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 Compiled Data" sheetId="1" r:id="rId3"/>
    <sheet state="visible" name="Pivot Table 2" sheetId="2" r:id="rId4"/>
    <sheet state="visible" name="Pivot Table 1" sheetId="3" r:id="rId5"/>
    <sheet state="hidden" name="Health Indices" sheetId="4" r:id="rId6"/>
    <sheet state="hidden" name="Socioeconomic factors" sheetId="5" r:id="rId7"/>
    <sheet state="hidden" name="Sheet5" sheetId="6" r:id="rId8"/>
    <sheet state="hidden" name="Restaurants &amp; Fitness" sheetId="7" r:id="rId9"/>
    <sheet state="hidden" name="Sheet6" sheetId="8" r:id="rId10"/>
  </sheets>
  <definedNames>
    <definedName hidden="1" localSheetId="6" name="_xlnm._FilterDatabase">'Restaurants &amp; Fitness'!$A$1:$F$3144</definedName>
    <definedName hidden="1" localSheetId="1" name="_xlnm._FilterDatabase">'Pivot Table 2'!$A$1:$D$53</definedName>
    <definedName hidden="1" localSheetId="7" name="_xlnm._FilterDatabase">Sheet6!$A$1:$N$3143</definedName>
  </definedNames>
  <calcPr/>
  <pivotCaches>
    <pivotCache cacheId="0" r:id="rId11"/>
    <pivotCache cacheId="1" r:id="rId12"/>
  </pivotCaches>
  <extLst>
    <ext uri="GoogleSheetsCustomDataVersion1">
      <go:sheetsCustomData xmlns:go="http://customooxmlschemas.google.com/" r:id="rId13" roundtripDataSignature="AMtx7mgGKO6TQiPfvDsNc9fVzYNZOCscZw=="/>
    </ext>
  </extLst>
</workbook>
</file>

<file path=xl/sharedStrings.xml><?xml version="1.0" encoding="utf-8"?>
<sst xmlns="http://schemas.openxmlformats.org/spreadsheetml/2006/main" count="38025" uniqueCount="11803">
  <si>
    <t>County_&amp;_State</t>
  </si>
  <si>
    <t>st</t>
  </si>
  <si>
    <t>Population</t>
  </si>
  <si>
    <t>Fast_Food</t>
  </si>
  <si>
    <t>Full_Service_per</t>
  </si>
  <si>
    <t>Grocery</t>
  </si>
  <si>
    <t>Fitness</t>
  </si>
  <si>
    <t>Diabetes_Rate</t>
  </si>
  <si>
    <t>Obesity_Rate</t>
  </si>
  <si>
    <t>Fast_Food_per_1000</t>
  </si>
  <si>
    <t>Full_Service_per_1000</t>
  </si>
  <si>
    <t>Grocery_per_1000</t>
  </si>
  <si>
    <t>Fitness_per_1000</t>
  </si>
  <si>
    <t>Percent_Unemployed</t>
  </si>
  <si>
    <t>Poverty_Rate</t>
  </si>
  <si>
    <t>Median_Income</t>
  </si>
  <si>
    <t>Region</t>
  </si>
  <si>
    <t>Sub_Region</t>
  </si>
  <si>
    <t>Obese</t>
  </si>
  <si>
    <t>Autauga</t>
  </si>
  <si>
    <t>AL</t>
  </si>
  <si>
    <t>South</t>
  </si>
  <si>
    <t>East South Central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</si>
  <si>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</si>
  <si>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</si>
  <si>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</si>
  <si>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</si>
  <si>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</si>
  <si>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</si>
  <si>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</si>
  <si>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</si>
  <si>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</si>
  <si>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</si>
  <si>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</si>
  <si>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</si>
  <si>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</si>
  <si>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</si>
  <si>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</si>
  <si>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</si>
  <si>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</si>
  <si>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</si>
  <si>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</si>
  <si>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</si>
  <si>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</si>
  <si>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</si>
  <si>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</si>
  <si>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</si>
  <si>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</si>
  <si>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</si>
  <si>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</si>
  <si>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</si>
  <si>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</si>
  <si>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</si>
  <si>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</si>
  <si>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</si>
  <si>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</si>
  <si>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</si>
  <si>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</si>
  <si>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</si>
  <si>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</si>
  <si>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</si>
  <si>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</si>
  <si>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</si>
  <si>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</si>
  <si>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</si>
  <si>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</si>
  <si>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</si>
  <si>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</si>
  <si>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</si>
  <si>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</si>
  <si>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</si>
  <si>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</si>
  <si>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</si>
  <si>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</si>
  <si>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</si>
  <si>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</si>
  <si>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</si>
  <si>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</si>
  <si>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</si>
  <si>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</si>
  <si>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</si>
  <si>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</si>
  <si>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</si>
  <si>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</si>
  <si>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</si>
  <si>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</si>
  <si>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</si>
  <si>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</si>
  <si>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</si>
  <si>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</t>
  </si>
  <si>
    <t>AK</t>
  </si>
  <si>
    <t>West</t>
  </si>
  <si>
    <t>Pacific</t>
  </si>
  <si>
    <t>Aleutians West</t>
  </si>
  <si>
    <t>Anchorage Municipality</t>
  </si>
  <si>
    <t>Bethel</t>
  </si>
  <si>
    <t>Bristol Bay</t>
  </si>
  <si>
    <t>Denali Borough</t>
  </si>
  <si>
    <t>Dillingham</t>
  </si>
  <si>
    <t>Fairbanks North Star Borough</t>
  </si>
  <si>
    <t>Haines</t>
  </si>
  <si>
    <t>Hoonah-Angoon Census Area</t>
  </si>
  <si>
    <t>Juneau</t>
  </si>
  <si>
    <t>Kenai Peninsula</t>
  </si>
  <si>
    <t>Ketchikan Gateway Borough</t>
  </si>
  <si>
    <t>Kodiak Island</t>
  </si>
  <si>
    <t>Kusilvak</t>
  </si>
  <si>
    <t>Lake and Peninsula</t>
  </si>
  <si>
    <t>Matanuska-Susitna Borough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</si>
  <si>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</si>
  <si>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</si>
  <si>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</si>
  <si>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</si>
  <si>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</si>
  <si>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</si>
  <si>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</si>
  <si>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</si>
  <si>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</si>
  <si>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</si>
  <si>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</si>
  <si>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</si>
  <si>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Apache</t>
  </si>
  <si>
    <t>AZ</t>
  </si>
  <si>
    <t>Mountain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</si>
  <si>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</si>
  <si>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</si>
  <si>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</si>
  <si>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</si>
  <si>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</si>
  <si>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</si>
  <si>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</si>
  <si>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</si>
  <si>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</si>
  <si>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</si>
  <si>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</si>
  <si>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</si>
  <si>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</si>
  <si>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</si>
  <si>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</si>
  <si>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</si>
  <si>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West South Central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</si>
  <si>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</si>
  <si>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</si>
  <si>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</si>
  <si>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</si>
  <si>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</si>
  <si>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</si>
  <si>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</si>
  <si>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</si>
  <si>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</si>
  <si>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</si>
  <si>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</si>
  <si>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</si>
  <si>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</si>
  <si>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</si>
  <si>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</si>
  <si>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</si>
  <si>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</si>
  <si>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</si>
  <si>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</si>
  <si>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</si>
  <si>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</si>
  <si>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</si>
  <si>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</si>
  <si>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</si>
  <si>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</si>
  <si>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</si>
  <si>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</si>
  <si>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</si>
  <si>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</si>
  <si>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</si>
  <si>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</si>
  <si>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</si>
  <si>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</si>
  <si>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</si>
  <si>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</si>
  <si>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</si>
  <si>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</si>
  <si>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</si>
  <si>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</si>
  <si>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</si>
  <si>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</si>
  <si>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</si>
  <si>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</si>
  <si>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</si>
  <si>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</si>
  <si>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</si>
  <si>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</si>
  <si>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</si>
  <si>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</si>
  <si>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</si>
  <si>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</si>
  <si>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</si>
  <si>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</si>
  <si>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</si>
  <si>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</si>
  <si>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</si>
  <si>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</si>
  <si>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</si>
  <si>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</si>
  <si>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</si>
  <si>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</si>
  <si>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</si>
  <si>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</si>
  <si>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</si>
  <si>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</si>
  <si>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</si>
  <si>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</si>
  <si>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</si>
  <si>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</si>
  <si>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</si>
  <si>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</si>
  <si>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</si>
  <si>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</si>
  <si>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</si>
  <si>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</si>
  <si>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</si>
  <si>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</si>
  <si>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</si>
  <si>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</si>
  <si>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</si>
  <si>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</si>
  <si>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</si>
  <si>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</si>
  <si>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</si>
  <si>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</si>
  <si>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</si>
  <si>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</si>
  <si>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</si>
  <si>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</si>
  <si>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</si>
  <si>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</si>
  <si>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</si>
  <si>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</si>
  <si>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</si>
  <si>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</si>
  <si>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</si>
  <si>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</si>
  <si>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</si>
  <si>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</si>
  <si>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</si>
  <si>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</si>
  <si>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</si>
  <si>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</si>
  <si>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</si>
  <si>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</si>
  <si>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</si>
  <si>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</si>
  <si>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</si>
  <si>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</si>
  <si>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</si>
  <si>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</si>
  <si>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</si>
  <si>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</si>
  <si>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</si>
  <si>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</si>
  <si>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</si>
  <si>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</si>
  <si>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</si>
  <si>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</si>
  <si>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</si>
  <si>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</si>
  <si>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</si>
  <si>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</si>
  <si>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</si>
  <si>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</si>
  <si>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</si>
  <si>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</si>
  <si>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</si>
  <si>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</si>
  <si>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</si>
  <si>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</si>
  <si>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</si>
  <si>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</si>
  <si>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</si>
  <si>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</si>
  <si>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</si>
  <si>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</si>
  <si>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</si>
  <si>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</si>
  <si>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</si>
  <si>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</si>
  <si>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</si>
  <si>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</si>
  <si>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</si>
  <si>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</si>
  <si>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</si>
  <si>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</si>
  <si>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</si>
  <si>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</si>
  <si>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</si>
  <si>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</si>
  <si>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</si>
  <si>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</si>
  <si>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</si>
  <si>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</si>
  <si>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</si>
  <si>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</si>
  <si>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</si>
  <si>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</si>
  <si>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</si>
  <si>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</si>
  <si>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</si>
  <si>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</si>
  <si>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</si>
  <si>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</si>
  <si>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</si>
  <si>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</si>
  <si>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</si>
  <si>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</si>
  <si>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</si>
  <si>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CT</t>
  </si>
  <si>
    <t>Northeast</t>
  </si>
  <si>
    <t>New England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</si>
  <si>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</si>
  <si>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</si>
  <si>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</si>
  <si>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</si>
  <si>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</si>
  <si>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</si>
  <si>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</si>
  <si>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</si>
  <si>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</t>
  </si>
  <si>
    <t>South Atlantic</t>
  </si>
  <si>
    <t>New Castle</t>
  </si>
  <si>
    <t>Sussex</t>
  </si>
  <si>
    <t>District of Columbia</t>
  </si>
  <si>
    <t>DC</t>
  </si>
  <si>
    <t>Alachua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</si>
  <si>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</si>
  <si>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</si>
  <si>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</si>
  <si>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</si>
  <si>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</si>
  <si>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</si>
  <si>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</si>
  <si>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</si>
  <si>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</si>
  <si>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</si>
  <si>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</si>
  <si>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</si>
  <si>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</si>
  <si>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</si>
  <si>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</si>
  <si>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</si>
  <si>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</si>
  <si>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</si>
  <si>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</si>
  <si>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</si>
  <si>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</si>
  <si>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</si>
  <si>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</si>
  <si>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</si>
  <si>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</si>
  <si>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</si>
  <si>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</si>
  <si>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</si>
  <si>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</si>
  <si>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</si>
  <si>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</si>
  <si>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</si>
  <si>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</si>
  <si>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</si>
  <si>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</si>
  <si>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</si>
  <si>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</si>
  <si>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</si>
  <si>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</si>
  <si>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</si>
  <si>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</si>
  <si>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</si>
  <si>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</si>
  <si>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</si>
  <si>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</si>
  <si>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</si>
  <si>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</si>
  <si>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</si>
  <si>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</si>
  <si>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</si>
  <si>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GA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</si>
  <si>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</si>
  <si>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</si>
  <si>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</si>
  <si>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</si>
  <si>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</si>
  <si>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</si>
  <si>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</si>
  <si>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</si>
  <si>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</si>
  <si>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</si>
  <si>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</si>
  <si>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</si>
  <si>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</si>
  <si>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</si>
  <si>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</si>
  <si>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</si>
  <si>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</si>
  <si>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</si>
  <si>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</si>
  <si>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</si>
  <si>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</si>
  <si>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</si>
  <si>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</si>
  <si>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</si>
  <si>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</si>
  <si>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</si>
  <si>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</si>
  <si>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</si>
  <si>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</si>
  <si>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</si>
  <si>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</si>
  <si>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</si>
  <si>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</si>
  <si>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</si>
  <si>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</si>
  <si>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</si>
  <si>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</si>
  <si>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</si>
  <si>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</si>
  <si>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</si>
  <si>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</si>
  <si>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</si>
  <si>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</si>
  <si>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</si>
  <si>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</si>
  <si>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</si>
  <si>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</si>
  <si>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</si>
  <si>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</si>
  <si>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</si>
  <si>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</si>
  <si>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</si>
  <si>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</si>
  <si>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</si>
  <si>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</si>
  <si>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</si>
  <si>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</si>
  <si>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</si>
  <si>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</si>
  <si>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</si>
  <si>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</si>
  <si>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</si>
  <si>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</si>
  <si>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</si>
  <si>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</si>
  <si>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</si>
  <si>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</si>
  <si>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</si>
  <si>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</si>
  <si>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</si>
  <si>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</si>
  <si>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</si>
  <si>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</si>
  <si>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</si>
  <si>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</si>
  <si>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</si>
  <si>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</si>
  <si>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</si>
  <si>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</si>
  <si>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</si>
  <si>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</si>
  <si>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</si>
  <si>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</si>
  <si>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</si>
  <si>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</si>
  <si>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</si>
  <si>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</si>
  <si>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</si>
  <si>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</si>
  <si>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</si>
  <si>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</si>
  <si>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</si>
  <si>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</si>
  <si>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</si>
  <si>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</si>
  <si>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</si>
  <si>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</si>
  <si>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</si>
  <si>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</si>
  <si>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</si>
  <si>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</si>
  <si>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</si>
  <si>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</si>
  <si>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</si>
  <si>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</si>
  <si>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</si>
  <si>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</si>
  <si>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</si>
  <si>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</si>
  <si>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</si>
  <si>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Kalawao</t>
  </si>
  <si>
    <t>Kauai</t>
  </si>
  <si>
    <t>Maui</t>
  </si>
  <si>
    <t>Ada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</si>
  <si>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</si>
  <si>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</si>
  <si>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</si>
  <si>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</si>
  <si>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</si>
  <si>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</si>
  <si>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</si>
  <si>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</si>
  <si>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</si>
  <si>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</si>
  <si>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</si>
  <si>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</si>
  <si>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</si>
  <si>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</si>
  <si>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</si>
  <si>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</si>
  <si>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</si>
  <si>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</si>
  <si>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</si>
  <si>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</si>
  <si>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</si>
  <si>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</si>
  <si>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</si>
  <si>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</si>
  <si>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</si>
  <si>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</si>
  <si>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</si>
  <si>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</si>
  <si>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</si>
  <si>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</si>
  <si>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</si>
  <si>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</si>
  <si>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</si>
  <si>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</si>
  <si>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Midwest</t>
  </si>
  <si>
    <t>East North Central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</si>
  <si>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</si>
  <si>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</si>
  <si>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</si>
  <si>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</si>
  <si>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</si>
  <si>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</si>
  <si>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</si>
  <si>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</si>
  <si>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</si>
  <si>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</si>
  <si>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</si>
  <si>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</si>
  <si>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</si>
  <si>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</si>
  <si>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</si>
  <si>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</si>
  <si>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</si>
  <si>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</si>
  <si>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</si>
  <si>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</si>
  <si>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</si>
  <si>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</si>
  <si>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</si>
  <si>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</si>
  <si>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</si>
  <si>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</si>
  <si>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</si>
  <si>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</si>
  <si>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</si>
  <si>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</si>
  <si>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</si>
  <si>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</si>
  <si>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</si>
  <si>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</si>
  <si>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</si>
  <si>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</si>
  <si>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</si>
  <si>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</si>
  <si>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</si>
  <si>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</si>
  <si>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</si>
  <si>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</si>
  <si>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</si>
  <si>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</si>
  <si>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</si>
  <si>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</si>
  <si>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</si>
  <si>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</si>
  <si>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</si>
  <si>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</si>
  <si>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</si>
  <si>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</si>
  <si>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</si>
  <si>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</si>
  <si>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</si>
  <si>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</si>
  <si>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</si>
  <si>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</si>
  <si>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</si>
  <si>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</si>
  <si>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</si>
  <si>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</si>
  <si>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</si>
  <si>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</si>
  <si>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</si>
  <si>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</si>
  <si>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</si>
  <si>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</si>
  <si>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</si>
  <si>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</si>
  <si>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</si>
  <si>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</si>
  <si>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</si>
  <si>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</si>
  <si>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</si>
  <si>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</si>
  <si>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</si>
  <si>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</si>
  <si>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</si>
  <si>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</si>
  <si>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</si>
  <si>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</si>
  <si>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</si>
  <si>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</si>
  <si>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</si>
  <si>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</si>
  <si>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</si>
  <si>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</si>
  <si>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</si>
  <si>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</si>
  <si>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</si>
  <si>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</si>
  <si>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</si>
  <si>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</si>
  <si>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</si>
  <si>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</si>
  <si>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</si>
  <si>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IA</t>
  </si>
  <si>
    <t>West North Central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</si>
  <si>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</si>
  <si>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</si>
  <si>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</si>
  <si>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</si>
  <si>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</si>
  <si>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</si>
  <si>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</si>
  <si>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</si>
  <si>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</si>
  <si>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</si>
  <si>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</si>
  <si>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</si>
  <si>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</si>
  <si>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</si>
  <si>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</si>
  <si>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</si>
  <si>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</si>
  <si>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</si>
  <si>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</si>
  <si>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</si>
  <si>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</si>
  <si>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</si>
  <si>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</si>
  <si>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</si>
  <si>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</si>
  <si>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</si>
  <si>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</si>
  <si>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</si>
  <si>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</si>
  <si>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</si>
  <si>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</si>
  <si>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</si>
  <si>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</si>
  <si>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</si>
  <si>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</si>
  <si>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</si>
  <si>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</si>
  <si>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</si>
  <si>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</si>
  <si>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</si>
  <si>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</si>
  <si>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</si>
  <si>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</si>
  <si>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</si>
  <si>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</si>
  <si>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</si>
  <si>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</si>
  <si>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</si>
  <si>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</si>
  <si>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</si>
  <si>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</si>
  <si>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</si>
  <si>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</si>
  <si>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</si>
  <si>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</si>
  <si>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</si>
  <si>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</si>
  <si>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</si>
  <si>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</si>
  <si>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</si>
  <si>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</si>
  <si>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</si>
  <si>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</si>
  <si>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</si>
  <si>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</si>
  <si>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</si>
  <si>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</si>
  <si>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</si>
  <si>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</si>
  <si>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</si>
  <si>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</si>
  <si>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</si>
  <si>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</si>
  <si>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</si>
  <si>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</si>
  <si>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</si>
  <si>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</si>
  <si>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</si>
  <si>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</si>
  <si>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</si>
  <si>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</si>
  <si>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</si>
  <si>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</si>
  <si>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</si>
  <si>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</si>
  <si>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</si>
  <si>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</si>
  <si>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</si>
  <si>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</si>
  <si>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</si>
  <si>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</si>
  <si>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</si>
  <si>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</si>
  <si>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</si>
  <si>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</si>
  <si>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</si>
  <si>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</si>
  <si>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</si>
  <si>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</si>
  <si>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</si>
  <si>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</si>
  <si>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</si>
  <si>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</si>
  <si>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</si>
  <si>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</si>
  <si>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</si>
  <si>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</si>
  <si>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</si>
  <si>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</si>
  <si>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</si>
  <si>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</si>
  <si>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</si>
  <si>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</si>
  <si>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</si>
  <si>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</si>
  <si>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</si>
  <si>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</si>
  <si>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</si>
  <si>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</si>
  <si>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</si>
  <si>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</si>
  <si>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</si>
  <si>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</si>
  <si>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</si>
  <si>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</si>
  <si>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</si>
  <si>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</si>
  <si>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</si>
  <si>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</si>
  <si>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</si>
  <si>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</si>
  <si>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</si>
  <si>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</si>
  <si>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</si>
  <si>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</si>
  <si>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</si>
  <si>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</si>
  <si>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</si>
  <si>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</si>
  <si>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</si>
  <si>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</si>
  <si>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</si>
  <si>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</si>
  <si>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</si>
  <si>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</si>
  <si>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</si>
  <si>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</si>
  <si>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</si>
  <si>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</si>
  <si>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</si>
  <si>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</si>
  <si>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</si>
  <si>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</si>
  <si>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</si>
  <si>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</si>
  <si>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</si>
  <si>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</si>
  <si>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</si>
  <si>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</si>
  <si>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</si>
  <si>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</si>
  <si>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</si>
  <si>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</si>
  <si>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</si>
  <si>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</si>
  <si>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</si>
  <si>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</si>
  <si>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</si>
  <si>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</si>
  <si>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</si>
  <si>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</si>
  <si>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</si>
  <si>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</si>
  <si>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</si>
  <si>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</si>
  <si>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</si>
  <si>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</si>
  <si>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</si>
  <si>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</si>
  <si>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</si>
  <si>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</si>
  <si>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</si>
  <si>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</si>
  <si>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</si>
  <si>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</si>
  <si>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</si>
  <si>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</si>
  <si>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</si>
  <si>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</si>
  <si>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</si>
  <si>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</si>
  <si>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</si>
  <si>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</si>
  <si>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</si>
  <si>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</si>
  <si>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</si>
  <si>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</si>
  <si>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</si>
  <si>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</si>
  <si>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</si>
  <si>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</si>
  <si>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</si>
  <si>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</si>
  <si>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</si>
  <si>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</si>
  <si>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</si>
  <si>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</si>
  <si>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</si>
  <si>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</si>
  <si>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</si>
  <si>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</si>
  <si>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</si>
  <si>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</si>
  <si>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</si>
  <si>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</si>
  <si>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</si>
  <si>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</si>
  <si>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</si>
  <si>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</si>
  <si>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</si>
  <si>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</si>
  <si>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</si>
  <si>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</si>
  <si>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</si>
  <si>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</si>
  <si>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</si>
  <si>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</si>
  <si>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</si>
  <si>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</si>
  <si>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</si>
  <si>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</si>
  <si>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</si>
  <si>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</si>
  <si>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</si>
  <si>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</si>
  <si>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</si>
  <si>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</si>
  <si>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</si>
  <si>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</si>
  <si>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</si>
  <si>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</si>
  <si>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</si>
  <si>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</si>
  <si>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</si>
  <si>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</si>
  <si>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</si>
  <si>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MA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</si>
  <si>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</si>
  <si>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</si>
  <si>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</si>
  <si>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</si>
  <si>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</si>
  <si>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</si>
  <si>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</si>
  <si>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</si>
  <si>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</si>
  <si>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</si>
  <si>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</si>
  <si>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</si>
  <si>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</si>
  <si>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</si>
  <si>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</si>
  <si>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</si>
  <si>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</si>
  <si>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</si>
  <si>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</si>
  <si>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</si>
  <si>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</si>
  <si>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</si>
  <si>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</si>
  <si>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</si>
  <si>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</si>
  <si>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</si>
  <si>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</si>
  <si>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</si>
  <si>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</si>
  <si>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</si>
  <si>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</si>
  <si>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</si>
  <si>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</si>
  <si>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</si>
  <si>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</si>
  <si>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</si>
  <si>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</si>
  <si>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</si>
  <si>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</si>
  <si>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</si>
  <si>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</si>
  <si>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</si>
  <si>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</si>
  <si>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</si>
  <si>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</si>
  <si>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</si>
  <si>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</si>
  <si>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</si>
  <si>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</si>
  <si>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</si>
  <si>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</si>
  <si>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</si>
  <si>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</si>
  <si>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</si>
  <si>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</si>
  <si>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</si>
  <si>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</si>
  <si>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</si>
  <si>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</si>
  <si>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</si>
  <si>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</si>
  <si>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</si>
  <si>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</si>
  <si>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</si>
  <si>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</si>
  <si>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</si>
  <si>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</si>
  <si>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</si>
  <si>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</si>
  <si>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</si>
  <si>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</si>
  <si>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</si>
  <si>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</si>
  <si>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</si>
  <si>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</si>
  <si>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</si>
  <si>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</si>
  <si>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</si>
  <si>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</si>
  <si>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</si>
  <si>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</si>
  <si>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</si>
  <si>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</si>
  <si>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</si>
  <si>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</si>
  <si>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</si>
  <si>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</si>
  <si>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</si>
  <si>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</si>
  <si>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</si>
  <si>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</si>
  <si>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</si>
  <si>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</si>
  <si>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</si>
  <si>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</si>
  <si>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</si>
  <si>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</si>
  <si>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</si>
  <si>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</si>
  <si>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</si>
  <si>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</si>
  <si>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</si>
  <si>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</si>
  <si>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</si>
  <si>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</si>
  <si>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</si>
  <si>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</si>
  <si>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</si>
  <si>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</si>
  <si>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</si>
  <si>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</si>
  <si>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</si>
  <si>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</si>
  <si>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</si>
  <si>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</si>
  <si>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</si>
  <si>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</si>
  <si>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</si>
  <si>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</si>
  <si>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</si>
  <si>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</si>
  <si>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</si>
  <si>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</si>
  <si>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</si>
  <si>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</si>
  <si>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</si>
  <si>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</si>
  <si>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</si>
  <si>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</si>
  <si>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</si>
  <si>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</si>
  <si>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</si>
  <si>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</si>
  <si>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</si>
  <si>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</si>
  <si>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</si>
  <si>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</si>
  <si>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</si>
  <si>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</si>
  <si>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</si>
  <si>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</si>
  <si>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</si>
  <si>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</si>
  <si>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</si>
  <si>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</si>
  <si>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</si>
  <si>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</si>
  <si>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</si>
  <si>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</si>
  <si>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</si>
  <si>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</si>
  <si>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</si>
  <si>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</si>
  <si>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</si>
  <si>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</si>
  <si>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</si>
  <si>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</si>
  <si>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</si>
  <si>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</si>
  <si>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</si>
  <si>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</si>
  <si>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</si>
  <si>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</si>
  <si>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</si>
  <si>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</si>
  <si>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</si>
  <si>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</si>
  <si>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</si>
  <si>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</si>
  <si>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</si>
  <si>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</si>
  <si>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</si>
  <si>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</si>
  <si>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</si>
  <si>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</si>
  <si>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</si>
  <si>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</si>
  <si>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</si>
  <si>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</si>
  <si>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</si>
  <si>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</si>
  <si>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</si>
  <si>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</si>
  <si>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</si>
  <si>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</si>
  <si>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</si>
  <si>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</si>
  <si>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</si>
  <si>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</si>
  <si>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</si>
  <si>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</si>
  <si>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</si>
  <si>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</si>
  <si>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</si>
  <si>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</si>
  <si>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</si>
  <si>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</si>
  <si>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</si>
  <si>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</si>
  <si>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</si>
  <si>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</si>
  <si>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</si>
  <si>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</si>
  <si>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</si>
  <si>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</si>
  <si>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</si>
  <si>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</si>
  <si>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</si>
  <si>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</si>
  <si>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Beaverhead</t>
  </si>
  <si>
    <t>MT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</si>
  <si>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</si>
  <si>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</si>
  <si>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</si>
  <si>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</si>
  <si>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</si>
  <si>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</si>
  <si>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</si>
  <si>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</si>
  <si>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</si>
  <si>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</si>
  <si>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</si>
  <si>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</si>
  <si>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</si>
  <si>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</si>
  <si>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</si>
  <si>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</si>
  <si>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</si>
  <si>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</si>
  <si>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</si>
  <si>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</si>
  <si>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</si>
  <si>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</si>
  <si>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</si>
  <si>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</si>
  <si>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</si>
  <si>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</si>
  <si>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</si>
  <si>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</si>
  <si>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</si>
  <si>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</si>
  <si>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</si>
  <si>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</si>
  <si>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</si>
  <si>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</si>
  <si>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</si>
  <si>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</si>
  <si>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</si>
  <si>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</si>
  <si>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</si>
  <si>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</si>
  <si>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</si>
  <si>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</si>
  <si>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</si>
  <si>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</si>
  <si>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</si>
  <si>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</si>
  <si>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</si>
  <si>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</si>
  <si>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</si>
  <si>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</si>
  <si>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</si>
  <si>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</si>
  <si>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</si>
  <si>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</si>
  <si>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</si>
  <si>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</si>
  <si>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</si>
  <si>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</si>
  <si>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</si>
  <si>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</si>
  <si>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</si>
  <si>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</si>
  <si>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</si>
  <si>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</si>
  <si>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</si>
  <si>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</si>
  <si>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</si>
  <si>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</si>
  <si>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</si>
  <si>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</si>
  <si>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</si>
  <si>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</si>
  <si>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</si>
  <si>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</si>
  <si>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</si>
  <si>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</si>
  <si>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</si>
  <si>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NV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</si>
  <si>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</si>
  <si>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</si>
  <si>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</si>
  <si>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</si>
  <si>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</si>
  <si>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</si>
  <si>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</si>
  <si>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</si>
  <si>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</si>
  <si>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</si>
  <si>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</si>
  <si>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NH</t>
  </si>
  <si>
    <t>Cheshire</t>
  </si>
  <si>
    <t>Coos</t>
  </si>
  <si>
    <t>Grafton</t>
  </si>
  <si>
    <t>Merrimack</t>
  </si>
  <si>
    <t>Rockingham</t>
  </si>
  <si>
    <t>Strafford</t>
  </si>
  <si>
    <t>Atlantic</t>
  </si>
  <si>
    <t>NJ</t>
  </si>
  <si>
    <t>Mid-Atlantic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</si>
  <si>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</si>
  <si>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</si>
  <si>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</si>
  <si>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</si>
  <si>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</si>
  <si>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</si>
  <si>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</si>
  <si>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</si>
  <si>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</si>
  <si>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</si>
  <si>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</si>
  <si>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NM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</si>
  <si>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</si>
  <si>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</si>
  <si>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</si>
  <si>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</si>
  <si>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</si>
  <si>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</si>
  <si>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</si>
  <si>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</si>
  <si>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</si>
  <si>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</si>
  <si>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</si>
  <si>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</si>
  <si>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</si>
  <si>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</si>
  <si>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</si>
  <si>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</si>
  <si>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</si>
  <si>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</si>
  <si>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</si>
  <si>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</si>
  <si>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</si>
  <si>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</si>
  <si>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</si>
  <si>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</si>
  <si>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</si>
  <si>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</si>
  <si>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</si>
  <si>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</si>
  <si>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</si>
  <si>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</si>
  <si>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</si>
  <si>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</si>
  <si>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</si>
  <si>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</si>
  <si>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</si>
  <si>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</si>
  <si>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</si>
  <si>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</si>
  <si>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</si>
  <si>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</si>
  <si>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</si>
  <si>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</si>
  <si>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</si>
  <si>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</si>
  <si>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</si>
  <si>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</si>
  <si>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</si>
  <si>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</si>
  <si>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</si>
  <si>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</si>
  <si>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</si>
  <si>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</si>
  <si>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</si>
  <si>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</si>
  <si>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</si>
  <si>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NC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</si>
  <si>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</si>
  <si>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</si>
  <si>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</si>
  <si>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</si>
  <si>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</si>
  <si>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</si>
  <si>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</si>
  <si>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</si>
  <si>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</si>
  <si>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</si>
  <si>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</si>
  <si>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</si>
  <si>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</si>
  <si>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</si>
  <si>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</si>
  <si>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</si>
  <si>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</si>
  <si>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</si>
  <si>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</si>
  <si>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</si>
  <si>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</si>
  <si>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</si>
  <si>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</si>
  <si>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</si>
  <si>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</si>
  <si>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</si>
  <si>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</si>
  <si>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</si>
  <si>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</si>
  <si>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</si>
  <si>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</si>
  <si>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</si>
  <si>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</si>
  <si>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</si>
  <si>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</si>
  <si>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</si>
  <si>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</si>
  <si>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</si>
  <si>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</si>
  <si>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</si>
  <si>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</si>
  <si>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</si>
  <si>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</si>
  <si>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</si>
  <si>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</si>
  <si>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</si>
  <si>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</si>
  <si>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</si>
  <si>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</si>
  <si>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</si>
  <si>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</si>
  <si>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</si>
  <si>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</si>
  <si>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</si>
  <si>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</si>
  <si>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</si>
  <si>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</si>
  <si>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</si>
  <si>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</si>
  <si>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</si>
  <si>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</si>
  <si>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</si>
  <si>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</si>
  <si>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</si>
  <si>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</si>
  <si>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</si>
  <si>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</si>
  <si>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</si>
  <si>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</si>
  <si>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</si>
  <si>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</si>
  <si>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</si>
  <si>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</si>
  <si>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</si>
  <si>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</si>
  <si>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</si>
  <si>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</si>
  <si>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</si>
  <si>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</si>
  <si>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</si>
  <si>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</si>
  <si>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</si>
  <si>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</si>
  <si>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</si>
  <si>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</si>
  <si>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</si>
  <si>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</si>
  <si>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</si>
  <si>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</si>
  <si>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</si>
  <si>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</si>
  <si>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</si>
  <si>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</si>
  <si>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</si>
  <si>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</si>
  <si>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</si>
  <si>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</si>
  <si>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</si>
  <si>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</si>
  <si>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</si>
  <si>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</si>
  <si>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</si>
  <si>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</si>
  <si>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</si>
  <si>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</si>
  <si>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</si>
  <si>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</si>
  <si>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</si>
  <si>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</si>
  <si>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</si>
  <si>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</si>
  <si>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</si>
  <si>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</si>
  <si>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</si>
  <si>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</si>
  <si>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</si>
  <si>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</si>
  <si>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</si>
  <si>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</si>
  <si>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</si>
  <si>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</si>
  <si>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</si>
  <si>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</si>
  <si>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</si>
  <si>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</si>
  <si>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</si>
  <si>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</si>
  <si>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</si>
  <si>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</si>
  <si>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</si>
  <si>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</si>
  <si>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</si>
  <si>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</si>
  <si>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</si>
  <si>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</si>
  <si>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</si>
  <si>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</si>
  <si>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</si>
  <si>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</si>
  <si>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</si>
  <si>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</si>
  <si>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</si>
  <si>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</si>
  <si>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</si>
  <si>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</si>
  <si>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</si>
  <si>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</si>
  <si>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</si>
  <si>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</si>
  <si>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</si>
  <si>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</si>
  <si>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</si>
  <si>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</si>
  <si>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</si>
  <si>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</si>
  <si>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</si>
  <si>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</si>
  <si>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</si>
  <si>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</si>
  <si>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</si>
  <si>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</si>
  <si>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</si>
  <si>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</si>
  <si>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</si>
  <si>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</si>
  <si>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</si>
  <si>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</si>
  <si>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</si>
  <si>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</si>
  <si>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</si>
  <si>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</si>
  <si>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</si>
  <si>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</si>
  <si>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</si>
  <si>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</si>
  <si>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</si>
  <si>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</si>
  <si>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</si>
  <si>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</si>
  <si>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</si>
  <si>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</si>
  <si>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</si>
  <si>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</si>
  <si>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</si>
  <si>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</si>
  <si>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</si>
  <si>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</si>
  <si>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</si>
  <si>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</si>
  <si>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</si>
  <si>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</si>
  <si>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</si>
  <si>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</si>
  <si>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</si>
  <si>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</si>
  <si>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</si>
  <si>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</si>
  <si>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</si>
  <si>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</si>
  <si>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</si>
  <si>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</si>
  <si>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</si>
  <si>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</si>
  <si>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</si>
  <si>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</si>
  <si>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</si>
  <si>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</si>
  <si>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</si>
  <si>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</si>
  <si>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</si>
  <si>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</si>
  <si>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</si>
  <si>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</si>
  <si>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</si>
  <si>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</si>
  <si>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</si>
  <si>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</si>
  <si>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</si>
  <si>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</si>
  <si>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</si>
  <si>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</si>
  <si>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</si>
  <si>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</si>
  <si>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</si>
  <si>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</si>
  <si>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</si>
  <si>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Abbeville</t>
  </si>
  <si>
    <t>SC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</si>
  <si>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</si>
  <si>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</si>
  <si>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</si>
  <si>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</si>
  <si>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</si>
  <si>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</si>
  <si>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</si>
  <si>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</si>
  <si>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</si>
  <si>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</si>
  <si>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</si>
  <si>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</si>
  <si>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</si>
  <si>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</si>
  <si>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</si>
  <si>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</si>
  <si>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</si>
  <si>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</si>
  <si>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</si>
  <si>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</si>
  <si>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</si>
  <si>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</si>
  <si>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</si>
  <si>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</si>
  <si>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</si>
  <si>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</si>
  <si>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</si>
  <si>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</si>
  <si>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</si>
  <si>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</si>
  <si>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</si>
  <si>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</si>
  <si>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</si>
  <si>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</si>
  <si>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</si>
  <si>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</si>
  <si>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</si>
  <si>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</si>
  <si>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</si>
  <si>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</si>
  <si>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</si>
  <si>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</si>
  <si>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</si>
  <si>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</si>
  <si>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</si>
  <si>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</si>
  <si>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</si>
  <si>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</si>
  <si>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</si>
  <si>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</si>
  <si>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</si>
  <si>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</si>
  <si>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</si>
  <si>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</si>
  <si>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</si>
  <si>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</si>
  <si>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</si>
  <si>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</si>
  <si>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</si>
  <si>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</si>
  <si>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</si>
  <si>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</si>
  <si>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</si>
  <si>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</si>
  <si>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</si>
  <si>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</si>
  <si>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</si>
  <si>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</si>
  <si>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</si>
  <si>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</si>
  <si>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</si>
  <si>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</si>
  <si>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</si>
  <si>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</si>
  <si>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</si>
  <si>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</si>
  <si>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</si>
  <si>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</si>
  <si>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</si>
  <si>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</si>
  <si>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</si>
  <si>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</si>
  <si>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</si>
  <si>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</si>
  <si>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</si>
  <si>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</si>
  <si>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</si>
  <si>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</si>
  <si>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</si>
  <si>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</si>
  <si>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</si>
  <si>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</si>
  <si>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</si>
  <si>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</si>
  <si>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</si>
  <si>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</si>
  <si>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</si>
  <si>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</si>
  <si>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</si>
  <si>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</si>
  <si>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</si>
  <si>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</si>
  <si>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</si>
  <si>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</si>
  <si>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</si>
  <si>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</si>
  <si>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</si>
  <si>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</si>
  <si>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</si>
  <si>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</si>
  <si>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</si>
  <si>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</si>
  <si>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</si>
  <si>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</si>
  <si>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</si>
  <si>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</si>
  <si>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</si>
  <si>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</si>
  <si>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</si>
  <si>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</si>
  <si>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</si>
  <si>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</si>
  <si>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</si>
  <si>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</si>
  <si>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</si>
  <si>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</si>
  <si>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</si>
  <si>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</si>
  <si>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</si>
  <si>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</si>
  <si>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</si>
  <si>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</si>
  <si>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</si>
  <si>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</si>
  <si>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</si>
  <si>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</si>
  <si>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</si>
  <si>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</si>
  <si>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</si>
  <si>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</si>
  <si>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</si>
  <si>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</si>
  <si>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</si>
  <si>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</si>
  <si>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</si>
  <si>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</si>
  <si>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</si>
  <si>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</si>
  <si>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</si>
  <si>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</si>
  <si>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</si>
  <si>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</si>
  <si>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</si>
  <si>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</si>
  <si>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</si>
  <si>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</si>
  <si>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</si>
  <si>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</si>
  <si>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</si>
  <si>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</si>
  <si>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</si>
  <si>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</si>
  <si>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</si>
  <si>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</si>
  <si>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</si>
  <si>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</si>
  <si>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</si>
  <si>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</si>
  <si>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</si>
  <si>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</si>
  <si>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</si>
  <si>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</si>
  <si>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</si>
  <si>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</si>
  <si>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</si>
  <si>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</si>
  <si>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</si>
  <si>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</si>
  <si>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</si>
  <si>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</si>
  <si>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</si>
  <si>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</si>
  <si>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</si>
  <si>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</si>
  <si>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</si>
  <si>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</si>
  <si>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</si>
  <si>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</si>
  <si>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</si>
  <si>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</si>
  <si>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</si>
  <si>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</si>
  <si>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</si>
  <si>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</si>
  <si>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</si>
  <si>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</si>
  <si>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</si>
  <si>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</si>
  <si>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</si>
  <si>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</si>
  <si>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</si>
  <si>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</si>
  <si>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</si>
  <si>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</si>
  <si>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</si>
  <si>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</si>
  <si>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</si>
  <si>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</si>
  <si>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</si>
  <si>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</si>
  <si>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</si>
  <si>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</si>
  <si>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</si>
  <si>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</si>
  <si>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</si>
  <si>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</si>
  <si>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</si>
  <si>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</si>
  <si>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</si>
  <si>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</si>
  <si>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</si>
  <si>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</si>
  <si>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</si>
  <si>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</si>
  <si>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</si>
  <si>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</si>
  <si>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</si>
  <si>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</si>
  <si>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</si>
  <si>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</si>
  <si>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</si>
  <si>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</si>
  <si>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</si>
  <si>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</si>
  <si>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</si>
  <si>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</si>
  <si>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</si>
  <si>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</si>
  <si>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</si>
  <si>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</si>
  <si>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</si>
  <si>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</si>
  <si>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</si>
  <si>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</si>
  <si>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</si>
  <si>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</si>
  <si>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</si>
  <si>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</si>
  <si>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</si>
  <si>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</si>
  <si>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</si>
  <si>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</si>
  <si>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</si>
  <si>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</si>
  <si>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</si>
  <si>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</si>
  <si>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</si>
  <si>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</si>
  <si>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</si>
  <si>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</si>
  <si>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</si>
  <si>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</si>
  <si>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</si>
  <si>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</si>
  <si>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</si>
  <si>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</si>
  <si>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</si>
  <si>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</si>
  <si>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</si>
  <si>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</si>
  <si>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</si>
  <si>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VT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</si>
  <si>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</si>
  <si>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</si>
  <si>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</si>
  <si>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</si>
  <si>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</si>
  <si>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</si>
  <si>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</si>
  <si>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</si>
  <si>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</si>
  <si>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</si>
  <si>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</si>
  <si>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</si>
  <si>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</si>
  <si>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</si>
  <si>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</si>
  <si>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</si>
  <si>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</si>
  <si>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</si>
  <si>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</si>
  <si>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</si>
  <si>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</si>
  <si>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</si>
  <si>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</si>
  <si>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</si>
  <si>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</si>
  <si>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</si>
  <si>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</si>
  <si>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</si>
  <si>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</si>
  <si>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</si>
  <si>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</si>
  <si>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</si>
  <si>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</si>
  <si>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</si>
  <si>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</si>
  <si>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</si>
  <si>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</si>
  <si>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</si>
  <si>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</si>
  <si>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</si>
  <si>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</si>
  <si>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</si>
  <si>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</si>
  <si>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</si>
  <si>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</si>
  <si>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</si>
  <si>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</si>
  <si>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</si>
  <si>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</si>
  <si>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</si>
  <si>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</si>
  <si>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</si>
  <si>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</si>
  <si>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</si>
  <si>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</si>
  <si>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</si>
  <si>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</si>
  <si>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</si>
  <si>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</si>
  <si>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</si>
  <si>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</si>
  <si>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</si>
  <si>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</si>
  <si>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</si>
  <si>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</si>
  <si>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</si>
  <si>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</si>
  <si>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</si>
  <si>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</si>
  <si>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</si>
  <si>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</si>
  <si>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</si>
  <si>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</si>
  <si>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</si>
  <si>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</si>
  <si>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</si>
  <si>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</si>
  <si>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</si>
  <si>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</si>
  <si>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</si>
  <si>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</si>
  <si>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</si>
  <si>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</si>
  <si>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</si>
  <si>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</si>
  <si>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</si>
  <si>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</si>
  <si>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</si>
  <si>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</si>
  <si>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</si>
  <si>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</si>
  <si>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</si>
  <si>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</si>
  <si>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</si>
  <si>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</si>
  <si>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</si>
  <si>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</si>
  <si>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</si>
  <si>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</si>
  <si>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</si>
  <si>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</si>
  <si>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</si>
  <si>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</si>
  <si>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</si>
  <si>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</si>
  <si>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</si>
  <si>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</si>
  <si>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</si>
  <si>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</si>
  <si>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</si>
  <si>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</si>
  <si>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</si>
  <si>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</si>
  <si>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</si>
  <si>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</si>
  <si>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</si>
  <si>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</si>
  <si>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</si>
  <si>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</si>
  <si>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</si>
  <si>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</si>
  <si>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</si>
  <si>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</si>
  <si>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</si>
  <si>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</si>
  <si>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</si>
  <si>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</si>
  <si>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</si>
  <si>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</si>
  <si>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</si>
  <si>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</si>
  <si>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</si>
  <si>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</si>
  <si>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</si>
  <si>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</si>
  <si>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</si>
  <si>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</si>
  <si>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</si>
  <si>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</si>
  <si>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</si>
  <si>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</si>
  <si>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</si>
  <si>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</si>
  <si>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</si>
  <si>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</si>
  <si>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</si>
  <si>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</si>
  <si>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</si>
  <si>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</si>
  <si>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</si>
  <si>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</si>
  <si>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</si>
  <si>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</si>
  <si>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</si>
  <si>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</si>
  <si>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</si>
  <si>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</si>
  <si>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</si>
  <si>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</si>
  <si>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</si>
  <si>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</si>
  <si>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</si>
  <si>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</si>
  <si>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</si>
  <si>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</si>
  <si>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</si>
  <si>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</si>
  <si>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</si>
  <si>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</si>
  <si>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</si>
  <si>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</si>
  <si>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</si>
  <si>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</si>
  <si>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</si>
  <si>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</si>
  <si>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</si>
  <si>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</si>
  <si>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</si>
  <si>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County</t>
  </si>
  <si>
    <t>Diabetes Rate</t>
  </si>
  <si>
    <t>Obesity Rate</t>
  </si>
  <si>
    <t>Autauga, AL</t>
  </si>
  <si>
    <t>Autauga, Alabama</t>
  </si>
  <si>
    <t>Baldwin, AL</t>
  </si>
  <si>
    <t>Baldwin, Alabama</t>
  </si>
  <si>
    <t>Barbour, AL</t>
  </si>
  <si>
    <t>Barbour, Alabama</t>
  </si>
  <si>
    <t>Bibb, AL</t>
  </si>
  <si>
    <t>Bibb, Alabama</t>
  </si>
  <si>
    <t>Blount, AL</t>
  </si>
  <si>
    <t>Blount, Alabama</t>
  </si>
  <si>
    <t>Bullock, AL</t>
  </si>
  <si>
    <t>Bullock, Alabama</t>
  </si>
  <si>
    <t>Butler, AL</t>
  </si>
  <si>
    <t>Butler, Alabama</t>
  </si>
  <si>
    <t>Calhoun, AL</t>
  </si>
  <si>
    <t>Calhoun, Alabama</t>
  </si>
  <si>
    <t>Chambers, AL</t>
  </si>
  <si>
    <t>Chambers, Alabama</t>
  </si>
  <si>
    <t>Cherokee, AL</t>
  </si>
  <si>
    <t>Cherokee, Alabama</t>
  </si>
  <si>
    <t>Chilton, AL</t>
  </si>
  <si>
    <t>Chilton, Alabama</t>
  </si>
  <si>
    <t>Choctaw, AL</t>
  </si>
  <si>
    <t>Choctaw, Alabama</t>
  </si>
  <si>
    <t>Clarke, AL</t>
  </si>
  <si>
    <t>Clarke, Alabama</t>
  </si>
  <si>
    <t>Clay, AL</t>
  </si>
  <si>
    <t>Clay, Alabama</t>
  </si>
  <si>
    <t>Cleburne, AL</t>
  </si>
  <si>
    <t>Cleburne, Alabama</t>
  </si>
  <si>
    <t>Coffee, AL</t>
  </si>
  <si>
    <t>Coffee, Alabama</t>
  </si>
  <si>
    <t>Colbert, AL</t>
  </si>
  <si>
    <t>Colbert, Alabama</t>
  </si>
  <si>
    <t>Conecuh, AL</t>
  </si>
  <si>
    <t>Conecuh, Alabama</t>
  </si>
  <si>
    <t>Coosa, AL</t>
  </si>
  <si>
    <t>Coosa, Alabama</t>
  </si>
  <si>
    <t>Covington, AL</t>
  </si>
  <si>
    <t>Covington, Alabama</t>
  </si>
  <si>
    <t>Crenshaw, AL</t>
  </si>
  <si>
    <t>Crenshaw, Alabama</t>
  </si>
  <si>
    <t>Cullman, AL</t>
  </si>
  <si>
    <t>Cullman, Alabama</t>
  </si>
  <si>
    <t>Dale, AL</t>
  </si>
  <si>
    <t>Dale, Alabama</t>
  </si>
  <si>
    <t>Dallas, AL</t>
  </si>
  <si>
    <t>Dallas, Alabama</t>
  </si>
  <si>
    <t>Dekalb</t>
  </si>
  <si>
    <t>Dekalb, AL</t>
  </si>
  <si>
    <t>Dekalb, Alabama</t>
  </si>
  <si>
    <t>Elmore, AL</t>
  </si>
  <si>
    <t>Elmore, Alabama</t>
  </si>
  <si>
    <t>Escambia, AL</t>
  </si>
  <si>
    <t>Escambia, Alabama</t>
  </si>
  <si>
    <t>Etowah, AL</t>
  </si>
  <si>
    <t>Etowah, Alabama</t>
  </si>
  <si>
    <t>Fayette, AL</t>
  </si>
  <si>
    <t>Fayette, Alabama</t>
  </si>
  <si>
    <t>Franklin, AL</t>
  </si>
  <si>
    <t>Franklin, Alabama</t>
  </si>
  <si>
    <t>Geneva, AL</t>
  </si>
  <si>
    <t>Geneva, Alabama</t>
  </si>
  <si>
    <t>Greene, AL</t>
  </si>
  <si>
    <t>Greene, Alabama</t>
  </si>
  <si>
    <t>Hale, AL</t>
  </si>
  <si>
    <t>Hale, Alabama</t>
  </si>
  <si>
    <t>Henry, AL</t>
  </si>
  <si>
    <t>Henry, Alabama</t>
  </si>
  <si>
    <t>Houston, AL</t>
  </si>
  <si>
    <t>Houston, Alabama</t>
  </si>
  <si>
    <t>Jackson, AL</t>
  </si>
  <si>
    <t>Jackson, Alabama</t>
  </si>
  <si>
    <t>Jefferson, AL</t>
  </si>
  <si>
    <t>Jefferson, Alabama</t>
  </si>
  <si>
    <t>Lamar, AL</t>
  </si>
  <si>
    <t>Lamar, Alabama</t>
  </si>
  <si>
    <t>Lauderdale, AL</t>
  </si>
  <si>
    <t>Lauderdale, Alabama</t>
  </si>
  <si>
    <t>Lawrence, AL</t>
  </si>
  <si>
    <t>Lawrence, Alabama</t>
  </si>
  <si>
    <t>Lee, AL</t>
  </si>
  <si>
    <t>Lee, Alabama</t>
  </si>
  <si>
    <t>Limestone, AL</t>
  </si>
  <si>
    <t>Limestone, Alabama</t>
  </si>
  <si>
    <t>Lowndes, AL</t>
  </si>
  <si>
    <t>Lowndes, Alabama</t>
  </si>
  <si>
    <t>Macon, AL</t>
  </si>
  <si>
    <t>Macon, Alabama</t>
  </si>
  <si>
    <t>Madison, AL</t>
  </si>
  <si>
    <t>Madison, Alabama</t>
  </si>
  <si>
    <t>Marengo, AL</t>
  </si>
  <si>
    <t>Marengo, Alabama</t>
  </si>
  <si>
    <t>Marion, AL</t>
  </si>
  <si>
    <t>Marion, Alabama</t>
  </si>
  <si>
    <t>Marshall, AL</t>
  </si>
  <si>
    <t>Marshall, Alabama</t>
  </si>
  <si>
    <t>Mobile, AL</t>
  </si>
  <si>
    <t>Mobile, Alabama</t>
  </si>
  <si>
    <t>Monroe, AL</t>
  </si>
  <si>
    <t>Monroe, Alabama</t>
  </si>
  <si>
    <t>Montgomery, AL</t>
  </si>
  <si>
    <t>Montgomery, Alabama</t>
  </si>
  <si>
    <t>Morgan, AL</t>
  </si>
  <si>
    <t>Morgan, Alabama</t>
  </si>
  <si>
    <t>Perry, AL</t>
  </si>
  <si>
    <t>Perry, Alabama</t>
  </si>
  <si>
    <t>Pickens, AL</t>
  </si>
  <si>
    <t>Pickens, Alabama</t>
  </si>
  <si>
    <t>Pike, AL</t>
  </si>
  <si>
    <t>Pike, Alabama</t>
  </si>
  <si>
    <t>Randolph, AL</t>
  </si>
  <si>
    <t>Randolph, Alabama</t>
  </si>
  <si>
    <t>Russell, AL</t>
  </si>
  <si>
    <t>Russell, Alabama</t>
  </si>
  <si>
    <t>Shelby, AL</t>
  </si>
  <si>
    <t>Shelby, Alabama</t>
  </si>
  <si>
    <t>St. Clair, AL</t>
  </si>
  <si>
    <t>St. Clair, Alabama</t>
  </si>
  <si>
    <t>Sumter, AL</t>
  </si>
  <si>
    <t>Sumter, Alabama</t>
  </si>
  <si>
    <t>Talladega, AL</t>
  </si>
  <si>
    <t>Talladega, Alabama</t>
  </si>
  <si>
    <t>Tallapoosa, AL</t>
  </si>
  <si>
    <t>Tallapoosa, Alabama</t>
  </si>
  <si>
    <t>Tuscaloosa, AL</t>
  </si>
  <si>
    <t>Tuscaloosa, Alabama</t>
  </si>
  <si>
    <t>Walker, AL</t>
  </si>
  <si>
    <t>Walker, Alabama</t>
  </si>
  <si>
    <t>Washington, AL</t>
  </si>
  <si>
    <t>Washington, Alabama</t>
  </si>
  <si>
    <t>Wilcox, AL</t>
  </si>
  <si>
    <t>Wilcox, Alabama</t>
  </si>
  <si>
    <t>Winston, AL</t>
  </si>
  <si>
    <t>Winston, Alabama</t>
  </si>
  <si>
    <t>Aleutians East Borough</t>
  </si>
  <si>
    <t>Aleutians East Borough, AK</t>
  </si>
  <si>
    <t>Aleutians East Borough, Alaska</t>
  </si>
  <si>
    <t>Aleutians West Census Area</t>
  </si>
  <si>
    <t>Aleutians West Census Area, AK</t>
  </si>
  <si>
    <t>Aleutians West Census Area, Alaska</t>
  </si>
  <si>
    <t>Anchorage Municipality, AK</t>
  </si>
  <si>
    <t>Anchorage Municipality, Alaska</t>
  </si>
  <si>
    <t>Bethel Census Area</t>
  </si>
  <si>
    <t>Bethel Census Area, AK</t>
  </si>
  <si>
    <t>Bethel Census Area, Alaska</t>
  </si>
  <si>
    <t>Bristol Bay Borough</t>
  </si>
  <si>
    <t>Bristol Bay Borough, AK</t>
  </si>
  <si>
    <t>Bristol Bay Borough, Alaska</t>
  </si>
  <si>
    <t>Denali Borough, AK</t>
  </si>
  <si>
    <t>Denali Borough, Alaska</t>
  </si>
  <si>
    <t>Dillingham Census Area</t>
  </si>
  <si>
    <t>Dillingham Census Area, AK</t>
  </si>
  <si>
    <t>Dillingham Census Area, Alaska</t>
  </si>
  <si>
    <t>Fairbanks North Star Borough, AK</t>
  </si>
  <si>
    <t>Fairbanks North Star Borough, Alaska</t>
  </si>
  <si>
    <t>Haines Borough</t>
  </si>
  <si>
    <t>Haines Borough, AK</t>
  </si>
  <si>
    <t>Haines Borough, Alaska</t>
  </si>
  <si>
    <t>Hoonah-Angoon Census Area, AK</t>
  </si>
  <si>
    <t>Hoonah-Angoon Census Area, Alaska</t>
  </si>
  <si>
    <t>Juneau City and Borough</t>
  </si>
  <si>
    <t>Juneau City and Borough, AK</t>
  </si>
  <si>
    <t>Juneau City and Borough, Alaska</t>
  </si>
  <si>
    <t>Kenai Peninsula Borough</t>
  </si>
  <si>
    <t>Kenai Peninsula Borough, AK</t>
  </si>
  <si>
    <t>Kenai Peninsula Borough, Alaska</t>
  </si>
  <si>
    <t>Ketchikan Gateway Borough, AK</t>
  </si>
  <si>
    <t>Ketchikan Gateway Borough, Alaska</t>
  </si>
  <si>
    <t>Kodiak Island Borough</t>
  </si>
  <si>
    <t>Kodiak Island Borough, AK</t>
  </si>
  <si>
    <t>Kodiak Island Borough, Alaska</t>
  </si>
  <si>
    <t>Kusilvak Census Area</t>
  </si>
  <si>
    <t>Kusilvak Census Area, AK</t>
  </si>
  <si>
    <t>Kusilvak Census Area, Alaska</t>
  </si>
  <si>
    <t>Lake and Peninsula Borough</t>
  </si>
  <si>
    <t>Lake and Peninsula Borough, AK</t>
  </si>
  <si>
    <t>Lake and Peninsula Borough, Alaska</t>
  </si>
  <si>
    <t>Matanuska-Susitna Borough, AK</t>
  </si>
  <si>
    <t>Matanuska-Susitna Borough, Alaska</t>
  </si>
  <si>
    <t>Nome Census Area</t>
  </si>
  <si>
    <t>Nome Census Area, AK</t>
  </si>
  <si>
    <t>Nome Census Area, Alaska</t>
  </si>
  <si>
    <t>North Slope Borough</t>
  </si>
  <si>
    <t>North Slope Borough, AK</t>
  </si>
  <si>
    <t>North Slope Borough, Alaska</t>
  </si>
  <si>
    <t>Northwest Arctic Borough</t>
  </si>
  <si>
    <t>Northwest Arctic Borough, AK</t>
  </si>
  <si>
    <t>Northwest Arctic Borough, Alaska</t>
  </si>
  <si>
    <t>Petersburg Census Area</t>
  </si>
  <si>
    <t>Petersburg Census Area, AK</t>
  </si>
  <si>
    <t>Petersburg Census Area, Alaska</t>
  </si>
  <si>
    <t>Prince of Wales - Outer Ketchikan</t>
  </si>
  <si>
    <t>No Data</t>
  </si>
  <si>
    <t>Prince of Wales - Outer Ketchikan, AK</t>
  </si>
  <si>
    <t>Prince of Wales - Outer Ketchikan, Alaska</t>
  </si>
  <si>
    <t>Prince of Wales-Hyder Censu</t>
  </si>
  <si>
    <t>Prince of Wales-Hyder Censu, AK</t>
  </si>
  <si>
    <t>Prince of Wales-Hyder Censu, Alaska</t>
  </si>
  <si>
    <t>Sitka City and Borough</t>
  </si>
  <si>
    <t>Sitka City and Borough, AK</t>
  </si>
  <si>
    <t>Sitka City and Borough, Alaska</t>
  </si>
  <si>
    <t>Skagway Municipality</t>
  </si>
  <si>
    <t>Skagway Municipality, AK</t>
  </si>
  <si>
    <t>Skagway Municipality, Alaska</t>
  </si>
  <si>
    <t>Skagway-Hoonah-Angoon</t>
  </si>
  <si>
    <t>Skagway-Hoonah-Angoon, AK</t>
  </si>
  <si>
    <t>Skagway-Hoonah-Angoon, Alaska</t>
  </si>
  <si>
    <t>Southeast Fairbanks Census Area</t>
  </si>
  <si>
    <t>Southeast Fairbanks Census Area, AK</t>
  </si>
  <si>
    <t>Southeast Fairbanks Census Area, Alaska</t>
  </si>
  <si>
    <t>Valdez-Cordova Census Area</t>
  </si>
  <si>
    <t>Valdez-Cordova Census Area, AK</t>
  </si>
  <si>
    <t>Valdez-Cordova Census Area, Alaska</t>
  </si>
  <si>
    <t>Wade Hampton Census Area</t>
  </si>
  <si>
    <t>Wade Hampton Census Area, AK</t>
  </si>
  <si>
    <t>Wade Hampton Census Area, Alaska</t>
  </si>
  <si>
    <t>Wrangell City and Borough</t>
  </si>
  <si>
    <t>Wrangell City and Borough, AK</t>
  </si>
  <si>
    <t>Wrangell City and Borough, Alaska</t>
  </si>
  <si>
    <t>Wrangell-Petersburg Census Area</t>
  </si>
  <si>
    <t>Wrangell-Petersburg Census Area, AK</t>
  </si>
  <si>
    <t>Wrangell-Petersburg Census Area, Alaska</t>
  </si>
  <si>
    <t>Yakutat City and Borough</t>
  </si>
  <si>
    <t>Yakutat City and Borough, AK</t>
  </si>
  <si>
    <t>Yakutat City and Borough, Alaska</t>
  </si>
  <si>
    <t>Yukon-Koyukuk Census Area</t>
  </si>
  <si>
    <t>Yukon-Koyukuk Census Area, AK</t>
  </si>
  <si>
    <t>Yukon-Koyukuk Census Area, Alaska</t>
  </si>
  <si>
    <t>Apache, AZ</t>
  </si>
  <si>
    <t>Apache, Arizona</t>
  </si>
  <si>
    <t>Cochise, AZ</t>
  </si>
  <si>
    <t>Cochise, Arizona</t>
  </si>
  <si>
    <t>Coconino, AZ</t>
  </si>
  <si>
    <t>Coconino, Arizona</t>
  </si>
  <si>
    <t>Gila, AZ</t>
  </si>
  <si>
    <t>Gila, Arizona</t>
  </si>
  <si>
    <t>Graham, AZ</t>
  </si>
  <si>
    <t>Graham, Arizona</t>
  </si>
  <si>
    <t>Greenlee, AZ</t>
  </si>
  <si>
    <t>Greenlee, Arizona</t>
  </si>
  <si>
    <t>La Paz, AZ</t>
  </si>
  <si>
    <t>La Paz, Arizona</t>
  </si>
  <si>
    <t>Maricopa, AZ</t>
  </si>
  <si>
    <t>Maricopa, Arizona</t>
  </si>
  <si>
    <t>Mohave, AZ</t>
  </si>
  <si>
    <t>Mohave, Arizona</t>
  </si>
  <si>
    <t>Navajo, AZ</t>
  </si>
  <si>
    <t>Navajo, Arizona</t>
  </si>
  <si>
    <t>Pima, AZ</t>
  </si>
  <si>
    <t>Pima, Arizona</t>
  </si>
  <si>
    <t>Pinal, AZ</t>
  </si>
  <si>
    <t>Pinal, Arizona</t>
  </si>
  <si>
    <t>Santa Cruz, AZ</t>
  </si>
  <si>
    <t>Santa Cruz, Arizona</t>
  </si>
  <si>
    <t>Yavapai, AZ</t>
  </si>
  <si>
    <t>Yavapai, Arizona</t>
  </si>
  <si>
    <t>Yuma, AZ</t>
  </si>
  <si>
    <t>Yuma, Arizona</t>
  </si>
  <si>
    <t>Arkansas, AR</t>
  </si>
  <si>
    <t>Arkansas, Arkansas</t>
  </si>
  <si>
    <t>Ashley, AR</t>
  </si>
  <si>
    <t>Ashley, Arkansas</t>
  </si>
  <si>
    <t>Baxter, AR</t>
  </si>
  <si>
    <t>Baxter, Arkansas</t>
  </si>
  <si>
    <t>Benton, AR</t>
  </si>
  <si>
    <t>Benton, Arkansas</t>
  </si>
  <si>
    <t>Boone, AR</t>
  </si>
  <si>
    <t>Boone, Arkansas</t>
  </si>
  <si>
    <t>Bradley, AR</t>
  </si>
  <si>
    <t>Bradley, Arkansas</t>
  </si>
  <si>
    <t>Calhoun, AR</t>
  </si>
  <si>
    <t>Calhoun, Arkansas</t>
  </si>
  <si>
    <t>Carroll, AR</t>
  </si>
  <si>
    <t>Carroll, Arkansas</t>
  </si>
  <si>
    <t>Chicot, AR</t>
  </si>
  <si>
    <t>Chicot, Arkansas</t>
  </si>
  <si>
    <t>Clark, AR</t>
  </si>
  <si>
    <t>Clark, Arkansas</t>
  </si>
  <si>
    <t>Clay, AR</t>
  </si>
  <si>
    <t>Clay, Arkansas</t>
  </si>
  <si>
    <t>Cleburne, AR</t>
  </si>
  <si>
    <t>Cleburne, Arkansas</t>
  </si>
  <si>
    <t>Cleveland, AR</t>
  </si>
  <si>
    <t>Cleveland, Arkansas</t>
  </si>
  <si>
    <t>Columbia, AR</t>
  </si>
  <si>
    <t>Columbia, Arkansas</t>
  </si>
  <si>
    <t>Conway, AR</t>
  </si>
  <si>
    <t>Conway, Arkansas</t>
  </si>
  <si>
    <t>Craighead, AR</t>
  </si>
  <si>
    <t>Craighead, Arkansas</t>
  </si>
  <si>
    <t>Crawford, AR</t>
  </si>
  <si>
    <t>Crawford, Arkansas</t>
  </si>
  <si>
    <t>Crittenden, AR</t>
  </si>
  <si>
    <t>Crittenden, Arkansas</t>
  </si>
  <si>
    <t>Cross, AR</t>
  </si>
  <si>
    <t>Cross, Arkansas</t>
  </si>
  <si>
    <t>Dallas, AR</t>
  </si>
  <si>
    <t>Dallas, Arkansas</t>
  </si>
  <si>
    <t>Desha, AR</t>
  </si>
  <si>
    <t>Desha, Arkansas</t>
  </si>
  <si>
    <t>Drew, AR</t>
  </si>
  <si>
    <t>Drew, Arkansas</t>
  </si>
  <si>
    <t>Faulkner, AR</t>
  </si>
  <si>
    <t>Faulkner, Arkansas</t>
  </si>
  <si>
    <t>Franklin, AR</t>
  </si>
  <si>
    <t>Franklin, Arkansas</t>
  </si>
  <si>
    <t>Fulton, AR</t>
  </si>
  <si>
    <t>Fulton, Arkansas</t>
  </si>
  <si>
    <t>Garland, AR</t>
  </si>
  <si>
    <t>Garland, Arkansas</t>
  </si>
  <si>
    <t>Grant, AR</t>
  </si>
  <si>
    <t>Grant, Arkansas</t>
  </si>
  <si>
    <t>Greene, AR</t>
  </si>
  <si>
    <t>Greene, Arkansas</t>
  </si>
  <si>
    <t>Hempstead, AR</t>
  </si>
  <si>
    <t>Hempstead, Arkansas</t>
  </si>
  <si>
    <t>Hot Spring, AR</t>
  </si>
  <si>
    <t>Hot Spring, Arkansas</t>
  </si>
  <si>
    <t>Howard, AR</t>
  </si>
  <si>
    <t>Howard, Arkansas</t>
  </si>
  <si>
    <t>Independence, AR</t>
  </si>
  <si>
    <t>Independence, Arkansas</t>
  </si>
  <si>
    <t>Izard, AR</t>
  </si>
  <si>
    <t>Izard, Arkansas</t>
  </si>
  <si>
    <t>Jackson, AR</t>
  </si>
  <si>
    <t>Jackson, Arkansas</t>
  </si>
  <si>
    <t>Jefferson, AR</t>
  </si>
  <si>
    <t>Jefferson, Arkansas</t>
  </si>
  <si>
    <t>Johnson, AR</t>
  </si>
  <si>
    <t>Johnson, Arkansas</t>
  </si>
  <si>
    <t>Lafayette, AR</t>
  </si>
  <si>
    <t>Lafayette, Arkansas</t>
  </si>
  <si>
    <t>Lawrence, AR</t>
  </si>
  <si>
    <t>Lawrence, Arkansas</t>
  </si>
  <si>
    <t>Lee, AR</t>
  </si>
  <si>
    <t>Lee, Arkansas</t>
  </si>
  <si>
    <t>Lincoln, AR</t>
  </si>
  <si>
    <t>Lincoln, Arkansas</t>
  </si>
  <si>
    <t>Little River, AR</t>
  </si>
  <si>
    <t>Little River, Arkansas</t>
  </si>
  <si>
    <t>Logan, AR</t>
  </si>
  <si>
    <t>Logan, Arkansas</t>
  </si>
  <si>
    <t>Lonoke, AR</t>
  </si>
  <si>
    <t>Lonoke, Arkansas</t>
  </si>
  <si>
    <t>Madison, AR</t>
  </si>
  <si>
    <t>Madison, Arkansas</t>
  </si>
  <si>
    <t>Marion, AR</t>
  </si>
  <si>
    <t>Marion, Arkansas</t>
  </si>
  <si>
    <t>Miller, AR</t>
  </si>
  <si>
    <t>Miller, Arkansas</t>
  </si>
  <si>
    <t>Mississippi, AR</t>
  </si>
  <si>
    <t>Mississippi, Arkansas</t>
  </si>
  <si>
    <t>Monroe, AR</t>
  </si>
  <si>
    <t>Monroe, Arkansas</t>
  </si>
  <si>
    <t>Montgomery, AR</t>
  </si>
  <si>
    <t>Montgomery, Arkansas</t>
  </si>
  <si>
    <t>Nevada, AR</t>
  </si>
  <si>
    <t>Nevada, Arkansas</t>
  </si>
  <si>
    <t>Newton, AR</t>
  </si>
  <si>
    <t>Newton, Arkansas</t>
  </si>
  <si>
    <t>Ouachita, AR</t>
  </si>
  <si>
    <t>Ouachita, Arkansas</t>
  </si>
  <si>
    <t>Perry, AR</t>
  </si>
  <si>
    <t>Perry, Arkansas</t>
  </si>
  <si>
    <t>Phillips, AR</t>
  </si>
  <si>
    <t>Phillips, Arkansas</t>
  </si>
  <si>
    <t>Pike, AR</t>
  </si>
  <si>
    <t>Pike, Arkansas</t>
  </si>
  <si>
    <t>Poinsett, AR</t>
  </si>
  <si>
    <t>Poinsett, Arkansas</t>
  </si>
  <si>
    <t>Polk, AR</t>
  </si>
  <si>
    <t>Polk, Arkansas</t>
  </si>
  <si>
    <t>Pope, AR</t>
  </si>
  <si>
    <t>Pope, Arkansas</t>
  </si>
  <si>
    <t>Prairie, AR</t>
  </si>
  <si>
    <t>Prairie, Arkansas</t>
  </si>
  <si>
    <t>Pulaski, AR</t>
  </si>
  <si>
    <t>Pulaski, Arkansas</t>
  </si>
  <si>
    <t>Randolph, AR</t>
  </si>
  <si>
    <t>Randolph, Arkansas</t>
  </si>
  <si>
    <t>Saline, AR</t>
  </si>
  <si>
    <t>Saline, Arkansas</t>
  </si>
  <si>
    <t>Scott, AR</t>
  </si>
  <si>
    <t>Scott, Arkansas</t>
  </si>
  <si>
    <t>Searcy, AR</t>
  </si>
  <si>
    <t>Searcy, Arkansas</t>
  </si>
  <si>
    <t>Sebastian, AR</t>
  </si>
  <si>
    <t>Sebastian, Arkansas</t>
  </si>
  <si>
    <t>Sevier, AR</t>
  </si>
  <si>
    <t>Sevier, Arkansas</t>
  </si>
  <si>
    <t>Sharp, AR</t>
  </si>
  <si>
    <t>Sharp, Arkansas</t>
  </si>
  <si>
    <t>St. Francis, AR</t>
  </si>
  <si>
    <t>St. Francis, Arkansas</t>
  </si>
  <si>
    <t>Stone, AR</t>
  </si>
  <si>
    <t>Stone, Arkansas</t>
  </si>
  <si>
    <t>Union, AR</t>
  </si>
  <si>
    <t>Union, Arkansas</t>
  </si>
  <si>
    <t>Van Buren, AR</t>
  </si>
  <si>
    <t>Van Buren, Arkansas</t>
  </si>
  <si>
    <t>Washington, AR</t>
  </si>
  <si>
    <t>Washington, Arkansas</t>
  </si>
  <si>
    <t>White, AR</t>
  </si>
  <si>
    <t>White, Arkansas</t>
  </si>
  <si>
    <t>Woodruff, AR</t>
  </si>
  <si>
    <t>Woodruff, Arkansas</t>
  </si>
  <si>
    <t>Yell, AR</t>
  </si>
  <si>
    <t>Yell, Arkansas</t>
  </si>
  <si>
    <t>Alameda, CA</t>
  </si>
  <si>
    <t>Alameda, California</t>
  </si>
  <si>
    <t>Alpine, CA</t>
  </si>
  <si>
    <t>Alpine, California</t>
  </si>
  <si>
    <t>Amador, CA</t>
  </si>
  <si>
    <t>Amador, California</t>
  </si>
  <si>
    <t>Butte, CA</t>
  </si>
  <si>
    <t>Butte, California</t>
  </si>
  <si>
    <t>Calaveras, CA</t>
  </si>
  <si>
    <t>Calaveras, California</t>
  </si>
  <si>
    <t>Colusa, CA</t>
  </si>
  <si>
    <t>Colusa, California</t>
  </si>
  <si>
    <t>Contra Costa, CA</t>
  </si>
  <si>
    <t>Contra Costa, California</t>
  </si>
  <si>
    <t>Del Norte, CA</t>
  </si>
  <si>
    <t>Del Norte, California</t>
  </si>
  <si>
    <t>El Dorado, CA</t>
  </si>
  <si>
    <t>El Dorado, California</t>
  </si>
  <si>
    <t>Fresno, CA</t>
  </si>
  <si>
    <t>Fresno, California</t>
  </si>
  <si>
    <t>Glenn, CA</t>
  </si>
  <si>
    <t>Glenn, California</t>
  </si>
  <si>
    <t>Humboldt, CA</t>
  </si>
  <si>
    <t>Humboldt, California</t>
  </si>
  <si>
    <t>Imperial, CA</t>
  </si>
  <si>
    <t>Imperial, California</t>
  </si>
  <si>
    <t>Inyo, CA</t>
  </si>
  <si>
    <t>Inyo, California</t>
  </si>
  <si>
    <t>Kern, CA</t>
  </si>
  <si>
    <t>Kern, California</t>
  </si>
  <si>
    <t>Kings, CA</t>
  </si>
  <si>
    <t>Kings, California</t>
  </si>
  <si>
    <t>Lake, CA</t>
  </si>
  <si>
    <t>Lake, California</t>
  </si>
  <si>
    <t>Lassen, CA</t>
  </si>
  <si>
    <t>Lassen, California</t>
  </si>
  <si>
    <t>Los Angeles, CA</t>
  </si>
  <si>
    <t>Los Angeles, California</t>
  </si>
  <si>
    <t>Madera, CA</t>
  </si>
  <si>
    <t>Madera, California</t>
  </si>
  <si>
    <t>Marin, CA</t>
  </si>
  <si>
    <t>Marin, California</t>
  </si>
  <si>
    <t>Mariposa, CA</t>
  </si>
  <si>
    <t>Mariposa, California</t>
  </si>
  <si>
    <t>Mendocino, CA</t>
  </si>
  <si>
    <t>Mendocino, California</t>
  </si>
  <si>
    <t>Merced, CA</t>
  </si>
  <si>
    <t>Merced, California</t>
  </si>
  <si>
    <t>Modoc, CA</t>
  </si>
  <si>
    <t>Modoc, California</t>
  </si>
  <si>
    <t>Mono, CA</t>
  </si>
  <si>
    <t>Mono, California</t>
  </si>
  <si>
    <t>Monterey, CA</t>
  </si>
  <si>
    <t>Monterey, California</t>
  </si>
  <si>
    <t>Napa, CA</t>
  </si>
  <si>
    <t>Napa, California</t>
  </si>
  <si>
    <t>Nevada, CA</t>
  </si>
  <si>
    <t>Nevada, California</t>
  </si>
  <si>
    <t>Orange, CA</t>
  </si>
  <si>
    <t>Orange, California</t>
  </si>
  <si>
    <t>Placer, CA</t>
  </si>
  <si>
    <t>Placer, California</t>
  </si>
  <si>
    <t>Plumas, CA</t>
  </si>
  <si>
    <t>Plumas, California</t>
  </si>
  <si>
    <t>Riverside, CA</t>
  </si>
  <si>
    <t>Riverside, California</t>
  </si>
  <si>
    <t>Sacramento, CA</t>
  </si>
  <si>
    <t>Sacramento, California</t>
  </si>
  <si>
    <t>San Benito, CA</t>
  </si>
  <si>
    <t>San Benito, California</t>
  </si>
  <si>
    <t>San Bernardino, CA</t>
  </si>
  <si>
    <t>San Bernardino, California</t>
  </si>
  <si>
    <t>San Diego, CA</t>
  </si>
  <si>
    <t>San Diego, California</t>
  </si>
  <si>
    <t>San Francisco, CA</t>
  </si>
  <si>
    <t>San Francisco, California</t>
  </si>
  <si>
    <t>San Joaquin, CA</t>
  </si>
  <si>
    <t>San Joaquin, California</t>
  </si>
  <si>
    <t>San Luis Obispo, CA</t>
  </si>
  <si>
    <t>San Luis Obispo, California</t>
  </si>
  <si>
    <t>San Mateo, CA</t>
  </si>
  <si>
    <t>San Mateo, California</t>
  </si>
  <si>
    <t>Santa Barbara, CA</t>
  </si>
  <si>
    <t>Santa Barbara, California</t>
  </si>
  <si>
    <t>Santa Clara, CA</t>
  </si>
  <si>
    <t>Santa Clara, California</t>
  </si>
  <si>
    <t>Santa Cruz, CA</t>
  </si>
  <si>
    <t>Santa Cruz, California</t>
  </si>
  <si>
    <t>Shasta, CA</t>
  </si>
  <si>
    <t>Shasta, California</t>
  </si>
  <si>
    <t>Sierra, CA</t>
  </si>
  <si>
    <t>Sierra, California</t>
  </si>
  <si>
    <t>Siskiyou, CA</t>
  </si>
  <si>
    <t>Siskiyou, California</t>
  </si>
  <si>
    <t>Solano, CA</t>
  </si>
  <si>
    <t>Solano, California</t>
  </si>
  <si>
    <t>Sonoma, CA</t>
  </si>
  <si>
    <t>Sonoma, California</t>
  </si>
  <si>
    <t>Stanislaus, CA</t>
  </si>
  <si>
    <t>Stanislaus, California</t>
  </si>
  <si>
    <t>Sutter, CA</t>
  </si>
  <si>
    <t>Sutter, California</t>
  </si>
  <si>
    <t>Tehama, CA</t>
  </si>
  <si>
    <t>Tehama, California</t>
  </si>
  <si>
    <t>Trinity, CA</t>
  </si>
  <si>
    <t>Trinity, California</t>
  </si>
  <si>
    <t>Tulare, CA</t>
  </si>
  <si>
    <t>Tulare, California</t>
  </si>
  <si>
    <t>Tuolumne, CA</t>
  </si>
  <si>
    <t>Tuolumne, California</t>
  </si>
  <si>
    <t>Ventura, CA</t>
  </si>
  <si>
    <t>Ventura, California</t>
  </si>
  <si>
    <t>Yolo, CA</t>
  </si>
  <si>
    <t>Yolo, California</t>
  </si>
  <si>
    <t>Yuba, CA</t>
  </si>
  <si>
    <t>Yuba, California</t>
  </si>
  <si>
    <t>Adams, CO</t>
  </si>
  <si>
    <t>Adams, Colorado</t>
  </si>
  <si>
    <t>Alamosa, CO</t>
  </si>
  <si>
    <t>Alamosa, Colorado</t>
  </si>
  <si>
    <t>Arapahoe, CO</t>
  </si>
  <si>
    <t>Arapahoe, Colorado</t>
  </si>
  <si>
    <t>Archuleta, CO</t>
  </si>
  <si>
    <t>Archuleta, Colorado</t>
  </si>
  <si>
    <t>Baca, CO</t>
  </si>
  <si>
    <t>Baca, Colorado</t>
  </si>
  <si>
    <t>Bent, CO</t>
  </si>
  <si>
    <t>Bent, Colorado</t>
  </si>
  <si>
    <t>Boulder, CO</t>
  </si>
  <si>
    <t>Boulder, Colorado</t>
  </si>
  <si>
    <t>Broomfield, CO</t>
  </si>
  <si>
    <t>Broomfield, Colorado</t>
  </si>
  <si>
    <t>Chaffee, CO</t>
  </si>
  <si>
    <t>Chaffee, Colorado</t>
  </si>
  <si>
    <t>Cheyenne, CO</t>
  </si>
  <si>
    <t>Cheyenne, Colorado</t>
  </si>
  <si>
    <t>Clear Creek, CO</t>
  </si>
  <si>
    <t>Clear Creek, Colorado</t>
  </si>
  <si>
    <t>Conejos, CO</t>
  </si>
  <si>
    <t>Conejos, Colorado</t>
  </si>
  <si>
    <t>Costilla, CO</t>
  </si>
  <si>
    <t>Costilla, Colorado</t>
  </si>
  <si>
    <t>Crowley, CO</t>
  </si>
  <si>
    <t>Crowley, Colorado</t>
  </si>
  <si>
    <t>Custer, CO</t>
  </si>
  <si>
    <t>Custer, Colorado</t>
  </si>
  <si>
    <t>Delta, CO</t>
  </si>
  <si>
    <t>Delta, Colorado</t>
  </si>
  <si>
    <t>Denver, CO</t>
  </si>
  <si>
    <t>Denver, Colorado</t>
  </si>
  <si>
    <t>Dolores, CO</t>
  </si>
  <si>
    <t>Dolores, Colorado</t>
  </si>
  <si>
    <t>Douglas, CO</t>
  </si>
  <si>
    <t>Douglas, Colorado</t>
  </si>
  <si>
    <t>Eagle, CO</t>
  </si>
  <si>
    <t>Eagle, Colorado</t>
  </si>
  <si>
    <t>El Paso, CO</t>
  </si>
  <si>
    <t>El Paso, Colorado</t>
  </si>
  <si>
    <t>Elbert, CO</t>
  </si>
  <si>
    <t>Elbert, Colorado</t>
  </si>
  <si>
    <t>Fremont, CO</t>
  </si>
  <si>
    <t>Fremont, Colorado</t>
  </si>
  <si>
    <t>Garfield, CO</t>
  </si>
  <si>
    <t>Garfield, Colorado</t>
  </si>
  <si>
    <t>Gilpin, CO</t>
  </si>
  <si>
    <t>Gilpin, Colorado</t>
  </si>
  <si>
    <t>Grand, CO</t>
  </si>
  <si>
    <t>Grand, Colorado</t>
  </si>
  <si>
    <t>Gunnison, CO</t>
  </si>
  <si>
    <t>Gunnison, Colorado</t>
  </si>
  <si>
    <t>Hinsdale, CO</t>
  </si>
  <si>
    <t>Hinsdale, Colorado</t>
  </si>
  <si>
    <t>Huerfano, CO</t>
  </si>
  <si>
    <t>Huerfano, Colorado</t>
  </si>
  <si>
    <t>Jackson, CO</t>
  </si>
  <si>
    <t>Jackson, Colorado</t>
  </si>
  <si>
    <t>Jefferson, CO</t>
  </si>
  <si>
    <t>Jefferson, Colorado</t>
  </si>
  <si>
    <t>Kiowa, CO</t>
  </si>
  <si>
    <t>Kiowa, Colorado</t>
  </si>
  <si>
    <t>Kit Carson, CO</t>
  </si>
  <si>
    <t>Kit Carson, Colorado</t>
  </si>
  <si>
    <t>La Plata, CO</t>
  </si>
  <si>
    <t>La Plata, Colorado</t>
  </si>
  <si>
    <t>Lake, CO</t>
  </si>
  <si>
    <t>Lake, Colorado</t>
  </si>
  <si>
    <t>Larimer, CO</t>
  </si>
  <si>
    <t>Larimer, Colorado</t>
  </si>
  <si>
    <t>Las Animas, CO</t>
  </si>
  <si>
    <t>Las Animas, Colorado</t>
  </si>
  <si>
    <t>Lincoln, CO</t>
  </si>
  <si>
    <t>Lincoln, Colorado</t>
  </si>
  <si>
    <t>Logan, CO</t>
  </si>
  <si>
    <t>Logan, Colorado</t>
  </si>
  <si>
    <t>Mesa, CO</t>
  </si>
  <si>
    <t>Mesa, Colorado</t>
  </si>
  <si>
    <t>Mineral, CO</t>
  </si>
  <si>
    <t>Mineral, Colorado</t>
  </si>
  <si>
    <t>Moffat, CO</t>
  </si>
  <si>
    <t>Moffat, Colorado</t>
  </si>
  <si>
    <t>Montezuma, CO</t>
  </si>
  <si>
    <t>Montezuma, Colorado</t>
  </si>
  <si>
    <t>Montrose, CO</t>
  </si>
  <si>
    <t>Montrose, Colorado</t>
  </si>
  <si>
    <t>Morgan, CO</t>
  </si>
  <si>
    <t>Morgan, Colorado</t>
  </si>
  <si>
    <t>Otero, CO</t>
  </si>
  <si>
    <t>Otero, Colorado</t>
  </si>
  <si>
    <t>Ouray, CO</t>
  </si>
  <si>
    <t>Ouray, Colorado</t>
  </si>
  <si>
    <t>Park, CO</t>
  </si>
  <si>
    <t>Park, Colorado</t>
  </si>
  <si>
    <t>Phillips, CO</t>
  </si>
  <si>
    <t>Phillips, Colorado</t>
  </si>
  <si>
    <t>Pitkin, CO</t>
  </si>
  <si>
    <t>Pitkin, Colorado</t>
  </si>
  <si>
    <t>Prowers, CO</t>
  </si>
  <si>
    <t>Prowers, Colorado</t>
  </si>
  <si>
    <t>Pueblo, CO</t>
  </si>
  <si>
    <t>Pueblo, Colorado</t>
  </si>
  <si>
    <t>Rio Blanco, CO</t>
  </si>
  <si>
    <t>Rio Blanco, Colorado</t>
  </si>
  <si>
    <t>Rio Grande, CO</t>
  </si>
  <si>
    <t>Rio Grande, Colorado</t>
  </si>
  <si>
    <t>Routt, CO</t>
  </si>
  <si>
    <t>Routt, Colorado</t>
  </si>
  <si>
    <t>Saguache, CO</t>
  </si>
  <si>
    <t>Saguache, Colorado</t>
  </si>
  <si>
    <t>San Juan, CO</t>
  </si>
  <si>
    <t>San Juan, Colorado</t>
  </si>
  <si>
    <t>San Miguel, CO</t>
  </si>
  <si>
    <t>San Miguel, Colorado</t>
  </si>
  <si>
    <t>Sedgwick, CO</t>
  </si>
  <si>
    <t>Sedgwick, Colorado</t>
  </si>
  <si>
    <t>Summit, CO</t>
  </si>
  <si>
    <t>Summit, Colorado</t>
  </si>
  <si>
    <t>Teller, CO</t>
  </si>
  <si>
    <t>Teller, Colorado</t>
  </si>
  <si>
    <t>Washington, CO</t>
  </si>
  <si>
    <t>Washington, Colorado</t>
  </si>
  <si>
    <t>Weld, CO</t>
  </si>
  <si>
    <t>Weld, Colorado</t>
  </si>
  <si>
    <t>Yuma, CO</t>
  </si>
  <si>
    <t>Yuma, Colorado</t>
  </si>
  <si>
    <t>Fairfield, CT</t>
  </si>
  <si>
    <t>Fairfield, Connecticut</t>
  </si>
  <si>
    <t>Hartford, CT</t>
  </si>
  <si>
    <t>Hartford, Connecticut</t>
  </si>
  <si>
    <t>Litchfield, CT</t>
  </si>
  <si>
    <t>Litchfield, Connecticut</t>
  </si>
  <si>
    <t>Middlesex, CT</t>
  </si>
  <si>
    <t>Middlesex, Connecticut</t>
  </si>
  <si>
    <t>New Haven, CT</t>
  </si>
  <si>
    <t>New Haven, Connecticut</t>
  </si>
  <si>
    <t>New London, CT</t>
  </si>
  <si>
    <t>New London, Connecticut</t>
  </si>
  <si>
    <t>Tolland, CT</t>
  </si>
  <si>
    <t>Tolland, Connecticut</t>
  </si>
  <si>
    <t>Windham, CT</t>
  </si>
  <si>
    <t>Windham, Connecticut</t>
  </si>
  <si>
    <t>Kent, DE</t>
  </si>
  <si>
    <t>Kent, Delaware</t>
  </si>
  <si>
    <t>New Castle, DE</t>
  </si>
  <si>
    <t>New Castle, Delaware</t>
  </si>
  <si>
    <t>Sussex, DE</t>
  </si>
  <si>
    <t>Sussex, Delaware</t>
  </si>
  <si>
    <t>District Of Columbia</t>
  </si>
  <si>
    <t>District Of Columbia, District of Columbia</t>
  </si>
  <si>
    <t>Alachua, FL</t>
  </si>
  <si>
    <t>Alachua, Florida</t>
  </si>
  <si>
    <t>Baker, FL</t>
  </si>
  <si>
    <t>Baker, Florida</t>
  </si>
  <si>
    <t>Bay, FL</t>
  </si>
  <si>
    <t>Bay, Florida</t>
  </si>
  <si>
    <t>Bradford, FL</t>
  </si>
  <si>
    <t>Bradford, Florida</t>
  </si>
  <si>
    <t>Brevard, FL</t>
  </si>
  <si>
    <t>Brevard, Florida</t>
  </si>
  <si>
    <t>Broward, FL</t>
  </si>
  <si>
    <t>Broward, Florida</t>
  </si>
  <si>
    <t>Calhoun, FL</t>
  </si>
  <si>
    <t>Calhoun, Florida</t>
  </si>
  <si>
    <t>Charlotte, FL</t>
  </si>
  <si>
    <t>Charlotte, Florida</t>
  </si>
  <si>
    <t>Citrus, FL</t>
  </si>
  <si>
    <t>Citrus, Florida</t>
  </si>
  <si>
    <t>Clay, FL</t>
  </si>
  <si>
    <t>Clay, Florida</t>
  </si>
  <si>
    <t>Collier, FL</t>
  </si>
  <si>
    <t>Collier, Florida</t>
  </si>
  <si>
    <t>Columbia, FL</t>
  </si>
  <si>
    <t>Columbia, Florida</t>
  </si>
  <si>
    <t>Desoto</t>
  </si>
  <si>
    <t>Desoto, FL</t>
  </si>
  <si>
    <t>Desoto, Florida</t>
  </si>
  <si>
    <t>Dixie, FL</t>
  </si>
  <si>
    <t>Dixie, Florida</t>
  </si>
  <si>
    <t>Duval, FL</t>
  </si>
  <si>
    <t>Duval, Florida</t>
  </si>
  <si>
    <t>Escambia, FL</t>
  </si>
  <si>
    <t>Escambia, Florida</t>
  </si>
  <si>
    <t>Flagler, FL</t>
  </si>
  <si>
    <t>Flagler, Florida</t>
  </si>
  <si>
    <t>Franklin, FL</t>
  </si>
  <si>
    <t>Franklin, Florida</t>
  </si>
  <si>
    <t>Gadsden, FL</t>
  </si>
  <si>
    <t>Gadsden, Florida</t>
  </si>
  <si>
    <t>Gilchrist, FL</t>
  </si>
  <si>
    <t>Gilchrist, Florida</t>
  </si>
  <si>
    <t>Glades, FL</t>
  </si>
  <si>
    <t>Glades, Florida</t>
  </si>
  <si>
    <t>Gulf, FL</t>
  </si>
  <si>
    <t>Gulf, Florida</t>
  </si>
  <si>
    <t>Hamilton, FL</t>
  </si>
  <si>
    <t>Hamilton, Florida</t>
  </si>
  <si>
    <t>Hardee, FL</t>
  </si>
  <si>
    <t>Hardee, Florida</t>
  </si>
  <si>
    <t>Hendry, FL</t>
  </si>
  <si>
    <t>Hendry, Florida</t>
  </si>
  <si>
    <t>Hernando, FL</t>
  </si>
  <si>
    <t>Hernando, Florida</t>
  </si>
  <si>
    <t>Highlands, FL</t>
  </si>
  <si>
    <t>Highlands, Florida</t>
  </si>
  <si>
    <t>Hillsborough, FL</t>
  </si>
  <si>
    <t>Hillsborough, Florida</t>
  </si>
  <si>
    <t>Holmes, FL</t>
  </si>
  <si>
    <t>Holmes, Florida</t>
  </si>
  <si>
    <t>Indian River, FL</t>
  </si>
  <si>
    <t>Indian River, Florida</t>
  </si>
  <si>
    <t>Jackson, FL</t>
  </si>
  <si>
    <t>Jackson, Florida</t>
  </si>
  <si>
    <t>Jefferson, FL</t>
  </si>
  <si>
    <t>Jefferson, Florida</t>
  </si>
  <si>
    <t>Lafayette, FL</t>
  </si>
  <si>
    <t>Lafayette, Florida</t>
  </si>
  <si>
    <t>Lake, FL</t>
  </si>
  <si>
    <t>Lake, Florida</t>
  </si>
  <si>
    <t>Lee, FL</t>
  </si>
  <si>
    <t>Lee, Florida</t>
  </si>
  <si>
    <t>Leon, FL</t>
  </si>
  <si>
    <t>Leon, Florida</t>
  </si>
  <si>
    <t>Levy, FL</t>
  </si>
  <si>
    <t>Levy, Florida</t>
  </si>
  <si>
    <t>Liberty, FL</t>
  </si>
  <si>
    <t>Liberty, Florida</t>
  </si>
  <si>
    <t>Madison, FL</t>
  </si>
  <si>
    <t>Madison, Florida</t>
  </si>
  <si>
    <t>Manatee, FL</t>
  </si>
  <si>
    <t>Manatee, Florida</t>
  </si>
  <si>
    <t>Marion, FL</t>
  </si>
  <si>
    <t>Marion, Florida</t>
  </si>
  <si>
    <t>Martin, FL</t>
  </si>
  <si>
    <t>Martin, Florida</t>
  </si>
  <si>
    <t>Miami-Dade, FL</t>
  </si>
  <si>
    <t>Miami-Dade, Florida</t>
  </si>
  <si>
    <t>Monroe, FL</t>
  </si>
  <si>
    <t>Monroe, Florida</t>
  </si>
  <si>
    <t>Nassau, FL</t>
  </si>
  <si>
    <t>Nassau, Florida</t>
  </si>
  <si>
    <t>Okaloosa, FL</t>
  </si>
  <si>
    <t>Okaloosa, Florida</t>
  </si>
  <si>
    <t>Okeechobee, FL</t>
  </si>
  <si>
    <t>Okeechobee, Florida</t>
  </si>
  <si>
    <t>Orange, FL</t>
  </si>
  <si>
    <t>Orange, Florida</t>
  </si>
  <si>
    <t>Osceola, FL</t>
  </si>
  <si>
    <t>Osceola, Florida</t>
  </si>
  <si>
    <t>Palm Beach, FL</t>
  </si>
  <si>
    <t>Palm Beach, Florida</t>
  </si>
  <si>
    <t>Pasco, FL</t>
  </si>
  <si>
    <t>Pasco, Florida</t>
  </si>
  <si>
    <t>Pinellas, FL</t>
  </si>
  <si>
    <t>Pinellas, Florida</t>
  </si>
  <si>
    <t>Polk, FL</t>
  </si>
  <si>
    <t>Polk, Florida</t>
  </si>
  <si>
    <t>Putnam, FL</t>
  </si>
  <si>
    <t>Putnam, Florida</t>
  </si>
  <si>
    <t>Santa Rosa, FL</t>
  </si>
  <si>
    <t>Santa Rosa, Florida</t>
  </si>
  <si>
    <t>Sarasota, FL</t>
  </si>
  <si>
    <t>Sarasota, Florida</t>
  </si>
  <si>
    <t>Seminole, FL</t>
  </si>
  <si>
    <t>Seminole, Florida</t>
  </si>
  <si>
    <t>St. Johns, FL</t>
  </si>
  <si>
    <t>St. Johns, Florida</t>
  </si>
  <si>
    <t>St. Lucie, FL</t>
  </si>
  <si>
    <t>St. Lucie, Florida</t>
  </si>
  <si>
    <t>Sumter, FL</t>
  </si>
  <si>
    <t>Sumter, Florida</t>
  </si>
  <si>
    <t>Suwannee, FL</t>
  </si>
  <si>
    <t>Suwannee, Florida</t>
  </si>
  <si>
    <t>Taylor, FL</t>
  </si>
  <si>
    <t>Taylor, Florida</t>
  </si>
  <si>
    <t>Union, FL</t>
  </si>
  <si>
    <t>Union, Florida</t>
  </si>
  <si>
    <t>Volusia, FL</t>
  </si>
  <si>
    <t>Volusia, Florida</t>
  </si>
  <si>
    <t>Wakulla, FL</t>
  </si>
  <si>
    <t>Wakulla, Florida</t>
  </si>
  <si>
    <t>Walton, FL</t>
  </si>
  <si>
    <t>Walton, Florida</t>
  </si>
  <si>
    <t>Washington, FL</t>
  </si>
  <si>
    <t>Washington, Florida</t>
  </si>
  <si>
    <t>Appling, GA</t>
  </si>
  <si>
    <t>Appling, Georgia</t>
  </si>
  <si>
    <t>Atkinson, GA</t>
  </si>
  <si>
    <t>Atkinson, Georgia</t>
  </si>
  <si>
    <t>Bacon, GA</t>
  </si>
  <si>
    <t>Bacon, Georgia</t>
  </si>
  <si>
    <t>Baker, GA</t>
  </si>
  <si>
    <t>Baker, Georgia</t>
  </si>
  <si>
    <t>Baldwin, GA</t>
  </si>
  <si>
    <t>Baldwin, Georgia</t>
  </si>
  <si>
    <t>Banks, GA</t>
  </si>
  <si>
    <t>Banks, Georgia</t>
  </si>
  <si>
    <t>Barrow, GA</t>
  </si>
  <si>
    <t>Barrow, Georgia</t>
  </si>
  <si>
    <t>Bartow, GA</t>
  </si>
  <si>
    <t>Bartow, Georgia</t>
  </si>
  <si>
    <t>Ben Hill, GA</t>
  </si>
  <si>
    <t>Ben Hill, Georgia</t>
  </si>
  <si>
    <t>Berrien, GA</t>
  </si>
  <si>
    <t>Berrien, Georgia</t>
  </si>
  <si>
    <t>Bibb, GA</t>
  </si>
  <si>
    <t>Bibb, Georgia</t>
  </si>
  <si>
    <t>Bleckley, GA</t>
  </si>
  <si>
    <t>Bleckley, Georgia</t>
  </si>
  <si>
    <t>Brantley, GA</t>
  </si>
  <si>
    <t>Brantley, Georgia</t>
  </si>
  <si>
    <t>Brooks, GA</t>
  </si>
  <si>
    <t>Brooks, Georgia</t>
  </si>
  <si>
    <t>Bryan, GA</t>
  </si>
  <si>
    <t>Bryan, Georgia</t>
  </si>
  <si>
    <t>Bulloch, GA</t>
  </si>
  <si>
    <t>Bulloch, Georgia</t>
  </si>
  <si>
    <t>Burke, GA</t>
  </si>
  <si>
    <t>Burke, Georgia</t>
  </si>
  <si>
    <t>Butts, GA</t>
  </si>
  <si>
    <t>Butts, Georgia</t>
  </si>
  <si>
    <t>Calhoun, GA</t>
  </si>
  <si>
    <t>Calhoun, Georgia</t>
  </si>
  <si>
    <t>Camden, GA</t>
  </si>
  <si>
    <t>Camden, Georgia</t>
  </si>
  <si>
    <t>Candler, GA</t>
  </si>
  <si>
    <t>Candler, Georgia</t>
  </si>
  <si>
    <t>Carroll, GA</t>
  </si>
  <si>
    <t>Carroll, Georgia</t>
  </si>
  <si>
    <t>Catoosa, GA</t>
  </si>
  <si>
    <t>Catoosa, Georgia</t>
  </si>
  <si>
    <t>Charlton, GA</t>
  </si>
  <si>
    <t>Charlton, Georgia</t>
  </si>
  <si>
    <t>Chatham, GA</t>
  </si>
  <si>
    <t>Chatham, Georgia</t>
  </si>
  <si>
    <t>Chattahoochee, GA</t>
  </si>
  <si>
    <t>Chattahoochee, Georgia</t>
  </si>
  <si>
    <t>Chattooga, GA</t>
  </si>
  <si>
    <t>Chattooga, Georgia</t>
  </si>
  <si>
    <t>Cherokee, GA</t>
  </si>
  <si>
    <t>Cherokee, Georgia</t>
  </si>
  <si>
    <t>Clarke, GA</t>
  </si>
  <si>
    <t>Clarke, Georgia</t>
  </si>
  <si>
    <t>Clay, GA</t>
  </si>
  <si>
    <t>Clay, Georgia</t>
  </si>
  <si>
    <t>Clayton, GA</t>
  </si>
  <si>
    <t>Clayton, Georgia</t>
  </si>
  <si>
    <t>Clinch, GA</t>
  </si>
  <si>
    <t>Clinch, Georgia</t>
  </si>
  <si>
    <t>Cobb, GA</t>
  </si>
  <si>
    <t>Cobb, Georgia</t>
  </si>
  <si>
    <t>Coffee, GA</t>
  </si>
  <si>
    <t>Coffee, Georgia</t>
  </si>
  <si>
    <t>Colquitt, GA</t>
  </si>
  <si>
    <t>Colquitt, Georgia</t>
  </si>
  <si>
    <t>Columbia, GA</t>
  </si>
  <si>
    <t>Columbia, Georgia</t>
  </si>
  <si>
    <t>Cook, GA</t>
  </si>
  <si>
    <t>Cook, Georgia</t>
  </si>
  <si>
    <t>Coweta, GA</t>
  </si>
  <si>
    <t>Coweta, Georgia</t>
  </si>
  <si>
    <t>Crawford, GA</t>
  </si>
  <si>
    <t>Crawford, Georgia</t>
  </si>
  <si>
    <t>Crisp, GA</t>
  </si>
  <si>
    <t>Crisp, Georgia</t>
  </si>
  <si>
    <t>Dade, GA</t>
  </si>
  <si>
    <t>Dade, Georgia</t>
  </si>
  <si>
    <t>Dawson, GA</t>
  </si>
  <si>
    <t>Dawson, Georgia</t>
  </si>
  <si>
    <t>Decatur, GA</t>
  </si>
  <si>
    <t>Decatur, Georgia</t>
  </si>
  <si>
    <t>Dekalb, GA</t>
  </si>
  <si>
    <t>Dekalb, Georgia</t>
  </si>
  <si>
    <t>Dodge, GA</t>
  </si>
  <si>
    <t>Dodge, Georgia</t>
  </si>
  <si>
    <t>Dooly, GA</t>
  </si>
  <si>
    <t>Dooly, Georgia</t>
  </si>
  <si>
    <t>Dougherty, GA</t>
  </si>
  <si>
    <t>Dougherty, Georgia</t>
  </si>
  <si>
    <t>Douglas, GA</t>
  </si>
  <si>
    <t>Douglas, Georgia</t>
  </si>
  <si>
    <t>Early, GA</t>
  </si>
  <si>
    <t>Early, Georgia</t>
  </si>
  <si>
    <t>Echols, GA</t>
  </si>
  <si>
    <t>Echols, Georgia</t>
  </si>
  <si>
    <t>Effingham, GA</t>
  </si>
  <si>
    <t>Effingham, Georgia</t>
  </si>
  <si>
    <t>Elbert, GA</t>
  </si>
  <si>
    <t>Elbert, Georgia</t>
  </si>
  <si>
    <t>Emanuel, GA</t>
  </si>
  <si>
    <t>Emanuel, Georgia</t>
  </si>
  <si>
    <t>Evans, GA</t>
  </si>
  <si>
    <t>Evans, Georgia</t>
  </si>
  <si>
    <t>Fannin, GA</t>
  </si>
  <si>
    <t>Fannin, Georgia</t>
  </si>
  <si>
    <t>Fayette, GA</t>
  </si>
  <si>
    <t>Fayette, Georgia</t>
  </si>
  <si>
    <t>Floyd, GA</t>
  </si>
  <si>
    <t>Floyd, Georgia</t>
  </si>
  <si>
    <t>Forsyth, GA</t>
  </si>
  <si>
    <t>Forsyth, Georgia</t>
  </si>
  <si>
    <t>Franklin, GA</t>
  </si>
  <si>
    <t>Franklin, Georgia</t>
  </si>
  <si>
    <t>Fulton, GA</t>
  </si>
  <si>
    <t>Fulton, Georgia</t>
  </si>
  <si>
    <t>Gilmer, GA</t>
  </si>
  <si>
    <t>Gilmer, Georgia</t>
  </si>
  <si>
    <t>Glascock, GA</t>
  </si>
  <si>
    <t>Glascock, Georgia</t>
  </si>
  <si>
    <t>Glynn, GA</t>
  </si>
  <si>
    <t>Glynn, Georgia</t>
  </si>
  <si>
    <t>Gordon, GA</t>
  </si>
  <si>
    <t>Gordon, Georgia</t>
  </si>
  <si>
    <t>Grady, GA</t>
  </si>
  <si>
    <t>Grady, Georgia</t>
  </si>
  <si>
    <t>Greene, GA</t>
  </si>
  <si>
    <t>Greene, Georgia</t>
  </si>
  <si>
    <t>Gwinnett, GA</t>
  </si>
  <si>
    <t>Gwinnett, Georgia</t>
  </si>
  <si>
    <t>Habersham, GA</t>
  </si>
  <si>
    <t>Habersham, Georgia</t>
  </si>
  <si>
    <t>Hall, GA</t>
  </si>
  <si>
    <t>Hall, Georgia</t>
  </si>
  <si>
    <t>Hancock, GA</t>
  </si>
  <si>
    <t>Hancock, Georgia</t>
  </si>
  <si>
    <t>Haralson, GA</t>
  </si>
  <si>
    <t>Haralson, Georgia</t>
  </si>
  <si>
    <t>Harris, GA</t>
  </si>
  <si>
    <t>Harris, Georgia</t>
  </si>
  <si>
    <t>Hart, GA</t>
  </si>
  <si>
    <t>Hart, Georgia</t>
  </si>
  <si>
    <t>Heard, GA</t>
  </si>
  <si>
    <t>Heard, Georgia</t>
  </si>
  <si>
    <t>Henry, GA</t>
  </si>
  <si>
    <t>Henry, Georgia</t>
  </si>
  <si>
    <t>Houston, GA</t>
  </si>
  <si>
    <t>Houston, Georgia</t>
  </si>
  <si>
    <t>Irwin, GA</t>
  </si>
  <si>
    <t>Irwin, Georgia</t>
  </si>
  <si>
    <t>Jackson, GA</t>
  </si>
  <si>
    <t>Jackson, Georgia</t>
  </si>
  <si>
    <t>Jasper, GA</t>
  </si>
  <si>
    <t>Jasper, Georgia</t>
  </si>
  <si>
    <t>Jeff Davis, GA</t>
  </si>
  <si>
    <t>Jeff Davis, Georgia</t>
  </si>
  <si>
    <t>Jefferson, GA</t>
  </si>
  <si>
    <t>Jefferson, Georgia</t>
  </si>
  <si>
    <t>Jenkins, GA</t>
  </si>
  <si>
    <t>Jenkins, Georgia</t>
  </si>
  <si>
    <t>Johnson, GA</t>
  </si>
  <si>
    <t>Johnson, Georgia</t>
  </si>
  <si>
    <t>Jones, GA</t>
  </si>
  <si>
    <t>Jones, Georgia</t>
  </si>
  <si>
    <t>Lamar, GA</t>
  </si>
  <si>
    <t>Lamar, Georgia</t>
  </si>
  <si>
    <t>Lanier, GA</t>
  </si>
  <si>
    <t>Lanier, Georgia</t>
  </si>
  <si>
    <t>Laurens, GA</t>
  </si>
  <si>
    <t>Laurens, Georgia</t>
  </si>
  <si>
    <t>Lee, GA</t>
  </si>
  <si>
    <t>Lee, Georgia</t>
  </si>
  <si>
    <t>Liberty, GA</t>
  </si>
  <si>
    <t>Liberty, Georgia</t>
  </si>
  <si>
    <t>Lincoln, GA</t>
  </si>
  <si>
    <t>Lincoln, Georgia</t>
  </si>
  <si>
    <t>Long, GA</t>
  </si>
  <si>
    <t>Long, Georgia</t>
  </si>
  <si>
    <t>Lowndes, GA</t>
  </si>
  <si>
    <t>Lowndes, Georgia</t>
  </si>
  <si>
    <t>Lumpkin, GA</t>
  </si>
  <si>
    <t>Lumpkin, Georgia</t>
  </si>
  <si>
    <t>Macon, GA</t>
  </si>
  <si>
    <t>Macon, Georgia</t>
  </si>
  <si>
    <t>Madison, GA</t>
  </si>
  <si>
    <t>Madison, Georgia</t>
  </si>
  <si>
    <t>Marion, GA</t>
  </si>
  <si>
    <t>Marion, Georgia</t>
  </si>
  <si>
    <t>Mcduffie</t>
  </si>
  <si>
    <t>Mcduffie, GA</t>
  </si>
  <si>
    <t>Mcduffie, Georgia</t>
  </si>
  <si>
    <t>Mcintosh</t>
  </si>
  <si>
    <t>Mcintosh, GA</t>
  </si>
  <si>
    <t>Mcintosh, Georgia</t>
  </si>
  <si>
    <t>Meriwether, GA</t>
  </si>
  <si>
    <t>Meriwether, Georgia</t>
  </si>
  <si>
    <t>Miller, GA</t>
  </si>
  <si>
    <t>Miller, Georgia</t>
  </si>
  <si>
    <t>Mitchell, GA</t>
  </si>
  <si>
    <t>Mitchell, Georgia</t>
  </si>
  <si>
    <t>Monroe, GA</t>
  </si>
  <si>
    <t>Monroe, Georgia</t>
  </si>
  <si>
    <t>Montgomery, GA</t>
  </si>
  <si>
    <t>Montgomery, Georgia</t>
  </si>
  <si>
    <t>Morgan, GA</t>
  </si>
  <si>
    <t>Morgan, Georgia</t>
  </si>
  <si>
    <t>Murray, GA</t>
  </si>
  <si>
    <t>Murray, Georgia</t>
  </si>
  <si>
    <t>Muscogee, GA</t>
  </si>
  <si>
    <t>Muscogee, Georgia</t>
  </si>
  <si>
    <t>Newton, GA</t>
  </si>
  <si>
    <t>Newton, Georgia</t>
  </si>
  <si>
    <t>Oconee, GA</t>
  </si>
  <si>
    <t>Oconee, Georgia</t>
  </si>
  <si>
    <t>Oglethorpe, GA</t>
  </si>
  <si>
    <t>Oglethorpe, Georgia</t>
  </si>
  <si>
    <t>Paulding, GA</t>
  </si>
  <si>
    <t>Paulding, Georgia</t>
  </si>
  <si>
    <t>Peach, GA</t>
  </si>
  <si>
    <t>Peach, Georgia</t>
  </si>
  <si>
    <t>Pickens, GA</t>
  </si>
  <si>
    <t>Pickens, Georgia</t>
  </si>
  <si>
    <t>Pierce, GA</t>
  </si>
  <si>
    <t>Pierce, Georgia</t>
  </si>
  <si>
    <t>Pike, GA</t>
  </si>
  <si>
    <t>Pike, Georgia</t>
  </si>
  <si>
    <t>Polk, GA</t>
  </si>
  <si>
    <t>Polk, Georgia</t>
  </si>
  <si>
    <t>Pulaski, GA</t>
  </si>
  <si>
    <t>Pulaski, Georgia</t>
  </si>
  <si>
    <t>Putnam, GA</t>
  </si>
  <si>
    <t>Putnam, Georgia</t>
  </si>
  <si>
    <t>Quitman, GA</t>
  </si>
  <si>
    <t>Quitman, Georgia</t>
  </si>
  <si>
    <t>Rabun, GA</t>
  </si>
  <si>
    <t>Rabun, Georgia</t>
  </si>
  <si>
    <t>Randolph, GA</t>
  </si>
  <si>
    <t>Randolph, Georgia</t>
  </si>
  <si>
    <t>Richmond, GA</t>
  </si>
  <si>
    <t>Richmond, Georgia</t>
  </si>
  <si>
    <t>Rockdale, GA</t>
  </si>
  <si>
    <t>Rockdale, Georgia</t>
  </si>
  <si>
    <t>Schley, GA</t>
  </si>
  <si>
    <t>Schley, Georgia</t>
  </si>
  <si>
    <t>Screven, GA</t>
  </si>
  <si>
    <t>Screven, Georgia</t>
  </si>
  <si>
    <t>Seminole, GA</t>
  </si>
  <si>
    <t>Seminole, Georgia</t>
  </si>
  <si>
    <t>Spalding, GA</t>
  </si>
  <si>
    <t>Spalding, Georgia</t>
  </si>
  <si>
    <t>Stephens, GA</t>
  </si>
  <si>
    <t>Stephens, Georgia</t>
  </si>
  <si>
    <t>Stewart, GA</t>
  </si>
  <si>
    <t>Stewart, Georgia</t>
  </si>
  <si>
    <t>Sumter, GA</t>
  </si>
  <si>
    <t>Sumter, Georgia</t>
  </si>
  <si>
    <t>Talbot, GA</t>
  </si>
  <si>
    <t>Talbot, Georgia</t>
  </si>
  <si>
    <t>Taliaferro, GA</t>
  </si>
  <si>
    <t>Taliaferro, Georgia</t>
  </si>
  <si>
    <t>Tattnall, GA</t>
  </si>
  <si>
    <t>Tattnall, Georgia</t>
  </si>
  <si>
    <t>Taylor, GA</t>
  </si>
  <si>
    <t>Taylor, Georgia</t>
  </si>
  <si>
    <t>Telfair, GA</t>
  </si>
  <si>
    <t>Telfair, Georgia</t>
  </si>
  <si>
    <t>Terrell, GA</t>
  </si>
  <si>
    <t>Terrell, Georgia</t>
  </si>
  <si>
    <t>Thomas, GA</t>
  </si>
  <si>
    <t>Thomas, Georgia</t>
  </si>
  <si>
    <t>Tift, GA</t>
  </si>
  <si>
    <t>Tift, Georgia</t>
  </si>
  <si>
    <t>Toombs, GA</t>
  </si>
  <si>
    <t>Toombs, Georgia</t>
  </si>
  <si>
    <t>Towns, GA</t>
  </si>
  <si>
    <t>Towns, Georgia</t>
  </si>
  <si>
    <t>Treutlen, GA</t>
  </si>
  <si>
    <t>Treutlen, Georgia</t>
  </si>
  <si>
    <t>Troup, GA</t>
  </si>
  <si>
    <t>Troup, Georgia</t>
  </si>
  <si>
    <t>Turner, GA</t>
  </si>
  <si>
    <t>Turner, Georgia</t>
  </si>
  <si>
    <t>Twiggs, GA</t>
  </si>
  <si>
    <t>Twiggs, Georgia</t>
  </si>
  <si>
    <t>Union, GA</t>
  </si>
  <si>
    <t>Union, Georgia</t>
  </si>
  <si>
    <t>Upson, GA</t>
  </si>
  <si>
    <t>Upson, Georgia</t>
  </si>
  <si>
    <t>Walker, GA</t>
  </si>
  <si>
    <t>Walker, Georgia</t>
  </si>
  <si>
    <t>Walton, GA</t>
  </si>
  <si>
    <t>Walton, Georgia</t>
  </si>
  <si>
    <t>Ware, GA</t>
  </si>
  <si>
    <t>Ware, Georgia</t>
  </si>
  <si>
    <t>Warren, GA</t>
  </si>
  <si>
    <t>Warren, Georgia</t>
  </si>
  <si>
    <t>Washington, GA</t>
  </si>
  <si>
    <t>Washington, Georgia</t>
  </si>
  <si>
    <t>Wayne, GA</t>
  </si>
  <si>
    <t>Wayne, Georgia</t>
  </si>
  <si>
    <t>Webster, GA</t>
  </si>
  <si>
    <t>Webster, Georgia</t>
  </si>
  <si>
    <t>Wheeler, GA</t>
  </si>
  <si>
    <t>Wheeler, Georgia</t>
  </si>
  <si>
    <t>White, GA</t>
  </si>
  <si>
    <t>White, Georgia</t>
  </si>
  <si>
    <t>Whitfield, GA</t>
  </si>
  <si>
    <t>Whitfield, Georgia</t>
  </si>
  <si>
    <t>Wilcox, GA</t>
  </si>
  <si>
    <t>Wilcox, Georgia</t>
  </si>
  <si>
    <t>Wilkes, GA</t>
  </si>
  <si>
    <t>Wilkes, Georgia</t>
  </si>
  <si>
    <t>Wilkinson, GA</t>
  </si>
  <si>
    <t>Wilkinson, Georgia</t>
  </si>
  <si>
    <t>Worth, GA</t>
  </si>
  <si>
    <t>Worth, Georgia</t>
  </si>
  <si>
    <t>Hawaii, HI</t>
  </si>
  <si>
    <t>Hawaii, Hawaii</t>
  </si>
  <si>
    <t>Honolulu, HI</t>
  </si>
  <si>
    <t>Honolulu, Hawaii</t>
  </si>
  <si>
    <t>Kalawao, HI</t>
  </si>
  <si>
    <t>Kalawao, Hawaii</t>
  </si>
  <si>
    <t>Kauai, HI</t>
  </si>
  <si>
    <t>Kauai, Hawaii</t>
  </si>
  <si>
    <t>Maui, HI</t>
  </si>
  <si>
    <t>Maui, Hawaii</t>
  </si>
  <si>
    <t>Ada, ID</t>
  </si>
  <si>
    <t>Ada, Idaho</t>
  </si>
  <si>
    <t>Adams, ID</t>
  </si>
  <si>
    <t>Adams, Idaho</t>
  </si>
  <si>
    <t>Bannock, ID</t>
  </si>
  <si>
    <t>Bannock, Idaho</t>
  </si>
  <si>
    <t>Bear Lake, ID</t>
  </si>
  <si>
    <t>Bear Lake, Idaho</t>
  </si>
  <si>
    <t>Benewah, ID</t>
  </si>
  <si>
    <t>Benewah, Idaho</t>
  </si>
  <si>
    <t>Bingham, ID</t>
  </si>
  <si>
    <t>Bingham, Idaho</t>
  </si>
  <si>
    <t>Blaine, ID</t>
  </si>
  <si>
    <t>Blaine, Idaho</t>
  </si>
  <si>
    <t>Boise, ID</t>
  </si>
  <si>
    <t>Boise, Idaho</t>
  </si>
  <si>
    <t>Bonner, ID</t>
  </si>
  <si>
    <t>Bonner, Idaho</t>
  </si>
  <si>
    <t>Bonneville, ID</t>
  </si>
  <si>
    <t>Bonneville, Idaho</t>
  </si>
  <si>
    <t>Boundary, ID</t>
  </si>
  <si>
    <t>Boundary, Idaho</t>
  </si>
  <si>
    <t>Butte, ID</t>
  </si>
  <si>
    <t>Butte, Idaho</t>
  </si>
  <si>
    <t>Camas, ID</t>
  </si>
  <si>
    <t>Camas, Idaho</t>
  </si>
  <si>
    <t>Canyon, ID</t>
  </si>
  <si>
    <t>Canyon, Idaho</t>
  </si>
  <si>
    <t>Caribou, ID</t>
  </si>
  <si>
    <t>Caribou, Idaho</t>
  </si>
  <si>
    <t>Cassia, ID</t>
  </si>
  <si>
    <t>Cassia, Idaho</t>
  </si>
  <si>
    <t>Clark, ID</t>
  </si>
  <si>
    <t>Clark, Idaho</t>
  </si>
  <si>
    <t>Clearwater, ID</t>
  </si>
  <si>
    <t>Clearwater, Idaho</t>
  </si>
  <si>
    <t>Custer, ID</t>
  </si>
  <si>
    <t>Custer, Idaho</t>
  </si>
  <si>
    <t>Elmore, ID</t>
  </si>
  <si>
    <t>Elmore, Idaho</t>
  </si>
  <si>
    <t>Franklin, ID</t>
  </si>
  <si>
    <t>Franklin, Idaho</t>
  </si>
  <si>
    <t>Fremont, ID</t>
  </si>
  <si>
    <t>Fremont, Idaho</t>
  </si>
  <si>
    <t>Gem, ID</t>
  </si>
  <si>
    <t>Gem, Idaho</t>
  </si>
  <si>
    <t>Gooding, ID</t>
  </si>
  <si>
    <t>Gooding, Idaho</t>
  </si>
  <si>
    <t>Idaho, ID</t>
  </si>
  <si>
    <t>Idaho, Idaho</t>
  </si>
  <si>
    <t>Jefferson, ID</t>
  </si>
  <si>
    <t>Jefferson, Idaho</t>
  </si>
  <si>
    <t>Jerome, ID</t>
  </si>
  <si>
    <t>Jerome, Idaho</t>
  </si>
  <si>
    <t>Kootenai, ID</t>
  </si>
  <si>
    <t>Kootenai, Idaho</t>
  </si>
  <si>
    <t>Latah, ID</t>
  </si>
  <si>
    <t>Latah, Idaho</t>
  </si>
  <si>
    <t>Lemhi, ID</t>
  </si>
  <si>
    <t>Lemhi, Idaho</t>
  </si>
  <si>
    <t>Lewis, ID</t>
  </si>
  <si>
    <t>Lewis, Idaho</t>
  </si>
  <si>
    <t>Lincoln, ID</t>
  </si>
  <si>
    <t>Lincoln, Idaho</t>
  </si>
  <si>
    <t>Madison, ID</t>
  </si>
  <si>
    <t>Madison, Idaho</t>
  </si>
  <si>
    <t>Minidoka, ID</t>
  </si>
  <si>
    <t>Minidoka, Idaho</t>
  </si>
  <si>
    <t>Nez Perce, ID</t>
  </si>
  <si>
    <t>Nez Perce, Idaho</t>
  </si>
  <si>
    <t>Oneida, ID</t>
  </si>
  <si>
    <t>Oneida, Idaho</t>
  </si>
  <si>
    <t>Owyhee, ID</t>
  </si>
  <si>
    <t>Owyhee, Idaho</t>
  </si>
  <si>
    <t>Payette, ID</t>
  </si>
  <si>
    <t>Payette, Idaho</t>
  </si>
  <si>
    <t>Power, ID</t>
  </si>
  <si>
    <t>Power, Idaho</t>
  </si>
  <si>
    <t>Shoshone, ID</t>
  </si>
  <si>
    <t>Shoshone, Idaho</t>
  </si>
  <si>
    <t>Teton, ID</t>
  </si>
  <si>
    <t>Teton, Idaho</t>
  </si>
  <si>
    <t>Twin Falls, ID</t>
  </si>
  <si>
    <t>Twin Falls, Idaho</t>
  </si>
  <si>
    <t>Valley, ID</t>
  </si>
  <si>
    <t>Valley, Idaho</t>
  </si>
  <si>
    <t>Washington, ID</t>
  </si>
  <si>
    <t>Washington, Idaho</t>
  </si>
  <si>
    <t>Adams, IL</t>
  </si>
  <si>
    <t>Adams, Illinois</t>
  </si>
  <si>
    <t>Alexander, IL</t>
  </si>
  <si>
    <t>Alexander, Illinois</t>
  </si>
  <si>
    <t>Bond, IL</t>
  </si>
  <si>
    <t>Bond, Illinois</t>
  </si>
  <si>
    <t>Boone, IL</t>
  </si>
  <si>
    <t>Boone, Illinois</t>
  </si>
  <si>
    <t>Brown, IL</t>
  </si>
  <si>
    <t>Brown, Illinois</t>
  </si>
  <si>
    <t>Bureau, IL</t>
  </si>
  <si>
    <t>Bureau, Illinois</t>
  </si>
  <si>
    <t>Calhoun, IL</t>
  </si>
  <si>
    <t>Calhoun, Illinois</t>
  </si>
  <si>
    <t>Carroll, IL</t>
  </si>
  <si>
    <t>Carroll, Illinois</t>
  </si>
  <si>
    <t>Cass, IL</t>
  </si>
  <si>
    <t>Cass, Illinois</t>
  </si>
  <si>
    <t>Champaign, IL</t>
  </si>
  <si>
    <t>Champaign, Illinois</t>
  </si>
  <si>
    <t>Christian, IL</t>
  </si>
  <si>
    <t>Christian, Illinois</t>
  </si>
  <si>
    <t>Clark, IL</t>
  </si>
  <si>
    <t>Clark, Illinois</t>
  </si>
  <si>
    <t>Clay, IL</t>
  </si>
  <si>
    <t>Clay, Illinois</t>
  </si>
  <si>
    <t>Clinton, IL</t>
  </si>
  <si>
    <t>Clinton, Illinois</t>
  </si>
  <si>
    <t>Coles, IL</t>
  </si>
  <si>
    <t>Coles, Illinois</t>
  </si>
  <si>
    <t>Cook, IL</t>
  </si>
  <si>
    <t>Cook, Illinois</t>
  </si>
  <si>
    <t>Crawford, IL</t>
  </si>
  <si>
    <t>Crawford, Illinois</t>
  </si>
  <si>
    <t>Cumberland, IL</t>
  </si>
  <si>
    <t>Cumberland, Illinois</t>
  </si>
  <si>
    <t>De Witt, IL</t>
  </si>
  <si>
    <t>De Witt, Illinois</t>
  </si>
  <si>
    <t>Dekalb, IL</t>
  </si>
  <si>
    <t>Dekalb, Illinois</t>
  </si>
  <si>
    <t>Douglas, IL</t>
  </si>
  <si>
    <t>Douglas, Illinois</t>
  </si>
  <si>
    <t>Dupage</t>
  </si>
  <si>
    <t>Dupage, IL</t>
  </si>
  <si>
    <t>Dupage, Illinois</t>
  </si>
  <si>
    <t>Edgar, IL</t>
  </si>
  <si>
    <t>Edgar, Illinois</t>
  </si>
  <si>
    <t>Edwards, IL</t>
  </si>
  <si>
    <t>Edwards, Illinois</t>
  </si>
  <si>
    <t>Effingham, IL</t>
  </si>
  <si>
    <t>Effingham, Illinois</t>
  </si>
  <si>
    <t>Fayette, IL</t>
  </si>
  <si>
    <t>Fayette, Illinois</t>
  </si>
  <si>
    <t>Ford, IL</t>
  </si>
  <si>
    <t>Ford, Illinois</t>
  </si>
  <si>
    <t>Franklin, IL</t>
  </si>
  <si>
    <t>Franklin, Illinois</t>
  </si>
  <si>
    <t>Fulton, IL</t>
  </si>
  <si>
    <t>Fulton, Illinois</t>
  </si>
  <si>
    <t>Gallatin, IL</t>
  </si>
  <si>
    <t>Gallatin, Illinois</t>
  </si>
  <si>
    <t>Greene, IL</t>
  </si>
  <si>
    <t>Greene, Illinois</t>
  </si>
  <si>
    <t>Grundy, IL</t>
  </si>
  <si>
    <t>Grundy, Illinois</t>
  </si>
  <si>
    <t>Hamilton, IL</t>
  </si>
  <si>
    <t>Hamilton, Illinois</t>
  </si>
  <si>
    <t>Hancock, IL</t>
  </si>
  <si>
    <t>Hancock, Illinois</t>
  </si>
  <si>
    <t>Hardin, IL</t>
  </si>
  <si>
    <t>Hardin, Illinois</t>
  </si>
  <si>
    <t>Henderson, IL</t>
  </si>
  <si>
    <t>Henderson, Illinois</t>
  </si>
  <si>
    <t>Henry, IL</t>
  </si>
  <si>
    <t>Henry, Illinois</t>
  </si>
  <si>
    <t>Iroquois, IL</t>
  </si>
  <si>
    <t>Iroquois, Illinois</t>
  </si>
  <si>
    <t>Jackson, IL</t>
  </si>
  <si>
    <t>Jackson, Illinois</t>
  </si>
  <si>
    <t>Jasper, IL</t>
  </si>
  <si>
    <t>Jasper, Illinois</t>
  </si>
  <si>
    <t>Jefferson, IL</t>
  </si>
  <si>
    <t>Jefferson, Illinois</t>
  </si>
  <si>
    <t>Jersey, IL</t>
  </si>
  <si>
    <t>Jersey, Illinois</t>
  </si>
  <si>
    <t>Jo Daviess, IL</t>
  </si>
  <si>
    <t>Jo Daviess, Illinois</t>
  </si>
  <si>
    <t>Johnson, IL</t>
  </si>
  <si>
    <t>Johnson, Illinois</t>
  </si>
  <si>
    <t>Kane, IL</t>
  </si>
  <si>
    <t>Kane, Illinois</t>
  </si>
  <si>
    <t>Kankakee, IL</t>
  </si>
  <si>
    <t>Kankakee, Illinois</t>
  </si>
  <si>
    <t>Kendall, IL</t>
  </si>
  <si>
    <t>Kendall, Illinois</t>
  </si>
  <si>
    <t>Knox, IL</t>
  </si>
  <si>
    <t>Knox, Illinois</t>
  </si>
  <si>
    <t>Lake, IL</t>
  </si>
  <si>
    <t>Lake, Illinois</t>
  </si>
  <si>
    <t>Lasalle</t>
  </si>
  <si>
    <t>Lasalle, IL</t>
  </si>
  <si>
    <t>Lasalle, Illinois</t>
  </si>
  <si>
    <t>Lawrence, IL</t>
  </si>
  <si>
    <t>Lawrence, Illinois</t>
  </si>
  <si>
    <t>Lee, IL</t>
  </si>
  <si>
    <t>Lee, Illinois</t>
  </si>
  <si>
    <t>Livingston, IL</t>
  </si>
  <si>
    <t>Livingston, Illinois</t>
  </si>
  <si>
    <t>Logan, IL</t>
  </si>
  <si>
    <t>Logan, Illinois</t>
  </si>
  <si>
    <t>Macon, IL</t>
  </si>
  <si>
    <t>Macon, Illinois</t>
  </si>
  <si>
    <t>Macoupin, IL</t>
  </si>
  <si>
    <t>Macoupin, Illinois</t>
  </si>
  <si>
    <t>Madison, IL</t>
  </si>
  <si>
    <t>Madison, Illinois</t>
  </si>
  <si>
    <t>Marion, IL</t>
  </si>
  <si>
    <t>Marion, Illinois</t>
  </si>
  <si>
    <t>Marshall, IL</t>
  </si>
  <si>
    <t>Marshall, Illinois</t>
  </si>
  <si>
    <t>Mason, IL</t>
  </si>
  <si>
    <t>Mason, Illinois</t>
  </si>
  <si>
    <t>Massac, IL</t>
  </si>
  <si>
    <t>Massac, Illinois</t>
  </si>
  <si>
    <t>Mcdonough</t>
  </si>
  <si>
    <t>Mcdonough, IL</t>
  </si>
  <si>
    <t>Mcdonough, Illinois</t>
  </si>
  <si>
    <t>Mchenry</t>
  </si>
  <si>
    <t>Mchenry, IL</t>
  </si>
  <si>
    <t>Mchenry, Illinois</t>
  </si>
  <si>
    <t>Mclean</t>
  </si>
  <si>
    <t>Mclean, IL</t>
  </si>
  <si>
    <t>Mclean, Illinois</t>
  </si>
  <si>
    <t>Menard, IL</t>
  </si>
  <si>
    <t>Menard, Illinois</t>
  </si>
  <si>
    <t>Mercer, IL</t>
  </si>
  <si>
    <t>Mercer, Illinois</t>
  </si>
  <si>
    <t>Monroe, IL</t>
  </si>
  <si>
    <t>Monroe, Illinois</t>
  </si>
  <si>
    <t>Montgomery, IL</t>
  </si>
  <si>
    <t>Montgomery, Illinois</t>
  </si>
  <si>
    <t>Morgan, IL</t>
  </si>
  <si>
    <t>Morgan, Illinois</t>
  </si>
  <si>
    <t>Moultrie, IL</t>
  </si>
  <si>
    <t>Moultrie, Illinois</t>
  </si>
  <si>
    <t>Ogle, IL</t>
  </si>
  <si>
    <t>Ogle, Illinois</t>
  </si>
  <si>
    <t>Peoria, IL</t>
  </si>
  <si>
    <t>Peoria, Illinois</t>
  </si>
  <si>
    <t>Perry, IL</t>
  </si>
  <si>
    <t>Perry, Illinois</t>
  </si>
  <si>
    <t>Piatt, IL</t>
  </si>
  <si>
    <t>Piatt, Illinois</t>
  </si>
  <si>
    <t>Pike, IL</t>
  </si>
  <si>
    <t>Pike, Illinois</t>
  </si>
  <si>
    <t>Pope, IL</t>
  </si>
  <si>
    <t>Pope, Illinois</t>
  </si>
  <si>
    <t>Pulaski, IL</t>
  </si>
  <si>
    <t>Pulaski, Illinois</t>
  </si>
  <si>
    <t>Putnam, IL</t>
  </si>
  <si>
    <t>Putnam, Illinois</t>
  </si>
  <si>
    <t>Randolph, IL</t>
  </si>
  <si>
    <t>Randolph, Illinois</t>
  </si>
  <si>
    <t>Richland, IL</t>
  </si>
  <si>
    <t>Richland, Illinois</t>
  </si>
  <si>
    <t>Rock Island, IL</t>
  </si>
  <si>
    <t>Rock Island, Illinois</t>
  </si>
  <si>
    <t>Saline, IL</t>
  </si>
  <si>
    <t>Saline, Illinois</t>
  </si>
  <si>
    <t>Sangamon, IL</t>
  </si>
  <si>
    <t>Sangamon, Illinois</t>
  </si>
  <si>
    <t>Schuyler, IL</t>
  </si>
  <si>
    <t>Schuyler, Illinois</t>
  </si>
  <si>
    <t>Scott, IL</t>
  </si>
  <si>
    <t>Scott, Illinois</t>
  </si>
  <si>
    <t>Shelby, IL</t>
  </si>
  <si>
    <t>Shelby, Illinois</t>
  </si>
  <si>
    <t>St. Clair, IL</t>
  </si>
  <si>
    <t>St. Clair, Illinois</t>
  </si>
  <si>
    <t>Stark, IL</t>
  </si>
  <si>
    <t>Stark, Illinois</t>
  </si>
  <si>
    <t>Stephenson, IL</t>
  </si>
  <si>
    <t>Stephenson, Illinois</t>
  </si>
  <si>
    <t>Tazewell, IL</t>
  </si>
  <si>
    <t>Tazewell, Illinois</t>
  </si>
  <si>
    <t>Union, IL</t>
  </si>
  <si>
    <t>Union, Illinois</t>
  </si>
  <si>
    <t>Vermilion, IL</t>
  </si>
  <si>
    <t>Vermilion, Illinois</t>
  </si>
  <si>
    <t>Wabash, IL</t>
  </si>
  <si>
    <t>Wabash, Illinois</t>
  </si>
  <si>
    <t>Warren, IL</t>
  </si>
  <si>
    <t>Warren, Illinois</t>
  </si>
  <si>
    <t>Washington, IL</t>
  </si>
  <si>
    <t>Washington, Illinois</t>
  </si>
  <si>
    <t>Wayne, IL</t>
  </si>
  <si>
    <t>Wayne, Illinois</t>
  </si>
  <si>
    <t>White, IL</t>
  </si>
  <si>
    <t>White, Illinois</t>
  </si>
  <si>
    <t>Whiteside, IL</t>
  </si>
  <si>
    <t>Whiteside, Illinois</t>
  </si>
  <si>
    <t>Will, IL</t>
  </si>
  <si>
    <t>Will, Illinois</t>
  </si>
  <si>
    <t>Williamson, IL</t>
  </si>
  <si>
    <t>Williamson, Illinois</t>
  </si>
  <si>
    <t>Winnebago, IL</t>
  </si>
  <si>
    <t>Winnebago, Illinois</t>
  </si>
  <si>
    <t>Woodford, IL</t>
  </si>
  <si>
    <t>Woodford, Illinois</t>
  </si>
  <si>
    <t>Adams, IN</t>
  </si>
  <si>
    <t>Adams, Indiana</t>
  </si>
  <si>
    <t>Allen, IN</t>
  </si>
  <si>
    <t>Allen, Indiana</t>
  </si>
  <si>
    <t>Bartholomew, IN</t>
  </si>
  <si>
    <t>Bartholomew, Indiana</t>
  </si>
  <si>
    <t>Benton, IN</t>
  </si>
  <si>
    <t>Benton, Indiana</t>
  </si>
  <si>
    <t>Blackford, IN</t>
  </si>
  <si>
    <t>Blackford, Indiana</t>
  </si>
  <si>
    <t>Boone, IN</t>
  </si>
  <si>
    <t>Boone, Indiana</t>
  </si>
  <si>
    <t>Brown, IN</t>
  </si>
  <si>
    <t>Brown, Indiana</t>
  </si>
  <si>
    <t>Carroll, IN</t>
  </si>
  <si>
    <t>Carroll, Indiana</t>
  </si>
  <si>
    <t>Cass, IN</t>
  </si>
  <si>
    <t>Cass, Indiana</t>
  </si>
  <si>
    <t>Clark, IN</t>
  </si>
  <si>
    <t>Clark, Indiana</t>
  </si>
  <si>
    <t>Clay, IN</t>
  </si>
  <si>
    <t>Clay, Indiana</t>
  </si>
  <si>
    <t>Clinton, IN</t>
  </si>
  <si>
    <t>Clinton, Indiana</t>
  </si>
  <si>
    <t>Crawford, IN</t>
  </si>
  <si>
    <t>Crawford, Indiana</t>
  </si>
  <si>
    <t>Daviess, IN</t>
  </si>
  <si>
    <t>Daviess, Indiana</t>
  </si>
  <si>
    <t>Dearborn, IN</t>
  </si>
  <si>
    <t>Dearborn, Indiana</t>
  </si>
  <si>
    <t>Decatur, IN</t>
  </si>
  <si>
    <t>Decatur, Indiana</t>
  </si>
  <si>
    <t>Dekalb, IN</t>
  </si>
  <si>
    <t>Dekalb, Indiana</t>
  </si>
  <si>
    <t>Delaware, IN</t>
  </si>
  <si>
    <t>Delaware, Indiana</t>
  </si>
  <si>
    <t>Dubois, IN</t>
  </si>
  <si>
    <t>Dubois, Indiana</t>
  </si>
  <si>
    <t>Elkhart, IN</t>
  </si>
  <si>
    <t>Elkhart, Indiana</t>
  </si>
  <si>
    <t>Fayette, IN</t>
  </si>
  <si>
    <t>Fayette, Indiana</t>
  </si>
  <si>
    <t>Floyd, IN</t>
  </si>
  <si>
    <t>Floyd, Indiana</t>
  </si>
  <si>
    <t>Fountain, IN</t>
  </si>
  <si>
    <t>Fountain, Indiana</t>
  </si>
  <si>
    <t>Franklin, IN</t>
  </si>
  <si>
    <t>Franklin, Indiana</t>
  </si>
  <si>
    <t>Fulton, IN</t>
  </si>
  <si>
    <t>Fulton, Indiana</t>
  </si>
  <si>
    <t>Gibson, IN</t>
  </si>
  <si>
    <t>Gibson, Indiana</t>
  </si>
  <si>
    <t>Grant, IN</t>
  </si>
  <si>
    <t>Grant, Indiana</t>
  </si>
  <si>
    <t>Greene, IN</t>
  </si>
  <si>
    <t>Greene, Indiana</t>
  </si>
  <si>
    <t>Hamilton, IN</t>
  </si>
  <si>
    <t>Hamilton, Indiana</t>
  </si>
  <si>
    <t>Hancock, IN</t>
  </si>
  <si>
    <t>Hancock, Indiana</t>
  </si>
  <si>
    <t>Harrison, IN</t>
  </si>
  <si>
    <t>Harrison, Indiana</t>
  </si>
  <si>
    <t>Hendricks, IN</t>
  </si>
  <si>
    <t>Hendricks, Indiana</t>
  </si>
  <si>
    <t>Henry, IN</t>
  </si>
  <si>
    <t>Henry, Indiana</t>
  </si>
  <si>
    <t>Howard, IN</t>
  </si>
  <si>
    <t>Howard, Indiana</t>
  </si>
  <si>
    <t>Huntington, IN</t>
  </si>
  <si>
    <t>Huntington, Indiana</t>
  </si>
  <si>
    <t>Jackson, IN</t>
  </si>
  <si>
    <t>Jackson, Indiana</t>
  </si>
  <si>
    <t>Jasper, IN</t>
  </si>
  <si>
    <t>Jasper, Indiana</t>
  </si>
  <si>
    <t>Jay, IN</t>
  </si>
  <si>
    <t>Jay, Indiana</t>
  </si>
  <si>
    <t>Jefferson, IN</t>
  </si>
  <si>
    <t>Jefferson, Indiana</t>
  </si>
  <si>
    <t>Jennings, IN</t>
  </si>
  <si>
    <t>Jennings, Indiana</t>
  </si>
  <si>
    <t>Johnson, IN</t>
  </si>
  <si>
    <t>Johnson, Indiana</t>
  </si>
  <si>
    <t>Knox, IN</t>
  </si>
  <si>
    <t>Knox, Indiana</t>
  </si>
  <si>
    <t>Kosciusko, IN</t>
  </si>
  <si>
    <t>Kosciusko, Indiana</t>
  </si>
  <si>
    <t>Lagrange</t>
  </si>
  <si>
    <t>Lagrange, IN</t>
  </si>
  <si>
    <t>Lagrange, Indiana</t>
  </si>
  <si>
    <t>Lake, IN</t>
  </si>
  <si>
    <t>Lake, Indiana</t>
  </si>
  <si>
    <t>Laporte</t>
  </si>
  <si>
    <t>Laporte, IN</t>
  </si>
  <si>
    <t>Laporte, Indiana</t>
  </si>
  <si>
    <t>Lawrence, IN</t>
  </si>
  <si>
    <t>Lawrence, Indiana</t>
  </si>
  <si>
    <t>Madison, IN</t>
  </si>
  <si>
    <t>Madison, Indiana</t>
  </si>
  <si>
    <t>Marion, IN</t>
  </si>
  <si>
    <t>Marion, Indiana</t>
  </si>
  <si>
    <t>Marshall, IN</t>
  </si>
  <si>
    <t>Marshall, Indiana</t>
  </si>
  <si>
    <t>Martin, IN</t>
  </si>
  <si>
    <t>Martin, Indiana</t>
  </si>
  <si>
    <t>Miami, IN</t>
  </si>
  <si>
    <t>Miami, Indiana</t>
  </si>
  <si>
    <t>Monroe, IN</t>
  </si>
  <si>
    <t>Monroe, Indiana</t>
  </si>
  <si>
    <t>Montgomery, IN</t>
  </si>
  <si>
    <t>Montgomery, Indiana</t>
  </si>
  <si>
    <t>Morgan, IN</t>
  </si>
  <si>
    <t>Morgan, Indiana</t>
  </si>
  <si>
    <t>Newton, IN</t>
  </si>
  <si>
    <t>Newton, Indiana</t>
  </si>
  <si>
    <t>Noble, IN</t>
  </si>
  <si>
    <t>Noble, Indiana</t>
  </si>
  <si>
    <t>Ohio, IN</t>
  </si>
  <si>
    <t>Ohio, Indiana</t>
  </si>
  <si>
    <t>Orange, IN</t>
  </si>
  <si>
    <t>Orange, Indiana</t>
  </si>
  <si>
    <t>Owen, IN</t>
  </si>
  <si>
    <t>Owen, Indiana</t>
  </si>
  <si>
    <t>Parke, IN</t>
  </si>
  <si>
    <t>Parke, Indiana</t>
  </si>
  <si>
    <t>Perry, IN</t>
  </si>
  <si>
    <t>Perry, Indiana</t>
  </si>
  <si>
    <t>Pike, IN</t>
  </si>
  <si>
    <t>Pike, Indiana</t>
  </si>
  <si>
    <t>Porter, IN</t>
  </si>
  <si>
    <t>Porter, Indiana</t>
  </si>
  <si>
    <t>Posey, IN</t>
  </si>
  <si>
    <t>Posey, Indiana</t>
  </si>
  <si>
    <t>Pulaski, IN</t>
  </si>
  <si>
    <t>Pulaski, Indiana</t>
  </si>
  <si>
    <t>Putnam, IN</t>
  </si>
  <si>
    <t>Putnam, Indiana</t>
  </si>
  <si>
    <t>Randolph, IN</t>
  </si>
  <si>
    <t>Randolph, Indiana</t>
  </si>
  <si>
    <t>Ripley, IN</t>
  </si>
  <si>
    <t>Ripley, Indiana</t>
  </si>
  <si>
    <t>Rush, IN</t>
  </si>
  <si>
    <t>Rush, Indiana</t>
  </si>
  <si>
    <t>Scott, IN</t>
  </si>
  <si>
    <t>Scott, Indiana</t>
  </si>
  <si>
    <t>Shelby, IN</t>
  </si>
  <si>
    <t>Shelby, Indiana</t>
  </si>
  <si>
    <t>Spencer, IN</t>
  </si>
  <si>
    <t>Spencer, Indiana</t>
  </si>
  <si>
    <t>St. Joseph, IN</t>
  </si>
  <si>
    <t>St. Joseph, Indiana</t>
  </si>
  <si>
    <t>Starke, IN</t>
  </si>
  <si>
    <t>Starke, Indiana</t>
  </si>
  <si>
    <t>Steuben, IN</t>
  </si>
  <si>
    <t>Steuben, Indiana</t>
  </si>
  <si>
    <t>Sullivan, IN</t>
  </si>
  <si>
    <t>Sullivan, Indiana</t>
  </si>
  <si>
    <t>Switzerland, IN</t>
  </si>
  <si>
    <t>Switzerland, Indiana</t>
  </si>
  <si>
    <t>Tippecanoe, IN</t>
  </si>
  <si>
    <t>Tippecanoe, Indiana</t>
  </si>
  <si>
    <t>Tipton, IN</t>
  </si>
  <si>
    <t>Tipton, Indiana</t>
  </si>
  <si>
    <t>Union, IN</t>
  </si>
  <si>
    <t>Union, Indiana</t>
  </si>
  <si>
    <t>Vanderburgh, IN</t>
  </si>
  <si>
    <t>Vanderburgh, Indiana</t>
  </si>
  <si>
    <t>Vermillion, IN</t>
  </si>
  <si>
    <t>Vermillion, Indiana</t>
  </si>
  <si>
    <t>Vigo, IN</t>
  </si>
  <si>
    <t>Vigo, Indiana</t>
  </si>
  <si>
    <t>Wabash, IN</t>
  </si>
  <si>
    <t>Wabash, Indiana</t>
  </si>
  <si>
    <t>Warren, IN</t>
  </si>
  <si>
    <t>Warren, Indiana</t>
  </si>
  <si>
    <t>Warrick, IN</t>
  </si>
  <si>
    <t>Warrick, Indiana</t>
  </si>
  <si>
    <t>Washington, IN</t>
  </si>
  <si>
    <t>Washington, Indiana</t>
  </si>
  <si>
    <t>Wayne, IN</t>
  </si>
  <si>
    <t>Wayne, Indiana</t>
  </si>
  <si>
    <t>Wells, IN</t>
  </si>
  <si>
    <t>Wells, Indiana</t>
  </si>
  <si>
    <t>White, IN</t>
  </si>
  <si>
    <t>White, Indiana</t>
  </si>
  <si>
    <t>Whitley, IN</t>
  </si>
  <si>
    <t>Whitley, Indiana</t>
  </si>
  <si>
    <t>Adair, IA</t>
  </si>
  <si>
    <t>Adair, Iowa</t>
  </si>
  <si>
    <t>Adams, IA</t>
  </si>
  <si>
    <t>Adams, Iowa</t>
  </si>
  <si>
    <t>Allamakee, IA</t>
  </si>
  <si>
    <t>Allamakee, Iowa</t>
  </si>
  <si>
    <t>Appanoose, IA</t>
  </si>
  <si>
    <t>Appanoose, Iowa</t>
  </si>
  <si>
    <t>Audubon, IA</t>
  </si>
  <si>
    <t>Audubon, Iowa</t>
  </si>
  <si>
    <t>Benton, IA</t>
  </si>
  <si>
    <t>Benton, Iowa</t>
  </si>
  <si>
    <t>Black Hawk, IA</t>
  </si>
  <si>
    <t>Black Hawk, Iowa</t>
  </si>
  <si>
    <t>Boone, IA</t>
  </si>
  <si>
    <t>Boone, Iowa</t>
  </si>
  <si>
    <t>Bremer, IA</t>
  </si>
  <si>
    <t>Bremer, Iowa</t>
  </si>
  <si>
    <t>Buchanan, IA</t>
  </si>
  <si>
    <t>Buchanan, Iowa</t>
  </si>
  <si>
    <t>Buena Vista, IA</t>
  </si>
  <si>
    <t>Buena Vista, Iowa</t>
  </si>
  <si>
    <t>Butler, IA</t>
  </si>
  <si>
    <t>Butler, Iowa</t>
  </si>
  <si>
    <t>Calhoun, IA</t>
  </si>
  <si>
    <t>Calhoun, Iowa</t>
  </si>
  <si>
    <t>Carroll, IA</t>
  </si>
  <si>
    <t>Carroll, Iowa</t>
  </si>
  <si>
    <t>Cass, IA</t>
  </si>
  <si>
    <t>Cass, Iowa</t>
  </si>
  <si>
    <t>Cedar, IA</t>
  </si>
  <si>
    <t>Cedar, Iowa</t>
  </si>
  <si>
    <t>Cerro Gordo, IA</t>
  </si>
  <si>
    <t>Cerro Gordo, Iowa</t>
  </si>
  <si>
    <t>Cherokee, IA</t>
  </si>
  <si>
    <t>Cherokee, Iowa</t>
  </si>
  <si>
    <t>Chickasaw, IA</t>
  </si>
  <si>
    <t>Chickasaw, Iowa</t>
  </si>
  <si>
    <t>Clarke, IA</t>
  </si>
  <si>
    <t>Clarke, Iowa</t>
  </si>
  <si>
    <t>Clay, IA</t>
  </si>
  <si>
    <t>Clay, Iowa</t>
  </si>
  <si>
    <t>Clayton, IA</t>
  </si>
  <si>
    <t>Clayton, Iowa</t>
  </si>
  <si>
    <t>Clinton, IA</t>
  </si>
  <si>
    <t>Clinton, Iowa</t>
  </si>
  <si>
    <t>Crawford, IA</t>
  </si>
  <si>
    <t>Crawford, Iowa</t>
  </si>
  <si>
    <t>Dallas, IA</t>
  </si>
  <si>
    <t>Dallas, Iowa</t>
  </si>
  <si>
    <t>Davis, IA</t>
  </si>
  <si>
    <t>Davis, Iowa</t>
  </si>
  <si>
    <t>Decatur, IA</t>
  </si>
  <si>
    <t>Decatur, Iowa</t>
  </si>
  <si>
    <t>Delaware, IA</t>
  </si>
  <si>
    <t>Delaware, Iowa</t>
  </si>
  <si>
    <t>Des Moines, IA</t>
  </si>
  <si>
    <t>Des Moines, Iowa</t>
  </si>
  <si>
    <t>Dickinson, IA</t>
  </si>
  <si>
    <t>Dickinson, Iowa</t>
  </si>
  <si>
    <t>Dubuque, IA</t>
  </si>
  <si>
    <t>Dubuque, Iowa</t>
  </si>
  <si>
    <t>Emmet, IA</t>
  </si>
  <si>
    <t>Emmet, Iowa</t>
  </si>
  <si>
    <t>Fayette, IA</t>
  </si>
  <si>
    <t>Fayette, Iowa</t>
  </si>
  <si>
    <t>Floyd, IA</t>
  </si>
  <si>
    <t>Floyd, Iowa</t>
  </si>
  <si>
    <t>Franklin, IA</t>
  </si>
  <si>
    <t>Franklin, Iowa</t>
  </si>
  <si>
    <t>Fremont, IA</t>
  </si>
  <si>
    <t>Fremont, Iowa</t>
  </si>
  <si>
    <t>Greene, IA</t>
  </si>
  <si>
    <t>Greene, Iowa</t>
  </si>
  <si>
    <t>Grundy, IA</t>
  </si>
  <si>
    <t>Grundy, Iowa</t>
  </si>
  <si>
    <t>Guthrie, IA</t>
  </si>
  <si>
    <t>Guthrie, Iowa</t>
  </si>
  <si>
    <t>Hamilton, IA</t>
  </si>
  <si>
    <t>Hamilton, Iowa</t>
  </si>
  <si>
    <t>Hancock, IA</t>
  </si>
  <si>
    <t>Hancock, Iowa</t>
  </si>
  <si>
    <t>Hardin, IA</t>
  </si>
  <si>
    <t>Hardin, Iowa</t>
  </si>
  <si>
    <t>Harrison, IA</t>
  </si>
  <si>
    <t>Harrison, Iowa</t>
  </si>
  <si>
    <t>Henry, IA</t>
  </si>
  <si>
    <t>Henry, Iowa</t>
  </si>
  <si>
    <t>Howard, IA</t>
  </si>
  <si>
    <t>Howard, Iowa</t>
  </si>
  <si>
    <t>Humboldt, IA</t>
  </si>
  <si>
    <t>Humboldt, Iowa</t>
  </si>
  <si>
    <t>Ida, IA</t>
  </si>
  <si>
    <t>Ida, Iowa</t>
  </si>
  <si>
    <t>Iowa, IA</t>
  </si>
  <si>
    <t>Iowa, Iowa</t>
  </si>
  <si>
    <t>Jackson, IA</t>
  </si>
  <si>
    <t>Jackson, Iowa</t>
  </si>
  <si>
    <t>Jasper, IA</t>
  </si>
  <si>
    <t>Jasper, Iowa</t>
  </si>
  <si>
    <t>Jefferson, IA</t>
  </si>
  <si>
    <t>Jefferson, Iowa</t>
  </si>
  <si>
    <t>Johnson, IA</t>
  </si>
  <si>
    <t>Johnson, Iowa</t>
  </si>
  <si>
    <t>Jones, IA</t>
  </si>
  <si>
    <t>Jones, Iowa</t>
  </si>
  <si>
    <t>Keokuk, IA</t>
  </si>
  <si>
    <t>Keokuk, Iowa</t>
  </si>
  <si>
    <t>Kossuth, IA</t>
  </si>
  <si>
    <t>Kossuth, Iowa</t>
  </si>
  <si>
    <t>Lee, IA</t>
  </si>
  <si>
    <t>Lee, Iowa</t>
  </si>
  <si>
    <t>Linn, IA</t>
  </si>
  <si>
    <t>Linn, Iowa</t>
  </si>
  <si>
    <t>Louisa, IA</t>
  </si>
  <si>
    <t>Louisa, Iowa</t>
  </si>
  <si>
    <t>Lucas, IA</t>
  </si>
  <si>
    <t>Lucas, Iowa</t>
  </si>
  <si>
    <t>Lyon, IA</t>
  </si>
  <si>
    <t>Lyon, Iowa</t>
  </si>
  <si>
    <t>Madison, IA</t>
  </si>
  <si>
    <t>Madison, Iowa</t>
  </si>
  <si>
    <t>Mahaska, IA</t>
  </si>
  <si>
    <t>Mahaska, Iowa</t>
  </si>
  <si>
    <t>Marion, IA</t>
  </si>
  <si>
    <t>Marion, Iowa</t>
  </si>
  <si>
    <t>Marshall, IA</t>
  </si>
  <si>
    <t>Marshall, Iowa</t>
  </si>
  <si>
    <t>Mills, IA</t>
  </si>
  <si>
    <t>Mills, Iowa</t>
  </si>
  <si>
    <t>Mitchell, IA</t>
  </si>
  <si>
    <t>Mitchell, Iowa</t>
  </si>
  <si>
    <t>Monona, IA</t>
  </si>
  <si>
    <t>Monona, Iowa</t>
  </si>
  <si>
    <t>Monroe, IA</t>
  </si>
  <si>
    <t>Monroe, Iowa</t>
  </si>
  <si>
    <t>Montgomery, IA</t>
  </si>
  <si>
    <t>Montgomery, Iowa</t>
  </si>
  <si>
    <t>Muscatine, IA</t>
  </si>
  <si>
    <t>Muscatine, Iowa</t>
  </si>
  <si>
    <t>Obrien</t>
  </si>
  <si>
    <t>Obrien, IA</t>
  </si>
  <si>
    <t>Obrien, Iowa</t>
  </si>
  <si>
    <t>Osceola, IA</t>
  </si>
  <si>
    <t>Osceola, Iowa</t>
  </si>
  <si>
    <t>Page, IA</t>
  </si>
  <si>
    <t>Page, Iowa</t>
  </si>
  <si>
    <t>Palo Alto, IA</t>
  </si>
  <si>
    <t>Palo Alto, Iowa</t>
  </si>
  <si>
    <t>Plymouth, IA</t>
  </si>
  <si>
    <t>Plymouth, Iowa</t>
  </si>
  <si>
    <t>Pocahontas, IA</t>
  </si>
  <si>
    <t>Pocahontas, Iowa</t>
  </si>
  <si>
    <t>Polk, IA</t>
  </si>
  <si>
    <t>Polk, Iowa</t>
  </si>
  <si>
    <t>Pottawattamie, IA</t>
  </si>
  <si>
    <t>Pottawattamie, Iowa</t>
  </si>
  <si>
    <t>Poweshiek, IA</t>
  </si>
  <si>
    <t>Poweshiek, Iowa</t>
  </si>
  <si>
    <t>Ringgold, IA</t>
  </si>
  <si>
    <t>Ringgold, Iowa</t>
  </si>
  <si>
    <t>Sac, IA</t>
  </si>
  <si>
    <t>Sac, Iowa</t>
  </si>
  <si>
    <t>Scott, IA</t>
  </si>
  <si>
    <t>Scott, Iowa</t>
  </si>
  <si>
    <t>Shelby, IA</t>
  </si>
  <si>
    <t>Shelby, Iowa</t>
  </si>
  <si>
    <t>Sioux, IA</t>
  </si>
  <si>
    <t>Sioux, Iowa</t>
  </si>
  <si>
    <t>Story, IA</t>
  </si>
  <si>
    <t>Story, Iowa</t>
  </si>
  <si>
    <t>Tama, IA</t>
  </si>
  <si>
    <t>Tama, Iowa</t>
  </si>
  <si>
    <t>Taylor, IA</t>
  </si>
  <si>
    <t>Taylor, Iowa</t>
  </si>
  <si>
    <t>Union, IA</t>
  </si>
  <si>
    <t>Union, Iowa</t>
  </si>
  <si>
    <t>Van Buren, IA</t>
  </si>
  <si>
    <t>Van Buren, Iowa</t>
  </si>
  <si>
    <t>Wapello, IA</t>
  </si>
  <si>
    <t>Wapello, Iowa</t>
  </si>
  <si>
    <t>Warren, IA</t>
  </si>
  <si>
    <t>Warren, Iowa</t>
  </si>
  <si>
    <t>Washington, IA</t>
  </si>
  <si>
    <t>Washington, Iowa</t>
  </si>
  <si>
    <t>Wayne, IA</t>
  </si>
  <si>
    <t>Wayne, Iowa</t>
  </si>
  <si>
    <t>Webster, IA</t>
  </si>
  <si>
    <t>Webster, Iowa</t>
  </si>
  <si>
    <t>Winnebago, IA</t>
  </si>
  <si>
    <t>Winnebago, Iowa</t>
  </si>
  <si>
    <t>Winneshiek, IA</t>
  </si>
  <si>
    <t>Winneshiek, Iowa</t>
  </si>
  <si>
    <t>Woodbury, IA</t>
  </si>
  <si>
    <t>Woodbury, Iowa</t>
  </si>
  <si>
    <t>Worth, IA</t>
  </si>
  <si>
    <t>Worth, Iowa</t>
  </si>
  <si>
    <t>Wright, IA</t>
  </si>
  <si>
    <t>Wright, Iowa</t>
  </si>
  <si>
    <t>Allen, KS</t>
  </si>
  <si>
    <t>Allen, Kansas</t>
  </si>
  <si>
    <t>Anderson, KS</t>
  </si>
  <si>
    <t>Anderson, Kansas</t>
  </si>
  <si>
    <t>Atchison, KS</t>
  </si>
  <si>
    <t>Atchison, Kansas</t>
  </si>
  <si>
    <t>Barber, KS</t>
  </si>
  <si>
    <t>Barber, Kansas</t>
  </si>
  <si>
    <t>Barton, KS</t>
  </si>
  <si>
    <t>Barton, Kansas</t>
  </si>
  <si>
    <t>Bourbon, KS</t>
  </si>
  <si>
    <t>Bourbon, Kansas</t>
  </si>
  <si>
    <t>Brown, KS</t>
  </si>
  <si>
    <t>Brown, Kansas</t>
  </si>
  <si>
    <t>Butler, KS</t>
  </si>
  <si>
    <t>Butler, Kansas</t>
  </si>
  <si>
    <t>Chase, KS</t>
  </si>
  <si>
    <t>Chase, Kansas</t>
  </si>
  <si>
    <t>Chautauqua, KS</t>
  </si>
  <si>
    <t>Chautauqua, Kansas</t>
  </si>
  <si>
    <t>Cherokee, KS</t>
  </si>
  <si>
    <t>Cherokee, Kansas</t>
  </si>
  <si>
    <t>Cheyenne, KS</t>
  </si>
  <si>
    <t>Cheyenne, Kansas</t>
  </si>
  <si>
    <t>Clark, KS</t>
  </si>
  <si>
    <t>Clark, Kansas</t>
  </si>
  <si>
    <t>Clay, KS</t>
  </si>
  <si>
    <t>Clay, Kansas</t>
  </si>
  <si>
    <t>Cloud, KS</t>
  </si>
  <si>
    <t>Cloud, Kansas</t>
  </si>
  <si>
    <t>Coffey, KS</t>
  </si>
  <si>
    <t>Coffey, Kansas</t>
  </si>
  <si>
    <t>Comanche, KS</t>
  </si>
  <si>
    <t>Comanche, Kansas</t>
  </si>
  <si>
    <t>Cowley, KS</t>
  </si>
  <si>
    <t>Cowley, Kansas</t>
  </si>
  <si>
    <t>Crawford, KS</t>
  </si>
  <si>
    <t>Crawford, Kansas</t>
  </si>
  <si>
    <t>Decatur, KS</t>
  </si>
  <si>
    <t>Decatur, Kansas</t>
  </si>
  <si>
    <t>Dickinson, KS</t>
  </si>
  <si>
    <t>Dickinson, Kansas</t>
  </si>
  <si>
    <t>Doniphan, KS</t>
  </si>
  <si>
    <t>Doniphan, Kansas</t>
  </si>
  <si>
    <t>Douglas, KS</t>
  </si>
  <si>
    <t>Douglas, Kansas</t>
  </si>
  <si>
    <t>Edwards, KS</t>
  </si>
  <si>
    <t>Edwards, Kansas</t>
  </si>
  <si>
    <t>Elk, KS</t>
  </si>
  <si>
    <t>Elk, Kansas</t>
  </si>
  <si>
    <t>Ellis, KS</t>
  </si>
  <si>
    <t>Ellis, Kansas</t>
  </si>
  <si>
    <t>Ellsworth, KS</t>
  </si>
  <si>
    <t>Ellsworth, Kansas</t>
  </si>
  <si>
    <t>Finney, KS</t>
  </si>
  <si>
    <t>Finney, Kansas</t>
  </si>
  <si>
    <t>Ford, KS</t>
  </si>
  <si>
    <t>Ford, Kansas</t>
  </si>
  <si>
    <t>Franklin, KS</t>
  </si>
  <si>
    <t>Franklin, Kansas</t>
  </si>
  <si>
    <t>Geary, KS</t>
  </si>
  <si>
    <t>Geary, Kansas</t>
  </si>
  <si>
    <t>Gove, KS</t>
  </si>
  <si>
    <t>Gove, Kansas</t>
  </si>
  <si>
    <t>Graham, KS</t>
  </si>
  <si>
    <t>Graham, Kansas</t>
  </si>
  <si>
    <t>Grant, KS</t>
  </si>
  <si>
    <t>Grant, Kansas</t>
  </si>
  <si>
    <t>Gray, KS</t>
  </si>
  <si>
    <t>Gray, Kansas</t>
  </si>
  <si>
    <t>Greeley, KS</t>
  </si>
  <si>
    <t>Greeley, Kansas</t>
  </si>
  <si>
    <t>Greenwood, KS</t>
  </si>
  <si>
    <t>Greenwood, Kansas</t>
  </si>
  <si>
    <t>Hamilton, KS</t>
  </si>
  <si>
    <t>Hamilton, Kansas</t>
  </si>
  <si>
    <t>Harper, KS</t>
  </si>
  <si>
    <t>Harper, Kansas</t>
  </si>
  <si>
    <t>Harvey, KS</t>
  </si>
  <si>
    <t>Harvey, Kansas</t>
  </si>
  <si>
    <t>Haskell, KS</t>
  </si>
  <si>
    <t>Haskell, Kansas</t>
  </si>
  <si>
    <t>Hodgeman, KS</t>
  </si>
  <si>
    <t>Hodgeman, Kansas</t>
  </si>
  <si>
    <t>Jackson, KS</t>
  </si>
  <si>
    <t>Jackson, Kansas</t>
  </si>
  <si>
    <t>Jefferson, KS</t>
  </si>
  <si>
    <t>Jefferson, Kansas</t>
  </si>
  <si>
    <t>Jewell, KS</t>
  </si>
  <si>
    <t>Jewell, Kansas</t>
  </si>
  <si>
    <t>Johnson, KS</t>
  </si>
  <si>
    <t>Johnson, Kansas</t>
  </si>
  <si>
    <t>Kearny, KS</t>
  </si>
  <si>
    <t>Kearny, Kansas</t>
  </si>
  <si>
    <t>Kingman, KS</t>
  </si>
  <si>
    <t>Kingman, Kansas</t>
  </si>
  <si>
    <t>Kiowa, KS</t>
  </si>
  <si>
    <t>Kiowa, Kansas</t>
  </si>
  <si>
    <t>Labette, KS</t>
  </si>
  <si>
    <t>Labette, Kansas</t>
  </si>
  <si>
    <t>Lane, KS</t>
  </si>
  <si>
    <t>Lane, Kansas</t>
  </si>
  <si>
    <t>Leavenworth, KS</t>
  </si>
  <si>
    <t>Leavenworth, Kansas</t>
  </si>
  <si>
    <t>Lincoln, KS</t>
  </si>
  <si>
    <t>Lincoln, Kansas</t>
  </si>
  <si>
    <t>Linn, KS</t>
  </si>
  <si>
    <t>Linn, Kansas</t>
  </si>
  <si>
    <t>Logan, KS</t>
  </si>
  <si>
    <t>Logan, Kansas</t>
  </si>
  <si>
    <t>Lyon, KS</t>
  </si>
  <si>
    <t>Lyon, Kansas</t>
  </si>
  <si>
    <t>Marion, KS</t>
  </si>
  <si>
    <t>Marion, Kansas</t>
  </si>
  <si>
    <t>Marshall, KS</t>
  </si>
  <si>
    <t>Marshall, Kansas</t>
  </si>
  <si>
    <t>Mcpherson</t>
  </si>
  <si>
    <t>Mcpherson, KS</t>
  </si>
  <si>
    <t>Mcpherson, Kansas</t>
  </si>
  <si>
    <t>Meade, KS</t>
  </si>
  <si>
    <t>Meade, Kansas</t>
  </si>
  <si>
    <t>Miami, KS</t>
  </si>
  <si>
    <t>Miami, Kansas</t>
  </si>
  <si>
    <t>Mitchell, KS</t>
  </si>
  <si>
    <t>Mitchell, Kansas</t>
  </si>
  <si>
    <t>Montgomery, KS</t>
  </si>
  <si>
    <t>Montgomery, Kansas</t>
  </si>
  <si>
    <t>Morris, KS</t>
  </si>
  <si>
    <t>Morris, Kansas</t>
  </si>
  <si>
    <t>Morton, KS</t>
  </si>
  <si>
    <t>Morton, Kansas</t>
  </si>
  <si>
    <t>Nemaha, KS</t>
  </si>
  <si>
    <t>Nemaha, Kansas</t>
  </si>
  <si>
    <t>Neosho, KS</t>
  </si>
  <si>
    <t>Neosho, Kansas</t>
  </si>
  <si>
    <t>Ness, KS</t>
  </si>
  <si>
    <t>Ness, Kansas</t>
  </si>
  <si>
    <t>Norton, KS</t>
  </si>
  <si>
    <t>Norton, Kansas</t>
  </si>
  <si>
    <t>Osage, KS</t>
  </si>
  <si>
    <t>Osage, Kansas</t>
  </si>
  <si>
    <t>Osborne, KS</t>
  </si>
  <si>
    <t>Osborne, Kansas</t>
  </si>
  <si>
    <t>Ottawa, KS</t>
  </si>
  <si>
    <t>Ottawa, Kansas</t>
  </si>
  <si>
    <t>Pawnee, KS</t>
  </si>
  <si>
    <t>Pawnee, Kansas</t>
  </si>
  <si>
    <t>Phillips, KS</t>
  </si>
  <si>
    <t>Phillips, Kansas</t>
  </si>
  <si>
    <t>Pottawatomie, KS</t>
  </si>
  <si>
    <t>Pottawatomie, Kansas</t>
  </si>
  <si>
    <t>Pratt, KS</t>
  </si>
  <si>
    <t>Pratt, Kansas</t>
  </si>
  <si>
    <t>Rawlins, KS</t>
  </si>
  <si>
    <t>Rawlins, Kansas</t>
  </si>
  <si>
    <t>Reno, KS</t>
  </si>
  <si>
    <t>Reno, Kansas</t>
  </si>
  <si>
    <t>Republic, KS</t>
  </si>
  <si>
    <t>Republic, Kansas</t>
  </si>
  <si>
    <t>Rice, KS</t>
  </si>
  <si>
    <t>Rice, Kansas</t>
  </si>
  <si>
    <t>Riley, KS</t>
  </si>
  <si>
    <t>Riley, Kansas</t>
  </si>
  <si>
    <t>Rooks, KS</t>
  </si>
  <si>
    <t>Rooks, Kansas</t>
  </si>
  <si>
    <t>Rush, KS</t>
  </si>
  <si>
    <t>Rush, Kansas</t>
  </si>
  <si>
    <t>Russell, KS</t>
  </si>
  <si>
    <t>Russell, Kansas</t>
  </si>
  <si>
    <t>Saline, KS</t>
  </si>
  <si>
    <t>Saline, Kansas</t>
  </si>
  <si>
    <t>Scott, KS</t>
  </si>
  <si>
    <t>Scott, Kansas</t>
  </si>
  <si>
    <t>Sedgwick, KS</t>
  </si>
  <si>
    <t>Sedgwick, Kansas</t>
  </si>
  <si>
    <t>Seward, KS</t>
  </si>
  <si>
    <t>Seward, Kansas</t>
  </si>
  <si>
    <t>Shawnee, KS</t>
  </si>
  <si>
    <t>Shawnee, Kansas</t>
  </si>
  <si>
    <t>Sheridan, KS</t>
  </si>
  <si>
    <t>Sheridan, Kansas</t>
  </si>
  <si>
    <t>Sherman, KS</t>
  </si>
  <si>
    <t>Sherman, Kansas</t>
  </si>
  <si>
    <t>Smith, KS</t>
  </si>
  <si>
    <t>Smith, Kansas</t>
  </si>
  <si>
    <t>Stafford, KS</t>
  </si>
  <si>
    <t>Stafford, Kansas</t>
  </si>
  <si>
    <t>Stanton, KS</t>
  </si>
  <si>
    <t>Stanton, Kansas</t>
  </si>
  <si>
    <t>Stevens, KS</t>
  </si>
  <si>
    <t>Stevens, Kansas</t>
  </si>
  <si>
    <t>Sumner, KS</t>
  </si>
  <si>
    <t>Sumner, Kansas</t>
  </si>
  <si>
    <t>Thomas, KS</t>
  </si>
  <si>
    <t>Thomas, Kansas</t>
  </si>
  <si>
    <t>Trego, KS</t>
  </si>
  <si>
    <t>Trego, Kansas</t>
  </si>
  <si>
    <t>Wabaunsee, KS</t>
  </si>
  <si>
    <t>Wabaunsee, Kansas</t>
  </si>
  <si>
    <t>Wallace, KS</t>
  </si>
  <si>
    <t>Wallace, Kansas</t>
  </si>
  <si>
    <t>Washington, KS</t>
  </si>
  <si>
    <t>Washington, Kansas</t>
  </si>
  <si>
    <t>Wichita, KS</t>
  </si>
  <si>
    <t>Wichita, Kansas</t>
  </si>
  <si>
    <t>Wilson, KS</t>
  </si>
  <si>
    <t>Wilson, Kansas</t>
  </si>
  <si>
    <t>Woodson, KS</t>
  </si>
  <si>
    <t>Woodson, Kansas</t>
  </si>
  <si>
    <t>Wyandotte, KS</t>
  </si>
  <si>
    <t>Wyandotte, Kansas</t>
  </si>
  <si>
    <t>Adair, KY</t>
  </si>
  <si>
    <t>Adair, Kentucky</t>
  </si>
  <si>
    <t>Allen, KY</t>
  </si>
  <si>
    <t>Allen, Kentucky</t>
  </si>
  <si>
    <t>Anderson, KY</t>
  </si>
  <si>
    <t>Anderson, Kentucky</t>
  </si>
  <si>
    <t>Ballard, KY</t>
  </si>
  <si>
    <t>Ballard, Kentucky</t>
  </si>
  <si>
    <t>Barren, KY</t>
  </si>
  <si>
    <t>Barren, Kentucky</t>
  </si>
  <si>
    <t>Bath, KY</t>
  </si>
  <si>
    <t>Bath, Kentucky</t>
  </si>
  <si>
    <t>Bell, KY</t>
  </si>
  <si>
    <t>Bell, Kentucky</t>
  </si>
  <si>
    <t>Boone, KY</t>
  </si>
  <si>
    <t>Boone, Kentucky</t>
  </si>
  <si>
    <t>Bourbon, KY</t>
  </si>
  <si>
    <t>Bourbon, Kentucky</t>
  </si>
  <si>
    <t>Boyd, KY</t>
  </si>
  <si>
    <t>Boyd, Kentucky</t>
  </si>
  <si>
    <t>Boyle, KY</t>
  </si>
  <si>
    <t>Boyle, Kentucky</t>
  </si>
  <si>
    <t>Bracken, KY</t>
  </si>
  <si>
    <t>Bracken, Kentucky</t>
  </si>
  <si>
    <t>Breathitt, KY</t>
  </si>
  <si>
    <t>Breathitt, Kentucky</t>
  </si>
  <si>
    <t>Breckinridge, KY</t>
  </si>
  <si>
    <t>Breckinridge, Kentucky</t>
  </si>
  <si>
    <t>Bullitt, KY</t>
  </si>
  <si>
    <t>Bullitt, Kentucky</t>
  </si>
  <si>
    <t>Butler, KY</t>
  </si>
  <si>
    <t>Butler, Kentucky</t>
  </si>
  <si>
    <t>Caldwell, KY</t>
  </si>
  <si>
    <t>Caldwell, Kentucky</t>
  </si>
  <si>
    <t>Calloway, KY</t>
  </si>
  <si>
    <t>Calloway, Kentucky</t>
  </si>
  <si>
    <t>Campbell, KY</t>
  </si>
  <si>
    <t>Campbell, Kentucky</t>
  </si>
  <si>
    <t>Carlisle, KY</t>
  </si>
  <si>
    <t>Carlisle, Kentucky</t>
  </si>
  <si>
    <t>Carroll, KY</t>
  </si>
  <si>
    <t>Carroll, Kentucky</t>
  </si>
  <si>
    <t>Carter, KY</t>
  </si>
  <si>
    <t>Carter, Kentucky</t>
  </si>
  <si>
    <t>Casey, KY</t>
  </si>
  <si>
    <t>Casey, Kentucky</t>
  </si>
  <si>
    <t>Christian, KY</t>
  </si>
  <si>
    <t>Christian, Kentucky</t>
  </si>
  <si>
    <t>Clark, KY</t>
  </si>
  <si>
    <t>Clark, Kentucky</t>
  </si>
  <si>
    <t>Clay, KY</t>
  </si>
  <si>
    <t>Clay, Kentucky</t>
  </si>
  <si>
    <t>Clinton, KY</t>
  </si>
  <si>
    <t>Clinton, Kentucky</t>
  </si>
  <si>
    <t>Crittenden, KY</t>
  </si>
  <si>
    <t>Crittenden, Kentucky</t>
  </si>
  <si>
    <t>Cumberland, KY</t>
  </si>
  <si>
    <t>Cumberland, Kentucky</t>
  </si>
  <si>
    <t>Daviess, KY</t>
  </si>
  <si>
    <t>Daviess, Kentucky</t>
  </si>
  <si>
    <t>Edmonson, KY</t>
  </si>
  <si>
    <t>Edmonson, Kentucky</t>
  </si>
  <si>
    <t>Elliott, KY</t>
  </si>
  <si>
    <t>Elliott, Kentucky</t>
  </si>
  <si>
    <t>Estill, KY</t>
  </si>
  <si>
    <t>Estill, Kentucky</t>
  </si>
  <si>
    <t>Fayette, KY</t>
  </si>
  <si>
    <t>Fayette, Kentucky</t>
  </si>
  <si>
    <t>Fleming, KY</t>
  </si>
  <si>
    <t>Fleming, Kentucky</t>
  </si>
  <si>
    <t>Floyd, KY</t>
  </si>
  <si>
    <t>Floyd, Kentucky</t>
  </si>
  <si>
    <t>Franklin, KY</t>
  </si>
  <si>
    <t>Franklin, Kentucky</t>
  </si>
  <si>
    <t>Fulton, KY</t>
  </si>
  <si>
    <t>Fulton, Kentucky</t>
  </si>
  <si>
    <t>Gallatin, KY</t>
  </si>
  <si>
    <t>Gallatin, Kentucky</t>
  </si>
  <si>
    <t>Garrard, KY</t>
  </si>
  <si>
    <t>Garrard, Kentucky</t>
  </si>
  <si>
    <t>Grant, KY</t>
  </si>
  <si>
    <t>Grant, Kentucky</t>
  </si>
  <si>
    <t>Graves, KY</t>
  </si>
  <si>
    <t>Graves, Kentucky</t>
  </si>
  <si>
    <t>Grayson, KY</t>
  </si>
  <si>
    <t>Grayson, Kentucky</t>
  </si>
  <si>
    <t>Green, KY</t>
  </si>
  <si>
    <t>Green, Kentucky</t>
  </si>
  <si>
    <t>Greenup, KY</t>
  </si>
  <si>
    <t>Greenup, Kentucky</t>
  </si>
  <si>
    <t>Hancock, KY</t>
  </si>
  <si>
    <t>Hancock, Kentucky</t>
  </si>
  <si>
    <t>Hardin, KY</t>
  </si>
  <si>
    <t>Hardin, Kentucky</t>
  </si>
  <si>
    <t>Harlan, KY</t>
  </si>
  <si>
    <t>Harlan, Kentucky</t>
  </si>
  <si>
    <t>Harrison, KY</t>
  </si>
  <si>
    <t>Harrison, Kentucky</t>
  </si>
  <si>
    <t>Hart, KY</t>
  </si>
  <si>
    <t>Hart, Kentucky</t>
  </si>
  <si>
    <t>Henderson, KY</t>
  </si>
  <si>
    <t>Henderson, Kentucky</t>
  </si>
  <si>
    <t>Henry, KY</t>
  </si>
  <si>
    <t>Henry, Kentucky</t>
  </si>
  <si>
    <t>Hickman, KY</t>
  </si>
  <si>
    <t>Hickman, Kentucky</t>
  </si>
  <si>
    <t>Hopkins, KY</t>
  </si>
  <si>
    <t>Hopkins, Kentucky</t>
  </si>
  <si>
    <t>Jackson, KY</t>
  </si>
  <si>
    <t>Jackson, Kentucky</t>
  </si>
  <si>
    <t>Jefferson, KY</t>
  </si>
  <si>
    <t>Jefferson, Kentucky</t>
  </si>
  <si>
    <t>Jessamine, KY</t>
  </si>
  <si>
    <t>Jessamine, Kentucky</t>
  </si>
  <si>
    <t>Johnson, KY</t>
  </si>
  <si>
    <t>Johnson, Kentucky</t>
  </si>
  <si>
    <t>Kenton, KY</t>
  </si>
  <si>
    <t>Kenton, Kentucky</t>
  </si>
  <si>
    <t>Knott, KY</t>
  </si>
  <si>
    <t>Knott, Kentucky</t>
  </si>
  <si>
    <t>Knox, KY</t>
  </si>
  <si>
    <t>Knox, Kentucky</t>
  </si>
  <si>
    <t>Larue, KY</t>
  </si>
  <si>
    <t>Larue, Kentucky</t>
  </si>
  <si>
    <t>Laurel, KY</t>
  </si>
  <si>
    <t>Laurel, Kentucky</t>
  </si>
  <si>
    <t>Lawrence, KY</t>
  </si>
  <si>
    <t>Lawrence, Kentucky</t>
  </si>
  <si>
    <t>Lee, KY</t>
  </si>
  <si>
    <t>Lee, Kentucky</t>
  </si>
  <si>
    <t>Leslie, KY</t>
  </si>
  <si>
    <t>Leslie, Kentucky</t>
  </si>
  <si>
    <t>Letcher, KY</t>
  </si>
  <si>
    <t>Letcher, Kentucky</t>
  </si>
  <si>
    <t>Lewis, KY</t>
  </si>
  <si>
    <t>Lewis, Kentucky</t>
  </si>
  <si>
    <t>Lincoln, KY</t>
  </si>
  <si>
    <t>Lincoln, Kentucky</t>
  </si>
  <si>
    <t>Livingston, KY</t>
  </si>
  <si>
    <t>Livingston, Kentucky</t>
  </si>
  <si>
    <t>Logan, KY</t>
  </si>
  <si>
    <t>Logan, Kentucky</t>
  </si>
  <si>
    <t>Lyon, KY</t>
  </si>
  <si>
    <t>Lyon, Kentucky</t>
  </si>
  <si>
    <t>Madison, KY</t>
  </si>
  <si>
    <t>Madison, Kentucky</t>
  </si>
  <si>
    <t>Magoffin, KY</t>
  </si>
  <si>
    <t>Magoffin, Kentucky</t>
  </si>
  <si>
    <t>Marion, KY</t>
  </si>
  <si>
    <t>Marion, Kentucky</t>
  </si>
  <si>
    <t>Marshall, KY</t>
  </si>
  <si>
    <t>Marshall, Kentucky</t>
  </si>
  <si>
    <t>Martin, KY</t>
  </si>
  <si>
    <t>Martin, Kentucky</t>
  </si>
  <si>
    <t>Mason, KY</t>
  </si>
  <si>
    <t>Mason, Kentucky</t>
  </si>
  <si>
    <t>Mccracken</t>
  </si>
  <si>
    <t>Mccracken, KY</t>
  </si>
  <si>
    <t>Mccracken, Kentucky</t>
  </si>
  <si>
    <t>Mccreary</t>
  </si>
  <si>
    <t>Mccreary, KY</t>
  </si>
  <si>
    <t>Mccreary, Kentucky</t>
  </si>
  <si>
    <t>Mclean, KY</t>
  </si>
  <si>
    <t>Mclean, Kentucky</t>
  </si>
  <si>
    <t>Meade, KY</t>
  </si>
  <si>
    <t>Meade, Kentucky</t>
  </si>
  <si>
    <t>Menifee, KY</t>
  </si>
  <si>
    <t>Menifee, Kentucky</t>
  </si>
  <si>
    <t>Mercer, KY</t>
  </si>
  <si>
    <t>Mercer, Kentucky</t>
  </si>
  <si>
    <t>Metcalfe, KY</t>
  </si>
  <si>
    <t>Metcalfe, Kentucky</t>
  </si>
  <si>
    <t>Monroe, KY</t>
  </si>
  <si>
    <t>Monroe, Kentucky</t>
  </si>
  <si>
    <t>Montgomery, KY</t>
  </si>
  <si>
    <t>Montgomery, Kentucky</t>
  </si>
  <si>
    <t>Morgan, KY</t>
  </si>
  <si>
    <t>Morgan, Kentucky</t>
  </si>
  <si>
    <t>Muhlenberg, KY</t>
  </si>
  <si>
    <t>Muhlenberg, Kentucky</t>
  </si>
  <si>
    <t>Nelson, KY</t>
  </si>
  <si>
    <t>Nelson, Kentucky</t>
  </si>
  <si>
    <t>Nicholas, KY</t>
  </si>
  <si>
    <t>Nicholas, Kentucky</t>
  </si>
  <si>
    <t>Ohio, KY</t>
  </si>
  <si>
    <t>Ohio, Kentucky</t>
  </si>
  <si>
    <t>Oldham, KY</t>
  </si>
  <si>
    <t>Oldham, Kentucky</t>
  </si>
  <si>
    <t>Owen, KY</t>
  </si>
  <si>
    <t>Owen, Kentucky</t>
  </si>
  <si>
    <t>Owsley, KY</t>
  </si>
  <si>
    <t>Owsley, Kentucky</t>
  </si>
  <si>
    <t>Pendleton, KY</t>
  </si>
  <si>
    <t>Pendleton, Kentucky</t>
  </si>
  <si>
    <t>Perry, KY</t>
  </si>
  <si>
    <t>Perry, Kentucky</t>
  </si>
  <si>
    <t>Pike, KY</t>
  </si>
  <si>
    <t>Pike, Kentucky</t>
  </si>
  <si>
    <t>Powell, KY</t>
  </si>
  <si>
    <t>Powell, Kentucky</t>
  </si>
  <si>
    <t>Pulaski, KY</t>
  </si>
  <si>
    <t>Pulaski, Kentucky</t>
  </si>
  <si>
    <t>Robertson, KY</t>
  </si>
  <si>
    <t>Robertson, Kentucky</t>
  </si>
  <si>
    <t>Rockcastle, KY</t>
  </si>
  <si>
    <t>Rockcastle, Kentucky</t>
  </si>
  <si>
    <t>Rowan, KY</t>
  </si>
  <si>
    <t>Rowan, Kentucky</t>
  </si>
  <si>
    <t>Russell, KY</t>
  </si>
  <si>
    <t>Russell, Kentucky</t>
  </si>
  <si>
    <t>Scott, KY</t>
  </si>
  <si>
    <t>Scott, Kentucky</t>
  </si>
  <si>
    <t>Shelby, KY</t>
  </si>
  <si>
    <t>Shelby, Kentucky</t>
  </si>
  <si>
    <t>Simpson, KY</t>
  </si>
  <si>
    <t>Simpson, Kentucky</t>
  </si>
  <si>
    <t>Spencer, KY</t>
  </si>
  <si>
    <t>Spencer, Kentucky</t>
  </si>
  <si>
    <t>Taylor, KY</t>
  </si>
  <si>
    <t>Taylor, Kentucky</t>
  </si>
  <si>
    <t>Todd, KY</t>
  </si>
  <si>
    <t>Todd, Kentucky</t>
  </si>
  <si>
    <t>Trigg, KY</t>
  </si>
  <si>
    <t>Trigg, Kentucky</t>
  </si>
  <si>
    <t>Trimble, KY</t>
  </si>
  <si>
    <t>Trimble, Kentucky</t>
  </si>
  <si>
    <t>Union, KY</t>
  </si>
  <si>
    <t>Union, Kentucky</t>
  </si>
  <si>
    <t>Warren, KY</t>
  </si>
  <si>
    <t>Warren, Kentucky</t>
  </si>
  <si>
    <t>Washington, KY</t>
  </si>
  <si>
    <t>Washington, Kentucky</t>
  </si>
  <si>
    <t>Wayne, KY</t>
  </si>
  <si>
    <t>Wayne, Kentucky</t>
  </si>
  <si>
    <t>Webster, KY</t>
  </si>
  <si>
    <t>Webster, Kentucky</t>
  </si>
  <si>
    <t>Whitley, KY</t>
  </si>
  <si>
    <t>Whitley, Kentucky</t>
  </si>
  <si>
    <t>Wolfe, KY</t>
  </si>
  <si>
    <t>Wolfe, Kentucky</t>
  </si>
  <si>
    <t>Woodford, KY</t>
  </si>
  <si>
    <t>Woodford, Kentucky</t>
  </si>
  <si>
    <t>Acadia Parish</t>
  </si>
  <si>
    <t>Acadia Parish, LA</t>
  </si>
  <si>
    <t>Acadia Parish, Louisiana</t>
  </si>
  <si>
    <t>Allen Parish</t>
  </si>
  <si>
    <t>Allen Parish, LA</t>
  </si>
  <si>
    <t>Allen Parish, Louisiana</t>
  </si>
  <si>
    <t>Ascension Parish</t>
  </si>
  <si>
    <t>Ascension Parish, LA</t>
  </si>
  <si>
    <t>Ascension Parish, Louisiana</t>
  </si>
  <si>
    <t>Assumption Parish</t>
  </si>
  <si>
    <t>Assumption Parish, LA</t>
  </si>
  <si>
    <t>Assumption Parish, Louisiana</t>
  </si>
  <si>
    <t>Avoyelles Parish</t>
  </si>
  <si>
    <t>Avoyelles Parish, LA</t>
  </si>
  <si>
    <t>Avoyelles Parish, Louisiana</t>
  </si>
  <si>
    <t>Beauregard Parish</t>
  </si>
  <si>
    <t>Beauregard Parish, LA</t>
  </si>
  <si>
    <t>Beauregard Parish, Louisiana</t>
  </si>
  <si>
    <t>Bienville Parish</t>
  </si>
  <si>
    <t>Bienville Parish, LA</t>
  </si>
  <si>
    <t>Bienville Parish, Louisiana</t>
  </si>
  <si>
    <t>Bossier Parish</t>
  </si>
  <si>
    <t>Bossier Parish, LA</t>
  </si>
  <si>
    <t>Bossier Parish, Louisiana</t>
  </si>
  <si>
    <t>Caddo Parish</t>
  </si>
  <si>
    <t>Caddo Parish, LA</t>
  </si>
  <si>
    <t>Caddo Parish, Louisiana</t>
  </si>
  <si>
    <t>Calcasieu Parish</t>
  </si>
  <si>
    <t>Calcasieu Parish, LA</t>
  </si>
  <si>
    <t>Calcasieu Parish, Louisiana</t>
  </si>
  <si>
    <t>Caldwell Parish</t>
  </si>
  <si>
    <t>Caldwell Parish, LA</t>
  </si>
  <si>
    <t>Caldwell Parish, Louisiana</t>
  </si>
  <si>
    <t>Cameron Parish</t>
  </si>
  <si>
    <t>Cameron Parish, LA</t>
  </si>
  <si>
    <t>Cameron Parish, Louisiana</t>
  </si>
  <si>
    <t>Catahoula Parish</t>
  </si>
  <si>
    <t>Catahoula Parish, LA</t>
  </si>
  <si>
    <t>Catahoula Parish, Louisiana</t>
  </si>
  <si>
    <t>Claiborne Parish</t>
  </si>
  <si>
    <t>Claiborne Parish, LA</t>
  </si>
  <si>
    <t>Claiborne Parish, Louisiana</t>
  </si>
  <si>
    <t>Concordia Parish</t>
  </si>
  <si>
    <t>Concordia Parish, LA</t>
  </si>
  <si>
    <t>Concordia Parish, Louisiana</t>
  </si>
  <si>
    <t>De Soto Parish</t>
  </si>
  <si>
    <t>De Soto Parish, LA</t>
  </si>
  <si>
    <t>De Soto Parish, Louisiana</t>
  </si>
  <si>
    <t>East Baton Rouge Parish</t>
  </si>
  <si>
    <t>East Baton Rouge Parish, LA</t>
  </si>
  <si>
    <t>East Baton Rouge Parish, Louisiana</t>
  </si>
  <si>
    <t>East Carroll Parish</t>
  </si>
  <si>
    <t>East Carroll Parish, LA</t>
  </si>
  <si>
    <t>East Carroll Parish, Louisiana</t>
  </si>
  <si>
    <t>East Feliciana Parish</t>
  </si>
  <si>
    <t>East Feliciana Parish, LA</t>
  </si>
  <si>
    <t>East Feliciana Parish, Louisiana</t>
  </si>
  <si>
    <t>Evangeline Parish</t>
  </si>
  <si>
    <t>Evangeline Parish, LA</t>
  </si>
  <si>
    <t>Evangeline Parish, Louisiana</t>
  </si>
  <si>
    <t>Franklin Parish</t>
  </si>
  <si>
    <t>Franklin Parish, LA</t>
  </si>
  <si>
    <t>Franklin Parish, Louisiana</t>
  </si>
  <si>
    <t>Grant Parish</t>
  </si>
  <si>
    <t>Grant Parish, LA</t>
  </si>
  <si>
    <t>Grant Parish, Louisiana</t>
  </si>
  <si>
    <t>Iberia Parish</t>
  </si>
  <si>
    <t>Iberia Parish, LA</t>
  </si>
  <si>
    <t>Iberia Parish, Louisiana</t>
  </si>
  <si>
    <t>Iberville Parish</t>
  </si>
  <si>
    <t>Iberville Parish, LA</t>
  </si>
  <si>
    <t>Iberville Parish, Louisiana</t>
  </si>
  <si>
    <t>Jackson Parish</t>
  </si>
  <si>
    <t>Jackson Parish, LA</t>
  </si>
  <si>
    <t>Jackson Parish, Louisiana</t>
  </si>
  <si>
    <t>Jefferson Davis Parish</t>
  </si>
  <si>
    <t>Jefferson Davis Parish, LA</t>
  </si>
  <si>
    <t>Jefferson Davis Parish, Louisiana</t>
  </si>
  <si>
    <t>Jefferson Parish</t>
  </si>
  <si>
    <t>Jefferson Parish, LA</t>
  </si>
  <si>
    <t>Jefferson Parish, Louisiana</t>
  </si>
  <si>
    <t>Lafayette Parish</t>
  </si>
  <si>
    <t>Lafayette Parish, LA</t>
  </si>
  <si>
    <t>Lafayette Parish, Louisiana</t>
  </si>
  <si>
    <t>Lafourche Parish</t>
  </si>
  <si>
    <t>Lafourche Parish, LA</t>
  </si>
  <si>
    <t>Lafourche Parish, Louisiana</t>
  </si>
  <si>
    <t>Lasalle Parish</t>
  </si>
  <si>
    <t>Lasalle Parish, LA</t>
  </si>
  <si>
    <t>Lasalle Parish, Louisiana</t>
  </si>
  <si>
    <t>Lincoln Parish</t>
  </si>
  <si>
    <t>Lincoln Parish, LA</t>
  </si>
  <si>
    <t>Lincoln Parish, Louisiana</t>
  </si>
  <si>
    <t>Livingston Parish</t>
  </si>
  <si>
    <t>Livingston Parish, LA</t>
  </si>
  <si>
    <t>Livingston Parish, Louisiana</t>
  </si>
  <si>
    <t>Madison Parish</t>
  </si>
  <si>
    <t>Madison Parish, LA</t>
  </si>
  <si>
    <t>Madison Parish, Louisiana</t>
  </si>
  <si>
    <t>Morehouse Parish</t>
  </si>
  <si>
    <t>Morehouse Parish, LA</t>
  </si>
  <si>
    <t>Morehouse Parish, Louisiana</t>
  </si>
  <si>
    <t>Natchitoches Parish</t>
  </si>
  <si>
    <t>Natchitoches Parish, LA</t>
  </si>
  <si>
    <t>Natchitoches Parish, Louisiana</t>
  </si>
  <si>
    <t>Orleans Parish</t>
  </si>
  <si>
    <t>Orleans Parish, LA</t>
  </si>
  <si>
    <t>Orleans Parish, Louisiana</t>
  </si>
  <si>
    <t>Ouachita Parish</t>
  </si>
  <si>
    <t>Ouachita Parish, LA</t>
  </si>
  <si>
    <t>Ouachita Parish, Louisiana</t>
  </si>
  <si>
    <t>Plaquemines Parish</t>
  </si>
  <si>
    <t>Plaquemines Parish, LA</t>
  </si>
  <si>
    <t>Plaquemines Parish, Louisiana</t>
  </si>
  <si>
    <t>Pointe Coupee Parish</t>
  </si>
  <si>
    <t>Pointe Coupee Parish, LA</t>
  </si>
  <si>
    <t>Pointe Coupee Parish, Louisiana</t>
  </si>
  <si>
    <t>Rapides Parish</t>
  </si>
  <si>
    <t>Rapides Parish, LA</t>
  </si>
  <si>
    <t>Rapides Parish, Louisiana</t>
  </si>
  <si>
    <t>Red River Parish</t>
  </si>
  <si>
    <t>Red River Parish, LA</t>
  </si>
  <si>
    <t>Red River Parish, Louisiana</t>
  </si>
  <si>
    <t>Richland Parish</t>
  </si>
  <si>
    <t>Richland Parish, LA</t>
  </si>
  <si>
    <t>Richland Parish, Louisiana</t>
  </si>
  <si>
    <t>Sabine Parish</t>
  </si>
  <si>
    <t>Sabine Parish, LA</t>
  </si>
  <si>
    <t>Sabine Parish, Louisiana</t>
  </si>
  <si>
    <t>St. Bernard Parish</t>
  </si>
  <si>
    <t>St. Bernard Parish, LA</t>
  </si>
  <si>
    <t>St. Bernard Parish, Louisiana</t>
  </si>
  <si>
    <t>St. Charles Parish</t>
  </si>
  <si>
    <t>St. Charles Parish, LA</t>
  </si>
  <si>
    <t>St. Charles Parish, Louisiana</t>
  </si>
  <si>
    <t>St. Helena Parish</t>
  </si>
  <si>
    <t>St. Helena Parish, LA</t>
  </si>
  <si>
    <t>St. Helena Parish, Louisiana</t>
  </si>
  <si>
    <t>St. James Parish</t>
  </si>
  <si>
    <t>St. James Parish, LA</t>
  </si>
  <si>
    <t>St. James Parish, Louisiana</t>
  </si>
  <si>
    <t>St. John The Baptist Parish</t>
  </si>
  <si>
    <t>St. John The Baptist Parish, LA</t>
  </si>
  <si>
    <t>St. John The Baptist Parish, Louisiana</t>
  </si>
  <si>
    <t>St. Landry Parish</t>
  </si>
  <si>
    <t>St. Landry Parish, LA</t>
  </si>
  <si>
    <t>St. Landry Parish, Louisiana</t>
  </si>
  <si>
    <t>St. Martin Parish</t>
  </si>
  <si>
    <t>St. Martin Parish, LA</t>
  </si>
  <si>
    <t>St. Martin Parish, Louisiana</t>
  </si>
  <si>
    <t>St. Mary Parish</t>
  </si>
  <si>
    <t>St. Mary Parish, LA</t>
  </si>
  <si>
    <t>St. Mary Parish, Louisiana</t>
  </si>
  <si>
    <t>St. Tammany Parish</t>
  </si>
  <si>
    <t>St. Tammany Parish, LA</t>
  </si>
  <si>
    <t>St. Tammany Parish, Louisiana</t>
  </si>
  <si>
    <t>Tangipahoa Parish</t>
  </si>
  <si>
    <t>Tangipahoa Parish, LA</t>
  </si>
  <si>
    <t>Tangipahoa Parish, Louisiana</t>
  </si>
  <si>
    <t>Tensas Parish</t>
  </si>
  <si>
    <t>Tensas Parish, LA</t>
  </si>
  <si>
    <t>Tensas Parish, Louisiana</t>
  </si>
  <si>
    <t>Terrebonne Parish</t>
  </si>
  <si>
    <t>Terrebonne Parish, LA</t>
  </si>
  <si>
    <t>Terrebonne Parish, Louisiana</t>
  </si>
  <si>
    <t>Union Parish</t>
  </si>
  <si>
    <t>Union Parish, LA</t>
  </si>
  <si>
    <t>Union Parish, Louisiana</t>
  </si>
  <si>
    <t>Vermilion Parish</t>
  </si>
  <si>
    <t>Vermilion Parish, LA</t>
  </si>
  <si>
    <t>Vermilion Parish, Louisiana</t>
  </si>
  <si>
    <t>Vernon Parish</t>
  </si>
  <si>
    <t>Vernon Parish, LA</t>
  </si>
  <si>
    <t>Vernon Parish, Louisiana</t>
  </si>
  <si>
    <t>Washington Parish</t>
  </si>
  <si>
    <t>Washington Parish, LA</t>
  </si>
  <si>
    <t>Washington Parish, Louisiana</t>
  </si>
  <si>
    <t>Webster Parish</t>
  </si>
  <si>
    <t>Webster Parish, LA</t>
  </si>
  <si>
    <t>Webster Parish, Louisiana</t>
  </si>
  <si>
    <t>West Baton Rouge Parish</t>
  </si>
  <si>
    <t>West Baton Rouge Parish, LA</t>
  </si>
  <si>
    <t>West Baton Rouge Parish, Louisiana</t>
  </si>
  <si>
    <t>West Carroll Parish</t>
  </si>
  <si>
    <t>West Carroll Parish, LA</t>
  </si>
  <si>
    <t>West Carroll Parish, Louisiana</t>
  </si>
  <si>
    <t>West Feliciana Parish</t>
  </si>
  <si>
    <t>West Feliciana Parish, LA</t>
  </si>
  <si>
    <t>West Feliciana Parish, Louisiana</t>
  </si>
  <si>
    <t>Winn Parish</t>
  </si>
  <si>
    <t>Winn Parish, LA</t>
  </si>
  <si>
    <t>Winn Parish, Louisiana</t>
  </si>
  <si>
    <t>Androscoggin, ME</t>
  </si>
  <si>
    <t>Androscoggin, Maine</t>
  </si>
  <si>
    <t>Aroostook, ME</t>
  </si>
  <si>
    <t>Aroostook, Maine</t>
  </si>
  <si>
    <t>Cumberland, ME</t>
  </si>
  <si>
    <t>Cumberland, Maine</t>
  </si>
  <si>
    <t>Franklin, ME</t>
  </si>
  <si>
    <t>Franklin, Maine</t>
  </si>
  <si>
    <t>Hancock, ME</t>
  </si>
  <si>
    <t>Hancock, Maine</t>
  </si>
  <si>
    <t>Kennebec, ME</t>
  </si>
  <si>
    <t>Kennebec, Maine</t>
  </si>
  <si>
    <t>Knox, ME</t>
  </si>
  <si>
    <t>Knox, Maine</t>
  </si>
  <si>
    <t>Lincoln, ME</t>
  </si>
  <si>
    <t>Lincoln, Maine</t>
  </si>
  <si>
    <t>Oxford, ME</t>
  </si>
  <si>
    <t>Oxford, Maine</t>
  </si>
  <si>
    <t>Penobscot, ME</t>
  </si>
  <si>
    <t>Penobscot, Maine</t>
  </si>
  <si>
    <t>Piscataquis, ME</t>
  </si>
  <si>
    <t>Piscataquis, Maine</t>
  </si>
  <si>
    <t>Sagadahoc, ME</t>
  </si>
  <si>
    <t>Sagadahoc, Maine</t>
  </si>
  <si>
    <t>Somerset, ME</t>
  </si>
  <si>
    <t>Somerset, Maine</t>
  </si>
  <si>
    <t>Waldo, ME</t>
  </si>
  <si>
    <t>Waldo, Maine</t>
  </si>
  <si>
    <t>Washington, ME</t>
  </si>
  <si>
    <t>Washington, Maine</t>
  </si>
  <si>
    <t>York, ME</t>
  </si>
  <si>
    <t>York, Maine</t>
  </si>
  <si>
    <t>Allegany, MD</t>
  </si>
  <si>
    <t>Allegany, Maryland</t>
  </si>
  <si>
    <t>Anne Arundel, MD</t>
  </si>
  <si>
    <t>Anne Arundel, Maryland</t>
  </si>
  <si>
    <t>Baltimore City, MD</t>
  </si>
  <si>
    <t>Baltimore City, Maryland</t>
  </si>
  <si>
    <t>Baltimore, MD</t>
  </si>
  <si>
    <t>Baltimore, Maryland</t>
  </si>
  <si>
    <t>Calvert, MD</t>
  </si>
  <si>
    <t>Calvert, Maryland</t>
  </si>
  <si>
    <t>Caroline, MD</t>
  </si>
  <si>
    <t>Caroline, Maryland</t>
  </si>
  <si>
    <t>Carroll, MD</t>
  </si>
  <si>
    <t>Carroll, Maryland</t>
  </si>
  <si>
    <t>Cecil, MD</t>
  </si>
  <si>
    <t>Cecil, Maryland</t>
  </si>
  <si>
    <t>Charles, MD</t>
  </si>
  <si>
    <t>Charles, Maryland</t>
  </si>
  <si>
    <t>Dorchester, MD</t>
  </si>
  <si>
    <t>Dorchester, Maryland</t>
  </si>
  <si>
    <t>Frederick, MD</t>
  </si>
  <si>
    <t>Frederick, Maryland</t>
  </si>
  <si>
    <t>Garrett, MD</t>
  </si>
  <si>
    <t>Garrett, Maryland</t>
  </si>
  <si>
    <t>Harford, MD</t>
  </si>
  <si>
    <t>Harford, Maryland</t>
  </si>
  <si>
    <t>Howard, MD</t>
  </si>
  <si>
    <t>Howard, Maryland</t>
  </si>
  <si>
    <t>Kent, MD</t>
  </si>
  <si>
    <t>Kent, Maryland</t>
  </si>
  <si>
    <t>Montgomery, MD</t>
  </si>
  <si>
    <t>Montgomery, Maryland</t>
  </si>
  <si>
    <t>Prince Georges</t>
  </si>
  <si>
    <t>Prince Georges, MD</t>
  </si>
  <si>
    <t>Prince Georges, Maryland</t>
  </si>
  <si>
    <t>Queen Annes</t>
  </si>
  <si>
    <t>Queen Annes, MD</t>
  </si>
  <si>
    <t>Queen Annes, Maryland</t>
  </si>
  <si>
    <t>Somerset, MD</t>
  </si>
  <si>
    <t>Somerset, Maryland</t>
  </si>
  <si>
    <t>St. Marys</t>
  </si>
  <si>
    <t>St. Marys, MD</t>
  </si>
  <si>
    <t>St. Marys, Maryland</t>
  </si>
  <si>
    <t>Talbot, MD</t>
  </si>
  <si>
    <t>Talbot, Maryland</t>
  </si>
  <si>
    <t>Washington, MD</t>
  </si>
  <si>
    <t>Washington, Maryland</t>
  </si>
  <si>
    <t>Wicomico, MD</t>
  </si>
  <si>
    <t>Wicomico, Maryland</t>
  </si>
  <si>
    <t>Worcester, MD</t>
  </si>
  <si>
    <t>Worcester, Maryland</t>
  </si>
  <si>
    <t>Barnstable, MA</t>
  </si>
  <si>
    <t>Barnstable, Massachusetts</t>
  </si>
  <si>
    <t>Berkshire, MA</t>
  </si>
  <si>
    <t>Berkshire, Massachusetts</t>
  </si>
  <si>
    <t>Bristol, MA</t>
  </si>
  <si>
    <t>Bristol, Massachusetts</t>
  </si>
  <si>
    <t>Dukes, MA</t>
  </si>
  <si>
    <t>Dukes, Massachusetts</t>
  </si>
  <si>
    <t>Essex, MA</t>
  </si>
  <si>
    <t>Essex, Massachusetts</t>
  </si>
  <si>
    <t>Franklin, MA</t>
  </si>
  <si>
    <t>Franklin, Massachusetts</t>
  </si>
  <si>
    <t>Hampden, MA</t>
  </si>
  <si>
    <t>Hampden, Massachusetts</t>
  </si>
  <si>
    <t>Hampshire, MA</t>
  </si>
  <si>
    <t>Hampshire, Massachusetts</t>
  </si>
  <si>
    <t>Middlesex, MA</t>
  </si>
  <si>
    <t>Middlesex, Massachusetts</t>
  </si>
  <si>
    <t>Nantucket, MA</t>
  </si>
  <si>
    <t>Nantucket, Massachusetts</t>
  </si>
  <si>
    <t>Norfolk, MA</t>
  </si>
  <si>
    <t>Norfolk, Massachusetts</t>
  </si>
  <si>
    <t>Plymouth, MA</t>
  </si>
  <si>
    <t>Plymouth, Massachusetts</t>
  </si>
  <si>
    <t>Suffolk, MA</t>
  </si>
  <si>
    <t>Suffolk, Massachusetts</t>
  </si>
  <si>
    <t>Worcester, MA</t>
  </si>
  <si>
    <t>Worcester, Massachusetts</t>
  </si>
  <si>
    <t>Alcona, MI</t>
  </si>
  <si>
    <t>Alcona, Michigan</t>
  </si>
  <si>
    <t>Alger, MI</t>
  </si>
  <si>
    <t>Alger, Michigan</t>
  </si>
  <si>
    <t>Allegan, MI</t>
  </si>
  <si>
    <t>Allegan, Michigan</t>
  </si>
  <si>
    <t>Alpena, MI</t>
  </si>
  <si>
    <t>Alpena, Michigan</t>
  </si>
  <si>
    <t>Antrim, MI</t>
  </si>
  <si>
    <t>Antrim, Michigan</t>
  </si>
  <si>
    <t>Arenac, MI</t>
  </si>
  <si>
    <t>Arenac, Michigan</t>
  </si>
  <si>
    <t>Baraga, MI</t>
  </si>
  <si>
    <t>Baraga, Michigan</t>
  </si>
  <si>
    <t>Barry, MI</t>
  </si>
  <si>
    <t>Barry, Michigan</t>
  </si>
  <si>
    <t>Bay, MI</t>
  </si>
  <si>
    <t>Bay, Michigan</t>
  </si>
  <si>
    <t>Benzie, MI</t>
  </si>
  <si>
    <t>Benzie, Michigan</t>
  </si>
  <si>
    <t>Berrien, MI</t>
  </si>
  <si>
    <t>Berrien, Michigan</t>
  </si>
  <si>
    <t>Branch, MI</t>
  </si>
  <si>
    <t>Branch, Michigan</t>
  </si>
  <si>
    <t>Calhoun, MI</t>
  </si>
  <si>
    <t>Calhoun, Michigan</t>
  </si>
  <si>
    <t>Cass, MI</t>
  </si>
  <si>
    <t>Cass, Michigan</t>
  </si>
  <si>
    <t>Charlevoix, MI</t>
  </si>
  <si>
    <t>Charlevoix, Michigan</t>
  </si>
  <si>
    <t>Cheboygan, MI</t>
  </si>
  <si>
    <t>Cheboygan, Michigan</t>
  </si>
  <si>
    <t>Chippewa, MI</t>
  </si>
  <si>
    <t>Chippewa, Michigan</t>
  </si>
  <si>
    <t>Clare, MI</t>
  </si>
  <si>
    <t>Clare, Michigan</t>
  </si>
  <si>
    <t>Clinton, MI</t>
  </si>
  <si>
    <t>Clinton, Michigan</t>
  </si>
  <si>
    <t>Crawford, MI</t>
  </si>
  <si>
    <t>Crawford, Michigan</t>
  </si>
  <si>
    <t>Delta, MI</t>
  </si>
  <si>
    <t>Delta, Michigan</t>
  </si>
  <si>
    <t>Dickinson, MI</t>
  </si>
  <si>
    <t>Dickinson, Michigan</t>
  </si>
  <si>
    <t>Eaton, MI</t>
  </si>
  <si>
    <t>Eaton, Michigan</t>
  </si>
  <si>
    <t>Emmet, MI</t>
  </si>
  <si>
    <t>Emmet, Michigan</t>
  </si>
  <si>
    <t>Genesee, MI</t>
  </si>
  <si>
    <t>Genesee, Michigan</t>
  </si>
  <si>
    <t>Gladwin, MI</t>
  </si>
  <si>
    <t>Gladwin, Michigan</t>
  </si>
  <si>
    <t>Gogebic, MI</t>
  </si>
  <si>
    <t>Gogebic, Michigan</t>
  </si>
  <si>
    <t>Grand Traverse, MI</t>
  </si>
  <si>
    <t>Grand Traverse, Michigan</t>
  </si>
  <si>
    <t>Gratiot, MI</t>
  </si>
  <si>
    <t>Gratiot, Michigan</t>
  </si>
  <si>
    <t>Hillsdale, MI</t>
  </si>
  <si>
    <t>Hillsdale, Michigan</t>
  </si>
  <si>
    <t>Houghton, MI</t>
  </si>
  <si>
    <t>Houghton, Michigan</t>
  </si>
  <si>
    <t>Huron, MI</t>
  </si>
  <si>
    <t>Huron, Michigan</t>
  </si>
  <si>
    <t>Ingham, MI</t>
  </si>
  <si>
    <t>Ingham, Michigan</t>
  </si>
  <si>
    <t>Ionia, MI</t>
  </si>
  <si>
    <t>Ionia, Michigan</t>
  </si>
  <si>
    <t>Iosco, MI</t>
  </si>
  <si>
    <t>Iosco, Michigan</t>
  </si>
  <si>
    <t>Iron, MI</t>
  </si>
  <si>
    <t>Iron, Michigan</t>
  </si>
  <si>
    <t>Isabella, MI</t>
  </si>
  <si>
    <t>Isabella, Michigan</t>
  </si>
  <si>
    <t>Jackson, MI</t>
  </si>
  <si>
    <t>Jackson, Michigan</t>
  </si>
  <si>
    <t>Kalamazoo, MI</t>
  </si>
  <si>
    <t>Kalamazoo, Michigan</t>
  </si>
  <si>
    <t>Kalkaska, MI</t>
  </si>
  <si>
    <t>Kalkaska, Michigan</t>
  </si>
  <si>
    <t>Kent, MI</t>
  </si>
  <si>
    <t>Kent, Michigan</t>
  </si>
  <si>
    <t>Keweenaw, MI</t>
  </si>
  <si>
    <t>Keweenaw, Michigan</t>
  </si>
  <si>
    <t>Lake, MI</t>
  </si>
  <si>
    <t>Lake, Michigan</t>
  </si>
  <si>
    <t>Lapeer, MI</t>
  </si>
  <si>
    <t>Lapeer, Michigan</t>
  </si>
  <si>
    <t>Leelanau, MI</t>
  </si>
  <si>
    <t>Leelanau, Michigan</t>
  </si>
  <si>
    <t>Lenawee, MI</t>
  </si>
  <si>
    <t>Lenawee, Michigan</t>
  </si>
  <si>
    <t>Livingston, MI</t>
  </si>
  <si>
    <t>Livingston, Michigan</t>
  </si>
  <si>
    <t>Luce, MI</t>
  </si>
  <si>
    <t>Luce, Michigan</t>
  </si>
  <si>
    <t>Mackinac, MI</t>
  </si>
  <si>
    <t>Mackinac, Michigan</t>
  </si>
  <si>
    <t>Macomb, MI</t>
  </si>
  <si>
    <t>Macomb, Michigan</t>
  </si>
  <si>
    <t>Manistee, MI</t>
  </si>
  <si>
    <t>Manistee, Michigan</t>
  </si>
  <si>
    <t>Marquette, MI</t>
  </si>
  <si>
    <t>Marquette, Michigan</t>
  </si>
  <si>
    <t>Mason, MI</t>
  </si>
  <si>
    <t>Mason, Michigan</t>
  </si>
  <si>
    <t>Mecosta, MI</t>
  </si>
  <si>
    <t>Mecosta, Michigan</t>
  </si>
  <si>
    <t>Menominee, MI</t>
  </si>
  <si>
    <t>Menominee, Michigan</t>
  </si>
  <si>
    <t>Midland, MI</t>
  </si>
  <si>
    <t>Midland, Michigan</t>
  </si>
  <si>
    <t>Missaukee, MI</t>
  </si>
  <si>
    <t>Missaukee, Michigan</t>
  </si>
  <si>
    <t>Monroe, MI</t>
  </si>
  <si>
    <t>Monroe, Michigan</t>
  </si>
  <si>
    <t>Montcalm, MI</t>
  </si>
  <si>
    <t>Montcalm, Michigan</t>
  </si>
  <si>
    <t>Montmorency, MI</t>
  </si>
  <si>
    <t>Montmorency, Michigan</t>
  </si>
  <si>
    <t>Muskegon, MI</t>
  </si>
  <si>
    <t>Muskegon, Michigan</t>
  </si>
  <si>
    <t>Newaygo, MI</t>
  </si>
  <si>
    <t>Newaygo, Michigan</t>
  </si>
  <si>
    <t>Oakland, MI</t>
  </si>
  <si>
    <t>Oakland, Michigan</t>
  </si>
  <si>
    <t>Oceana, MI</t>
  </si>
  <si>
    <t>Oceana, Michigan</t>
  </si>
  <si>
    <t>Ogemaw, MI</t>
  </si>
  <si>
    <t>Ogemaw, Michigan</t>
  </si>
  <si>
    <t>Ontonagon, MI</t>
  </si>
  <si>
    <t>Ontonagon, Michigan</t>
  </si>
  <si>
    <t>Osceola, MI</t>
  </si>
  <si>
    <t>Osceola, Michigan</t>
  </si>
  <si>
    <t>Oscoda, MI</t>
  </si>
  <si>
    <t>Oscoda, Michigan</t>
  </si>
  <si>
    <t>Otsego, MI</t>
  </si>
  <si>
    <t>Otsego, Michigan</t>
  </si>
  <si>
    <t>Ottawa, MI</t>
  </si>
  <si>
    <t>Ottawa, Michigan</t>
  </si>
  <si>
    <t>Presque Isle, MI</t>
  </si>
  <si>
    <t>Presque Isle, Michigan</t>
  </si>
  <si>
    <t>Roscommon, MI</t>
  </si>
  <si>
    <t>Roscommon, Michigan</t>
  </si>
  <si>
    <t>Saginaw, MI</t>
  </si>
  <si>
    <t>Saginaw, Michigan</t>
  </si>
  <si>
    <t>Sanilac, MI</t>
  </si>
  <si>
    <t>Sanilac, Michigan</t>
  </si>
  <si>
    <t>Schoolcraft, MI</t>
  </si>
  <si>
    <t>Schoolcraft, Michigan</t>
  </si>
  <si>
    <t>Shiawassee, MI</t>
  </si>
  <si>
    <t>Shiawassee, Michigan</t>
  </si>
  <si>
    <t>St. Clair, MI</t>
  </si>
  <si>
    <t>St. Clair, Michigan</t>
  </si>
  <si>
    <t>St. Joseph, MI</t>
  </si>
  <si>
    <t>St. Joseph, Michigan</t>
  </si>
  <si>
    <t>Tuscola, MI</t>
  </si>
  <si>
    <t>Tuscola, Michigan</t>
  </si>
  <si>
    <t>Van Buren, MI</t>
  </si>
  <si>
    <t>Van Buren, Michigan</t>
  </si>
  <si>
    <t>Washtenaw, MI</t>
  </si>
  <si>
    <t>Washtenaw, Michigan</t>
  </si>
  <si>
    <t>Wayne, MI</t>
  </si>
  <si>
    <t>Wayne, Michigan</t>
  </si>
  <si>
    <t>Wexford, MI</t>
  </si>
  <si>
    <t>Wexford, Michigan</t>
  </si>
  <si>
    <t>Aitkin, MN</t>
  </si>
  <si>
    <t>Aitkin, Minnesota</t>
  </si>
  <si>
    <t>Anoka, MN</t>
  </si>
  <si>
    <t>Anoka, Minnesota</t>
  </si>
  <si>
    <t>Becker, MN</t>
  </si>
  <si>
    <t>Becker, Minnesota</t>
  </si>
  <si>
    <t>Beltrami, MN</t>
  </si>
  <si>
    <t>Beltrami, Minnesota</t>
  </si>
  <si>
    <t>Benton, MN</t>
  </si>
  <si>
    <t>Benton, Minnesota</t>
  </si>
  <si>
    <t>Big Stone, MN</t>
  </si>
  <si>
    <t>Big Stone, Minnesota</t>
  </si>
  <si>
    <t>Blue Earth, MN</t>
  </si>
  <si>
    <t>Blue Earth, Minnesota</t>
  </si>
  <si>
    <t>Brown, MN</t>
  </si>
  <si>
    <t>Brown, Minnesota</t>
  </si>
  <si>
    <t>Carlton, MN</t>
  </si>
  <si>
    <t>Carlton, Minnesota</t>
  </si>
  <si>
    <t>Carver, MN</t>
  </si>
  <si>
    <t>Carver, Minnesota</t>
  </si>
  <si>
    <t>Cass, MN</t>
  </si>
  <si>
    <t>Cass, Minnesota</t>
  </si>
  <si>
    <t>Chippewa, MN</t>
  </si>
  <si>
    <t>Chippewa, Minnesota</t>
  </si>
  <si>
    <t>Chisago, MN</t>
  </si>
  <si>
    <t>Chisago, Minnesota</t>
  </si>
  <si>
    <t>Clay, MN</t>
  </si>
  <si>
    <t>Clay, Minnesota</t>
  </si>
  <si>
    <t>Clearwater, MN</t>
  </si>
  <si>
    <t>Clearwater, Minnesota</t>
  </si>
  <si>
    <t>Cook, MN</t>
  </si>
  <si>
    <t>Cook, Minnesota</t>
  </si>
  <si>
    <t>Cottonwood, MN</t>
  </si>
  <si>
    <t>Cottonwood, Minnesota</t>
  </si>
  <si>
    <t>Crow Wing, MN</t>
  </si>
  <si>
    <t>Crow Wing, Minnesota</t>
  </si>
  <si>
    <t>Dakota, MN</t>
  </si>
  <si>
    <t>Dakota, Minnesota</t>
  </si>
  <si>
    <t>Dodge, MN</t>
  </si>
  <si>
    <t>Dodge, Minnesota</t>
  </si>
  <si>
    <t>Douglas, MN</t>
  </si>
  <si>
    <t>Douglas, Minnesota</t>
  </si>
  <si>
    <t>Faribault, MN</t>
  </si>
  <si>
    <t>Faribault, Minnesota</t>
  </si>
  <si>
    <t>Fillmore, MN</t>
  </si>
  <si>
    <t>Fillmore, Minnesota</t>
  </si>
  <si>
    <t>Freeborn, MN</t>
  </si>
  <si>
    <t>Freeborn, Minnesota</t>
  </si>
  <si>
    <t>Goodhue, MN</t>
  </si>
  <si>
    <t>Goodhue, Minnesota</t>
  </si>
  <si>
    <t>Grant, MN</t>
  </si>
  <si>
    <t>Grant, Minnesota</t>
  </si>
  <si>
    <t>Hennepin, MN</t>
  </si>
  <si>
    <t>Hennepin, Minnesota</t>
  </si>
  <si>
    <t>Houston, MN</t>
  </si>
  <si>
    <t>Houston, Minnesota</t>
  </si>
  <si>
    <t>Hubbard, MN</t>
  </si>
  <si>
    <t>Hubbard, Minnesota</t>
  </si>
  <si>
    <t>Isanti, MN</t>
  </si>
  <si>
    <t>Isanti, Minnesota</t>
  </si>
  <si>
    <t>Itasca, MN</t>
  </si>
  <si>
    <t>Itasca, Minnesota</t>
  </si>
  <si>
    <t>Jackson, MN</t>
  </si>
  <si>
    <t>Jackson, Minnesota</t>
  </si>
  <si>
    <t>Kanabec, MN</t>
  </si>
  <si>
    <t>Kanabec, Minnesota</t>
  </si>
  <si>
    <t>Kandiyohi, MN</t>
  </si>
  <si>
    <t>Kandiyohi, Minnesota</t>
  </si>
  <si>
    <t>Kittson, MN</t>
  </si>
  <si>
    <t>Kittson, Minnesota</t>
  </si>
  <si>
    <t>Koochiching, MN</t>
  </si>
  <si>
    <t>Koochiching, Minnesota</t>
  </si>
  <si>
    <t>Lac Qui Parle</t>
  </si>
  <si>
    <t>Lac Qui Parle, MN</t>
  </si>
  <si>
    <t>Lac Qui Parle, Minnesota</t>
  </si>
  <si>
    <t>Lake, MN</t>
  </si>
  <si>
    <t>Lake, Minnesota</t>
  </si>
  <si>
    <t>Lake Of The Woods</t>
  </si>
  <si>
    <t>Lake Of The Woods, MN</t>
  </si>
  <si>
    <t>Lake Of The Woods, Minnesota</t>
  </si>
  <si>
    <t>Le Sueur, MN</t>
  </si>
  <si>
    <t>Le Sueur, Minnesota</t>
  </si>
  <si>
    <t>Lincoln, MN</t>
  </si>
  <si>
    <t>Lincoln, Minnesota</t>
  </si>
  <si>
    <t>Lyon, MN</t>
  </si>
  <si>
    <t>Lyon, Minnesota</t>
  </si>
  <si>
    <t>Mahnomen, MN</t>
  </si>
  <si>
    <t>Mahnomen, Minnesota</t>
  </si>
  <si>
    <t>Marshall, MN</t>
  </si>
  <si>
    <t>Marshall, Minnesota</t>
  </si>
  <si>
    <t>Martin, MN</t>
  </si>
  <si>
    <t>Martin, Minnesota</t>
  </si>
  <si>
    <t>Mcleod</t>
  </si>
  <si>
    <t>Mcleod, MN</t>
  </si>
  <si>
    <t>Mcleod, Minnesota</t>
  </si>
  <si>
    <t>Meeker, MN</t>
  </si>
  <si>
    <t>Meeker, Minnesota</t>
  </si>
  <si>
    <t>Mille Lacs, MN</t>
  </si>
  <si>
    <t>Mille Lacs, Minnesota</t>
  </si>
  <si>
    <t>Morrison, MN</t>
  </si>
  <si>
    <t>Morrison, Minnesota</t>
  </si>
  <si>
    <t>Mower, MN</t>
  </si>
  <si>
    <t>Mower, Minnesota</t>
  </si>
  <si>
    <t>Murray, MN</t>
  </si>
  <si>
    <t>Murray, Minnesota</t>
  </si>
  <si>
    <t>Nicollet, MN</t>
  </si>
  <si>
    <t>Nicollet, Minnesota</t>
  </si>
  <si>
    <t>Nobles, MN</t>
  </si>
  <si>
    <t>Nobles, Minnesota</t>
  </si>
  <si>
    <t>Norman, MN</t>
  </si>
  <si>
    <t>Norman, Minnesota</t>
  </si>
  <si>
    <t>Olmsted, MN</t>
  </si>
  <si>
    <t>Olmsted, Minnesota</t>
  </si>
  <si>
    <t>Otter Tail, MN</t>
  </si>
  <si>
    <t>Otter Tail, Minnesota</t>
  </si>
  <si>
    <t>Pennington, MN</t>
  </si>
  <si>
    <t>Pennington, Minnesota</t>
  </si>
  <si>
    <t>Pine, MN</t>
  </si>
  <si>
    <t>Pine, Minnesota</t>
  </si>
  <si>
    <t>Pipestone, MN</t>
  </si>
  <si>
    <t>Pipestone, Minnesota</t>
  </si>
  <si>
    <t>Polk, MN</t>
  </si>
  <si>
    <t>Polk, Minnesota</t>
  </si>
  <si>
    <t>Pope, MN</t>
  </si>
  <si>
    <t>Pope, Minnesota</t>
  </si>
  <si>
    <t>Ramsey, MN</t>
  </si>
  <si>
    <t>Ramsey, Minnesota</t>
  </si>
  <si>
    <t>Red Lake, MN</t>
  </si>
  <si>
    <t>Red Lake, Minnesota</t>
  </si>
  <si>
    <t>Redwood, MN</t>
  </si>
  <si>
    <t>Redwood, Minnesota</t>
  </si>
  <si>
    <t>Renville, MN</t>
  </si>
  <si>
    <t>Renville, Minnesota</t>
  </si>
  <si>
    <t>Rice, MN</t>
  </si>
  <si>
    <t>Rice, Minnesota</t>
  </si>
  <si>
    <t>Rock, MN</t>
  </si>
  <si>
    <t>Rock, Minnesota</t>
  </si>
  <si>
    <t>Roseau, MN</t>
  </si>
  <si>
    <t>Roseau, Minnesota</t>
  </si>
  <si>
    <t>Scott, MN</t>
  </si>
  <si>
    <t>Scott, Minnesota</t>
  </si>
  <si>
    <t>Sherburne, MN</t>
  </si>
  <si>
    <t>Sherburne, Minnesota</t>
  </si>
  <si>
    <t>Sibley, MN</t>
  </si>
  <si>
    <t>Sibley, Minnesota</t>
  </si>
  <si>
    <t>St. Louis, MN</t>
  </si>
  <si>
    <t>St. Louis, Minnesota</t>
  </si>
  <si>
    <t>Stearns, MN</t>
  </si>
  <si>
    <t>Stearns, Minnesota</t>
  </si>
  <si>
    <t>Steele, MN</t>
  </si>
  <si>
    <t>Steele, Minnesota</t>
  </si>
  <si>
    <t>Stevens, MN</t>
  </si>
  <si>
    <t>Stevens, Minnesota</t>
  </si>
  <si>
    <t>Swift, MN</t>
  </si>
  <si>
    <t>Swift, Minnesota</t>
  </si>
  <si>
    <t>Todd, MN</t>
  </si>
  <si>
    <t>Todd, Minnesota</t>
  </si>
  <si>
    <t>Traverse, MN</t>
  </si>
  <si>
    <t>Traverse, Minnesota</t>
  </si>
  <si>
    <t>Wabasha, MN</t>
  </si>
  <si>
    <t>Wabasha, Minnesota</t>
  </si>
  <si>
    <t>Wadena, MN</t>
  </si>
  <si>
    <t>Wadena, Minnesota</t>
  </si>
  <si>
    <t>Waseca, MN</t>
  </si>
  <si>
    <t>Waseca, Minnesota</t>
  </si>
  <si>
    <t>Washington, MN</t>
  </si>
  <si>
    <t>Washington, Minnesota</t>
  </si>
  <si>
    <t>Watonwan, MN</t>
  </si>
  <si>
    <t>Watonwan, Minnesota</t>
  </si>
  <si>
    <t>Wilkin, MN</t>
  </si>
  <si>
    <t>Wilkin, Minnesota</t>
  </si>
  <si>
    <t>Winona, MN</t>
  </si>
  <si>
    <t>Winona, Minnesota</t>
  </si>
  <si>
    <t>Wright, MN</t>
  </si>
  <si>
    <t>Wright, Minnesota</t>
  </si>
  <si>
    <t>Yellow Medicine, MN</t>
  </si>
  <si>
    <t>Yellow Medicine, Minnesota</t>
  </si>
  <si>
    <t>Adams, MS</t>
  </si>
  <si>
    <t>Adams, Mississippi</t>
  </si>
  <si>
    <t>Alcorn, MS</t>
  </si>
  <si>
    <t>Alcorn, Mississippi</t>
  </si>
  <si>
    <t>Amite, MS</t>
  </si>
  <si>
    <t>Amite, Mississippi</t>
  </si>
  <si>
    <t>Attala, MS</t>
  </si>
  <si>
    <t>Attala, Mississippi</t>
  </si>
  <si>
    <t>Benton, MS</t>
  </si>
  <si>
    <t>Benton, Mississippi</t>
  </si>
  <si>
    <t>Bolivar, MS</t>
  </si>
  <si>
    <t>Bolivar, Mississippi</t>
  </si>
  <si>
    <t>Calhoun, MS</t>
  </si>
  <si>
    <t>Calhoun, Mississippi</t>
  </si>
  <si>
    <t>Carroll, MS</t>
  </si>
  <si>
    <t>Carroll, Mississippi</t>
  </si>
  <si>
    <t>Chickasaw, MS</t>
  </si>
  <si>
    <t>Chickasaw, Mississippi</t>
  </si>
  <si>
    <t>Choctaw, MS</t>
  </si>
  <si>
    <t>Choctaw, Mississippi</t>
  </si>
  <si>
    <t>Claiborne, MS</t>
  </si>
  <si>
    <t>Claiborne, Mississippi</t>
  </si>
  <si>
    <t>Clarke, MS</t>
  </si>
  <si>
    <t>Clarke, Mississippi</t>
  </si>
  <si>
    <t>Clay, MS</t>
  </si>
  <si>
    <t>Clay, Mississippi</t>
  </si>
  <si>
    <t>Coahoma, MS</t>
  </si>
  <si>
    <t>Coahoma, Mississippi</t>
  </si>
  <si>
    <t>Copiah, MS</t>
  </si>
  <si>
    <t>Copiah, Mississippi</t>
  </si>
  <si>
    <t>Covington, MS</t>
  </si>
  <si>
    <t>Covington, Mississippi</t>
  </si>
  <si>
    <t>Desoto, MS</t>
  </si>
  <si>
    <t>Desoto, Mississippi</t>
  </si>
  <si>
    <t>Forrest, MS</t>
  </si>
  <si>
    <t>Forrest, Mississippi</t>
  </si>
  <si>
    <t>Franklin, MS</t>
  </si>
  <si>
    <t>Franklin, Mississippi</t>
  </si>
  <si>
    <t>George, MS</t>
  </si>
  <si>
    <t>George, Mississippi</t>
  </si>
  <si>
    <t>Greene, MS</t>
  </si>
  <si>
    <t>Greene, Mississippi</t>
  </si>
  <si>
    <t>Grenada, MS</t>
  </si>
  <si>
    <t>Grenada, Mississippi</t>
  </si>
  <si>
    <t>Hancock, MS</t>
  </si>
  <si>
    <t>Hancock, Mississippi</t>
  </si>
  <si>
    <t>Harrison, MS</t>
  </si>
  <si>
    <t>Harrison, Mississippi</t>
  </si>
  <si>
    <t>Hinds, MS</t>
  </si>
  <si>
    <t>Hinds, Mississippi</t>
  </si>
  <si>
    <t>Holmes, MS</t>
  </si>
  <si>
    <t>Holmes, Mississippi</t>
  </si>
  <si>
    <t>Humphreys, MS</t>
  </si>
  <si>
    <t>Humphreys, Mississippi</t>
  </si>
  <si>
    <t>Issaquena, MS</t>
  </si>
  <si>
    <t>Issaquena, Mississippi</t>
  </si>
  <si>
    <t>Itawamba, MS</t>
  </si>
  <si>
    <t>Itawamba, Mississippi</t>
  </si>
  <si>
    <t>Jackson, MS</t>
  </si>
  <si>
    <t>Jackson, Mississippi</t>
  </si>
  <si>
    <t>Jasper, MS</t>
  </si>
  <si>
    <t>Jasper, Mississippi</t>
  </si>
  <si>
    <t>Jefferson, MS</t>
  </si>
  <si>
    <t>Jefferson, Mississippi</t>
  </si>
  <si>
    <t>Jefferson Davis, MS</t>
  </si>
  <si>
    <t>Jefferson Davis, Mississippi</t>
  </si>
  <si>
    <t>Jones, MS</t>
  </si>
  <si>
    <t>Jones, Mississippi</t>
  </si>
  <si>
    <t>Kemper, MS</t>
  </si>
  <si>
    <t>Kemper, Mississippi</t>
  </si>
  <si>
    <t>Lafayette, MS</t>
  </si>
  <si>
    <t>Lafayette, Mississippi</t>
  </si>
  <si>
    <t>Lamar, MS</t>
  </si>
  <si>
    <t>Lamar, Mississippi</t>
  </si>
  <si>
    <t>Lauderdale, MS</t>
  </si>
  <si>
    <t>Lauderdale, Mississippi</t>
  </si>
  <si>
    <t>Lawrence, MS</t>
  </si>
  <si>
    <t>Lawrence, Mississippi</t>
  </si>
  <si>
    <t>Leake, MS</t>
  </si>
  <si>
    <t>Leake, Mississippi</t>
  </si>
  <si>
    <t>Lee, MS</t>
  </si>
  <si>
    <t>Lee, Mississippi</t>
  </si>
  <si>
    <t>Leflore, MS</t>
  </si>
  <si>
    <t>Leflore, Mississippi</t>
  </si>
  <si>
    <t>Lincoln, MS</t>
  </si>
  <si>
    <t>Lincoln, Mississippi</t>
  </si>
  <si>
    <t>Lowndes, MS</t>
  </si>
  <si>
    <t>Lowndes, Mississippi</t>
  </si>
  <si>
    <t>Madison, MS</t>
  </si>
  <si>
    <t>Madison, Mississippi</t>
  </si>
  <si>
    <t>Marion, MS</t>
  </si>
  <si>
    <t>Marion, Mississippi</t>
  </si>
  <si>
    <t>Marshall, MS</t>
  </si>
  <si>
    <t>Marshall, Mississippi</t>
  </si>
  <si>
    <t>Monroe, MS</t>
  </si>
  <si>
    <t>Monroe, Mississippi</t>
  </si>
  <si>
    <t>Montgomery, MS</t>
  </si>
  <si>
    <t>Montgomery, Mississippi</t>
  </si>
  <si>
    <t>Neshoba, MS</t>
  </si>
  <si>
    <t>Neshoba, Mississippi</t>
  </si>
  <si>
    <t>Newton, MS</t>
  </si>
  <si>
    <t>Newton, Mississippi</t>
  </si>
  <si>
    <t>Noxubee, MS</t>
  </si>
  <si>
    <t>Noxubee, Mississippi</t>
  </si>
  <si>
    <t>Oktibbeha, MS</t>
  </si>
  <si>
    <t>Oktibbeha, Mississippi</t>
  </si>
  <si>
    <t>Panola, MS</t>
  </si>
  <si>
    <t>Panola, Mississippi</t>
  </si>
  <si>
    <t>Pearl River, MS</t>
  </si>
  <si>
    <t>Pearl River, Mississippi</t>
  </si>
  <si>
    <t>Perry, MS</t>
  </si>
  <si>
    <t>Perry, Mississippi</t>
  </si>
  <si>
    <t>Pike, MS</t>
  </si>
  <si>
    <t>Pike, Mississippi</t>
  </si>
  <si>
    <t>Pontotoc, MS</t>
  </si>
  <si>
    <t>Pontotoc, Mississippi</t>
  </si>
  <si>
    <t>Prentiss, MS</t>
  </si>
  <si>
    <t>Prentiss, Mississippi</t>
  </si>
  <si>
    <t>Quitman, MS</t>
  </si>
  <si>
    <t>Quitman, Mississippi</t>
  </si>
  <si>
    <t>Rankin, MS</t>
  </si>
  <si>
    <t>Rankin, Mississippi</t>
  </si>
  <si>
    <t>Scott, MS</t>
  </si>
  <si>
    <t>Scott, Mississippi</t>
  </si>
  <si>
    <t>Sharkey, MS</t>
  </si>
  <si>
    <t>Sharkey, Mississippi</t>
  </si>
  <si>
    <t>Simpson, MS</t>
  </si>
  <si>
    <t>Simpson, Mississippi</t>
  </si>
  <si>
    <t>Smith, MS</t>
  </si>
  <si>
    <t>Smith, Mississippi</t>
  </si>
  <si>
    <t>Stone, MS</t>
  </si>
  <si>
    <t>Stone, Mississippi</t>
  </si>
  <si>
    <t>Sunflower, MS</t>
  </si>
  <si>
    <t>Sunflower, Mississippi</t>
  </si>
  <si>
    <t>Tallahatchie, MS</t>
  </si>
  <si>
    <t>Tallahatchie, Mississippi</t>
  </si>
  <si>
    <t>Tate, MS</t>
  </si>
  <si>
    <t>Tate, Mississippi</t>
  </si>
  <si>
    <t>Tippah, MS</t>
  </si>
  <si>
    <t>Tippah, Mississippi</t>
  </si>
  <si>
    <t>Tishomingo, MS</t>
  </si>
  <si>
    <t>Tishomingo, Mississippi</t>
  </si>
  <si>
    <t>Tunica, MS</t>
  </si>
  <si>
    <t>Tunica, Mississippi</t>
  </si>
  <si>
    <t>Union, MS</t>
  </si>
  <si>
    <t>Union, Mississippi</t>
  </si>
  <si>
    <t>Walthall, MS</t>
  </si>
  <si>
    <t>Walthall, Mississippi</t>
  </si>
  <si>
    <t>Warren, MS</t>
  </si>
  <si>
    <t>Warren, Mississippi</t>
  </si>
  <si>
    <t>Washington, MS</t>
  </si>
  <si>
    <t>Washington, Mississippi</t>
  </si>
  <si>
    <t>Wayne, MS</t>
  </si>
  <si>
    <t>Wayne, Mississippi</t>
  </si>
  <si>
    <t>Webster, MS</t>
  </si>
  <si>
    <t>Webster, Mississippi</t>
  </si>
  <si>
    <t>Wilkinson, MS</t>
  </si>
  <si>
    <t>Wilkinson, Mississippi</t>
  </si>
  <si>
    <t>Winston, MS</t>
  </si>
  <si>
    <t>Winston, Mississippi</t>
  </si>
  <si>
    <t>Yalobusha, MS</t>
  </si>
  <si>
    <t>Yalobusha, Mississippi</t>
  </si>
  <si>
    <t>Yazoo, MS</t>
  </si>
  <si>
    <t>Yazoo, Mississippi</t>
  </si>
  <si>
    <t>Adair, MO</t>
  </si>
  <si>
    <t>Adair, Missouri</t>
  </si>
  <si>
    <t>Andrew, MO</t>
  </si>
  <si>
    <t>Andrew, Missouri</t>
  </si>
  <si>
    <t>Atchison, MO</t>
  </si>
  <si>
    <t>Atchison, Missouri</t>
  </si>
  <si>
    <t>Audrain, MO</t>
  </si>
  <si>
    <t>Audrain, Missouri</t>
  </si>
  <si>
    <t>Barry, MO</t>
  </si>
  <si>
    <t>Barry, Missouri</t>
  </si>
  <si>
    <t>Barton, MO</t>
  </si>
  <si>
    <t>Barton, Missouri</t>
  </si>
  <si>
    <t>Bates, MO</t>
  </si>
  <si>
    <t>Bates, Missouri</t>
  </si>
  <si>
    <t>Benton, MO</t>
  </si>
  <si>
    <t>Benton, Missouri</t>
  </si>
  <si>
    <t>Bollinger, MO</t>
  </si>
  <si>
    <t>Bollinger, Missouri</t>
  </si>
  <si>
    <t>Boone, MO</t>
  </si>
  <si>
    <t>Boone, Missouri</t>
  </si>
  <si>
    <t>Buchanan, MO</t>
  </si>
  <si>
    <t>Buchanan, Missouri</t>
  </si>
  <si>
    <t>Butler, MO</t>
  </si>
  <si>
    <t>Butler, Missouri</t>
  </si>
  <si>
    <t>Caldwell, MO</t>
  </si>
  <si>
    <t>Caldwell, Missouri</t>
  </si>
  <si>
    <t>Callaway, MO</t>
  </si>
  <si>
    <t>Callaway, Missouri</t>
  </si>
  <si>
    <t>Camden, MO</t>
  </si>
  <si>
    <t>Camden, Missouri</t>
  </si>
  <si>
    <t>Cape Girardeau, MO</t>
  </si>
  <si>
    <t>Cape Girardeau, Missouri</t>
  </si>
  <si>
    <t>Carroll, MO</t>
  </si>
  <si>
    <t>Carroll, Missouri</t>
  </si>
  <si>
    <t>Carter, MO</t>
  </si>
  <si>
    <t>Carter, Missouri</t>
  </si>
  <si>
    <t>Cass, MO</t>
  </si>
  <si>
    <t>Cass, Missouri</t>
  </si>
  <si>
    <t>Cedar, MO</t>
  </si>
  <si>
    <t>Cedar, Missouri</t>
  </si>
  <si>
    <t>Chariton, MO</t>
  </si>
  <si>
    <t>Chariton, Missouri</t>
  </si>
  <si>
    <t>Christian, MO</t>
  </si>
  <si>
    <t>Christian, Missouri</t>
  </si>
  <si>
    <t>Clark, MO</t>
  </si>
  <si>
    <t>Clark, Missouri</t>
  </si>
  <si>
    <t>Clay, MO</t>
  </si>
  <si>
    <t>Clay, Missouri</t>
  </si>
  <si>
    <t>Clinton, MO</t>
  </si>
  <si>
    <t>Clinton, Missouri</t>
  </si>
  <si>
    <t>Cole, MO</t>
  </si>
  <si>
    <t>Cole, Missouri</t>
  </si>
  <si>
    <t>Cooper, MO</t>
  </si>
  <si>
    <t>Cooper, Missouri</t>
  </si>
  <si>
    <t>Crawford, MO</t>
  </si>
  <si>
    <t>Crawford, Missouri</t>
  </si>
  <si>
    <t>Dade, MO</t>
  </si>
  <si>
    <t>Dade, Missouri</t>
  </si>
  <si>
    <t>Dallas, MO</t>
  </si>
  <si>
    <t>Dallas, Missouri</t>
  </si>
  <si>
    <t>Daviess, MO</t>
  </si>
  <si>
    <t>Daviess, Missouri</t>
  </si>
  <si>
    <t>Dekalb, MO</t>
  </si>
  <si>
    <t>Dekalb, Missouri</t>
  </si>
  <si>
    <t>Dent, MO</t>
  </si>
  <si>
    <t>Dent, Missouri</t>
  </si>
  <si>
    <t>Douglas, MO</t>
  </si>
  <si>
    <t>Douglas, Missouri</t>
  </si>
  <si>
    <t>Dunklin, MO</t>
  </si>
  <si>
    <t>Dunklin, Missouri</t>
  </si>
  <si>
    <t>Franklin, MO</t>
  </si>
  <si>
    <t>Franklin, Missouri</t>
  </si>
  <si>
    <t>Gasconade, MO</t>
  </si>
  <si>
    <t>Gasconade, Missouri</t>
  </si>
  <si>
    <t>Gentry, MO</t>
  </si>
  <si>
    <t>Gentry, Missouri</t>
  </si>
  <si>
    <t>Greene, MO</t>
  </si>
  <si>
    <t>Greene, Missouri</t>
  </si>
  <si>
    <t>Grundy, MO</t>
  </si>
  <si>
    <t>Grundy, Missouri</t>
  </si>
  <si>
    <t>Harrison, MO</t>
  </si>
  <si>
    <t>Harrison, Missouri</t>
  </si>
  <si>
    <t>Henry, MO</t>
  </si>
  <si>
    <t>Henry, Missouri</t>
  </si>
  <si>
    <t>Hickory, MO</t>
  </si>
  <si>
    <t>Hickory, Missouri</t>
  </si>
  <si>
    <t>Holt, MO</t>
  </si>
  <si>
    <t>Holt, Missouri</t>
  </si>
  <si>
    <t>Howard, MO</t>
  </si>
  <si>
    <t>Howard, Missouri</t>
  </si>
  <si>
    <t>Howell, MO</t>
  </si>
  <si>
    <t>Howell, Missouri</t>
  </si>
  <si>
    <t>Iron, MO</t>
  </si>
  <si>
    <t>Iron, Missouri</t>
  </si>
  <si>
    <t>Jackson, MO</t>
  </si>
  <si>
    <t>Jackson, Missouri</t>
  </si>
  <si>
    <t>Jasper, MO</t>
  </si>
  <si>
    <t>Jasper, Missouri</t>
  </si>
  <si>
    <t>Jefferson, MO</t>
  </si>
  <si>
    <t>Jefferson, Missouri</t>
  </si>
  <si>
    <t>Johnson, MO</t>
  </si>
  <si>
    <t>Johnson, Missouri</t>
  </si>
  <si>
    <t>Knox, MO</t>
  </si>
  <si>
    <t>Knox, Missouri</t>
  </si>
  <si>
    <t>Laclede, MO</t>
  </si>
  <si>
    <t>Laclede, Missouri</t>
  </si>
  <si>
    <t>Lafayette, MO</t>
  </si>
  <si>
    <t>Lafayette, Missouri</t>
  </si>
  <si>
    <t>Lawrence, MO</t>
  </si>
  <si>
    <t>Lawrence, Missouri</t>
  </si>
  <si>
    <t>Lewis, MO</t>
  </si>
  <si>
    <t>Lewis, Missouri</t>
  </si>
  <si>
    <t>Lincoln, MO</t>
  </si>
  <si>
    <t>Lincoln, Missouri</t>
  </si>
  <si>
    <t>Linn, MO</t>
  </si>
  <si>
    <t>Linn, Missouri</t>
  </si>
  <si>
    <t>Livingston, MO</t>
  </si>
  <si>
    <t>Livingston, Missouri</t>
  </si>
  <si>
    <t>Macon, MO</t>
  </si>
  <si>
    <t>Macon, Missouri</t>
  </si>
  <si>
    <t>Madison, MO</t>
  </si>
  <si>
    <t>Madison, Missouri</t>
  </si>
  <si>
    <t>Maries, MO</t>
  </si>
  <si>
    <t>Maries, Missouri</t>
  </si>
  <si>
    <t>Marion, MO</t>
  </si>
  <si>
    <t>Marion, Missouri</t>
  </si>
  <si>
    <t>Mcdonald</t>
  </si>
  <si>
    <t>Mcdonald, MO</t>
  </si>
  <si>
    <t>Mcdonald, Missouri</t>
  </si>
  <si>
    <t>Mercer, MO</t>
  </si>
  <si>
    <t>Mercer, Missouri</t>
  </si>
  <si>
    <t>Miller, MO</t>
  </si>
  <si>
    <t>Miller, Missouri</t>
  </si>
  <si>
    <t>Mississippi, MO</t>
  </si>
  <si>
    <t>Mississippi, Missouri</t>
  </si>
  <si>
    <t>Moniteau, MO</t>
  </si>
  <si>
    <t>Moniteau, Missouri</t>
  </si>
  <si>
    <t>Monroe, MO</t>
  </si>
  <si>
    <t>Monroe, Missouri</t>
  </si>
  <si>
    <t>Montgomery, MO</t>
  </si>
  <si>
    <t>Montgomery, Missouri</t>
  </si>
  <si>
    <t>Morgan, MO</t>
  </si>
  <si>
    <t>Morgan, Missouri</t>
  </si>
  <si>
    <t>New Madrid, MO</t>
  </si>
  <si>
    <t>New Madrid, Missouri</t>
  </si>
  <si>
    <t>Newton, MO</t>
  </si>
  <si>
    <t>Newton, Missouri</t>
  </si>
  <si>
    <t>Nodaway, MO</t>
  </si>
  <si>
    <t>Nodaway, Missouri</t>
  </si>
  <si>
    <t>Oregon, MO</t>
  </si>
  <si>
    <t>Oregon, Missouri</t>
  </si>
  <si>
    <t>Osage, MO</t>
  </si>
  <si>
    <t>Osage, Missouri</t>
  </si>
  <si>
    <t>Ozark, MO</t>
  </si>
  <si>
    <t>Ozark, Missouri</t>
  </si>
  <si>
    <t>Pemiscot, MO</t>
  </si>
  <si>
    <t>Pemiscot, Missouri</t>
  </si>
  <si>
    <t>Perry, MO</t>
  </si>
  <si>
    <t>Perry, Missouri</t>
  </si>
  <si>
    <t>Pettis, MO</t>
  </si>
  <si>
    <t>Pettis, Missouri</t>
  </si>
  <si>
    <t>Phelps, MO</t>
  </si>
  <si>
    <t>Phelps, Missouri</t>
  </si>
  <si>
    <t>Pike, MO</t>
  </si>
  <si>
    <t>Pike, Missouri</t>
  </si>
  <si>
    <t>Platte, MO</t>
  </si>
  <si>
    <t>Platte, Missouri</t>
  </si>
  <si>
    <t>Polk, MO</t>
  </si>
  <si>
    <t>Polk, Missouri</t>
  </si>
  <si>
    <t>Pulaski, MO</t>
  </si>
  <si>
    <t>Pulaski, Missouri</t>
  </si>
  <si>
    <t>Putnam, MO</t>
  </si>
  <si>
    <t>Putnam, Missouri</t>
  </si>
  <si>
    <t>Ralls, MO</t>
  </si>
  <si>
    <t>Ralls, Missouri</t>
  </si>
  <si>
    <t>Randolph, MO</t>
  </si>
  <si>
    <t>Randolph, Missouri</t>
  </si>
  <si>
    <t>Ray, MO</t>
  </si>
  <si>
    <t>Ray, Missouri</t>
  </si>
  <si>
    <t>Reynolds, MO</t>
  </si>
  <si>
    <t>Reynolds, Missouri</t>
  </si>
  <si>
    <t>Ripley, MO</t>
  </si>
  <si>
    <t>Ripley, Missouri</t>
  </si>
  <si>
    <t>Saline, MO</t>
  </si>
  <si>
    <t>Saline, Missouri</t>
  </si>
  <si>
    <t>Schuyler, MO</t>
  </si>
  <si>
    <t>Schuyler, Missouri</t>
  </si>
  <si>
    <t>Scotland, MO</t>
  </si>
  <si>
    <t>Scotland, Missouri</t>
  </si>
  <si>
    <t>Scott, MO</t>
  </si>
  <si>
    <t>Scott, Missouri</t>
  </si>
  <si>
    <t>Shannon, MO</t>
  </si>
  <si>
    <t>Shannon, Missouri</t>
  </si>
  <si>
    <t>Shelby, MO</t>
  </si>
  <si>
    <t>Shelby, Missouri</t>
  </si>
  <si>
    <t>St. Charles, MO</t>
  </si>
  <si>
    <t>St. Charles, Missouri</t>
  </si>
  <si>
    <t>St. Clair, MO</t>
  </si>
  <si>
    <t>St. Clair, Missouri</t>
  </si>
  <si>
    <t>St. Francois, MO</t>
  </si>
  <si>
    <t>St. Francois, Missouri</t>
  </si>
  <si>
    <t>St. Louis City</t>
  </si>
  <si>
    <t>St. Louis City, MO</t>
  </si>
  <si>
    <t>St. Louis City, Missouri</t>
  </si>
  <si>
    <t>St. Louis, MO</t>
  </si>
  <si>
    <t>St. Louis, Missouri</t>
  </si>
  <si>
    <t>Ste. Genevieve, MO</t>
  </si>
  <si>
    <t>Ste. Genevieve, Missouri</t>
  </si>
  <si>
    <t>Stoddard, MO</t>
  </si>
  <si>
    <t>Stoddard, Missouri</t>
  </si>
  <si>
    <t>Stone, MO</t>
  </si>
  <si>
    <t>Stone, Missouri</t>
  </si>
  <si>
    <t>Sullivan, MO</t>
  </si>
  <si>
    <t>Sullivan, Missouri</t>
  </si>
  <si>
    <t>Taney, MO</t>
  </si>
  <si>
    <t>Taney, Missouri</t>
  </si>
  <si>
    <t>Texas, MO</t>
  </si>
  <si>
    <t>Texas, Missouri</t>
  </si>
  <si>
    <t>Vernon, MO</t>
  </si>
  <si>
    <t>Vernon, Missouri</t>
  </si>
  <si>
    <t>Warren, MO</t>
  </si>
  <si>
    <t>Warren, Missouri</t>
  </si>
  <si>
    <t>Washington, MO</t>
  </si>
  <si>
    <t>Washington, Missouri</t>
  </si>
  <si>
    <t>Wayne, MO</t>
  </si>
  <si>
    <t>Wayne, Missouri</t>
  </si>
  <si>
    <t>Webster, MO</t>
  </si>
  <si>
    <t>Webster, Missouri</t>
  </si>
  <si>
    <t>Worth, MO</t>
  </si>
  <si>
    <t>Worth, Missouri</t>
  </si>
  <si>
    <t>Wright, MO</t>
  </si>
  <si>
    <t>Wright, Missouri</t>
  </si>
  <si>
    <t>Beaverhead, MT</t>
  </si>
  <si>
    <t>Beaverhead, Montana</t>
  </si>
  <si>
    <t>Big Horn, MT</t>
  </si>
  <si>
    <t>Big Horn, Montana</t>
  </si>
  <si>
    <t>Blaine, MT</t>
  </si>
  <si>
    <t>Blaine, Montana</t>
  </si>
  <si>
    <t>Broadwater, MT</t>
  </si>
  <si>
    <t>Broadwater, Montana</t>
  </si>
  <si>
    <t>Carbon, MT</t>
  </si>
  <si>
    <t>Carbon, Montana</t>
  </si>
  <si>
    <t>Carter, MT</t>
  </si>
  <si>
    <t>Carter, Montana</t>
  </si>
  <si>
    <t>Cascade, MT</t>
  </si>
  <si>
    <t>Cascade, Montana</t>
  </si>
  <si>
    <t>Chouteau, MT</t>
  </si>
  <si>
    <t>Chouteau, Montana</t>
  </si>
  <si>
    <t>Custer, MT</t>
  </si>
  <si>
    <t>Custer, Montana</t>
  </si>
  <si>
    <t>Daniels, MT</t>
  </si>
  <si>
    <t>Daniels, Montana</t>
  </si>
  <si>
    <t>Dawson, MT</t>
  </si>
  <si>
    <t>Dawson, Montana</t>
  </si>
  <si>
    <t>Deer Lodge, MT</t>
  </si>
  <si>
    <t>Deer Lodge, Montana</t>
  </si>
  <si>
    <t>Fallon, MT</t>
  </si>
  <si>
    <t>Fallon, Montana</t>
  </si>
  <si>
    <t>Fergus, MT</t>
  </si>
  <si>
    <t>Fergus, Montana</t>
  </si>
  <si>
    <t>Flathead, MT</t>
  </si>
  <si>
    <t>Flathead, Montana</t>
  </si>
  <si>
    <t>Gallatin, MT</t>
  </si>
  <si>
    <t>Gallatin, Montana</t>
  </si>
  <si>
    <t>Garfield, MT</t>
  </si>
  <si>
    <t>Garfield, Montana</t>
  </si>
  <si>
    <t>Glacier, MT</t>
  </si>
  <si>
    <t>Glacier, Montana</t>
  </si>
  <si>
    <t>Golden Valley, MT</t>
  </si>
  <si>
    <t>Golden Valley, Montana</t>
  </si>
  <si>
    <t>Granite, MT</t>
  </si>
  <si>
    <t>Granite, Montana</t>
  </si>
  <si>
    <t>Hill, MT</t>
  </si>
  <si>
    <t>Hill, Montana</t>
  </si>
  <si>
    <t>Jefferson, MT</t>
  </si>
  <si>
    <t>Jefferson, Montana</t>
  </si>
  <si>
    <t>Judith Basin, MT</t>
  </si>
  <si>
    <t>Judith Basin, Montana</t>
  </si>
  <si>
    <t>Lake, MT</t>
  </si>
  <si>
    <t>Lake, Montana</t>
  </si>
  <si>
    <t>Lewis And Clark</t>
  </si>
  <si>
    <t>Lewis And Clark, MT</t>
  </si>
  <si>
    <t>Lewis And Clark, Montana</t>
  </si>
  <si>
    <t>Liberty, MT</t>
  </si>
  <si>
    <t>Liberty, Montana</t>
  </si>
  <si>
    <t>Lincoln, MT</t>
  </si>
  <si>
    <t>Lincoln, Montana</t>
  </si>
  <si>
    <t>Madison, MT</t>
  </si>
  <si>
    <t>Madison, Montana</t>
  </si>
  <si>
    <t>Mccone</t>
  </si>
  <si>
    <t>Mccone, MT</t>
  </si>
  <si>
    <t>Mccone, Montana</t>
  </si>
  <si>
    <t>Meagher, MT</t>
  </si>
  <si>
    <t>Meagher, Montana</t>
  </si>
  <si>
    <t>Mineral, MT</t>
  </si>
  <si>
    <t>Mineral, Montana</t>
  </si>
  <si>
    <t>Missoula, MT</t>
  </si>
  <si>
    <t>Missoula, Montana</t>
  </si>
  <si>
    <t>Musselshell, MT</t>
  </si>
  <si>
    <t>Musselshell, Montana</t>
  </si>
  <si>
    <t>Park, MT</t>
  </si>
  <si>
    <t>Park, Montana</t>
  </si>
  <si>
    <t>Petroleum, MT</t>
  </si>
  <si>
    <t>Petroleum, Montana</t>
  </si>
  <si>
    <t>Phillips, MT</t>
  </si>
  <si>
    <t>Phillips, Montana</t>
  </si>
  <si>
    <t>Pondera, MT</t>
  </si>
  <si>
    <t>Pondera, Montana</t>
  </si>
  <si>
    <t>Powder River, MT</t>
  </si>
  <si>
    <t>Powder River, Montana</t>
  </si>
  <si>
    <t>Powell, MT</t>
  </si>
  <si>
    <t>Powell, Montana</t>
  </si>
  <si>
    <t>Prairie, MT</t>
  </si>
  <si>
    <t>Prairie, Montana</t>
  </si>
  <si>
    <t>Ravalli, MT</t>
  </si>
  <si>
    <t>Ravalli, Montana</t>
  </si>
  <si>
    <t>Richland, MT</t>
  </si>
  <si>
    <t>Richland, Montana</t>
  </si>
  <si>
    <t>Roosevelt, MT</t>
  </si>
  <si>
    <t>Roosevelt, Montana</t>
  </si>
  <si>
    <t>Rosebud, MT</t>
  </si>
  <si>
    <t>Rosebud, Montana</t>
  </si>
  <si>
    <t>Sanders, MT</t>
  </si>
  <si>
    <t>Sanders, Montana</t>
  </si>
  <si>
    <t>Sheridan, MT</t>
  </si>
  <si>
    <t>Sheridan, Montana</t>
  </si>
  <si>
    <t>Silver Bow, MT</t>
  </si>
  <si>
    <t>Silver Bow, Montana</t>
  </si>
  <si>
    <t>Stillwater, MT</t>
  </si>
  <si>
    <t>Stillwater, Montana</t>
  </si>
  <si>
    <t>Sweet Grass, MT</t>
  </si>
  <si>
    <t>Sweet Grass, Montana</t>
  </si>
  <si>
    <t>Teton, MT</t>
  </si>
  <si>
    <t>Teton, Montana</t>
  </si>
  <si>
    <t>Toole, MT</t>
  </si>
  <si>
    <t>Toole, Montana</t>
  </si>
  <si>
    <t>Treasure, MT</t>
  </si>
  <si>
    <t>Treasure, Montana</t>
  </si>
  <si>
    <t>Valley, MT</t>
  </si>
  <si>
    <t>Valley, Montana</t>
  </si>
  <si>
    <t>Wheatland, MT</t>
  </si>
  <si>
    <t>Wheatland, Montana</t>
  </si>
  <si>
    <t>Wibaux, MT</t>
  </si>
  <si>
    <t>Wibaux, Montana</t>
  </si>
  <si>
    <t>Yellowstone, MT</t>
  </si>
  <si>
    <t>Yellowstone, Montana</t>
  </si>
  <si>
    <t>Adams, NE</t>
  </si>
  <si>
    <t>Adams, Nebraska</t>
  </si>
  <si>
    <t>Antelope, NE</t>
  </si>
  <si>
    <t>Antelope, Nebraska</t>
  </si>
  <si>
    <t>Arthur, NE</t>
  </si>
  <si>
    <t>Arthur, Nebraska</t>
  </si>
  <si>
    <t>Banner, NE</t>
  </si>
  <si>
    <t>Banner, Nebraska</t>
  </si>
  <si>
    <t>Blaine, NE</t>
  </si>
  <si>
    <t>Blaine, Nebraska</t>
  </si>
  <si>
    <t>Boone, NE</t>
  </si>
  <si>
    <t>Boone, Nebraska</t>
  </si>
  <si>
    <t>Box Butte, NE</t>
  </si>
  <si>
    <t>Box Butte, Nebraska</t>
  </si>
  <si>
    <t>Boyd, NE</t>
  </si>
  <si>
    <t>Boyd, Nebraska</t>
  </si>
  <si>
    <t>Brown, NE</t>
  </si>
  <si>
    <t>Brown, Nebraska</t>
  </si>
  <si>
    <t>Buffalo, NE</t>
  </si>
  <si>
    <t>Buffalo, Nebraska</t>
  </si>
  <si>
    <t>Burt, NE</t>
  </si>
  <si>
    <t>Burt, Nebraska</t>
  </si>
  <si>
    <t>Butler, NE</t>
  </si>
  <si>
    <t>Butler, Nebraska</t>
  </si>
  <si>
    <t>Cass, NE</t>
  </si>
  <si>
    <t>Cass, Nebraska</t>
  </si>
  <si>
    <t>Cedar, NE</t>
  </si>
  <si>
    <t>Cedar, Nebraska</t>
  </si>
  <si>
    <t>Chase, NE</t>
  </si>
  <si>
    <t>Chase, Nebraska</t>
  </si>
  <si>
    <t>Cherry, NE</t>
  </si>
  <si>
    <t>Cherry, Nebraska</t>
  </si>
  <si>
    <t>Cheyenne, NE</t>
  </si>
  <si>
    <t>Cheyenne, Nebraska</t>
  </si>
  <si>
    <t>Clay, NE</t>
  </si>
  <si>
    <t>Clay, Nebraska</t>
  </si>
  <si>
    <t>Colfax, NE</t>
  </si>
  <si>
    <t>Colfax, Nebraska</t>
  </si>
  <si>
    <t>Cuming, NE</t>
  </si>
  <si>
    <t>Cuming, Nebraska</t>
  </si>
  <si>
    <t>Custer, NE</t>
  </si>
  <si>
    <t>Custer, Nebraska</t>
  </si>
  <si>
    <t>Dakota, NE</t>
  </si>
  <si>
    <t>Dakota, Nebraska</t>
  </si>
  <si>
    <t>Dawes, NE</t>
  </si>
  <si>
    <t>Dawes, Nebraska</t>
  </si>
  <si>
    <t>Dawson, NE</t>
  </si>
  <si>
    <t>Dawson, Nebraska</t>
  </si>
  <si>
    <t>Deuel, NE</t>
  </si>
  <si>
    <t>Deuel, Nebraska</t>
  </si>
  <si>
    <t>Dixon, NE</t>
  </si>
  <si>
    <t>Dixon, Nebraska</t>
  </si>
  <si>
    <t>Dodge, NE</t>
  </si>
  <si>
    <t>Dodge, Nebraska</t>
  </si>
  <si>
    <t>Douglas, NE</t>
  </si>
  <si>
    <t>Douglas, Nebraska</t>
  </si>
  <si>
    <t>Dundy, NE</t>
  </si>
  <si>
    <t>Dundy, Nebraska</t>
  </si>
  <si>
    <t>Fillmore, NE</t>
  </si>
  <si>
    <t>Fillmore, Nebraska</t>
  </si>
  <si>
    <t>Franklin, NE</t>
  </si>
  <si>
    <t>Franklin, Nebraska</t>
  </si>
  <si>
    <t>Frontier, NE</t>
  </si>
  <si>
    <t>Frontier, Nebraska</t>
  </si>
  <si>
    <t>Furnas, NE</t>
  </si>
  <si>
    <t>Furnas, Nebraska</t>
  </si>
  <si>
    <t>Gage, NE</t>
  </si>
  <si>
    <t>Gage, Nebraska</t>
  </si>
  <si>
    <t>Garden, NE</t>
  </si>
  <si>
    <t>Garden, Nebraska</t>
  </si>
  <si>
    <t>Garfield, NE</t>
  </si>
  <si>
    <t>Garfield, Nebraska</t>
  </si>
  <si>
    <t>Gosper, NE</t>
  </si>
  <si>
    <t>Gosper, Nebraska</t>
  </si>
  <si>
    <t>Grant, NE</t>
  </si>
  <si>
    <t>Grant, Nebraska</t>
  </si>
  <si>
    <t>Greeley, NE</t>
  </si>
  <si>
    <t>Greeley, Nebraska</t>
  </si>
  <si>
    <t>Hall, NE</t>
  </si>
  <si>
    <t>Hall, Nebraska</t>
  </si>
  <si>
    <t>Hamilton, NE</t>
  </si>
  <si>
    <t>Hamilton, Nebraska</t>
  </si>
  <si>
    <t>Harlan, NE</t>
  </si>
  <si>
    <t>Harlan, Nebraska</t>
  </si>
  <si>
    <t>Hayes, NE</t>
  </si>
  <si>
    <t>Hayes, Nebraska</t>
  </si>
  <si>
    <t>Hitchcock, NE</t>
  </si>
  <si>
    <t>Hitchcock, Nebraska</t>
  </si>
  <si>
    <t>Holt, NE</t>
  </si>
  <si>
    <t>Holt, Nebraska</t>
  </si>
  <si>
    <t>Hooker, NE</t>
  </si>
  <si>
    <t>Hooker, Nebraska</t>
  </si>
  <si>
    <t>Howard, NE</t>
  </si>
  <si>
    <t>Howard, Nebraska</t>
  </si>
  <si>
    <t>Jefferson, NE</t>
  </si>
  <si>
    <t>Jefferson, Nebraska</t>
  </si>
  <si>
    <t>Johnson, NE</t>
  </si>
  <si>
    <t>Johnson, Nebraska</t>
  </si>
  <si>
    <t>Kearney, NE</t>
  </si>
  <si>
    <t>Kearney, Nebraska</t>
  </si>
  <si>
    <t>Keith, NE</t>
  </si>
  <si>
    <t>Keith, Nebraska</t>
  </si>
  <si>
    <t>Keya Paha, NE</t>
  </si>
  <si>
    <t>Keya Paha, Nebraska</t>
  </si>
  <si>
    <t>Kimball, NE</t>
  </si>
  <si>
    <t>Kimball, Nebraska</t>
  </si>
  <si>
    <t>Knox, NE</t>
  </si>
  <si>
    <t>Knox, Nebraska</t>
  </si>
  <si>
    <t>Lancaster, NE</t>
  </si>
  <si>
    <t>Lancaster, Nebraska</t>
  </si>
  <si>
    <t>Lincoln, NE</t>
  </si>
  <si>
    <t>Lincoln, Nebraska</t>
  </si>
  <si>
    <t>Logan, NE</t>
  </si>
  <si>
    <t>Logan, Nebraska</t>
  </si>
  <si>
    <t>Loup, NE</t>
  </si>
  <si>
    <t>Loup, Nebraska</t>
  </si>
  <si>
    <t>Madison, NE</t>
  </si>
  <si>
    <t>Madison, Nebraska</t>
  </si>
  <si>
    <t>Mcpherson, NE</t>
  </si>
  <si>
    <t>Mcpherson, Nebraska</t>
  </si>
  <si>
    <t>Merrick, NE</t>
  </si>
  <si>
    <t>Merrick, Nebraska</t>
  </si>
  <si>
    <t>Morrill, NE</t>
  </si>
  <si>
    <t>Morrill, Nebraska</t>
  </si>
  <si>
    <t>Nance, NE</t>
  </si>
  <si>
    <t>Nance, Nebraska</t>
  </si>
  <si>
    <t>Nemaha, NE</t>
  </si>
  <si>
    <t>Nemaha, Nebraska</t>
  </si>
  <si>
    <t>Nuckolls, NE</t>
  </si>
  <si>
    <t>Nuckolls, Nebraska</t>
  </si>
  <si>
    <t>Otoe, NE</t>
  </si>
  <si>
    <t>Otoe, Nebraska</t>
  </si>
  <si>
    <t>Pawnee, NE</t>
  </si>
  <si>
    <t>Pawnee, Nebraska</t>
  </si>
  <si>
    <t>Perkins, NE</t>
  </si>
  <si>
    <t>Perkins, Nebraska</t>
  </si>
  <si>
    <t>Phelps, NE</t>
  </si>
  <si>
    <t>Phelps, Nebraska</t>
  </si>
  <si>
    <t>Pierce, NE</t>
  </si>
  <si>
    <t>Pierce, Nebraska</t>
  </si>
  <si>
    <t>Platte, NE</t>
  </si>
  <si>
    <t>Platte, Nebraska</t>
  </si>
  <si>
    <t>Polk, NE</t>
  </si>
  <si>
    <t>Polk, Nebraska</t>
  </si>
  <si>
    <t>Red Willow, NE</t>
  </si>
  <si>
    <t>Red Willow, Nebraska</t>
  </si>
  <si>
    <t>Richardson, NE</t>
  </si>
  <si>
    <t>Richardson, Nebraska</t>
  </si>
  <si>
    <t>Rock, NE</t>
  </si>
  <si>
    <t>Rock, Nebraska</t>
  </si>
  <si>
    <t>Saline, NE</t>
  </si>
  <si>
    <t>Saline, Nebraska</t>
  </si>
  <si>
    <t>Sarpy, NE</t>
  </si>
  <si>
    <t>Sarpy, Nebraska</t>
  </si>
  <si>
    <t>Saunders, NE</t>
  </si>
  <si>
    <t>Saunders, Nebraska</t>
  </si>
  <si>
    <t>Scotts Bluff, NE</t>
  </si>
  <si>
    <t>Scotts Bluff, Nebraska</t>
  </si>
  <si>
    <t>Seward, NE</t>
  </si>
  <si>
    <t>Seward, Nebraska</t>
  </si>
  <si>
    <t>Sheridan, NE</t>
  </si>
  <si>
    <t>Sheridan, Nebraska</t>
  </si>
  <si>
    <t>Sherman, NE</t>
  </si>
  <si>
    <t>Sherman, Nebraska</t>
  </si>
  <si>
    <t>Sioux, NE</t>
  </si>
  <si>
    <t>Sioux, Nebraska</t>
  </si>
  <si>
    <t>Stanton, NE</t>
  </si>
  <si>
    <t>Stanton, Nebraska</t>
  </si>
  <si>
    <t>Thayer, NE</t>
  </si>
  <si>
    <t>Thayer, Nebraska</t>
  </si>
  <si>
    <t>Thomas, NE</t>
  </si>
  <si>
    <t>Thomas, Nebraska</t>
  </si>
  <si>
    <t>Thurston, NE</t>
  </si>
  <si>
    <t>Thurston, Nebraska</t>
  </si>
  <si>
    <t>Valley, NE</t>
  </si>
  <si>
    <t>Valley, Nebraska</t>
  </si>
  <si>
    <t>Washington, NE</t>
  </si>
  <si>
    <t>Washington, Nebraska</t>
  </si>
  <si>
    <t>Wayne, NE</t>
  </si>
  <si>
    <t>Wayne, Nebraska</t>
  </si>
  <si>
    <t>Webster, NE</t>
  </si>
  <si>
    <t>Webster, Nebraska</t>
  </si>
  <si>
    <t>Wheeler, NE</t>
  </si>
  <si>
    <t>Wheeler, Nebraska</t>
  </si>
  <si>
    <t>York, NE</t>
  </si>
  <si>
    <t>York, Nebraska</t>
  </si>
  <si>
    <t>Carson City, NV</t>
  </si>
  <si>
    <t>Carson City, Nevada</t>
  </si>
  <si>
    <t>Churchill, NV</t>
  </si>
  <si>
    <t>Churchill, Nevada</t>
  </si>
  <si>
    <t>Clark, NV</t>
  </si>
  <si>
    <t>Clark, Nevada</t>
  </si>
  <si>
    <t>Douglas, NV</t>
  </si>
  <si>
    <t>Douglas, Nevada</t>
  </si>
  <si>
    <t>Elko, NV</t>
  </si>
  <si>
    <t>Elko, Nevada</t>
  </si>
  <si>
    <t>Esmeralda, NV</t>
  </si>
  <si>
    <t>Esmeralda, Nevada</t>
  </si>
  <si>
    <t>Eureka, NV</t>
  </si>
  <si>
    <t>Eureka, Nevada</t>
  </si>
  <si>
    <t>Humboldt, NV</t>
  </si>
  <si>
    <t>Humboldt, Nevada</t>
  </si>
  <si>
    <t>Lander, NV</t>
  </si>
  <si>
    <t>Lander, Nevada</t>
  </si>
  <si>
    <t>Lincoln, NV</t>
  </si>
  <si>
    <t>Lincoln, Nevada</t>
  </si>
  <si>
    <t>Lyon, NV</t>
  </si>
  <si>
    <t>Lyon, Nevada</t>
  </si>
  <si>
    <t>Mineral, NV</t>
  </si>
  <si>
    <t>Mineral, Nevada</t>
  </si>
  <si>
    <t>Nye, NV</t>
  </si>
  <si>
    <t>Nye, Nevada</t>
  </si>
  <si>
    <t>Pershing, NV</t>
  </si>
  <si>
    <t>Pershing, Nevada</t>
  </si>
  <si>
    <t>Storey, NV</t>
  </si>
  <si>
    <t>Storey, Nevada</t>
  </si>
  <si>
    <t>Washoe, NV</t>
  </si>
  <si>
    <t>Washoe, Nevada</t>
  </si>
  <si>
    <t>White Pine, NV</t>
  </si>
  <si>
    <t>White Pine, Nevada</t>
  </si>
  <si>
    <t>Belknap, NH</t>
  </si>
  <si>
    <t>Belknap, New Hampshire</t>
  </si>
  <si>
    <t>Carroll, NH</t>
  </si>
  <si>
    <t>Carroll, New Hampshire</t>
  </si>
  <si>
    <t>Cheshire, NH</t>
  </si>
  <si>
    <t>Cheshire, New Hampshire</t>
  </si>
  <si>
    <t>Coos, NH</t>
  </si>
  <si>
    <t>Coos, New Hampshire</t>
  </si>
  <si>
    <t>Grafton, NH</t>
  </si>
  <si>
    <t>Grafton, New Hampshire</t>
  </si>
  <si>
    <t>Hillsborough, NH</t>
  </si>
  <si>
    <t>Hillsborough, New Hampshire</t>
  </si>
  <si>
    <t>Merrimack, NH</t>
  </si>
  <si>
    <t>Merrimack, New Hampshire</t>
  </si>
  <si>
    <t>Rockingham, NH</t>
  </si>
  <si>
    <t>Rockingham, New Hampshire</t>
  </si>
  <si>
    <t>Strafford, NH</t>
  </si>
  <si>
    <t>Strafford, New Hampshire</t>
  </si>
  <si>
    <t>Sullivan, NH</t>
  </si>
  <si>
    <t>Sullivan, New Hampshire</t>
  </si>
  <si>
    <t>Atlantic, NJ</t>
  </si>
  <si>
    <t>Atlantic, New Jersey</t>
  </si>
  <si>
    <t>Bergen, NJ</t>
  </si>
  <si>
    <t>Bergen, New Jersey</t>
  </si>
  <si>
    <t>Burlington, NJ</t>
  </si>
  <si>
    <t>Burlington, New Jersey</t>
  </si>
  <si>
    <t>Camden, NJ</t>
  </si>
  <si>
    <t>Camden, New Jersey</t>
  </si>
  <si>
    <t>Cape May, NJ</t>
  </si>
  <si>
    <t>Cape May, New Jersey</t>
  </si>
  <si>
    <t>Cumberland, NJ</t>
  </si>
  <si>
    <t>Cumberland, New Jersey</t>
  </si>
  <si>
    <t>Essex, NJ</t>
  </si>
  <si>
    <t>Essex, New Jersey</t>
  </si>
  <si>
    <t>Gloucester, NJ</t>
  </si>
  <si>
    <t>Gloucester, New Jersey</t>
  </si>
  <si>
    <t>Hudson, NJ</t>
  </si>
  <si>
    <t>Hudson, New Jersey</t>
  </si>
  <si>
    <t>Hunterdon, NJ</t>
  </si>
  <si>
    <t>Hunterdon, New Jersey</t>
  </si>
  <si>
    <t>Mercer, NJ</t>
  </si>
  <si>
    <t>Mercer, New Jersey</t>
  </si>
  <si>
    <t>Middlesex, NJ</t>
  </si>
  <si>
    <t>Middlesex, New Jersey</t>
  </si>
  <si>
    <t>Monmouth, NJ</t>
  </si>
  <si>
    <t>Monmouth, New Jersey</t>
  </si>
  <si>
    <t>Morris, NJ</t>
  </si>
  <si>
    <t>Morris, New Jersey</t>
  </si>
  <si>
    <t>Ocean, NJ</t>
  </si>
  <si>
    <t>Ocean, New Jersey</t>
  </si>
  <si>
    <t>Passaic, NJ</t>
  </si>
  <si>
    <t>Passaic, New Jersey</t>
  </si>
  <si>
    <t>Salem, NJ</t>
  </si>
  <si>
    <t>Salem, New Jersey</t>
  </si>
  <si>
    <t>Somerset, NJ</t>
  </si>
  <si>
    <t>Somerset, New Jersey</t>
  </si>
  <si>
    <t>Sussex, NJ</t>
  </si>
  <si>
    <t>Sussex, New Jersey</t>
  </si>
  <si>
    <t>Union, NJ</t>
  </si>
  <si>
    <t>Union, New Jersey</t>
  </si>
  <si>
    <t>Warren, NJ</t>
  </si>
  <si>
    <t>Warren, New Jersey</t>
  </si>
  <si>
    <t>Bernalillo, NM</t>
  </si>
  <si>
    <t>Bernalillo, New Mexico</t>
  </si>
  <si>
    <t>Catron, NM</t>
  </si>
  <si>
    <t>Catron, New Mexico</t>
  </si>
  <si>
    <t>Chaves, NM</t>
  </si>
  <si>
    <t>Chaves, New Mexico</t>
  </si>
  <si>
    <t>Cibola, NM</t>
  </si>
  <si>
    <t>Cibola, New Mexico</t>
  </si>
  <si>
    <t>Colfax, NM</t>
  </si>
  <si>
    <t>Colfax, New Mexico</t>
  </si>
  <si>
    <t>Curry, NM</t>
  </si>
  <si>
    <t>Curry, New Mexico</t>
  </si>
  <si>
    <t>De Baca, NM</t>
  </si>
  <si>
    <t>De Baca, New Mexico</t>
  </si>
  <si>
    <t>DoÃ±a Ana</t>
  </si>
  <si>
    <t>DoÃ±a Ana, NM</t>
  </si>
  <si>
    <t>DoÃ±a Ana, New Mexico</t>
  </si>
  <si>
    <t>Eddy, NM</t>
  </si>
  <si>
    <t>Eddy, New Mexico</t>
  </si>
  <si>
    <t>Grant, NM</t>
  </si>
  <si>
    <t>Grant, New Mexico</t>
  </si>
  <si>
    <t>Guadalupe, NM</t>
  </si>
  <si>
    <t>Guadalupe, New Mexico</t>
  </si>
  <si>
    <t>Harding, NM</t>
  </si>
  <si>
    <t>Harding, New Mexico</t>
  </si>
  <si>
    <t>Hidalgo, NM</t>
  </si>
  <si>
    <t>Hidalgo, New Mexico</t>
  </si>
  <si>
    <t>Lea, NM</t>
  </si>
  <si>
    <t>Lea, New Mexico</t>
  </si>
  <si>
    <t>Lincoln, NM</t>
  </si>
  <si>
    <t>Lincoln, New Mexico</t>
  </si>
  <si>
    <t>Los Alamos, NM</t>
  </si>
  <si>
    <t>Los Alamos, New Mexico</t>
  </si>
  <si>
    <t>Luna, NM</t>
  </si>
  <si>
    <t>Luna, New Mexico</t>
  </si>
  <si>
    <t>Mckinley</t>
  </si>
  <si>
    <t>Mckinley, NM</t>
  </si>
  <si>
    <t>Mckinley, New Mexico</t>
  </si>
  <si>
    <t>Mora, NM</t>
  </si>
  <si>
    <t>Mora, New Mexico</t>
  </si>
  <si>
    <t>Otero, NM</t>
  </si>
  <si>
    <t>Otero, New Mexico</t>
  </si>
  <si>
    <t>Quay, NM</t>
  </si>
  <si>
    <t>Quay, New Mexico</t>
  </si>
  <si>
    <t>Rio Arriba, NM</t>
  </si>
  <si>
    <t>Rio Arriba, New Mexico</t>
  </si>
  <si>
    <t>Roosevelt, NM</t>
  </si>
  <si>
    <t>Roosevelt, New Mexico</t>
  </si>
  <si>
    <t>San Juan, NM</t>
  </si>
  <si>
    <t>San Juan, New Mexico</t>
  </si>
  <si>
    <t>San Miguel, NM</t>
  </si>
  <si>
    <t>San Miguel, New Mexico</t>
  </si>
  <si>
    <t>Sandoval, NM</t>
  </si>
  <si>
    <t>Sandoval, New Mexico</t>
  </si>
  <si>
    <t>Santa Fe, NM</t>
  </si>
  <si>
    <t>Santa Fe, New Mexico</t>
  </si>
  <si>
    <t>Sierra, NM</t>
  </si>
  <si>
    <t>Sierra, New Mexico</t>
  </si>
  <si>
    <t>Socorro, NM</t>
  </si>
  <si>
    <t>Socorro, New Mexico</t>
  </si>
  <si>
    <t>Taos, NM</t>
  </si>
  <si>
    <t>Taos, New Mexico</t>
  </si>
  <si>
    <t>Torrance, NM</t>
  </si>
  <si>
    <t>Torrance, New Mexico</t>
  </si>
  <si>
    <t>Union, NM</t>
  </si>
  <si>
    <t>Union, New Mexico</t>
  </si>
  <si>
    <t>Valencia, NM</t>
  </si>
  <si>
    <t>Valencia, New Mexico</t>
  </si>
  <si>
    <t>Albany, NY</t>
  </si>
  <si>
    <t>Albany, New York</t>
  </si>
  <si>
    <t>Allegany, NY</t>
  </si>
  <si>
    <t>Allegany, New York</t>
  </si>
  <si>
    <t>Bronx, NY</t>
  </si>
  <si>
    <t>Bronx, New York</t>
  </si>
  <si>
    <t>Broome, NY</t>
  </si>
  <si>
    <t>Broome, New York</t>
  </si>
  <si>
    <t>Cattaraugus, NY</t>
  </si>
  <si>
    <t>Cattaraugus, New York</t>
  </si>
  <si>
    <t>Cayuga, NY</t>
  </si>
  <si>
    <t>Cayuga, New York</t>
  </si>
  <si>
    <t>Chautauqua, NY</t>
  </si>
  <si>
    <t>Chautauqua, New York</t>
  </si>
  <si>
    <t>Chemung, NY</t>
  </si>
  <si>
    <t>Chemung, New York</t>
  </si>
  <si>
    <t>Chenango, NY</t>
  </si>
  <si>
    <t>Chenango, New York</t>
  </si>
  <si>
    <t>Clinton, NY</t>
  </si>
  <si>
    <t>Clinton, New York</t>
  </si>
  <si>
    <t>Columbia, NY</t>
  </si>
  <si>
    <t>Columbia, New York</t>
  </si>
  <si>
    <t>Cortland, NY</t>
  </si>
  <si>
    <t>Cortland, New York</t>
  </si>
  <si>
    <t>Delaware, NY</t>
  </si>
  <si>
    <t>Delaware, New York</t>
  </si>
  <si>
    <t>Dutchess, NY</t>
  </si>
  <si>
    <t>Dutchess, New York</t>
  </si>
  <si>
    <t>Erie, NY</t>
  </si>
  <si>
    <t>Erie, New York</t>
  </si>
  <si>
    <t>Essex, NY</t>
  </si>
  <si>
    <t>Essex, New York</t>
  </si>
  <si>
    <t>Franklin, NY</t>
  </si>
  <si>
    <t>Franklin, New York</t>
  </si>
  <si>
    <t>Fulton, NY</t>
  </si>
  <si>
    <t>Fulton, New York</t>
  </si>
  <si>
    <t>Genesee, NY</t>
  </si>
  <si>
    <t>Genesee, New York</t>
  </si>
  <si>
    <t>Greene, NY</t>
  </si>
  <si>
    <t>Greene, New York</t>
  </si>
  <si>
    <t>Hamilton, NY</t>
  </si>
  <si>
    <t>Hamilton, New York</t>
  </si>
  <si>
    <t>Herkimer, NY</t>
  </si>
  <si>
    <t>Herkimer, New York</t>
  </si>
  <si>
    <t>Jefferson, NY</t>
  </si>
  <si>
    <t>Jefferson, New York</t>
  </si>
  <si>
    <t>Kings, NY</t>
  </si>
  <si>
    <t>Kings, New York</t>
  </si>
  <si>
    <t>Lewis, NY</t>
  </si>
  <si>
    <t>Lewis, New York</t>
  </si>
  <si>
    <t>Livingston, NY</t>
  </si>
  <si>
    <t>Livingston, New York</t>
  </si>
  <si>
    <t>Madison, NY</t>
  </si>
  <si>
    <t>Madison, New York</t>
  </si>
  <si>
    <t>Monroe, NY</t>
  </si>
  <si>
    <t>Monroe, New York</t>
  </si>
  <si>
    <t>Montgomery, NY</t>
  </si>
  <si>
    <t>Montgomery, New York</t>
  </si>
  <si>
    <t>Nassau, NY</t>
  </si>
  <si>
    <t>Nassau, New York</t>
  </si>
  <si>
    <t>New York, NY</t>
  </si>
  <si>
    <t>New York, New York</t>
  </si>
  <si>
    <t>Niagara, NY</t>
  </si>
  <si>
    <t>Niagara, New York</t>
  </si>
  <si>
    <t>Oneida, NY</t>
  </si>
  <si>
    <t>Oneida, New York</t>
  </si>
  <si>
    <t>Onondaga, NY</t>
  </si>
  <si>
    <t>Onondaga, New York</t>
  </si>
  <si>
    <t>Ontario, NY</t>
  </si>
  <si>
    <t>Ontario, New York</t>
  </si>
  <si>
    <t>Orange, NY</t>
  </si>
  <si>
    <t>Orange, New York</t>
  </si>
  <si>
    <t>Orleans, NY</t>
  </si>
  <si>
    <t>Orleans, New York</t>
  </si>
  <si>
    <t>Oswego, NY</t>
  </si>
  <si>
    <t>Oswego, New York</t>
  </si>
  <si>
    <t>Otsego, NY</t>
  </si>
  <si>
    <t>Otsego, New York</t>
  </si>
  <si>
    <t>Putnam, NY</t>
  </si>
  <si>
    <t>Putnam, New York</t>
  </si>
  <si>
    <t>Queens, NY</t>
  </si>
  <si>
    <t>Queens, New York</t>
  </si>
  <si>
    <t>Rensselaer, NY</t>
  </si>
  <si>
    <t>Rensselaer, New York</t>
  </si>
  <si>
    <t>Richmond, NY</t>
  </si>
  <si>
    <t>Richmond, New York</t>
  </si>
  <si>
    <t>Rockland, NY</t>
  </si>
  <si>
    <t>Rockland, New York</t>
  </si>
  <si>
    <t>Saratoga, NY</t>
  </si>
  <si>
    <t>Saratoga, New York</t>
  </si>
  <si>
    <t>Schenectady, NY</t>
  </si>
  <si>
    <t>Schenectady, New York</t>
  </si>
  <si>
    <t>Schoharie, NY</t>
  </si>
  <si>
    <t>Schoharie, New York</t>
  </si>
  <si>
    <t>Schuyler, NY</t>
  </si>
  <si>
    <t>Schuyler, New York</t>
  </si>
  <si>
    <t>Seneca, NY</t>
  </si>
  <si>
    <t>Seneca, New York</t>
  </si>
  <si>
    <t>St. Lawrence, NY</t>
  </si>
  <si>
    <t>St. Lawrence, New York</t>
  </si>
  <si>
    <t>Steuben, NY</t>
  </si>
  <si>
    <t>Steuben, New York</t>
  </si>
  <si>
    <t>Suffolk, NY</t>
  </si>
  <si>
    <t>Suffolk, New York</t>
  </si>
  <si>
    <t>Sullivan, NY</t>
  </si>
  <si>
    <t>Sullivan, New York</t>
  </si>
  <si>
    <t>Tioga, NY</t>
  </si>
  <si>
    <t>Tioga, New York</t>
  </si>
  <si>
    <t>Tompkins, NY</t>
  </si>
  <si>
    <t>Tompkins, New York</t>
  </si>
  <si>
    <t>Ulster, NY</t>
  </si>
  <si>
    <t>Ulster, New York</t>
  </si>
  <si>
    <t>Warren, NY</t>
  </si>
  <si>
    <t>Warren, New York</t>
  </si>
  <si>
    <t>Washington, NY</t>
  </si>
  <si>
    <t>Washington, New York</t>
  </si>
  <si>
    <t>Wayne, NY</t>
  </si>
  <si>
    <t>Wayne, New York</t>
  </si>
  <si>
    <t>Westchester, NY</t>
  </si>
  <si>
    <t>Westchester, New York</t>
  </si>
  <si>
    <t>Wyoming, NY</t>
  </si>
  <si>
    <t>Wyoming, New York</t>
  </si>
  <si>
    <t>Yates, NY</t>
  </si>
  <si>
    <t>Yates, New York</t>
  </si>
  <si>
    <t>Alamance, NC</t>
  </si>
  <si>
    <t>Alamance, North Carolina</t>
  </si>
  <si>
    <t>Alexander, NC</t>
  </si>
  <si>
    <t>Alexander, North Carolina</t>
  </si>
  <si>
    <t>Alleghany, NC</t>
  </si>
  <si>
    <t>Alleghany, North Carolina</t>
  </si>
  <si>
    <t>Anson, NC</t>
  </si>
  <si>
    <t>Anson, North Carolina</t>
  </si>
  <si>
    <t>Ashe, NC</t>
  </si>
  <si>
    <t>Ashe, North Carolina</t>
  </si>
  <si>
    <t>Avery, NC</t>
  </si>
  <si>
    <t>Avery, North Carolina</t>
  </si>
  <si>
    <t>Beaufort, NC</t>
  </si>
  <si>
    <t>Beaufort, North Carolina</t>
  </si>
  <si>
    <t>Bertie, NC</t>
  </si>
  <si>
    <t>Bertie, North Carolina</t>
  </si>
  <si>
    <t>Bladen, NC</t>
  </si>
  <si>
    <t>Bladen, North Carolina</t>
  </si>
  <si>
    <t>Brunswick, NC</t>
  </si>
  <si>
    <t>Brunswick, North Carolina</t>
  </si>
  <si>
    <t>Buncombe, NC</t>
  </si>
  <si>
    <t>Buncombe, North Carolina</t>
  </si>
  <si>
    <t>Burke, NC</t>
  </si>
  <si>
    <t>Burke, North Carolina</t>
  </si>
  <si>
    <t>Cabarrus, NC</t>
  </si>
  <si>
    <t>Cabarrus, North Carolina</t>
  </si>
  <si>
    <t>Caldwell, NC</t>
  </si>
  <si>
    <t>Caldwell, North Carolina</t>
  </si>
  <si>
    <t>Camden, NC</t>
  </si>
  <si>
    <t>Camden, North Carolina</t>
  </si>
  <si>
    <t>Carteret, NC</t>
  </si>
  <si>
    <t>Carteret, North Carolina</t>
  </si>
  <si>
    <t>Caswell, NC</t>
  </si>
  <si>
    <t>Caswell, North Carolina</t>
  </si>
  <si>
    <t>Catawba, NC</t>
  </si>
  <si>
    <t>Catawba, North Carolina</t>
  </si>
  <si>
    <t>Chatham, NC</t>
  </si>
  <si>
    <t>Chatham, North Carolina</t>
  </si>
  <si>
    <t>Cherokee, NC</t>
  </si>
  <si>
    <t>Cherokee, North Carolina</t>
  </si>
  <si>
    <t>Chowan, NC</t>
  </si>
  <si>
    <t>Chowan, North Carolina</t>
  </si>
  <si>
    <t>Clay, NC</t>
  </si>
  <si>
    <t>Clay, North Carolina</t>
  </si>
  <si>
    <t>Cleveland, NC</t>
  </si>
  <si>
    <t>Cleveland, North Carolina</t>
  </si>
  <si>
    <t>Columbus, NC</t>
  </si>
  <si>
    <t>Columbus, North Carolina</t>
  </si>
  <si>
    <t>Craven, NC</t>
  </si>
  <si>
    <t>Craven, North Carolina</t>
  </si>
  <si>
    <t>Cumberland, NC</t>
  </si>
  <si>
    <t>Cumberland, North Carolina</t>
  </si>
  <si>
    <t>Currituck, NC</t>
  </si>
  <si>
    <t>Currituck, North Carolina</t>
  </si>
  <si>
    <t>Dare, NC</t>
  </si>
  <si>
    <t>Dare, North Carolina</t>
  </si>
  <si>
    <t>Davidson, NC</t>
  </si>
  <si>
    <t>Davidson, North Carolina</t>
  </si>
  <si>
    <t>Davie, NC</t>
  </si>
  <si>
    <t>Davie, North Carolina</t>
  </si>
  <si>
    <t>Duplin, NC</t>
  </si>
  <si>
    <t>Duplin, North Carolina</t>
  </si>
  <si>
    <t>Durham, NC</t>
  </si>
  <si>
    <t>Durham, North Carolina</t>
  </si>
  <si>
    <t>Edgecombe, NC</t>
  </si>
  <si>
    <t>Edgecombe, North Carolina</t>
  </si>
  <si>
    <t>Forsyth, NC</t>
  </si>
  <si>
    <t>Forsyth, North Carolina</t>
  </si>
  <si>
    <t>Franklin, NC</t>
  </si>
  <si>
    <t>Franklin, North Carolina</t>
  </si>
  <si>
    <t>Gaston, NC</t>
  </si>
  <si>
    <t>Gaston, North Carolina</t>
  </si>
  <si>
    <t>Gates, NC</t>
  </si>
  <si>
    <t>Gates, North Carolina</t>
  </si>
  <si>
    <t>Graham, NC</t>
  </si>
  <si>
    <t>Graham, North Carolina</t>
  </si>
  <si>
    <t>Granville, NC</t>
  </si>
  <si>
    <t>Granville, North Carolina</t>
  </si>
  <si>
    <t>Greene, NC</t>
  </si>
  <si>
    <t>Greene, North Carolina</t>
  </si>
  <si>
    <t>Guilford, NC</t>
  </si>
  <si>
    <t>Guilford, North Carolina</t>
  </si>
  <si>
    <t>Halifax, NC</t>
  </si>
  <si>
    <t>Halifax, North Carolina</t>
  </si>
  <si>
    <t>Harnett, NC</t>
  </si>
  <si>
    <t>Harnett, North Carolina</t>
  </si>
  <si>
    <t>Haywood, NC</t>
  </si>
  <si>
    <t>Haywood, North Carolina</t>
  </si>
  <si>
    <t>Henderson, NC</t>
  </si>
  <si>
    <t>Henderson, North Carolina</t>
  </si>
  <si>
    <t>Hertford, NC</t>
  </si>
  <si>
    <t>Hertford, North Carolina</t>
  </si>
  <si>
    <t>Hoke, NC</t>
  </si>
  <si>
    <t>Hoke, North Carolina</t>
  </si>
  <si>
    <t>Hyde, NC</t>
  </si>
  <si>
    <t>Hyde, North Carolina</t>
  </si>
  <si>
    <t>Iredell, NC</t>
  </si>
  <si>
    <t>Iredell, North Carolina</t>
  </si>
  <si>
    <t>Jackson, NC</t>
  </si>
  <si>
    <t>Jackson, North Carolina</t>
  </si>
  <si>
    <t>Johnston, NC</t>
  </si>
  <si>
    <t>Johnston, North Carolina</t>
  </si>
  <si>
    <t>Jones, NC</t>
  </si>
  <si>
    <t>Jones, North Carolina</t>
  </si>
  <si>
    <t>Lee, NC</t>
  </si>
  <si>
    <t>Lee, North Carolina</t>
  </si>
  <si>
    <t>Lenoir, NC</t>
  </si>
  <si>
    <t>Lenoir, North Carolina</t>
  </si>
  <si>
    <t>Lincoln, NC</t>
  </si>
  <si>
    <t>Lincoln, North Carolina</t>
  </si>
  <si>
    <t>Macon, NC</t>
  </si>
  <si>
    <t>Macon, North Carolina</t>
  </si>
  <si>
    <t>Madison, NC</t>
  </si>
  <si>
    <t>Madison, North Carolina</t>
  </si>
  <si>
    <t>Martin, NC</t>
  </si>
  <si>
    <t>Martin, North Carolina</t>
  </si>
  <si>
    <t>Mcdowell</t>
  </si>
  <si>
    <t>Mcdowell, NC</t>
  </si>
  <si>
    <t>Mcdowell, North Carolina</t>
  </si>
  <si>
    <t>Mecklenburg, NC</t>
  </si>
  <si>
    <t>Mecklenburg, North Carolina</t>
  </si>
  <si>
    <t>Mitchell, NC</t>
  </si>
  <si>
    <t>Mitchell, North Carolina</t>
  </si>
  <si>
    <t>Montgomery, NC</t>
  </si>
  <si>
    <t>Montgomery, North Carolina</t>
  </si>
  <si>
    <t>Moore, NC</t>
  </si>
  <si>
    <t>Moore, North Carolina</t>
  </si>
  <si>
    <t>Nash, NC</t>
  </si>
  <si>
    <t>Nash, North Carolina</t>
  </si>
  <si>
    <t>New Hanover, NC</t>
  </si>
  <si>
    <t>New Hanover, North Carolina</t>
  </si>
  <si>
    <t>Northampton, NC</t>
  </si>
  <si>
    <t>Northampton, North Carolina</t>
  </si>
  <si>
    <t>Onslow, NC</t>
  </si>
  <si>
    <t>Onslow, North Carolina</t>
  </si>
  <si>
    <t>Orange, NC</t>
  </si>
  <si>
    <t>Orange, North Carolina</t>
  </si>
  <si>
    <t>Pamlico, NC</t>
  </si>
  <si>
    <t>Pamlico, North Carolina</t>
  </si>
  <si>
    <t>Pasquotank, NC</t>
  </si>
  <si>
    <t>Pasquotank, North Carolina</t>
  </si>
  <si>
    <t>Pender, NC</t>
  </si>
  <si>
    <t>Pender, North Carolina</t>
  </si>
  <si>
    <t>Perquimans, NC</t>
  </si>
  <si>
    <t>Perquimans, North Carolina</t>
  </si>
  <si>
    <t>Person, NC</t>
  </si>
  <si>
    <t>Person, North Carolina</t>
  </si>
  <si>
    <t>Pitt, NC</t>
  </si>
  <si>
    <t>Pitt, North Carolina</t>
  </si>
  <si>
    <t>Polk, NC</t>
  </si>
  <si>
    <t>Polk, North Carolina</t>
  </si>
  <si>
    <t>Randolph, NC</t>
  </si>
  <si>
    <t>Randolph, North Carolina</t>
  </si>
  <si>
    <t>Richmond, NC</t>
  </si>
  <si>
    <t>Richmond, North Carolina</t>
  </si>
  <si>
    <t>Robeson, NC</t>
  </si>
  <si>
    <t>Robeson, North Carolina</t>
  </si>
  <si>
    <t>Rockingham, NC</t>
  </si>
  <si>
    <t>Rockingham, North Carolina</t>
  </si>
  <si>
    <t>Rowan, NC</t>
  </si>
  <si>
    <t>Rowan, North Carolina</t>
  </si>
  <si>
    <t>Rutherford, NC</t>
  </si>
  <si>
    <t>Rutherford, North Carolina</t>
  </si>
  <si>
    <t>Sampson, NC</t>
  </si>
  <si>
    <t>Sampson, North Carolina</t>
  </si>
  <si>
    <t>Scotland, NC</t>
  </si>
  <si>
    <t>Scotland, North Carolina</t>
  </si>
  <si>
    <t>Stanly, NC</t>
  </si>
  <si>
    <t>Stanly, North Carolina</t>
  </si>
  <si>
    <t>Stokes, NC</t>
  </si>
  <si>
    <t>Stokes, North Carolina</t>
  </si>
  <si>
    <t>Surry, NC</t>
  </si>
  <si>
    <t>Surry, North Carolina</t>
  </si>
  <si>
    <t>Swain, NC</t>
  </si>
  <si>
    <t>Swain, North Carolina</t>
  </si>
  <si>
    <t>Transylvania, NC</t>
  </si>
  <si>
    <t>Transylvania, North Carolina</t>
  </si>
  <si>
    <t>Tyrrell, NC</t>
  </si>
  <si>
    <t>Tyrrell, North Carolina</t>
  </si>
  <si>
    <t>Union, NC</t>
  </si>
  <si>
    <t>Union, North Carolina</t>
  </si>
  <si>
    <t>Vance, NC</t>
  </si>
  <si>
    <t>Vance, North Carolina</t>
  </si>
  <si>
    <t>Wake, NC</t>
  </si>
  <si>
    <t>Wake, North Carolina</t>
  </si>
  <si>
    <t>Warren, NC</t>
  </si>
  <si>
    <t>Warren, North Carolina</t>
  </si>
  <si>
    <t>Washington, NC</t>
  </si>
  <si>
    <t>Washington, North Carolina</t>
  </si>
  <si>
    <t>Watauga, NC</t>
  </si>
  <si>
    <t>Watauga, North Carolina</t>
  </si>
  <si>
    <t>Wayne, NC</t>
  </si>
  <si>
    <t>Wayne, North Carolina</t>
  </si>
  <si>
    <t>Wilkes, NC</t>
  </si>
  <si>
    <t>Wilkes, North Carolina</t>
  </si>
  <si>
    <t>Wilson, NC</t>
  </si>
  <si>
    <t>Wilson, North Carolina</t>
  </si>
  <si>
    <t>Yadkin, NC</t>
  </si>
  <si>
    <t>Yadkin, North Carolina</t>
  </si>
  <si>
    <t>Yancey, NC</t>
  </si>
  <si>
    <t>Yancey, North Carolina</t>
  </si>
  <si>
    <t>Adams, ND</t>
  </si>
  <si>
    <t>Adams, North Dakota</t>
  </si>
  <si>
    <t>Barnes, ND</t>
  </si>
  <si>
    <t>Barnes, North Dakota</t>
  </si>
  <si>
    <t>Benson, ND</t>
  </si>
  <si>
    <t>Benson, North Dakota</t>
  </si>
  <si>
    <t>Billings, ND</t>
  </si>
  <si>
    <t>Billings, North Dakota</t>
  </si>
  <si>
    <t>Bottineau, ND</t>
  </si>
  <si>
    <t>Bottineau, North Dakota</t>
  </si>
  <si>
    <t>Bowman, ND</t>
  </si>
  <si>
    <t>Bowman, North Dakota</t>
  </si>
  <si>
    <t>Burke, ND</t>
  </si>
  <si>
    <t>Burke, North Dakota</t>
  </si>
  <si>
    <t>Burleigh, ND</t>
  </si>
  <si>
    <t>Burleigh, North Dakota</t>
  </si>
  <si>
    <t>Cass, ND</t>
  </si>
  <si>
    <t>Cass, North Dakota</t>
  </si>
  <si>
    <t>Cavalier, ND</t>
  </si>
  <si>
    <t>Cavalier, North Dakota</t>
  </si>
  <si>
    <t>Dickey, ND</t>
  </si>
  <si>
    <t>Dickey, North Dakota</t>
  </si>
  <si>
    <t>Divide, ND</t>
  </si>
  <si>
    <t>Divide, North Dakota</t>
  </si>
  <si>
    <t>Dunn, ND</t>
  </si>
  <si>
    <t>Dunn, North Dakota</t>
  </si>
  <si>
    <t>Eddy, ND</t>
  </si>
  <si>
    <t>Eddy, North Dakota</t>
  </si>
  <si>
    <t>Emmons, ND</t>
  </si>
  <si>
    <t>Emmons, North Dakota</t>
  </si>
  <si>
    <t>Foster, ND</t>
  </si>
  <si>
    <t>Foster, North Dakota</t>
  </si>
  <si>
    <t>Golden Valley, ND</t>
  </si>
  <si>
    <t>Golden Valley, North Dakota</t>
  </si>
  <si>
    <t>Grand Forks, ND</t>
  </si>
  <si>
    <t>Grand Forks, North Dakota</t>
  </si>
  <si>
    <t>Grant, ND</t>
  </si>
  <si>
    <t>Grant, North Dakota</t>
  </si>
  <si>
    <t>Griggs, ND</t>
  </si>
  <si>
    <t>Griggs, North Dakota</t>
  </si>
  <si>
    <t>Hettinger, ND</t>
  </si>
  <si>
    <t>Hettinger, North Dakota</t>
  </si>
  <si>
    <t>Kidder, ND</t>
  </si>
  <si>
    <t>Kidder, North Dakota</t>
  </si>
  <si>
    <t>Lamoure</t>
  </si>
  <si>
    <t>Lamoure, ND</t>
  </si>
  <si>
    <t>Lamoure, North Dakota</t>
  </si>
  <si>
    <t>Logan, ND</t>
  </si>
  <si>
    <t>Logan, North Dakota</t>
  </si>
  <si>
    <t>Mchenry, ND</t>
  </si>
  <si>
    <t>Mchenry, North Dakota</t>
  </si>
  <si>
    <t>Mcintosh, ND</t>
  </si>
  <si>
    <t>Mcintosh, North Dakota</t>
  </si>
  <si>
    <t>Mckenzie</t>
  </si>
  <si>
    <t>Mckenzie, ND</t>
  </si>
  <si>
    <t>Mckenzie, North Dakota</t>
  </si>
  <si>
    <t>Mclean, ND</t>
  </si>
  <si>
    <t>Mclean, North Dakota</t>
  </si>
  <si>
    <t>Mercer, ND</t>
  </si>
  <si>
    <t>Mercer, North Dakota</t>
  </si>
  <si>
    <t>Morton, ND</t>
  </si>
  <si>
    <t>Morton, North Dakota</t>
  </si>
  <si>
    <t>Mountrail, ND</t>
  </si>
  <si>
    <t>Mountrail, North Dakota</t>
  </si>
  <si>
    <t>Nelson, ND</t>
  </si>
  <si>
    <t>Nelson, North Dakota</t>
  </si>
  <si>
    <t>Oliver, ND</t>
  </si>
  <si>
    <t>Oliver, North Dakota</t>
  </si>
  <si>
    <t>Pembina, ND</t>
  </si>
  <si>
    <t>Pembina, North Dakota</t>
  </si>
  <si>
    <t>Pierce, ND</t>
  </si>
  <si>
    <t>Pierce, North Dakota</t>
  </si>
  <si>
    <t>Ramsey, ND</t>
  </si>
  <si>
    <t>Ramsey, North Dakota</t>
  </si>
  <si>
    <t>Ransom, ND</t>
  </si>
  <si>
    <t>Ransom, North Dakota</t>
  </si>
  <si>
    <t>Renville, ND</t>
  </si>
  <si>
    <t>Renville, North Dakota</t>
  </si>
  <si>
    <t>Richland, ND</t>
  </si>
  <si>
    <t>Richland, North Dakota</t>
  </si>
  <si>
    <t>Rolette, ND</t>
  </si>
  <si>
    <t>Rolette, North Dakota</t>
  </si>
  <si>
    <t>Sargent, ND</t>
  </si>
  <si>
    <t>Sargent, North Dakota</t>
  </si>
  <si>
    <t>Sheridan, ND</t>
  </si>
  <si>
    <t>Sheridan, North Dakota</t>
  </si>
  <si>
    <t>Sioux, ND</t>
  </si>
  <si>
    <t>Sioux, North Dakota</t>
  </si>
  <si>
    <t>Slope, ND</t>
  </si>
  <si>
    <t>Slope, North Dakota</t>
  </si>
  <si>
    <t>Stark, ND</t>
  </si>
  <si>
    <t>Stark, North Dakota</t>
  </si>
  <si>
    <t>Steele, ND</t>
  </si>
  <si>
    <t>Steele, North Dakota</t>
  </si>
  <si>
    <t>Stutsman, ND</t>
  </si>
  <si>
    <t>Stutsman, North Dakota</t>
  </si>
  <si>
    <t>Towner, ND</t>
  </si>
  <si>
    <t>Towner, North Dakota</t>
  </si>
  <si>
    <t>Traill, ND</t>
  </si>
  <si>
    <t>Traill, North Dakota</t>
  </si>
  <si>
    <t>Walsh, ND</t>
  </si>
  <si>
    <t>Walsh, North Dakota</t>
  </si>
  <si>
    <t>Ward, ND</t>
  </si>
  <si>
    <t>Ward, North Dakota</t>
  </si>
  <si>
    <t>Wells, ND</t>
  </si>
  <si>
    <t>Wells, North Dakota</t>
  </si>
  <si>
    <t>Williams, ND</t>
  </si>
  <si>
    <t>Williams, North Dakota</t>
  </si>
  <si>
    <t>Adams, OH</t>
  </si>
  <si>
    <t>Adams, Ohio</t>
  </si>
  <si>
    <t>Allen, OH</t>
  </si>
  <si>
    <t>Allen, Ohio</t>
  </si>
  <si>
    <t>Ashland, OH</t>
  </si>
  <si>
    <t>Ashland, Ohio</t>
  </si>
  <si>
    <t>Ashtabula, OH</t>
  </si>
  <si>
    <t>Ashtabula, Ohio</t>
  </si>
  <si>
    <t>Athens, OH</t>
  </si>
  <si>
    <t>Athens, Ohio</t>
  </si>
  <si>
    <t>Auglaize, OH</t>
  </si>
  <si>
    <t>Auglaize, Ohio</t>
  </si>
  <si>
    <t>Belmont, OH</t>
  </si>
  <si>
    <t>Belmont, Ohio</t>
  </si>
  <si>
    <t>Brown, OH</t>
  </si>
  <si>
    <t>Brown, Ohio</t>
  </si>
  <si>
    <t>Butler, OH</t>
  </si>
  <si>
    <t>Butler, Ohio</t>
  </si>
  <si>
    <t>Carroll, OH</t>
  </si>
  <si>
    <t>Carroll, Ohio</t>
  </si>
  <si>
    <t>Champaign, OH</t>
  </si>
  <si>
    <t>Champaign, Ohio</t>
  </si>
  <si>
    <t>Clark, OH</t>
  </si>
  <si>
    <t>Clark, Ohio</t>
  </si>
  <si>
    <t>Clermont, OH</t>
  </si>
  <si>
    <t>Clermont, Ohio</t>
  </si>
  <si>
    <t>Clinton, OH</t>
  </si>
  <si>
    <t>Clinton, Ohio</t>
  </si>
  <si>
    <t>Columbiana, OH</t>
  </si>
  <si>
    <t>Columbiana, Ohio</t>
  </si>
  <si>
    <t>Coshocton, OH</t>
  </si>
  <si>
    <t>Coshocton, Ohio</t>
  </si>
  <si>
    <t>Crawford, OH</t>
  </si>
  <si>
    <t>Crawford, Ohio</t>
  </si>
  <si>
    <t>Cuyahoga, OH</t>
  </si>
  <si>
    <t>Cuyahoga, Ohio</t>
  </si>
  <si>
    <t>Darke, OH</t>
  </si>
  <si>
    <t>Darke, Ohio</t>
  </si>
  <si>
    <t>Defiance, OH</t>
  </si>
  <si>
    <t>Defiance, Ohio</t>
  </si>
  <si>
    <t>Delaware, OH</t>
  </si>
  <si>
    <t>Delaware, Ohio</t>
  </si>
  <si>
    <t>Erie, OH</t>
  </si>
  <si>
    <t>Erie, Ohio</t>
  </si>
  <si>
    <t>Fairfield, OH</t>
  </si>
  <si>
    <t>Fairfield, Ohio</t>
  </si>
  <si>
    <t>Fayette, OH</t>
  </si>
  <si>
    <t>Fayette, Ohio</t>
  </si>
  <si>
    <t>Franklin, OH</t>
  </si>
  <si>
    <t>Franklin, Ohio</t>
  </si>
  <si>
    <t>Fulton, OH</t>
  </si>
  <si>
    <t>Fulton, Ohio</t>
  </si>
  <si>
    <t>Gallia, OH</t>
  </si>
  <si>
    <t>Gallia, Ohio</t>
  </si>
  <si>
    <t>Geauga, OH</t>
  </si>
  <si>
    <t>Geauga, Ohio</t>
  </si>
  <si>
    <t>Greene, OH</t>
  </si>
  <si>
    <t>Greene, Ohio</t>
  </si>
  <si>
    <t>Guernsey, OH</t>
  </si>
  <si>
    <t>Guernsey, Ohio</t>
  </si>
  <si>
    <t>Hamilton, OH</t>
  </si>
  <si>
    <t>Hamilton, Ohio</t>
  </si>
  <si>
    <t>Hancock, OH</t>
  </si>
  <si>
    <t>Hancock, Ohio</t>
  </si>
  <si>
    <t>Hardin, OH</t>
  </si>
  <si>
    <t>Hardin, Ohio</t>
  </si>
  <si>
    <t>Harrison, OH</t>
  </si>
  <si>
    <t>Harrison, Ohio</t>
  </si>
  <si>
    <t>Henry, OH</t>
  </si>
  <si>
    <t>Henry, Ohio</t>
  </si>
  <si>
    <t>Highland, OH</t>
  </si>
  <si>
    <t>Highland, Ohio</t>
  </si>
  <si>
    <t>Hocking, OH</t>
  </si>
  <si>
    <t>Hocking, Ohio</t>
  </si>
  <si>
    <t>Holmes, OH</t>
  </si>
  <si>
    <t>Holmes, Ohio</t>
  </si>
  <si>
    <t>Huron, OH</t>
  </si>
  <si>
    <t>Huron, Ohio</t>
  </si>
  <si>
    <t>Jackson, OH</t>
  </si>
  <si>
    <t>Jackson, Ohio</t>
  </si>
  <si>
    <t>Jefferson, OH</t>
  </si>
  <si>
    <t>Jefferson, Ohio</t>
  </si>
  <si>
    <t>Knox, OH</t>
  </si>
  <si>
    <t>Knox, Ohio</t>
  </si>
  <si>
    <t>Lake, OH</t>
  </si>
  <si>
    <t>Lake, Ohio</t>
  </si>
  <si>
    <t>Lawrence, OH</t>
  </si>
  <si>
    <t>Lawrence, Ohio</t>
  </si>
  <si>
    <t>Licking, OH</t>
  </si>
  <si>
    <t>Licking, Ohio</t>
  </si>
  <si>
    <t>Logan, OH</t>
  </si>
  <si>
    <t>Logan, Ohio</t>
  </si>
  <si>
    <t>Lorain, OH</t>
  </si>
  <si>
    <t>Lorain, Ohio</t>
  </si>
  <si>
    <t>Lucas, OH</t>
  </si>
  <si>
    <t>Lucas, Ohio</t>
  </si>
  <si>
    <t>Madison, OH</t>
  </si>
  <si>
    <t>Madison, Ohio</t>
  </si>
  <si>
    <t>Mahoning, OH</t>
  </si>
  <si>
    <t>Mahoning, Ohio</t>
  </si>
  <si>
    <t>Marion, OH</t>
  </si>
  <si>
    <t>Marion, Ohio</t>
  </si>
  <si>
    <t>Medina, OH</t>
  </si>
  <si>
    <t>Medina, Ohio</t>
  </si>
  <si>
    <t>Meigs, OH</t>
  </si>
  <si>
    <t>Meigs, Ohio</t>
  </si>
  <si>
    <t>Mercer, OH</t>
  </si>
  <si>
    <t>Mercer, Ohio</t>
  </si>
  <si>
    <t>Miami, OH</t>
  </si>
  <si>
    <t>Miami, Ohio</t>
  </si>
  <si>
    <t>Monroe, OH</t>
  </si>
  <si>
    <t>Monroe, Ohio</t>
  </si>
  <si>
    <t>Montgomery, OH</t>
  </si>
  <si>
    <t>Montgomery, Ohio</t>
  </si>
  <si>
    <t>Morgan, OH</t>
  </si>
  <si>
    <t>Morgan, Ohio</t>
  </si>
  <si>
    <t>Morrow, OH</t>
  </si>
  <si>
    <t>Morrow, Ohio</t>
  </si>
  <si>
    <t>Muskingum, OH</t>
  </si>
  <si>
    <t>Muskingum, Ohio</t>
  </si>
  <si>
    <t>Noble, OH</t>
  </si>
  <si>
    <t>Noble, Ohio</t>
  </si>
  <si>
    <t>Ottawa, OH</t>
  </si>
  <si>
    <t>Ottawa, Ohio</t>
  </si>
  <si>
    <t>Paulding, OH</t>
  </si>
  <si>
    <t>Paulding, Ohio</t>
  </si>
  <si>
    <t>Perry, OH</t>
  </si>
  <si>
    <t>Perry, Ohio</t>
  </si>
  <si>
    <t>Pickaway, OH</t>
  </si>
  <si>
    <t>Pickaway, Ohio</t>
  </si>
  <si>
    <t>Pike, OH</t>
  </si>
  <si>
    <t>Pike, Ohio</t>
  </si>
  <si>
    <t>Portage, OH</t>
  </si>
  <si>
    <t>Portage, Ohio</t>
  </si>
  <si>
    <t>Preble, OH</t>
  </si>
  <si>
    <t>Preble, Ohio</t>
  </si>
  <si>
    <t>Putnam, OH</t>
  </si>
  <si>
    <t>Putnam, Ohio</t>
  </si>
  <si>
    <t>Richland, OH</t>
  </si>
  <si>
    <t>Richland, Ohio</t>
  </si>
  <si>
    <t>Ross, OH</t>
  </si>
  <si>
    <t>Ross, Ohio</t>
  </si>
  <si>
    <t>Sandusky, OH</t>
  </si>
  <si>
    <t>Sandusky, Ohio</t>
  </si>
  <si>
    <t>Scioto, OH</t>
  </si>
  <si>
    <t>Scioto, Ohio</t>
  </si>
  <si>
    <t>Seneca, OH</t>
  </si>
  <si>
    <t>Seneca, Ohio</t>
  </si>
  <si>
    <t>Shelby, OH</t>
  </si>
  <si>
    <t>Shelby, Ohio</t>
  </si>
  <si>
    <t>Stark, OH</t>
  </si>
  <si>
    <t>Stark, Ohio</t>
  </si>
  <si>
    <t>Summit, OH</t>
  </si>
  <si>
    <t>Summit, Ohio</t>
  </si>
  <si>
    <t>Trumbull, OH</t>
  </si>
  <si>
    <t>Trumbull, Ohio</t>
  </si>
  <si>
    <t>Tuscarawas, OH</t>
  </si>
  <si>
    <t>Tuscarawas, Ohio</t>
  </si>
  <si>
    <t>Union, OH</t>
  </si>
  <si>
    <t>Union, Ohio</t>
  </si>
  <si>
    <t>Van Wert, OH</t>
  </si>
  <si>
    <t>Van Wert, Ohio</t>
  </si>
  <si>
    <t>Vinton, OH</t>
  </si>
  <si>
    <t>Vinton, Ohio</t>
  </si>
  <si>
    <t>Warren, OH</t>
  </si>
  <si>
    <t>Warren, Ohio</t>
  </si>
  <si>
    <t>Washington, OH</t>
  </si>
  <si>
    <t>Washington, Ohio</t>
  </si>
  <si>
    <t>Wayne, OH</t>
  </si>
  <si>
    <t>Wayne, Ohio</t>
  </si>
  <si>
    <t>Williams, OH</t>
  </si>
  <si>
    <t>Williams, Ohio</t>
  </si>
  <si>
    <t>Wood, OH</t>
  </si>
  <si>
    <t>Wood, Ohio</t>
  </si>
  <si>
    <t>Wyandot, OH</t>
  </si>
  <si>
    <t>Wyandot, Ohio</t>
  </si>
  <si>
    <t>Adair, OK</t>
  </si>
  <si>
    <t>Adair, Oklahoma</t>
  </si>
  <si>
    <t>Alfalfa, OK</t>
  </si>
  <si>
    <t>Alfalfa, Oklahoma</t>
  </si>
  <si>
    <t>Atoka, OK</t>
  </si>
  <si>
    <t>Atoka, Oklahoma</t>
  </si>
  <si>
    <t>Beaver, OK</t>
  </si>
  <si>
    <t>Beaver, Oklahoma</t>
  </si>
  <si>
    <t>Beckham, OK</t>
  </si>
  <si>
    <t>Beckham, Oklahoma</t>
  </si>
  <si>
    <t>Blaine, OK</t>
  </si>
  <si>
    <t>Blaine, Oklahoma</t>
  </si>
  <si>
    <t>Bryan, OK</t>
  </si>
  <si>
    <t>Bryan, Oklahoma</t>
  </si>
  <si>
    <t>Caddo, OK</t>
  </si>
  <si>
    <t>Caddo, Oklahoma</t>
  </si>
  <si>
    <t>Canadian, OK</t>
  </si>
  <si>
    <t>Canadian, Oklahoma</t>
  </si>
  <si>
    <t>Carter, OK</t>
  </si>
  <si>
    <t>Carter, Oklahoma</t>
  </si>
  <si>
    <t>Cherokee, OK</t>
  </si>
  <si>
    <t>Cherokee, Oklahoma</t>
  </si>
  <si>
    <t>Choctaw, OK</t>
  </si>
  <si>
    <t>Choctaw, Oklahoma</t>
  </si>
  <si>
    <t>Cimarron, OK</t>
  </si>
  <si>
    <t>Cimarron, Oklahoma</t>
  </si>
  <si>
    <t>Cleveland, OK</t>
  </si>
  <si>
    <t>Cleveland, Oklahoma</t>
  </si>
  <si>
    <t>Coal, OK</t>
  </si>
  <si>
    <t>Coal, Oklahoma</t>
  </si>
  <si>
    <t>Comanche, OK</t>
  </si>
  <si>
    <t>Comanche, Oklahoma</t>
  </si>
  <si>
    <t>Cotton, OK</t>
  </si>
  <si>
    <t>Cotton, Oklahoma</t>
  </si>
  <si>
    <t>Craig, OK</t>
  </si>
  <si>
    <t>Craig, Oklahoma</t>
  </si>
  <si>
    <t>Creek, OK</t>
  </si>
  <si>
    <t>Creek, Oklahoma</t>
  </si>
  <si>
    <t>Custer, OK</t>
  </si>
  <si>
    <t>Custer, Oklahoma</t>
  </si>
  <si>
    <t>Delaware, OK</t>
  </si>
  <si>
    <t>Delaware, Oklahoma</t>
  </si>
  <si>
    <t>Dewey, OK</t>
  </si>
  <si>
    <t>Dewey, Oklahoma</t>
  </si>
  <si>
    <t>Ellis, OK</t>
  </si>
  <si>
    <t>Ellis, Oklahoma</t>
  </si>
  <si>
    <t>Garfield, OK</t>
  </si>
  <si>
    <t>Garfield, Oklahoma</t>
  </si>
  <si>
    <t>Garvin, OK</t>
  </si>
  <si>
    <t>Garvin, Oklahoma</t>
  </si>
  <si>
    <t>Grady, OK</t>
  </si>
  <si>
    <t>Grady, Oklahoma</t>
  </si>
  <si>
    <t>Grant, OK</t>
  </si>
  <si>
    <t>Grant, Oklahoma</t>
  </si>
  <si>
    <t>Greer, OK</t>
  </si>
  <si>
    <t>Greer, Oklahoma</t>
  </si>
  <si>
    <t>Harmon, OK</t>
  </si>
  <si>
    <t>Harmon, Oklahoma</t>
  </si>
  <si>
    <t>Harper, OK</t>
  </si>
  <si>
    <t>Harper, Oklahoma</t>
  </si>
  <si>
    <t>Haskell, OK</t>
  </si>
  <si>
    <t>Haskell, Oklahoma</t>
  </si>
  <si>
    <t>Hughes, OK</t>
  </si>
  <si>
    <t>Hughes, Oklahoma</t>
  </si>
  <si>
    <t>Jackson, OK</t>
  </si>
  <si>
    <t>Jackson, Oklahoma</t>
  </si>
  <si>
    <t>Jefferson, OK</t>
  </si>
  <si>
    <t>Jefferson, Oklahoma</t>
  </si>
  <si>
    <t>Johnston, OK</t>
  </si>
  <si>
    <t>Johnston, Oklahoma</t>
  </si>
  <si>
    <t>Kay, OK</t>
  </si>
  <si>
    <t>Kay, Oklahoma</t>
  </si>
  <si>
    <t>Kingfisher, OK</t>
  </si>
  <si>
    <t>Kingfisher, Oklahoma</t>
  </si>
  <si>
    <t>Kiowa, OK</t>
  </si>
  <si>
    <t>Kiowa, Oklahoma</t>
  </si>
  <si>
    <t>Latimer, OK</t>
  </si>
  <si>
    <t>Latimer, Oklahoma</t>
  </si>
  <si>
    <t>Le Flore, OK</t>
  </si>
  <si>
    <t>Le Flore, Oklahoma</t>
  </si>
  <si>
    <t>Lincoln, OK</t>
  </si>
  <si>
    <t>Lincoln, Oklahoma</t>
  </si>
  <si>
    <t>Logan, OK</t>
  </si>
  <si>
    <t>Logan, Oklahoma</t>
  </si>
  <si>
    <t>Love, OK</t>
  </si>
  <si>
    <t>Love, Oklahoma</t>
  </si>
  <si>
    <t>Major, OK</t>
  </si>
  <si>
    <t>Major, Oklahoma</t>
  </si>
  <si>
    <t>Marshall, OK</t>
  </si>
  <si>
    <t>Marshall, Oklahoma</t>
  </si>
  <si>
    <t>Mayes, OK</t>
  </si>
  <si>
    <t>Mayes, Oklahoma</t>
  </si>
  <si>
    <t>Mcclain</t>
  </si>
  <si>
    <t>Mcclain, OK</t>
  </si>
  <si>
    <t>Mcclain, Oklahoma</t>
  </si>
  <si>
    <t>Mccurtain</t>
  </si>
  <si>
    <t>Mccurtain, OK</t>
  </si>
  <si>
    <t>Mccurtain, Oklahoma</t>
  </si>
  <si>
    <t>Mcintosh, OK</t>
  </si>
  <si>
    <t>Mcintosh, Oklahoma</t>
  </si>
  <si>
    <t>Murray, OK</t>
  </si>
  <si>
    <t>Murray, Oklahoma</t>
  </si>
  <si>
    <t>Muskogee, OK</t>
  </si>
  <si>
    <t>Muskogee, Oklahoma</t>
  </si>
  <si>
    <t>Noble, OK</t>
  </si>
  <si>
    <t>Noble, Oklahoma</t>
  </si>
  <si>
    <t>Nowata, OK</t>
  </si>
  <si>
    <t>Nowata, Oklahoma</t>
  </si>
  <si>
    <t>Okfuskee, OK</t>
  </si>
  <si>
    <t>Okfuskee, Oklahoma</t>
  </si>
  <si>
    <t>Oklahoma, OK</t>
  </si>
  <si>
    <t>Oklahoma, Oklahoma</t>
  </si>
  <si>
    <t>Okmulgee, OK</t>
  </si>
  <si>
    <t>Okmulgee, Oklahoma</t>
  </si>
  <si>
    <t>Osage, OK</t>
  </si>
  <si>
    <t>Osage, Oklahoma</t>
  </si>
  <si>
    <t>Ottawa, OK</t>
  </si>
  <si>
    <t>Ottawa, Oklahoma</t>
  </si>
  <si>
    <t>Pawnee, OK</t>
  </si>
  <si>
    <t>Pawnee, Oklahoma</t>
  </si>
  <si>
    <t>Payne, OK</t>
  </si>
  <si>
    <t>Payne, Oklahoma</t>
  </si>
  <si>
    <t>Pittsburg, OK</t>
  </si>
  <si>
    <t>Pittsburg, Oklahoma</t>
  </si>
  <si>
    <t>Pontotoc, OK</t>
  </si>
  <si>
    <t>Pontotoc, Oklahoma</t>
  </si>
  <si>
    <t>Pottawatomie, OK</t>
  </si>
  <si>
    <t>Pottawatomie, Oklahoma</t>
  </si>
  <si>
    <t>Pushmataha, OK</t>
  </si>
  <si>
    <t>Pushmataha, Oklahoma</t>
  </si>
  <si>
    <t>Roger Mills, OK</t>
  </si>
  <si>
    <t>Roger Mills, Oklahoma</t>
  </si>
  <si>
    <t>Rogers, OK</t>
  </si>
  <si>
    <t>Rogers, Oklahoma</t>
  </si>
  <si>
    <t>Seminole, OK</t>
  </si>
  <si>
    <t>Seminole, Oklahoma</t>
  </si>
  <si>
    <t>Sequoyah, OK</t>
  </si>
  <si>
    <t>Sequoyah, Oklahoma</t>
  </si>
  <si>
    <t>Stephens, OK</t>
  </si>
  <si>
    <t>Stephens, Oklahoma</t>
  </si>
  <si>
    <t>Texas, OK</t>
  </si>
  <si>
    <t>Texas, Oklahoma</t>
  </si>
  <si>
    <t>Tillman, OK</t>
  </si>
  <si>
    <t>Tillman, Oklahoma</t>
  </si>
  <si>
    <t>Tulsa, OK</t>
  </si>
  <si>
    <t>Tulsa, Oklahoma</t>
  </si>
  <si>
    <t>Wagoner, OK</t>
  </si>
  <si>
    <t>Wagoner, Oklahoma</t>
  </si>
  <si>
    <t>Washington, OK</t>
  </si>
  <si>
    <t>Washington, Oklahoma</t>
  </si>
  <si>
    <t>Washita, OK</t>
  </si>
  <si>
    <t>Washita, Oklahoma</t>
  </si>
  <si>
    <t>Woods, OK</t>
  </si>
  <si>
    <t>Woods, Oklahoma</t>
  </si>
  <si>
    <t>Woodward, OK</t>
  </si>
  <si>
    <t>Woodward, Oklahoma</t>
  </si>
  <si>
    <t>Baker, OR</t>
  </si>
  <si>
    <t>Baker, Oregon</t>
  </si>
  <si>
    <t>Benton, OR</t>
  </si>
  <si>
    <t>Benton, Oregon</t>
  </si>
  <si>
    <t>Clackamas, OR</t>
  </si>
  <si>
    <t>Clackamas, Oregon</t>
  </si>
  <si>
    <t>Clatsop, OR</t>
  </si>
  <si>
    <t>Clatsop, Oregon</t>
  </si>
  <si>
    <t>Columbia, OR</t>
  </si>
  <si>
    <t>Columbia, Oregon</t>
  </si>
  <si>
    <t>Coos, OR</t>
  </si>
  <si>
    <t>Coos, Oregon</t>
  </si>
  <si>
    <t>Crook, OR</t>
  </si>
  <si>
    <t>Crook, Oregon</t>
  </si>
  <si>
    <t>Curry, OR</t>
  </si>
  <si>
    <t>Curry, Oregon</t>
  </si>
  <si>
    <t>Deschutes, OR</t>
  </si>
  <si>
    <t>Deschutes, Oregon</t>
  </si>
  <si>
    <t>Douglas, OR</t>
  </si>
  <si>
    <t>Douglas, Oregon</t>
  </si>
  <si>
    <t>Gilliam, OR</t>
  </si>
  <si>
    <t>Gilliam, Oregon</t>
  </si>
  <si>
    <t>Grant, OR</t>
  </si>
  <si>
    <t>Grant, Oregon</t>
  </si>
  <si>
    <t>Harney, OR</t>
  </si>
  <si>
    <t>Harney, Oregon</t>
  </si>
  <si>
    <t>Hood River, OR</t>
  </si>
  <si>
    <t>Hood River, Oregon</t>
  </si>
  <si>
    <t>Jackson, OR</t>
  </si>
  <si>
    <t>Jackson, Oregon</t>
  </si>
  <si>
    <t>Jefferson, OR</t>
  </si>
  <si>
    <t>Jefferson, Oregon</t>
  </si>
  <si>
    <t>Josephine, OR</t>
  </si>
  <si>
    <t>Josephine, Oregon</t>
  </si>
  <si>
    <t>Klamath, OR</t>
  </si>
  <si>
    <t>Klamath, Oregon</t>
  </si>
  <si>
    <t>Lake, OR</t>
  </si>
  <si>
    <t>Lake, Oregon</t>
  </si>
  <si>
    <t>Lane, OR</t>
  </si>
  <si>
    <t>Lane, Oregon</t>
  </si>
  <si>
    <t>Lincoln, OR</t>
  </si>
  <si>
    <t>Lincoln, Oregon</t>
  </si>
  <si>
    <t>Linn, OR</t>
  </si>
  <si>
    <t>Linn, Oregon</t>
  </si>
  <si>
    <t>Malheur, OR</t>
  </si>
  <si>
    <t>Malheur, Oregon</t>
  </si>
  <si>
    <t>Marion, OR</t>
  </si>
  <si>
    <t>Marion, Oregon</t>
  </si>
  <si>
    <t>Morrow, OR</t>
  </si>
  <si>
    <t>Morrow, Oregon</t>
  </si>
  <si>
    <t>Multnomah, OR</t>
  </si>
  <si>
    <t>Multnomah, Oregon</t>
  </si>
  <si>
    <t>Polk, OR</t>
  </si>
  <si>
    <t>Polk, Oregon</t>
  </si>
  <si>
    <t>Sherman, OR</t>
  </si>
  <si>
    <t>Sherman, Oregon</t>
  </si>
  <si>
    <t>Tillamook, OR</t>
  </si>
  <si>
    <t>Tillamook, Oregon</t>
  </si>
  <si>
    <t>Umatilla, OR</t>
  </si>
  <si>
    <t>Umatilla, Oregon</t>
  </si>
  <si>
    <t>Union, OR</t>
  </si>
  <si>
    <t>Union, Oregon</t>
  </si>
  <si>
    <t>Wallowa, OR</t>
  </si>
  <si>
    <t>Wallowa, Oregon</t>
  </si>
  <si>
    <t>Wasco, OR</t>
  </si>
  <si>
    <t>Wasco, Oregon</t>
  </si>
  <si>
    <t>Washington, OR</t>
  </si>
  <si>
    <t>Washington, Oregon</t>
  </si>
  <si>
    <t>Wheeler, OR</t>
  </si>
  <si>
    <t>Wheeler, Oregon</t>
  </si>
  <si>
    <t>Yamhill, OR</t>
  </si>
  <si>
    <t>Yamhill, Oregon</t>
  </si>
  <si>
    <t>Adams, PA</t>
  </si>
  <si>
    <t>Adams, Pennsylvania</t>
  </si>
  <si>
    <t>Allegheny, PA</t>
  </si>
  <si>
    <t>Allegheny, Pennsylvania</t>
  </si>
  <si>
    <t>Armstrong, PA</t>
  </si>
  <si>
    <t>Armstrong, Pennsylvania</t>
  </si>
  <si>
    <t>Beaver, PA</t>
  </si>
  <si>
    <t>Beaver, Pennsylvania</t>
  </si>
  <si>
    <t>Bedford, PA</t>
  </si>
  <si>
    <t>Bedford, Pennsylvania</t>
  </si>
  <si>
    <t>Berks, PA</t>
  </si>
  <si>
    <t>Berks, Pennsylvania</t>
  </si>
  <si>
    <t>Blair, PA</t>
  </si>
  <si>
    <t>Blair, Pennsylvania</t>
  </si>
  <si>
    <t>Bradford, PA</t>
  </si>
  <si>
    <t>Bradford, Pennsylvania</t>
  </si>
  <si>
    <t>Bucks, PA</t>
  </si>
  <si>
    <t>Bucks, Pennsylvania</t>
  </si>
  <si>
    <t>Butler, PA</t>
  </si>
  <si>
    <t>Butler, Pennsylvania</t>
  </si>
  <si>
    <t>Cambria, PA</t>
  </si>
  <si>
    <t>Cambria, Pennsylvania</t>
  </si>
  <si>
    <t>Cameron, PA</t>
  </si>
  <si>
    <t>Cameron, Pennsylvania</t>
  </si>
  <si>
    <t>Carbon, PA</t>
  </si>
  <si>
    <t>Carbon, Pennsylvania</t>
  </si>
  <si>
    <t>Centre, PA</t>
  </si>
  <si>
    <t>Centre, Pennsylvania</t>
  </si>
  <si>
    <t>Chester, PA</t>
  </si>
  <si>
    <t>Chester, Pennsylvania</t>
  </si>
  <si>
    <t>Clarion, PA</t>
  </si>
  <si>
    <t>Clarion, Pennsylvania</t>
  </si>
  <si>
    <t>Clearfield, PA</t>
  </si>
  <si>
    <t>Clearfield, Pennsylvania</t>
  </si>
  <si>
    <t>Clinton, PA</t>
  </si>
  <si>
    <t>Clinton, Pennsylvania</t>
  </si>
  <si>
    <t>Columbia, PA</t>
  </si>
  <si>
    <t>Columbia, Pennsylvania</t>
  </si>
  <si>
    <t>Crawford, PA</t>
  </si>
  <si>
    <t>Crawford, Pennsylvania</t>
  </si>
  <si>
    <t>Cumberland, PA</t>
  </si>
  <si>
    <t>Cumberland, Pennsylvania</t>
  </si>
  <si>
    <t>Dauphin, PA</t>
  </si>
  <si>
    <t>Dauphin, Pennsylvania</t>
  </si>
  <si>
    <t>Delaware, PA</t>
  </si>
  <si>
    <t>Delaware, Pennsylvania</t>
  </si>
  <si>
    <t>Elk, PA</t>
  </si>
  <si>
    <t>Elk, Pennsylvania</t>
  </si>
  <si>
    <t>Erie, PA</t>
  </si>
  <si>
    <t>Erie, Pennsylvania</t>
  </si>
  <si>
    <t>Fayette, PA</t>
  </si>
  <si>
    <t>Fayette, Pennsylvania</t>
  </si>
  <si>
    <t>Forest, PA</t>
  </si>
  <si>
    <t>Forest, Pennsylvania</t>
  </si>
  <si>
    <t>Franklin, PA</t>
  </si>
  <si>
    <t>Franklin, Pennsylvania</t>
  </si>
  <si>
    <t>Fulton, PA</t>
  </si>
  <si>
    <t>Fulton, Pennsylvania</t>
  </si>
  <si>
    <t>Greene, PA</t>
  </si>
  <si>
    <t>Greene, Pennsylvania</t>
  </si>
  <si>
    <t>Huntingdon, PA</t>
  </si>
  <si>
    <t>Huntingdon, Pennsylvania</t>
  </si>
  <si>
    <t>Indiana, PA</t>
  </si>
  <si>
    <t>Indiana, Pennsylvania</t>
  </si>
  <si>
    <t>Jefferson, PA</t>
  </si>
  <si>
    <t>Jefferson, Pennsylvania</t>
  </si>
  <si>
    <t>Juniata, PA</t>
  </si>
  <si>
    <t>Juniata, Pennsylvania</t>
  </si>
  <si>
    <t>Lackawanna, PA</t>
  </si>
  <si>
    <t>Lackawanna, Pennsylvania</t>
  </si>
  <si>
    <t>Lancaster, PA</t>
  </si>
  <si>
    <t>Lancaster, Pennsylvania</t>
  </si>
  <si>
    <t>Lawrence, PA</t>
  </si>
  <si>
    <t>Lawrence, Pennsylvania</t>
  </si>
  <si>
    <t>Lebanon, PA</t>
  </si>
  <si>
    <t>Lebanon, Pennsylvania</t>
  </si>
  <si>
    <t>Lehigh, PA</t>
  </si>
  <si>
    <t>Lehigh, Pennsylvania</t>
  </si>
  <si>
    <t>Luzerne, PA</t>
  </si>
  <si>
    <t>Luzerne, Pennsylvania</t>
  </si>
  <si>
    <t>Lycoming, PA</t>
  </si>
  <si>
    <t>Lycoming, Pennsylvania</t>
  </si>
  <si>
    <t>Mckean</t>
  </si>
  <si>
    <t>Mckean, PA</t>
  </si>
  <si>
    <t>Mckean, Pennsylvania</t>
  </si>
  <si>
    <t>Mercer, PA</t>
  </si>
  <si>
    <t>Mercer, Pennsylvania</t>
  </si>
  <si>
    <t>Mifflin, PA</t>
  </si>
  <si>
    <t>Mifflin, Pennsylvania</t>
  </si>
  <si>
    <t>Monroe, PA</t>
  </si>
  <si>
    <t>Monroe, Pennsylvania</t>
  </si>
  <si>
    <t>Montgomery, PA</t>
  </si>
  <si>
    <t>Montgomery, Pennsylvania</t>
  </si>
  <si>
    <t>Montour, PA</t>
  </si>
  <si>
    <t>Montour, Pennsylvania</t>
  </si>
  <si>
    <t>Northampton, PA</t>
  </si>
  <si>
    <t>Northampton, Pennsylvania</t>
  </si>
  <si>
    <t>Northumberland, PA</t>
  </si>
  <si>
    <t>Northumberland, Pennsylvania</t>
  </si>
  <si>
    <t>Perry, PA</t>
  </si>
  <si>
    <t>Perry, Pennsylvania</t>
  </si>
  <si>
    <t>Philadelphia, PA</t>
  </si>
  <si>
    <t>Philadelphia, Pennsylvania</t>
  </si>
  <si>
    <t>Pike, PA</t>
  </si>
  <si>
    <t>Pike, Pennsylvania</t>
  </si>
  <si>
    <t>Potter, PA</t>
  </si>
  <si>
    <t>Potter, Pennsylvania</t>
  </si>
  <si>
    <t>Schuylkill, PA</t>
  </si>
  <si>
    <t>Schuylkill, Pennsylvania</t>
  </si>
  <si>
    <t>Snyder, PA</t>
  </si>
  <si>
    <t>Snyder, Pennsylvania</t>
  </si>
  <si>
    <t>Somerset, PA</t>
  </si>
  <si>
    <t>Somerset, Pennsylvania</t>
  </si>
  <si>
    <t>Sullivan, PA</t>
  </si>
  <si>
    <t>Sullivan, Pennsylvania</t>
  </si>
  <si>
    <t>Susquehanna, PA</t>
  </si>
  <si>
    <t>Susquehanna, Pennsylvania</t>
  </si>
  <si>
    <t>Tioga, PA</t>
  </si>
  <si>
    <t>Tioga, Pennsylvania</t>
  </si>
  <si>
    <t>Union, PA</t>
  </si>
  <si>
    <t>Union, Pennsylvania</t>
  </si>
  <si>
    <t>Venango, PA</t>
  </si>
  <si>
    <t>Venango, Pennsylvania</t>
  </si>
  <si>
    <t>Warren, PA</t>
  </si>
  <si>
    <t>Warren, Pennsylvania</t>
  </si>
  <si>
    <t>Washington, PA</t>
  </si>
  <si>
    <t>Washington, Pennsylvania</t>
  </si>
  <si>
    <t>Wayne, PA</t>
  </si>
  <si>
    <t>Wayne, Pennsylvania</t>
  </si>
  <si>
    <t>Westmoreland, PA</t>
  </si>
  <si>
    <t>Westmoreland, Pennsylvania</t>
  </si>
  <si>
    <t>Wyoming, PA</t>
  </si>
  <si>
    <t>Wyoming, Pennsylvania</t>
  </si>
  <si>
    <t>York, PA</t>
  </si>
  <si>
    <t>York, Pennsylvania</t>
  </si>
  <si>
    <t>Adjuntas Municipio, Puerto Rico</t>
  </si>
  <si>
    <t>Aguada Municipio, Puerto Rico</t>
  </si>
  <si>
    <t>Aguadilla Municipio, Puerto Rico</t>
  </si>
  <si>
    <t>Aguas Buenas Municipio, Puerto Rico</t>
  </si>
  <si>
    <t>Aibonito Municipio, Puerto Rico</t>
  </si>
  <si>
    <t>Arecibo Municipio, Puerto Rico</t>
  </si>
  <si>
    <t>Arroyo Municipio, Puerto Rico</t>
  </si>
  <si>
    <t>AÃ±asco Municipio, Puerto Rico</t>
  </si>
  <si>
    <t>Barceloneta Municipio, Puerto Rico</t>
  </si>
  <si>
    <t>Barranquitas Municipio, Puerto Rico</t>
  </si>
  <si>
    <t>BayamÃ³n Municipio, Puerto Rico</t>
  </si>
  <si>
    <t>Cabo Rojo Municipio, Puerto Rico</t>
  </si>
  <si>
    <t>Caguas Municipio, Puerto Rico</t>
  </si>
  <si>
    <t>Camuy Municipio, Puerto Rico</t>
  </si>
  <si>
    <t>CanÃ³vanas Municipio, Puerto Rico</t>
  </si>
  <si>
    <t>Carolina Municipio, Puerto Rico</t>
  </si>
  <si>
    <t>CataÃ±o Municipio, Puerto Rico</t>
  </si>
  <si>
    <t>Cayey Municipio, Puerto Rico</t>
  </si>
  <si>
    <t>Ceiba Municipio, Puerto Rico</t>
  </si>
  <si>
    <t>Ciales Municipio, Puerto Rico</t>
  </si>
  <si>
    <t>Cidra Municipio, Puerto Rico</t>
  </si>
  <si>
    <t>Coamo Municipio, Puerto Rico</t>
  </si>
  <si>
    <t>ComerÃ­o Municipio, Puerto Rico</t>
  </si>
  <si>
    <t>Corozal Municipio, Puerto Rico</t>
  </si>
  <si>
    <t>Culebra Municipio, Puerto Rico</t>
  </si>
  <si>
    <t>Dorado Municipio, Puerto Rico</t>
  </si>
  <si>
    <t>Fajardo Municipio, Puerto Rico</t>
  </si>
  <si>
    <t>Florida Municipio, Puerto Rico</t>
  </si>
  <si>
    <t>Guayama Municipio, Puerto Rico</t>
  </si>
  <si>
    <t>Guayanilla Municipio, Puerto Rico</t>
  </si>
  <si>
    <t>Guaynabo Municipio, Puerto Rico</t>
  </si>
  <si>
    <t>Gurabo Municipio, Puerto Rico</t>
  </si>
  <si>
    <t>GuÃ¡nica Municipio, Puerto Rico</t>
  </si>
  <si>
    <t>Hatillo Municipio, Puerto Rico</t>
  </si>
  <si>
    <t>Hormigueros Municipio, Puerto Rico</t>
  </si>
  <si>
    <t>Humacao Municipio, Puerto Rico</t>
  </si>
  <si>
    <t>Isabela Municipio, Puerto Rico</t>
  </si>
  <si>
    <t>Jayuya Municipio, Puerto Rico</t>
  </si>
  <si>
    <t>Juana DÃ­az Municipio, Puerto Rico</t>
  </si>
  <si>
    <t>Mccormick</t>
  </si>
  <si>
    <t>Juncos Municipio, Puerto Rico</t>
  </si>
  <si>
    <t>Lajas Municipio, Puerto Rico</t>
  </si>
  <si>
    <t>Lares Municipio, Puerto Rico</t>
  </si>
  <si>
    <t>Las MarÃ­as Municipio, Puerto Rico</t>
  </si>
  <si>
    <t>Las Piedras Municipio, Puerto Rico</t>
  </si>
  <si>
    <t>LoÃ­za Municipio, Puerto Rico</t>
  </si>
  <si>
    <t>Luquillo Municipio, Puerto Rico</t>
  </si>
  <si>
    <t>ManatÃ­ Municipio, Puerto Rico</t>
  </si>
  <si>
    <t>Maricao Municipio, Puerto Rico</t>
  </si>
  <si>
    <t>Maunabo Municipio, Puerto Rico</t>
  </si>
  <si>
    <t>MayagÃ¼ez Municipio, Puerto Rico</t>
  </si>
  <si>
    <t>Moca Municipio, Puerto Rico</t>
  </si>
  <si>
    <t>Morovis Municipio, Puerto Rico</t>
  </si>
  <si>
    <t>Naguabo Municipio, Puerto Rico</t>
  </si>
  <si>
    <t>Naranjito Municipio, Puerto Rico</t>
  </si>
  <si>
    <t>Orocovis Municipio, Puerto Rico</t>
  </si>
  <si>
    <t>Patillas Municipio, Puerto Rico</t>
  </si>
  <si>
    <t>PeÃ±uelas Municipio, Puerto Rico</t>
  </si>
  <si>
    <t>Ponce Municipio, Puerto Rico</t>
  </si>
  <si>
    <t>Quebradillas Municipio, Puerto Rico</t>
  </si>
  <si>
    <t>RincÃ³n Municipio, Puerto Rico</t>
  </si>
  <si>
    <t>RÃ­o Grande Municipio, Puerto Rico</t>
  </si>
  <si>
    <t>Sabana Grande Municipio, Puerto Rico</t>
  </si>
  <si>
    <t>Salinas Municipio, Puerto Rico</t>
  </si>
  <si>
    <t>San GermÃ¡n Municipio, Puerto Rico</t>
  </si>
  <si>
    <t>San Juan Municipio, Puerto Rico</t>
  </si>
  <si>
    <t>San Lorenzo Municipio, Puerto Rico</t>
  </si>
  <si>
    <t>San SebastiÃ¡n Municipio, Puerto Rico</t>
  </si>
  <si>
    <t>Santa Isabel Municipio, Puerto Rico</t>
  </si>
  <si>
    <t>Toa Alta Municipio, Puerto Rico</t>
  </si>
  <si>
    <t>Toa Baja Municipio, Puerto Rico</t>
  </si>
  <si>
    <t>Trujillo Alto Municipio, Puerto Rico</t>
  </si>
  <si>
    <t>Utuado Municipio, Puerto Rico</t>
  </si>
  <si>
    <t>Vega Alta Municipio, Puerto Rico</t>
  </si>
  <si>
    <t>Vega Baja Municipio, Puerto Rico</t>
  </si>
  <si>
    <t>Vieques Municipio, Puerto Rico</t>
  </si>
  <si>
    <t>Villalba Municipio, Puerto Rico</t>
  </si>
  <si>
    <t>Yabucoa Municipio, Puerto Rico</t>
  </si>
  <si>
    <t>Yauco Municipio, Puerto Rico</t>
  </si>
  <si>
    <t>Bristol, RI</t>
  </si>
  <si>
    <t>Bristol, Rhode Island</t>
  </si>
  <si>
    <t>Kent, RI</t>
  </si>
  <si>
    <t>Kent, Rhode Island</t>
  </si>
  <si>
    <t>Newport, RI</t>
  </si>
  <si>
    <t>Newport, Rhode Island</t>
  </si>
  <si>
    <t>Providence, RI</t>
  </si>
  <si>
    <t>Providence, Rhode Island</t>
  </si>
  <si>
    <t>Washington, RI</t>
  </si>
  <si>
    <t>Washington, Rhode Island</t>
  </si>
  <si>
    <t>Abbeville, SC</t>
  </si>
  <si>
    <t>Abbeville, South Carolina</t>
  </si>
  <si>
    <t>Aiken, SC</t>
  </si>
  <si>
    <t>Aiken, South Carolina</t>
  </si>
  <si>
    <t>Allendale, SC</t>
  </si>
  <si>
    <t>Allendale, South Carolina</t>
  </si>
  <si>
    <t>Anderson, SC</t>
  </si>
  <si>
    <t>Anderson, South Carolina</t>
  </si>
  <si>
    <t>Bamberg, SC</t>
  </si>
  <si>
    <t>Bamberg, South Carolina</t>
  </si>
  <si>
    <t>Barnwell, SC</t>
  </si>
  <si>
    <t>Barnwell, South Carolina</t>
  </si>
  <si>
    <t>Beaufort, SC</t>
  </si>
  <si>
    <t>Beaufort, South Carolina</t>
  </si>
  <si>
    <t>Berkeley, SC</t>
  </si>
  <si>
    <t>Berkeley, South Carolina</t>
  </si>
  <si>
    <t>Calhoun, SC</t>
  </si>
  <si>
    <t>Calhoun, South Carolina</t>
  </si>
  <si>
    <t>Charleston, SC</t>
  </si>
  <si>
    <t>Charleston, South Carolina</t>
  </si>
  <si>
    <t>Cherokee, SC</t>
  </si>
  <si>
    <t>Cherokee, South Carolina</t>
  </si>
  <si>
    <t>Mccook</t>
  </si>
  <si>
    <t>Chester, SC</t>
  </si>
  <si>
    <t>Chester, South Carolina</t>
  </si>
  <si>
    <t>Chesterfield, SC</t>
  </si>
  <si>
    <t>Chesterfield, South Carolina</t>
  </si>
  <si>
    <t>Clarendon, SC</t>
  </si>
  <si>
    <t>Clarendon, South Carolina</t>
  </si>
  <si>
    <t>Colleton, SC</t>
  </si>
  <si>
    <t>Colleton, South Carolina</t>
  </si>
  <si>
    <t>Darlington, SC</t>
  </si>
  <si>
    <t>Darlington, South Carolina</t>
  </si>
  <si>
    <t>Dillon, SC</t>
  </si>
  <si>
    <t>Dillon, South Carolina</t>
  </si>
  <si>
    <t>Dorchester, SC</t>
  </si>
  <si>
    <t>Dorchester, South Carolina</t>
  </si>
  <si>
    <t>Edgefield, SC</t>
  </si>
  <si>
    <t>Edgefield, South Carolina</t>
  </si>
  <si>
    <t>Fairfield, SC</t>
  </si>
  <si>
    <t>Fairfield, South Carolina</t>
  </si>
  <si>
    <t>Florence, SC</t>
  </si>
  <si>
    <t>Florence, South Carolina</t>
  </si>
  <si>
    <t>Georgetown, SC</t>
  </si>
  <si>
    <t>Georgetown, South Carolina</t>
  </si>
  <si>
    <t>Greenville, SC</t>
  </si>
  <si>
    <t>Greenville, South Carolina</t>
  </si>
  <si>
    <t>Greenwood, SC</t>
  </si>
  <si>
    <t>Greenwood, South Carolina</t>
  </si>
  <si>
    <t>Hampton, SC</t>
  </si>
  <si>
    <t>Hampton, South Carolina</t>
  </si>
  <si>
    <t>Horry, SC</t>
  </si>
  <si>
    <t>Horry, South Carolina</t>
  </si>
  <si>
    <t>Jasper, SC</t>
  </si>
  <si>
    <t>Jasper, South Carolina</t>
  </si>
  <si>
    <t>Kershaw, SC</t>
  </si>
  <si>
    <t>Kershaw, South Carolina</t>
  </si>
  <si>
    <t>Lancaster, SC</t>
  </si>
  <si>
    <t>Lancaster, South Carolina</t>
  </si>
  <si>
    <t>Laurens, SC</t>
  </si>
  <si>
    <t>Laurens, South Carolina</t>
  </si>
  <si>
    <t>Lee, SC</t>
  </si>
  <si>
    <t>Lee, South Carolina</t>
  </si>
  <si>
    <t>Lexington, SC</t>
  </si>
  <si>
    <t>Lexington, South Carolina</t>
  </si>
  <si>
    <t>Marion, SC</t>
  </si>
  <si>
    <t>Marion, South Carolina</t>
  </si>
  <si>
    <t>Marlboro, SC</t>
  </si>
  <si>
    <t>Marlboro, South Carolina</t>
  </si>
  <si>
    <t>Mccormick, SC</t>
  </si>
  <si>
    <t>Mccormick, South Carolina</t>
  </si>
  <si>
    <t>Newberry, SC</t>
  </si>
  <si>
    <t>Newberry, South Carolina</t>
  </si>
  <si>
    <t>Oconee, SC</t>
  </si>
  <si>
    <t>Oconee, South Carolina</t>
  </si>
  <si>
    <t>Orangeburg, SC</t>
  </si>
  <si>
    <t>Orangeburg, South Carolina</t>
  </si>
  <si>
    <t>Pickens, SC</t>
  </si>
  <si>
    <t>Pickens, South Carolina</t>
  </si>
  <si>
    <t>Richland, SC</t>
  </si>
  <si>
    <t>Richland, South Carolina</t>
  </si>
  <si>
    <t>Saluda, SC</t>
  </si>
  <si>
    <t>Saluda, South Carolina</t>
  </si>
  <si>
    <t>Spartanburg, SC</t>
  </si>
  <si>
    <t>Spartanburg, South Carolina</t>
  </si>
  <si>
    <t>Sumter, SC</t>
  </si>
  <si>
    <t>Sumter, South Carolina</t>
  </si>
  <si>
    <t>Union, SC</t>
  </si>
  <si>
    <t>Union, South Carolina</t>
  </si>
  <si>
    <t>Williamsburg, SC</t>
  </si>
  <si>
    <t>Williamsburg, South Carolina</t>
  </si>
  <si>
    <t>York, SC</t>
  </si>
  <si>
    <t>York, South Carolina</t>
  </si>
  <si>
    <t>Aurora, SD</t>
  </si>
  <si>
    <t>Aurora, South Dakota</t>
  </si>
  <si>
    <t>Beadle, SD</t>
  </si>
  <si>
    <t>Beadle, South Dakota</t>
  </si>
  <si>
    <t>Bennett, SD</t>
  </si>
  <si>
    <t>Bennett, South Dakota</t>
  </si>
  <si>
    <t>Bon Homme, SD</t>
  </si>
  <si>
    <t>Bon Homme, South Dakota</t>
  </si>
  <si>
    <t>Brookings, SD</t>
  </si>
  <si>
    <t>Brookings, South Dakota</t>
  </si>
  <si>
    <t>Brown, SD</t>
  </si>
  <si>
    <t>Brown, South Dakota</t>
  </si>
  <si>
    <t>Brule, SD</t>
  </si>
  <si>
    <t>Brule, South Dakota</t>
  </si>
  <si>
    <t>Buffalo, SD</t>
  </si>
  <si>
    <t>Buffalo, South Dakota</t>
  </si>
  <si>
    <t>Butte, SD</t>
  </si>
  <si>
    <t>Butte, South Dakota</t>
  </si>
  <si>
    <t>Campbell, SD</t>
  </si>
  <si>
    <t>Campbell, South Dakota</t>
  </si>
  <si>
    <t>Charles Mix, SD</t>
  </si>
  <si>
    <t>Charles Mix, South Dakota</t>
  </si>
  <si>
    <t>Clark, SD</t>
  </si>
  <si>
    <t>Clark, South Dakota</t>
  </si>
  <si>
    <t>Clay, SD</t>
  </si>
  <si>
    <t>Clay, South Dakota</t>
  </si>
  <si>
    <t>Codington, SD</t>
  </si>
  <si>
    <t>Codington, South Dakota</t>
  </si>
  <si>
    <t>Corson, SD</t>
  </si>
  <si>
    <t>Corson, South Dakota</t>
  </si>
  <si>
    <t>Custer, SD</t>
  </si>
  <si>
    <t>Custer, South Dakota</t>
  </si>
  <si>
    <t>Davison, SD</t>
  </si>
  <si>
    <t>Davison, South Dakota</t>
  </si>
  <si>
    <t>Day, SD</t>
  </si>
  <si>
    <t>Day, South Dakota</t>
  </si>
  <si>
    <t>Deuel, SD</t>
  </si>
  <si>
    <t>Deuel, South Dakota</t>
  </si>
  <si>
    <t>Dewey, SD</t>
  </si>
  <si>
    <t>Dewey, South Dakota</t>
  </si>
  <si>
    <t>Douglas, SD</t>
  </si>
  <si>
    <t>Douglas, South Dakota</t>
  </si>
  <si>
    <t>Edmunds, SD</t>
  </si>
  <si>
    <t>Edmunds, South Dakota</t>
  </si>
  <si>
    <t>Fall River, SD</t>
  </si>
  <si>
    <t>Fall River, South Dakota</t>
  </si>
  <si>
    <t>Faulk, SD</t>
  </si>
  <si>
    <t>Faulk, South Dakota</t>
  </si>
  <si>
    <t>Grant, SD</t>
  </si>
  <si>
    <t>Grant, South Dakota</t>
  </si>
  <si>
    <t>Gregory, SD</t>
  </si>
  <si>
    <t>Gregory, South Dakota</t>
  </si>
  <si>
    <t>Haakon, SD</t>
  </si>
  <si>
    <t>Haakon, South Dakota</t>
  </si>
  <si>
    <t>Hamlin, SD</t>
  </si>
  <si>
    <t>Hamlin, South Dakota</t>
  </si>
  <si>
    <t>Hand, SD</t>
  </si>
  <si>
    <t>Hand, South Dakota</t>
  </si>
  <si>
    <t>Hanson, SD</t>
  </si>
  <si>
    <t>Hanson, South Dakota</t>
  </si>
  <si>
    <t>Harding, SD</t>
  </si>
  <si>
    <t>Harding, South Dakota</t>
  </si>
  <si>
    <t>Hughes, SD</t>
  </si>
  <si>
    <t>Hughes, South Dakota</t>
  </si>
  <si>
    <t>Hutchinson, SD</t>
  </si>
  <si>
    <t>Hutchinson, South Dakota</t>
  </si>
  <si>
    <t>Hyde, SD</t>
  </si>
  <si>
    <t>Hyde, South Dakota</t>
  </si>
  <si>
    <t>Jackson, SD</t>
  </si>
  <si>
    <t>Jackson, South Dakota</t>
  </si>
  <si>
    <t>Jerauld, SD</t>
  </si>
  <si>
    <t>Jerauld, South Dakota</t>
  </si>
  <si>
    <t>Jones, SD</t>
  </si>
  <si>
    <t>Jones, South Dakota</t>
  </si>
  <si>
    <t>Kingsbury, SD</t>
  </si>
  <si>
    <t>Kingsbury, South Dakota</t>
  </si>
  <si>
    <t>Lake, SD</t>
  </si>
  <si>
    <t>Lake, South Dakota</t>
  </si>
  <si>
    <t>Lawrence, SD</t>
  </si>
  <si>
    <t>Lawrence, South Dakota</t>
  </si>
  <si>
    <t>Lincoln, SD</t>
  </si>
  <si>
    <t>Lincoln, South Dakota</t>
  </si>
  <si>
    <t>Lyman, SD</t>
  </si>
  <si>
    <t>Lyman, South Dakota</t>
  </si>
  <si>
    <t>Marshall, SD</t>
  </si>
  <si>
    <t>Marshall, South Dakota</t>
  </si>
  <si>
    <t>Mccook, SD</t>
  </si>
  <si>
    <t>Mccook, South Dakota</t>
  </si>
  <si>
    <t>Mcpherson, SD</t>
  </si>
  <si>
    <t>Mcpherson, South Dakota</t>
  </si>
  <si>
    <t>Meade, SD</t>
  </si>
  <si>
    <t>Meade, South Dakota</t>
  </si>
  <si>
    <t>Mellette, SD</t>
  </si>
  <si>
    <t>Mellette, South Dakota</t>
  </si>
  <si>
    <t>Mcminn</t>
  </si>
  <si>
    <t>Miner, SD</t>
  </si>
  <si>
    <t>Miner, South Dakota</t>
  </si>
  <si>
    <t>Mcnairy</t>
  </si>
  <si>
    <t>Minnehaha, SD</t>
  </si>
  <si>
    <t>Minnehaha, South Dakota</t>
  </si>
  <si>
    <t>Moody, SD</t>
  </si>
  <si>
    <t>Moody, South Dakota</t>
  </si>
  <si>
    <t>Oglala Lakota, SD</t>
  </si>
  <si>
    <t>Oglala Lakota, South Dakota</t>
  </si>
  <si>
    <t>Pennington, SD</t>
  </si>
  <si>
    <t>Pennington, South Dakota</t>
  </si>
  <si>
    <t>Perkins, SD</t>
  </si>
  <si>
    <t>Perkins, South Dakota</t>
  </si>
  <si>
    <t>Potter, SD</t>
  </si>
  <si>
    <t>Potter, South Dakota</t>
  </si>
  <si>
    <t>Roberts, SD</t>
  </si>
  <si>
    <t>Roberts, South Dakota</t>
  </si>
  <si>
    <t>Sanborn, SD</t>
  </si>
  <si>
    <t>Sanborn, South Dakota</t>
  </si>
  <si>
    <t>Shannon, SD</t>
  </si>
  <si>
    <t>Shannon, South Dakota</t>
  </si>
  <si>
    <t>Spink, SD</t>
  </si>
  <si>
    <t>Spink, South Dakota</t>
  </si>
  <si>
    <t>Stanley, SD</t>
  </si>
  <si>
    <t>Stanley, South Dakota</t>
  </si>
  <si>
    <t>Sully, SD</t>
  </si>
  <si>
    <t>Sully, South Dakota</t>
  </si>
  <si>
    <t>Todd, SD</t>
  </si>
  <si>
    <t>Todd, South Dakota</t>
  </si>
  <si>
    <t>Tripp, SD</t>
  </si>
  <si>
    <t>Tripp, South Dakota</t>
  </si>
  <si>
    <t>Turner, SD</t>
  </si>
  <si>
    <t>Turner, South Dakota</t>
  </si>
  <si>
    <t>Union, SD</t>
  </si>
  <si>
    <t>Union, South Dakota</t>
  </si>
  <si>
    <t>Walworth, SD</t>
  </si>
  <si>
    <t>Walworth, South Dakota</t>
  </si>
  <si>
    <t>Yankton, SD</t>
  </si>
  <si>
    <t>Yankton, South Dakota</t>
  </si>
  <si>
    <t>Ziebach, SD</t>
  </si>
  <si>
    <t>Ziebach, South Dakota</t>
  </si>
  <si>
    <t>Anderson, TN</t>
  </si>
  <si>
    <t>Anderson, Tennessee</t>
  </si>
  <si>
    <t>Bedford, TN</t>
  </si>
  <si>
    <t>Bedford, Tennessee</t>
  </si>
  <si>
    <t>Benton, TN</t>
  </si>
  <si>
    <t>Benton, Tennessee</t>
  </si>
  <si>
    <t>Bledsoe, TN</t>
  </si>
  <si>
    <t>Bledsoe, Tennessee</t>
  </si>
  <si>
    <t>Blount, TN</t>
  </si>
  <si>
    <t>Blount, Tennessee</t>
  </si>
  <si>
    <t>Bradley, TN</t>
  </si>
  <si>
    <t>Bradley, Tennessee</t>
  </si>
  <si>
    <t>Campbell, TN</t>
  </si>
  <si>
    <t>Campbell, Tennessee</t>
  </si>
  <si>
    <t>Cannon, TN</t>
  </si>
  <si>
    <t>Cannon, Tennessee</t>
  </si>
  <si>
    <t>Carroll, TN</t>
  </si>
  <si>
    <t>Carroll, Tennessee</t>
  </si>
  <si>
    <t>Carter, TN</t>
  </si>
  <si>
    <t>Carter, Tennessee</t>
  </si>
  <si>
    <t>Cheatham, TN</t>
  </si>
  <si>
    <t>Cheatham, Tennessee</t>
  </si>
  <si>
    <t>Chester, TN</t>
  </si>
  <si>
    <t>Chester, Tennessee</t>
  </si>
  <si>
    <t>Claiborne, TN</t>
  </si>
  <si>
    <t>Claiborne, Tennessee</t>
  </si>
  <si>
    <t>Clay, TN</t>
  </si>
  <si>
    <t>Clay, Tennessee</t>
  </si>
  <si>
    <t>Cocke, TN</t>
  </si>
  <si>
    <t>Cocke, Tennessee</t>
  </si>
  <si>
    <t>Coffee, TN</t>
  </si>
  <si>
    <t>Coffee, Tennessee</t>
  </si>
  <si>
    <t>Crockett, TN</t>
  </si>
  <si>
    <t>Crockett, Tennessee</t>
  </si>
  <si>
    <t>Cumberland, TN</t>
  </si>
  <si>
    <t>Cumberland, Tennessee</t>
  </si>
  <si>
    <t>Davidson, TN</t>
  </si>
  <si>
    <t>Davidson, Tennessee</t>
  </si>
  <si>
    <t>Decatur, TN</t>
  </si>
  <si>
    <t>Decatur, Tennessee</t>
  </si>
  <si>
    <t>Dekalb, TN</t>
  </si>
  <si>
    <t>Dekalb, Tennessee</t>
  </si>
  <si>
    <t>Dickson, TN</t>
  </si>
  <si>
    <t>Dickson, Tennessee</t>
  </si>
  <si>
    <t>Dyer, TN</t>
  </si>
  <si>
    <t>Dyer, Tennessee</t>
  </si>
  <si>
    <t>Fayette, TN</t>
  </si>
  <si>
    <t>Fayette, Tennessee</t>
  </si>
  <si>
    <t>Fentress, TN</t>
  </si>
  <si>
    <t>Fentress, Tennessee</t>
  </si>
  <si>
    <t>Franklin, TN</t>
  </si>
  <si>
    <t>Franklin, Tennessee</t>
  </si>
  <si>
    <t>Gibson, TN</t>
  </si>
  <si>
    <t>Gibson, Tennessee</t>
  </si>
  <si>
    <t>Giles, TN</t>
  </si>
  <si>
    <t>Giles, Tennessee</t>
  </si>
  <si>
    <t>Grainger, TN</t>
  </si>
  <si>
    <t>Grainger, Tennessee</t>
  </si>
  <si>
    <t>Greene, TN</t>
  </si>
  <si>
    <t>Greene, Tennessee</t>
  </si>
  <si>
    <t>Grundy, TN</t>
  </si>
  <si>
    <t>Grundy, Tennessee</t>
  </si>
  <si>
    <t>Hamblen, TN</t>
  </si>
  <si>
    <t>Hamblen, Tennessee</t>
  </si>
  <si>
    <t>Hamilton, TN</t>
  </si>
  <si>
    <t>Hamilton, Tennessee</t>
  </si>
  <si>
    <t>Hancock, TN</t>
  </si>
  <si>
    <t>Hancock, Tennessee</t>
  </si>
  <si>
    <t>Hardeman, TN</t>
  </si>
  <si>
    <t>Hardeman, Tennessee</t>
  </si>
  <si>
    <t>Hardin, TN</t>
  </si>
  <si>
    <t>Hardin, Tennessee</t>
  </si>
  <si>
    <t>Hawkins, TN</t>
  </si>
  <si>
    <t>Hawkins, Tennessee</t>
  </si>
  <si>
    <t>Haywood, TN</t>
  </si>
  <si>
    <t>Haywood, Tennessee</t>
  </si>
  <si>
    <t>Henderson, TN</t>
  </si>
  <si>
    <t>Henderson, Tennessee</t>
  </si>
  <si>
    <t>Henry, TN</t>
  </si>
  <si>
    <t>Henry, Tennessee</t>
  </si>
  <si>
    <t>Hickman, TN</t>
  </si>
  <si>
    <t>Hickman, Tennessee</t>
  </si>
  <si>
    <t>Houston, TN</t>
  </si>
  <si>
    <t>Houston, Tennessee</t>
  </si>
  <si>
    <t>Humphreys, TN</t>
  </si>
  <si>
    <t>Humphreys, Tennessee</t>
  </si>
  <si>
    <t>Jackson, TN</t>
  </si>
  <si>
    <t>Jackson, Tennessee</t>
  </si>
  <si>
    <t>Jefferson, TN</t>
  </si>
  <si>
    <t>Jefferson, Tennessee</t>
  </si>
  <si>
    <t>Johnson, TN</t>
  </si>
  <si>
    <t>Johnson, Tennessee</t>
  </si>
  <si>
    <t>Knox, TN</t>
  </si>
  <si>
    <t>Knox, Tennessee</t>
  </si>
  <si>
    <t>Lake, TN</t>
  </si>
  <si>
    <t>Lake, Tennessee</t>
  </si>
  <si>
    <t>Lauderdale, TN</t>
  </si>
  <si>
    <t>Lauderdale, Tennessee</t>
  </si>
  <si>
    <t>Lawrence, TN</t>
  </si>
  <si>
    <t>Lawrence, Tennessee</t>
  </si>
  <si>
    <t>Lewis, TN</t>
  </si>
  <si>
    <t>Lewis, Tennessee</t>
  </si>
  <si>
    <t>Lincoln, TN</t>
  </si>
  <si>
    <t>Lincoln, Tennessee</t>
  </si>
  <si>
    <t>Loudon, TN</t>
  </si>
  <si>
    <t>Loudon, Tennessee</t>
  </si>
  <si>
    <t>Macon, TN</t>
  </si>
  <si>
    <t>Macon, Tennessee</t>
  </si>
  <si>
    <t>Madison, TN</t>
  </si>
  <si>
    <t>Madison, Tennessee</t>
  </si>
  <si>
    <t>Marion, TN</t>
  </si>
  <si>
    <t>Marion, Tennessee</t>
  </si>
  <si>
    <t>Marshall, TN</t>
  </si>
  <si>
    <t>Marshall, Tennessee</t>
  </si>
  <si>
    <t>Maury, TN</t>
  </si>
  <si>
    <t>Maury, Tennessee</t>
  </si>
  <si>
    <t>Mcminn, TN</t>
  </si>
  <si>
    <t>Mcminn, Tennessee</t>
  </si>
  <si>
    <t>Mcnairy, TN</t>
  </si>
  <si>
    <t>Mcnairy, Tennessee</t>
  </si>
  <si>
    <t>Meigs, TN</t>
  </si>
  <si>
    <t>Meigs, Tennessee</t>
  </si>
  <si>
    <t>Monroe, TN</t>
  </si>
  <si>
    <t>Monroe, Tennessee</t>
  </si>
  <si>
    <t>Montgomery, TN</t>
  </si>
  <si>
    <t>Montgomery, Tennessee</t>
  </si>
  <si>
    <t>Moore, TN</t>
  </si>
  <si>
    <t>Moore, Tennessee</t>
  </si>
  <si>
    <t>Morgan, TN</t>
  </si>
  <si>
    <t>Morgan, Tennessee</t>
  </si>
  <si>
    <t>Obion, TN</t>
  </si>
  <si>
    <t>Obion, Tennessee</t>
  </si>
  <si>
    <t>Overton, TN</t>
  </si>
  <si>
    <t>Overton, Tennessee</t>
  </si>
  <si>
    <t>Perry, TN</t>
  </si>
  <si>
    <t>Perry, Tennessee</t>
  </si>
  <si>
    <t>Pickett, TN</t>
  </si>
  <si>
    <t>Pickett, Tennessee</t>
  </si>
  <si>
    <t>Polk, TN</t>
  </si>
  <si>
    <t>Polk, Tennessee</t>
  </si>
  <si>
    <t>Putnam, TN</t>
  </si>
  <si>
    <t>Putnam, Tennessee</t>
  </si>
  <si>
    <t>Rhea, TN</t>
  </si>
  <si>
    <t>Rhea, Tennessee</t>
  </si>
  <si>
    <t>Roane, TN</t>
  </si>
  <si>
    <t>Roane, Tennessee</t>
  </si>
  <si>
    <t>Robertson, TN</t>
  </si>
  <si>
    <t>Robertson, Tennessee</t>
  </si>
  <si>
    <t>Rutherford, TN</t>
  </si>
  <si>
    <t>Rutherford, Tennessee</t>
  </si>
  <si>
    <t>Scott, TN</t>
  </si>
  <si>
    <t>Scott, Tennessee</t>
  </si>
  <si>
    <t>Sequatchie, TN</t>
  </si>
  <si>
    <t>Sequatchie, Tennessee</t>
  </si>
  <si>
    <t>Sevier, TN</t>
  </si>
  <si>
    <t>Sevier, Tennessee</t>
  </si>
  <si>
    <t>Dewitt</t>
  </si>
  <si>
    <t>Shelby, TN</t>
  </si>
  <si>
    <t>Shelby, Tennessee</t>
  </si>
  <si>
    <t>Smith, TN</t>
  </si>
  <si>
    <t>Smith, Tennessee</t>
  </si>
  <si>
    <t>Stewart, TN</t>
  </si>
  <si>
    <t>Stewart, Tennessee</t>
  </si>
  <si>
    <t>Sullivan, TN</t>
  </si>
  <si>
    <t>Sullivan, Tennessee</t>
  </si>
  <si>
    <t>Sumner, TN</t>
  </si>
  <si>
    <t>Sumner, Tennessee</t>
  </si>
  <si>
    <t>Tipton, TN</t>
  </si>
  <si>
    <t>Tipton, Tennessee</t>
  </si>
  <si>
    <t>Trousdale, TN</t>
  </si>
  <si>
    <t>Trousdale, Tennessee</t>
  </si>
  <si>
    <t>Unicoi, TN</t>
  </si>
  <si>
    <t>Unicoi, Tennessee</t>
  </si>
  <si>
    <t>Union, TN</t>
  </si>
  <si>
    <t>Union, Tennessee</t>
  </si>
  <si>
    <t>Van Buren, TN</t>
  </si>
  <si>
    <t>Van Buren, Tennessee</t>
  </si>
  <si>
    <t>Warren, TN</t>
  </si>
  <si>
    <t>Warren, Tennessee</t>
  </si>
  <si>
    <t>Washington, TN</t>
  </si>
  <si>
    <t>Washington, Tennessee</t>
  </si>
  <si>
    <t>Wayne, TN</t>
  </si>
  <si>
    <t>Wayne, Tennessee</t>
  </si>
  <si>
    <t>Weakley, TN</t>
  </si>
  <si>
    <t>Weakley, Tennessee</t>
  </si>
  <si>
    <t>White, TN</t>
  </si>
  <si>
    <t>White, Tennessee</t>
  </si>
  <si>
    <t>Williamson, TN</t>
  </si>
  <si>
    <t>Williamson, Tennessee</t>
  </si>
  <si>
    <t>Wilson, TN</t>
  </si>
  <si>
    <t>Wilson, Tennessee</t>
  </si>
  <si>
    <t>Anderson, TX</t>
  </si>
  <si>
    <t>Anderson, Texas</t>
  </si>
  <si>
    <t>Andrews, TX</t>
  </si>
  <si>
    <t>Andrews, Texas</t>
  </si>
  <si>
    <t>Angelina, TX</t>
  </si>
  <si>
    <t>Angelina, Texas</t>
  </si>
  <si>
    <t>Aransas, TX</t>
  </si>
  <si>
    <t>Aransas, Texas</t>
  </si>
  <si>
    <t>Archer, TX</t>
  </si>
  <si>
    <t>Archer, Texas</t>
  </si>
  <si>
    <t>Armstrong, TX</t>
  </si>
  <si>
    <t>Armstrong, Texas</t>
  </si>
  <si>
    <t>Atascosa, TX</t>
  </si>
  <si>
    <t>Atascosa, Texas</t>
  </si>
  <si>
    <t>Austin, TX</t>
  </si>
  <si>
    <t>Austin, Texas</t>
  </si>
  <si>
    <t>Bailey, TX</t>
  </si>
  <si>
    <t>Bailey, Texas</t>
  </si>
  <si>
    <t>Bandera, TX</t>
  </si>
  <si>
    <t>Bandera, Texas</t>
  </si>
  <si>
    <t>Bastrop, TX</t>
  </si>
  <si>
    <t>Bastrop, Texas</t>
  </si>
  <si>
    <t>Baylor, TX</t>
  </si>
  <si>
    <t>Baylor, Texas</t>
  </si>
  <si>
    <t>Bee, TX</t>
  </si>
  <si>
    <t>Bee, Texas</t>
  </si>
  <si>
    <t>Bell, TX</t>
  </si>
  <si>
    <t>Bell, Texas</t>
  </si>
  <si>
    <t>Bexar, TX</t>
  </si>
  <si>
    <t>Bexar, Texas</t>
  </si>
  <si>
    <t>Blanco, TX</t>
  </si>
  <si>
    <t>Blanco, Texas</t>
  </si>
  <si>
    <t>Borden, TX</t>
  </si>
  <si>
    <t>Borden, Texas</t>
  </si>
  <si>
    <t>Bosque, TX</t>
  </si>
  <si>
    <t>Bosque, Texas</t>
  </si>
  <si>
    <t>Bowie, TX</t>
  </si>
  <si>
    <t>Bowie, Texas</t>
  </si>
  <si>
    <t>Brazoria, TX</t>
  </si>
  <si>
    <t>Brazoria, Texas</t>
  </si>
  <si>
    <t>Brazos, TX</t>
  </si>
  <si>
    <t>Brazos, Texas</t>
  </si>
  <si>
    <t>Brewster, TX</t>
  </si>
  <si>
    <t>Brewster, Texas</t>
  </si>
  <si>
    <t>Briscoe, TX</t>
  </si>
  <si>
    <t>Briscoe, Texas</t>
  </si>
  <si>
    <t>Brooks, TX</t>
  </si>
  <si>
    <t>Brooks, Texas</t>
  </si>
  <si>
    <t>Brown, TX</t>
  </si>
  <si>
    <t>Brown, Texas</t>
  </si>
  <si>
    <t>Burleson, TX</t>
  </si>
  <si>
    <t>Burleson, Texas</t>
  </si>
  <si>
    <t>Burnet, TX</t>
  </si>
  <si>
    <t>Burnet, Texas</t>
  </si>
  <si>
    <t>Caldwell, TX</t>
  </si>
  <si>
    <t>Caldwell, Texas</t>
  </si>
  <si>
    <t>Calhoun, TX</t>
  </si>
  <si>
    <t>Calhoun, Texas</t>
  </si>
  <si>
    <t>Callahan, TX</t>
  </si>
  <si>
    <t>Callahan, Texas</t>
  </si>
  <si>
    <t>Cameron, TX</t>
  </si>
  <si>
    <t>Cameron, Texas</t>
  </si>
  <si>
    <t>Camp, TX</t>
  </si>
  <si>
    <t>Camp, Texas</t>
  </si>
  <si>
    <t>Carson, TX</t>
  </si>
  <si>
    <t>Carson, Texas</t>
  </si>
  <si>
    <t>Cass, TX</t>
  </si>
  <si>
    <t>Cass, Texas</t>
  </si>
  <si>
    <t>Castro, TX</t>
  </si>
  <si>
    <t>Castro, Texas</t>
  </si>
  <si>
    <t>Chambers, TX</t>
  </si>
  <si>
    <t>Chambers, Texas</t>
  </si>
  <si>
    <t>Cherokee, TX</t>
  </si>
  <si>
    <t>Cherokee, Texas</t>
  </si>
  <si>
    <t>Childress, TX</t>
  </si>
  <si>
    <t>Childress, Texas</t>
  </si>
  <si>
    <t>Clay, TX</t>
  </si>
  <si>
    <t>Clay, Texas</t>
  </si>
  <si>
    <t>Cochran, TX</t>
  </si>
  <si>
    <t>Cochran, Texas</t>
  </si>
  <si>
    <t>Coke, TX</t>
  </si>
  <si>
    <t>Coke, Texas</t>
  </si>
  <si>
    <t>Coleman, TX</t>
  </si>
  <si>
    <t>Coleman, Texas</t>
  </si>
  <si>
    <t>Collin, TX</t>
  </si>
  <si>
    <t>Collin, Texas</t>
  </si>
  <si>
    <t>Collingsworth, TX</t>
  </si>
  <si>
    <t>Collingsworth, Texas</t>
  </si>
  <si>
    <t>Colorado, TX</t>
  </si>
  <si>
    <t>Colorado, Texas</t>
  </si>
  <si>
    <t>Comal, TX</t>
  </si>
  <si>
    <t>Comal, Texas</t>
  </si>
  <si>
    <t>Comanche, TX</t>
  </si>
  <si>
    <t>Comanche, Texas</t>
  </si>
  <si>
    <t>Concho, TX</t>
  </si>
  <si>
    <t>Concho, Texas</t>
  </si>
  <si>
    <t>Cooke, TX</t>
  </si>
  <si>
    <t>Cooke, Texas</t>
  </si>
  <si>
    <t>Coryell, TX</t>
  </si>
  <si>
    <t>Coryell, Texas</t>
  </si>
  <si>
    <t>Cottle, TX</t>
  </si>
  <si>
    <t>Cottle, Texas</t>
  </si>
  <si>
    <t>Crane, TX</t>
  </si>
  <si>
    <t>Crane, Texas</t>
  </si>
  <si>
    <t>Crockett, TX</t>
  </si>
  <si>
    <t>Crockett, Texas</t>
  </si>
  <si>
    <t>Crosby, TX</t>
  </si>
  <si>
    <t>Crosby, Texas</t>
  </si>
  <si>
    <t>Culberson, TX</t>
  </si>
  <si>
    <t>Culberson, Texas</t>
  </si>
  <si>
    <t>Dallam, TX</t>
  </si>
  <si>
    <t>Dallam, Texas</t>
  </si>
  <si>
    <t>Dallas, TX</t>
  </si>
  <si>
    <t>Dallas, Texas</t>
  </si>
  <si>
    <t>Dawson, TX</t>
  </si>
  <si>
    <t>Dawson, Texas</t>
  </si>
  <si>
    <t>Deaf Smith, TX</t>
  </si>
  <si>
    <t>Deaf Smith, Texas</t>
  </si>
  <si>
    <t>Delta, TX</t>
  </si>
  <si>
    <t>Delta, Texas</t>
  </si>
  <si>
    <t>Denton, TX</t>
  </si>
  <si>
    <t>Denton, Texas</t>
  </si>
  <si>
    <t>Dewitt, TX</t>
  </si>
  <si>
    <t>Dewitt, Texas</t>
  </si>
  <si>
    <t>Dickens, TX</t>
  </si>
  <si>
    <t>Dickens, Texas</t>
  </si>
  <si>
    <t>Dimmit, TX</t>
  </si>
  <si>
    <t>Dimmit, Texas</t>
  </si>
  <si>
    <t>Donley, TX</t>
  </si>
  <si>
    <t>Donley, Texas</t>
  </si>
  <si>
    <t>Duval, TX</t>
  </si>
  <si>
    <t>Duval, Texas</t>
  </si>
  <si>
    <t>Eastland, TX</t>
  </si>
  <si>
    <t>Eastland, Texas</t>
  </si>
  <si>
    <t>Ector, TX</t>
  </si>
  <si>
    <t>Ector, Texas</t>
  </si>
  <si>
    <t>Edwards, TX</t>
  </si>
  <si>
    <t>Edwards, Texas</t>
  </si>
  <si>
    <t>El Paso, TX</t>
  </si>
  <si>
    <t>El Paso, Texas</t>
  </si>
  <si>
    <t>Ellis, TX</t>
  </si>
  <si>
    <t>Ellis, Texas</t>
  </si>
  <si>
    <t>Erath, TX</t>
  </si>
  <si>
    <t>Erath, Texas</t>
  </si>
  <si>
    <t>Falls, TX</t>
  </si>
  <si>
    <t>Falls, Texas</t>
  </si>
  <si>
    <t>Fannin, TX</t>
  </si>
  <si>
    <t>Fannin, Texas</t>
  </si>
  <si>
    <t>Fayette, TX</t>
  </si>
  <si>
    <t>Fayette, Texas</t>
  </si>
  <si>
    <t>Fisher, TX</t>
  </si>
  <si>
    <t>Fisher, Texas</t>
  </si>
  <si>
    <t>Floyd, TX</t>
  </si>
  <si>
    <t>Floyd, Texas</t>
  </si>
  <si>
    <t>Foard, TX</t>
  </si>
  <si>
    <t>Foard, Texas</t>
  </si>
  <si>
    <t>Fort Bend, TX</t>
  </si>
  <si>
    <t>Fort Bend, Texas</t>
  </si>
  <si>
    <t>Franklin, TX</t>
  </si>
  <si>
    <t>Franklin, Texas</t>
  </si>
  <si>
    <t>Freestone, TX</t>
  </si>
  <si>
    <t>Freestone, Texas</t>
  </si>
  <si>
    <t>Mcculloch</t>
  </si>
  <si>
    <t>Frio, TX</t>
  </si>
  <si>
    <t>Frio, Texas</t>
  </si>
  <si>
    <t>Mclennan</t>
  </si>
  <si>
    <t>Gaines, TX</t>
  </si>
  <si>
    <t>Gaines, Texas</t>
  </si>
  <si>
    <t>Mcmullen</t>
  </si>
  <si>
    <t>Galveston, TX</t>
  </si>
  <si>
    <t>Galveston, Texas</t>
  </si>
  <si>
    <t>Garza, TX</t>
  </si>
  <si>
    <t>Garza, Texas</t>
  </si>
  <si>
    <t>Gillespie, TX</t>
  </si>
  <si>
    <t>Gillespie, Texas</t>
  </si>
  <si>
    <t>Glasscock, TX</t>
  </si>
  <si>
    <t>Glasscock, Texas</t>
  </si>
  <si>
    <t>Goliad, TX</t>
  </si>
  <si>
    <t>Goliad, Texas</t>
  </si>
  <si>
    <t>Gonzales, TX</t>
  </si>
  <si>
    <t>Gonzales, Texas</t>
  </si>
  <si>
    <t>Gray, TX</t>
  </si>
  <si>
    <t>Gray, Texas</t>
  </si>
  <si>
    <t>Grayson, TX</t>
  </si>
  <si>
    <t>Grayson, Texas</t>
  </si>
  <si>
    <t>Gregg, TX</t>
  </si>
  <si>
    <t>Gregg, Texas</t>
  </si>
  <si>
    <t>Grimes, TX</t>
  </si>
  <si>
    <t>Grimes, Texas</t>
  </si>
  <si>
    <t>Guadalupe, TX</t>
  </si>
  <si>
    <t>Guadalupe, Texas</t>
  </si>
  <si>
    <t>Hale, TX</t>
  </si>
  <si>
    <t>Hale, Texas</t>
  </si>
  <si>
    <t>Hall, TX</t>
  </si>
  <si>
    <t>Hall, Texas</t>
  </si>
  <si>
    <t>Hamilton, TX</t>
  </si>
  <si>
    <t>Hamilton, Texas</t>
  </si>
  <si>
    <t>Hansford, TX</t>
  </si>
  <si>
    <t>Hansford, Texas</t>
  </si>
  <si>
    <t>Hardeman, TX</t>
  </si>
  <si>
    <t>Hardeman, Texas</t>
  </si>
  <si>
    <t>Hardin, TX</t>
  </si>
  <si>
    <t>Hardin, Texas</t>
  </si>
  <si>
    <t>Harris, TX</t>
  </si>
  <si>
    <t>Harris, Texas</t>
  </si>
  <si>
    <t>Harrison, TX</t>
  </si>
  <si>
    <t>Harrison, Texas</t>
  </si>
  <si>
    <t>Hartley, TX</t>
  </si>
  <si>
    <t>Hartley, Texas</t>
  </si>
  <si>
    <t>Haskell, TX</t>
  </si>
  <si>
    <t>Haskell, Texas</t>
  </si>
  <si>
    <t>Hays, TX</t>
  </si>
  <si>
    <t>Hays, Texas</t>
  </si>
  <si>
    <t>Hemphill, TX</t>
  </si>
  <si>
    <t>Hemphill, Texas</t>
  </si>
  <si>
    <t>Henderson, TX</t>
  </si>
  <si>
    <t>Henderson, Texas</t>
  </si>
  <si>
    <t>Hidalgo, TX</t>
  </si>
  <si>
    <t>Hidalgo, Texas</t>
  </si>
  <si>
    <t>Hill, TX</t>
  </si>
  <si>
    <t>Hill, Texas</t>
  </si>
  <si>
    <t>Hockley, TX</t>
  </si>
  <si>
    <t>Hockley, Texas</t>
  </si>
  <si>
    <t>Hood, TX</t>
  </si>
  <si>
    <t>Hood, Texas</t>
  </si>
  <si>
    <t>Hopkins, TX</t>
  </si>
  <si>
    <t>Hopkins, Texas</t>
  </si>
  <si>
    <t>Houston, TX</t>
  </si>
  <si>
    <t>Houston, Texas</t>
  </si>
  <si>
    <t>Howard, TX</t>
  </si>
  <si>
    <t>Howard, Texas</t>
  </si>
  <si>
    <t>Hudspeth, TX</t>
  </si>
  <si>
    <t>Hudspeth, Texas</t>
  </si>
  <si>
    <t>Hunt, TX</t>
  </si>
  <si>
    <t>Hunt, Texas</t>
  </si>
  <si>
    <t>Hutchinson, TX</t>
  </si>
  <si>
    <t>Hutchinson, Texas</t>
  </si>
  <si>
    <t>Irion, TX</t>
  </si>
  <si>
    <t>Irion, Texas</t>
  </si>
  <si>
    <t>Jack, TX</t>
  </si>
  <si>
    <t>Jack, Texas</t>
  </si>
  <si>
    <t>Jackson, TX</t>
  </si>
  <si>
    <t>Jackson, Texas</t>
  </si>
  <si>
    <t>Jasper, TX</t>
  </si>
  <si>
    <t>Jasper, Texas</t>
  </si>
  <si>
    <t>Jeff Davis, TX</t>
  </si>
  <si>
    <t>Jeff Davis, Texas</t>
  </si>
  <si>
    <t>Jefferson, TX</t>
  </si>
  <si>
    <t>Jefferson, Texas</t>
  </si>
  <si>
    <t>Jim Hogg, TX</t>
  </si>
  <si>
    <t>Jim Hogg, Texas</t>
  </si>
  <si>
    <t>Jim Wells, TX</t>
  </si>
  <si>
    <t>Jim Wells, Texas</t>
  </si>
  <si>
    <t>Johnson, TX</t>
  </si>
  <si>
    <t>Johnson, Texas</t>
  </si>
  <si>
    <t>Jones, TX</t>
  </si>
  <si>
    <t>Jones, Texas</t>
  </si>
  <si>
    <t>Karnes, TX</t>
  </si>
  <si>
    <t>Karnes, Texas</t>
  </si>
  <si>
    <t>Kaufman, TX</t>
  </si>
  <si>
    <t>Kaufman, Texas</t>
  </si>
  <si>
    <t>Kendall, TX</t>
  </si>
  <si>
    <t>Kendall, Texas</t>
  </si>
  <si>
    <t>Kenedy, TX</t>
  </si>
  <si>
    <t>Kenedy, Texas</t>
  </si>
  <si>
    <t>Kent, TX</t>
  </si>
  <si>
    <t>Kent, Texas</t>
  </si>
  <si>
    <t>Kerr, TX</t>
  </si>
  <si>
    <t>Kerr, Texas</t>
  </si>
  <si>
    <t>Kimble, TX</t>
  </si>
  <si>
    <t>Kimble, Texas</t>
  </si>
  <si>
    <t>King, TX</t>
  </si>
  <si>
    <t>King, Texas</t>
  </si>
  <si>
    <t>Kinney, TX</t>
  </si>
  <si>
    <t>Kinney, Texas</t>
  </si>
  <si>
    <t>Kleberg, TX</t>
  </si>
  <si>
    <t>Kleberg, Texas</t>
  </si>
  <si>
    <t>Knox, TX</t>
  </si>
  <si>
    <t>Knox, Texas</t>
  </si>
  <si>
    <t>La Salle, TX</t>
  </si>
  <si>
    <t>La Salle, Texas</t>
  </si>
  <si>
    <t>Lamar, TX</t>
  </si>
  <si>
    <t>Lamar, Texas</t>
  </si>
  <si>
    <t>Lamb, TX</t>
  </si>
  <si>
    <t>Lamb, Texas</t>
  </si>
  <si>
    <t>Lampasas, TX</t>
  </si>
  <si>
    <t>Lampasas, Texas</t>
  </si>
  <si>
    <t>Lavaca, TX</t>
  </si>
  <si>
    <t>Lavaca, Texas</t>
  </si>
  <si>
    <t>Lee, TX</t>
  </si>
  <si>
    <t>Lee, Texas</t>
  </si>
  <si>
    <t>Leon, TX</t>
  </si>
  <si>
    <t>Leon, Texas</t>
  </si>
  <si>
    <t>Liberty, TX</t>
  </si>
  <si>
    <t>Liberty, Texas</t>
  </si>
  <si>
    <t>Limestone, TX</t>
  </si>
  <si>
    <t>Limestone, Texas</t>
  </si>
  <si>
    <t>Lipscomb, TX</t>
  </si>
  <si>
    <t>Lipscomb, Texas</t>
  </si>
  <si>
    <t>Live Oak, TX</t>
  </si>
  <si>
    <t>Live Oak, Texas</t>
  </si>
  <si>
    <t>Llano, TX</t>
  </si>
  <si>
    <t>Llano, Texas</t>
  </si>
  <si>
    <t>Loving, TX</t>
  </si>
  <si>
    <t>Loving, Texas</t>
  </si>
  <si>
    <t>Lubbock, TX</t>
  </si>
  <si>
    <t>Lubbock, Texas</t>
  </si>
  <si>
    <t>Lynn, TX</t>
  </si>
  <si>
    <t>Lynn, Texas</t>
  </si>
  <si>
    <t>Madison, TX</t>
  </si>
  <si>
    <t>Madison, Texas</t>
  </si>
  <si>
    <t>Marion, TX</t>
  </si>
  <si>
    <t>Marion, Texas</t>
  </si>
  <si>
    <t>Martin, TX</t>
  </si>
  <si>
    <t>Martin, Texas</t>
  </si>
  <si>
    <t>Mason, TX</t>
  </si>
  <si>
    <t>Mason, Texas</t>
  </si>
  <si>
    <t>Matagorda, TX</t>
  </si>
  <si>
    <t>Matagorda, Texas</t>
  </si>
  <si>
    <t>Maverick, TX</t>
  </si>
  <si>
    <t>Maverick, Texas</t>
  </si>
  <si>
    <t>Mcculloch, TX</t>
  </si>
  <si>
    <t>Mcculloch, Texas</t>
  </si>
  <si>
    <t>Mclennan, TX</t>
  </si>
  <si>
    <t>Mclennan, Texas</t>
  </si>
  <si>
    <t>Mcmullen, TX</t>
  </si>
  <si>
    <t>Mcmullen, Texas</t>
  </si>
  <si>
    <t>Medina, TX</t>
  </si>
  <si>
    <t>Medina, Texas</t>
  </si>
  <si>
    <t>Menard, TX</t>
  </si>
  <si>
    <t>Menard, Texas</t>
  </si>
  <si>
    <t>Midland, TX</t>
  </si>
  <si>
    <t>Midland, Texas</t>
  </si>
  <si>
    <t>Milam, TX</t>
  </si>
  <si>
    <t>Milam, Texas</t>
  </si>
  <si>
    <t>Mills, TX</t>
  </si>
  <si>
    <t>Mills, Texas</t>
  </si>
  <si>
    <t>Mitchell, TX</t>
  </si>
  <si>
    <t>Mitchell, Texas</t>
  </si>
  <si>
    <t>Montague, TX</t>
  </si>
  <si>
    <t>Montague, Texas</t>
  </si>
  <si>
    <t>Montgomery, TX</t>
  </si>
  <si>
    <t>Montgomery, Texas</t>
  </si>
  <si>
    <t>Moore, TX</t>
  </si>
  <si>
    <t>Moore, Texas</t>
  </si>
  <si>
    <t>Morris, TX</t>
  </si>
  <si>
    <t>Morris, Texas</t>
  </si>
  <si>
    <t>Motley, TX</t>
  </si>
  <si>
    <t>Motley, Texas</t>
  </si>
  <si>
    <t>Nacogdoches, TX</t>
  </si>
  <si>
    <t>Nacogdoches, Texas</t>
  </si>
  <si>
    <t>Navarro, TX</t>
  </si>
  <si>
    <t>Navarro, Texas</t>
  </si>
  <si>
    <t>Newton, TX</t>
  </si>
  <si>
    <t>Newton, Texas</t>
  </si>
  <si>
    <t>Nolan, TX</t>
  </si>
  <si>
    <t>Nolan, Texas</t>
  </si>
  <si>
    <t>Nueces, TX</t>
  </si>
  <si>
    <t>Nueces, Texas</t>
  </si>
  <si>
    <t>Ochiltree, TX</t>
  </si>
  <si>
    <t>Ochiltree, Texas</t>
  </si>
  <si>
    <t>Oldham, TX</t>
  </si>
  <si>
    <t>Oldham, Texas</t>
  </si>
  <si>
    <t>Orange, TX</t>
  </si>
  <si>
    <t>Orange, Texas</t>
  </si>
  <si>
    <t>Palo Pinto, TX</t>
  </si>
  <si>
    <t>Palo Pinto, Texas</t>
  </si>
  <si>
    <t>Panola, TX</t>
  </si>
  <si>
    <t>Panola, Texas</t>
  </si>
  <si>
    <t>Parker, TX</t>
  </si>
  <si>
    <t>Parker, Texas</t>
  </si>
  <si>
    <t>Parmer, TX</t>
  </si>
  <si>
    <t>Parmer, Texas</t>
  </si>
  <si>
    <t>Pecos, TX</t>
  </si>
  <si>
    <t>Pecos, Texas</t>
  </si>
  <si>
    <t>Polk, TX</t>
  </si>
  <si>
    <t>Polk, Texas</t>
  </si>
  <si>
    <t>Potter, TX</t>
  </si>
  <si>
    <t>Potter, Texas</t>
  </si>
  <si>
    <t>Presidio, TX</t>
  </si>
  <si>
    <t>Presidio, Texas</t>
  </si>
  <si>
    <t>Rains, TX</t>
  </si>
  <si>
    <t>Rains, Texas</t>
  </si>
  <si>
    <t>Randall, TX</t>
  </si>
  <si>
    <t>Randall, Texas</t>
  </si>
  <si>
    <t>Reagan, TX</t>
  </si>
  <si>
    <t>Reagan, Texas</t>
  </si>
  <si>
    <t>Real, TX</t>
  </si>
  <si>
    <t>Real, Texas</t>
  </si>
  <si>
    <t>Red River, TX</t>
  </si>
  <si>
    <t>Red River, Texas</t>
  </si>
  <si>
    <t>Reeves, TX</t>
  </si>
  <si>
    <t>Reeves, Texas</t>
  </si>
  <si>
    <t>Refugio, TX</t>
  </si>
  <si>
    <t>Refugio, Texas</t>
  </si>
  <si>
    <t>Roberts, TX</t>
  </si>
  <si>
    <t>Roberts, Texas</t>
  </si>
  <si>
    <t>Robertson, TX</t>
  </si>
  <si>
    <t>Robertson, Texas</t>
  </si>
  <si>
    <t>Rockwall, TX</t>
  </si>
  <si>
    <t>Rockwall, Texas</t>
  </si>
  <si>
    <t>Runnels, TX</t>
  </si>
  <si>
    <t>Runnels, Texas</t>
  </si>
  <si>
    <t>Rusk, TX</t>
  </si>
  <si>
    <t>Rusk, Texas</t>
  </si>
  <si>
    <t>Sabine, TX</t>
  </si>
  <si>
    <t>Sabine, Texas</t>
  </si>
  <si>
    <t>San Augustine, TX</t>
  </si>
  <si>
    <t>San Augustine, Texas</t>
  </si>
  <si>
    <t>San Jacinto, TX</t>
  </si>
  <si>
    <t>San Jacinto, Texas</t>
  </si>
  <si>
    <t>San Patricio, TX</t>
  </si>
  <si>
    <t>San Patricio, Texas</t>
  </si>
  <si>
    <t>San Saba, TX</t>
  </si>
  <si>
    <t>San Saba, Texas</t>
  </si>
  <si>
    <t>Schleicher, TX</t>
  </si>
  <si>
    <t>Schleicher, Texas</t>
  </si>
  <si>
    <t>Scurry, TX</t>
  </si>
  <si>
    <t>Scurry, Texas</t>
  </si>
  <si>
    <t>Shackelford, TX</t>
  </si>
  <si>
    <t>Shackelford, Texas</t>
  </si>
  <si>
    <t>Shelby, TX</t>
  </si>
  <si>
    <t>Shelby, Texas</t>
  </si>
  <si>
    <t>Sherman, TX</t>
  </si>
  <si>
    <t>Sherman, Texas</t>
  </si>
  <si>
    <t>Smith, TX</t>
  </si>
  <si>
    <t>Smith, Texas</t>
  </si>
  <si>
    <t>Somervell, TX</t>
  </si>
  <si>
    <t>Somervell, Texas</t>
  </si>
  <si>
    <t>Starr, TX</t>
  </si>
  <si>
    <t>Starr, Texas</t>
  </si>
  <si>
    <t>Stephens, TX</t>
  </si>
  <si>
    <t>Stephens, Texas</t>
  </si>
  <si>
    <t>Sterling, TX</t>
  </si>
  <si>
    <t>Sterling, Texas</t>
  </si>
  <si>
    <t>Stonewall, TX</t>
  </si>
  <si>
    <t>Stonewall, Texas</t>
  </si>
  <si>
    <t>Sutton, TX</t>
  </si>
  <si>
    <t>Sutton, Texas</t>
  </si>
  <si>
    <t>Swisher, TX</t>
  </si>
  <si>
    <t>Swisher, Texas</t>
  </si>
  <si>
    <t>Tarrant, TX</t>
  </si>
  <si>
    <t>Tarrant, Texas</t>
  </si>
  <si>
    <t>Taylor, TX</t>
  </si>
  <si>
    <t>Taylor, Texas</t>
  </si>
  <si>
    <t>Alexandria City</t>
  </si>
  <si>
    <t>Terrell, TX</t>
  </si>
  <si>
    <t>Terrell, Texas</t>
  </si>
  <si>
    <t>Terry, TX</t>
  </si>
  <si>
    <t>Terry, Texas</t>
  </si>
  <si>
    <t>Throckmorton, TX</t>
  </si>
  <si>
    <t>Throckmorton, Texas</t>
  </si>
  <si>
    <t>Titus, TX</t>
  </si>
  <si>
    <t>Titus, Texas</t>
  </si>
  <si>
    <t>Tom Green, TX</t>
  </si>
  <si>
    <t>Tom Green, Texas</t>
  </si>
  <si>
    <t>Travis, TX</t>
  </si>
  <si>
    <t>Travis, Texas</t>
  </si>
  <si>
    <t>Trinity, TX</t>
  </si>
  <si>
    <t>Trinity, Texas</t>
  </si>
  <si>
    <t>Tyler, TX</t>
  </si>
  <si>
    <t>Tyler, Texas</t>
  </si>
  <si>
    <t>Bedford City</t>
  </si>
  <si>
    <t>Upshur, TX</t>
  </si>
  <si>
    <t>Upshur, Texas</t>
  </si>
  <si>
    <t>Upton, TX</t>
  </si>
  <si>
    <t>Upton, Texas</t>
  </si>
  <si>
    <t>Uvalde, TX</t>
  </si>
  <si>
    <t>Uvalde, Texas</t>
  </si>
  <si>
    <t>Val Verde, TX</t>
  </si>
  <si>
    <t>Val Verde, Texas</t>
  </si>
  <si>
    <t>Bristol City</t>
  </si>
  <si>
    <t>Van Zandt, TX</t>
  </si>
  <si>
    <t>Van Zandt, Texas</t>
  </si>
  <si>
    <t>Victoria, TX</t>
  </si>
  <si>
    <t>Victoria, Texas</t>
  </si>
  <si>
    <t>Walker, TX</t>
  </si>
  <si>
    <t>Walker, Texas</t>
  </si>
  <si>
    <t>Waller, TX</t>
  </si>
  <si>
    <t>Waller, Texas</t>
  </si>
  <si>
    <t>Buena Vista City</t>
  </si>
  <si>
    <t>Ward, TX</t>
  </si>
  <si>
    <t>Ward, Texas</t>
  </si>
  <si>
    <t>Washington, TX</t>
  </si>
  <si>
    <t>Washington, Texas</t>
  </si>
  <si>
    <t>Webb, TX</t>
  </si>
  <si>
    <t>Webb, Texas</t>
  </si>
  <si>
    <t>Wharton, TX</t>
  </si>
  <si>
    <t>Wharton, Texas</t>
  </si>
  <si>
    <t>Wheeler, TX</t>
  </si>
  <si>
    <t>Wheeler, Texas</t>
  </si>
  <si>
    <t>Wichita, TX</t>
  </si>
  <si>
    <t>Wichita, Texas</t>
  </si>
  <si>
    <t>Charlottesville City</t>
  </si>
  <si>
    <t>Wilbarger, TX</t>
  </si>
  <si>
    <t>Wilbarger, Texas</t>
  </si>
  <si>
    <t>Chesapeake City</t>
  </si>
  <si>
    <t>Willacy, TX</t>
  </si>
  <si>
    <t>Willacy, Texas</t>
  </si>
  <si>
    <t>Williamson, TX</t>
  </si>
  <si>
    <t>Williamson, Texas</t>
  </si>
  <si>
    <t>Wilson, TX</t>
  </si>
  <si>
    <t>Wilson, Texas</t>
  </si>
  <si>
    <t>Colonial Heights City</t>
  </si>
  <si>
    <t>Winkler, TX</t>
  </si>
  <si>
    <t>Winkler, Texas</t>
  </si>
  <si>
    <t>Covington City</t>
  </si>
  <si>
    <t>Wise, TX</t>
  </si>
  <si>
    <t>Wise, Texas</t>
  </si>
  <si>
    <t>Wood, TX</t>
  </si>
  <si>
    <t>Wood, Texas</t>
  </si>
  <si>
    <t>Yoakum, TX</t>
  </si>
  <si>
    <t>Yoakum, Texas</t>
  </si>
  <si>
    <t>Young, TX</t>
  </si>
  <si>
    <t>Young, Texas</t>
  </si>
  <si>
    <t>Danville City</t>
  </si>
  <si>
    <t>Zapata, TX</t>
  </si>
  <si>
    <t>Zapata, Texas</t>
  </si>
  <si>
    <t>Zavala, TX</t>
  </si>
  <si>
    <t>Zavala, Texas</t>
  </si>
  <si>
    <t>Beaver, UT</t>
  </si>
  <si>
    <t>Beaver, Utah</t>
  </si>
  <si>
    <t>Emporia City</t>
  </si>
  <si>
    <t>Box Elder, UT</t>
  </si>
  <si>
    <t>Box Elder, Utah</t>
  </si>
  <si>
    <t>Cache, UT</t>
  </si>
  <si>
    <t>Cache, Utah</t>
  </si>
  <si>
    <t>Fairfax City</t>
  </si>
  <si>
    <t>Carbon, UT</t>
  </si>
  <si>
    <t>Carbon, Utah</t>
  </si>
  <si>
    <t>Daggett, UT</t>
  </si>
  <si>
    <t>Daggett, Utah</t>
  </si>
  <si>
    <t>Falls Church City</t>
  </si>
  <si>
    <t>Davis, UT</t>
  </si>
  <si>
    <t>Davis, Utah</t>
  </si>
  <si>
    <t>Duchesne, UT</t>
  </si>
  <si>
    <t>Duchesne, Utah</t>
  </si>
  <si>
    <t>Emery, UT</t>
  </si>
  <si>
    <t>Emery, Utah</t>
  </si>
  <si>
    <t>Garfield, UT</t>
  </si>
  <si>
    <t>Garfield, Utah</t>
  </si>
  <si>
    <t>Franklin City</t>
  </si>
  <si>
    <t>Grand, UT</t>
  </si>
  <si>
    <t>Grand, Utah</t>
  </si>
  <si>
    <t>Iron, UT</t>
  </si>
  <si>
    <t>Iron, Utah</t>
  </si>
  <si>
    <t>Juab, UT</t>
  </si>
  <si>
    <t>Juab, Utah</t>
  </si>
  <si>
    <t>Fredericksburg City</t>
  </si>
  <si>
    <t>Kane, UT</t>
  </si>
  <si>
    <t>Kane, Utah</t>
  </si>
  <si>
    <t>Galax City</t>
  </si>
  <si>
    <t>Millard, UT</t>
  </si>
  <si>
    <t>Millard, Utah</t>
  </si>
  <si>
    <t>Morgan, UT</t>
  </si>
  <si>
    <t>Morgan, Utah</t>
  </si>
  <si>
    <t>Piute, UT</t>
  </si>
  <si>
    <t>Piute, Utah</t>
  </si>
  <si>
    <t>Rich, UT</t>
  </si>
  <si>
    <t>Rich, Utah</t>
  </si>
  <si>
    <t>Salt Lake, UT</t>
  </si>
  <si>
    <t>Salt Lake, Utah</t>
  </si>
  <si>
    <t>San Juan, UT</t>
  </si>
  <si>
    <t>San Juan, Utah</t>
  </si>
  <si>
    <t>Sanpete, UT</t>
  </si>
  <si>
    <t>Sanpete, Utah</t>
  </si>
  <si>
    <t>Sevier, UT</t>
  </si>
  <si>
    <t>Sevier, Utah</t>
  </si>
  <si>
    <t>Hampton City</t>
  </si>
  <si>
    <t>Summit, UT</t>
  </si>
  <si>
    <t>Summit, Utah</t>
  </si>
  <si>
    <t>Tooele, UT</t>
  </si>
  <si>
    <t>Tooele, Utah</t>
  </si>
  <si>
    <t>Harrisonburg City</t>
  </si>
  <si>
    <t>Uintah, UT</t>
  </si>
  <si>
    <t>Uintah, Utah</t>
  </si>
  <si>
    <t>Utah, UT</t>
  </si>
  <si>
    <t>Utah, Utah</t>
  </si>
  <si>
    <t>Wasatch, UT</t>
  </si>
  <si>
    <t>Wasatch, Utah</t>
  </si>
  <si>
    <t>Washington, UT</t>
  </si>
  <si>
    <t>Washington, Utah</t>
  </si>
  <si>
    <t>Hopewell City</t>
  </si>
  <si>
    <t>Wayne, UT</t>
  </si>
  <si>
    <t>Wayne, Utah</t>
  </si>
  <si>
    <t>Isle Of Wight</t>
  </si>
  <si>
    <t>Weber, UT</t>
  </si>
  <si>
    <t>Weber, Utah</t>
  </si>
  <si>
    <t>Addison, VT</t>
  </si>
  <si>
    <t>Addison, Vermont</t>
  </si>
  <si>
    <t>King And Queen</t>
  </si>
  <si>
    <t>Bennington, VT</t>
  </si>
  <si>
    <t>Bennington, Vermont</t>
  </si>
  <si>
    <t>Caledonia, VT</t>
  </si>
  <si>
    <t>Caledonia, Vermont</t>
  </si>
  <si>
    <t>Chittenden, VT</t>
  </si>
  <si>
    <t>Chittenden, Vermont</t>
  </si>
  <si>
    <t>Essex, VT</t>
  </si>
  <si>
    <t>Essex, Vermont</t>
  </si>
  <si>
    <t>Franklin, VT</t>
  </si>
  <si>
    <t>Franklin, Vermont</t>
  </si>
  <si>
    <t>Lexington City</t>
  </si>
  <si>
    <t>Grand Isle, VT</t>
  </si>
  <si>
    <t>Grand Isle, Vermont</t>
  </si>
  <si>
    <t>Lamoille, VT</t>
  </si>
  <si>
    <t>Lamoille, Vermont</t>
  </si>
  <si>
    <t>Orange, VT</t>
  </si>
  <si>
    <t>Orange, Vermont</t>
  </si>
  <si>
    <t>Orleans, VT</t>
  </si>
  <si>
    <t>Orleans, Vermont</t>
  </si>
  <si>
    <t>Lynchburg City</t>
  </si>
  <si>
    <t>Rutland, VT</t>
  </si>
  <si>
    <t>Rutland, Vermont</t>
  </si>
  <si>
    <t>Washington, VT</t>
  </si>
  <si>
    <t>Washington, Vermont</t>
  </si>
  <si>
    <t>Manassas City</t>
  </si>
  <si>
    <t>Windham, VT</t>
  </si>
  <si>
    <t>Windham, Vermont</t>
  </si>
  <si>
    <t>Manassas Park City</t>
  </si>
  <si>
    <t>Windsor, VT</t>
  </si>
  <si>
    <t>Windsor, Vermont</t>
  </si>
  <si>
    <t>Martinsville City</t>
  </si>
  <si>
    <t>Accomack, VA</t>
  </si>
  <si>
    <t>Accomack, Virginia</t>
  </si>
  <si>
    <t>Albemarle, VA</t>
  </si>
  <si>
    <t>Albemarle, Virginia</t>
  </si>
  <si>
    <t>Alexandria City, VA</t>
  </si>
  <si>
    <t>Alexandria City, Virginia</t>
  </si>
  <si>
    <t>Alleghany, VA</t>
  </si>
  <si>
    <t>Alleghany, Virginia</t>
  </si>
  <si>
    <t>Amelia, VA</t>
  </si>
  <si>
    <t>Amelia, Virginia</t>
  </si>
  <si>
    <t>Amherst, VA</t>
  </si>
  <si>
    <t>Amherst, Virginia</t>
  </si>
  <si>
    <t>Appomattox, VA</t>
  </si>
  <si>
    <t>Appomattox, Virginia</t>
  </si>
  <si>
    <t>Newport News City</t>
  </si>
  <si>
    <t>Arlington, VA</t>
  </si>
  <si>
    <t>Arlington, Virginia</t>
  </si>
  <si>
    <t>Norfolk City</t>
  </si>
  <si>
    <t>Augusta, VA</t>
  </si>
  <si>
    <t>Augusta, Virginia</t>
  </si>
  <si>
    <t>Bath, VA</t>
  </si>
  <si>
    <t>Bath, Virginia</t>
  </si>
  <si>
    <t>Bedford City, VA</t>
  </si>
  <si>
    <t>Bedford City, Virginia</t>
  </si>
  <si>
    <t>Norton City</t>
  </si>
  <si>
    <t>Bedford, VA</t>
  </si>
  <si>
    <t>Bedford, Virginia</t>
  </si>
  <si>
    <t>Bland, VA</t>
  </si>
  <si>
    <t>Bland, Virginia</t>
  </si>
  <si>
    <t>Botetourt, VA</t>
  </si>
  <si>
    <t>Botetourt, Virginia</t>
  </si>
  <si>
    <t>Bristol City, VA</t>
  </si>
  <si>
    <t>Bristol City, Virginia</t>
  </si>
  <si>
    <t>Brunswick, VA</t>
  </si>
  <si>
    <t>Brunswick, Virginia</t>
  </si>
  <si>
    <t>Petersburg City</t>
  </si>
  <si>
    <t>Buchanan, VA</t>
  </si>
  <si>
    <t>Buchanan, Virginia</t>
  </si>
  <si>
    <t>Buckingham, VA</t>
  </si>
  <si>
    <t>Buckingham, Virginia</t>
  </si>
  <si>
    <t>Poquoson City</t>
  </si>
  <si>
    <t>Buena Vista City, VA</t>
  </si>
  <si>
    <t>Buena Vista City, Virginia</t>
  </si>
  <si>
    <t>Portsmouth City</t>
  </si>
  <si>
    <t>Campbell, VA</t>
  </si>
  <si>
    <t>Campbell, Virginia</t>
  </si>
  <si>
    <t>Caroline, VA</t>
  </si>
  <si>
    <t>Caroline, Virginia</t>
  </si>
  <si>
    <t>Carroll, VA</t>
  </si>
  <si>
    <t>Carroll, Virginia</t>
  </si>
  <si>
    <t>Charles City, VA</t>
  </si>
  <si>
    <t>Charles City, Virginia</t>
  </si>
  <si>
    <t>Charlotte, VA</t>
  </si>
  <si>
    <t>Charlotte, Virginia</t>
  </si>
  <si>
    <t>Charlottesville City, VA</t>
  </si>
  <si>
    <t>Charlottesville City, Virginia</t>
  </si>
  <si>
    <t>Radford City</t>
  </si>
  <si>
    <t>Chesapeake City, VA</t>
  </si>
  <si>
    <t>Chesapeake City, Virginia</t>
  </si>
  <si>
    <t>Chesterfield, VA</t>
  </si>
  <si>
    <t>Chesterfield, Virginia</t>
  </si>
  <si>
    <t>Richmond City</t>
  </si>
  <si>
    <t>Clarke, VA</t>
  </si>
  <si>
    <t>Clarke, Virginia</t>
  </si>
  <si>
    <t>Colonial Heights City, VA</t>
  </si>
  <si>
    <t>Colonial Heights City, Virginia</t>
  </si>
  <si>
    <t>Roanoke City</t>
  </si>
  <si>
    <t>Covington City, VA</t>
  </si>
  <si>
    <t>Covington City, Virginia</t>
  </si>
  <si>
    <t>Craig, VA</t>
  </si>
  <si>
    <t>Craig, Virginia</t>
  </si>
  <si>
    <t>Culpeper, VA</t>
  </si>
  <si>
    <t>Culpeper, Virginia</t>
  </si>
  <si>
    <t>Cumberland, VA</t>
  </si>
  <si>
    <t>Cumberland, Virginia</t>
  </si>
  <si>
    <t>Danville City, VA</t>
  </si>
  <si>
    <t>Danville City, Virginia</t>
  </si>
  <si>
    <t>Salem City</t>
  </si>
  <si>
    <t>Dickenson, VA</t>
  </si>
  <si>
    <t>Dickenson, Virginia</t>
  </si>
  <si>
    <t>Dinwiddie, VA</t>
  </si>
  <si>
    <t>Dinwiddie, Virginia</t>
  </si>
  <si>
    <t>Emporia City, VA</t>
  </si>
  <si>
    <t>Emporia City, Virginia</t>
  </si>
  <si>
    <t>Essex, VA</t>
  </si>
  <si>
    <t>Essex, Virginia</t>
  </si>
  <si>
    <t>Fairfax City, VA</t>
  </si>
  <si>
    <t>Fairfax City, Virginia</t>
  </si>
  <si>
    <t>Fairfax, VA</t>
  </si>
  <si>
    <t>Fairfax, Virginia</t>
  </si>
  <si>
    <t>Falls Church City, VA</t>
  </si>
  <si>
    <t>Falls Church City, Virginia</t>
  </si>
  <si>
    <t>Staunton City</t>
  </si>
  <si>
    <t>Fauquier, VA</t>
  </si>
  <si>
    <t>Fauquier, Virginia</t>
  </si>
  <si>
    <t>Suffolk City</t>
  </si>
  <si>
    <t>Floyd, VA</t>
  </si>
  <si>
    <t>Floyd, Virginia</t>
  </si>
  <si>
    <t>Fluvanna, VA</t>
  </si>
  <si>
    <t>Fluvanna, Virginia</t>
  </si>
  <si>
    <t>Franklin City, VA</t>
  </si>
  <si>
    <t>Franklin City, Virginia</t>
  </si>
  <si>
    <t>Franklin, VA</t>
  </si>
  <si>
    <t>Franklin, Virginia</t>
  </si>
  <si>
    <t>Virginia Beach City</t>
  </si>
  <si>
    <t>Frederick, VA</t>
  </si>
  <si>
    <t>Frederick, Virginia</t>
  </si>
  <si>
    <t>Fredericksburg City, VA</t>
  </si>
  <si>
    <t>Fredericksburg City, Virginia</t>
  </si>
  <si>
    <t>Galax City, VA</t>
  </si>
  <si>
    <t>Galax City, Virginia</t>
  </si>
  <si>
    <t>Waynesboro City</t>
  </si>
  <si>
    <t>Giles, VA</t>
  </si>
  <si>
    <t>Giles, Virginia</t>
  </si>
  <si>
    <t>Gloucester, VA</t>
  </si>
  <si>
    <t>Gloucester, Virginia</t>
  </si>
  <si>
    <t>Williamsburg City</t>
  </si>
  <si>
    <t>Goochland, VA</t>
  </si>
  <si>
    <t>Goochland, Virginia</t>
  </si>
  <si>
    <t>Winchester City</t>
  </si>
  <si>
    <t>Grayson, VA</t>
  </si>
  <si>
    <t>Grayson, Virginia</t>
  </si>
  <si>
    <t>Greene, VA</t>
  </si>
  <si>
    <t>Greene, Virginia</t>
  </si>
  <si>
    <t>Greensville, VA</t>
  </si>
  <si>
    <t>Greensville, Virginia</t>
  </si>
  <si>
    <t>Halifax, VA</t>
  </si>
  <si>
    <t>Halifax, Virginia</t>
  </si>
  <si>
    <t>Hampton City, VA</t>
  </si>
  <si>
    <t>Hampton City, Virginia</t>
  </si>
  <si>
    <t>Hanover, VA</t>
  </si>
  <si>
    <t>Hanover, Virginia</t>
  </si>
  <si>
    <t>Harrisonburg City, VA</t>
  </si>
  <si>
    <t>Harrisonburg City, Virginia</t>
  </si>
  <si>
    <t>Henrico, VA</t>
  </si>
  <si>
    <t>Henrico, Virginia</t>
  </si>
  <si>
    <t>Henry, VA</t>
  </si>
  <si>
    <t>Henry, Virginia</t>
  </si>
  <si>
    <t>Highland, VA</t>
  </si>
  <si>
    <t>Highland, Virginia</t>
  </si>
  <si>
    <t>Hopewell City, VA</t>
  </si>
  <si>
    <t>Hopewell City, Virginia</t>
  </si>
  <si>
    <t>Isle Of Wight, VA</t>
  </si>
  <si>
    <t>Isle Of Wight, Virginia</t>
  </si>
  <si>
    <t>James City, VA</t>
  </si>
  <si>
    <t>James City, Virginia</t>
  </si>
  <si>
    <t>King And Queen, VA</t>
  </si>
  <si>
    <t>King And Queen, Virginia</t>
  </si>
  <si>
    <t>King George, VA</t>
  </si>
  <si>
    <t>King George, Virginia</t>
  </si>
  <si>
    <t>King William, VA</t>
  </si>
  <si>
    <t>King William, Virginia</t>
  </si>
  <si>
    <t>Lancaster, VA</t>
  </si>
  <si>
    <t>Lancaster, Virginia</t>
  </si>
  <si>
    <t>Lee, VA</t>
  </si>
  <si>
    <t>Lee, Virginia</t>
  </si>
  <si>
    <t>Lexington City, VA</t>
  </si>
  <si>
    <t>Lexington City, Virginia</t>
  </si>
  <si>
    <t>Loudoun, VA</t>
  </si>
  <si>
    <t>Loudoun, Virginia</t>
  </si>
  <si>
    <t>Louisa, VA</t>
  </si>
  <si>
    <t>Louisa, Virginia</t>
  </si>
  <si>
    <t>Lunenburg, VA</t>
  </si>
  <si>
    <t>Lunenburg, Virginia</t>
  </si>
  <si>
    <t>Lynchburg City, VA</t>
  </si>
  <si>
    <t>Lynchburg City, Virginia</t>
  </si>
  <si>
    <t>Madison, VA</t>
  </si>
  <si>
    <t>Madison, Virginia</t>
  </si>
  <si>
    <t>Manassas City, VA</t>
  </si>
  <si>
    <t>Manassas City, Virginia</t>
  </si>
  <si>
    <t>Manassas Park City, VA</t>
  </si>
  <si>
    <t>Manassas Park City, Virginia</t>
  </si>
  <si>
    <t>Martinsville City, VA</t>
  </si>
  <si>
    <t>Martinsville City, Virginia</t>
  </si>
  <si>
    <t>Mathews, VA</t>
  </si>
  <si>
    <t>Mathews, Virginia</t>
  </si>
  <si>
    <t>Mecklenburg, VA</t>
  </si>
  <si>
    <t>Mecklenburg, Virginia</t>
  </si>
  <si>
    <t>Middlesex, VA</t>
  </si>
  <si>
    <t>Middlesex, Virginia</t>
  </si>
  <si>
    <t>Montgomery, VA</t>
  </si>
  <si>
    <t>Montgomery, Virginia</t>
  </si>
  <si>
    <t>Nelson, VA</t>
  </si>
  <si>
    <t>Nelson, Virginia</t>
  </si>
  <si>
    <t>New Kent, VA</t>
  </si>
  <si>
    <t>New Kent, Virginia</t>
  </si>
  <si>
    <t>Newport News City, VA</t>
  </si>
  <si>
    <t>Newport News City, Virginia</t>
  </si>
  <si>
    <t>Norfolk City, VA</t>
  </si>
  <si>
    <t>Norfolk City, Virginia</t>
  </si>
  <si>
    <t>Northampton, VA</t>
  </si>
  <si>
    <t>Northampton, Virginia</t>
  </si>
  <si>
    <t>Northumberland, VA</t>
  </si>
  <si>
    <t>Northumberland, Virginia</t>
  </si>
  <si>
    <t>Norton City, VA</t>
  </si>
  <si>
    <t>Norton City, Virginia</t>
  </si>
  <si>
    <t>Nottoway, VA</t>
  </si>
  <si>
    <t>Nottoway, Virginia</t>
  </si>
  <si>
    <t>Orange, VA</t>
  </si>
  <si>
    <t>Orange, Virginia</t>
  </si>
  <si>
    <t>Page, VA</t>
  </si>
  <si>
    <t>Page, Virginia</t>
  </si>
  <si>
    <t>Patrick, VA</t>
  </si>
  <si>
    <t>Patrick, Virginia</t>
  </si>
  <si>
    <t>Petersburg City, VA</t>
  </si>
  <si>
    <t>Petersburg City, Virginia</t>
  </si>
  <si>
    <t>Pittsylvania, VA</t>
  </si>
  <si>
    <t>Pittsylvania, Virginia</t>
  </si>
  <si>
    <t>Poquoson City, VA</t>
  </si>
  <si>
    <t>Poquoson City, Virginia</t>
  </si>
  <si>
    <t>Portsmouth City, VA</t>
  </si>
  <si>
    <t>Portsmouth City, Virginia</t>
  </si>
  <si>
    <t>Powhatan, VA</t>
  </si>
  <si>
    <t>Powhatan, Virginia</t>
  </si>
  <si>
    <t>Prince Edward, VA</t>
  </si>
  <si>
    <t>Prince Edward, Virginia</t>
  </si>
  <si>
    <t>Prince George, VA</t>
  </si>
  <si>
    <t>Prince George, Virginia</t>
  </si>
  <si>
    <t>Prince William, VA</t>
  </si>
  <si>
    <t>Prince William, Virginia</t>
  </si>
  <si>
    <t>Pulaski, VA</t>
  </si>
  <si>
    <t>Pulaski, Virginia</t>
  </si>
  <si>
    <t>Radford City, VA</t>
  </si>
  <si>
    <t>Radford City, Virginia</t>
  </si>
  <si>
    <t>Rappahannock, VA</t>
  </si>
  <si>
    <t>Rappahannock, Virginia</t>
  </si>
  <si>
    <t>Richmond City, VA</t>
  </si>
  <si>
    <t>Richmond City, Virginia</t>
  </si>
  <si>
    <t>Richmond, VA</t>
  </si>
  <si>
    <t>Richmond, Virginia</t>
  </si>
  <si>
    <t>Roanoke City, VA</t>
  </si>
  <si>
    <t>Roanoke City, Virginia</t>
  </si>
  <si>
    <t>Roanoke, VA</t>
  </si>
  <si>
    <t>Roanoke, Virginia</t>
  </si>
  <si>
    <t>Rockbridge, VA</t>
  </si>
  <si>
    <t>Rockbridge, Virginia</t>
  </si>
  <si>
    <t>Rockingham, VA</t>
  </si>
  <si>
    <t>Rockingham, Virginia</t>
  </si>
  <si>
    <t>Russell, VA</t>
  </si>
  <si>
    <t>Russell, Virginia</t>
  </si>
  <si>
    <t>Salem City, VA</t>
  </si>
  <si>
    <t>Salem City, Virginia</t>
  </si>
  <si>
    <t>Scott, VA</t>
  </si>
  <si>
    <t>Scott, Virginia</t>
  </si>
  <si>
    <t>Shenandoah, VA</t>
  </si>
  <si>
    <t>Shenandoah, Virginia</t>
  </si>
  <si>
    <t>Smyth, VA</t>
  </si>
  <si>
    <t>Smyth, Virginia</t>
  </si>
  <si>
    <t>Southampton, VA</t>
  </si>
  <si>
    <t>Southampton, Virginia</t>
  </si>
  <si>
    <t>Spotsylvania, VA</t>
  </si>
  <si>
    <t>Spotsylvania, Virginia</t>
  </si>
  <si>
    <t>Stafford, VA</t>
  </si>
  <si>
    <t>Stafford, Virginia</t>
  </si>
  <si>
    <t>Staunton City, VA</t>
  </si>
  <si>
    <t>Staunton City, Virginia</t>
  </si>
  <si>
    <t>Suffolk City, VA</t>
  </si>
  <si>
    <t>Suffolk City, Virginia</t>
  </si>
  <si>
    <t>Surry, VA</t>
  </si>
  <si>
    <t>Surry, Virginia</t>
  </si>
  <si>
    <t>Sussex, VA</t>
  </si>
  <si>
    <t>Sussex, Virginia</t>
  </si>
  <si>
    <t>Tazewell, VA</t>
  </si>
  <si>
    <t>Tazewell, Virginia</t>
  </si>
  <si>
    <t>Virginia Beach City, VA</t>
  </si>
  <si>
    <t>Virginia Beach City, Virginia</t>
  </si>
  <si>
    <t>Warren, VA</t>
  </si>
  <si>
    <t>Warren, Virginia</t>
  </si>
  <si>
    <t>Washington, VA</t>
  </si>
  <si>
    <t>Washington, Virginia</t>
  </si>
  <si>
    <t>Waynesboro City, VA</t>
  </si>
  <si>
    <t>Waynesboro City, Virginia</t>
  </si>
  <si>
    <t>Westmoreland, VA</t>
  </si>
  <si>
    <t>Westmoreland, Virginia</t>
  </si>
  <si>
    <t>Williamsburg City, VA</t>
  </si>
  <si>
    <t>Williamsburg City, Virginia</t>
  </si>
  <si>
    <t>Winchester City, VA</t>
  </si>
  <si>
    <t>Winchester City, Virginia</t>
  </si>
  <si>
    <t>Wise, VA</t>
  </si>
  <si>
    <t>Wise, Virginia</t>
  </si>
  <si>
    <t>Wythe, VA</t>
  </si>
  <si>
    <t>Wythe, Virginia</t>
  </si>
  <si>
    <t>York, VA</t>
  </si>
  <si>
    <t>York, Virginia</t>
  </si>
  <si>
    <t>Adams, WA</t>
  </si>
  <si>
    <t>Adams, Washington</t>
  </si>
  <si>
    <t>Asotin, WA</t>
  </si>
  <si>
    <t>Asotin, Washington</t>
  </si>
  <si>
    <t>Benton, WA</t>
  </si>
  <si>
    <t>Benton, Washington</t>
  </si>
  <si>
    <t>Chelan, WA</t>
  </si>
  <si>
    <t>Chelan, Washington</t>
  </si>
  <si>
    <t>Clallam, WA</t>
  </si>
  <si>
    <t>Clallam, Washington</t>
  </si>
  <si>
    <t>Clark, WA</t>
  </si>
  <si>
    <t>Clark, Washington</t>
  </si>
  <si>
    <t>Columbia, WA</t>
  </si>
  <si>
    <t>Columbia, Washington</t>
  </si>
  <si>
    <t>Cowlitz, WA</t>
  </si>
  <si>
    <t>Cowlitz, Washington</t>
  </si>
  <si>
    <t>Douglas, WA</t>
  </si>
  <si>
    <t>Douglas, Washington</t>
  </si>
  <si>
    <t>Ferry, WA</t>
  </si>
  <si>
    <t>Ferry, Washington</t>
  </si>
  <si>
    <t>Franklin, WA</t>
  </si>
  <si>
    <t>Franklin, Washington</t>
  </si>
  <si>
    <t>Garfield, WA</t>
  </si>
  <si>
    <t>Garfield, Washington</t>
  </si>
  <si>
    <t>Grant, WA</t>
  </si>
  <si>
    <t>Grant, Washington</t>
  </si>
  <si>
    <t>Grays Harbor, WA</t>
  </si>
  <si>
    <t>Grays Harbor, Washington</t>
  </si>
  <si>
    <t>Island, WA</t>
  </si>
  <si>
    <t>Island, Washington</t>
  </si>
  <si>
    <t>Jefferson, WA</t>
  </si>
  <si>
    <t>Jefferson, Washington</t>
  </si>
  <si>
    <t>King, WA</t>
  </si>
  <si>
    <t>King, Washington</t>
  </si>
  <si>
    <t>Kitsap, WA</t>
  </si>
  <si>
    <t>Kitsap, Washington</t>
  </si>
  <si>
    <t>Kittitas, WA</t>
  </si>
  <si>
    <t>Kittitas, Washington</t>
  </si>
  <si>
    <t>Klickitat, WA</t>
  </si>
  <si>
    <t>Klickitat, Washington</t>
  </si>
  <si>
    <t>Lewis, WA</t>
  </si>
  <si>
    <t>Lewis, Washington</t>
  </si>
  <si>
    <t>Lincoln, WA</t>
  </si>
  <si>
    <t>Lincoln, Washington</t>
  </si>
  <si>
    <t>Mason, WA</t>
  </si>
  <si>
    <t>Mason, Washington</t>
  </si>
  <si>
    <t>Okanogan, WA</t>
  </si>
  <si>
    <t>Okanogan, Washington</t>
  </si>
  <si>
    <t>Pacific, WA</t>
  </si>
  <si>
    <t>Pacific, Washington</t>
  </si>
  <si>
    <t>Pend Oreille, WA</t>
  </si>
  <si>
    <t>Pend Oreille, Washington</t>
  </si>
  <si>
    <t>Pierce, WA</t>
  </si>
  <si>
    <t>Pierce, Washington</t>
  </si>
  <si>
    <t>San Juan, WA</t>
  </si>
  <si>
    <t>San Juan, Washington</t>
  </si>
  <si>
    <t>Skagit, WA</t>
  </si>
  <si>
    <t>Skagit, Washington</t>
  </si>
  <si>
    <t>Skamania, WA</t>
  </si>
  <si>
    <t>Skamania, Washington</t>
  </si>
  <si>
    <t>Snohomish, WA</t>
  </si>
  <si>
    <t>Snohomish, Washington</t>
  </si>
  <si>
    <t>Spokane, WA</t>
  </si>
  <si>
    <t>Spokane, Washington</t>
  </si>
  <si>
    <t>Stevens, WA</t>
  </si>
  <si>
    <t>Stevens, Washington</t>
  </si>
  <si>
    <t>Thurston, WA</t>
  </si>
  <si>
    <t>Thurston, Washington</t>
  </si>
  <si>
    <t>Wahkiakum, WA</t>
  </si>
  <si>
    <t>Wahkiakum, Washington</t>
  </si>
  <si>
    <t>Fond Du Lac</t>
  </si>
  <si>
    <t>Walla Walla, WA</t>
  </si>
  <si>
    <t>Walla Walla, Washington</t>
  </si>
  <si>
    <t>Whatcom, WA</t>
  </si>
  <si>
    <t>Whatcom, Washington</t>
  </si>
  <si>
    <t>Whitman, WA</t>
  </si>
  <si>
    <t>Whitman, Washington</t>
  </si>
  <si>
    <t>Yakima, WA</t>
  </si>
  <si>
    <t>Yakima, Washington</t>
  </si>
  <si>
    <t>Barbour, WV</t>
  </si>
  <si>
    <t>Barbour, West Virginia</t>
  </si>
  <si>
    <t>Berkeley, WV</t>
  </si>
  <si>
    <t>Berkeley, West Virginia</t>
  </si>
  <si>
    <t>Boone, WV</t>
  </si>
  <si>
    <t>Boone, West Virginia</t>
  </si>
  <si>
    <t>Braxton, WV</t>
  </si>
  <si>
    <t>Braxton, West Virginia</t>
  </si>
  <si>
    <t>Brooke, WV</t>
  </si>
  <si>
    <t>Brooke, West Virginia</t>
  </si>
  <si>
    <t>Cabell, WV</t>
  </si>
  <si>
    <t>Cabell, West Virginia</t>
  </si>
  <si>
    <t>Calhoun, WV</t>
  </si>
  <si>
    <t>Calhoun, West Virginia</t>
  </si>
  <si>
    <t>Clay, WV</t>
  </si>
  <si>
    <t>Clay, West Virginia</t>
  </si>
  <si>
    <t>Doddridge, WV</t>
  </si>
  <si>
    <t>Doddridge, West Virginia</t>
  </si>
  <si>
    <t>Fayette, WV</t>
  </si>
  <si>
    <t>Fayette, West Virginia</t>
  </si>
  <si>
    <t>Gilmer, WV</t>
  </si>
  <si>
    <t>Gilmer, West Virginia</t>
  </si>
  <si>
    <t>Grant, WV</t>
  </si>
  <si>
    <t>Grant, West Virginia</t>
  </si>
  <si>
    <t>Greenbrier, WV</t>
  </si>
  <si>
    <t>Greenbrier, West Virginia</t>
  </si>
  <si>
    <t>Hampshire, WV</t>
  </si>
  <si>
    <t>Hampshire, West Virginia</t>
  </si>
  <si>
    <t>Hancock, WV</t>
  </si>
  <si>
    <t>Hancock, West Virginia</t>
  </si>
  <si>
    <t>Hardy, WV</t>
  </si>
  <si>
    <t>Hardy, West Virginia</t>
  </si>
  <si>
    <t>Harrison, WV</t>
  </si>
  <si>
    <t>Harrison, West Virginia</t>
  </si>
  <si>
    <t>Jackson, WV</t>
  </si>
  <si>
    <t>Jackson, West Virginia</t>
  </si>
  <si>
    <t>Jefferson, WV</t>
  </si>
  <si>
    <t>Jefferson, West Virginia</t>
  </si>
  <si>
    <t>Kanawha, WV</t>
  </si>
  <si>
    <t>Kanawha, West Virginia</t>
  </si>
  <si>
    <t>Lewis, WV</t>
  </si>
  <si>
    <t>Lewis, West Virginia</t>
  </si>
  <si>
    <t>Lincoln, WV</t>
  </si>
  <si>
    <t>Lincoln, West Virginia</t>
  </si>
  <si>
    <t>Logan, WV</t>
  </si>
  <si>
    <t>Logan, West Virginia</t>
  </si>
  <si>
    <t>Marion, WV</t>
  </si>
  <si>
    <t>Marion, West Virginia</t>
  </si>
  <si>
    <t>Marshall, WV</t>
  </si>
  <si>
    <t>Marshall, West Virginia</t>
  </si>
  <si>
    <t>Mason, WV</t>
  </si>
  <si>
    <t>Mason, West Virginia</t>
  </si>
  <si>
    <t>Mcdowell, WV</t>
  </si>
  <si>
    <t>Mcdowell, West Virginia</t>
  </si>
  <si>
    <t>Mercer, WV</t>
  </si>
  <si>
    <t>Mercer, West Virginia</t>
  </si>
  <si>
    <t>Mineral, WV</t>
  </si>
  <si>
    <t>Mineral, West Virginia</t>
  </si>
  <si>
    <t>Mingo, WV</t>
  </si>
  <si>
    <t>Mingo, West Virginia</t>
  </si>
  <si>
    <t>Monongalia, WV</t>
  </si>
  <si>
    <t>Monongalia, West Virginia</t>
  </si>
  <si>
    <t>Monroe, WV</t>
  </si>
  <si>
    <t>Monroe, West Virginia</t>
  </si>
  <si>
    <t>Morgan, WV</t>
  </si>
  <si>
    <t>Morgan, West Virginia</t>
  </si>
  <si>
    <t>Nicholas, WV</t>
  </si>
  <si>
    <t>Nicholas, West Virginia</t>
  </si>
  <si>
    <t>Ohio, WV</t>
  </si>
  <si>
    <t>Ohio, West Virginia</t>
  </si>
  <si>
    <t>Pendleton, WV</t>
  </si>
  <si>
    <t>Pendleton, West Virginia</t>
  </si>
  <si>
    <t>Pleasants, WV</t>
  </si>
  <si>
    <t>Pleasants, West Virginia</t>
  </si>
  <si>
    <t>Pocahontas, WV</t>
  </si>
  <si>
    <t>Pocahontas, West Virginia</t>
  </si>
  <si>
    <t>Preston, WV</t>
  </si>
  <si>
    <t>Preston, West Virginia</t>
  </si>
  <si>
    <t>Putnam, WV</t>
  </si>
  <si>
    <t>Putnam, West Virginia</t>
  </si>
  <si>
    <t>Raleigh, WV</t>
  </si>
  <si>
    <t>Raleigh, West Virginia</t>
  </si>
  <si>
    <t>Randolph, WV</t>
  </si>
  <si>
    <t>Randolph, West Virginia</t>
  </si>
  <si>
    <t>Ritchie, WV</t>
  </si>
  <si>
    <t>Ritchie, West Virginia</t>
  </si>
  <si>
    <t>Roane, WV</t>
  </si>
  <si>
    <t>Roane, West Virginia</t>
  </si>
  <si>
    <t>Summers, WV</t>
  </si>
  <si>
    <t>Summers, West Virginia</t>
  </si>
  <si>
    <t>Taylor, WV</t>
  </si>
  <si>
    <t>Taylor, West Virginia</t>
  </si>
  <si>
    <t>Tucker, WV</t>
  </si>
  <si>
    <t>Tucker, West Virginia</t>
  </si>
  <si>
    <t>Tyler, WV</t>
  </si>
  <si>
    <t>Tyler, West Virginia</t>
  </si>
  <si>
    <t>Upshur, WV</t>
  </si>
  <si>
    <t>Upshur, West Virginia</t>
  </si>
  <si>
    <t>Wayne, WV</t>
  </si>
  <si>
    <t>Wayne, West Virginia</t>
  </si>
  <si>
    <t>Webster, WV</t>
  </si>
  <si>
    <t>Webster, West Virginia</t>
  </si>
  <si>
    <t>Wetzel, WV</t>
  </si>
  <si>
    <t>Wetzel, West Virginia</t>
  </si>
  <si>
    <t>Wirt, WV</t>
  </si>
  <si>
    <t>Wirt, West Virginia</t>
  </si>
  <si>
    <t>Wood, WV</t>
  </si>
  <si>
    <t>Wood, West Virginia</t>
  </si>
  <si>
    <t>Wyoming, WV</t>
  </si>
  <si>
    <t>Wyoming, West Virginia</t>
  </si>
  <si>
    <t>Adams, WI</t>
  </si>
  <si>
    <t>Adams, Wisconsin</t>
  </si>
  <si>
    <t>Ashland, WI</t>
  </si>
  <si>
    <t>Ashland, Wisconsin</t>
  </si>
  <si>
    <t>Barron, WI</t>
  </si>
  <si>
    <t>Barron, Wisconsin</t>
  </si>
  <si>
    <t>Bayfield, WI</t>
  </si>
  <si>
    <t>Bayfield, Wisconsin</t>
  </si>
  <si>
    <t>Brown, WI</t>
  </si>
  <si>
    <t>Brown, Wisconsin</t>
  </si>
  <si>
    <t>Buffalo, WI</t>
  </si>
  <si>
    <t>Buffalo, Wisconsin</t>
  </si>
  <si>
    <t>Burnett, WI</t>
  </si>
  <si>
    <t>Burnett, Wisconsin</t>
  </si>
  <si>
    <t>Calumet, WI</t>
  </si>
  <si>
    <t>Calumet, Wisconsin</t>
  </si>
  <si>
    <t>Chippewa, WI</t>
  </si>
  <si>
    <t>Chippewa, Wisconsin</t>
  </si>
  <si>
    <t>Clark, WI</t>
  </si>
  <si>
    <t>Clark, Wisconsin</t>
  </si>
  <si>
    <t>Columbia, WI</t>
  </si>
  <si>
    <t>Columbia, Wisconsin</t>
  </si>
  <si>
    <t>Crawford, WI</t>
  </si>
  <si>
    <t>Crawford, Wisconsin</t>
  </si>
  <si>
    <t>Dane, WI</t>
  </si>
  <si>
    <t>Dane, Wisconsin</t>
  </si>
  <si>
    <t>Dodge, WI</t>
  </si>
  <si>
    <t>Dodge, Wisconsin</t>
  </si>
  <si>
    <t>Door, WI</t>
  </si>
  <si>
    <t>Door, Wisconsin</t>
  </si>
  <si>
    <t>Douglas, WI</t>
  </si>
  <si>
    <t>Douglas, Wisconsin</t>
  </si>
  <si>
    <t>Dunn, WI</t>
  </si>
  <si>
    <t>Dunn, Wisconsin</t>
  </si>
  <si>
    <t>Eau Claire, WI</t>
  </si>
  <si>
    <t>Eau Claire, Wisconsin</t>
  </si>
  <si>
    <t>Florence, WI</t>
  </si>
  <si>
    <t>Florence, Wisconsin</t>
  </si>
  <si>
    <t>Fond Du Lac, WI</t>
  </si>
  <si>
    <t>Fond Du Lac, Wisconsin</t>
  </si>
  <si>
    <t>Forest, WI</t>
  </si>
  <si>
    <t>Forest, Wisconsin</t>
  </si>
  <si>
    <t>Grant, WI</t>
  </si>
  <si>
    <t>Grant, Wisconsin</t>
  </si>
  <si>
    <t>Green, WI</t>
  </si>
  <si>
    <t>Green, Wisconsin</t>
  </si>
  <si>
    <t>Green Lake, WI</t>
  </si>
  <si>
    <t>Green Lake, Wisconsin</t>
  </si>
  <si>
    <t>Iowa, WI</t>
  </si>
  <si>
    <t>Iowa, Wisconsin</t>
  </si>
  <si>
    <t>Iron, WI</t>
  </si>
  <si>
    <t>Iron, Wisconsin</t>
  </si>
  <si>
    <t>Jackson, WI</t>
  </si>
  <si>
    <t>Jackson, Wisconsin</t>
  </si>
  <si>
    <t>Jefferson, WI</t>
  </si>
  <si>
    <t>Jefferson, Wisconsin</t>
  </si>
  <si>
    <t>Juneau, WI</t>
  </si>
  <si>
    <t>Juneau, Wisconsin</t>
  </si>
  <si>
    <t>Kenosha, WI</t>
  </si>
  <si>
    <t>Kenosha, Wisconsin</t>
  </si>
  <si>
    <t>Kewaunee, WI</t>
  </si>
  <si>
    <t>Kewaunee, Wisconsin</t>
  </si>
  <si>
    <t>La Crosse, WI</t>
  </si>
  <si>
    <t>La Crosse, Wisconsin</t>
  </si>
  <si>
    <t>Lafayette, WI</t>
  </si>
  <si>
    <t>Lafayette, Wisconsin</t>
  </si>
  <si>
    <t>Langlade, WI</t>
  </si>
  <si>
    <t>Langlade, Wisconsin</t>
  </si>
  <si>
    <t>Lincoln, WI</t>
  </si>
  <si>
    <t>Lincoln, Wisconsin</t>
  </si>
  <si>
    <t>Manitowoc, WI</t>
  </si>
  <si>
    <t>Manitowoc, Wisconsin</t>
  </si>
  <si>
    <t>Marathon, WI</t>
  </si>
  <si>
    <t>Marathon, Wisconsin</t>
  </si>
  <si>
    <t>Marinette, WI</t>
  </si>
  <si>
    <t>Marinette, Wisconsin</t>
  </si>
  <si>
    <t>Marquette, WI</t>
  </si>
  <si>
    <t>Marquette, Wisconsin</t>
  </si>
  <si>
    <t>Menominee, WI</t>
  </si>
  <si>
    <t>Menominee, Wisconsin</t>
  </si>
  <si>
    <t>Milwaukee, WI</t>
  </si>
  <si>
    <t>Milwaukee, Wisconsin</t>
  </si>
  <si>
    <t>Monroe, WI</t>
  </si>
  <si>
    <t>Monroe, Wisconsin</t>
  </si>
  <si>
    <t>Oconto, WI</t>
  </si>
  <si>
    <t>Oconto, Wisconsin</t>
  </si>
  <si>
    <t>Oneida, WI</t>
  </si>
  <si>
    <t>Oneida, Wisconsin</t>
  </si>
  <si>
    <t>Outagamie, WI</t>
  </si>
  <si>
    <t>Outagamie, Wisconsin</t>
  </si>
  <si>
    <t>Ozaukee, WI</t>
  </si>
  <si>
    <t>Ozaukee, Wisconsin</t>
  </si>
  <si>
    <t>Pepin, WI</t>
  </si>
  <si>
    <t>Pepin, Wisconsin</t>
  </si>
  <si>
    <t>Pierce, WI</t>
  </si>
  <si>
    <t>Pierce, Wisconsin</t>
  </si>
  <si>
    <t>Polk, WI</t>
  </si>
  <si>
    <t>Polk, Wisconsin</t>
  </si>
  <si>
    <t>Portage, WI</t>
  </si>
  <si>
    <t>Portage, Wisconsin</t>
  </si>
  <si>
    <t>Price, WI</t>
  </si>
  <si>
    <t>Price, Wisconsin</t>
  </si>
  <si>
    <t>Racine, WI</t>
  </si>
  <si>
    <t>Racine, Wisconsin</t>
  </si>
  <si>
    <t>Richland, WI</t>
  </si>
  <si>
    <t>Richland, Wisconsin</t>
  </si>
  <si>
    <t>Rock, WI</t>
  </si>
  <si>
    <t>Rock, Wisconsin</t>
  </si>
  <si>
    <t>Rusk, WI</t>
  </si>
  <si>
    <t>Rusk, Wisconsin</t>
  </si>
  <si>
    <t>Sauk, WI</t>
  </si>
  <si>
    <t>Sauk, Wisconsin</t>
  </si>
  <si>
    <t>Sawyer, WI</t>
  </si>
  <si>
    <t>Sawyer, Wisconsin</t>
  </si>
  <si>
    <t>Shawano, WI</t>
  </si>
  <si>
    <t>Shawano, Wisconsin</t>
  </si>
  <si>
    <t>Sheboygan, WI</t>
  </si>
  <si>
    <t>Sheboygan, Wisconsin</t>
  </si>
  <si>
    <t>St. Croix, WI</t>
  </si>
  <si>
    <t>St. Croix, Wisconsin</t>
  </si>
  <si>
    <t>Taylor, WI</t>
  </si>
  <si>
    <t>Taylor, Wisconsin</t>
  </si>
  <si>
    <t>Trempealeau, WI</t>
  </si>
  <si>
    <t>Trempealeau, Wisconsin</t>
  </si>
  <si>
    <t>Vernon, WI</t>
  </si>
  <si>
    <t>Vernon, Wisconsin</t>
  </si>
  <si>
    <t>Vilas, WI</t>
  </si>
  <si>
    <t>Vilas, Wisconsin</t>
  </si>
  <si>
    <t>Walworth, WI</t>
  </si>
  <si>
    <t>Walworth, Wisconsin</t>
  </si>
  <si>
    <t>Washburn, WI</t>
  </si>
  <si>
    <t>Washburn, Wisconsin</t>
  </si>
  <si>
    <t>Washington, WI</t>
  </si>
  <si>
    <t>Washington, Wisconsin</t>
  </si>
  <si>
    <t>Waukesha, WI</t>
  </si>
  <si>
    <t>Waukesha, Wisconsin</t>
  </si>
  <si>
    <t>Waupaca, WI</t>
  </si>
  <si>
    <t>Waupaca, Wisconsin</t>
  </si>
  <si>
    <t>Waushara, WI</t>
  </si>
  <si>
    <t>Waushara, Wisconsin</t>
  </si>
  <si>
    <t>Winnebago, WI</t>
  </si>
  <si>
    <t>Winnebago, Wisconsin</t>
  </si>
  <si>
    <t>Wood, WI</t>
  </si>
  <si>
    <t>Wood, Wisconsin</t>
  </si>
  <si>
    <t>Albany, WY</t>
  </si>
  <si>
    <t>Albany, Wyoming</t>
  </si>
  <si>
    <t>Big Horn, WY</t>
  </si>
  <si>
    <t>Big Horn, Wyoming</t>
  </si>
  <si>
    <t>Campbell, WY</t>
  </si>
  <si>
    <t>Campbell, Wyoming</t>
  </si>
  <si>
    <t>Carbon, WY</t>
  </si>
  <si>
    <t>Carbon, Wyoming</t>
  </si>
  <si>
    <t>Converse, WY</t>
  </si>
  <si>
    <t>Converse, Wyoming</t>
  </si>
  <si>
    <t>Crook, WY</t>
  </si>
  <si>
    <t>Crook, Wyoming</t>
  </si>
  <si>
    <t>Fremont, WY</t>
  </si>
  <si>
    <t>Fremont, Wyoming</t>
  </si>
  <si>
    <t>Goshen, WY</t>
  </si>
  <si>
    <t>Goshen, Wyoming</t>
  </si>
  <si>
    <t>Hot Springs, WY</t>
  </si>
  <si>
    <t>Hot Springs, Wyoming</t>
  </si>
  <si>
    <t>Johnson, WY</t>
  </si>
  <si>
    <t>Johnson, Wyoming</t>
  </si>
  <si>
    <t>Laramie, WY</t>
  </si>
  <si>
    <t>Laramie, Wyoming</t>
  </si>
  <si>
    <t>Lincoln, WY</t>
  </si>
  <si>
    <t>Lincoln, Wyoming</t>
  </si>
  <si>
    <t>Natrona, WY</t>
  </si>
  <si>
    <t>Natrona, Wyoming</t>
  </si>
  <si>
    <t>Niobrara, WY</t>
  </si>
  <si>
    <t>Niobrara, Wyoming</t>
  </si>
  <si>
    <t>Park, WY</t>
  </si>
  <si>
    <t>Park, Wyoming</t>
  </si>
  <si>
    <t>Platte, WY</t>
  </si>
  <si>
    <t>Platte, Wyoming</t>
  </si>
  <si>
    <t>Sheridan, WY</t>
  </si>
  <si>
    <t>Sheridan, Wyoming</t>
  </si>
  <si>
    <t>Sublette, WY</t>
  </si>
  <si>
    <t>Sublette, Wyoming</t>
  </si>
  <si>
    <t>Sweetwater, WY</t>
  </si>
  <si>
    <t>Sweetwater, Wyoming</t>
  </si>
  <si>
    <t>Teton, WY</t>
  </si>
  <si>
    <t>Teton, Wyoming</t>
  </si>
  <si>
    <t>Uinta, WY</t>
  </si>
  <si>
    <t>Uinta, Wyoming</t>
  </si>
  <si>
    <t>Washakie, WY</t>
  </si>
  <si>
    <t>Washakie, Wyoming</t>
  </si>
  <si>
    <t>Weston, WY</t>
  </si>
  <si>
    <t>Weston, Wyoming</t>
  </si>
  <si>
    <t>Percent Unemployed</t>
  </si>
  <si>
    <t>Poverty Rate</t>
  </si>
  <si>
    <t>Median household income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</si>
  <si>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</si>
  <si>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</si>
  <si>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</si>
  <si>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</si>
  <si>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</si>
  <si>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</si>
  <si>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</si>
  <si>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</si>
  <si>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</si>
  <si>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</si>
  <si>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</si>
  <si>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</si>
  <si>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</si>
  <si>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</si>
  <si>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</si>
  <si>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</si>
  <si>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</si>
  <si>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</si>
  <si>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</si>
  <si>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</si>
  <si>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</si>
  <si>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</si>
  <si>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</si>
  <si>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</si>
  <si>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</si>
  <si>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DeKalb, AL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</si>
  <si>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</si>
  <si>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</si>
  <si>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</si>
  <si>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</si>
  <si>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</si>
  <si>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</si>
  <si>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</si>
  <si>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</si>
  <si>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</si>
  <si>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</si>
  <si>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</si>
  <si>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</si>
  <si>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</si>
  <si>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</si>
  <si>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</si>
  <si>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</si>
  <si>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</si>
  <si>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</si>
  <si>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</si>
  <si>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</si>
  <si>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</si>
  <si>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</si>
  <si>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</si>
  <si>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</si>
  <si>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</si>
  <si>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</si>
  <si>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</si>
  <si>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</si>
  <si>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</si>
  <si>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</si>
  <si>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</si>
  <si>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</si>
  <si>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</si>
  <si>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</si>
  <si>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</si>
  <si>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</si>
  <si>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</si>
  <si>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</si>
  <si>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</si>
  <si>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</si>
  <si>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</si>
  <si>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</si>
  <si>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Petersburg Borough, Alaska</t>
  </si>
  <si>
    <t>Prince of Wales-Hyder Census Area,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</si>
  <si>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</si>
  <si>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</si>
  <si>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</si>
  <si>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</si>
  <si>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</si>
  <si>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</si>
  <si>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</si>
  <si>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</si>
  <si>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</si>
  <si>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</si>
  <si>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</si>
  <si>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</si>
  <si>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</si>
  <si>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</si>
  <si>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</si>
  <si>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</si>
  <si>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</si>
  <si>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</si>
  <si>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</si>
  <si>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</si>
  <si>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</si>
  <si>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</si>
  <si>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</si>
  <si>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</si>
  <si>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</si>
  <si>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</si>
  <si>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</si>
  <si>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</si>
  <si>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</si>
  <si>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</si>
  <si>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</si>
  <si>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</si>
  <si>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</si>
  <si>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</si>
  <si>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AVERAGE of Obesity_Rate</t>
  </si>
  <si>
    <t>Grand Total</t>
  </si>
  <si>
    <t>Dallas County, Arkansas</t>
  </si>
  <si>
    <t>State/Possession</t>
  </si>
  <si>
    <t>Abbreviation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</si>
  <si>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</si>
  <si>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</si>
  <si>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</si>
  <si>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</si>
  <si>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</si>
  <si>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</si>
  <si>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</si>
  <si>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</si>
  <si>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</si>
  <si>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</si>
  <si>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</si>
  <si>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</si>
  <si>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</si>
  <si>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</si>
  <si>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</si>
  <si>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</si>
  <si>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</si>
  <si>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</si>
  <si>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</si>
  <si>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Desha County, Arkansas</t>
  </si>
  <si>
    <t>New Hampshire</t>
  </si>
  <si>
    <t>New Jersey</t>
  </si>
  <si>
    <t>New Mexico</t>
  </si>
  <si>
    <t>North Carolina</t>
  </si>
  <si>
    <t>North Dakota</t>
  </si>
  <si>
    <t>Pennsylvania</t>
  </si>
  <si>
    <t>Rhode Island</t>
  </si>
  <si>
    <t>South Carolina</t>
  </si>
  <si>
    <t>South Dakota</t>
  </si>
  <si>
    <t>Drew County, Arkansas</t>
  </si>
  <si>
    <t>Tennessee</t>
  </si>
  <si>
    <t>Vermont</t>
  </si>
  <si>
    <t>Virginia</t>
  </si>
  <si>
    <t>West Virginia</t>
  </si>
  <si>
    <t>Faulkner County, Arkansas</t>
  </si>
  <si>
    <t>Wisconsin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</si>
  <si>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</si>
  <si>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</si>
  <si>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</si>
  <si>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</si>
  <si>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</si>
  <si>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</si>
  <si>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</si>
  <si>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</si>
  <si>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</si>
  <si>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</si>
  <si>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</si>
  <si>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</si>
  <si>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</si>
  <si>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</si>
  <si>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</si>
  <si>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</si>
  <si>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</si>
  <si>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</si>
  <si>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</si>
  <si>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</si>
  <si>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</si>
  <si>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</si>
  <si>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</si>
  <si>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Population Estimate, 2014</t>
  </si>
  <si>
    <t>Fast Food Restaurants - Count</t>
  </si>
  <si>
    <t>Grocery Stores Count</t>
  </si>
  <si>
    <t>Fitness Facility Count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</si>
  <si>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</si>
  <si>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</si>
  <si>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</si>
  <si>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</si>
  <si>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</si>
  <si>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</si>
  <si>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</si>
  <si>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</si>
  <si>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</si>
  <si>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</si>
  <si>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</si>
  <si>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</si>
  <si>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</si>
  <si>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</si>
  <si>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</si>
  <si>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</si>
  <si>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</si>
  <si>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</si>
  <si>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</si>
  <si>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</si>
  <si>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Anchorage</t>
  </si>
  <si>
    <t>Sevier County, Arkansas</t>
  </si>
  <si>
    <t>Denali</t>
  </si>
  <si>
    <t>Fairbanks North Star</t>
  </si>
  <si>
    <t>Sharp County, Arkansas</t>
  </si>
  <si>
    <t>Hoonah-Angoon</t>
  </si>
  <si>
    <t>Stone County, Arkansas</t>
  </si>
  <si>
    <t>Ketchikan Gateway</t>
  </si>
  <si>
    <t>Union County, Arkansas</t>
  </si>
  <si>
    <t>Matanuska-Susitna</t>
  </si>
  <si>
    <t>Van Buren County, Arkansas</t>
  </si>
  <si>
    <t>Washington County, Arkansas</t>
  </si>
  <si>
    <t>White County, Arkansas</t>
  </si>
  <si>
    <t>Wade Hampton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</si>
  <si>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</si>
  <si>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</si>
  <si>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</si>
  <si>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</si>
  <si>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</si>
  <si>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</si>
  <si>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</si>
  <si>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</si>
  <si>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</si>
  <si>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</si>
  <si>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</si>
  <si>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</si>
  <si>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</si>
  <si>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</si>
  <si>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</si>
  <si>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</si>
  <si>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</si>
  <si>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</si>
  <si>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</si>
  <si>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</si>
  <si>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</si>
  <si>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</si>
  <si>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</si>
  <si>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</si>
  <si>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</si>
  <si>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</si>
  <si>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</si>
  <si>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</si>
  <si>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</si>
  <si>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</si>
  <si>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</si>
  <si>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</si>
  <si>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</si>
  <si>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</si>
  <si>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</si>
  <si>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</si>
  <si>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</si>
  <si>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</si>
  <si>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</si>
  <si>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</si>
  <si>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</si>
  <si>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</si>
  <si>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</si>
  <si>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</si>
  <si>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</si>
  <si>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</si>
  <si>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</si>
  <si>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</si>
  <si>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</si>
  <si>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</si>
  <si>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</si>
  <si>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</si>
  <si>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</si>
  <si>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</si>
  <si>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</si>
  <si>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</si>
  <si>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</si>
  <si>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</si>
  <si>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</si>
  <si>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</si>
  <si>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</si>
  <si>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</si>
  <si>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</si>
  <si>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</si>
  <si>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</si>
  <si>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</si>
  <si>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</si>
  <si>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</si>
  <si>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</si>
  <si>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</si>
  <si>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</si>
  <si>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</si>
  <si>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</si>
  <si>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</si>
  <si>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</si>
  <si>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</si>
  <si>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</si>
  <si>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</si>
  <si>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</si>
  <si>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</si>
  <si>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</si>
  <si>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</si>
  <si>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</si>
  <si>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</si>
  <si>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</si>
  <si>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</si>
  <si>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</si>
  <si>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</si>
  <si>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</si>
  <si>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</si>
  <si>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</si>
  <si>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</si>
  <si>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</si>
  <si>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</si>
  <si>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</si>
  <si>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</si>
  <si>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</si>
  <si>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</si>
  <si>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</si>
  <si>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</si>
  <si>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</si>
  <si>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</si>
  <si>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</si>
  <si>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</si>
  <si>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</si>
  <si>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</si>
  <si>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</si>
  <si>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</si>
  <si>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</si>
  <si>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</si>
  <si>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</si>
  <si>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</si>
  <si>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</si>
  <si>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</si>
  <si>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</si>
  <si>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</si>
  <si>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</si>
  <si>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</si>
  <si>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</si>
  <si>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</si>
  <si>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</si>
  <si>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</si>
  <si>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</si>
  <si>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</si>
  <si>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</si>
  <si>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</si>
  <si>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</si>
  <si>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</si>
  <si>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</si>
  <si>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</si>
  <si>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</si>
  <si>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</si>
  <si>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</si>
  <si>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</si>
  <si>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</si>
  <si>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</si>
  <si>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</si>
  <si>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</si>
  <si>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</si>
  <si>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</si>
  <si>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</si>
  <si>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</si>
  <si>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</si>
  <si>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</si>
  <si>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</si>
  <si>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</si>
  <si>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</si>
  <si>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</si>
  <si>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</si>
  <si>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DeSoto, FL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</si>
  <si>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</si>
  <si>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</si>
  <si>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</si>
  <si>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</si>
  <si>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</si>
  <si>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</si>
  <si>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</si>
  <si>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</si>
  <si>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</si>
  <si>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</si>
  <si>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</si>
  <si>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</si>
  <si>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</si>
  <si>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</si>
  <si>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</si>
  <si>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</si>
  <si>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</si>
  <si>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</si>
  <si>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</si>
  <si>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</si>
  <si>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</si>
  <si>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</si>
  <si>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</si>
  <si>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</si>
  <si>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</si>
  <si>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</si>
  <si>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</si>
  <si>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</si>
  <si>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</si>
  <si>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</si>
  <si>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</si>
  <si>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</si>
  <si>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</si>
  <si>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</si>
  <si>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</si>
  <si>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</si>
  <si>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</si>
  <si>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</si>
  <si>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</si>
  <si>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</si>
  <si>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</si>
  <si>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</si>
  <si>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</si>
  <si>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</si>
  <si>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</si>
  <si>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</si>
  <si>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</si>
  <si>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</si>
  <si>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</si>
  <si>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</si>
  <si>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</si>
  <si>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</si>
  <si>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</si>
  <si>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</si>
  <si>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</si>
  <si>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</si>
  <si>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</si>
  <si>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</si>
  <si>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</si>
  <si>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</si>
  <si>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</si>
  <si>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</si>
  <si>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</si>
  <si>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</si>
  <si>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</si>
  <si>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</si>
  <si>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</si>
  <si>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</si>
  <si>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</si>
  <si>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</si>
  <si>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</si>
  <si>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</si>
  <si>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</si>
  <si>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</si>
  <si>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</si>
  <si>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</si>
  <si>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</si>
  <si>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</si>
  <si>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</si>
  <si>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</si>
  <si>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</si>
  <si>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</si>
  <si>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</si>
  <si>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</si>
  <si>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</si>
  <si>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</si>
  <si>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</si>
  <si>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</si>
  <si>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</si>
  <si>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</si>
  <si>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</si>
  <si>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</si>
  <si>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</si>
  <si>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</si>
  <si>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</si>
  <si>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</si>
  <si>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</si>
  <si>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</si>
  <si>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DeKalb, GA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</si>
  <si>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</si>
  <si>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</si>
  <si>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</si>
  <si>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</si>
  <si>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</si>
  <si>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</si>
  <si>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</si>
  <si>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</si>
  <si>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</si>
  <si>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</si>
  <si>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</si>
  <si>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</si>
  <si>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</si>
  <si>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</si>
  <si>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</si>
  <si>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</si>
  <si>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</si>
  <si>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</si>
  <si>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</si>
  <si>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</si>
  <si>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</si>
  <si>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</si>
  <si>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</si>
  <si>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</si>
  <si>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</si>
  <si>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</si>
  <si>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</si>
  <si>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</si>
  <si>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</si>
  <si>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</si>
  <si>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</si>
  <si>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</si>
  <si>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</si>
  <si>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</si>
  <si>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</si>
  <si>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</si>
  <si>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</si>
  <si>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</si>
  <si>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</si>
  <si>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</si>
  <si>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</si>
  <si>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</si>
  <si>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</si>
  <si>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</si>
  <si>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</si>
  <si>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</si>
  <si>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</si>
  <si>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</si>
  <si>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</si>
  <si>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</si>
  <si>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McDuffie, GA</t>
  </si>
  <si>
    <t>McIntosh County, Georgia</t>
  </si>
  <si>
    <t>McIntosh, GA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</si>
  <si>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</si>
  <si>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</si>
  <si>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</si>
  <si>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</si>
  <si>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</si>
  <si>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</si>
  <si>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</si>
  <si>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</si>
  <si>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</si>
  <si>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</si>
  <si>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</si>
  <si>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</si>
  <si>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</si>
  <si>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</si>
  <si>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</si>
  <si>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</si>
  <si>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</si>
  <si>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</si>
  <si>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</si>
  <si>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</si>
  <si>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</si>
  <si>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</si>
  <si>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</si>
  <si>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</si>
  <si>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</si>
  <si>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</si>
  <si>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</si>
  <si>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</si>
  <si>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</si>
  <si>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</si>
  <si>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</si>
  <si>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</si>
  <si>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</si>
  <si>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</si>
  <si>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</si>
  <si>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</si>
  <si>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</si>
  <si>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</si>
  <si>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</si>
  <si>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</si>
  <si>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</si>
  <si>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</si>
  <si>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</si>
  <si>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</si>
  <si>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</si>
  <si>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</si>
  <si>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</si>
  <si>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</si>
  <si>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</si>
  <si>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</si>
  <si>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</si>
  <si>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</si>
  <si>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</si>
  <si>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</si>
  <si>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</si>
  <si>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</si>
  <si>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</si>
  <si>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</si>
  <si>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</si>
  <si>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</si>
  <si>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</si>
  <si>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</si>
  <si>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</si>
  <si>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</si>
  <si>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</si>
  <si>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Honolulu County, Hawaii</t>
  </si>
  <si>
    <t>Kalawao County, Hawaii</t>
  </si>
  <si>
    <t>Kauai County, Hawaii</t>
  </si>
  <si>
    <t>Maui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</si>
  <si>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</si>
  <si>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</si>
  <si>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</si>
  <si>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</si>
  <si>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</si>
  <si>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</si>
  <si>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</si>
  <si>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</si>
  <si>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</si>
  <si>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</si>
  <si>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</si>
  <si>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</si>
  <si>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</si>
  <si>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</si>
  <si>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</si>
  <si>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</si>
  <si>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</si>
  <si>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</si>
  <si>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</si>
  <si>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</si>
  <si>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</si>
  <si>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</si>
  <si>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</si>
  <si>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</si>
  <si>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</si>
  <si>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</si>
  <si>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</si>
  <si>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</si>
  <si>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</si>
  <si>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</si>
  <si>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</si>
  <si>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</si>
  <si>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</si>
  <si>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</si>
  <si>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</si>
  <si>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</si>
  <si>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</si>
  <si>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</si>
  <si>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</si>
  <si>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</si>
  <si>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</si>
  <si>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</si>
  <si>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</si>
  <si>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</si>
  <si>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</si>
  <si>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</si>
  <si>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</si>
  <si>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</si>
  <si>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</si>
  <si>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</si>
  <si>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</si>
  <si>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</si>
  <si>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</si>
  <si>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</si>
  <si>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</si>
  <si>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</si>
  <si>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</si>
  <si>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</si>
  <si>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</si>
  <si>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</si>
  <si>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</si>
  <si>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</si>
  <si>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</si>
  <si>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DeKalb, IL</t>
  </si>
  <si>
    <t>De Witt County, Illinois</t>
  </si>
  <si>
    <t>Douglas County, Illinois</t>
  </si>
  <si>
    <t>DuPage County, Illinois</t>
  </si>
  <si>
    <t>DuPage, IL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</si>
  <si>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</si>
  <si>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</si>
  <si>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</si>
  <si>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</si>
  <si>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</si>
  <si>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</si>
  <si>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</si>
  <si>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</si>
  <si>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</si>
  <si>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</si>
  <si>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</si>
  <si>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</si>
  <si>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</si>
  <si>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</si>
  <si>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</si>
  <si>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</si>
  <si>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</si>
  <si>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</si>
  <si>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</si>
  <si>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</si>
  <si>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</si>
  <si>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</si>
  <si>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</si>
  <si>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</si>
  <si>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</si>
  <si>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</si>
  <si>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</si>
  <si>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</si>
  <si>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LaSalle, IL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</si>
  <si>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</si>
  <si>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</si>
  <si>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</si>
  <si>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</si>
  <si>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</si>
  <si>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McDonough, IL</t>
  </si>
  <si>
    <t>McHenry County, Illinois</t>
  </si>
  <si>
    <t>McHenry, IL</t>
  </si>
  <si>
    <t>McLean County, Illinois</t>
  </si>
  <si>
    <t>McLean, IL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</si>
  <si>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</si>
  <si>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</si>
  <si>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</si>
  <si>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</si>
  <si>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</si>
  <si>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</si>
  <si>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</si>
  <si>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</si>
  <si>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</si>
  <si>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</si>
  <si>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</si>
  <si>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</si>
  <si>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</si>
  <si>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</si>
  <si>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</si>
  <si>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</si>
  <si>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</si>
  <si>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</si>
  <si>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</si>
  <si>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</si>
  <si>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</si>
  <si>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</si>
  <si>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</si>
  <si>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</si>
  <si>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</si>
  <si>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</si>
  <si>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</si>
  <si>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</si>
  <si>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</si>
  <si>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</si>
  <si>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</si>
  <si>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</si>
  <si>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</si>
  <si>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</si>
  <si>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</si>
  <si>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</si>
  <si>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</si>
  <si>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</si>
  <si>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</si>
  <si>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</si>
  <si>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</si>
  <si>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</si>
  <si>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</si>
  <si>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</si>
  <si>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</si>
  <si>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</si>
  <si>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</si>
  <si>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</si>
  <si>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</si>
  <si>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</si>
  <si>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</si>
  <si>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</si>
  <si>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</si>
  <si>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</si>
  <si>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</si>
  <si>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</si>
  <si>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</si>
  <si>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</si>
  <si>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</si>
  <si>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</si>
  <si>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</si>
  <si>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</si>
  <si>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DeKalb, IN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</si>
  <si>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</si>
  <si>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</si>
  <si>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</si>
  <si>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</si>
  <si>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</si>
  <si>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</si>
  <si>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</si>
  <si>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</si>
  <si>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</si>
  <si>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</si>
  <si>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</si>
  <si>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</si>
  <si>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</si>
  <si>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</si>
  <si>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</si>
  <si>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</si>
  <si>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</si>
  <si>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</si>
  <si>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</si>
  <si>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</si>
  <si>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</si>
  <si>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</si>
  <si>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</si>
  <si>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</si>
  <si>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</si>
  <si>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</si>
  <si>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</si>
  <si>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LaGrange, IN</t>
  </si>
  <si>
    <t>Lake County, Indiana</t>
  </si>
  <si>
    <t>LaPorte County, Indiana</t>
  </si>
  <si>
    <t>LaPorte, IN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</si>
  <si>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</si>
  <si>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</si>
  <si>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</si>
  <si>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</si>
  <si>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</si>
  <si>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</si>
  <si>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</si>
  <si>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</si>
  <si>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</si>
  <si>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</si>
  <si>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</si>
  <si>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</si>
  <si>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</si>
  <si>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</si>
  <si>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</si>
  <si>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</si>
  <si>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</si>
  <si>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</si>
  <si>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</si>
  <si>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</si>
  <si>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</si>
  <si>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</si>
  <si>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</si>
  <si>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</si>
  <si>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</si>
  <si>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</si>
  <si>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</si>
  <si>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</si>
  <si>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</si>
  <si>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</si>
  <si>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</si>
  <si>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</si>
  <si>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</si>
  <si>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</si>
  <si>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</si>
  <si>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</si>
  <si>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</si>
  <si>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</si>
  <si>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</si>
  <si>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</si>
  <si>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Alexandria</t>
  </si>
  <si>
    <t>Charlottesville</t>
  </si>
  <si>
    <t>Chesapeake</t>
  </si>
  <si>
    <t>Colonial Heights</t>
  </si>
  <si>
    <t>Danville</t>
  </si>
  <si>
    <t>Emporia</t>
  </si>
  <si>
    <t>Warrick County, Indiana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</si>
  <si>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</si>
  <si>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</si>
  <si>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</si>
  <si>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</si>
  <si>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</si>
  <si>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</si>
  <si>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</si>
  <si>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Washington County, Indiana</t>
  </si>
  <si>
    <t>Manassas Park</t>
  </si>
  <si>
    <t>Martinsville</t>
  </si>
  <si>
    <t>Newport News</t>
  </si>
  <si>
    <t>Poquoson</t>
  </si>
  <si>
    <t>Portsmouth</t>
  </si>
  <si>
    <t>Radford</t>
  </si>
  <si>
    <t>Wayne County, Indiana</t>
  </si>
  <si>
    <t>Staunton</t>
  </si>
  <si>
    <t>Virginia Beach</t>
  </si>
  <si>
    <t>Waynesboro</t>
  </si>
  <si>
    <t>Wells County, Indiana</t>
  </si>
  <si>
    <t>Winchester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</si>
  <si>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</si>
  <si>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</si>
  <si>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</si>
  <si>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</si>
  <si>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</si>
  <si>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</si>
  <si>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</si>
  <si>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</si>
  <si>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</si>
  <si>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</si>
  <si>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</si>
  <si>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</si>
  <si>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</si>
  <si>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</si>
  <si>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</si>
  <si>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</si>
  <si>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</si>
  <si>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</si>
  <si>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</si>
  <si>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</si>
  <si>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</si>
  <si>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</si>
  <si>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</si>
  <si>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</si>
  <si>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</si>
  <si>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</si>
  <si>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</si>
  <si>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</si>
  <si>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</si>
  <si>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</si>
  <si>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</si>
  <si>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</si>
  <si>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</si>
  <si>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</si>
  <si>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</si>
  <si>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</si>
  <si>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</si>
  <si>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</si>
  <si>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</si>
  <si>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</si>
  <si>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</si>
  <si>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</si>
  <si>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</si>
  <si>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</si>
  <si>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</si>
  <si>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</si>
  <si>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</si>
  <si>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</si>
  <si>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</si>
  <si>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</si>
  <si>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</si>
  <si>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</si>
  <si>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</si>
  <si>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</si>
  <si>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</si>
  <si>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</si>
  <si>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</si>
  <si>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</si>
  <si>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</si>
  <si>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</si>
  <si>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</si>
  <si>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</si>
  <si>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Fast_Food_Restaurants_-_Count</t>
  </si>
  <si>
    <t>Full Service Restaurants</t>
  </si>
  <si>
    <t>Grocery Stores</t>
  </si>
  <si>
    <t>Fitness_Facility_Count</t>
  </si>
  <si>
    <t>Median_household_income</t>
  </si>
  <si>
    <t>Fast_Food_Restaurants_-_Count_per_100</t>
  </si>
  <si>
    <t>Grocery_Stores_Count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</si>
  <si>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</si>
  <si>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</si>
  <si>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</si>
  <si>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</si>
  <si>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</si>
  <si>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</si>
  <si>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</si>
  <si>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</si>
  <si>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</si>
  <si>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</si>
  <si>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</si>
  <si>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O'Brien, IA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</si>
  <si>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</si>
  <si>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</si>
  <si>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</si>
  <si>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</si>
  <si>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</si>
  <si>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</si>
  <si>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</si>
  <si>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</si>
  <si>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</si>
  <si>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</si>
  <si>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</si>
  <si>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</si>
  <si>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</si>
  <si>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</si>
  <si>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</si>
  <si>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</si>
  <si>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</si>
  <si>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</si>
  <si>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</si>
  <si>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</si>
  <si>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</si>
  <si>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</si>
  <si>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</si>
  <si>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</si>
  <si>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</si>
  <si>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</si>
  <si>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</si>
  <si>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</si>
  <si>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</si>
  <si>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</si>
  <si>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</si>
  <si>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</si>
  <si>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</si>
  <si>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</si>
  <si>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</si>
  <si>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</si>
  <si>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</si>
  <si>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</si>
  <si>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</si>
  <si>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</si>
  <si>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</si>
  <si>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</si>
  <si>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</si>
  <si>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</si>
  <si>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</si>
  <si>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</si>
  <si>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</si>
  <si>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</si>
  <si>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</si>
  <si>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</si>
  <si>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</si>
  <si>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</si>
  <si>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</si>
  <si>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</si>
  <si>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</si>
  <si>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</si>
  <si>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</si>
  <si>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</si>
  <si>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</si>
  <si>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</si>
  <si>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</si>
  <si>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</si>
  <si>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</si>
  <si>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</si>
  <si>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</si>
  <si>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</si>
  <si>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</si>
  <si>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</si>
  <si>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</si>
  <si>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</si>
  <si>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</si>
  <si>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</si>
  <si>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</si>
  <si>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</si>
  <si>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</si>
  <si>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</si>
  <si>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</si>
  <si>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</si>
  <si>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</si>
  <si>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</si>
  <si>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</si>
  <si>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</si>
  <si>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</si>
  <si>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</si>
  <si>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</si>
  <si>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McPherson, KS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</si>
  <si>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</si>
  <si>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</si>
  <si>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</si>
  <si>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</si>
  <si>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</si>
  <si>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</si>
  <si>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</si>
  <si>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</si>
  <si>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</si>
  <si>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</si>
  <si>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</si>
  <si>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</si>
  <si>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</si>
  <si>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Aleutians East, AK</t>
  </si>
  <si>
    <t>Osborne County, Kansas</t>
  </si>
  <si>
    <t>Ottawa County, Kansas</t>
  </si>
  <si>
    <t>Aleutians West, AK</t>
  </si>
  <si>
    <t>Pawnee County, Kansas</t>
  </si>
  <si>
    <t>Phillips County, Kansas</t>
  </si>
  <si>
    <t>Pottawatomie County, Kansas</t>
  </si>
  <si>
    <t>Pratt County, Kansas</t>
  </si>
  <si>
    <t>Bethel, AK</t>
  </si>
  <si>
    <t>Rawlins County, Kansas</t>
  </si>
  <si>
    <t>Bristol Bay, AK</t>
  </si>
  <si>
    <t>Reno County, Kansas</t>
  </si>
  <si>
    <t>Republic County, Kansas</t>
  </si>
  <si>
    <t>Rice County, Kansas</t>
  </si>
  <si>
    <t>Riley County, Kansas</t>
  </si>
  <si>
    <t>Dillingham, AK</t>
  </si>
  <si>
    <t>Rooks County, Kansas</t>
  </si>
  <si>
    <t>Rush County, Kansas</t>
  </si>
  <si>
    <t>Russell County, Kansas</t>
  </si>
  <si>
    <t>Saline County, Kansas</t>
  </si>
  <si>
    <t>Haines, AK</t>
  </si>
  <si>
    <t>Scott County, Kansas</t>
  </si>
  <si>
    <t>Sedgwick County, Kansas</t>
  </si>
  <si>
    <t>Seward County, Kansas</t>
  </si>
  <si>
    <t>Juneau, AK</t>
  </si>
  <si>
    <t>Shawnee County, Kansas</t>
  </si>
  <si>
    <t>Kenai Peninsula, AK</t>
  </si>
  <si>
    <t>Kodiak Island, AK</t>
  </si>
  <si>
    <t>Kusilvak, AK</t>
  </si>
  <si>
    <t>Lake and Peninsula, AK</t>
  </si>
  <si>
    <t>Nome, AK</t>
  </si>
  <si>
    <t>North Slope, AK</t>
  </si>
  <si>
    <t>Northwest Arctic, AK</t>
  </si>
  <si>
    <t>Petersburg, AK</t>
  </si>
  <si>
    <t>Prince of Wales-Hyder, AK</t>
  </si>
  <si>
    <t>Sitka, AK</t>
  </si>
  <si>
    <t>Skagway, AK</t>
  </si>
  <si>
    <t>Southeast Fairbanks, AK</t>
  </si>
  <si>
    <t>Valdez-Cordova, AK</t>
  </si>
  <si>
    <t>Wrangell, AK</t>
  </si>
  <si>
    <t>Yakutat, AK</t>
  </si>
  <si>
    <t>Yukon-Koyukuk, AK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</si>
  <si>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</si>
  <si>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</si>
  <si>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</si>
  <si>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</si>
  <si>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</si>
  <si>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</si>
  <si>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</si>
  <si>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</si>
  <si>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</si>
  <si>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</si>
  <si>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</si>
  <si>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</si>
  <si>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</si>
  <si>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</si>
  <si>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</si>
  <si>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</si>
  <si>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</si>
  <si>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</si>
  <si>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</si>
  <si>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</si>
  <si>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</si>
  <si>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</si>
  <si>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</si>
  <si>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</si>
  <si>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</si>
  <si>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</si>
  <si>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</si>
  <si>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</si>
  <si>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</si>
  <si>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</si>
  <si>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</si>
  <si>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</si>
  <si>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</si>
  <si>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</si>
  <si>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</si>
  <si>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</si>
  <si>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</si>
  <si>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</si>
  <si>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</si>
  <si>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</si>
  <si>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</si>
  <si>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</si>
  <si>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</si>
  <si>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</si>
  <si>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</si>
  <si>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</si>
  <si>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</si>
  <si>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</si>
  <si>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</si>
  <si>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</si>
  <si>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</si>
  <si>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</si>
  <si>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</si>
  <si>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</si>
  <si>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</si>
  <si>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</si>
  <si>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</si>
  <si>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</si>
  <si>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</si>
  <si>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</si>
  <si>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</si>
  <si>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</si>
  <si>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</si>
  <si>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</si>
  <si>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</si>
  <si>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</si>
  <si>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</si>
  <si>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</si>
  <si>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</si>
  <si>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</si>
  <si>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</si>
  <si>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</si>
  <si>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</si>
  <si>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</si>
  <si>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</si>
  <si>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</si>
  <si>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</si>
  <si>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</si>
  <si>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</si>
  <si>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</si>
  <si>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</si>
  <si>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</si>
  <si>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</si>
  <si>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</si>
  <si>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</si>
  <si>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</si>
  <si>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</si>
  <si>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</si>
  <si>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</si>
  <si>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McCracken, KY</t>
  </si>
  <si>
    <t>McCreary County, Kentucky</t>
  </si>
  <si>
    <t>McCreary, KY</t>
  </si>
  <si>
    <t>McLean County, Kentucky</t>
  </si>
  <si>
    <t>McLean, 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</si>
  <si>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</si>
  <si>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</si>
  <si>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</si>
  <si>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</si>
  <si>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</si>
  <si>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</si>
  <si>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</si>
  <si>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</si>
  <si>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</si>
  <si>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</si>
  <si>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</si>
  <si>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</si>
  <si>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</si>
  <si>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</si>
  <si>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</si>
  <si>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</si>
  <si>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</si>
  <si>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</si>
  <si>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</si>
  <si>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</si>
  <si>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</si>
  <si>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</si>
  <si>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</si>
  <si>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</si>
  <si>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</si>
  <si>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</si>
  <si>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</si>
  <si>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</si>
  <si>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</si>
  <si>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</si>
  <si>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</si>
  <si>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</si>
  <si>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</si>
  <si>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</si>
  <si>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</si>
  <si>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</si>
  <si>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</si>
  <si>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</si>
  <si>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</si>
  <si>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</si>
  <si>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</si>
  <si>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</si>
  <si>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</si>
  <si>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</si>
  <si>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</si>
  <si>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LaSalle Parish, Louisiana</t>
  </si>
  <si>
    <t>St. John the Baptist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</si>
  <si>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</si>
  <si>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</si>
  <si>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</si>
  <si>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</si>
  <si>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</si>
  <si>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</si>
  <si>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</si>
  <si>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</si>
  <si>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</si>
  <si>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</si>
  <si>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</si>
  <si>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</si>
  <si>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</si>
  <si>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</si>
  <si>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</si>
  <si>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</si>
  <si>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</si>
  <si>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</si>
  <si>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</si>
  <si>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</si>
  <si>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</si>
  <si>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</si>
  <si>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</si>
  <si>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</si>
  <si>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</si>
  <si>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</si>
  <si>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</si>
  <si>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</si>
  <si>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</si>
  <si>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</si>
  <si>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</si>
  <si>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</si>
  <si>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Prince George's, MD</t>
  </si>
  <si>
    <t>Queen Anne's County, Maryland</t>
  </si>
  <si>
    <t>Queen Anne's, MD</t>
  </si>
  <si>
    <t>St. Mary's County, Maryland</t>
  </si>
  <si>
    <t>St. Mary's, MD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</si>
  <si>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</si>
  <si>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</si>
  <si>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</si>
  <si>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</si>
  <si>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</si>
  <si>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</si>
  <si>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</si>
  <si>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</si>
  <si>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</si>
  <si>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</si>
  <si>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</si>
  <si>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</si>
  <si>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</si>
  <si>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</si>
  <si>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</si>
  <si>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</si>
  <si>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</si>
  <si>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</si>
  <si>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</si>
  <si>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</si>
  <si>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</si>
  <si>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</si>
  <si>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</si>
  <si>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</si>
  <si>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</si>
  <si>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</si>
  <si>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</si>
  <si>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</si>
  <si>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</si>
  <si>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</si>
  <si>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</si>
  <si>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</si>
  <si>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</si>
  <si>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</si>
  <si>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</si>
  <si>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</si>
  <si>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</si>
  <si>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</si>
  <si>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</si>
  <si>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</si>
  <si>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</si>
  <si>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</si>
  <si>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</si>
  <si>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</si>
  <si>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</si>
  <si>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</si>
  <si>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</si>
  <si>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</si>
  <si>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</si>
  <si>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</si>
  <si>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</si>
  <si>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</si>
  <si>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</si>
  <si>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</si>
  <si>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</si>
  <si>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</si>
  <si>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</si>
  <si>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</si>
  <si>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</si>
  <si>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</si>
  <si>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</si>
  <si>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</si>
  <si>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</si>
  <si>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</si>
  <si>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</si>
  <si>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</si>
  <si>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</si>
  <si>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</si>
  <si>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</si>
  <si>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</si>
  <si>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</si>
  <si>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</si>
  <si>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</si>
  <si>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</si>
  <si>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</si>
  <si>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</si>
  <si>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</si>
  <si>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</si>
  <si>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</si>
  <si>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</si>
  <si>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</si>
  <si>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</si>
  <si>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</si>
  <si>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</si>
  <si>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</si>
  <si>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</si>
  <si>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</si>
  <si>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</si>
  <si>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</si>
  <si>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</si>
  <si>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</si>
  <si>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</si>
  <si>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</si>
  <si>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</si>
  <si>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</si>
  <si>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</si>
  <si>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</si>
  <si>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</si>
  <si>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</si>
  <si>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</si>
  <si>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</si>
  <si>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</si>
  <si>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</si>
  <si>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</si>
  <si>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</si>
  <si>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</si>
  <si>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</si>
  <si>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</si>
  <si>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</si>
  <si>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</si>
  <si>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</si>
  <si>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</si>
  <si>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</si>
  <si>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</si>
  <si>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</si>
  <si>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</si>
  <si>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</si>
  <si>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</si>
  <si>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</si>
  <si>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</si>
  <si>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</si>
  <si>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</si>
  <si>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</si>
  <si>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</si>
  <si>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</si>
  <si>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</si>
  <si>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</si>
  <si>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</si>
  <si>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</si>
  <si>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</si>
  <si>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</si>
  <si>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</si>
  <si>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</si>
  <si>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</si>
  <si>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</si>
  <si>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</si>
  <si>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</si>
  <si>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</si>
  <si>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</si>
  <si>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</si>
  <si>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Lac qui Parle, MN</t>
  </si>
  <si>
    <t>Lake County, Minnesota</t>
  </si>
  <si>
    <t>Lake of the Woods County, Minnesota</t>
  </si>
  <si>
    <t>Lake of the Woods, MN</t>
  </si>
  <si>
    <t>Le Sueur County, Minnesota</t>
  </si>
  <si>
    <t>Lincoln County, Minnesota</t>
  </si>
  <si>
    <t>Lyon County, Minnesota</t>
  </si>
  <si>
    <t>McLeod County, Minnesota</t>
  </si>
  <si>
    <t>McLeod, MN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</si>
  <si>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</si>
  <si>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</si>
  <si>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</si>
  <si>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</si>
  <si>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</si>
  <si>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</si>
  <si>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</si>
  <si>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</si>
  <si>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</si>
  <si>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</si>
  <si>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</si>
  <si>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</si>
  <si>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</si>
  <si>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</si>
  <si>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</si>
  <si>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</si>
  <si>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</si>
  <si>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</si>
  <si>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</si>
  <si>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</si>
  <si>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</si>
  <si>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</si>
  <si>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</si>
  <si>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</si>
  <si>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</si>
  <si>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</si>
  <si>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</si>
  <si>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</si>
  <si>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</si>
  <si>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</si>
  <si>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</si>
  <si>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</si>
  <si>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</si>
  <si>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</si>
  <si>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</si>
  <si>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</si>
  <si>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</si>
  <si>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</si>
  <si>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</si>
  <si>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</si>
  <si>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</si>
  <si>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</si>
  <si>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</si>
  <si>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</si>
  <si>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</si>
  <si>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</si>
  <si>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</si>
  <si>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</si>
  <si>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</si>
  <si>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</si>
  <si>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</si>
  <si>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</si>
  <si>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</si>
  <si>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</si>
  <si>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</si>
  <si>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</si>
  <si>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</si>
  <si>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</si>
  <si>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</si>
  <si>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</si>
  <si>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</si>
  <si>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DeSoto, MS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</si>
  <si>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</si>
  <si>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</si>
  <si>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</si>
  <si>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</si>
  <si>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</si>
  <si>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</si>
  <si>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</si>
  <si>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</si>
  <si>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</si>
  <si>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</si>
  <si>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</si>
  <si>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</si>
  <si>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</si>
  <si>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</si>
  <si>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</si>
  <si>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</si>
  <si>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</si>
  <si>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</si>
  <si>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</si>
  <si>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</si>
  <si>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</si>
  <si>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</si>
  <si>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</si>
  <si>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</si>
  <si>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</si>
  <si>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</si>
  <si>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</si>
  <si>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</si>
  <si>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</si>
  <si>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</si>
  <si>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</si>
  <si>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</si>
  <si>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</si>
  <si>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</si>
  <si>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</si>
  <si>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</si>
  <si>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</si>
  <si>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</si>
  <si>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</si>
  <si>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</si>
  <si>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</si>
  <si>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</si>
  <si>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</si>
  <si>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</si>
  <si>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</si>
  <si>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</si>
  <si>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</si>
  <si>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</si>
  <si>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</si>
  <si>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</si>
  <si>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</si>
  <si>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</si>
  <si>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</si>
  <si>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</si>
  <si>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</si>
  <si>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</si>
  <si>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</si>
  <si>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</si>
  <si>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</si>
  <si>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</si>
  <si>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</si>
  <si>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</si>
  <si>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</si>
  <si>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</si>
  <si>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</si>
  <si>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</si>
  <si>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</si>
  <si>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</si>
  <si>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</si>
  <si>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</si>
  <si>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</si>
  <si>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</si>
  <si>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</si>
  <si>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</si>
  <si>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</si>
  <si>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</si>
  <si>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</si>
  <si>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</si>
  <si>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</si>
  <si>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</si>
  <si>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</si>
  <si>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</si>
  <si>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</si>
  <si>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</si>
  <si>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</si>
  <si>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</si>
  <si>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</si>
  <si>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</si>
  <si>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</si>
  <si>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</si>
  <si>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</si>
  <si>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</si>
  <si>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</si>
  <si>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</si>
  <si>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</si>
  <si>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</si>
  <si>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</si>
  <si>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DeKalb, MO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</si>
  <si>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</si>
  <si>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</si>
  <si>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</si>
  <si>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</si>
  <si>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</si>
  <si>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</si>
  <si>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</si>
  <si>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</si>
  <si>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</si>
  <si>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</si>
  <si>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</si>
  <si>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</si>
  <si>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</si>
  <si>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</si>
  <si>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</si>
  <si>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</si>
  <si>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</si>
  <si>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</si>
  <si>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</si>
  <si>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</si>
  <si>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</si>
  <si>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</si>
  <si>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</si>
  <si>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</si>
  <si>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</si>
  <si>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</si>
  <si>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</si>
  <si>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</si>
  <si>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McDonald, MO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</si>
  <si>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</si>
  <si>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</si>
  <si>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</si>
  <si>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</si>
  <si>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</si>
  <si>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</si>
  <si>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</si>
  <si>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</si>
  <si>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</si>
  <si>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</si>
  <si>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</si>
  <si>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</si>
  <si>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</si>
  <si>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</si>
  <si>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</si>
  <si>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</si>
  <si>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</si>
  <si>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</si>
  <si>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</si>
  <si>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</si>
  <si>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</si>
  <si>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</si>
  <si>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</si>
  <si>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</si>
  <si>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</si>
  <si>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</si>
  <si>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</si>
  <si>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</si>
  <si>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</si>
  <si>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</si>
  <si>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</si>
  <si>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</si>
  <si>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</si>
  <si>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</si>
  <si>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</si>
  <si>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</si>
  <si>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</si>
  <si>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</si>
  <si>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</si>
  <si>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</si>
  <si>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</si>
  <si>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</si>
  <si>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</si>
  <si>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</si>
  <si>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</si>
  <si>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</si>
  <si>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</si>
  <si>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</si>
  <si>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</si>
  <si>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</si>
  <si>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</si>
  <si>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</si>
  <si>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</si>
  <si>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</si>
  <si>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</si>
  <si>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</si>
  <si>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</si>
  <si>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</si>
  <si>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</si>
  <si>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</si>
  <si>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</si>
  <si>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</si>
  <si>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</si>
  <si>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</si>
  <si>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</si>
  <si>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</si>
  <si>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</si>
  <si>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</si>
  <si>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</si>
  <si>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</si>
  <si>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</si>
  <si>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</si>
  <si>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</si>
  <si>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</si>
  <si>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</si>
  <si>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</si>
  <si>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</si>
  <si>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</si>
  <si>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</si>
  <si>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</si>
  <si>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Lewis and Clark, MT</t>
  </si>
  <si>
    <t>Liberty County, Montana</t>
  </si>
  <si>
    <t>Lincoln County, Montana</t>
  </si>
  <si>
    <t>McCone County, Montana</t>
  </si>
  <si>
    <t>McCone, MT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</si>
  <si>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</si>
  <si>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</si>
  <si>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</si>
  <si>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</si>
  <si>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</si>
  <si>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</si>
  <si>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</si>
  <si>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</si>
  <si>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</si>
  <si>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</si>
  <si>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</si>
  <si>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</si>
  <si>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</si>
  <si>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</si>
  <si>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</si>
  <si>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</si>
  <si>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</si>
  <si>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</si>
  <si>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</si>
  <si>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</si>
  <si>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</si>
  <si>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</si>
  <si>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</si>
  <si>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</si>
  <si>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</si>
  <si>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</si>
  <si>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</si>
  <si>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</si>
  <si>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</si>
  <si>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</si>
  <si>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</si>
  <si>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</si>
  <si>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</si>
  <si>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</si>
  <si>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</si>
  <si>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</si>
  <si>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</si>
  <si>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</si>
  <si>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</si>
  <si>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</si>
  <si>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</si>
  <si>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</si>
  <si>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</si>
  <si>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</si>
  <si>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</si>
  <si>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</si>
  <si>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</si>
  <si>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</si>
  <si>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</si>
  <si>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</si>
  <si>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</si>
  <si>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</si>
  <si>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</si>
  <si>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</si>
  <si>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</si>
  <si>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</si>
  <si>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</si>
  <si>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</si>
  <si>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</si>
  <si>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</si>
  <si>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</si>
  <si>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</si>
  <si>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</si>
  <si>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</si>
  <si>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</si>
  <si>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</si>
  <si>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</si>
  <si>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</si>
  <si>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</si>
  <si>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</si>
  <si>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</si>
  <si>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</si>
  <si>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</si>
  <si>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</si>
  <si>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</si>
  <si>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</si>
  <si>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</si>
  <si>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</si>
  <si>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</si>
  <si>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</si>
  <si>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</si>
  <si>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</si>
  <si>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</si>
  <si>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</si>
  <si>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</si>
  <si>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</si>
  <si>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</si>
  <si>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McPherson, NE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</si>
  <si>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</si>
  <si>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</si>
  <si>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</si>
  <si>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</si>
  <si>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</si>
  <si>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</si>
  <si>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</si>
  <si>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</si>
  <si>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</si>
  <si>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</si>
  <si>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</si>
  <si>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</si>
  <si>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</si>
  <si>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</si>
  <si>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</si>
  <si>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</si>
  <si>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</si>
  <si>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</si>
  <si>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</si>
  <si>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</si>
  <si>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</si>
  <si>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</si>
  <si>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</si>
  <si>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</si>
  <si>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</si>
  <si>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</si>
  <si>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</si>
  <si>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</si>
  <si>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</si>
  <si>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</si>
  <si>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</si>
  <si>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</si>
  <si>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</si>
  <si>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</si>
  <si>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</si>
  <si>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</si>
  <si>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</si>
  <si>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</si>
  <si>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</si>
  <si>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</si>
  <si>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</si>
  <si>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</si>
  <si>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</si>
  <si>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</si>
  <si>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</si>
  <si>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</si>
  <si>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</si>
  <si>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</si>
  <si>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</si>
  <si>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</si>
  <si>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</si>
  <si>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</si>
  <si>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</si>
  <si>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</si>
  <si>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</si>
  <si>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</si>
  <si>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</si>
  <si>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</si>
  <si>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</si>
  <si>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</si>
  <si>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</si>
  <si>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</si>
  <si>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</si>
  <si>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</si>
  <si>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</si>
  <si>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</si>
  <si>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</si>
  <si>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</si>
  <si>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</si>
  <si>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</si>
  <si>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</si>
  <si>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</si>
  <si>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</si>
  <si>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</si>
  <si>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</si>
  <si>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</si>
  <si>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</si>
  <si>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</si>
  <si>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</si>
  <si>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</si>
  <si>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</si>
  <si>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</si>
  <si>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</si>
  <si>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</si>
  <si>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</si>
  <si>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</si>
  <si>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</si>
  <si>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</si>
  <si>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Doña Ana County, New Mexico</t>
  </si>
  <si>
    <t>Doña Ana, NM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</si>
  <si>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</si>
  <si>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</si>
  <si>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</si>
  <si>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</si>
  <si>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</si>
  <si>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</si>
  <si>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</si>
  <si>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</si>
  <si>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</si>
  <si>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</si>
  <si>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McKinley, NM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</si>
  <si>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</si>
  <si>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</si>
  <si>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</si>
  <si>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</si>
  <si>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</si>
  <si>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</si>
  <si>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</si>
  <si>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</si>
  <si>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</si>
  <si>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</si>
  <si>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</si>
  <si>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</si>
  <si>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</si>
  <si>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</si>
  <si>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</si>
  <si>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</si>
  <si>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</si>
  <si>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</si>
  <si>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</si>
  <si>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</si>
  <si>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</si>
  <si>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</si>
  <si>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</si>
  <si>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</si>
  <si>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</si>
  <si>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</si>
  <si>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</si>
  <si>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</si>
  <si>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</si>
  <si>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</si>
  <si>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</si>
  <si>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</si>
  <si>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</si>
  <si>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</si>
  <si>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</si>
  <si>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</si>
  <si>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</si>
  <si>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</si>
  <si>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</si>
  <si>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</si>
  <si>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</si>
  <si>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</si>
  <si>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</si>
  <si>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</si>
  <si>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</si>
  <si>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</si>
  <si>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</si>
  <si>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</si>
  <si>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</si>
  <si>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</si>
  <si>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</si>
  <si>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</si>
  <si>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</si>
  <si>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</si>
  <si>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</si>
  <si>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</si>
  <si>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</si>
  <si>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</si>
  <si>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</si>
  <si>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</si>
  <si>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</si>
  <si>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</si>
  <si>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</si>
  <si>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</si>
  <si>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</si>
  <si>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</si>
  <si>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</si>
  <si>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</si>
  <si>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</si>
  <si>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</si>
  <si>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</si>
  <si>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</si>
  <si>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</si>
  <si>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</si>
  <si>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</si>
  <si>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</si>
  <si>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</si>
  <si>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</si>
  <si>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</si>
  <si>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</si>
  <si>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</si>
  <si>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</si>
  <si>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</si>
  <si>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</si>
  <si>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</si>
  <si>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</si>
  <si>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</si>
  <si>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</si>
  <si>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</si>
  <si>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</si>
  <si>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</si>
  <si>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</si>
  <si>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</si>
  <si>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</si>
  <si>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</si>
  <si>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</si>
  <si>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</si>
  <si>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</si>
  <si>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</si>
  <si>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</si>
  <si>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</si>
  <si>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</si>
  <si>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</si>
  <si>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</si>
  <si>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</si>
  <si>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</si>
  <si>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</si>
  <si>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</si>
  <si>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</si>
  <si>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</si>
  <si>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</si>
  <si>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</si>
  <si>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</si>
  <si>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</si>
  <si>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</si>
  <si>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</si>
  <si>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</si>
  <si>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</si>
  <si>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</si>
  <si>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</si>
  <si>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</si>
  <si>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</si>
  <si>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</si>
  <si>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</si>
  <si>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</si>
  <si>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</si>
  <si>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</si>
  <si>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</si>
  <si>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</si>
  <si>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</si>
  <si>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</si>
  <si>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</si>
  <si>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</si>
  <si>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McDowell, NC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</si>
  <si>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</si>
  <si>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</si>
  <si>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</si>
  <si>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</si>
  <si>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</si>
  <si>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</si>
  <si>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</si>
  <si>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</si>
  <si>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</si>
  <si>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</si>
  <si>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</si>
  <si>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</si>
  <si>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</si>
  <si>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</si>
  <si>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</si>
  <si>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</si>
  <si>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</si>
  <si>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</si>
  <si>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</si>
  <si>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</si>
  <si>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</si>
  <si>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</si>
  <si>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</si>
  <si>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</si>
  <si>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</si>
  <si>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</si>
  <si>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</si>
  <si>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</si>
  <si>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</si>
  <si>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</si>
  <si>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</si>
  <si>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</si>
  <si>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</si>
  <si>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</si>
  <si>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</si>
  <si>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</si>
  <si>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</si>
  <si>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</si>
  <si>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</si>
  <si>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</si>
  <si>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</si>
  <si>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</si>
  <si>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</si>
  <si>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</si>
  <si>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</si>
  <si>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</si>
  <si>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</si>
  <si>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</si>
  <si>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</si>
  <si>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</si>
  <si>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</si>
  <si>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</si>
  <si>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</si>
  <si>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</si>
  <si>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</si>
  <si>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</si>
  <si>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</si>
  <si>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</si>
  <si>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</si>
  <si>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</si>
  <si>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</si>
  <si>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</si>
  <si>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</si>
  <si>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</si>
  <si>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</si>
  <si>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</si>
  <si>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</si>
  <si>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LaMoure, ND</t>
  </si>
  <si>
    <t>Logan County, North Dakota</t>
  </si>
  <si>
    <t>McHenry County, North Dakota</t>
  </si>
  <si>
    <t>McHenry, ND</t>
  </si>
  <si>
    <t>McIntosh County, North Dakota</t>
  </si>
  <si>
    <t>McIntosh, ND</t>
  </si>
  <si>
    <t>McKenzie County, North Dakota</t>
  </si>
  <si>
    <t>McKenzie, ND</t>
  </si>
  <si>
    <t>McLean County, North Dakota</t>
  </si>
  <si>
    <t>McLean, ND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</si>
  <si>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</si>
  <si>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</si>
  <si>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</si>
  <si>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</si>
  <si>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</si>
  <si>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</si>
  <si>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</si>
  <si>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</si>
  <si>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</si>
  <si>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</si>
  <si>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</si>
  <si>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</si>
  <si>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</si>
  <si>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</si>
  <si>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</si>
  <si>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</si>
  <si>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</si>
  <si>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</si>
  <si>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</si>
  <si>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</si>
  <si>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</si>
  <si>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</si>
  <si>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</si>
  <si>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</si>
  <si>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</si>
  <si>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</si>
  <si>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</si>
  <si>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</si>
  <si>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</si>
  <si>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</si>
  <si>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</si>
  <si>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</si>
  <si>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</si>
  <si>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</si>
  <si>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</si>
  <si>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</si>
  <si>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</si>
  <si>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</si>
  <si>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</si>
  <si>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</si>
  <si>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</si>
  <si>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</si>
  <si>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</si>
  <si>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</si>
  <si>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</si>
  <si>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</si>
  <si>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</si>
  <si>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</si>
  <si>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</si>
  <si>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</si>
  <si>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</si>
  <si>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</si>
  <si>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</si>
  <si>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</si>
  <si>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</si>
  <si>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</si>
  <si>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</si>
  <si>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</si>
  <si>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</si>
  <si>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</si>
  <si>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</si>
  <si>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</si>
  <si>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</si>
  <si>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</si>
  <si>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</si>
  <si>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</si>
  <si>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</si>
  <si>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</si>
  <si>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</si>
  <si>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</si>
  <si>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</si>
  <si>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</si>
  <si>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</si>
  <si>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</si>
  <si>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</si>
  <si>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</si>
  <si>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</si>
  <si>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</si>
  <si>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</si>
  <si>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</si>
  <si>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</si>
  <si>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</si>
  <si>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</si>
  <si>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</si>
  <si>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</si>
  <si>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</si>
  <si>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</si>
  <si>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</si>
  <si>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</si>
  <si>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</si>
  <si>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</si>
  <si>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</si>
  <si>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</si>
  <si>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</si>
  <si>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</si>
  <si>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</si>
  <si>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</si>
  <si>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</si>
  <si>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</si>
  <si>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</si>
  <si>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</si>
  <si>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</si>
  <si>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</si>
  <si>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</si>
  <si>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</si>
  <si>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</si>
  <si>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</si>
  <si>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</si>
  <si>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</si>
  <si>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</si>
  <si>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</si>
  <si>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</si>
  <si>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</si>
  <si>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</si>
  <si>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</si>
  <si>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</si>
  <si>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</si>
  <si>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</si>
  <si>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</si>
  <si>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</si>
  <si>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</si>
  <si>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</si>
  <si>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</si>
  <si>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</si>
  <si>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</si>
  <si>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</si>
  <si>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</si>
  <si>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</si>
  <si>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</si>
  <si>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</si>
  <si>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</si>
  <si>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</si>
  <si>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</si>
  <si>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</si>
  <si>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</si>
  <si>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</si>
  <si>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</si>
  <si>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</si>
  <si>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</si>
  <si>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</si>
  <si>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</si>
  <si>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</si>
  <si>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</si>
  <si>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</si>
  <si>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</si>
  <si>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</si>
  <si>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</si>
  <si>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</si>
  <si>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</si>
  <si>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</si>
  <si>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</si>
  <si>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</si>
  <si>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</si>
  <si>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</si>
  <si>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</si>
  <si>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</si>
  <si>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</si>
  <si>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McClain, OK</t>
  </si>
  <si>
    <t>McCurtain County, Oklahoma</t>
  </si>
  <si>
    <t>McCurtain, OK</t>
  </si>
  <si>
    <t>McIntosh County, Oklahoma</t>
  </si>
  <si>
    <t>McIntosh, OK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</si>
  <si>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</si>
  <si>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</si>
  <si>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</si>
  <si>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</si>
  <si>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</si>
  <si>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</si>
  <si>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</si>
  <si>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</si>
  <si>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</si>
  <si>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</si>
  <si>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</si>
  <si>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</si>
  <si>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</si>
  <si>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</si>
  <si>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</si>
  <si>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</si>
  <si>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</si>
  <si>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</si>
  <si>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</si>
  <si>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</si>
  <si>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</si>
  <si>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</si>
  <si>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</si>
  <si>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</si>
  <si>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</si>
  <si>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</si>
  <si>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</si>
  <si>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</si>
  <si>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</si>
  <si>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</si>
  <si>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</si>
  <si>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</si>
  <si>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</si>
  <si>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</si>
  <si>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</si>
  <si>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</si>
  <si>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</si>
  <si>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</si>
  <si>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</si>
  <si>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</si>
  <si>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</si>
  <si>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</si>
  <si>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</si>
  <si>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</si>
  <si>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</si>
  <si>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</si>
  <si>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</si>
  <si>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</si>
  <si>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</si>
  <si>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</si>
  <si>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</si>
  <si>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</si>
  <si>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</si>
  <si>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</si>
  <si>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</si>
  <si>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</si>
  <si>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</si>
  <si>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</si>
  <si>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</si>
  <si>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</si>
  <si>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</si>
  <si>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</si>
  <si>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</si>
  <si>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</si>
  <si>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</si>
  <si>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</si>
  <si>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</si>
  <si>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</si>
  <si>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</si>
  <si>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</si>
  <si>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</si>
  <si>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</si>
  <si>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</si>
  <si>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</si>
  <si>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</si>
  <si>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</si>
  <si>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</si>
  <si>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</si>
  <si>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</si>
  <si>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</si>
  <si>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</si>
  <si>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</si>
  <si>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</si>
  <si>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</si>
  <si>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</si>
  <si>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</si>
  <si>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</si>
  <si>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</si>
  <si>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</si>
  <si>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</si>
  <si>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</si>
  <si>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</si>
  <si>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</si>
  <si>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</si>
  <si>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</si>
  <si>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</si>
  <si>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</si>
  <si>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</si>
  <si>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</si>
  <si>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</si>
  <si>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</si>
  <si>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</si>
  <si>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</si>
  <si>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</si>
  <si>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</si>
  <si>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</si>
  <si>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</si>
  <si>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</si>
  <si>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</si>
  <si>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McKean, PA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</si>
  <si>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</si>
  <si>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</si>
  <si>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</si>
  <si>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</si>
  <si>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</si>
  <si>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</si>
  <si>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</si>
  <si>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</si>
  <si>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</si>
  <si>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</si>
  <si>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</si>
  <si>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</si>
  <si>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</si>
  <si>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</si>
  <si>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</si>
  <si>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</si>
  <si>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</si>
  <si>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</si>
  <si>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</si>
  <si>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</si>
  <si>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</si>
  <si>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</si>
  <si>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</si>
  <si>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</si>
  <si>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</si>
  <si>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</si>
  <si>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</si>
  <si>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</si>
  <si>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</si>
  <si>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</si>
  <si>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</si>
  <si>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</si>
  <si>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</si>
  <si>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</si>
  <si>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</si>
  <si>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</si>
  <si>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</si>
  <si>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</si>
  <si>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</si>
  <si>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</si>
  <si>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</si>
  <si>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</si>
  <si>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</si>
  <si>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</si>
  <si>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</si>
  <si>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</si>
  <si>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</si>
  <si>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</si>
  <si>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</si>
  <si>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</si>
  <si>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</si>
  <si>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</si>
  <si>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</si>
  <si>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</si>
  <si>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</si>
  <si>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</si>
  <si>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</si>
  <si>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</si>
  <si>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</si>
  <si>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</si>
  <si>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</si>
  <si>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</si>
  <si>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</si>
  <si>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McCormick, SC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</si>
  <si>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</si>
  <si>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</si>
  <si>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</si>
  <si>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</si>
  <si>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</si>
  <si>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</si>
  <si>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</si>
  <si>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</si>
  <si>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</si>
  <si>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</si>
  <si>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</si>
  <si>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</si>
  <si>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</si>
  <si>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</si>
  <si>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</si>
  <si>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</si>
  <si>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</si>
  <si>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</si>
  <si>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</si>
  <si>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</si>
  <si>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</si>
  <si>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</si>
  <si>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</si>
  <si>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</si>
  <si>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</si>
  <si>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</si>
  <si>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</si>
  <si>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</si>
  <si>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</si>
  <si>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</si>
  <si>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</si>
  <si>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</si>
  <si>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</si>
  <si>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</si>
  <si>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</si>
  <si>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</si>
  <si>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</si>
  <si>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</si>
  <si>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</si>
  <si>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</si>
  <si>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</si>
  <si>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</si>
  <si>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</si>
  <si>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</si>
  <si>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</si>
  <si>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</si>
  <si>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</si>
  <si>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</si>
  <si>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</si>
  <si>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</si>
  <si>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</si>
  <si>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</si>
  <si>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</si>
  <si>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</si>
  <si>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</si>
  <si>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</si>
  <si>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McCook, SD</t>
  </si>
  <si>
    <t>McPherson County, South Dakota</t>
  </si>
  <si>
    <t>McPherson, SD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</si>
  <si>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</si>
  <si>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</si>
  <si>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</si>
  <si>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</si>
  <si>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</si>
  <si>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</si>
  <si>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</si>
  <si>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</si>
  <si>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</si>
  <si>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</si>
  <si>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</si>
  <si>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Shannon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</si>
  <si>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</si>
  <si>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</si>
  <si>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</si>
  <si>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</si>
  <si>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</si>
  <si>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</si>
  <si>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</si>
  <si>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</si>
  <si>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</si>
  <si>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</si>
  <si>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</si>
  <si>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</si>
  <si>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</si>
  <si>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</si>
  <si>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</si>
  <si>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</si>
  <si>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</si>
  <si>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</si>
  <si>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</si>
  <si>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</si>
  <si>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</si>
  <si>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</si>
  <si>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</si>
  <si>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</si>
  <si>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</si>
  <si>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</si>
  <si>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</si>
  <si>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</si>
  <si>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</si>
  <si>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</si>
  <si>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</si>
  <si>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DeKalb, TN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</si>
  <si>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</si>
  <si>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</si>
  <si>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</si>
  <si>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</si>
  <si>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</si>
  <si>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</si>
  <si>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</si>
  <si>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</si>
  <si>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</si>
  <si>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</si>
  <si>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</si>
  <si>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</si>
  <si>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</si>
  <si>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</si>
  <si>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</si>
  <si>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</si>
  <si>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</si>
  <si>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</si>
  <si>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</si>
  <si>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</si>
  <si>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</si>
  <si>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</si>
  <si>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</si>
  <si>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</si>
  <si>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</si>
  <si>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</si>
  <si>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</si>
  <si>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</si>
  <si>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</si>
  <si>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</si>
  <si>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</si>
  <si>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</si>
  <si>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</si>
  <si>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McMinn, TN</t>
  </si>
  <si>
    <t>McNairy County, Tennessee</t>
  </si>
  <si>
    <t>McNairy, TN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</si>
  <si>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</si>
  <si>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</si>
  <si>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</si>
  <si>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</si>
  <si>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</si>
  <si>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</si>
  <si>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</si>
  <si>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</si>
  <si>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</si>
  <si>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</si>
  <si>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</si>
  <si>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</si>
  <si>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</si>
  <si>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</si>
  <si>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</si>
  <si>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</si>
  <si>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</si>
  <si>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</si>
  <si>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</si>
  <si>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</si>
  <si>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</si>
  <si>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</si>
  <si>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</si>
  <si>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</si>
  <si>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</si>
  <si>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</si>
  <si>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</si>
  <si>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</si>
  <si>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</si>
  <si>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</si>
  <si>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</si>
  <si>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</si>
  <si>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</si>
  <si>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</si>
  <si>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</si>
  <si>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</si>
  <si>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</si>
  <si>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</si>
  <si>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</si>
  <si>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</si>
  <si>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</si>
  <si>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</si>
  <si>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</si>
  <si>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</si>
  <si>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</si>
  <si>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</si>
  <si>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</si>
  <si>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</si>
  <si>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</si>
  <si>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</si>
  <si>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</si>
  <si>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</si>
  <si>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</si>
  <si>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</si>
  <si>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</si>
  <si>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</si>
  <si>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</si>
  <si>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</si>
  <si>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</si>
  <si>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</si>
  <si>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</si>
  <si>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</si>
  <si>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</si>
  <si>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</si>
  <si>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</si>
  <si>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</si>
  <si>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</si>
  <si>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</si>
  <si>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</si>
  <si>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</si>
  <si>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</si>
  <si>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</si>
  <si>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</si>
  <si>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</si>
  <si>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</si>
  <si>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</si>
  <si>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</si>
  <si>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</si>
  <si>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</si>
  <si>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</si>
  <si>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</si>
  <si>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</si>
  <si>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</si>
  <si>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</si>
  <si>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</si>
  <si>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</si>
  <si>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</si>
  <si>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</si>
  <si>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</si>
  <si>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</si>
  <si>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</si>
  <si>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</si>
  <si>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</si>
  <si>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</si>
  <si>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</si>
  <si>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</si>
  <si>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</si>
  <si>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</si>
  <si>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</si>
  <si>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</si>
  <si>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</si>
  <si>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</si>
  <si>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DeWitt, TX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</si>
  <si>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</si>
  <si>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</si>
  <si>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</si>
  <si>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</si>
  <si>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</si>
  <si>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</si>
  <si>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</si>
  <si>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</si>
  <si>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</si>
  <si>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</si>
  <si>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</si>
  <si>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</si>
  <si>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</si>
  <si>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</si>
  <si>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</si>
  <si>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</si>
  <si>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</si>
  <si>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</si>
  <si>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</si>
  <si>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</si>
  <si>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</si>
  <si>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</si>
  <si>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</si>
  <si>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</si>
  <si>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</si>
  <si>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</si>
  <si>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</si>
  <si>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</si>
  <si>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</si>
  <si>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</si>
  <si>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</si>
  <si>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</si>
  <si>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</si>
  <si>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</si>
  <si>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</si>
  <si>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</si>
  <si>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</si>
  <si>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</si>
  <si>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</si>
  <si>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</si>
  <si>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</si>
  <si>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</si>
  <si>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</si>
  <si>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</si>
  <si>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</si>
  <si>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</si>
  <si>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</si>
  <si>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</si>
  <si>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</si>
  <si>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</si>
  <si>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</si>
  <si>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</si>
  <si>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</si>
  <si>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</si>
  <si>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</si>
  <si>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</si>
  <si>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</si>
  <si>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</si>
  <si>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</si>
  <si>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</si>
  <si>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</si>
  <si>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</si>
  <si>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</si>
  <si>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</si>
  <si>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</si>
  <si>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</si>
  <si>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</si>
  <si>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</si>
  <si>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</si>
  <si>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</si>
  <si>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</si>
  <si>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</si>
  <si>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</si>
  <si>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</si>
  <si>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</si>
  <si>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</si>
  <si>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</si>
  <si>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</si>
  <si>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</si>
  <si>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</si>
  <si>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</si>
  <si>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</si>
  <si>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</si>
  <si>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</si>
  <si>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</si>
  <si>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</si>
  <si>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</si>
  <si>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</si>
  <si>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</si>
  <si>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</si>
  <si>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</si>
  <si>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</si>
  <si>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McCulloch, TX</t>
  </si>
  <si>
    <t>McLennan County, Texas</t>
  </si>
  <si>
    <t>McLennan, TX</t>
  </si>
  <si>
    <t>McMullen County, Texas</t>
  </si>
  <si>
    <t>McMullen, TX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</si>
  <si>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</si>
  <si>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</si>
  <si>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</si>
  <si>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</si>
  <si>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</si>
  <si>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</si>
  <si>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</si>
  <si>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</si>
  <si>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</si>
  <si>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</si>
  <si>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</si>
  <si>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</si>
  <si>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</si>
  <si>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</si>
  <si>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</si>
  <si>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</si>
  <si>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</si>
  <si>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</si>
  <si>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</si>
  <si>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</si>
  <si>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</si>
  <si>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</si>
  <si>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</si>
  <si>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</si>
  <si>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</si>
  <si>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</si>
  <si>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</si>
  <si>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</si>
  <si>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</si>
  <si>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</si>
  <si>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</si>
  <si>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</si>
  <si>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</si>
  <si>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</si>
  <si>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</si>
  <si>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</si>
  <si>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</si>
  <si>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</si>
  <si>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</si>
  <si>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</si>
  <si>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</si>
  <si>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</si>
  <si>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</si>
  <si>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</si>
  <si>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</si>
  <si>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</si>
  <si>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</si>
  <si>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</si>
  <si>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</si>
  <si>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</si>
  <si>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</si>
  <si>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</si>
  <si>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</si>
  <si>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</si>
  <si>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</si>
  <si>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</si>
  <si>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</si>
  <si>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</si>
  <si>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</si>
  <si>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</si>
  <si>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</si>
  <si>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</si>
  <si>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</si>
  <si>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</si>
  <si>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</si>
  <si>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</si>
  <si>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</si>
  <si>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</si>
  <si>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</si>
  <si>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</si>
  <si>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</si>
  <si>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</si>
  <si>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</si>
  <si>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</si>
  <si>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</si>
  <si>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</si>
  <si>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</si>
  <si>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</si>
  <si>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</si>
  <si>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</si>
  <si>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</si>
  <si>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</si>
  <si>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</si>
  <si>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</si>
  <si>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</si>
  <si>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</si>
  <si>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</si>
  <si>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</si>
  <si>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</si>
  <si>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</si>
  <si>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</si>
  <si>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</si>
  <si>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</si>
  <si>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</si>
  <si>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</si>
  <si>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</si>
  <si>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</si>
  <si>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</si>
  <si>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</si>
  <si>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</si>
  <si>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</si>
  <si>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</si>
  <si>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</si>
  <si>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</si>
  <si>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</si>
  <si>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</si>
  <si>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</si>
  <si>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</si>
  <si>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</si>
  <si>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</si>
  <si>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</si>
  <si>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</si>
  <si>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</si>
  <si>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</si>
  <si>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</si>
  <si>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</si>
  <si>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</si>
  <si>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</si>
  <si>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</si>
  <si>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</si>
  <si>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</si>
  <si>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</si>
  <si>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</si>
  <si>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</si>
  <si>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</si>
  <si>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</si>
  <si>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</si>
  <si>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</si>
  <si>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</si>
  <si>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</si>
  <si>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</si>
  <si>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</si>
  <si>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</si>
  <si>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</si>
  <si>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</si>
  <si>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</si>
  <si>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</si>
  <si>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</si>
  <si>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</si>
  <si>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</si>
  <si>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</si>
  <si>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</si>
  <si>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</si>
  <si>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</si>
  <si>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</si>
  <si>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</si>
  <si>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</si>
  <si>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</si>
  <si>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</si>
  <si>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</si>
  <si>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</si>
  <si>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</si>
  <si>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</si>
  <si>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</si>
  <si>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</si>
  <si>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</si>
  <si>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</si>
  <si>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</si>
  <si>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</si>
  <si>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</si>
  <si>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</si>
  <si>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</si>
  <si>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</si>
  <si>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</si>
  <si>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</si>
  <si>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</si>
  <si>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</si>
  <si>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</si>
  <si>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</si>
  <si>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</si>
  <si>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</si>
  <si>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</si>
  <si>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</si>
  <si>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</si>
  <si>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</si>
  <si>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</si>
  <si>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</si>
  <si>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</si>
  <si>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</si>
  <si>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</si>
  <si>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</si>
  <si>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</si>
  <si>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</si>
  <si>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</si>
  <si>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</si>
  <si>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</si>
  <si>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</si>
  <si>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Isle of Wight, VA</t>
  </si>
  <si>
    <t>James City County, Virginia</t>
  </si>
  <si>
    <t>King and Queen County, Virginia</t>
  </si>
  <si>
    <t>King and Queen, VA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</si>
  <si>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</si>
  <si>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</si>
  <si>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</si>
  <si>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</si>
  <si>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</si>
  <si>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</si>
  <si>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</si>
  <si>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</si>
  <si>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</si>
  <si>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</si>
  <si>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</si>
  <si>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</si>
  <si>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</si>
  <si>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</si>
  <si>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</si>
  <si>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</si>
  <si>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</si>
  <si>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</si>
  <si>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</si>
  <si>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</si>
  <si>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</si>
  <si>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</si>
  <si>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</si>
  <si>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</si>
  <si>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</si>
  <si>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</si>
  <si>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</si>
  <si>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</si>
  <si>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</si>
  <si>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</si>
  <si>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</si>
  <si>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</si>
  <si>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</si>
  <si>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</si>
  <si>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</si>
  <si>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</si>
  <si>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</si>
  <si>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</si>
  <si>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</si>
  <si>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</si>
  <si>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</si>
  <si>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</si>
  <si>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</si>
  <si>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</si>
  <si>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</si>
  <si>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</si>
  <si>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</si>
  <si>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</si>
  <si>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</si>
  <si>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</si>
  <si>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</si>
  <si>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</si>
  <si>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</si>
  <si>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</si>
  <si>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</si>
  <si>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</si>
  <si>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</si>
  <si>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</si>
  <si>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</si>
  <si>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</si>
  <si>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</si>
  <si>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</si>
  <si>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</si>
  <si>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</si>
  <si>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</si>
  <si>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</si>
  <si>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</si>
  <si>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</si>
  <si>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</si>
  <si>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</si>
  <si>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</si>
  <si>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</si>
  <si>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</si>
  <si>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</si>
  <si>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</si>
  <si>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</si>
  <si>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</si>
  <si>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</si>
  <si>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</si>
  <si>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</si>
  <si>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</si>
  <si>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</si>
  <si>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</si>
  <si>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</si>
  <si>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</si>
  <si>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</si>
  <si>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</si>
  <si>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</si>
  <si>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</si>
  <si>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</si>
  <si>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</si>
  <si>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</si>
  <si>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</si>
  <si>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</si>
  <si>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</si>
  <si>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</si>
  <si>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</si>
  <si>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</si>
  <si>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</si>
  <si>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</si>
  <si>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</si>
  <si>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</si>
  <si>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</si>
  <si>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</si>
  <si>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</si>
  <si>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</si>
  <si>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</si>
  <si>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</si>
  <si>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</si>
  <si>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</si>
  <si>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</si>
  <si>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</si>
  <si>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</si>
  <si>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</si>
  <si>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</si>
  <si>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</si>
  <si>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</si>
  <si>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</si>
  <si>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</si>
  <si>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</si>
  <si>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</si>
  <si>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</si>
  <si>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</si>
  <si>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</si>
  <si>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</si>
  <si>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</si>
  <si>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</si>
  <si>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</si>
  <si>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</si>
  <si>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</si>
  <si>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</si>
  <si>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</si>
  <si>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</si>
  <si>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</si>
  <si>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</si>
  <si>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</si>
  <si>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</si>
  <si>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</si>
  <si>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</si>
  <si>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</si>
  <si>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</si>
  <si>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</si>
  <si>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</si>
  <si>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</si>
  <si>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</si>
  <si>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</si>
  <si>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</si>
  <si>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</si>
  <si>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McDowell, WV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</si>
  <si>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</si>
  <si>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</si>
  <si>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</si>
  <si>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</si>
  <si>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</si>
  <si>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</si>
  <si>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</si>
  <si>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</si>
  <si>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</si>
  <si>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</si>
  <si>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</si>
  <si>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</si>
  <si>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</si>
  <si>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</si>
  <si>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</si>
  <si>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</si>
  <si>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</si>
  <si>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</si>
  <si>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</si>
  <si>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</si>
  <si>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</si>
  <si>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</si>
  <si>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</si>
  <si>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</si>
  <si>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</si>
  <si>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</si>
  <si>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</si>
  <si>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</si>
  <si>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</si>
  <si>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</si>
  <si>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</si>
  <si>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</si>
  <si>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</si>
  <si>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</si>
  <si>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</si>
  <si>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</si>
  <si>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</si>
  <si>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</si>
  <si>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</si>
  <si>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</si>
  <si>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</si>
  <si>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</si>
  <si>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</si>
  <si>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</si>
  <si>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</si>
  <si>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</si>
  <si>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</si>
  <si>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</si>
  <si>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</si>
  <si>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</si>
  <si>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</si>
  <si>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Fond du Lac, WI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</si>
  <si>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</si>
  <si>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</si>
  <si>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</si>
  <si>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</si>
  <si>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</si>
  <si>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</si>
  <si>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</si>
  <si>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</si>
  <si>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</si>
  <si>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</si>
  <si>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</si>
  <si>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</si>
  <si>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</si>
  <si>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</si>
  <si>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</si>
  <si>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</si>
  <si>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</si>
  <si>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</si>
  <si>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</si>
  <si>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</si>
  <si>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</si>
  <si>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</si>
  <si>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</si>
  <si>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</si>
  <si>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</si>
  <si>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</si>
  <si>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</si>
  <si>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</si>
  <si>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</si>
  <si>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</si>
  <si>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</si>
  <si>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</si>
  <si>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</si>
  <si>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</si>
  <si>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</si>
  <si>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</si>
  <si>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</si>
  <si>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</si>
  <si>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</si>
  <si>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</si>
  <si>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</si>
  <si>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</si>
  <si>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</si>
  <si>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</si>
  <si>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</si>
  <si>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</si>
  <si>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</si>
  <si>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</si>
  <si>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</si>
  <si>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</si>
  <si>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</si>
  <si>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</si>
  <si>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</si>
  <si>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</si>
  <si>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</si>
  <si>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</si>
  <si>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</si>
  <si>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</si>
  <si>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</si>
  <si>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</si>
  <si>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</si>
  <si>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</si>
  <si>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</si>
  <si>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</si>
  <si>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</si>
  <si>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</si>
  <si>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</si>
  <si>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</si>
  <si>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</si>
  <si>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</si>
  <si>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</si>
  <si>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</si>
  <si>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</si>
  <si>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</si>
  <si>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</si>
  <si>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Acadia, LA</t>
  </si>
  <si>
    <t>Allen, LA</t>
  </si>
  <si>
    <t>Ascension, LA</t>
  </si>
  <si>
    <t>Assumption, LA</t>
  </si>
  <si>
    <t>Avoyelles, LA</t>
  </si>
  <si>
    <t>Beauregard, LA</t>
  </si>
  <si>
    <t>Bienville, LA</t>
  </si>
  <si>
    <t>Bossier, LA</t>
  </si>
  <si>
    <t>Caddo, LA</t>
  </si>
  <si>
    <t>Calcasieu, LA</t>
  </si>
  <si>
    <t>Caldwell, LA</t>
  </si>
  <si>
    <t>Cameron, LA</t>
  </si>
  <si>
    <t>Catahoula, LA</t>
  </si>
  <si>
    <t>Claiborne, LA</t>
  </si>
  <si>
    <t>Concordia, LA</t>
  </si>
  <si>
    <t>De Soto, LA</t>
  </si>
  <si>
    <t>East Baton Rouge, LA</t>
  </si>
  <si>
    <t>East Carroll, LA</t>
  </si>
  <si>
    <t>East Feliciana, LA</t>
  </si>
  <si>
    <t>Evangeline, LA</t>
  </si>
  <si>
    <t>Franklin, LA</t>
  </si>
  <si>
    <t>Grant, LA</t>
  </si>
  <si>
    <t>Iberia, LA</t>
  </si>
  <si>
    <t>Iberville, LA</t>
  </si>
  <si>
    <t>Jackson, LA</t>
  </si>
  <si>
    <t>Jefferson, LA</t>
  </si>
  <si>
    <t>Jefferson Davis, LA</t>
  </si>
  <si>
    <t>Lafayette, LA</t>
  </si>
  <si>
    <t>Lafourche, LA</t>
  </si>
  <si>
    <t>LaSalle, LA</t>
  </si>
  <si>
    <t>Lincoln, LA</t>
  </si>
  <si>
    <t>Livingston, LA</t>
  </si>
  <si>
    <t>Madison, LA</t>
  </si>
  <si>
    <t>Morehouse, LA</t>
  </si>
  <si>
    <t>Natchitoches, LA</t>
  </si>
  <si>
    <t>Orleans, LA</t>
  </si>
  <si>
    <t>Ouachita, LA</t>
  </si>
  <si>
    <t>Plaquemines, LA</t>
  </si>
  <si>
    <t>Pointe Coupee, LA</t>
  </si>
  <si>
    <t>Rapides, LA</t>
  </si>
  <si>
    <t>Red River, LA</t>
  </si>
  <si>
    <t>Richland, LA</t>
  </si>
  <si>
    <t>Sabine, LA</t>
  </si>
  <si>
    <t>St. Bernard, LA</t>
  </si>
  <si>
    <t>St. Charles, LA</t>
  </si>
  <si>
    <t>St. Helena, LA</t>
  </si>
  <si>
    <t>St. James, LA</t>
  </si>
  <si>
    <t>St. John the Baptist, LA</t>
  </si>
  <si>
    <t>St. Landry, LA</t>
  </si>
  <si>
    <t>St. Martin, LA</t>
  </si>
  <si>
    <t>St. Mary, LA</t>
  </si>
  <si>
    <t>St. Tammany, LA</t>
  </si>
  <si>
    <t>Tangipahoa, LA</t>
  </si>
  <si>
    <t>Tensas, LA</t>
  </si>
  <si>
    <t>Terrebonne, LA</t>
  </si>
  <si>
    <t>Union, LA</t>
  </si>
  <si>
    <t>Vermilion, LA</t>
  </si>
  <si>
    <t>Vernon, LA</t>
  </si>
  <si>
    <t>Washington, LA</t>
  </si>
  <si>
    <t>Webster, LA</t>
  </si>
  <si>
    <t>West Baton Rouge, LA</t>
  </si>
  <si>
    <t>West Carroll, LA</t>
  </si>
  <si>
    <t>West Feliciana, LA</t>
  </si>
  <si>
    <t>Winn, LA</t>
  </si>
  <si>
    <t>Baltimore city, MD</t>
  </si>
  <si>
    <t>SUM of Obese</t>
  </si>
  <si>
    <t>SUM of Population</t>
  </si>
  <si>
    <t>St. Louis city, MO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</si>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</sst>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"/>
  </numFmts>
  <fonts count="7">
    <font>
      <sz val="10.0"/>
      <color rgb="FF000000"/>
      <name val="Arial"/>
    </font>
    <font>
      <b/>
      <sz val="10.0"/>
      <name val="Arial"/>
    </font>
    <font>
      <b/>
      <sz val="10.0"/>
      <color rgb="FF000000"/>
      <name val="Arial"/>
    </font>
    <font>
      <sz val="10.0"/>
      <name val="Arial"/>
    </font>
    <font>
      <sz val="12.0"/>
      <color rgb="FF000000"/>
      <name val="Calibri"/>
    </font>
    <font>
      <sz val="11.0"/>
      <color rgb="FF000000"/>
      <name val="Calibri"/>
    </font>
    <font/>
  </fonts>
  <fills count="2">
    <fill>
      <patternFill patternType="none"/>
    </fill>
    <fill>
      <patternFill patternType="lightGray"/>
    </fill>
  </fills>
  <borders count="4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 style="thin">
        <color rgb="FFC0C0C0"/>
      </left>
      <right style="thin">
        <color rgb="FFC0C0C0"/>
      </right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Font="1"/>
    <xf borderId="0" fillId="0" fontId="3" numFmtId="3" xfId="0" applyFont="1" applyNumberFormat="1"/>
    <xf borderId="1" fillId="0" fontId="0" numFmtId="0" xfId="0" applyAlignment="1" applyBorder="1" applyFont="1">
      <alignment horizontal="right" shrinkToFit="0" wrapText="1"/>
    </xf>
    <xf borderId="0" fillId="0" fontId="3" numFmtId="164" xfId="0" applyFont="1" applyNumberFormat="1"/>
    <xf borderId="0" fillId="0" fontId="0" numFmtId="0" xfId="0" applyFont="1"/>
    <xf borderId="0" fillId="0" fontId="3" numFmtId="0" xfId="0" applyAlignment="1" applyFont="1">
      <alignment readingOrder="0"/>
    </xf>
    <xf borderId="0" fillId="0" fontId="4" numFmtId="0" xfId="0" applyFont="1"/>
    <xf borderId="0" fillId="0" fontId="4" numFmtId="0" xfId="0" applyAlignment="1" applyFont="1">
      <alignment horizontal="right"/>
    </xf>
    <xf borderId="0" fillId="0" fontId="5" numFmtId="0" xfId="0" applyFont="1"/>
    <xf borderId="2" fillId="0" fontId="5" numFmtId="0" xfId="0" applyAlignment="1" applyBorder="1" applyFont="1">
      <alignment horizontal="left"/>
    </xf>
    <xf borderId="3" fillId="0" fontId="5" numFmtId="0" xfId="0" applyAlignment="1" applyBorder="1" applyFont="1">
      <alignment horizontal="left"/>
    </xf>
    <xf borderId="0" fillId="0" fontId="3" numFmtId="0" xfId="0" applyAlignment="1" applyFont="1">
      <alignment horizontal="left"/>
    </xf>
    <xf borderId="0" fillId="0" fontId="6" numFmtId="3" xfId="0" applyFont="1" applyNumberFormat="1"/>
  </cellXfs>
  <cellStyles count="1">
    <cellStyle xfId="0" name="Normal" builtinId="0"/>
  </cellStyles>
  <dxfs count="7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00"/>
      </font>
      <fill>
        <patternFill patternType="solid">
          <fgColor rgb="FFFFFF00"/>
          <bgColor rgb="FFFFFF00"/>
        </patternFill>
      </fill>
      <border/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8.xml"/><Relationship Id="rId13" Type="http://customschemas.google.com/relationships/workbookmetadata" Target="metadata"/><Relationship Id="rId12" Type="http://schemas.openxmlformats.org/officeDocument/2006/relationships/pivotCacheDefinition" Target="pivotCache/pivotCacheDefinition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3143" sheet="Final Compiled Data"/>
  </cacheSource>
  <cacheFields>
    <cacheField name="County_&amp;_State" numFmtId="0">
      <sharedItems>
        <s v="Autauga"/>
        <s v="Baldwin"/>
        <s v="Barbour"/>
        <s v="Bibb"/>
        <s v="Blount"/>
        <s v="Bullock"/>
        <s v="Butler"/>
        <s v="Calhoun"/>
        <s v="Chambers"/>
        <s v="Cherokee"/>
        <s v="Chilton"/>
        <s v="Choctaw"/>
        <s v="Clarke"/>
        <s v="Clay"/>
        <s v="Cleburne"/>
        <s v="Coffee"/>
        <s v="Colbert"/>
        <s v="Conecuh"/>
        <s v="Coosa"/>
        <s v="Covington"/>
        <s v="Crenshaw"/>
        <s v="Cullman"/>
        <s v="Dale"/>
        <s v="Dallas"/>
        <s v="DeKalb"/>
        <s v="Elmore"/>
        <s v="Escambia"/>
        <s v="Etowah"/>
        <s v="Fayette"/>
        <s v="Franklin"/>
        <s v="Geneva"/>
        <s v="Greene"/>
        <s v="Hale"/>
        <s v="Henry"/>
        <s v="Houston"/>
        <s v="Jackson"/>
        <s v="Jefferson"/>
        <s v="Lamar"/>
        <s v="Lauderdale"/>
        <s v="Lawrence"/>
        <s v="Lee"/>
        <s v="Limestone"/>
        <s v="Lowndes"/>
        <s v="Macon"/>
        <s v="Madison"/>
        <s v="Marengo"/>
        <s v="Marion"/>
        <s v="Marshall"/>
        <s v="Mobile"/>
        <s v="Monroe"/>
        <s v="Montgomery"/>
        <s v="Morgan"/>
        <s v="Perry"/>
        <s v="Pickens"/>
        <s v="Pike"/>
        <s v="Randolph"/>
        <s v="Russell"/>
        <s v="St. Clair"/>
        <s v="Shelby"/>
        <s v="Sumter"/>
        <s v="Talladega"/>
        <s v="Tallapoosa"/>
        <s v="Tuscaloosa"/>
        <s v="Walker"/>
        <s v="Washington"/>
        <s v="Wilcox"/>
        <s v="Winston"/>
        <s v="Aleutians East"/>
        <s v="Aleutians West"/>
        <s v="Anchorage Municipality"/>
        <s v="Bethel"/>
        <s v="Bristol Bay"/>
        <s v="Denali Borough"/>
        <s v="Dillingham"/>
        <s v="Fairbanks North Star Borough"/>
        <s v="Haines"/>
        <s v="Hoonah-Angoon Census Area"/>
        <s v="Juneau"/>
        <s v="Kenai Peninsula"/>
        <s v="Ketchikan Gateway Borough"/>
        <s v="Kodiak Island"/>
        <s v="Kusilvak"/>
        <s v="Lake and Peninsula"/>
        <s v="Matanuska-Susitna Borough"/>
        <s v="Nome"/>
        <s v="North Slope"/>
        <s v="Northwest Arctic"/>
        <s v="Petersburg"/>
        <s v="Prince of Wales-Hyder"/>
        <s v="Sitka"/>
        <s v="Skagway"/>
        <s v="Southeast Fairbanks"/>
        <s v="Valdez-Cordova"/>
        <s v="Wrangell"/>
        <s v="Yakutat"/>
        <s v="Yukon-Koyukuk"/>
        <s v="Apache"/>
        <s v="Cochise"/>
        <s v="Coconino"/>
        <s v="Gila"/>
        <s v="Graham"/>
        <s v="Greenlee"/>
        <s v="La Paz"/>
        <s v="Maricopa"/>
        <s v="Mohave"/>
        <s v="Navajo"/>
        <s v="Pima"/>
        <s v="Pinal"/>
        <s v="Santa Cruz"/>
        <s v="Yavapai"/>
        <s v="Yuma"/>
        <s v="Arkansas"/>
        <s v="Ashley"/>
        <s v="Baxter"/>
        <s v="Benton"/>
        <s v="Boone"/>
        <s v="Bradley"/>
        <s v="Carroll"/>
        <s v="Chicot"/>
        <s v="Clark"/>
        <s v="Cleveland"/>
        <s v="Columbia"/>
        <s v="Conway"/>
        <s v="Craighead"/>
        <s v="Crawford"/>
        <s v="Crittenden"/>
        <s v="Cross"/>
        <s v="Desha"/>
        <s v="Drew"/>
        <s v="Faulkner"/>
        <s v="Fulton"/>
        <s v="Garland"/>
        <s v="Grant"/>
        <s v="Hempstead"/>
        <s v="Hot Spring"/>
        <s v="Howard"/>
        <s v="Independence"/>
        <s v="Izard"/>
        <s v="Johnson"/>
        <s v="Lafayette"/>
        <s v="Lincoln"/>
        <s v="Little River"/>
        <s v="Logan"/>
        <s v="Lonoke"/>
        <s v="Miller"/>
        <s v="Mississippi"/>
        <s v="Nevada"/>
        <s v="Newton"/>
        <s v="Ouachita"/>
        <s v="Phillips"/>
        <s v="Poinsett"/>
        <s v="Polk"/>
        <s v="Pope"/>
        <s v="Prairie"/>
        <s v="Pulaski"/>
        <s v="St. Francis"/>
        <s v="Saline"/>
        <s v="Scott"/>
        <s v="Searcy"/>
        <s v="Sebastian"/>
        <s v="Sevier"/>
        <s v="Sharp"/>
        <s v="Stone"/>
        <s v="Union"/>
        <s v="Van Buren"/>
        <s v="White"/>
        <s v="Woodruff"/>
        <s v="Yell"/>
        <s v="Alameda"/>
        <s v="Alpine"/>
        <s v="Amador"/>
        <s v="Butte"/>
        <s v="Calaveras"/>
        <s v="Colusa"/>
        <s v="Contra Costa"/>
        <s v="Del Norte"/>
        <s v="El Dorado"/>
        <s v="Fresno"/>
        <s v="Glenn"/>
        <s v="Humboldt"/>
        <s v="Imperial"/>
        <s v="Inyo"/>
        <s v="Kern"/>
        <s v="Kings"/>
        <s v="Lake"/>
        <s v="Lassen"/>
        <s v="Los Angeles"/>
        <s v="Madera"/>
        <s v="Marin"/>
        <s v="Mariposa"/>
        <s v="Mendocino"/>
        <s v="Merced"/>
        <s v="Modoc"/>
        <s v="Mono"/>
        <s v="Monterey"/>
        <s v="Napa"/>
        <s v="Orange"/>
        <s v="Placer"/>
        <s v="Plumas"/>
        <s v="Riverside"/>
        <s v="Sacramento"/>
        <s v="San Benito"/>
        <s v="San Bernardino"/>
        <s v="San Diego"/>
        <s v="San Francisco"/>
        <s v="San Joaquin"/>
        <s v="San Luis Obispo"/>
        <s v="San Mateo"/>
        <s v="Santa Barbara"/>
        <s v="Santa Clara"/>
        <s v="Shasta"/>
        <s v="Sierra"/>
        <s v="Siskiyou"/>
        <s v="Solano"/>
        <s v="Sonoma"/>
        <s v="Stanislaus"/>
        <s v="Sutter"/>
        <s v="Tehama"/>
        <s v="Trinity"/>
        <s v="Tulare"/>
        <s v="Tuolumne"/>
        <s v="Ventura"/>
        <s v="Yolo"/>
        <s v="Yuba"/>
        <s v="Adams"/>
        <s v="Alamosa"/>
        <s v="Arapahoe"/>
        <s v="Archuleta"/>
        <s v="Baca"/>
        <s v="Bent"/>
        <s v="Boulder"/>
        <s v="Broomfield"/>
        <s v="Chaffee"/>
        <s v="Cheyenne"/>
        <s v="Clear Creek"/>
        <s v="Conejos"/>
        <s v="Costilla"/>
        <s v="Crowley"/>
        <s v="Custer"/>
        <s v="Delta"/>
        <s v="Denver"/>
        <s v="Dolores"/>
        <s v="Douglas"/>
        <s v="Eagle"/>
        <s v="Elbert"/>
        <s v="El Paso"/>
        <s v="Fremont"/>
        <s v="Garfield"/>
        <s v="Gilpin"/>
        <s v="Grand"/>
        <s v="Gunnison"/>
        <s v="Hinsdale"/>
        <s v="Huerfano"/>
        <s v="Kiowa"/>
        <s v="Kit Carson"/>
        <s v="La Plata"/>
        <s v="Larimer"/>
        <s v="Las Animas"/>
        <s v="Mesa"/>
        <s v="Mineral"/>
        <s v="Moffat"/>
        <s v="Montezuma"/>
        <s v="Montrose"/>
        <s v="Otero"/>
        <s v="Ouray"/>
        <s v="Park"/>
        <s v="Pitkin"/>
        <s v="Prowers"/>
        <s v="Pueblo"/>
        <s v="Rio Blanco"/>
        <s v="Rio Grande"/>
        <s v="Routt"/>
        <s v="Saguache"/>
        <s v="San Juan"/>
        <s v="San Miguel"/>
        <s v="Sedgwick"/>
        <s v="Summit"/>
        <s v="Teller"/>
        <s v="Weld"/>
        <s v="Fairfield"/>
        <s v="Hartford"/>
        <s v="Litchfield"/>
        <s v="Middlesex"/>
        <s v="New Haven"/>
        <s v="New London"/>
        <s v="Tolland"/>
        <s v="Windham"/>
        <s v="Kent"/>
        <s v="New Castle"/>
        <s v="Sussex"/>
        <s v="District of Columbia"/>
        <s v="Alachua"/>
        <s v="Baker"/>
        <s v="Bay"/>
        <s v="Bradford"/>
        <s v="Brevard"/>
        <s v="Broward"/>
        <s v="Charlotte"/>
        <s v="Citrus"/>
        <s v="Collier"/>
        <s v="DeSoto"/>
        <s v="Dixie"/>
        <s v="Duval"/>
        <s v="Flagler"/>
        <s v="Gadsden"/>
        <s v="Gilchrist"/>
        <s v="Glades"/>
        <s v="Gulf"/>
        <s v="Hamilton"/>
        <s v="Hardee"/>
        <s v="Hendry"/>
        <s v="Hernando"/>
        <s v="Highlands"/>
        <s v="Hillsborough"/>
        <s v="Holmes"/>
        <s v="Indian River"/>
        <s v="Leon"/>
        <s v="Levy"/>
        <s v="Liberty"/>
        <s v="Manatee"/>
        <s v="Martin"/>
        <s v="Miami-Dade"/>
        <s v="Nassau"/>
        <s v="Okaloosa"/>
        <s v="Okeechobee"/>
        <s v="Osceola"/>
        <s v="Palm Beach"/>
        <s v="Pasco"/>
        <s v="Pinellas"/>
        <s v="Putnam"/>
        <s v="St. Johns"/>
        <s v="St. Lucie"/>
        <s v="Santa Rosa"/>
        <s v="Sarasota"/>
        <s v="Seminole"/>
        <s v="Suwannee"/>
        <s v="Taylor"/>
        <s v="Volusia"/>
        <s v="Wakulla"/>
        <s v="Walton"/>
        <s v="Appling"/>
        <s v="Atkinson"/>
        <s v="Bacon"/>
        <s v="Banks"/>
        <s v="Barrow"/>
        <s v="Bartow"/>
        <s v="Ben Hill"/>
        <s v="Berrien"/>
        <s v="Bleckley"/>
        <s v="Brantley"/>
        <s v="Brooks"/>
        <s v="Bryan"/>
        <s v="Bulloch"/>
        <s v="Burke"/>
        <s v="Butts"/>
        <s v="Camden"/>
        <s v="Candler"/>
        <s v="Catoosa"/>
        <s v="Charlton"/>
        <s v="Chatham"/>
        <s v="Chattahoochee"/>
        <s v="Chattooga"/>
        <s v="Clayton"/>
        <s v="Clinch"/>
        <s v="Cobb"/>
        <s v="Colquitt"/>
        <s v="Cook"/>
        <s v="Coweta"/>
        <s v="Crisp"/>
        <s v="Dade"/>
        <s v="Dawson"/>
        <s v="Decatur"/>
        <s v="Dodge"/>
        <s v="Dooly"/>
        <s v="Dougherty"/>
        <s v="Early"/>
        <s v="Echols"/>
        <s v="Effingham"/>
        <s v="Emanuel"/>
        <s v="Evans"/>
        <s v="Fannin"/>
        <s v="Floyd"/>
        <s v="Forsyth"/>
        <s v="Gilmer"/>
        <s v="Glascock"/>
        <s v="Glynn"/>
        <s v="Gordon"/>
        <s v="Grady"/>
        <s v="Gwinnett"/>
        <s v="Habersham"/>
        <s v="Hall"/>
        <s v="Hancock"/>
        <s v="Haralson"/>
        <s v="Harris"/>
        <s v="Hart"/>
        <s v="Heard"/>
        <s v="Irwin"/>
        <s v="Jasper"/>
        <s v="Jeff Davis"/>
        <s v="Jenkins"/>
        <s v="Jones"/>
        <s v="Lanier"/>
        <s v="Laurens"/>
        <s v="Long"/>
        <s v="Lumpkin"/>
        <s v="McDuffie"/>
        <s v="McIntosh"/>
        <s v="Meriwether"/>
        <s v="Mitchell"/>
        <s v="Murray"/>
        <s v="Muscogee"/>
        <s v="Oconee"/>
        <s v="Oglethorpe"/>
        <s v="Paulding"/>
        <s v="Peach"/>
        <s v="Pierce"/>
        <s v="Quitman"/>
        <s v="Rabun"/>
        <s v="Richmond"/>
        <s v="Rockdale"/>
        <s v="Schley"/>
        <s v="Screven"/>
        <s v="Spalding"/>
        <s v="Stephens"/>
        <s v="Stewart"/>
        <s v="Talbot"/>
        <s v="Taliaferro"/>
        <s v="Tattnall"/>
        <s v="Telfair"/>
        <s v="Terrell"/>
        <s v="Thomas"/>
        <s v="Tift"/>
        <s v="Toombs"/>
        <s v="Towns"/>
        <s v="Treutlen"/>
        <s v="Troup"/>
        <s v="Turner"/>
        <s v="Twiggs"/>
        <s v="Upson"/>
        <s v="Ware"/>
        <s v="Warren"/>
        <s v="Wayne"/>
        <s v="Webster"/>
        <s v="Wheeler"/>
        <s v="Whitfield"/>
        <s v="Wilkes"/>
        <s v="Wilkinson"/>
        <s v="Worth"/>
        <s v="Hawaii"/>
        <s v="Honolulu"/>
        <s v="Kalawao"/>
        <s v="Kauai"/>
        <s v="Maui"/>
        <s v="Ada"/>
        <s v="Bannock"/>
        <s v="Bear Lake"/>
        <s v="Benewah"/>
        <s v="Bingham"/>
        <s v="Blaine"/>
        <s v="Boise"/>
        <s v="Bonner"/>
        <s v="Bonneville"/>
        <s v="Boundary"/>
        <s v="Camas"/>
        <s v="Canyon"/>
        <s v="Caribou"/>
        <s v="Cassia"/>
        <s v="Clearwater"/>
        <s v="Gem"/>
        <s v="Gooding"/>
        <s v="Idaho"/>
        <s v="Jerome"/>
        <s v="Kootenai"/>
        <s v="Latah"/>
        <s v="Lemhi"/>
        <s v="Lewis"/>
        <s v="Minidoka"/>
        <s v="Nez Perce"/>
        <s v="Oneida"/>
        <s v="Owyhee"/>
        <s v="Payette"/>
        <s v="Power"/>
        <s v="Shoshone"/>
        <s v="Teton"/>
        <s v="Twin Falls"/>
        <s v="Valley"/>
        <s v="Alexander"/>
        <s v="Bond"/>
        <s v="Brown"/>
        <s v="Bureau"/>
        <s v="Cass"/>
        <s v="Champaign"/>
        <s v="Christian"/>
        <s v="Clinton"/>
        <s v="Coles"/>
        <s v="Cumberland"/>
        <s v="De Witt"/>
        <s v="DuPage"/>
        <s v="Edgar"/>
        <s v="Edwards"/>
        <s v="Ford"/>
        <s v="Gallatin"/>
        <s v="Grundy"/>
        <s v="Hardin"/>
        <s v="Henderson"/>
        <s v="Iroquois"/>
        <s v="Jersey"/>
        <s v="Jo Daviess"/>
        <s v="Kane"/>
        <s v="Kankakee"/>
        <s v="Kendall"/>
        <s v="Knox"/>
        <s v="LaSalle"/>
        <s v="Livingston"/>
        <s v="McDonough"/>
        <s v="McHenry"/>
        <s v="McLean"/>
        <s v="Macoupin"/>
        <s v="Mason"/>
        <s v="Massac"/>
        <s v="Menard"/>
        <s v="Mercer"/>
        <s v="Moultrie"/>
        <s v="Ogle"/>
        <s v="Peoria"/>
        <s v="Piatt"/>
        <s v="Richland"/>
        <s v="Rock Island"/>
        <s v="Sangamon"/>
        <s v="Schuyler"/>
        <s v="Stark"/>
        <s v="Stephenson"/>
        <s v="Tazewell"/>
        <s v="Vermilion"/>
        <s v="Wabash"/>
        <s v="Whiteside"/>
        <s v="Will"/>
        <s v="Williamson"/>
        <s v="Winnebago"/>
        <s v="Woodford"/>
        <s v="Allen"/>
        <s v="Bartholomew"/>
        <s v="Blackford"/>
        <s v="Daviess"/>
        <s v="Dearborn"/>
        <s v="Delaware"/>
        <s v="Dubois"/>
        <s v="Elkhart"/>
        <s v="Fountain"/>
        <s v="Gibson"/>
        <s v="Harrison"/>
        <s v="Hendricks"/>
        <s v="Huntington"/>
        <s v="Jay"/>
        <s v="Jennings"/>
        <s v="Kosciusko"/>
        <s v="LaGrange"/>
        <s v="LaPorte"/>
        <s v="Miami"/>
        <s v="Noble"/>
        <s v="Ohio"/>
        <s v="Owen"/>
        <s v="Parke"/>
        <s v="Porter"/>
        <s v="Posey"/>
        <s v="Ripley"/>
        <s v="Rush"/>
        <s v="St. Joseph"/>
        <s v="Spencer"/>
        <s v="Starke"/>
        <s v="Steuben"/>
        <s v="Sullivan"/>
        <s v="Switzerland"/>
        <s v="Tippecanoe"/>
        <s v="Tipton"/>
        <s v="Vanderburgh"/>
        <s v="Vermillion"/>
        <s v="Vigo"/>
        <s v="Warrick"/>
        <s v="Wells"/>
        <s v="Whitley"/>
        <s v="Adair"/>
        <s v="Allamakee"/>
        <s v="Appanoose"/>
        <s v="Audubon"/>
        <s v="Black Hawk"/>
        <s v="Bremer"/>
        <s v="Buchanan"/>
        <s v="Buena Vista"/>
        <s v="Cedar"/>
        <s v="Cerro Gordo"/>
        <s v="Chickasaw"/>
        <s v="Davis"/>
        <s v="Des Moines"/>
        <s v="Dickinson"/>
        <s v="Dubuque"/>
        <s v="Emmet"/>
        <s v="Guthrie"/>
        <s v="Ida"/>
        <s v="Iowa"/>
        <s v="Keokuk"/>
        <s v="Kossuth"/>
        <s v="Linn"/>
        <s v="Louisa"/>
        <s v="Lucas"/>
        <s v="Lyon"/>
        <s v="Mahaska"/>
        <s v="Mills"/>
        <s v="Monona"/>
        <s v="Muscatine"/>
        <s v="O'Brien"/>
        <s v="Page"/>
        <s v="Palo Alto"/>
        <s v="Plymouth"/>
        <s v="Pocahontas"/>
        <s v="Pottawattamie"/>
        <s v="Poweshiek"/>
        <s v="Ringgold"/>
        <s v="Sac"/>
        <s v="Sioux"/>
        <s v="Story"/>
        <s v="Tama"/>
        <s v="Wapello"/>
        <s v="Winneshiek"/>
        <s v="Woodbury"/>
        <s v="Wright"/>
        <s v="Anderson"/>
        <s v="Atchison"/>
        <s v="Barber"/>
        <s v="Barton"/>
        <s v="Bourbon"/>
        <s v="Chase"/>
        <s v="Chautauqua"/>
        <s v="Cloud"/>
        <s v="Coffey"/>
        <s v="Comanche"/>
        <s v="Cowley"/>
        <s v="Doniphan"/>
        <s v="Elk"/>
        <s v="Ellis"/>
        <s v="Ellsworth"/>
        <s v="Finney"/>
        <s v="Geary"/>
        <s v="Gove"/>
        <s v="Gray"/>
        <s v="Greeley"/>
        <s v="Greenwood"/>
        <s v="Harper"/>
        <s v="Harvey"/>
        <s v="Haskell"/>
        <s v="Hodgeman"/>
        <s v="Jewell"/>
        <s v="Kearny"/>
        <s v="Kingman"/>
        <s v="Labette"/>
        <s v="Lane"/>
        <s v="Leavenworth"/>
        <s v="McPherson"/>
        <s v="Meade"/>
        <s v="Morris"/>
        <s v="Morton"/>
        <s v="Nemaha"/>
        <s v="Neosho"/>
        <s v="Ness"/>
        <s v="Norton"/>
        <s v="Osage"/>
        <s v="Osborne"/>
        <s v="Ottawa"/>
        <s v="Pawnee"/>
        <s v="Pottawatomie"/>
        <s v="Pratt"/>
        <s v="Rawlins"/>
        <s v="Reno"/>
        <s v="Republic"/>
        <s v="Rice"/>
        <s v="Riley"/>
        <s v="Rooks"/>
        <s v="Seward"/>
        <s v="Shawnee"/>
        <s v="Sheridan"/>
        <s v="Sherman"/>
        <s v="Smith"/>
        <s v="Stafford"/>
        <s v="Stanton"/>
        <s v="Stevens"/>
        <s v="Sumner"/>
        <s v="Trego"/>
        <s v="Wabaunsee"/>
        <s v="Wallace"/>
        <s v="Wichita"/>
        <s v="Wilson"/>
        <s v="Woodson"/>
        <s v="Wyandotte"/>
        <s v="Ballard"/>
        <s v="Barren"/>
        <s v="Bath"/>
        <s v="Bell"/>
        <s v="Boyd"/>
        <s v="Boyle"/>
        <s v="Bracken"/>
        <s v="Breathitt"/>
        <s v="Breckinridge"/>
        <s v="Bullitt"/>
        <s v="Caldwell"/>
        <s v="Calloway"/>
        <s v="Campbell"/>
        <s v="Carlisle"/>
        <s v="Carter"/>
        <s v="Casey"/>
        <s v="Edmonson"/>
        <s v="Elliott"/>
        <s v="Estill"/>
        <s v="Fleming"/>
        <s v="Garrard"/>
        <s v="Graves"/>
        <s v="Grayson"/>
        <s v="Green"/>
        <s v="Greenup"/>
        <s v="Harlan"/>
        <s v="Hickman"/>
        <s v="Hopkins"/>
        <s v="Jessamine"/>
        <s v="Kenton"/>
        <s v="Knott"/>
        <s v="Larue"/>
        <s v="Laurel"/>
        <s v="Leslie"/>
        <s v="Letcher"/>
        <s v="McCracken"/>
        <s v="McCreary"/>
        <s v="Magoffin"/>
        <s v="Menifee"/>
        <s v="Metcalfe"/>
        <s v="Muhlenberg"/>
        <s v="Nelson"/>
        <s v="Nicholas"/>
        <s v="Oldham"/>
        <s v="Owsley"/>
        <s v="Pendleton"/>
        <s v="Powell"/>
        <s v="Robertson"/>
        <s v="Rockcastle"/>
        <s v="Rowan"/>
        <s v="Simpson"/>
        <s v="Todd"/>
        <s v="Trigg"/>
        <s v="Trimble"/>
        <s v="Wolfe"/>
        <s v="Acadia"/>
        <s v="Ascension"/>
        <s v="Assumption"/>
        <s v="Avoyelles"/>
        <s v="Beauregard"/>
        <s v="Bienville"/>
        <s v="Bossier"/>
        <s v="Caddo"/>
        <s v="Calcasieu"/>
        <s v="Cameron"/>
        <s v="Catahoula"/>
        <s v="Claiborne"/>
        <s v="Concordia"/>
        <s v="De Soto"/>
        <s v="East Baton Rouge"/>
        <s v="East Carroll"/>
        <s v="East Feliciana"/>
        <s v="Evangeline"/>
        <s v="Iberia"/>
        <s v="Iberville"/>
        <s v="Jefferson Davis"/>
        <s v="Lafourche"/>
        <s v="Morehouse"/>
        <s v="Natchitoches"/>
        <s v="Orleans"/>
        <s v="Plaquemines"/>
        <s v="Pointe Coupee"/>
        <s v="Rapides"/>
        <s v="Red River"/>
        <s v="Sabine"/>
        <s v="St. Bernard"/>
        <s v="St. Charles"/>
        <s v="St. Helena"/>
        <s v="St. James"/>
        <s v="St. John the Baptist"/>
        <s v="St. Landry"/>
        <s v="St. Martin"/>
        <s v="St. Mary"/>
        <s v="St. Tammany"/>
        <s v="Tangipahoa"/>
        <s v="Tensas"/>
        <s v="Terrebonne"/>
        <s v="Vernon"/>
        <s v="West Baton Rouge"/>
        <s v="West Carroll"/>
        <s v="West Feliciana"/>
        <s v="Winn"/>
        <s v="Androscoggin"/>
        <s v="Aroostook"/>
        <s v="Kennebec"/>
        <s v="Oxford"/>
        <s v="Penobscot"/>
        <s v="Piscataquis"/>
        <s v="Sagadahoc"/>
        <s v="Somerset"/>
        <s v="Waldo"/>
        <s v="York"/>
        <s v="Allegany"/>
        <s v="Anne Arundel"/>
        <s v="Baltimore"/>
        <s v="Calvert"/>
        <s v="Caroline"/>
        <s v="Cecil"/>
        <s v="Charles"/>
        <s v="Dorchester"/>
        <s v="Frederick"/>
        <s v="Garrett"/>
        <s v="Harford"/>
        <s v="Prince George's"/>
        <s v="Queen Anne's"/>
        <s v="St. Mary's"/>
        <s v="Wicomico"/>
        <s v="Worcester"/>
        <s v="Baltimore City"/>
        <s v="Barnstable"/>
        <s v="Berkshire"/>
        <s v="Bristol"/>
        <s v="Dukes"/>
        <s v="Essex"/>
        <s v="Hampden"/>
        <s v="Hampshire"/>
        <s v="Nantucket"/>
        <s v="Norfolk"/>
        <s v="Suffolk"/>
        <s v="Alcona"/>
        <s v="Alger"/>
        <s v="Allegan"/>
        <s v="Alpena"/>
        <s v="Antrim"/>
        <s v="Arenac"/>
        <s v="Baraga"/>
        <s v="Barry"/>
        <s v="Benzie"/>
        <s v="Branch"/>
        <s v="Charlevoix"/>
        <s v="Cheboygan"/>
        <s v="Chippewa"/>
        <s v="Clare"/>
        <s v="Eaton"/>
        <s v="Genesee"/>
        <s v="Gladwin"/>
        <s v="Gogebic"/>
        <s v="Grand Traverse"/>
        <s v="Gratiot"/>
        <s v="Hillsdale"/>
        <s v="Houghton"/>
        <s v="Huron"/>
        <s v="Ingham"/>
        <s v="Ionia"/>
        <s v="Iosco"/>
        <s v="Iron"/>
        <s v="Isabella"/>
        <s v="Kalamazoo"/>
        <s v="Kalkaska"/>
        <s v="Keweenaw"/>
        <s v="Lapeer"/>
        <s v="Leelanau"/>
        <s v="Lenawee"/>
        <s v="Luce"/>
        <s v="Mackinac"/>
        <s v="Macomb"/>
        <s v="Manistee"/>
        <s v="Marquette"/>
        <s v="Mecosta"/>
        <s v="Menominee"/>
        <s v="Midland"/>
        <s v="Missaukee"/>
        <s v="Montcalm"/>
        <s v="Montmorency"/>
        <s v="Muskegon"/>
        <s v="Newaygo"/>
        <s v="Oakland"/>
        <s v="Oceana"/>
        <s v="Ogemaw"/>
        <s v="Ontonagon"/>
        <s v="Oscoda"/>
        <s v="Otsego"/>
        <s v="Presque Isle"/>
        <s v="Roscommon"/>
        <s v="Saginaw"/>
        <s v="Sanilac"/>
        <s v="Schoolcraft"/>
        <s v="Shiawassee"/>
        <s v="Tuscola"/>
        <s v="Washtenaw"/>
        <s v="Wexford"/>
        <s v="Aitkin"/>
        <s v="Anoka"/>
        <s v="Becker"/>
        <s v="Beltrami"/>
        <s v="Big Stone"/>
        <s v="Blue Earth"/>
        <s v="Carlton"/>
        <s v="Carver"/>
        <s v="Chisago"/>
        <s v="Cottonwood"/>
        <s v="Crow Wing"/>
        <s v="Dakota"/>
        <s v="Faribault"/>
        <s v="Fillmore"/>
        <s v="Freeborn"/>
        <s v="Goodhue"/>
        <s v="Hennepin"/>
        <s v="Hubbard"/>
        <s v="Isanti"/>
        <s v="Itasca"/>
        <s v="Kanabec"/>
        <s v="Kandiyohi"/>
        <s v="Kittson"/>
        <s v="Koochiching"/>
        <s v="Lac qui Parle"/>
        <s v="Lake of the Woods"/>
        <s v="Le Sueur"/>
        <s v="McLeod"/>
        <s v="Mahnomen"/>
        <s v="Meeker"/>
        <s v="Mille Lacs"/>
        <s v="Morrison"/>
        <s v="Mower"/>
        <s v="Nicollet"/>
        <s v="Nobles"/>
        <s v="Norman"/>
        <s v="Olmsted"/>
        <s v="Otter Tail"/>
        <s v="Pennington"/>
        <s v="Pine"/>
        <s v="Pipestone"/>
        <s v="Ramsey"/>
        <s v="Red Lake"/>
        <s v="Redwood"/>
        <s v="Renville"/>
        <s v="Rock"/>
        <s v="Roseau"/>
        <s v="St. Louis"/>
        <s v="Sherburne"/>
        <s v="Sibley"/>
        <s v="Stearns"/>
        <s v="Steele"/>
        <s v="Swift"/>
        <s v="Traverse"/>
        <s v="Wabasha"/>
        <s v="Wadena"/>
        <s v="Waseca"/>
        <s v="Watonwan"/>
        <s v="Wilkin"/>
        <s v="Winona"/>
        <s v="Yellow Medicine"/>
        <s v="Alcorn"/>
        <s v="Amite"/>
        <s v="Attala"/>
        <s v="Bolivar"/>
        <s v="Coahoma"/>
        <s v="Copiah"/>
        <s v="Forrest"/>
        <s v="George"/>
        <s v="Grenada"/>
        <s v="Hinds"/>
        <s v="Humphreys"/>
        <s v="Issaquena"/>
        <s v="Itawamba"/>
        <s v="Kemper"/>
        <s v="Leake"/>
        <s v="Leflore"/>
        <s v="Neshoba"/>
        <s v="Noxubee"/>
        <s v="Oktibbeha"/>
        <s v="Panola"/>
        <s v="Pearl River"/>
        <s v="Pontotoc"/>
        <s v="Prentiss"/>
        <s v="Rankin"/>
        <s v="Sharkey"/>
        <s v="Sunflower"/>
        <s v="Tallahatchie"/>
        <s v="Tate"/>
        <s v="Tippah"/>
        <s v="Tishomingo"/>
        <s v="Tunica"/>
        <s v="Walthall"/>
        <s v="Yalobusha"/>
        <s v="Yazoo"/>
        <s v="Andrew"/>
        <s v="Audrain"/>
        <s v="Bates"/>
        <s v="Bollinger"/>
        <s v="Callaway"/>
        <s v="Cape Girardeau"/>
        <s v="Chariton"/>
        <s v="Cole"/>
        <s v="Cooper"/>
        <s v="Dent"/>
        <s v="Dunklin"/>
        <s v="Gasconade"/>
        <s v="Gentry"/>
        <s v="Hickory"/>
        <s v="Holt"/>
        <s v="Howell"/>
        <s v="Laclede"/>
        <s v="McDonald"/>
        <s v="Maries"/>
        <s v="Moniteau"/>
        <s v="New Madrid"/>
        <s v="Nodaway"/>
        <s v="Oregon"/>
        <s v="Ozark"/>
        <s v="Pemiscot"/>
        <s v="Pettis"/>
        <s v="Phelps"/>
        <s v="Platte"/>
        <s v="Ralls"/>
        <s v="Ray"/>
        <s v="Reynolds"/>
        <s v="Ste. Genevieve"/>
        <s v="St. Francois"/>
        <s v="Scotland"/>
        <s v="Shannon"/>
        <s v="Stoddard"/>
        <s v="Taney"/>
        <s v="Texas"/>
        <s v="St. Louis city"/>
        <s v="Beaverhead"/>
        <s v="Big Horn"/>
        <s v="Broadwater"/>
        <s v="Carbon"/>
        <s v="Cascade"/>
        <s v="Chouteau"/>
        <s v="Daniels"/>
        <s v="Deer Lodge"/>
        <s v="Fallon"/>
        <s v="Fergus"/>
        <s v="Flathead"/>
        <s v="Glacier"/>
        <s v="Golden Valley"/>
        <s v="Granite"/>
        <s v="Hill"/>
        <s v="Judith Basin"/>
        <s v="Lewis and Clark"/>
        <s v="McCone"/>
        <s v="Meagher"/>
        <s v="Missoula"/>
        <s v="Musselshell"/>
        <s v="Petroleum"/>
        <s v="Pondera"/>
        <s v="Powder River"/>
        <s v="Ravalli"/>
        <s v="Roosevelt"/>
        <s v="Rosebud"/>
        <s v="Sanders"/>
        <s v="Silver Bow"/>
        <s v="Stillwater"/>
        <s v="Sweet Grass"/>
        <s v="Toole"/>
        <s v="Treasure"/>
        <s v="Wheatland"/>
        <s v="Wibaux"/>
        <s v="Yellowstone"/>
        <s v="Antelope"/>
        <s v="Arthur"/>
        <s v="Banner"/>
        <s v="Box Butte"/>
        <s v="Buffalo"/>
        <s v="Burt"/>
        <s v="Cherry"/>
        <s v="Colfax"/>
        <s v="Cuming"/>
        <s v="Dawes"/>
        <s v="Deuel"/>
        <s v="Dixon"/>
        <s v="Dundy"/>
        <s v="Frontier"/>
        <s v="Furnas"/>
        <s v="Gage"/>
        <s v="Garden"/>
        <s v="Gosper"/>
        <s v="Hayes"/>
        <s v="Hitchcock"/>
        <s v="Hooker"/>
        <s v="Kearney"/>
        <s v="Keith"/>
        <s v="Keya Paha"/>
        <s v="Kimball"/>
        <s v="Lancaster"/>
        <s v="Loup"/>
        <s v="Merrick"/>
        <s v="Morrill"/>
        <s v="Nance"/>
        <s v="Nuckolls"/>
        <s v="Otoe"/>
        <s v="Perkins"/>
        <s v="Red Willow"/>
        <s v="Richardson"/>
        <s v="Sarpy"/>
        <s v="Saunders"/>
        <s v="Scotts Bluff"/>
        <s v="Thayer"/>
        <s v="Thurston"/>
        <s v="Churchill"/>
        <s v="Elko"/>
        <s v="Esmeralda"/>
        <s v="Eureka"/>
        <s v="Lander"/>
        <s v="Nye"/>
        <s v="Pershing"/>
        <s v="Storey"/>
        <s v="Washoe"/>
        <s v="White Pine"/>
        <s v="Carson City"/>
        <s v="Belknap"/>
        <s v="Cheshire"/>
        <s v="Coos"/>
        <s v="Grafton"/>
        <s v="Merrimack"/>
        <s v="Rockingham"/>
        <s v="Strafford"/>
        <s v="Atlantic"/>
        <s v="Bergen"/>
        <s v="Burlington"/>
        <s v="Cape May"/>
        <s v="Gloucester"/>
        <s v="Hudson"/>
        <s v="Hunterdon"/>
        <s v="Monmouth"/>
        <s v="Ocean"/>
        <s v="Passaic"/>
        <s v="Salem"/>
        <s v="Bernalillo"/>
        <s v="Catron"/>
        <s v="Chaves"/>
        <s v="Cibola"/>
        <s v="Curry"/>
        <s v="De Baca"/>
        <s v="Doña Ana"/>
        <s v="Eddy"/>
        <s v="Guadalupe"/>
        <s v="Harding"/>
        <s v="Hidalgo"/>
        <s v="Lea"/>
        <s v="Los Alamos"/>
        <s v="Luna"/>
        <s v="McKinley"/>
        <s v="Mora"/>
        <s v="Quay"/>
        <s v="Rio Arriba"/>
        <s v="Sandoval"/>
        <s v="Santa Fe"/>
        <s v="Socorro"/>
        <s v="Taos"/>
        <s v="Torrance"/>
        <s v="Valencia"/>
        <s v="Albany"/>
        <s v="Bronx"/>
        <s v="Broome"/>
        <s v="Cattaraugus"/>
        <s v="Cayuga"/>
        <s v="Chemung"/>
        <s v="Chenango"/>
        <s v="Cortland"/>
        <s v="Dutchess"/>
        <s v="Erie"/>
        <s v="Herkimer"/>
        <s v="New York"/>
        <s v="Niagara"/>
        <s v="Onondaga"/>
        <s v="Ontario"/>
        <s v="Oswego"/>
        <s v="Queens"/>
        <s v="Rensselaer"/>
        <s v="Rockland"/>
        <s v="St. Lawrence"/>
        <s v="Saratoga"/>
        <s v="Schenectady"/>
        <s v="Schoharie"/>
        <s v="Seneca"/>
        <s v="Tioga"/>
        <s v="Tompkins"/>
        <s v="Ulster"/>
        <s v="Westchester"/>
        <s v="Wyoming"/>
        <s v="Yates"/>
        <s v="Alamance"/>
        <s v="Alleghany"/>
        <s v="Anson"/>
        <s v="Ashe"/>
        <s v="Avery"/>
        <s v="Beaufort"/>
        <s v="Bertie"/>
        <s v="Bladen"/>
        <s v="Brunswick"/>
        <s v="Buncombe"/>
        <s v="Cabarrus"/>
        <s v="Carteret"/>
        <s v="Caswell"/>
        <s v="Catawba"/>
        <s v="Chowan"/>
        <s v="Columbus"/>
        <s v="Craven"/>
        <s v="Currituck"/>
        <s v="Dare"/>
        <s v="Davidson"/>
        <s v="Davie"/>
        <s v="Duplin"/>
        <s v="Durham"/>
        <s v="Edgecombe"/>
        <s v="Gaston"/>
        <s v="Gates"/>
        <s v="Granville"/>
        <s v="Guilford"/>
        <s v="Halifax"/>
        <s v="Harnett"/>
        <s v="Haywood"/>
        <s v="Hertford"/>
        <s v="Hoke"/>
        <s v="Hyde"/>
        <s v="Iredell"/>
        <s v="Johnston"/>
        <s v="Lenoir"/>
        <s v="McDowell"/>
        <s v="Mecklenburg"/>
        <s v="Moore"/>
        <s v="Nash"/>
        <s v="New Hanover"/>
        <s v="Northampton"/>
        <s v="Onslow"/>
        <s v="Pamlico"/>
        <s v="Pasquotank"/>
        <s v="Pender"/>
        <s v="Perquimans"/>
        <s v="Person"/>
        <s v="Pitt"/>
        <s v="Robeson"/>
        <s v="Rutherford"/>
        <s v="Sampson"/>
        <s v="Stanly"/>
        <s v="Stokes"/>
        <s v="Surry"/>
        <s v="Swain"/>
        <s v="Transylvania"/>
        <s v="Tyrrell"/>
        <s v="Vance"/>
        <s v="Wake"/>
        <s v="Watauga"/>
        <s v="Yadkin"/>
        <s v="Yancey"/>
        <s v="Barnes"/>
        <s v="Benson"/>
        <s v="Billings"/>
        <s v="Bottineau"/>
        <s v="Bowman"/>
        <s v="Burleigh"/>
        <s v="Cavalier"/>
        <s v="Dickey"/>
        <s v="Divide"/>
        <s v="Dunn"/>
        <s v="Emmons"/>
        <s v="Foster"/>
        <s v="Grand Forks"/>
        <s v="Griggs"/>
        <s v="Hettinger"/>
        <s v="Kidder"/>
        <s v="LaMoure"/>
        <s v="McKenzie"/>
        <s v="Mountrail"/>
        <s v="Oliver"/>
        <s v="Pembina"/>
        <s v="Ransom"/>
        <s v="Rolette"/>
        <s v="Sargent"/>
        <s v="Slope"/>
        <s v="Stutsman"/>
        <s v="Towner"/>
        <s v="Traill"/>
        <s v="Walsh"/>
        <s v="Ward"/>
        <s v="Williams"/>
        <s v="Ashland"/>
        <s v="Ashtabula"/>
        <s v="Athens"/>
        <s v="Auglaize"/>
        <s v="Belmont"/>
        <s v="Clermont"/>
        <s v="Columbiana"/>
        <s v="Coshocton"/>
        <s v="Cuyahoga"/>
        <s v="Darke"/>
        <s v="Defiance"/>
        <s v="Gallia"/>
        <s v="Geauga"/>
        <s v="Guernsey"/>
        <s v="Highland"/>
        <s v="Hocking"/>
        <s v="Licking"/>
        <s v="Lorain"/>
        <s v="Mahoning"/>
        <s v="Medina"/>
        <s v="Meigs"/>
        <s v="Morrow"/>
        <s v="Muskingum"/>
        <s v="Pickaway"/>
        <s v="Portage"/>
        <s v="Preble"/>
        <s v="Ross"/>
        <s v="Sandusky"/>
        <s v="Scioto"/>
        <s v="Trumbull"/>
        <s v="Tuscarawas"/>
        <s v="Van Wert"/>
        <s v="Vinton"/>
        <s v="Wood"/>
        <s v="Wyandot"/>
        <s v="Alfalfa"/>
        <s v="Atoka"/>
        <s v="Beaver"/>
        <s v="Beckham"/>
        <s v="Canadian"/>
        <s v="Cimarron"/>
        <s v="Coal"/>
        <s v="Cotton"/>
        <s v="Craig"/>
        <s v="Creek"/>
        <s v="Dewey"/>
        <s v="Garvin"/>
        <s v="Greer"/>
        <s v="Harmon"/>
        <s v="Hughes"/>
        <s v="Kay"/>
        <s v="Kingfisher"/>
        <s v="Latimer"/>
        <s v="Le Flore"/>
        <s v="Love"/>
        <s v="McClain"/>
        <s v="McCurtain"/>
        <s v="Major"/>
        <s v="Mayes"/>
        <s v="Muskogee"/>
        <s v="Nowata"/>
        <s v="Okfuskee"/>
        <s v="Oklahoma"/>
        <s v="Okmulgee"/>
        <s v="Payne"/>
        <s v="Pittsburg"/>
        <s v="Pushmataha"/>
        <s v="Roger Mills"/>
        <s v="Rogers"/>
        <s v="Sequoyah"/>
        <s v="Tillman"/>
        <s v="Tulsa"/>
        <s v="Wagoner"/>
        <s v="Washita"/>
        <s v="Woods"/>
        <s v="Woodward"/>
        <s v="Clackamas"/>
        <s v="Clatsop"/>
        <s v="Crook"/>
        <s v="Deschutes"/>
        <s v="Gilliam"/>
        <s v="Harney"/>
        <s v="Hood River"/>
        <s v="Josephine"/>
        <s v="Klamath"/>
        <s v="Malheur"/>
        <s v="Multnomah"/>
        <s v="Tillamook"/>
        <s v="Umatilla"/>
        <s v="Wallowa"/>
        <s v="Wasco"/>
        <s v="Yamhill"/>
        <s v="Allegheny"/>
        <s v="Armstrong"/>
        <s v="Bedford"/>
        <s v="Berks"/>
        <s v="Blair"/>
        <s v="Bucks"/>
        <s v="Cambria"/>
        <s v="Centre"/>
        <s v="Chester"/>
        <s v="Clarion"/>
        <s v="Clearfield"/>
        <s v="Dauphin"/>
        <s v="Forest"/>
        <s v="Huntingdon"/>
        <s v="Indiana"/>
        <s v="Juniata"/>
        <s v="Lackawanna"/>
        <s v="Lebanon"/>
        <s v="Lehigh"/>
        <s v="Luzerne"/>
        <s v="Lycoming"/>
        <s v="McKean"/>
        <s v="Mifflin"/>
        <s v="Montour"/>
        <s v="Northumberland"/>
        <s v="Philadelphia"/>
        <s v="Potter"/>
        <s v="Schuylkill"/>
        <s v="Snyder"/>
        <s v="Susquehanna"/>
        <s v="Venango"/>
        <s v="Westmoreland"/>
        <s v="Newport"/>
        <s v="Providence"/>
        <s v="Abbeville"/>
        <s v="Aiken"/>
        <s v="Allendale"/>
        <s v="Bamberg"/>
        <s v="Barnwell"/>
        <s v="Berkeley"/>
        <s v="Charleston"/>
        <s v="Chesterfield"/>
        <s v="Clarendon"/>
        <s v="Colleton"/>
        <s v="Darlington"/>
        <s v="Dillon"/>
        <s v="Edgefield"/>
        <s v="Florence"/>
        <s v="Georgetown"/>
        <s v="Greenville"/>
        <s v="Hampton"/>
        <s v="Horry"/>
        <s v="Kershaw"/>
        <s v="Lexington"/>
        <s v="McCormick"/>
        <s v="Marlboro"/>
        <s v="Newberry"/>
        <s v="Orangeburg"/>
        <s v="Saluda"/>
        <s v="Spartanburg"/>
        <s v="Williamsburg"/>
        <s v="Aurora"/>
        <s v="Beadle"/>
        <s v="Bennett"/>
        <s v="Bon Homme"/>
        <s v="Brookings"/>
        <s v="Brule"/>
        <s v="Charles Mix"/>
        <s v="Codington"/>
        <s v="Corson"/>
        <s v="Davison"/>
        <s v="Day"/>
        <s v="Edmunds"/>
        <s v="Fall River"/>
        <s v="Faulk"/>
        <s v="Gregory"/>
        <s v="Haakon"/>
        <s v="Hamlin"/>
        <s v="Hand"/>
        <s v="Hanson"/>
        <s v="Hutchinson"/>
        <s v="Jerauld"/>
        <s v="Kingsbury"/>
        <s v="Lyman"/>
        <s v="McCook"/>
        <s v="Mellette"/>
        <s v="Miner"/>
        <s v="Minnehaha"/>
        <s v="Moody"/>
        <s v="Oglala Lakota"/>
        <s v="Roberts"/>
        <s v="Sanborn"/>
        <s v="Spink"/>
        <s v="Stanley"/>
        <s v="Sully"/>
        <s v="Tripp"/>
        <s v="Walworth"/>
        <s v="Yankton"/>
        <s v="Ziebach"/>
        <s v="Bledsoe"/>
        <s v="Cannon"/>
        <s v="Cheatham"/>
        <s v="Cocke"/>
        <s v="Crockett"/>
        <s v="Dickson"/>
        <s v="Dyer"/>
        <s v="Fentress"/>
        <s v="Giles"/>
        <s v="Grainger"/>
        <s v="Hamblen"/>
        <s v="Hardeman"/>
        <s v="Hawkins"/>
        <s v="Loudon"/>
        <s v="McMinn"/>
        <s v="McNairy"/>
        <s v="Maury"/>
        <s v="Obion"/>
        <s v="Overton"/>
        <s v="Pickett"/>
        <s v="Rhea"/>
        <s v="Roane"/>
        <s v="Sequatchie"/>
        <s v="Trousdale"/>
        <s v="Unicoi"/>
        <s v="Weakley"/>
        <s v="Andrews"/>
        <s v="Angelina"/>
        <s v="Aransas"/>
        <s v="Archer"/>
        <s v="Atascosa"/>
        <s v="Austin"/>
        <s v="Bailey"/>
        <s v="Bandera"/>
        <s v="Bastrop"/>
        <s v="Baylor"/>
        <s v="Bee"/>
        <s v="Bexar"/>
        <s v="Blanco"/>
        <s v="Borden"/>
        <s v="Bosque"/>
        <s v="Bowie"/>
        <s v="Brazoria"/>
        <s v="Brazos"/>
        <s v="Brewster"/>
        <s v="Briscoe"/>
        <s v="Burleson"/>
        <s v="Burnet"/>
        <s v="Callahan"/>
        <s v="Camp"/>
        <s v="Carson"/>
        <s v="Castro"/>
        <s v="Childress"/>
        <s v="Cochran"/>
        <s v="Coke"/>
        <s v="Coleman"/>
        <s v="Collin"/>
        <s v="Collingsworth"/>
        <s v="Colorado"/>
        <s v="Comal"/>
        <s v="Concho"/>
        <s v="Cooke"/>
        <s v="Coryell"/>
        <s v="Cottle"/>
        <s v="Crane"/>
        <s v="Crosby"/>
        <s v="Culberson"/>
        <s v="Dallam"/>
        <s v="Deaf Smith"/>
        <s v="Denton"/>
        <s v="DeWitt"/>
        <s v="Dickens"/>
        <s v="Dimmit"/>
        <s v="Donley"/>
        <s v="Eastland"/>
        <s v="Ector"/>
        <s v="Erath"/>
        <s v="Falls"/>
        <s v="Fisher"/>
        <s v="Foard"/>
        <s v="Fort Bend"/>
        <s v="Freestone"/>
        <s v="Frio"/>
        <s v="Gaines"/>
        <s v="Galveston"/>
        <s v="Garza"/>
        <s v="Gillespie"/>
        <s v="Glasscock"/>
        <s v="Goliad"/>
        <s v="Gonzales"/>
        <s v="Gregg"/>
        <s v="Grimes"/>
        <s v="Hansford"/>
        <s v="Hartley"/>
        <s v="Hays"/>
        <s v="Hemphill"/>
        <s v="Hockley"/>
        <s v="Hood"/>
        <s v="Hudspeth"/>
        <s v="Hunt"/>
        <s v="Irion"/>
        <s v="Jack"/>
        <s v="Jim Hogg"/>
        <s v="Jim Wells"/>
        <s v="Karnes"/>
        <s v="Kaufman"/>
        <s v="Kenedy"/>
        <s v="Kerr"/>
        <s v="Kimble"/>
        <s v="King"/>
        <s v="Kinney"/>
        <s v="Kleberg"/>
        <s v="Lamb"/>
        <s v="Lampasas"/>
        <s v="La Salle"/>
        <s v="Lavaca"/>
        <s v="Lipscomb"/>
        <s v="Live Oak"/>
        <s v="Llano"/>
        <s v="Loving"/>
        <s v="Lubbock"/>
        <s v="Lynn"/>
        <s v="McCulloch"/>
        <s v="McLennan"/>
        <s v="McMullen"/>
        <s v="Matagorda"/>
        <s v="Maverick"/>
        <s v="Milam"/>
        <s v="Montague"/>
        <s v="Motley"/>
        <s v="Nacogdoches"/>
        <s v="Navarro"/>
        <s v="Nolan"/>
        <s v="Nueces"/>
        <s v="Ochiltree"/>
        <s v="Palo Pinto"/>
        <s v="Parker"/>
        <s v="Parmer"/>
        <s v="Pecos"/>
        <s v="Presidio"/>
        <s v="Rains"/>
        <s v="Randall"/>
        <s v="Reagan"/>
        <s v="Real"/>
        <s v="Reeves"/>
        <s v="Refugio"/>
        <s v="Rockwall"/>
        <s v="Runnels"/>
        <s v="Rusk"/>
        <s v="San Augustine"/>
        <s v="San Jacinto"/>
        <s v="San Patricio"/>
        <s v="San Saba"/>
        <s v="Schleicher"/>
        <s v="Scurry"/>
        <s v="Shackelford"/>
        <s v="Somervell"/>
        <s v="Starr"/>
        <s v="Sterling"/>
        <s v="Stonewall"/>
        <s v="Sutton"/>
        <s v="Swisher"/>
        <s v="Tarrant"/>
        <s v="Terry"/>
        <s v="Throckmorton"/>
        <s v="Titus"/>
        <s v="Tom Green"/>
        <s v="Travis"/>
        <s v="Tyler"/>
        <s v="Upshur"/>
        <s v="Upton"/>
        <s v="Uvalde"/>
        <s v="Val Verde"/>
        <s v="Van Zandt"/>
        <s v="Victoria"/>
        <s v="Waller"/>
        <s v="Webb"/>
        <s v="Wharton"/>
        <s v="Wilbarger"/>
        <s v="Willacy"/>
        <s v="Winkler"/>
        <s v="Wise"/>
        <s v="Yoakum"/>
        <s v="Young"/>
        <s v="Zapata"/>
        <s v="Zavala"/>
        <s v="Box Elder"/>
        <s v="Cache"/>
        <s v="Daggett"/>
        <s v="Duchesne"/>
        <s v="Emery"/>
        <s v="Juab"/>
        <s v="Millard"/>
        <s v="Piute"/>
        <s v="Rich"/>
        <s v="Salt Lake"/>
        <s v="Sanpete"/>
        <s v="Tooele"/>
        <s v="Uintah"/>
        <s v="Utah"/>
        <s v="Wasatch"/>
        <s v="Weber"/>
        <s v="Addison"/>
        <s v="Bennington"/>
        <s v="Caledonia"/>
        <s v="Chittenden"/>
        <s v="Grand Isle"/>
        <s v="Lamoille"/>
        <s v="Rutland"/>
        <s v="Windsor"/>
        <s v="Accomack"/>
        <s v="Albemarle"/>
        <s v="Amelia"/>
        <s v="Amherst"/>
        <s v="Appomattox"/>
        <s v="Arlington"/>
        <s v="Augusta"/>
        <s v="Bland"/>
        <s v="Botetourt"/>
        <s v="Buckingham"/>
        <s v="Charles City"/>
        <s v="Culpeper"/>
        <s v="Dickenson"/>
        <s v="Dinwiddie"/>
        <s v="Fairfax"/>
        <s v="Fauquier"/>
        <s v="Fluvanna"/>
        <s v="Goochland"/>
        <s v="Greensville"/>
        <s v="Hanover"/>
        <s v="Henrico"/>
        <s v="Isle of Wight"/>
        <s v="James City"/>
        <s v="King and Queen"/>
        <s v="King George"/>
        <s v="King William"/>
        <s v="Loudoun"/>
        <s v="Lunenburg"/>
        <s v="Mathews"/>
        <s v="New Kent"/>
        <s v="Nottoway"/>
        <s v="Patrick"/>
        <s v="Pittsylvania"/>
        <s v="Powhatan"/>
        <s v="Prince Edward"/>
        <s v="Prince George"/>
        <s v="Prince William"/>
        <s v="Rappahannock"/>
        <s v="Roanoke"/>
        <s v="Rockbridge"/>
        <s v="Shenandoah"/>
        <s v="Smyth"/>
        <s v="Southampton"/>
        <s v="Spotsylvania"/>
        <s v="Wythe"/>
        <s v="Alexandria city"/>
        <s v="Bristol city"/>
        <s v="Buena Vista city"/>
        <s v="Charlottesville city"/>
        <s v="Chesapeake city"/>
        <s v="Colonial Heights city"/>
        <s v="Covington city"/>
        <s v="Danville city"/>
        <s v="Emporia city"/>
        <s v="Fairfax city"/>
        <s v="Falls Church city"/>
        <s v="Franklin city"/>
        <s v="Fredericksburg city"/>
        <s v="Galax city"/>
        <s v="Hampton city"/>
        <s v="Harrisonburg city"/>
        <s v="Hopewell city"/>
        <s v="Lexington city"/>
        <s v="Lynchburg city"/>
        <s v="Manassas city"/>
        <s v="Manassas Park city"/>
        <s v="Martinsville city"/>
        <s v="Newport News city"/>
        <s v="Norfolk city"/>
        <s v="Norton city"/>
        <s v="Petersburg city"/>
        <s v="Poquoson city"/>
        <s v="Portsmouth city"/>
        <s v="Radford city"/>
        <s v="Richmond city"/>
        <s v="Roanoke city"/>
        <s v="Salem city"/>
        <s v="Staunton city"/>
        <s v="Suffolk city"/>
        <s v="Virginia Beach city"/>
        <s v="Waynesboro city"/>
        <s v="Williamsburg city"/>
        <s v="Winchester city"/>
        <s v="Asotin"/>
        <s v="Chelan"/>
        <s v="Clallam"/>
        <s v="Cowlitz"/>
        <s v="Ferry"/>
        <s v="Grays Harbor"/>
        <s v="Island"/>
        <s v="Kitsap"/>
        <s v="Kittitas"/>
        <s v="Klickitat"/>
        <s v="Okanogan"/>
        <s v="Pacific"/>
        <s v="Pend Oreille"/>
        <s v="Skagit"/>
        <s v="Skamania"/>
        <s v="Snohomish"/>
        <s v="Spokane"/>
        <s v="Wahkiakum"/>
        <s v="Walla Walla"/>
        <s v="Whatcom"/>
        <s v="Whitman"/>
        <s v="Yakima"/>
        <s v="Braxton"/>
        <s v="Brooke"/>
        <s v="Cabell"/>
        <s v="Doddridge"/>
        <s v="Greenbrier"/>
        <s v="Hardy"/>
        <s v="Kanawha"/>
        <s v="Mingo"/>
        <s v="Monongalia"/>
        <s v="Pleasants"/>
        <s v="Preston"/>
        <s v="Raleigh"/>
        <s v="Ritchie"/>
        <s v="Summers"/>
        <s v="Tucker"/>
        <s v="Wetzel"/>
        <s v="Wirt"/>
        <s v="Barron"/>
        <s v="Bayfield"/>
        <s v="Burnett"/>
        <s v="Calumet"/>
        <s v="Dane"/>
        <s v="Door"/>
        <s v="Eau Claire"/>
        <s v="Fond du Lac"/>
        <s v="Green Lake"/>
        <s v="Kenosha"/>
        <s v="Kewaunee"/>
        <s v="La Crosse"/>
        <s v="Langlade"/>
        <s v="Manitowoc"/>
        <s v="Marathon"/>
        <s v="Marinette"/>
        <s v="Milwaukee"/>
        <s v="Oconto"/>
        <s v="Outagamie"/>
        <s v="Ozaukee"/>
        <s v="Pepin"/>
        <s v="Price"/>
        <s v="Racine"/>
        <s v="St. Croix"/>
        <s v="Sauk"/>
        <s v="Sawyer"/>
        <s v="Shawano"/>
        <s v="Sheboygan"/>
        <s v="Trempealeau"/>
        <s v="Vilas"/>
        <s v="Washburn"/>
        <s v="Waukesha"/>
        <s v="Waupaca"/>
        <s v="Waushara"/>
        <s v="Converse"/>
        <s v="Goshen"/>
        <s v="Hot Springs"/>
        <s v="Laramie"/>
        <s v="Natrona"/>
        <s v="Niobrara"/>
        <s v="Sublette"/>
        <s v="Sweetwater"/>
        <s v="Uinta"/>
        <s v="Washakie"/>
        <s v="Weston"/>
      </sharedItems>
    </cacheField>
    <cacheField name="st" numFmtId="0">
      <sharedItems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</sharedItems>
    </cacheField>
    <cacheField name="Population" numFmtId="3">
      <sharedItems containsSemiMixedTypes="0" containsString="0" containsNumber="1" containsInteger="1">
        <n v="54977.0"/>
        <n v="199745.0"/>
        <n v="26763.0"/>
        <n v="22511.0"/>
        <n v="57621.0"/>
        <n v="10712.0"/>
        <n v="20283.0"/>
        <n v="115837.0"/>
        <n v="33996.0"/>
        <n v="25944.0"/>
        <n v="43874.0"/>
        <n v="13310.0"/>
        <n v="24862.0"/>
        <n v="13503.0"/>
        <n v="15076.0"/>
        <n v="50757.0"/>
        <n v="54427.0"/>
        <n v="12621.0"/>
        <n v="10794.0"/>
        <n v="37795.0"/>
        <n v="13898.0"/>
        <n v="81167.0"/>
        <n v="49389.0"/>
        <n v="41532.0"/>
        <n v="70947.0"/>
        <n v="80794.0"/>
        <n v="37878.0"/>
        <n v="103371.0"/>
        <n v="16821.0"/>
        <n v="31540.0"/>
        <n v="26688.0"/>
        <n v="8525.0"/>
        <n v="15081.0"/>
        <n v="17156.0"/>
        <n v="104177.0"/>
        <n v="52580.0"/>
        <n v="659733.0"/>
        <n v="14062.0"/>
        <n v="93005.0"/>
        <n v="33432.0"/>
        <n v="154277.0"/>
        <n v="90640.0"/>
        <n v="10524.0"/>
        <n v="19594.0"/>
        <n v="350121.0"/>
        <n v="20086.0"/>
        <n v="30250.0"/>
        <n v="94320.0"/>
        <n v="414342.0"/>
        <n v="21902.0"/>
        <n v="227193.0"/>
        <n v="119602.0"/>
        <n v="9842.0"/>
        <n v="20332.0"/>
        <n v="33020.0"/>
        <n v="22468.0"/>
        <n v="59282.0"/>
        <n v="86482.0"/>
        <n v="205990.0"/>
        <n v="13283.0"/>
        <n v="81216.0"/>
        <n v="41027.0"/>
        <n v="202671.0"/>
        <n v="65564.0"/>
        <n v="16891.0"/>
        <n v="11028.0"/>
        <n v="24083.0"/>
        <n v="3296.0"/>
        <n v="5780.0"/>
        <n v="300429.0"/>
        <n v="17959.0"/>
        <n v="942.0"/>
        <n v="1907.0"/>
        <n v="4989.0"/>
        <n v="99295.0"/>
        <n v="2537.0"/>
        <n v="2081.0"/>
        <n v="32511.0"/>
        <n v="57626.0"/>
        <n v="13758.0"/>
        <n v="13953.0"/>
        <n v="8063.0"/>
        <n v="1628.0"/>
        <n v="98196.0"/>
        <n v="9834.0"/>
        <n v="9708.0"/>
        <n v="7744.0"/>
        <n v="3175.0"/>
        <n v="6393.0"/>
        <n v="8883.0"/>
        <n v="1031.0"/>
        <n v="6968.0"/>
        <n v="9453.0"/>
        <n v="2376.0"/>
        <n v="642.0"/>
        <n v="5548.0"/>
        <n v="72034.0"/>
        <n v="127321.0"/>
        <n v="137695.0"/>
        <n v="53124.0"/>
        <n v="38013.0"/>
        <n v="9315.0"/>
        <n v="20313.0"/>
        <n v="4083931.0"/>
        <n v="202985.0"/>
        <n v="108178.0"/>
        <n v="1003157.0"/>
        <n v="396024.0"/>
        <n v="46387.0"/>
        <n v="218405.0"/>
        <n v="203111.0"/>
        <n v="18502.0"/>
        <n v="20920.0"/>
        <n v="40797.0"/>
        <n v="243991.0"/>
        <n v="37206.0"/>
        <n v="11024.0"/>
        <n v="5175.0"/>
        <n v="27742.0"/>
        <n v="11196.0"/>
        <n v="22663.0"/>
        <n v="15143.0"/>
        <n v="25670.0"/>
        <n v="8410.0"/>
        <n v="24078.0"/>
        <n v="21019.0"/>
        <n v="102621.0"/>
        <n v="61840.0"/>
        <n v="49538.0"/>
        <n v="17182.0"/>
        <n v="7735.0"/>
        <n v="12245.0"/>
        <n v="18669.0"/>
        <n v="120683.0"/>
        <n v="17767.0"/>
        <n v="12130.0"/>
        <n v="97183.0"/>
        <n v="18059.0"/>
        <n v="43717.0"/>
        <n v="22289.0"/>
        <n v="33389.0"/>
        <n v="13488.0"/>
        <n v="37113.0"/>
        <n v="13508.0"/>
        <n v="17565.0"/>
        <n v="72376.0"/>
        <n v="25998.0"/>
        <n v="7119.0"/>
        <n v="16987.0"/>
        <n v="9798.0"/>
        <n v="13967.0"/>
        <n v="12525.0"/>
        <n v="21959.0"/>
        <n v="71563.0"/>
        <n v="15714.0"/>
        <n v="16421.0"/>
        <n v="43556.0"/>
        <n v="44243.0"/>
        <n v="7612.0"/>
        <n v="9107.0"/>
        <n v="8689.0"/>
        <n v="7914.0"/>
        <n v="24799.0"/>
        <n v="10244.0"/>
        <n v="19938.0"/>
        <n v="11002.0"/>
        <n v="24155.0"/>
        <n v="20252.0"/>
        <n v="63094.0"/>
        <n v="8314.0"/>
        <n v="392633.0"/>
        <n v="17540.0"/>
        <n v="27026.0"/>
        <n v="115780.0"/>
        <n v="10659.0"/>
        <n v="7908.0"/>
        <n v="126827.0"/>
        <n v="17377.0"/>
        <n v="16904.0"/>
        <n v="12445.0"/>
        <n v="40158.0"/>
        <n v="16893.0"/>
        <n v="219891.0"/>
        <n v="78532.0"/>
        <n v="6886.0"/>
        <n v="21850.0"/>
        <n v="1608868.0"/>
        <n v="1104.0"/>
        <n v="36739.0"/>
        <n v="223974.0"/>
        <n v="44589.0"/>
        <n v="21256.0"/>
        <n v="1108996.0"/>
        <n v="27252.0"/>
        <n v="183031.0"/>
        <n v="963151.0"/>
        <n v="27982.0"/>
        <n v="134665.0"/>
        <n v="178866.0"/>
        <n v="18410.0"/>
        <n v="872138.0"/>
        <n v="149669.0"/>
        <n v="64099.0"/>
        <n v="31714.0"/>
        <n v="1.0066615E7"/>
        <n v="154071.0"/>
        <n v="260516.0"/>
        <n v="17658.0"/>
        <n v="87449.0"/>
        <n v="265139.0"/>
        <n v="9010.0"/>
        <n v="14045.0"/>
        <n v="429902.0"/>
        <n v="141097.0"/>
        <n v="98796.0"/>
        <n v="3134438.0"/>
        <n v="370486.0"/>
        <n v="18573.0"/>
        <n v="2322455.0"/>
        <n v="1478137.0"/>
        <n v="58098.0"/>
        <n v="2105935.0"/>
        <n v="3258856.0"/>
        <n v="850424.0"/>
        <n v="713218.0"/>
        <n v="278877.0"/>
        <n v="756819.0"/>
        <n v="440553.0"/>
        <n v="1889824.0"/>
        <n v="270971.0"/>
        <n v="179717.0"/>
        <n v="2983.0"/>
        <n v="43476.0"/>
        <n v="429601.0"/>
        <n v="499168.0"/>
        <n v="529754.0"/>
        <n v="95236.0"/>
        <n v="62756.0"/>
        <n v="13121.0"/>
        <n v="456115.0"/>
        <n v="53827.0"/>
        <n v="844078.0"/>
        <n v="208737.0"/>
        <n v="73776.0"/>
        <n v="480446.0"/>
        <n v="16284.0"/>
        <n v="618307.0"/>
        <n v="12229.0"/>
        <n v="3630.0"/>
        <n v="313204.0"/>
        <n v="61786.0"/>
        <n v="18448.0"/>
        <n v="1841.0"/>
        <n v="9215.0"/>
        <n v="8276.0"/>
        <n v="3540.0"/>
        <n v="5608.0"/>
        <n v="4344.0"/>
        <n v="29961.0"/>
        <n v="662425.0"/>
        <n v="1975.0"/>
        <n v="314981.0"/>
        <n v="52815.0"/>
        <n v="24128.0"/>
        <n v="662647.0"/>
        <n v="46427.0"/>
        <n v="57195.0"/>
        <n v="5773.0"/>
        <n v="14461.0"/>
        <n v="15830.0"/>
        <n v="778.0"/>
        <n v="6407.0"/>
        <n v="1395.0"/>
        <n v="559076.0"/>
        <n v="1409.0"/>
        <n v="8054.0"/>
        <n v="7351.0"/>
        <n v="53882.0"/>
        <n v="324709.0"/>
        <n v="14072.0"/>
        <n v="5507.0"/>
        <n v="21940.0"/>
        <n v="147502.0"/>
        <n v="693.0"/>
        <n v="12899.0"/>
        <n v="25783.0"/>
        <n v="40747.0"/>
        <n v="28208.0"/>
        <n v="18407.0"/>
        <n v="4615.0"/>
        <n v="16296.0"/>
        <n v="4380.0"/>
        <n v="17595.0"/>
        <n v="12040.0"/>
        <n v="161350.0"/>
        <n v="6660.0"/>
        <n v="11561.0"/>
        <n v="24054.0"/>
        <n v="6161.0"/>
        <n v="717.0"/>
        <n v="7755.0"/>
        <n v="2330.0"/>
        <n v="29205.0"/>
        <n v="23375.0"/>
        <n v="4784.0"/>
        <n v="276163.0"/>
        <n v="10232.0"/>
        <n v="943686.0"/>
        <n v="896258.0"/>
        <n v="185110.0"/>
        <n v="164555.0"/>
        <n v="861534.0"/>
        <n v="272053.0"/>
        <n v="151758.0"/>
        <n v="116919.0"/>
        <n v="171949.0"/>
        <n v="552271.0"/>
        <n v="210728.0"/>
        <n v="659005.0"/>
        <n v="255786.0"/>
        <n v="27143.0"/>
        <n v="178860.0"/>
        <n v="26682.0"/>
        <n v="557299.0"/>
        <n v="1865385.0"/>
        <n v="14510.0"/>
        <n v="168595.0"/>
        <n v="139264.0"/>
        <n v="199501.0"/>
        <n v="347899.0"/>
        <n v="67942.0"/>
        <n v="35094.0"/>
        <n v="15904.0"/>
        <n v="898372.0"/>
        <n v="309449.0"/>
        <n v="102471.0"/>
        <n v="11678.0"/>
        <n v="46121.0"/>
        <n v="16973.0"/>
        <n v="13439.0"/>
        <n v="15936.0"/>
        <n v="14068.0"/>
        <n v="27264.0"/>
        <n v="38294.0"/>
        <n v="175695.0"/>
        <n v="98085.0"/>
        <n v="1317116.0"/>
        <n v="19640.0"/>
        <n v="144740.0"/>
        <n v="48786.0"/>
        <n v="14037.0"/>
        <n v="8832.0"/>
        <n v="315657.0"/>
        <n v="678048.0"/>
        <n v="284053.0"/>
        <n v="39418.0"/>
        <n v="8345.0"/>
        <n v="18516.0"/>
        <n v="351713.0"/>
        <n v="339079.0"/>
        <n v="153272.0"/>
        <n v="2667299.0"/>
        <n v="76910.0"/>
        <n v="76598.0"/>
        <n v="195479.0"/>
        <n v="39101.0"/>
        <n v="1253631.0"/>
        <n v="311445.0"/>
        <n v="1397526.0"/>
        <n v="485447.0"/>
        <n v="937457.0"/>
        <n v="634932.0"/>
        <n v="71936.0"/>
        <n v="218151.0"/>
        <n v="291002.0"/>
        <n v="163154.0"/>
        <n v="396537.0"/>
        <n v="442326.0"/>
        <n v="114012.0"/>
        <n v="43777.0"/>
        <n v="22619.0"/>
        <n v="15170.0"/>
        <n v="507913.0"/>
        <n v="31384.0"/>
        <n v="61550.0"/>
        <n v="24424.0"/>
        <n v="18456.0"/>
        <n v="8203.0"/>
        <n v="11213.0"/>
        <n v="3258.0"/>
        <n v="45839.0"/>
        <n v="18284.0"/>
        <n v="72982.0"/>
        <n v="101675.0"/>
        <n v="17440.0"/>
        <n v="18790.0"/>
        <n v="153914.0"/>
        <n v="12754.0"/>
        <n v="18390.0"/>
        <n v="15534.0"/>
        <n v="33847.0"/>
        <n v="72735.0"/>
        <n v="22709.0"/>
        <n v="23377.0"/>
        <n v="6423.0"/>
        <n v="52012.0"/>
        <n v="10888.0"/>
        <n v="114052.0"/>
        <n v="65585.0"/>
        <n v="12921.0"/>
        <n v="282849.0"/>
        <n v="11956.0"/>
        <n v="24849.0"/>
        <n v="230578.0"/>
        <n v="120634.0"/>
        <n v="3100.0"/>
        <n v="267576.0"/>
        <n v="6824.0"/>
        <n v="729146.0"/>
        <n v="42891.0"/>
        <n v="46085.0"/>
        <n v="139281.0"/>
        <n v="17296.0"/>
        <n v="135435.0"/>
        <n v="12479.0"/>
        <n v="22950.0"/>
        <n v="16326.0"/>
        <n v="22891.0"/>
        <n v="27269.0"/>
        <n v="722615.0"/>
        <n v="20969.0"/>
        <n v="14124.0"/>
        <n v="92527.0"/>
        <n v="138447.0"/>
        <n v="10448.0"/>
        <n v="4067.0"/>
        <n v="55506.0"/>
        <n v="19410.0"/>
        <n v="22675.0"/>
        <n v="10827.0"/>
        <n v="23709.0"/>
        <n v="109550.0"/>
        <n v="96061.0"/>
        <n v="203679.0"/>
        <n v="22247.0"/>
        <n v="994342.0"/>
        <n v="28867.0"/>
        <n v="3029.0"/>
        <n v="82353.0"/>
        <n v="55800.0"/>
        <n v="25265.0"/>
        <n v="16485.0"/>
        <n v="875418.0"/>
        <n v="43688.0"/>
        <n v="190215.0"/>
        <n v="8542.0"/>
        <n v="28604.0"/>
        <n v="32853.0"/>
        <n v="25419.0"/>
        <n v="11623.0"/>
        <n v="213439.0"/>
        <n v="149236.0"/>
        <n v="9133.0"/>
        <n v="61700.0"/>
        <n v="13469.0"/>
        <n v="14853.0"/>
        <n v="16261.0"/>
        <n v="9091.0"/>
        <n v="9685.0"/>
        <n v="28811.0"/>
        <n v="18223.0"/>
        <n v="10346.0"/>
        <n v="47814.0"/>
        <n v="29216.0"/>
        <n v="65153.0"/>
        <n v="7589.0"/>
        <n v="17172.0"/>
        <n v="113838.0"/>
        <n v="31149.0"/>
        <n v="21558.0"/>
        <n v="14007.0"/>
        <n v="13819.0"/>
        <n v="28366.0"/>
        <n v="8693.0"/>
        <n v="21192.0"/>
        <n v="5925.0"/>
        <n v="22774.0"/>
        <n v="27075.0"/>
        <n v="8997.0"/>
        <n v="17985.0"/>
        <n v="39355.0"/>
        <n v="201245.0"/>
        <n v="103790.0"/>
        <n v="35073.0"/>
        <n v="14714.0"/>
        <n v="148962.0"/>
        <n v="26838.0"/>
        <n v="29981.0"/>
        <n v="19005.0"/>
        <n v="17748.0"/>
        <n v="40967.0"/>
        <n v="11456.0"/>
        <n v="21125.0"/>
        <n v="2300.0"/>
        <n v="16211.0"/>
        <n v="7283.0"/>
        <n v="201117.0"/>
        <n v="87516.0"/>
        <n v="5143.0"/>
        <n v="14029.0"/>
        <n v="8628.0"/>
        <n v="63860.0"/>
        <n v="25414.0"/>
        <n v="5819.0"/>
        <n v="31203.0"/>
        <n v="6381.0"/>
        <n v="1689.0"/>
        <n v="25195.0"/>
        <n v="8428.0"/>
        <n v="16497.0"/>
        <n v="9128.0"/>
        <n v="45052.0"/>
        <n v="40610.0"/>
        <n v="27121.0"/>
        <n v="11075.0"/>
        <n v="6769.0"/>
        <n v="69451.0"/>
        <n v="8061.0"/>
        <n v="8351.0"/>
        <n v="26229.0"/>
        <n v="68289.0"/>
        <n v="87610.0"/>
        <n v="35578.0"/>
        <n v="5500.0"/>
        <n v="20629.0"/>
        <n v="29972.0"/>
        <n v="2630.0"/>
        <n v="7960.0"/>
        <n v="28029.0"/>
        <n v="103498.0"/>
        <n v="8850.0"/>
        <n v="9930.0"/>
        <n v="9343.0"/>
        <n v="21025.0"/>
        <n v="193885.0"/>
        <n v="988586.0"/>
        <n v="89.0"/>
        <n v="70540.0"/>
        <n v="163249.0"/>
        <n v="426420.0"/>
        <n v="3850.0"/>
        <n v="83516.0"/>
        <n v="5940.0"/>
        <n v="9067.0"/>
        <n v="45191.0"/>
        <n v="21410.0"/>
        <n v="6793.0"/>
        <n v="41511.0"/>
        <n v="108381.0"/>
        <n v="10984.0"/>
        <n v="2609.0"/>
        <n v="1037.0"/>
        <n v="202710.0"/>
        <n v="6819.0"/>
        <n v="23547.0"/>
        <n v="874.0"/>
        <n v="8503.0"/>
        <n v="4150.0"/>
        <n v="26208.0"/>
        <n v="12956.0"/>
        <n v="12836.0"/>
        <n v="16807.0"/>
        <n v="15060.0"/>
        <n v="16221.0"/>
        <n v="26988.0"/>
        <n v="22719.0"/>
        <n v="147294.0"/>
        <n v="38583.0"/>
        <n v="7732.0"/>
        <n v="3826.0"/>
        <n v="5313.0"/>
        <n v="38060.0"/>
        <n v="20244.0"/>
        <n v="39983.0"/>
        <n v="4200.0"/>
        <n v="11294.0"/>
        <n v="22775.0"/>
        <n v="7663.0"/>
        <n v="12404.0"/>
        <n v="10300.0"/>
        <n v="80927.0"/>
        <n v="9808.0"/>
        <n v="10019.0"/>
        <n v="67031.0"/>
        <n v="7074.0"/>
        <n v="17111.0"/>
        <n v="53706.0"/>
        <n v="6838.0"/>
        <n v="33836.0"/>
        <n v="4963.0"/>
        <n v="14786.0"/>
        <n v="13091.0"/>
        <n v="206646.0"/>
        <n v="33882.0"/>
        <n v="16119.0"/>
        <n v="13413.0"/>
        <n v="37801.0"/>
        <n v="52712.0"/>
        <n v="5239254.0"/>
        <n v="19368.0"/>
        <n v="10894.0"/>
        <n v="104798.0"/>
        <n v="16243.0"/>
        <n v="19845.0"/>
        <n v="932419.0"/>
        <n v="17812.0"/>
        <n v="6622.0"/>
        <n v="34337.0"/>
        <n v="22002.0"/>
        <n v="13704.0"/>
        <n v="39485.0"/>
        <n v="35951.0"/>
        <n v="5308.0"/>
        <n v="13402.0"/>
        <n v="50409.0"/>
        <n v="8295.0"/>
        <n v="18621.0"/>
        <n v="4217.0"/>
        <n v="6985.0"/>
        <n v="49673.0"/>
        <n v="28804.0"/>
        <n v="59293.0"/>
        <n v="9615.0"/>
        <n v="38442.0"/>
        <n v="22523.0"/>
        <n v="22298.0"/>
        <n v="12834.0"/>
        <n v="526636.0"/>
        <n v="111461.0"/>
        <n v="121565.0"/>
        <n v="51953.0"/>
        <n v="703357.0"/>
        <n v="111933.0"/>
        <n v="16595.0"/>
        <n v="34789.0"/>
        <n v="37116.0"/>
        <n v="29755.0"/>
        <n v="31615.0"/>
        <n v="306749.0"/>
        <n v="173843.0"/>
        <n v="108479.0"/>
        <n v="46381.0"/>
        <n v="266637.0"/>
        <n v="38486.0"/>
        <n v="11990.0"/>
        <n v="13920.0"/>
        <n v="14881.0"/>
        <n v="12578.0"/>
        <n v="15964.0"/>
        <n v="33684.0"/>
        <n v="29424.0"/>
        <n v="34729.0"/>
        <n v="14911.0"/>
        <n v="52067.0"/>
        <n v="187272.0"/>
        <n v="16438.0"/>
        <n v="15974.0"/>
        <n v="4241.0"/>
        <n v="5808.0"/>
        <n v="5788.0"/>
        <n v="33092.0"/>
        <n v="16107.0"/>
        <n v="146789.0"/>
        <n v="265587.0"/>
        <n v="24580.0"/>
        <n v="198959.0"/>
        <n v="7238.0"/>
        <n v="5177.0"/>
        <n v="22109.0"/>
        <n v="5836.0"/>
        <n v="46339.0"/>
        <n v="135567.0"/>
        <n v="17463.0"/>
        <n v="79695.0"/>
        <n v="11541.0"/>
        <n v="17809.0"/>
        <n v="14394.0"/>
        <n v="16532.0"/>
        <n v="14343.0"/>
        <n v="57046.0"/>
        <n v="685109.0"/>
        <n v="67350.0"/>
        <n v="288639.0"/>
        <n v="39204.0"/>
        <n v="34764.0"/>
        <n v="365361.0"/>
        <n v="80182.0"/>
        <n v="12379.0"/>
        <n v="61820.0"/>
        <n v="19937.0"/>
        <n v="38381.0"/>
        <n v="114185.0"/>
        <n v="26486.0"/>
        <n v="32610.0"/>
        <n v="10628.0"/>
        <n v="32697.0"/>
        <n v="49451.0"/>
        <n v="26452.0"/>
        <n v="42461.0"/>
        <n v="116612.0"/>
        <n v="42341.0"/>
        <n v="201609.0"/>
        <n v="23479.0"/>
        <n v="76257.0"/>
        <n v="16704.0"/>
        <n v="22913.0"/>
        <n v="20502.0"/>
        <n v="33833.0"/>
        <n v="68505.0"/>
        <n v="32720.0"/>
        <n v="303065.0"/>
        <n v="71933.0"/>
        <n v="39255.0"/>
        <n v="156059.0"/>
        <n v="49057.0"/>
        <n v="82739.0"/>
        <n v="36658.0"/>
        <n v="33481.0"/>
        <n v="21143.0"/>
        <n v="32531.0"/>
        <n v="27985.0"/>
        <n v="147346.0"/>
        <n v="38021.0"/>
        <n v="78619.0"/>
        <n v="38450.0"/>
        <n v="490572.0"/>
        <n v="111665.0"/>
        <n v="45611.0"/>
        <n v="129886.0"/>
        <n v="934212.0"/>
        <n v="46938.0"/>
        <n v="10196.0"/>
        <n v="36031.0"/>
        <n v="143462.0"/>
        <n v="38043.0"/>
        <n v="69596.0"/>
        <n v="14086.0"/>
        <n v="47610.0"/>
        <n v="6014.0"/>
        <n v="19645.0"/>
        <n v="21004.0"/>
        <n v="17207.0"/>
        <n v="19359.0"/>
        <n v="12561.0"/>
        <n v="167336.0"/>
        <n v="25538.0"/>
        <n v="12965.0"/>
        <n v="37745.0"/>
        <n v="25336.0"/>
        <n v="28549.0"/>
        <n v="16859.0"/>
        <n v="267620.0"/>
        <n v="23661.0"/>
        <n v="44487.0"/>
        <n v="20818.0"/>
        <n v="23011.0"/>
        <n v="34427.0"/>
        <n v="21013.0"/>
        <n v="10470.0"/>
        <n v="183515.0"/>
        <n v="15452.0"/>
        <n v="7224.0"/>
        <n v="182073.0"/>
        <n v="15684.0"/>
        <n v="108100.0"/>
        <n v="32255.0"/>
        <n v="8330.0"/>
        <n v="61229.0"/>
        <n v="27869.0"/>
        <n v="67406.0"/>
        <n v="27839.0"/>
        <n v="24383.0"/>
        <n v="33413.0"/>
        <n v="7416.0"/>
        <n v="3865.0"/>
        <n v="14064.0"/>
        <n v="12649.0"/>
        <n v="5785.0"/>
        <n v="25658.0"/>
        <n v="133161.0"/>
        <n v="26367.0"/>
        <n v="24673.0"/>
        <n v="21120.0"/>
        <n v="20507.0"/>
        <n v="14972.0"/>
        <n v="9861.0"/>
        <n v="20562.0"/>
        <n v="13359.0"/>
        <n v="18388.0"/>
        <n v="43227.0"/>
        <n v="11832.0"/>
        <n v="12200.0"/>
        <n v="9210.0"/>
        <n v="16509.0"/>
        <n v="17713.0"/>
        <n v="47923.0"/>
        <n v="17146.0"/>
        <n v="77798.0"/>
        <n v="8745.0"/>
        <n v="8231.0"/>
        <n v="17413.0"/>
        <n v="40143.0"/>
        <n v="16937.0"/>
        <n v="96582.0"/>
        <n v="9841.0"/>
        <n v="20345.0"/>
        <n v="16026.0"/>
        <n v="10442.0"/>
        <n v="7034.0"/>
        <n v="9129.0"/>
        <n v="12376.0"/>
        <n v="10710.0"/>
        <n v="15189.0"/>
        <n v="10986.0"/>
        <n v="17354.0"/>
        <n v="14342.0"/>
        <n v="19895.0"/>
        <n v="9400.0"/>
        <n v="9617.0"/>
        <n v="6994.0"/>
        <n v="16378.0"/>
        <n v="19476.0"/>
        <n v="36830.0"/>
        <n v="17671.0"/>
        <n v="142280.0"/>
        <n v="20480.0"/>
        <n v="10220.0"/>
        <n v="15204.0"/>
        <n v="35206.0"/>
        <n v="217596.0"/>
        <n v="11222.0"/>
        <n v="8685.0"/>
        <n v="11690.0"/>
        <n v="15602.0"/>
        <n v="22326.0"/>
        <n v="33261.0"/>
        <n v="40792.0"/>
        <n v="14708.0"/>
        <n v="10769.0"/>
        <n v="8965.0"/>
        <n v="10443.0"/>
        <n v="42961.0"/>
        <n v="6193.0"/>
        <n v="15544.0"/>
        <n v="9126.0"/>
        <n v="24913.0"/>
        <n v="7123.0"/>
        <n v="459780.0"/>
        <n v="93174.0"/>
        <n v="18667.0"/>
        <n v="5031.0"/>
        <n v="10060.0"/>
        <n v="171546.0"/>
        <n v="11962.0"/>
        <n v="34622.0"/>
        <n v="95366.0"/>
        <n v="17405.0"/>
        <n v="6155.0"/>
        <n v="7410.0"/>
        <n v="35244.0"/>
        <n v="48010.0"/>
        <n v="22097.0"/>
        <n v="6392.0"/>
        <n v="36983.0"/>
        <n v="10593.0"/>
        <n v="20728.0"/>
        <n v="102314.0"/>
        <n v="7605.0"/>
        <n v="12883.0"/>
        <n v="12903.0"/>
        <n v="7880.0"/>
        <n v="4878.0"/>
        <n v="27262.0"/>
        <n v="14774.0"/>
        <n v="9804.0"/>
        <n v="66077.0"/>
        <n v="2673.0"/>
        <n v="3473.0"/>
        <n v="20769.0"/>
        <n v="2694.0"/>
        <n v="2120.0"/>
        <n v="8338.0"/>
        <n v="9348.0"/>
        <n v="8440.0"/>
        <n v="1945.0"/>
        <n v="35911.0"/>
        <n v="39327.0"/>
        <n v="2890.0"/>
        <n v="19354.0"/>
        <n v="7833.0"/>
        <n v="116430.0"/>
        <n v="3022.0"/>
        <n v="2699.0"/>
        <n v="29027.0"/>
        <n v="6365.0"/>
        <n v="37048.0"/>
        <n v="34667.0"/>
        <n v="25567.0"/>
        <n v="36682.0"/>
        <n v="2710.0"/>
        <n v="2553.0"/>
        <n v="7758.0"/>
        <n v="6078.0"/>
        <n v="1302.0"/>
        <n v="6308.0"/>
        <n v="2590.0"/>
        <n v="5821.0"/>
        <n v="34670.0"/>
        <n v="4076.0"/>
        <n v="1911.0"/>
        <n v="13456.0"/>
        <n v="18863.0"/>
        <n v="3038.0"/>
        <n v="573024.0"/>
        <n v="3944.0"/>
        <n v="7704.0"/>
        <n v="2525.0"/>
        <n v="20852.0"/>
        <n v="1685.0"/>
        <n v="78658.0"/>
        <n v="3158.0"/>
        <n v="9502.0"/>
        <n v="2784.0"/>
        <n v="33201.0"/>
        <n v="29134.0"/>
        <n v="12221.0"/>
        <n v="9990.0"/>
        <n v="4353.0"/>
        <n v="32817.0"/>
        <n v="6271.0"/>
        <n v="33957.0"/>
        <n v="5678.0"/>
        <n v="3058.0"/>
        <n v="10162.0"/>
        <n v="16396.0"/>
        <n v="3089.0"/>
        <n v="5528.0"/>
        <n v="15991.0"/>
        <n v="3772.0"/>
        <n v="6032.0"/>
        <n v="6849.0"/>
        <n v="5492.0"/>
        <n v="22799.0"/>
        <n v="9775.0"/>
        <n v="2565.0"/>
        <n v="63737.0"/>
        <n v="4776.0"/>
        <n v="9986.0"/>
        <n v="74698.0"/>
        <n v="5173.0"/>
        <n v="3171.0"/>
        <n v="6989.0"/>
        <n v="55514.0"/>
        <n v="4985.0"/>
        <n v="508666.0"/>
        <n v="23299.0"/>
        <n v="178509.0"/>
        <n v="2535.0"/>
        <n v="6064.0"/>
        <n v="3725.0"/>
        <n v="4293.0"/>
        <n v="2125.0"/>
        <n v="5812.0"/>
        <n v="23471.0"/>
        <n v="7850.0"/>
        <n v="2908.0"/>
        <n v="6972.0"/>
        <n v="1509.0"/>
        <n v="5602.0"/>
        <n v="2170.0"/>
        <n v="8989.0"/>
        <n v="3168.0"/>
        <n v="161855.0"/>
        <n v="19210.0"/>
        <n v="20405.0"/>
        <n v="21858.0"/>
        <n v="8217.0"/>
        <n v="43126.0"/>
        <n v="12173.0"/>
        <n v="27750.0"/>
        <n v="125735.0"/>
        <n v="19988.0"/>
        <n v="48795.0"/>
        <n v="29809.0"/>
        <n v="8389.0"/>
        <n v="13425.0"/>
        <n v="19897.0"/>
        <n v="78022.0"/>
        <n v="12843.0"/>
        <n v="12780.0"/>
        <n v="38282.0"/>
        <n v="91490.0"/>
        <n v="4988.0"/>
        <n v="10758.0"/>
        <n v="27318.0"/>
        <n v="15837.0"/>
        <n v="73962.0"/>
        <n v="35681.0"/>
        <n v="21162.0"/>
        <n v="10156.0"/>
        <n v="9202.0"/>
        <n v="6741.0"/>
        <n v="98416.0"/>
        <n v="12043.0"/>
        <n v="7638.0"/>
        <n v="14420.0"/>
        <n v="310725.0"/>
        <n v="14498.0"/>
        <n v="38139.0"/>
        <n v="49963.0"/>
        <n v="6265.0"/>
        <n v="8564.0"/>
        <n v="16906.0"/>
        <n v="24831.0"/>
        <n v="37577.0"/>
        <n v="26155.0"/>
        <n v="11043.0"/>
        <n v="36282.0"/>
        <n v="8722.0"/>
        <n v="108610.0"/>
        <n v="28098.0"/>
        <n v="18635.0"/>
        <n v="18550.0"/>
        <n v="15538.0"/>
        <n v="4710.0"/>
        <n v="46341.0"/>
        <n v="13340.0"/>
        <n v="760703.0"/>
        <n v="51008.0"/>
        <n v="23283.0"/>
        <n v="163463.0"/>
        <n v="15955.0"/>
        <n v="31735.0"/>
        <n v="14171.0"/>
        <n v="60048.0"/>
        <n v="15880.0"/>
        <n v="6774.0"/>
        <n v="10892.0"/>
        <n v="23417.0"/>
        <n v="13760.0"/>
        <n v="24464.0"/>
        <n v="9361.0"/>
        <n v="26815.0"/>
        <n v="8379.0"/>
        <n v="65324.0"/>
        <n v="17892.0"/>
        <n v="9466.0"/>
        <n v="87218.0"/>
        <n v="12970.0"/>
        <n v="19101.0"/>
        <n v="31072.0"/>
        <n v="12554.0"/>
        <n v="17122.0"/>
        <n v="29189.0"/>
        <n v="6295.0"/>
        <n v="21431.0"/>
        <n v="10009.0"/>
        <n v="10672.0"/>
        <n v="27391.0"/>
        <n v="13382.0"/>
        <n v="31254.0"/>
        <n v="44820.0"/>
        <n v="7075.0"/>
        <n v="24064.0"/>
        <n v="64029.0"/>
        <n v="10638.0"/>
        <n v="4505.0"/>
        <n v="14460.0"/>
        <n v="27713.0"/>
        <n v="63033.0"/>
        <n v="12382.0"/>
        <n v="63837.0"/>
        <n v="2199.0"/>
        <n v="16832.0"/>
        <n v="24264.0"/>
        <n v="17770.0"/>
        <n v="51308.0"/>
        <n v="44894.0"/>
        <n v="17855.0"/>
        <n v="17736.0"/>
        <n v="25378.0"/>
        <n v="12466.0"/>
        <n v="14142.0"/>
        <n v="8732.0"/>
        <n v="15168.0"/>
        <n v="120651.0"/>
        <n v="11994.0"/>
        <n v="20462.0"/>
        <n v="13234.0"/>
        <n v="35743.0"/>
        <n v="7237.0"/>
        <n v="25591.0"/>
        <n v="62562.0"/>
        <n v="25644.0"/>
        <n v="117291.0"/>
        <n v="23028.0"/>
        <n v="41147.0"/>
        <n v="36216.0"/>
        <n v="13771.0"/>
        <n v="124894.0"/>
        <n v="252747.0"/>
        <n v="196815.0"/>
        <n v="9923.0"/>
        <n v="6697.0"/>
        <n v="10172.0"/>
        <n v="16371.0"/>
        <n v="20413.0"/>
        <n v="27005.0"/>
        <n v="445864.0"/>
        <n v="7454.0"/>
        <n v="19806.0"/>
        <n v="33758.0"/>
        <n v="20460.0"/>
        <n v="22400.0"/>
        <n v="73889.0"/>
        <n v="33090.0"/>
        <n v="15968.0"/>
        <n v="434858.0"/>
        <n v="31424.0"/>
        <n v="235656.0"/>
        <n v="97750.0"/>
        <n v="14874.0"/>
        <n v="47409.0"/>
        <n v="135695.0"/>
        <n v="11805.0"/>
        <n v="26732.0"/>
        <n v="39275.0"/>
        <n v="384355.0"/>
        <n v="156504.0"/>
        <n v="23397.0"/>
        <n v="22320.0"/>
        <n v="132461.0"/>
        <n v="8688.0"/>
        <n v="20715.0"/>
        <n v="24073.0"/>
        <n v="44455.0"/>
        <n v="52779.0"/>
        <n v="10612.0"/>
        <n v="21554.0"/>
        <n v="43797.0"/>
        <n v="83823.0"/>
        <n v="53321.0"/>
        <n v="53234.0"/>
        <n v="246026.0"/>
        <n v="127024.0"/>
        <n v="4797.0"/>
        <n v="113645.0"/>
        <n v="22478.0"/>
        <n v="59537.0"/>
        <n v="52161.0"/>
        <n v="46242.0"/>
        <n v="40305.0"/>
        <n v="25128.0"/>
        <n v="11501.0"/>
        <n v="15349.0"/>
        <n v="14736.0"/>
        <n v="107408.0"/>
        <n v="69490.0"/>
        <n v="288258.0"/>
        <n v="30203.0"/>
        <n v="54550.0"/>
        <n v="121167.0"/>
        <n v="39785.0"/>
        <n v="34182.0"/>
        <n v="57291.0"/>
        <n v="153500.0"/>
        <n v="17021.0"/>
        <n v="35086.0"/>
        <n v="51258.0"/>
        <n v="39000.0"/>
        <n v="31834.0"/>
        <n v="200686.0"/>
        <n v="73045.0"/>
        <n v="559966.0"/>
        <n v="826518.0"/>
        <n v="90601.0"/>
        <n v="32524.0"/>
        <n v="167700.0"/>
        <n v="102180.0"/>
        <n v="154567.0"/>
        <n v="32537.0"/>
        <n v="243569.0"/>
        <n v="29658.0"/>
        <n v="249839.0"/>
        <n v="308151.0"/>
        <n v="19793.0"/>
        <n v="1027780.0"/>
        <n v="900647.0"/>
        <n v="48727.0"/>
        <n v="110483.0"/>
        <n v="25653.0"/>
        <n v="37569.0"/>
        <n v="149459.0"/>
        <n v="101538.0"/>
        <n v="51438.0"/>
        <n v="623353.0"/>
        <n v="214858.0"/>
        <n v="128633.0"/>
        <n v="555071.0"/>
        <n v="17283.0"/>
        <n v="770391.0"/>
        <n v="70965.0"/>
        <n v="469033.0"/>
        <n v="161043.0"/>
        <n v="1569953.0"/>
        <n v="10765.0"/>
        <n v="692143.0"/>
        <n v="506937.0"/>
        <n v="768537.0"/>
        <n v="814299.0"/>
        <n v="10439.0"/>
        <n v="9424.0"/>
        <n v="113778.0"/>
        <n v="28932.0"/>
        <n v="23244.0"/>
        <n v="15324.0"/>
        <n v="8623.0"/>
        <n v="59283.0"/>
        <n v="106232.0"/>
        <n v="17511.0"/>
        <n v="155439.0"/>
        <n v="43669.0"/>
        <n v="134976.0"/>
        <n v="51813.0"/>
        <n v="26167.0"/>
        <n v="25681.0"/>
        <n v="38256.0"/>
        <n v="30703.0"/>
        <n v="77370.0"/>
        <n v="13756.0"/>
        <n v="36573.0"/>
        <n v="25929.0"/>
        <n v="108679.0"/>
        <n v="33184.0"/>
        <n v="412813.0"/>
        <n v="25460.0"/>
        <n v="15678.0"/>
        <n v="90869.0"/>
        <n v="41607.0"/>
        <n v="45955.0"/>
        <n v="36483.0"/>
        <n v="32056.0"/>
        <n v="284058.0"/>
        <n v="64292.0"/>
        <n v="11350.0"/>
        <n v="70059.0"/>
        <n v="159597.0"/>
        <n v="258994.0"/>
        <n v="17380.0"/>
        <n v="630227.0"/>
        <n v="2215.0"/>
        <n v="11331.0"/>
        <n v="88237.0"/>
        <n v="21834.0"/>
        <n v="98696.0"/>
        <n v="185727.0"/>
        <n v="6435.0"/>
        <n v="11066.0"/>
        <n v="861804.0"/>
        <n v="24409.0"/>
        <n v="67761.0"/>
        <n v="28761.0"/>
        <n v="43204.0"/>
        <n v="23574.0"/>
        <n v="83459.0"/>
        <n v="15011.0"/>
        <n v="149936.0"/>
        <n v="62867.0"/>
        <n v="9293.0"/>
        <n v="172281.0"/>
        <n v="47920.0"/>
        <n v="1238718.0"/>
        <n v="26175.0"/>
        <n v="21024.0"/>
        <n v="6173.0"/>
        <n v="23151.0"/>
        <n v="8353.0"/>
        <n v="24134.0"/>
        <n v="276963.0"/>
        <n v="12998.0"/>
        <n v="23932.0"/>
        <n v="195252.0"/>
        <n v="160107.0"/>
        <n v="61035.0"/>
        <n v="41667.0"/>
        <n v="8162.0"/>
        <n v="68839.0"/>
        <n v="53991.0"/>
        <n v="75193.0"/>
        <n v="358980.0"/>
        <n v="1764919.0"/>
        <n v="32898.0"/>
        <n v="15689.0"/>
        <n v="341581.0"/>
        <n v="33327.0"/>
        <n v="45667.0"/>
        <n v="39440.0"/>
        <n v="5121.0"/>
        <n v="65460.0"/>
        <n v="25295.0"/>
        <n v="35457.0"/>
        <n v="97323.0"/>
        <n v="28554.0"/>
        <n v="12099.0"/>
        <n v="53924.0"/>
        <n v="61219.0"/>
        <n v="8772.0"/>
        <n v="5220.0"/>
        <n v="11556.0"/>
        <n v="63251.0"/>
        <n v="411979.0"/>
        <n v="20350.0"/>
        <n v="36804.0"/>
        <n v="14182.0"/>
        <n v="20835.0"/>
        <n v="30768.0"/>
        <n v="46349.0"/>
        <n v="5953.0"/>
        <n v="1210404.0"/>
        <n v="18737.0"/>
        <n v="20617.0"/>
        <n v="38401.0"/>
        <n v="45467.0"/>
        <n v="10246.0"/>
        <n v="15937.0"/>
        <n v="42498.0"/>
        <n v="4443.0"/>
        <n v="12880.0"/>
        <n v="6887.0"/>
        <n v="10697.0"/>
        <n v="3907.0"/>
        <n v="27734.0"/>
        <n v="5805.0"/>
        <n v="35881.0"/>
        <n v="9410.0"/>
        <n v="20228.0"/>
        <n v="23128.0"/>
        <n v="25781.0"/>
        <n v="32786.0"/>
        <n v="39266.0"/>
        <n v="8443.0"/>
        <n v="33267.0"/>
        <n v="21622.0"/>
        <n v="6637.0"/>
        <n v="150068.0"/>
        <n v="57659.0"/>
        <n v="14082.0"/>
        <n v="29118.0"/>
        <n v="31471.0"/>
        <n v="10949.0"/>
        <n v="532402.0"/>
        <n v="4016.0"/>
        <n v="15542.0"/>
        <n v="14983.0"/>
        <n v="65040.0"/>
        <n v="9519.0"/>
        <n v="15712.0"/>
        <n v="200685.0"/>
        <n v="139443.0"/>
        <n v="91088.0"/>
        <n v="14912.0"/>
        <n v="153485.0"/>
        <n v="36547.0"/>
        <n v="9831.0"/>
        <n v="9474.0"/>
        <n v="24246.0"/>
        <n v="3390.0"/>
        <n v="21309.0"/>
        <n v="13729.0"/>
        <n v="18977.0"/>
        <n v="249026.0"/>
        <n v="10951.0"/>
        <n v="6490.0"/>
        <n v="51125.0"/>
        <n v="130030.0"/>
        <n v="10045.0"/>
        <n v="31913.0"/>
        <n v="37325.0"/>
        <n v="12607.0"/>
        <n v="19088.0"/>
        <n v="8304.0"/>
        <n v="33883.0"/>
        <n v="14732.0"/>
        <n v="10249.0"/>
        <n v="17364.0"/>
        <n v="8305.0"/>
        <n v="9186.0"/>
        <n v="16257.0"/>
        <n v="20139.0"/>
        <n v="24880.0"/>
        <n v="28882.0"/>
        <n v="19402.0"/>
        <n v="170825.0"/>
        <n v="76075.0"/>
        <n v="7783.0"/>
        <n v="23334.0"/>
        <n v="14286.0"/>
        <n v="21654.0"/>
        <n v="46061.0"/>
        <n v="198597.0"/>
        <n v="244906.0"/>
        <n v="8774.0"/>
        <n v="1384.0"/>
        <n v="23520.0"/>
        <n v="141422.0"/>
        <n v="16514.0"/>
        <n v="7567.0"/>
        <n v="11815.0"/>
        <n v="68233.0"/>
        <n v="10188.0"/>
        <n v="52154.0"/>
        <n v="59883.0"/>
        <n v="79356.0"/>
        <n v="12522.0"/>
        <n v="23183.0"/>
        <n v="85250.0"/>
        <n v="30784.0"/>
        <n v="34763.0"/>
        <n v="59953.0"/>
        <n v="101698.0"/>
        <n v="25778.0"/>
        <n v="36199.0"/>
        <n v="35986.0"/>
        <n v="10328.0"/>
        <n v="29407.0"/>
        <n v="21784.0"/>
        <n v="11145.0"/>
        <n v="49303.0"/>
        <n v="34415.0"/>
        <n v="55325.0"/>
        <n v="12197.0"/>
        <n v="39984.0"/>
        <n v="30808.0"/>
        <n v="25373.0"/>
        <n v="7678.0"/>
        <n v="148012.0"/>
        <n v="28402.0"/>
        <n v="4626.0"/>
        <n v="27493.0"/>
        <n v="16159.0"/>
        <n v="17877.0"/>
        <n v="27432.0"/>
        <n v="14740.0"/>
        <n v="28255.0"/>
        <n v="22027.0"/>
        <n v="19433.0"/>
        <n v="10536.0"/>
        <n v="28158.0"/>
        <n v="14854.0"/>
        <n v="47985.0"/>
        <n v="49079.0"/>
        <n v="20468.0"/>
        <n v="9974.0"/>
        <n v="9201.0"/>
        <n v="18457.0"/>
        <n v="12264.0"/>
        <n v="25564.0"/>
        <n v="17335.0"/>
        <n v="5363.0"/>
        <n v="25952.0"/>
        <n v="35706.0"/>
        <n v="12024.0"/>
        <n v="16551.0"/>
        <n v="18794.0"/>
        <n v="12368.0"/>
        <n v="172906.0"/>
        <n v="89486.0"/>
        <n v="42865.0"/>
        <n v="9017.0"/>
        <n v="44692.0"/>
        <n v="44130.0"/>
        <n v="78147.0"/>
        <n v="8995.0"/>
        <n v="6256.0"/>
        <n v="100951.0"/>
        <n v="13938.0"/>
        <n v="7674.0"/>
        <n v="82048.0"/>
        <n v="6884.0"/>
        <n v="233224.0"/>
        <n v="20271.0"/>
        <n v="76583.0"/>
        <n v="17572.0"/>
        <n v="24621.0"/>
        <n v="7616.0"/>
        <n v="16395.0"/>
        <n v="8292.0"/>
        <n v="12659.0"/>
        <n v="15577.0"/>
        <n v="13546.0"/>
        <n v="31358.0"/>
        <n v="102029.0"/>
        <n v="14870.0"/>
        <n v="6798.0"/>
        <n v="285889.0"/>
        <n v="10209.0"/>
        <n v="8624.0"/>
        <n v="22060.0"/>
        <n v="9218.0"/>
        <n v="4518.0"/>
        <n v="10136.0"/>
        <n v="40168.0"/>
        <n v="10230.0"/>
        <n v="683001.0"/>
        <n v="117533.0"/>
        <n v="222660.0"/>
        <n v="54382.0"/>
        <n v="3992.0"/>
        <n v="35493.0"/>
        <n v="32663.0"/>
        <n v="37997.0"/>
        <n v="10116.0"/>
        <n v="54272.0"/>
        <n v="12323.0"/>
        <n v="15073.0"/>
        <n v="22796.0"/>
        <n v="15463.0"/>
        <n v="12346.0"/>
        <n v="8998.0"/>
        <n v="28870.0"/>
        <n v="3709.0"/>
        <n v="25053.0"/>
        <n v="14205.0"/>
        <n v="15835.0"/>
        <n v="8683.0"/>
        <n v="11820.0"/>
        <n v="20194.0"/>
        <n v="18236.0"/>
        <n v="58592.0"/>
        <n v="23081.0"/>
        <n v="10884.0"/>
        <n v="13675.0"/>
        <n v="9465.0"/>
        <n v="17587.0"/>
        <n v="19190.0"/>
        <n v="42129.0"/>
        <n v="44833.0"/>
        <n v="18475.0"/>
        <n v="94837.0"/>
        <n v="31025.0"/>
        <n v="53505.0"/>
        <n v="4844.0"/>
        <n v="10278.0"/>
        <n v="25071.0"/>
        <n v="22943.0"/>
        <n v="6530.0"/>
        <n v="13979.0"/>
        <n v="379894.0"/>
        <n v="9467.0"/>
        <n v="17960.0"/>
        <n v="65993.0"/>
        <n v="1001207.0"/>
        <n v="23279.0"/>
        <n v="4398.0"/>
        <n v="4865.0"/>
        <n v="38878.0"/>
        <n v="8286.0"/>
        <n v="6126.0"/>
        <n v="29867.0"/>
        <n v="31084.0"/>
        <n v="6453.0"/>
        <n v="53961.0"/>
        <n v="25628.0"/>
        <n v="20963.0"/>
        <n v="33273.0"/>
        <n v="25105.0"/>
        <n v="13393.0"/>
        <n v="36906.0"/>
        <n v="2061.0"/>
        <n v="18298.0"/>
        <n v="316840.0"/>
        <n v="9294.0"/>
        <n v="13347.0"/>
        <n v="6630.0"/>
        <n v="5629.0"/>
        <n v="10417.0"/>
        <n v="1170.0"/>
        <n v="82236.0"/>
        <n v="5884.0"/>
        <n v="12073.0"/>
        <n v="1808.0"/>
        <n v="9547.0"/>
        <n v="9140.0"/>
        <n v="3109.0"/>
        <n v="11385.0"/>
        <n v="94728.0"/>
        <n v="97322.0"/>
        <n v="1300.0"/>
        <n v="13698.0"/>
        <n v="853.0"/>
        <n v="3213.0"/>
        <n v="16558.0"/>
        <n v="11572.0"/>
        <n v="1994.0"/>
        <n v="29200.0"/>
        <n v="65961.0"/>
        <n v="2356.0"/>
        <n v="19138.0"/>
        <n v="1703.0"/>
        <n v="7804.0"/>
        <n v="1857.0"/>
        <n v="4242.0"/>
        <n v="112595.0"/>
        <n v="4602.0"/>
        <n v="15877.0"/>
        <n v="487.0"/>
        <n v="4176.0"/>
        <n v="6181.0"/>
        <n v="1783.0"/>
        <n v="6901.0"/>
        <n v="1139.0"/>
        <n v="40905.0"/>
        <n v="11560.0"/>
        <n v="11334.0"/>
        <n v="9347.0"/>
        <n v="11319.0"/>
        <n v="3683.0"/>
        <n v="34693.0"/>
        <n v="9298.0"/>
        <n v="3656.0"/>
        <n v="6048.0"/>
        <n v="5130.0"/>
        <n v="7608.0"/>
        <n v="2094.0"/>
        <n v="1121.0"/>
        <n v="155469.0"/>
        <n v="31433.0"/>
        <n v="6401.0"/>
        <n v="454.0"/>
        <n v="751.0"/>
        <n v="505.0"/>
        <n v="5335.0"/>
        <n v="11310.0"/>
        <n v="2029.0"/>
        <n v="2944.0"/>
        <n v="48238.0"/>
        <n v="6575.0"/>
        <n v="8248.0"/>
        <n v="25502.0"/>
        <n v="8603.0"/>
        <n v="3990.0"/>
        <n v="5741.0"/>
        <n v="10557.0"/>
        <n v="9021.0"/>
        <n v="10735.0"/>
        <n v="20666.0"/>
        <n v="9092.0"/>
        <n v="23990.0"/>
        <n v="1935.0"/>
        <n v="5767.0"/>
        <n v="36714.0"/>
        <n v="543312.0"/>
        <n v="1884.0"/>
        <n v="5638.0"/>
        <n v="3075.0"/>
        <n v="4870.0"/>
        <n v="21666.0"/>
        <n v="1913.0"/>
        <n v="1987.0"/>
        <n v="1952.0"/>
        <n v="617.0"/>
        <n v="2475.0"/>
        <n v="61346.0"/>
        <n v="9102.0"/>
        <n v="3479.0"/>
        <n v="928.0"/>
        <n v="2878.0"/>
        <n v="10401.0"/>
        <n v="727.0"/>
        <n v="6357.0"/>
        <n v="7301.0"/>
        <n v="5174.0"/>
        <n v="6591.0"/>
        <n v="8105.0"/>
        <n v="802.0"/>
        <n v="8496.0"/>
        <n v="302097.0"/>
        <n v="35694.0"/>
        <n v="584.0"/>
        <n v="500.0"/>
        <n v="35185.0"/>
        <n v="7761.0"/>
        <n v="4845.0"/>
        <n v="3558.0"/>
        <n v="7145.0"/>
        <n v="4356.0"/>
        <n v="15870.0"/>
        <n v="2685.0"/>
        <n v="2885.0"/>
        <n v="9196.0"/>
        <n v="7193.0"/>
        <n v="32705.0"/>
        <n v="5279.0"/>
        <n v="10849.0"/>
        <n v="8159.0"/>
        <n v="1413.0"/>
        <n v="14337.0"/>
        <n v="172293.0"/>
        <n v="20927.0"/>
        <n v="36480.0"/>
        <n v="17101.0"/>
        <n v="5263.0"/>
        <n v="3079.0"/>
        <n v="1310.0"/>
        <n v="6063.0"/>
        <n v="5223.0"/>
        <n v="688.0"/>
        <n v="6962.0"/>
        <n v="4211.0"/>
        <n v="20297.0"/>
        <n v="9397.0"/>
        <n v="3668.0"/>
        <n v="766.0"/>
        <n v="13915.0"/>
        <n v="24000.0"/>
        <n v="2064899.0"/>
        <n v="47492.0"/>
        <n v="52648.0"/>
        <n v="811.0"/>
        <n v="1988.0"/>
        <n v="17209.0"/>
        <n v="5966.0"/>
        <n v="5122.0"/>
        <n v="51613.0"/>
        <n v="4482.0"/>
        <n v="42903.0"/>
        <n v="6677.0"/>
        <n v="3898.0"/>
        <n v="438943.0"/>
        <n v="9977.0"/>
        <n v="54385.0"/>
        <n v="60278.0"/>
        <n v="47380.0"/>
        <n v="76288.0"/>
        <n v="32778.0"/>
        <n v="89465.0"/>
        <n v="405003.0"/>
        <n v="147714.0"/>
        <n v="300532.0"/>
        <n v="126218.0"/>
        <n v="43087.0"/>
        <n v="274715.0"/>
        <n v="931196.0"/>
        <n v="451054.0"/>
        <n v="510670.0"/>
        <n v="95417.0"/>
        <n v="156346.0"/>
        <n v="793443.0"/>
        <n v="291493.0"/>
        <n v="669604.0"/>
        <n v="125762.0"/>
        <n v="371688.0"/>
        <n v="833724.0"/>
        <n v="627771.0"/>
        <n v="498376.0"/>
        <n v="585881.0"/>
        <n v="508185.0"/>
        <n v="64522.0"/>
        <n v="332120.0"/>
        <n v="144841.0"/>
        <n v="551024.0"/>
        <n v="107169.0"/>
        <n v="674829.0"/>
        <n v="3538.0"/>
        <n v="65672.0"/>
        <n v="27303.0"/>
        <n v="12674.0"/>
        <n v="50969.0"/>
        <n v="1823.0"/>
        <n v="213536.0"/>
        <n v="56591.0"/>
        <n v="28988.0"/>
        <n v="4445.0"/>
        <n v="680.0"/>
        <n v="4539.0"/>
        <n v="69707.0"/>
        <n v="19635.0"/>
        <n v="17668.0"/>
        <n v="24540.0"/>
        <n v="74044.0"/>
        <n v="4571.0"/>
        <n v="64994.0"/>
        <n v="8454.0"/>
        <n v="39742.0"/>
        <n v="19599.0"/>
        <n v="137540.0"/>
        <n v="124055.0"/>
        <n v="28318.0"/>
        <n v="147329.0"/>
        <n v="11315.0"/>
        <n v="17320.0"/>
        <n v="33046.0"/>
        <n v="15514.0"/>
        <n v="4271.0"/>
        <n v="75775.0"/>
        <n v="308295.0"/>
        <n v="47765.0"/>
        <n v="1437687.0"/>
        <n v="197669.0"/>
        <n v="78621.0"/>
        <n v="78857.0"/>
        <n v="131980.0"/>
        <n v="87506.0"/>
        <n v="49432.0"/>
        <n v="81682.0"/>
        <n v="62013.0"/>
        <n v="48875.0"/>
        <n v="46600.0"/>
        <n v="295903.0"/>
        <n v="923702.0"/>
        <n v="38572.0"/>
        <n v="51092.0"/>
        <n v="54145.0"/>
        <n v="58949.0"/>
        <n v="48015.0"/>
        <n v="4689.0"/>
        <n v="63602.0"/>
        <n v="118724.0"/>
        <n v="2612544.0"/>
        <n v="27214.0"/>
        <n v="64692.0"/>
        <n v="72306.0"/>
        <n v="750089.0"/>
        <n v="49747.0"/>
        <n v="1357799.0"/>
        <n v="1634468.0"/>
        <n v="213484.0"/>
        <n v="233213.0"/>
        <n v="468742.0"/>
        <n v="109684.0"/>
        <n v="375814.0"/>
        <n v="41947.0"/>
        <n v="120744.0"/>
        <n v="60907.0"/>
        <n v="99478.0"/>
        <n v="2314149.0"/>
        <n v="160092.0"/>
        <n v="473142.0"/>
        <n v="322855.0"/>
        <n v="111800.0"/>
        <n v="224692.0"/>
        <n v="155006.0"/>
        <n v="31690.0"/>
        <n v="18301.0"/>
        <n v="34904.0"/>
        <n v="98253.0"/>
        <n v="1500008.0"/>
        <n v="75667.0"/>
        <n v="49793.0"/>
        <n v="104498.0"/>
        <n v="180680.0"/>
        <n v="64882.0"/>
        <n v="62442.0"/>
        <n v="91829.0"/>
        <n v="970255.0"/>
        <n v="41200.0"/>
        <n v="25130.0"/>
        <n v="156036.0"/>
        <n v="37360.0"/>
        <n v="10863.0"/>
        <n v="26066.0"/>
        <n v="27000.0"/>
        <n v="17723.0"/>
        <n v="47505.0"/>
        <n v="20440.0"/>
        <n v="34531.0"/>
        <n v="118809.0"/>
        <n v="249997.0"/>
        <n v="88689.0"/>
        <n v="191796.0"/>
        <n v="81494.0"/>
        <n v="10272.0"/>
        <n v="68751.0"/>
        <n v="23036.0"/>
        <n v="155109.0"/>
        <n v="68492.0"/>
        <n v="27056.0"/>
        <n v="14589.0"/>
        <n v="10644.0"/>
        <n v="97071.0"/>
        <n v="56906.0"/>
        <n v="104343.0"/>
        <n v="326369.0"/>
        <n v="35039.0"/>
        <n v="163958.0"/>
        <n v="41332.0"/>
        <n v="59258.0"/>
        <n v="295116.0"/>
        <n v="54921.0"/>
        <n v="365059.0"/>
        <n v="62802.0"/>
        <n v="210921.0"/>
        <n v="11562.0"/>
        <n v="8648.0"/>
        <n v="58329.0"/>
        <n v="21236.0"/>
        <n v="512562.0"/>
        <n v="52971.0"/>
        <n v="126780.0"/>
        <n v="59376.0"/>
        <n v="110707.0"/>
        <n v="24368.0"/>
        <n v="51640.0"/>
        <n v="5662.0"/>
        <n v="166921.0"/>
        <n v="40985.0"/>
        <n v="181025.0"/>
        <n v="59449.0"/>
        <n v="58372.0"/>
        <n v="79474.0"/>
        <n v="45029.0"/>
        <n v="33838.0"/>
        <n v="21178.0"/>
        <n v="23455.0"/>
        <n v="1010878.0"/>
        <n v="15283.0"/>
        <n v="27346.0"/>
        <n v="93126.0"/>
        <n v="94299.0"/>
        <n v="216423.0"/>
        <n v="20584.0"/>
        <n v="185252.0"/>
        <n v="139876.0"/>
        <n v="12915.0"/>
        <n v="39690.0"/>
        <n v="56144.0"/>
        <n v="13468.0"/>
        <n v="39111.0"/>
        <n v="175105.0"/>
        <n v="20317.0"/>
        <n v="142444.0"/>
        <n v="45687.0"/>
        <n v="134869.0"/>
        <n v="91798.0"/>
        <n v="138558.0"/>
        <n v="66587.0"/>
        <n v="63913.0"/>
        <n v="60595.0"/>
        <n v="46429.0"/>
        <n v="72798.0"/>
        <n v="14282.0"/>
        <n v="32979.0"/>
        <n v="4120.0"/>
        <n v="218168.0"/>
        <n v="44378.0"/>
        <n v="997897.0"/>
        <n v="20318.0"/>
        <n v="12531.0"/>
        <n v="52407.0"/>
        <n v="124583.0"/>
        <n v="68827.0"/>
        <n v="81379.0"/>
        <n v="37826.0"/>
        <n v="17573.0"/>
        <n v="2367.0"/>
        <n v="11090.0"/>
        <n v="6860.0"/>
        <n v="898.0"/>
        <n v="6656.0"/>
        <n v="3238.0"/>
        <n v="2237.0"/>
        <n v="90565.0"/>
        <n v="167203.0"/>
        <n v="3859.0"/>
        <n v="5137.0"/>
        <n v="2428.0"/>
        <n v="4369.0"/>
        <n v="2364.0"/>
        <n v="3425.0"/>
        <n v="3347.0"/>
        <n v="1829.0"/>
        <n v="70132.0"/>
        <n v="2359.0"/>
        <n v="2311.0"/>
        <n v="2654.0"/>
        <n v="2421.0"/>
        <n v="4100.0"/>
        <n v="1946.0"/>
        <n v="5958.0"/>
        <n v="2764.0"/>
        <n v="10960.0"/>
        <n v="9565.0"/>
        <n v="8741.0"/>
        <n v="29860.0"/>
        <n v="9751.0"/>
        <n v="3055.0"/>
        <n v="1851.0"/>
        <n v="7118.0"/>
        <n v="4393.0"/>
        <n v="11587.0"/>
        <n v="5452.0"/>
        <n v="2578.0"/>
        <n v="16381.0"/>
        <n v="14702.0"/>
        <n v="3920.0"/>
        <n v="1318.0"/>
        <n v="4478.0"/>
        <n v="30524.0"/>
        <n v="1955.0"/>
        <n v="21190.0"/>
        <n v="2305.0"/>
        <n v="8065.0"/>
        <n v="10963.0"/>
        <n v="69595.0"/>
        <n v="4171.0"/>
        <n v="32143.0"/>
        <n v="28135.0"/>
        <n v="104944.0"/>
        <n v="53244.0"/>
        <n v="99112.0"/>
        <n v="64592.0"/>
        <n v="45860.0"/>
        <n v="69324.0"/>
        <n v="44081.0"/>
        <n v="373451.0"/>
        <n v="28188.0"/>
        <n v="39094.0"/>
        <n v="136412.0"/>
        <n v="201295.0"/>
        <n v="41819.0"/>
        <n v="105563.0"/>
        <n v="36568.0"/>
        <n v="42441.0"/>
        <n v="1260226.0"/>
        <n v="52221.0"/>
        <n v="38545.0"/>
        <n v="189282.0"/>
        <n v="75876.0"/>
        <n v="150492.0"/>
        <n v="28683.0"/>
        <n v="1233388.0"/>
        <n v="42560.0"/>
        <n v="30345.0"/>
        <n v="94123.0"/>
        <n v="164599.0"/>
        <n v="39594.0"/>
        <n v="806480.0"/>
        <n v="75380.0"/>
        <n v="31776.0"/>
        <n v="15546.0"/>
        <n v="27887.0"/>
        <n v="43181.0"/>
        <n v="28722.0"/>
        <n v="43841.0"/>
        <n v="58639.0"/>
        <n v="32794.0"/>
        <n v="67683.0"/>
        <n v="60970.0"/>
        <n v="229360.0"/>
        <n v="61568.0"/>
        <n v="169517.0"/>
        <n v="45532.0"/>
        <n v="304280.0"/>
        <n v="434629.0"/>
        <n v="43954.0"/>
        <n v="233231.0"/>
        <n v="65656.0"/>
        <n v="175873.0"/>
        <n v="23329.0"/>
        <n v="40945.0"/>
        <n v="103964.0"/>
        <n v="14445.0"/>
        <n v="532183.0"/>
        <n v="35089.0"/>
        <n v="85975.0"/>
        <n v="14375.0"/>
        <n v="41019.0"/>
        <n v="19006.0"/>
        <n v="35886.0"/>
        <n v="56742.0"/>
        <n v="28268.0"/>
        <n v="162088.0"/>
        <n v="41579.0"/>
        <n v="34204.0"/>
        <n v="121912.0"/>
        <n v="77111.0"/>
        <n v="59915.0"/>
        <n v="77338.0"/>
        <n v="55757.0"/>
        <n v="48939.0"/>
        <n v="375563.0"/>
        <n v="542267.0"/>
        <n v="205240.0"/>
        <n v="92637.0"/>
        <n v="53737.0"/>
        <n v="28440.0"/>
        <n v="13186.0"/>
        <n v="221856.0"/>
        <n v="61198.0"/>
        <n v="115796.0"/>
        <n v="37233.0"/>
        <n v="129509.0"/>
        <n v="22335.0"/>
        <n v="22171.0"/>
        <n v="5777.0"/>
        <n v="13846.0"/>
        <n v="5479.0"/>
        <n v="9854.0"/>
        <n v="44459.0"/>
        <n v="129437.0"/>
        <n v="48738.0"/>
        <n v="48294.0"/>
        <n v="15126.0"/>
        <n v="2271.0"/>
        <n v="270008.0"/>
        <n v="5778.0"/>
        <n v="124962.0"/>
        <n v="6109.0"/>
        <n v="14585.0"/>
        <n v="70724.0"/>
        <n v="29522.0"/>
        <n v="41409.0"/>
        <n v="4934.0"/>
        <n v="4112.0"/>
        <n v="62839.0"/>
        <n v="27533.0"/>
        <n v="53848.0"/>
        <n v="4477.0"/>
        <n v="6137.0"/>
        <n v="2804.0"/>
        <n v="3871.0"/>
        <n v="12840.0"/>
        <n v="13803.0"/>
        <n v="25856.0"/>
        <n v="6257.0"/>
        <n v="11092.0"/>
        <n v="45508.0"/>
        <n v="15477.0"/>
        <n v="9278.0"/>
        <n v="10649.0"/>
        <n v="49922.0"/>
        <n v="34563.0"/>
        <n v="45259.0"/>
        <n v="9746.0"/>
        <n v="37280.0"/>
        <n v="33110.0"/>
        <n v="20097.0"/>
        <n v="7739.0"/>
        <n v="16090.0"/>
        <n v="40851.0"/>
        <n v="13796.0"/>
        <n v="69879.0"/>
        <n v="11523.0"/>
        <n v="10484.0"/>
        <n v="12168.0"/>
        <n v="766389.0"/>
        <n v="39147.0"/>
        <n v="48049.0"/>
        <n v="32037.0"/>
        <n v="16350.0"/>
        <n v="80150.0"/>
        <n v="44576.0"/>
        <n v="38263.0"/>
        <n v="71807.0"/>
        <n v="11108.0"/>
        <n v="3753.0"/>
        <n v="89829.0"/>
        <n v="25381.0"/>
        <n v="41378.0"/>
        <n v="44553.0"/>
        <n v="21641.0"/>
        <n v="7607.0"/>
        <n v="629978.0"/>
        <n v="75744.0"/>
        <n v="52017.0"/>
        <n v="11588.0"/>
        <n v="9262.0"/>
        <n v="21453.0"/>
        <n v="16045.0"/>
        <n v="87112.0"/>
        <n v="394290.0"/>
        <n v="37428.0"/>
        <n v="49452.0"/>
        <n v="62608.0"/>
        <n v="21036.0"/>
        <n v="22236.0"/>
        <n v="170193.0"/>
        <n v="106978.0"/>
        <n v="1931.0"/>
        <n v="7185.0"/>
        <n v="7159.0"/>
        <n v="22741.0"/>
        <n v="210311.0"/>
        <n v="22232.0"/>
        <n v="83604.0"/>
        <n v="65475.0"/>
        <n v="7801.0"/>
        <n v="358442.0"/>
        <n v="46269.0"/>
        <n v="119188.0"/>
        <n v="30356.0"/>
        <n v="324856.0"/>
        <n v="11121.0"/>
        <n v="777154.0"/>
        <n v="78044.0"/>
        <n v="1697.0"/>
        <n v="25339.0"/>
        <n v="76469.0"/>
        <n v="25650.0"/>
        <n v="6803.0"/>
        <n v="25490.0"/>
        <n v="562176.0"/>
        <n v="1365.0"/>
        <n v="102135.0"/>
        <n v="101612.0"/>
        <n v="1232666.0"/>
        <n v="67660.0"/>
        <n v="169392.0"/>
        <n v="48925.0"/>
        <n v="414021.0"/>
        <n v="126019.0"/>
        <n v="61744.0"/>
        <n v="626169.0"/>
        <n v="186141.0"/>
        <n v="137517.0"/>
        <n v="4785.0"/>
        <n v="64435.0"/>
        <n v="159666.0"/>
        <n v="512899.0"/>
        <n v="38847.0"/>
        <n v="81205.0"/>
        <n v="39494.0"/>
        <n v="66922.0"/>
        <n v="87128.0"/>
        <n v="243689.0"/>
        <n v="271977.0"/>
        <n v="562582.0"/>
        <n v="31139.0"/>
        <n v="279251.0"/>
        <n v="134376.0"/>
        <n v="7499.0"/>
        <n v="152751.0"/>
        <n v="14604.0"/>
        <n v="37783.0"/>
        <n v="45866.0"/>
        <n v="87597.0"/>
        <n v="44605.0"/>
        <n v="24781.0"/>
        <n v="212963.0"/>
        <n v="533650.0"/>
        <n v="88476.0"/>
        <n v="136657.0"/>
        <n v="358552.0"/>
        <n v="319079.0"/>
        <n v="116450.0"/>
        <n v="42670.0"/>
        <n v="114936.0"/>
        <n v="46555.0"/>
        <n v="167197.0"/>
        <n v="816350.0"/>
        <n v="18444.0"/>
        <n v="300296.0"/>
        <n v="93729.0"/>
        <n v="45479.0"/>
        <n v="1560609.0"/>
        <n v="56205.0"/>
        <n v="145559.0"/>
        <n v="40271.0"/>
        <n v="76334.0"/>
        <n v="6311.0"/>
        <n v="41828.0"/>
        <n v="42051.0"/>
        <n v="44944.0"/>
        <n v="53479.0"/>
        <n v="40690.0"/>
        <n v="208354.0"/>
        <n v="51402.0"/>
        <n v="359398.0"/>
        <n v="28128.0"/>
        <n v="440590.0"/>
        <n v="49192.0"/>
        <n v="165019.0"/>
        <n v="82404.0"/>
        <n v="631464.0"/>
        <n v="126401.0"/>
        <n v="24892.0"/>
        <n v="164758.0"/>
        <n v="9689.0"/>
        <n v="192524.0"/>
        <n v="15120.0"/>
        <n v="175178.0"/>
        <n v="198248.0"/>
        <n v="14862.0"/>
        <n v="380280.0"/>
        <n v="56314.0"/>
        <n v="32379.0"/>
        <n v="46124.0"/>
        <n v="34082.0"/>
        <n v="37754.0"/>
        <n v="67697.0"/>
        <n v="31323.0"/>
        <n v="148499.0"/>
        <n v="26450.0"/>
        <n v="23018.0"/>
        <n v="139005.0"/>
        <n v="60729.0"/>
        <n v="481657.0"/>
        <n v="69648.0"/>
        <n v="20400.0"/>
        <n v="298795.0"/>
        <n v="26998.0"/>
        <n v="63100.0"/>
        <n v="83232.0"/>
        <n v="66487.0"/>
        <n v="18362.0"/>
        <n v="277439.0"/>
        <n v="9829.0"/>
        <n v="31921.0"/>
        <n v="27909.0"/>
        <n v="37725.0"/>
        <n v="75221.0"/>
        <n v="89886.0"/>
        <n v="120451.0"/>
        <n v="401337.0"/>
        <n v="20098.0"/>
        <n v="293449.0"/>
        <n v="107821.0"/>
        <n v="27940.0"/>
        <n v="32790.0"/>
        <n v="245051.0"/>
        <n v="2740.0"/>
        <n v="18158.0"/>
        <n v="3439.0"/>
        <n v="7001.0"/>
        <n v="33357.0"/>
        <n v="38469.0"/>
        <n v="5326.0"/>
        <n v="2083.0"/>
        <n v="10309.0"/>
        <n v="1379.0"/>
        <n v="9226.0"/>
        <n v="13998.0"/>
        <n v="27980.0"/>
        <n v="4195.0"/>
        <n v="8448.0"/>
        <n v="19833.0"/>
        <n v="5560.0"/>
        <n v="4318.0"/>
        <n v="5680.0"/>
        <n v="3981.0"/>
        <n v="6864.0"/>
        <n v="2342.0"/>
        <n v="7199.0"/>
        <n v="4223.0"/>
        <n v="1847.0"/>
        <n v="5994.0"/>
        <n v="3351.0"/>
        <n v="3412.0"/>
        <n v="1255.0"/>
        <n v="17611.0"/>
        <n v="7232.0"/>
        <n v="1401.0"/>
        <n v="3285.0"/>
        <n v="2026.0"/>
        <n v="961.0"/>
        <n v="5058.0"/>
        <n v="12287.0"/>
        <n v="24777.0"/>
        <n v="51507.0"/>
        <n v="3864.0"/>
        <n v="5631.0"/>
        <n v="2418.0"/>
        <n v="4705.0"/>
        <n v="26952.0"/>
        <n v="2092.0"/>
        <n v="2313.0"/>
        <n v="182556.0"/>
        <n v="6406.0"/>
        <n v="14272.0"/>
        <n v="107945.0"/>
        <n v="3036.0"/>
        <n v="2329.0"/>
        <n v="10327.0"/>
        <n v="2338.0"/>
        <n v="6567.0"/>
        <n v="2958.0"/>
        <n v="1421.0"/>
        <n v="5485.0"/>
        <n v="8242.0"/>
        <n v="14947.0"/>
        <n v="5561.0"/>
        <n v="22693.0"/>
        <n v="2814.0"/>
        <n v="75347.0"/>
        <n v="46284.0"/>
        <n v="16109.0"/>
        <n v="14535.0"/>
        <n v="126092.0"/>
        <n v="102921.0"/>
        <n v="39909.0"/>
        <n v="13725.0"/>
        <n v="28471.0"/>
        <n v="56312.0"/>
        <n v="39674.0"/>
        <n v="17358.0"/>
        <n v="31630.0"/>
        <n v="7733.0"/>
        <n v="35230.0"/>
        <n v="53623.0"/>
        <n v="14614.0"/>
        <n v="57958.0"/>
        <n v="668699.0"/>
        <n v="11733.0"/>
        <n v="19211.0"/>
        <n v="50609.0"/>
        <n v="37868.0"/>
        <n v="39072.0"/>
        <n v="17867.0"/>
        <n v="41428.0"/>
        <n v="49541.0"/>
        <n v="28917.0"/>
        <n v="22830.0"/>
        <n v="68416.0"/>
        <n v="13464.0"/>
        <n v="63022.0"/>
        <n v="350545.0"/>
        <n v="6602.0"/>
        <n v="25927.0"/>
        <n v="25810.0"/>
        <n v="56529.0"/>
        <n v="18226.0"/>
        <n v="27991.0"/>
        <n v="32315.0"/>
        <n v="24360.0"/>
        <n v="8220.0"/>
        <n v="18109.0"/>
        <n v="11492.0"/>
        <n v="52651.0"/>
        <n v="17919.0"/>
        <n v="448125.0"/>
        <n v="7662.0"/>
        <n v="27340.0"/>
        <n v="42297.0"/>
        <n v="11878.0"/>
        <n v="33556.0"/>
        <n v="50646.0"/>
        <n v="52710.0"/>
        <n v="26114.0"/>
        <n v="22942.0"/>
        <n v="98130.0"/>
        <n v="28373.0"/>
        <n v="31233.0"/>
        <n v="85541.0"/>
        <n v="11744.0"/>
        <n v="45390.0"/>
        <n v="189655.0"/>
        <n v="6317.0"/>
        <n v="21742.0"/>
        <n v="30875.0"/>
        <n v="7845.0"/>
        <n v="5081.0"/>
        <n v="16722.0"/>
        <n v="74878.0"/>
        <n v="32607.0"/>
        <n v="52773.0"/>
        <n v="67923.0"/>
        <n v="289095.0"/>
        <n v="22026.0"/>
        <n v="14773.0"/>
        <n v="94696.0"/>
        <n v="937162.0"/>
        <n v="19014.0"/>
        <n v="13243.0"/>
        <n v="156784.0"/>
        <n v="172790.0"/>
        <n v="61672.0"/>
        <n v="7990.0"/>
        <n v="17914.0"/>
        <n v="18964.0"/>
        <n v="5625.0"/>
        <n v="40003.0"/>
        <n v="125999.0"/>
        <n v="16846.0"/>
        <n v="34001.0"/>
        <n v="26346.0"/>
        <n v="205317.0"/>
        <n v="125404.0"/>
        <n v="57725.0"/>
        <n v="87628.0"/>
        <n v="24872.0"/>
        <n v="8793.0"/>
        <n v="1937.0"/>
        <n v="47787.0"/>
        <n v="28973.0"/>
        <n v="6970.0"/>
        <n v="20875.0"/>
        <n v="77899.0"/>
        <n v="3600.0"/>
        <n v="32884.0"/>
        <n v="329348.0"/>
        <n v="1858749.0"/>
        <n v="10836.0"/>
        <n v="653.0"/>
        <n v="17761.0"/>
        <n v="93458.0"/>
        <n v="337777.0"/>
        <n v="208823.0"/>
        <n v="9123.0"/>
        <n v="1537.0"/>
        <n v="7233.0"/>
        <n v="37719.0"/>
        <n v="17292.0"/>
        <n v="44254.0"/>
        <n v="39728.0"/>
        <n v="21805.0"/>
        <n v="13523.0"/>
        <n v="419191.0"/>
        <n v="6015.0"/>
        <n v="30351.0"/>
        <n v="7816.0"/>
        <n v="38063.0"/>
        <n v="51007.0"/>
        <n v="7059.0"/>
        <n v="10356.0"/>
        <n v="2925.0"/>
        <n v="3232.0"/>
        <n v="8417.0"/>
        <n v="885175.0"/>
        <n v="3008.0"/>
        <n v="20669.0"/>
        <n v="123487.0"/>
        <n v="13436.0"/>
        <n v="4085.0"/>
        <n v="38739.0"/>
        <n v="75442.0"/>
        <n v="1432.0"/>
        <n v="4928.0"/>
        <n v="3796.0"/>
        <n v="5883.0"/>
        <n v="2260.0"/>
        <n v="7096.0"/>
        <n v="2512281.0"/>
        <n v="13500.0"/>
        <n v="19096.0"/>
        <n v="5213.0"/>
        <n v="752820.0"/>
        <n v="20674.0"/>
        <n v="2205.0"/>
        <n v="11026.0"/>
        <n v="3503.0"/>
        <n v="11530.0"/>
        <n v="18212.0"/>
        <n v="154570.0"/>
        <n v="1892.0"/>
        <n v="159328.0"/>
        <n v="834190.0"/>
        <n v="40668.0"/>
        <n v="17141.0"/>
        <n v="33762.0"/>
        <n v="24863.0"/>
        <n v="3843.0"/>
        <n v="5977.0"/>
        <n v="1268.0"/>
        <n v="684646.0"/>
        <n v="10522.0"/>
        <n v="19622.0"/>
        <n v="18693.0"/>
        <n v="19400.0"/>
        <n v="313698.0"/>
        <n v="6418.0"/>
        <n v="25545.0"/>
        <n v="1297.0"/>
        <n v="7496.0"/>
        <n v="20372.0"/>
        <n v="23420.0"/>
        <n v="123500.0"/>
        <n v="122967.0"/>
        <n v="147230.0"/>
        <n v="34537.0"/>
        <n v="3094.0"/>
        <n v="8173.0"/>
        <n v="5538.0"/>
        <n v="3929.0"/>
        <n v="55539.0"/>
        <n v="4441928.0"/>
        <n v="66514.0"/>
        <n v="6111.0"/>
        <n v="5782.0"/>
        <n v="184951.0"/>
        <n v="4161.0"/>
        <n v="79196.0"/>
        <n v="829088.0"/>
        <n v="34713.0"/>
        <n v="23565.0"/>
        <n v="53863.0"/>
        <n v="35840.0"/>
        <n v="22701.0"/>
        <n v="36517.0"/>
        <n v="3243.0"/>
        <n v="88748.0"/>
        <n v="21840.0"/>
        <n v="1567.0"/>
        <n v="8857.0"/>
        <n v="14758.0"/>
        <n v="35560.0"/>
        <n v="252219.0"/>
        <n v="5261.0"/>
        <n v="41458.0"/>
        <n v="156903.0"/>
        <n v="19852.0"/>
        <n v="14820.0"/>
        <n v="111192.0"/>
        <n v="38830.0"/>
        <n v="414.0"/>
        <n v="769.0"/>
        <n v="50426.0"/>
        <n v="4439.0"/>
        <n v="264.0"/>
        <n v="3510.0"/>
        <n v="31946.0"/>
        <n v="3851.0"/>
        <n v="49586.0"/>
        <n v="13547.0"/>
        <n v="20204.0"/>
        <n v="7469.0"/>
        <n v="19676.0"/>
        <n v="16672.0"/>
        <n v="16793.0"/>
        <n v="78192.0"/>
        <n v="23457.0"/>
        <n v="3555.0"/>
        <n v="12075.0"/>
        <n v="19457.0"/>
        <n v="87.0"/>
        <n v="295051.0"/>
        <n v="5743.0"/>
        <n v="8177.0"/>
        <n v="243014.0"/>
        <n v="799.0"/>
        <n v="13809.0"/>
        <n v="10114.0"/>
        <n v="5505.0"/>
        <n v="4062.0"/>
        <n v="36497.0"/>
        <n v="56915.0"/>
        <n v="47848.0"/>
        <n v="2154.0"/>
        <n v="24210.0"/>
        <n v="4859.0"/>
        <n v="9073.0"/>
        <n v="19386.0"/>
        <n v="517985.0"/>
        <n v="22146.0"/>
        <n v="12684.0"/>
        <n v="1151.0"/>
        <n v="65278.0"/>
        <n v="47990.0"/>
        <n v="14147.0"/>
        <n v="15102.0"/>
        <n v="356325.0"/>
        <n v="10673.0"/>
        <n v="2076.0"/>
        <n v="83502.0"/>
        <n v="27978.0"/>
        <n v="23807.0"/>
        <n v="122584.0"/>
        <n v="9918.0"/>
        <n v="15862.0"/>
        <n v="46229.0"/>
        <n v="122146.0"/>
        <n v="7040.0"/>
        <n v="11018.0"/>
        <n v="128684.0"/>
        <n v="3726.0"/>
        <n v="3355.0"/>
        <n v="12460.0"/>
        <n v="14429.0"/>
        <n v="7364.0"/>
        <n v="921.0"/>
        <n v="16415.0"/>
        <n v="87494.0"/>
        <n v="10379.0"/>
        <n v="53170.0"/>
        <n v="10331.0"/>
        <n v="8534.0"/>
        <n v="27058.0"/>
        <n v="66909.0"/>
        <n v="5828.0"/>
        <n v="3156.0"/>
        <n v="17357.0"/>
        <n v="3290.0"/>
        <n v="25594.0"/>
        <n v="3073.0"/>
        <n v="219669.0"/>
        <n v="8657.0"/>
        <n v="63036.0"/>
        <n v="9818.0"/>
        <n v="1358.0"/>
        <n v="1400.0"/>
        <n v="3973.0"/>
        <n v="7586.0"/>
        <n v="1944512.0"/>
        <n v="135090.0"/>
        <n v="905.0"/>
        <n v="12774.0"/>
        <n v="1610.0"/>
        <n v="32421.0"/>
        <n v="116706.0"/>
        <n v="1149668.0"/>
        <n v="14231.0"/>
        <n v="21365.0"/>
        <n v="40283.0"/>
        <n v="3453.0"/>
        <n v="27192.0"/>
        <n v="48753.0"/>
        <n v="52824.0"/>
        <n v="69833.0"/>
        <n v="46784.0"/>
        <n v="11601.0"/>
        <n v="34495.0"/>
        <n v="266605.0"/>
        <n v="41228.0"/>
        <n v="5688.0"/>
        <n v="133073.0"/>
        <n v="21909.0"/>
        <n v="489143.0"/>
        <n v="46391.0"/>
        <n v="7786.0"/>
        <n v="61717.0"/>
        <n v="43171.0"/>
        <n v="8324.0"/>
        <n v="18326.0"/>
        <n v="14338.0"/>
        <n v="12175.0"/>
        <n v="6424.0"/>
        <n v="51435.0"/>
        <n v="118177.0"/>
        <n v="20659.0"/>
        <n v="1127.0"/>
        <n v="329448.0"/>
        <n v="20260.0"/>
        <n v="10625.0"/>
        <n v="4995.0"/>
        <n v="9420.0"/>
        <n v="47185.0"/>
        <n v="10421.0"/>
        <n v="7228.0"/>
        <n v="12560.0"/>
        <n v="10636.0"/>
        <n v="1479.0"/>
        <n v="2274.0"/>
        <n v="1091389.0"/>
        <n v="15208.0"/>
        <n v="28367.0"/>
        <n v="20821.0"/>
        <n v="39005.0"/>
        <n v="61599.0"/>
        <n v="36958.0"/>
        <n v="561232.0"/>
        <n v="27789.0"/>
        <n v="151857.0"/>
        <n v="2722.0"/>
        <n v="240536.0"/>
        <n v="36979.0"/>
        <n v="36476.0"/>
        <n v="30971.0"/>
        <n v="160850.0"/>
        <n v="6124.0"/>
        <n v="48714.0"/>
        <n v="6973.0"/>
        <n v="25112.0"/>
        <n v="28868.0"/>
        <n v="27080.0"/>
        <n v="60179.0"/>
        <n v="59003.0"/>
        <n v="43733.0"/>
        <n v="55922.0"/>
        <n v="33024.0"/>
        <n v="104235.0"/>
        <n v="15884.0"/>
        <n v="12764.0"/>
        <n v="32060.0"/>
        <n v="15273.0"/>
        <n v="225702.0"/>
        <n v="74198.0"/>
        <n v="4560.0"/>
        <n v="77087.0"/>
        <n v="6600.0"/>
        <n v="33128.0"/>
        <n v="16473.0"/>
        <n v="23223.0"/>
        <n v="16916.0"/>
        <n v="55182.0"/>
        <n v="29803.0"/>
        <n v="29622.0"/>
        <n v="7016.0"/>
        <n v="12155.0"/>
        <n v="332537.0"/>
        <n v="14334.0"/>
        <n v="5233.0"/>
        <n v="49068.0"/>
        <n v="9816.0"/>
        <n v="15281.0"/>
        <n v="28129.0"/>
        <n v="11071.0"/>
        <n v="1135388.0"/>
        <n v="68379.0"/>
        <n v="15584.0"/>
        <n v="26009.0"/>
        <n v="56228.0"/>
        <n v="82454.0"/>
        <n v="16808.0"/>
        <n v="37120.0"/>
        <n v="21934.0"/>
        <n v="15161.0"/>
        <n v="19102.0"/>
        <n v="11527.0"/>
        <n v="35219.0"/>
        <n v="101846.0"/>
        <n v="322685.0"/>
        <n v="52168.0"/>
        <n v="2252.0"/>
        <n v="36048.0"/>
        <n v="72104.0"/>
        <n v="7168.0"/>
        <n v="25310.0"/>
        <n v="16143.0"/>
        <n v="10994.0"/>
        <n v="24903.0"/>
        <n v="362798.0"/>
        <n v="34349.0"/>
        <n v="12483.0"/>
        <n v="13109.0"/>
        <n v="8789.0"/>
        <n v="31126.0"/>
        <n v="10633.0"/>
        <n v="97348.0"/>
        <n v="14873.0"/>
        <n v="20019.0"/>
        <n v="12064.0"/>
        <n v="12265.0"/>
        <n v="15519.0"/>
        <n v="34873.0"/>
        <n v="23827.0"/>
        <n v="18228.0"/>
        <n v="62483.0"/>
        <n v="28477.0"/>
        <n v="23055.0"/>
        <n v="37545.0"/>
        <n v="443863.0"/>
        <n v="34315.0"/>
        <n v="7361.0"/>
        <n v="8841.0"/>
        <n v="93720.0"/>
        <n v="22488.0"/>
        <n v="78318.0"/>
        <n v="27998.0"/>
        <n v="22373.0"/>
        <n v="42845.0"/>
        <n v="31513.0"/>
        <n v="18282.0"/>
        <n v="129318.0"/>
        <n v="140046.0"/>
        <n v="11731.0"/>
        <n v="43429.0"/>
        <n v="39105.0"/>
        <n v="54534.0"/>
        <n v="17423.0"/>
        <n v="39925.0"/>
        <n v="29059.0"/>
        <n v="66628.0"/>
        <n v="151206.0"/>
        <n v="17302.0"/>
        <n v="6578.0"/>
        <n v="45305.0"/>
        <n v="233652.0"/>
        <n v="17488.0"/>
        <n v="5667.0"/>
        <n v="42395.0"/>
        <n v="5585.0"/>
        <n v="23537.0"/>
        <n v="13505.0"/>
        <n v="8392.0"/>
        <n v="28190.0"/>
        <n v="137754.0"/>
        <n v="52147.0"/>
        <n v="22130.0"/>
        <n v="7062.0"/>
        <n v="78407.0"/>
        <n v="41264.0"/>
        <n v="15902.0"/>
        <n v="13511.0"/>
        <n v="182420.0"/>
        <n v="246245.0"/>
        <n v="4038.0"/>
        <n v="32097.0"/>
        <n v="12027.0"/>
        <n v="95994.0"/>
        <n v="17374.0"/>
        <n v="216541.0"/>
        <n v="99791.0"/>
        <n v="25318.0"/>
        <n v="24390.0"/>
        <n v="86899.0"/>
        <n v="450116.0"/>
        <n v="21254.0"/>
        <n v="14915.0"/>
        <n v="27408.0"/>
        <n v="19127.0"/>
        <n v="22177.0"/>
        <n v="186562.0"/>
        <n v="74418.0"/>
        <n v="72722.0"/>
        <n v="449647.0"/>
        <n v="3968.0"/>
        <n v="102106.0"/>
        <n v="39840.0"/>
        <n v="7643.0"/>
        <n v="87768.0"/>
        <n v="2210.0"/>
        <n v="92723.0"/>
        <n v="70779.0"/>
        <n v="79266.0"/>
        <n v="30204.0"/>
        <n v="2078886.0"/>
        <n v="254272.0"/>
        <n v="42518.0"/>
        <n v="20866.0"/>
        <n v="75115.0"/>
        <n v="10243.0"/>
        <n v="60706.0"/>
        <n v="41236.0"/>
        <n v="20575.0"/>
        <n v="12930.0"/>
        <n v="830198.0"/>
        <n v="16021.0"/>
        <n v="120303.0"/>
        <n v="11338.0"/>
        <n v="757958.0"/>
        <n v="484337.0"/>
        <n v="43573.0"/>
        <n v="265809.0"/>
        <n v="4058.0"/>
        <n v="59658.0"/>
        <n v="208325.0"/>
        <n v="46936.0"/>
        <n v="247175.0"/>
        <n v="16914.0"/>
        <n v="110238.0"/>
        <n v="23696.0"/>
        <n v="14451.0"/>
        <n v="23528.0"/>
        <n v="96632.0"/>
        <n v="7512.0"/>
        <n v="8934.0"/>
        <n v="8272.0"/>
        <n v="45242.0"/>
        <n v="8505.0"/>
        <n v="11697.0"/>
        <n v="35516.0"/>
        <n v="23488.0"/>
        <n v="30101.0"/>
        <n v="13999.0"/>
        <n v="68793.0"/>
        <n v="29138.0"/>
        <n v="55642.0"/>
        <n v="190167.0"/>
        <n v="16456.0"/>
        <n v="21612.0"/>
        <n v="35295.0"/>
        <n v="20291.0"/>
        <n v="56776.0"/>
        <n v="32314.0"/>
        <n v="27076.0"/>
        <n v="61646.0"/>
        <n v="27600.0"/>
        <n v="25691.0"/>
        <n v="103037.0"/>
        <n v="13583.0"/>
        <n v="17515.0"/>
        <n v="25705.0"/>
        <n v="43161.0"/>
        <n v="7288.0"/>
        <n v="7675.0"/>
        <n v="8647.0"/>
        <n v="33872.0"/>
        <n v="56845.0"/>
        <n v="78238.0"/>
        <n v="29308.0"/>
        <n v="10000.0"/>
        <n v="14606.0"/>
        <n v="13304.0"/>
        <n v="17044.0"/>
        <n v="6905.0"/>
        <n v="9062.0"/>
        <n v="24661.0"/>
        <n v="41304.0"/>
        <n v="8821.0"/>
        <n v="15951.0"/>
        <n v="5810.0"/>
        <n v="86394.0"/>
        <n v="22556.0"/>
        <n v="20205.0"/>
        <n v="16101.0"/>
        <n v="45446.0"/>
        <n v="14931.0"/>
        <n v="256612.0"/>
        <n v="13222.0"/>
        <n v="15278.0"/>
        <n v="49507.0"/>
        <n v="63426.0"/>
        <n v="34412.0"/>
        <n v="56574.0"/>
        <n v="16394.0"/>
        <n v="516494.0"/>
        <n v="88587.0"/>
        <n v="27705.0"/>
        <n v="43775.0"/>
        <n v="44325.0"/>
        <n v="101725.0"/>
        <n v="4473.0"/>
        <n v="102018.0"/>
        <n v="9132.0"/>
        <n v="51861.0"/>
        <n v="37028.0"/>
        <n v="18829.0"/>
        <n v="23796.0"/>
        <n v="5916.0"/>
        <n v="20631.0"/>
        <n v="84450.0"/>
        <n v="26275.0"/>
        <n v="168122.0"/>
        <n v="20446.0"/>
        <n v="117731.0"/>
        <n v="16812.0"/>
        <n v="19372.0"/>
        <n v="28152.0"/>
        <n v="80145.0"/>
        <n v="135589.0"/>
        <n v="41209.0"/>
        <n v="15002.0"/>
        <n v="4494.0"/>
        <n v="957185.0"/>
        <n v="45348.0"/>
        <n v="37532.0"/>
        <n v="35467.0"/>
        <n v="182018.0"/>
        <n v="87608.0"/>
        <n v="7353.0"/>
        <n v="40908.0"/>
        <n v="43493.0"/>
        <n v="70600.0"/>
        <n v="13700.0"/>
        <n v="194925.0"/>
        <n v="17674.0"/>
        <n v="161181.0"/>
        <n v="14379.0"/>
        <n v="86902.0"/>
        <n v="63387.0"/>
        <n v="16409.0"/>
        <n v="41502.0"/>
        <n v="115303.0"/>
        <n v="20591.0"/>
        <n v="29490.0"/>
        <n v="30373.0"/>
        <n v="21394.0"/>
        <n v="103427.0"/>
        <n v="15701.0"/>
        <n v="133433.0"/>
        <n v="395383.0"/>
        <n v="52108.0"/>
        <n v="24186.0"/>
        <n v="169701.0"/>
        <n v="73514.0"/>
        <n v="37846.0"/>
        <n v="11898.0"/>
        <n v="48241.0"/>
        <n v="15829.0"/>
        <n v="14210.0"/>
        <n v="40680.0"/>
        <n v="8562.0"/>
        <n v="96264.0"/>
        <n v="18580.0"/>
        <n v="81432.0"/>
        <n v="2491.0"/>
        <n v="29069.0"/>
        <n v="8775.0"/>
        <n v="29994.0"/>
        <n v="44970.0"/>
        <n v="22846.0"/>
        <n v="20871.0"/>
        <n v="8306.0"/>
        <n v="7179.0"/>
      </sharedItems>
    </cacheField>
    <cacheField name="Fast_Food" numFmtId="0">
      <sharedItems containsSemiMixedTypes="0" containsString="0" containsNumber="1" containsInteger="1">
        <n v="36.0"/>
        <n v="132.0"/>
        <n v="22.0"/>
        <n v="5.0"/>
        <n v="21.0"/>
        <n v="3.0"/>
        <n v="17.0"/>
        <n v="103.0"/>
        <n v="26.0"/>
        <n v="15.0"/>
        <n v="20.0"/>
        <n v="6.0"/>
        <n v="4.0"/>
        <n v="8.0"/>
        <n v="34.0"/>
        <n v="52.0"/>
        <n v="7.0"/>
        <n v="1.0"/>
        <n v="24.0"/>
        <n v="53.0"/>
        <n v="19.0"/>
        <n v="43.0"/>
        <n v="45.0"/>
        <n v="27.0"/>
        <n v="79.0"/>
        <n v="9.0"/>
        <n v="18.0"/>
        <n v="10.0"/>
        <n v="97.0"/>
        <n v="29.0"/>
        <n v="642.0"/>
        <n v="72.0"/>
        <n v="16.0"/>
        <n v="128.0"/>
        <n v="51.0"/>
        <n v="0.0"/>
        <n v="330.0"/>
        <n v="71.0"/>
        <n v="253.0"/>
        <n v="210.0"/>
        <n v="99.0"/>
        <n v="33.0"/>
        <n v="44.0"/>
        <n v="49.0"/>
        <n v="141.0"/>
        <n v="161.0"/>
        <n v="41.0"/>
        <n v="204.0"/>
        <n v="2.0"/>
        <n v="31.0"/>
        <n v="39.0"/>
        <n v="12.0"/>
        <n v="61.0"/>
        <n v="120.0"/>
        <n v="2781.0"/>
        <n v="114.0"/>
        <n v="54.0"/>
        <n v="611.0"/>
        <n v="115.0"/>
        <n v="117.0"/>
        <n v="11.0"/>
        <n v="32.0"/>
        <n v="160.0"/>
        <n v="23.0"/>
        <n v="76.0"/>
        <n v="28.0"/>
        <n v="85.0"/>
        <n v="14.0"/>
        <n v="56.0"/>
        <n v="13.0"/>
        <n v="38.0"/>
        <n v="344.0"/>
        <n v="64.0"/>
        <n v="96.0"/>
        <n v="157.0"/>
        <n v="60.0"/>
        <n v="1236.0"/>
        <n v="149.0"/>
        <n v="644.0"/>
        <n v="108.0"/>
        <n v="599.0"/>
        <n v="92.0"/>
        <n v="101.0"/>
        <n v="550.0"/>
        <n v="87.0"/>
        <n v="7798.0"/>
        <n v="78.0"/>
        <n v="185.0"/>
        <n v="129.0"/>
        <n v="252.0"/>
        <n v="62.0"/>
        <n v="2790.0"/>
        <n v="311.0"/>
        <n v="1426.0"/>
        <n v="1009.0"/>
        <n v="1434.0"/>
        <n v="2632.0"/>
        <n v="924.0"/>
        <n v="442.0"/>
        <n v="222.0"/>
        <n v="552.0"/>
        <n v="326.0"/>
        <n v="178.0"/>
        <n v="125.0"/>
        <n v="280.0"/>
        <n v="295.0"/>
        <n v="337.0"/>
        <n v="228.0"/>
        <n v="604.0"/>
        <n v="144.0"/>
        <n v="316.0"/>
        <n v="457.0"/>
        <n v="258.0"/>
        <n v="68.0"/>
        <n v="582.0"/>
        <n v="46.0"/>
        <n v="451.0"/>
        <n v="424.0"/>
        <n v="91.0"/>
        <n v="25.0"/>
        <n v="48.0"/>
        <n v="659.0"/>
        <n v="106.0"/>
        <n v="652.0"/>
        <n v="188.0"/>
        <n v="67.0"/>
        <n v="88.0"/>
        <n v="385.0"/>
        <n v="142.0"/>
        <n v="839.0"/>
        <n v="193.0"/>
        <n v="136.0"/>
        <n v="343.0"/>
        <n v="1286.0"/>
        <n v="74.0"/>
        <n v="47.0"/>
        <n v="119.0"/>
        <n v="40.0"/>
        <n v="739.0"/>
        <n v="37.0"/>
        <n v="82.0"/>
        <n v="837.0"/>
        <n v="355.0"/>
        <n v="254.0"/>
        <n v="180.0"/>
        <n v="162.0"/>
        <n v="1640.0"/>
        <n v="70.0"/>
        <n v="948.0"/>
        <n v="910.0"/>
        <n v="190.0"/>
        <n v="613.0"/>
        <n v="290.0"/>
        <n v="133.0"/>
        <n v="138.0"/>
        <n v="83.0"/>
        <n v="184.0"/>
        <n v="307.0"/>
        <n v="269.0"/>
        <n v="58.0"/>
        <n v="173.0"/>
        <n v="35.0"/>
        <n v="81.0"/>
        <n v="289.0"/>
        <n v="148.0"/>
        <n v="189.0"/>
        <n v="603.0"/>
        <n v="66.0"/>
        <n v="595.0"/>
        <n v="95.0"/>
        <n v="75.0"/>
        <n v="130.0"/>
        <n v="1147.0"/>
        <n v="90.0"/>
        <n v="673.0"/>
        <n v="30.0"/>
        <n v="111.0"/>
        <n v="152.0"/>
        <n v="109.0"/>
        <n v="195.0"/>
        <n v="59.0"/>
        <n v="63.0"/>
        <n v="158.0"/>
        <n v="50.0"/>
        <n v="145.0"/>
        <n v="917.0"/>
        <n v="123.0"/>
        <n v="73.0"/>
        <n v="172.0"/>
        <n v="4381.0"/>
        <n v="843.0"/>
        <n v="325.0"/>
        <n v="77.0"/>
        <n v="545.0"/>
        <n v="69.0"/>
        <n v="214.0"/>
        <n v="127.0"/>
        <n v="187.0"/>
        <n v="135.0"/>
        <n v="191.0"/>
        <n v="154.0"/>
        <n v="42.0"/>
        <n v="477.0"/>
        <n v="202.0"/>
        <n v="240.0"/>
        <n v="219.0"/>
        <n v="405.0"/>
        <n v="832.0"/>
        <n v="211.0"/>
        <n v="137.0"/>
        <n v="93.0"/>
        <n v="80.0"/>
        <n v="334.0"/>
        <n v="415.0"/>
        <n v="57.0"/>
        <n v="55.0"/>
        <n v="438.0"/>
        <n v="104.0"/>
        <n v="658.0"/>
        <n v="98.0"/>
        <n v="208.0"/>
        <n v="165.0"/>
        <n v="383.0"/>
        <n v="373.0"/>
        <n v="223.0"/>
        <n v="303.0"/>
        <n v="244.0"/>
        <n v="454.0"/>
        <n v="121.0"/>
        <n v="794.0"/>
        <n v="753.0"/>
        <n v="110.0"/>
        <n v="670.0"/>
        <n v="216.0"/>
        <n v="118.0"/>
        <n v="386.0"/>
        <n v="576.0"/>
        <n v="293.0"/>
        <n v="1213.0"/>
        <n v="471.0"/>
        <n v="306.0"/>
        <n v="745.0"/>
        <n v="581.0"/>
        <n v="94.0"/>
        <n v="226.0"/>
        <n v="201.0"/>
        <n v="401.0"/>
        <n v="602.0"/>
        <n v="1002.0"/>
        <n v="1270.0"/>
        <n v="268.0"/>
        <n v="965.0"/>
        <n v="105.0"/>
        <n v="371.0"/>
        <n v="230.0"/>
        <n v="100.0"/>
        <n v="124.0"/>
        <n v="139.0"/>
        <n v="266.0"/>
        <n v="487.0"/>
        <n v="122.0"/>
        <n v="270.0"/>
        <n v="804.0"/>
        <n v="279.0"/>
        <n v="84.0"/>
        <n v="116.0"/>
        <n v="406.0"/>
        <n v="281.0"/>
        <n v="1706.0"/>
        <n v="332.0"/>
        <n v="107.0"/>
        <n v="273.0"/>
        <n v="762.0"/>
        <n v="310.0"/>
        <n v="170.0"/>
        <n v="171.0"/>
        <n v="506.0"/>
        <n v="655.0"/>
        <n v="530.0"/>
        <n v="413.0"/>
        <n v="411.0"/>
        <n v="331.0"/>
        <n v="263.0"/>
        <n v="366.0"/>
        <n v="558.0"/>
        <n v="126.0"/>
        <n v="324.0"/>
        <n v="934.0"/>
        <n v="155.0"/>
        <n v="770.0"/>
        <n v="1994.0"/>
        <n v="1290.0"/>
        <n v="2553.0"/>
        <n v="134.0"/>
        <n v="428.0"/>
        <n v="300.0"/>
        <n v="1960.0"/>
        <n v="256.0"/>
        <n v="167.0"/>
        <n v="1314.0"/>
        <n v="65.0"/>
        <n v="768.0"/>
        <n v="220.0"/>
        <n v="276.0"/>
        <n v="264.0"/>
        <n v="164.0"/>
        <n v="848.0"/>
        <n v="86.0"/>
        <n v="272.0"/>
        <n v="1102.0"/>
        <n v="166.0"/>
        <n v="1107.0"/>
        <n v="681.0"/>
        <n v="444.0"/>
        <n v="224.0"/>
        <n v="716.0"/>
        <n v="236.0"/>
        <n v="153.0"/>
        <n v="294.0"/>
        <n v="225.0"/>
        <n v="667.0"/>
        <n v="369.0"/>
        <n v="997.0"/>
        <n v="102.0"/>
        <n v="472.0"/>
        <n v="169.0"/>
        <n v="418.0"/>
        <n v="246.0"/>
        <n v="207.0"/>
        <n v="657.0"/>
        <n v="199.0"/>
        <n v="1365.0"/>
        <n v="235.0"/>
        <n v="146.0"/>
        <n v="470.0"/>
        <n v="151.0"/>
        <n v="209.0"/>
        <n v="625.0"/>
        <n v="317.0"/>
        <n v="392.0"/>
        <n v="1300.0"/>
        <n v="741.0"/>
        <n v="2067.0"/>
        <n v="494.0"/>
        <n v="570.0"/>
        <n v="397.0"/>
        <n v="229.0"/>
        <n v="3125.0"/>
        <n v="131.0"/>
        <n v="363.0"/>
        <n v="196.0"/>
        <n v="1474.0"/>
        <n v="892.0"/>
        <n v="176.0"/>
        <n v="321.0"/>
        <n v="906.0"/>
        <n v="351.0"/>
        <n v="237.0"/>
        <n v="911.0"/>
        <n v="261.0"/>
        <n v="283.0"/>
        <n v="113.0"/>
        <n v="243.0"/>
        <n v="1720.0"/>
        <n v="159.0"/>
        <n v="539.0"/>
        <n v="533.0"/>
        <n v="341.0"/>
        <n v="419.0"/>
        <n v="89.0"/>
        <n v="615.0"/>
      </sharedItems>
    </cacheField>
    <cacheField name="Full_Service_per" numFmtId="0">
      <sharedItems containsSemiMixedTypes="0" containsString="0" containsNumber="1" containsInteger="1">
        <n v="29.0"/>
        <n v="221.0"/>
        <n v="15.0"/>
        <n v="5.0"/>
        <n v="1.0"/>
        <n v="10.0"/>
        <n v="77.0"/>
        <n v="16.0"/>
        <n v="11.0"/>
        <n v="18.0"/>
        <n v="6.0"/>
        <n v="2.0"/>
        <n v="28.0"/>
        <n v="38.0"/>
        <n v="4.0"/>
        <n v="0.0"/>
        <n v="48.0"/>
        <n v="30.0"/>
        <n v="31.0"/>
        <n v="20.0"/>
        <n v="57.0"/>
        <n v="9.0"/>
        <n v="25.0"/>
        <n v="376.0"/>
        <n v="70.0"/>
        <n v="17.0"/>
        <n v="109.0"/>
        <n v="39.0"/>
        <n v="226.0"/>
        <n v="60.0"/>
        <n v="217.0"/>
        <n v="141.0"/>
        <n v="67.0"/>
        <n v="22.0"/>
        <n v="7.0"/>
        <n v="21.0"/>
        <n v="44.0"/>
        <n v="132.0"/>
        <n v="37.0"/>
        <n v="110.0"/>
        <n v="34.0"/>
        <n v="231.0"/>
        <n v="65.0"/>
        <n v="3.0"/>
        <n v="12.0"/>
        <n v="50.0"/>
        <n v="8.0"/>
        <n v="96.0"/>
        <n v="162.0"/>
        <n v="55.0"/>
        <n v="2384.0"/>
        <n v="129.0"/>
        <n v="78.0"/>
        <n v="651.0"/>
        <n v="40.0"/>
        <n v="205.0"/>
        <n v="153.0"/>
        <n v="51.0"/>
        <n v="24.0"/>
        <n v="13.0"/>
        <n v="100.0"/>
        <n v="27.0"/>
        <n v="32.0"/>
        <n v="19.0"/>
        <n v="347.0"/>
        <n v="193.0"/>
        <n v="46.0"/>
        <n v="1556.0"/>
        <n v="140.0"/>
        <n v="752.0"/>
        <n v="174.0"/>
        <n v="511.0"/>
        <n v="134.0"/>
        <n v="438.0"/>
        <n v="45.0"/>
        <n v="42.0"/>
        <n v="7821.0"/>
        <n v="53.0"/>
        <n v="314.0"/>
        <n v="111.0"/>
        <n v="92.0"/>
        <n v="374.0"/>
        <n v="143.0"/>
        <n v="2699.0"/>
        <n v="306.0"/>
        <n v="1178.0"/>
        <n v="969.0"/>
        <n v="1013.0"/>
        <n v="2472.0"/>
        <n v="1893.0"/>
        <n v="357.0"/>
        <n v="327.0"/>
        <n v="779.0"/>
        <n v="395.0"/>
        <n v="1648.0"/>
        <n v="265.0"/>
        <n v="120.0"/>
        <n v="47.0"/>
        <n v="240.0"/>
        <n v="512.0"/>
        <n v="288.0"/>
        <n v="206.0"/>
        <n v="590.0"/>
        <n v="148.0"/>
        <n v="23.0"/>
        <n v="225.0"/>
        <n v="466.0"/>
        <n v="345.0"/>
        <n v="41.0"/>
        <n v="35.0"/>
        <n v="819.0"/>
        <n v="189.0"/>
        <n v="128.0"/>
        <n v="394.0"/>
        <n v="36.0"/>
        <n v="83.0"/>
        <n v="49.0"/>
        <n v="455.0"/>
        <n v="68.0"/>
        <n v="283.0"/>
        <n v="98.0"/>
        <n v="69.0"/>
        <n v="118.0"/>
        <n v="967.0"/>
        <n v="784.0"/>
        <n v="198.0"/>
        <n v="176.0"/>
        <n v="760.0"/>
        <n v="275.0"/>
        <n v="95.0"/>
        <n v="82.0"/>
        <n v="87.0"/>
        <n v="393.0"/>
        <n v="291.0"/>
        <n v="806.0"/>
        <n v="191.0"/>
        <n v="480.0"/>
        <n v="1477.0"/>
        <n v="126.0"/>
        <n v="85.0"/>
        <n v="405.0"/>
        <n v="696.0"/>
        <n v="203.0"/>
        <n v="73.0"/>
        <n v="14.0"/>
        <n v="107.0"/>
        <n v="56.0"/>
        <n v="875.0"/>
        <n v="117.0"/>
        <n v="208.0"/>
        <n v="603.0"/>
        <n v="270.0"/>
        <n v="177.0"/>
        <n v="2031.0"/>
        <n v="216.0"/>
        <n v="66.0"/>
        <n v="202.0"/>
        <n v="26.0"/>
        <n v="1049.0"/>
        <n v="215.0"/>
        <n v="1174.0"/>
        <n v="268.0"/>
        <n v="868.0"/>
        <n v="297.0"/>
        <n v="211.0"/>
        <n v="157.0"/>
        <n v="71.0"/>
        <n v="333.0"/>
        <n v="445.0"/>
        <n v="114.0"/>
        <n v="326.0"/>
        <n v="86.0"/>
        <n v="550.0"/>
        <n v="548.0"/>
        <n v="58.0"/>
        <n v="91.0"/>
        <n v="130.0"/>
        <n v="1110.0"/>
        <n v="101.0"/>
        <n v="672.0"/>
        <n v="108.0"/>
        <n v="121.0"/>
        <n v="123.0"/>
        <n v="59.0"/>
        <n v="33.0"/>
        <n v="149.0"/>
        <n v="799.0"/>
        <n v="93.0"/>
        <n v="190.0"/>
        <n v="332.0"/>
        <n v="79.0"/>
        <n v="80.0"/>
        <n v="116.0"/>
        <n v="3813.0"/>
        <n v="698.0"/>
        <n v="315.0"/>
        <n v="486.0"/>
        <n v="155.0"/>
        <n v="124.0"/>
        <n v="165.0"/>
        <n v="179.0"/>
        <n v="103.0"/>
        <n v="257.0"/>
        <n v="113.0"/>
        <n v="52.0"/>
        <n v="105.0"/>
        <n v="64.0"/>
        <n v="298.0"/>
        <n v="89.0"/>
        <n v="689.0"/>
        <n v="122.0"/>
        <n v="185.0"/>
        <n v="138.0"/>
        <n v="76.0"/>
        <n v="184.0"/>
        <n v="366.0"/>
        <n v="104.0"/>
        <n v="447.0"/>
        <n v="353.0"/>
        <n v="81.0"/>
        <n v="102.0"/>
        <n v="75.0"/>
        <n v="276.0"/>
        <n v="568.0"/>
        <n v="72.0"/>
        <n v="43.0"/>
        <n v="135.0"/>
        <n v="88.0"/>
        <n v="346.0"/>
        <n v="197.0"/>
        <n v="475.0"/>
        <n v="62.0"/>
        <n v="213.0"/>
        <n v="387.0"/>
        <n v="245.0"/>
        <n v="418.0"/>
        <n v="160.0"/>
        <n v="627.0"/>
        <n v="295.0"/>
        <n v="175.0"/>
        <n v="363.0"/>
        <n v="427.0"/>
        <n v="468.0"/>
        <n v="621.0"/>
        <n v="335.0"/>
        <n v="168.0"/>
        <n v="1303.0"/>
        <n v="54.0"/>
        <n v="601.0"/>
        <n v="410.0"/>
        <n v="918.0"/>
        <n v="574.0"/>
        <n v="61.0"/>
        <n v="144.0"/>
        <n v="236.0"/>
        <n v="94.0"/>
        <n v="409.0"/>
        <n v="607.0"/>
        <n v="1064.0"/>
        <n v="106.0"/>
        <n v="1081.0"/>
        <n v="146.0"/>
        <n v="74.0"/>
        <n v="232.0"/>
        <n v="913.0"/>
        <n v="350.0"/>
        <n v="164.0"/>
        <n v="119.0"/>
        <n v="163.0"/>
        <n v="156.0"/>
        <n v="147.0"/>
        <n v="63.0"/>
        <n v="249.0"/>
        <n v="530.0"/>
        <n v="273.0"/>
        <n v="767.0"/>
        <n v="362.0"/>
        <n v="142.0"/>
        <n v="434.0"/>
        <n v="1279.0"/>
        <n v="328.0"/>
        <n v="354.0"/>
        <n v="305.0"/>
        <n v="934.0"/>
        <n v="278.0"/>
        <n v="331.0"/>
        <n v="310.0"/>
        <n v="547.0"/>
        <n v="159.0"/>
        <n v="518.0"/>
        <n v="139.0"/>
        <n v="567.0"/>
        <n v="686.0"/>
        <n v="476.0"/>
        <n v="432.0"/>
        <n v="383.0"/>
        <n v="286.0"/>
        <n v="441.0"/>
        <n v="90.0"/>
        <n v="423.0"/>
        <n v="152.0"/>
        <n v="337.0"/>
        <n v="576.0"/>
        <n v="136.0"/>
        <n v="791.0"/>
        <n v="1929.0"/>
        <n v="614.0"/>
        <n v="1285.0"/>
        <n v="4439.0"/>
        <n v="183.0"/>
        <n v="207.0"/>
        <n v="1813.0"/>
        <n v="292.0"/>
        <n v="1375.0"/>
        <n v="253.0"/>
        <n v="1075.0"/>
        <n v="127.0"/>
        <n v="209.0"/>
        <n v="228.0"/>
        <n v="272.0"/>
        <n v="411.0"/>
        <n v="892.0"/>
        <n v="97.0"/>
        <n v="783.0"/>
        <n v="961.0"/>
        <n v="145.0"/>
        <n v="810.0"/>
        <n v="684.0"/>
        <n v="339.0"/>
        <n v="360.0"/>
        <n v="169.0"/>
        <n v="606.0"/>
        <n v="483.0"/>
        <n v="307.0"/>
        <n v="195.0"/>
        <n v="199.0"/>
        <n v="323.0"/>
        <n v="227.0"/>
        <n v="1203.0"/>
        <n v="436.0"/>
        <n v="1059.0"/>
        <n v="282.0"/>
        <n v="485.0"/>
        <n v="343.0"/>
        <n v="171.0"/>
        <n v="222.0"/>
        <n v="313.0"/>
        <n v="233.0"/>
        <n v="258.0"/>
        <n v="302.0"/>
        <n v="642.0"/>
        <n v="254.0"/>
        <n v="1097.0"/>
        <n v="170.0"/>
        <n v="131.0"/>
        <n v="585.0"/>
        <n v="173.0"/>
        <n v="528.0"/>
        <n v="425.0"/>
        <n v="522.0"/>
        <n v="194.0"/>
        <n v="644.0"/>
        <n v="320.0"/>
        <n v="125.0"/>
        <n v="561.0"/>
        <n v="172.0"/>
        <n v="1283.0"/>
        <n v="241.0"/>
        <n v="1731.0"/>
        <n v="219.0"/>
        <n v="2775.0"/>
        <n v="115.0"/>
        <n v="381.0"/>
        <n v="137.0"/>
        <n v="285.0"/>
        <n v="281.0"/>
        <n v="1193.0"/>
        <n v="948.0"/>
        <n v="680.0"/>
        <n v="188.0"/>
        <n v="99.0"/>
        <n v="244.0"/>
        <n v="250.0"/>
        <n v="180.0"/>
        <n v="238.0"/>
        <n v="421.0"/>
        <n v="260.0"/>
        <n v="2301.0"/>
        <n v="506.0"/>
        <n v="196.0"/>
        <n v="630.0"/>
        <n v="112.0"/>
        <n v="299.0"/>
      </sharedItems>
    </cacheField>
    <cacheField name="Grocery" numFmtId="0">
      <sharedItems containsSemiMixedTypes="0" containsString="0" containsNumber="1" containsInteger="1">
        <n v="4.0"/>
        <n v="29.0"/>
        <n v="5.0"/>
        <n v="6.0"/>
        <n v="2.0"/>
        <n v="3.0"/>
        <n v="27.0"/>
        <n v="7.0"/>
        <n v="10.0"/>
        <n v="1.0"/>
        <n v="15.0"/>
        <n v="8.0"/>
        <n v="14.0"/>
        <n v="13.0"/>
        <n v="16.0"/>
        <n v="11.0"/>
        <n v="108.0"/>
        <n v="17.0"/>
        <n v="9.0"/>
        <n v="44.0"/>
        <n v="21.0"/>
        <n v="60.0"/>
        <n v="37.0"/>
        <n v="12.0"/>
        <n v="26.0"/>
        <n v="32.0"/>
        <n v="22.0"/>
        <n v="0.0"/>
        <n v="19.0"/>
        <n v="494.0"/>
        <n v="127.0"/>
        <n v="31.0"/>
        <n v="30.0"/>
        <n v="20.0"/>
        <n v="63.0"/>
        <n v="33.0"/>
        <n v="377.0"/>
        <n v="46.0"/>
        <n v="196.0"/>
        <n v="250.0"/>
        <n v="45.0"/>
        <n v="34.0"/>
        <n v="185.0"/>
        <n v="2076.0"/>
        <n v="38.0"/>
        <n v="71.0"/>
        <n v="47.0"/>
        <n v="64.0"/>
        <n v="113.0"/>
        <n v="42.0"/>
        <n v="529.0"/>
        <n v="66.0"/>
        <n v="367.0"/>
        <n v="267.0"/>
        <n v="324.0"/>
        <n v="623.0"/>
        <n v="363.0"/>
        <n v="158.0"/>
        <n v="73.0"/>
        <n v="174.0"/>
        <n v="133.0"/>
        <n v="350.0"/>
        <n v="69.0"/>
        <n v="139.0"/>
        <n v="134.0"/>
        <n v="23.0"/>
        <n v="122.0"/>
        <n v="173.0"/>
        <n v="40.0"/>
        <n v="94.0"/>
        <n v="120.0"/>
        <n v="18.0"/>
        <n v="59.0"/>
        <n v="62.0"/>
        <n v="216.0"/>
        <n v="245.0"/>
        <n v="200.0"/>
        <n v="43.0"/>
        <n v="24.0"/>
        <n v="91.0"/>
        <n v="50.0"/>
        <n v="198.0"/>
        <n v="81.0"/>
        <n v="374.0"/>
        <n v="164.0"/>
        <n v="265.0"/>
        <n v="28.0"/>
        <n v="41.0"/>
        <n v="116.0"/>
        <n v="55.0"/>
        <n v="663.0"/>
        <n v="225.0"/>
        <n v="51.0"/>
        <n v="269.0"/>
        <n v="65.0"/>
        <n v="194.0"/>
        <n v="93.0"/>
        <n v="36.0"/>
        <n v="88.0"/>
        <n v="35.0"/>
        <n v="56.0"/>
        <n v="25.0"/>
        <n v="54.0"/>
        <n v="107.0"/>
        <n v="153.0"/>
        <n v="204.0"/>
        <n v="145.0"/>
        <n v="39.0"/>
        <n v="190.0"/>
        <n v="1493.0"/>
        <n v="169.0"/>
        <n v="80.0"/>
        <n v="114.0"/>
        <n v="102.0"/>
        <n v="163.0"/>
        <n v="76.0"/>
        <n v="155.0"/>
        <n v="98.0"/>
        <n v="57.0"/>
        <n v="148.0"/>
        <n v="68.0"/>
        <n v="96.0"/>
        <n v="149.0"/>
        <n v="202.0"/>
        <n v="160.0"/>
        <n v="304.0"/>
        <n v="75.0"/>
        <n v="104.0"/>
        <n v="187.0"/>
        <n v="287.0"/>
        <n v="119.0"/>
        <n v="85.0"/>
        <n v="217.0"/>
        <n v="136.0"/>
        <n v="84.0"/>
        <n v="235.0"/>
        <n v="439.0"/>
        <n v="242.0"/>
        <n v="110.0"/>
        <n v="178.0"/>
        <n v="109.0"/>
        <n v="89.0"/>
        <n v="230.0"/>
        <n v="70.0"/>
        <n v="49.0"/>
        <n v="87.0"/>
        <n v="257.0"/>
        <n v="156.0"/>
        <n v="382.0"/>
        <n v="130.0"/>
        <n v="222.0"/>
        <n v="162.0"/>
        <n v="105.0"/>
        <n v="74.0"/>
        <n v="1255.0"/>
        <n v="303.0"/>
        <n v="2429.0"/>
        <n v="191.0"/>
        <n v="558.0"/>
        <n v="1342.0"/>
        <n v="121.0"/>
        <n v="112.0"/>
        <n v="1573.0"/>
        <n v="233.0"/>
        <n v="106.0"/>
        <n v="511.0"/>
        <n v="481.0"/>
        <n v="48.0"/>
        <n v="294.0"/>
        <n v="165.0"/>
        <n v="53.0"/>
        <n v="181.0"/>
        <n v="83.0"/>
        <n v="92.0"/>
        <n v="58.0"/>
        <n v="128.0"/>
        <n v="82.0"/>
        <n v="61.0"/>
        <n v="141.0"/>
        <n v="635.0"/>
        <n v="147.0"/>
        <n v="137.0"/>
        <n v="72.0"/>
        <n v="103.0"/>
        <n v="387.0"/>
        <n v="86.0"/>
        <n v="771.0"/>
        <n v="238.0"/>
        <n v="189.0"/>
        <n v="132.0"/>
        <n v="184.0"/>
        <n v="95.0"/>
        <n v="78.0"/>
        <n v="150.0"/>
        <n v="220.0"/>
        <n v="293.0"/>
        <n v="507.0"/>
        <n v="506.0"/>
        <n v="221.0"/>
      </sharedItems>
    </cacheField>
    <cacheField name="Fitness" numFmtId="0">
      <sharedItems containsSemiMixedTypes="0" containsString="0" containsNumber="1" containsInteger="1">
        <n v="5.0"/>
        <n v="25.0"/>
        <n v="0.0"/>
        <n v="1.0"/>
        <n v="3.0"/>
        <n v="7.0"/>
        <n v="2.0"/>
        <n v="4.0"/>
        <n v="6.0"/>
        <n v="9.0"/>
        <n v="70.0"/>
        <n v="8.0"/>
        <n v="49.0"/>
        <n v="30.0"/>
        <n v="19.0"/>
        <n v="27.0"/>
        <n v="17.0"/>
        <n v="41.0"/>
        <n v="11.0"/>
        <n v="10.0"/>
        <n v="321.0"/>
        <n v="14.0"/>
        <n v="117.0"/>
        <n v="43.0"/>
        <n v="12.0"/>
        <n v="148.0"/>
        <n v="18.0"/>
        <n v="127.0"/>
        <n v="20.0"/>
        <n v="42.0"/>
        <n v="845.0"/>
        <n v="66.0"/>
        <n v="16.0"/>
        <n v="24.0"/>
        <n v="356.0"/>
        <n v="53.0"/>
        <n v="152.0"/>
        <n v="129.0"/>
        <n v="112.0"/>
        <n v="357.0"/>
        <n v="133.0"/>
        <n v="38.0"/>
        <n v="110.0"/>
        <n v="54.0"/>
        <n v="242.0"/>
        <n v="63.0"/>
        <n v="92.0"/>
        <n v="77.0"/>
        <n v="101.0"/>
        <n v="39.0"/>
        <n v="68.0"/>
        <n v="13.0"/>
        <n v="22.0"/>
        <n v="212.0"/>
        <n v="100.0"/>
        <n v="29.0"/>
        <n v="88.0"/>
        <n v="33.0"/>
        <n v="45.0"/>
        <n v="183.0"/>
        <n v="80.0"/>
        <n v="46.0"/>
        <n v="32.0"/>
        <n v="265.0"/>
        <n v="181.0"/>
        <n v="105.0"/>
        <n v="51.0"/>
        <n v="59.0"/>
        <n v="15.0"/>
        <n v="26.0"/>
        <n v="83.0"/>
        <n v="74.0"/>
        <n v="153.0"/>
        <n v="72.0"/>
        <n v="48.0"/>
        <n v="21.0"/>
        <n v="502.0"/>
        <n v="141.0"/>
        <n v="37.0"/>
        <n v="40.0"/>
        <n v="65.0"/>
        <n v="44.0"/>
        <n v="58.0"/>
        <n v="86.0"/>
        <n v="31.0"/>
        <n v="73.0"/>
        <n v="94.0"/>
        <n v="35.0"/>
        <n v="114.0"/>
        <n v="67.0"/>
        <n v="324.0"/>
        <n v="131.0"/>
        <n v="85.0"/>
        <n v="23.0"/>
        <n v="69.0"/>
        <n v="108.0"/>
        <n v="182.0"/>
        <n v="56.0"/>
        <n v="36.0"/>
        <n v="60.0"/>
        <n v="132.0"/>
        <n v="144.0"/>
        <n v="62.0"/>
        <n v="187.0"/>
        <n v="97.0"/>
        <n v="95.0"/>
        <n v="118.0"/>
        <n v="61.0"/>
        <n v="47.0"/>
        <n v="123.0"/>
        <n v="158.0"/>
        <n v="99.0"/>
        <n v="229.0"/>
        <n v="486.0"/>
        <n v="28.0"/>
        <n v="138.0"/>
        <n v="215.0"/>
        <n v="192.0"/>
        <n v="34.0"/>
        <n v="146.0"/>
        <n v="134.0"/>
        <n v="52.0"/>
        <n v="184.0"/>
        <n v="89.0"/>
        <n v="160.0"/>
        <n v="107.0"/>
        <n v="55.0"/>
        <n v="81.0"/>
        <n v="76.0"/>
        <n v="140.0"/>
        <n v="96.0"/>
        <n v="189.0"/>
        <n v="342.0"/>
        <n v="135.0"/>
        <n v="175.0"/>
        <n v="104.0"/>
        <n v="150.0"/>
        <n v="349.0"/>
      </sharedItems>
    </cacheField>
    <cacheField name="Diabetes_Rate" numFmtId="0">
      <sharedItems containsSemiMixedTypes="0" containsString="0" containsNumber="1">
        <n v="11.4"/>
        <n v="9.3"/>
        <n v="16.5"/>
        <n v="13.5"/>
        <n v="12.5"/>
        <n v="18.0"/>
        <n v="15.1"/>
        <n v="14.6"/>
        <n v="13.8"/>
        <n v="10.3"/>
        <n v="12.7"/>
        <n v="13.4"/>
        <n v="14.3"/>
        <n v="11.9"/>
        <n v="10.7"/>
        <n v="13.9"/>
        <n v="14.8"/>
        <n v="14.9"/>
        <n v="12.8"/>
        <n v="11.7"/>
        <n v="14.2"/>
        <n v="13.1"/>
        <n v="15.4"/>
        <n v="10.8"/>
        <n v="12.3"/>
        <n v="16.8"/>
        <n v="13.3"/>
        <n v="17.7"/>
        <n v="14.5"/>
        <n v="15.6"/>
        <n v="12.1"/>
        <n v="12.0"/>
        <n v="11.3"/>
        <n v="17.6"/>
        <n v="16.0"/>
        <n v="14.7"/>
        <n v="13.7"/>
        <n v="18.2"/>
        <n v="13.2"/>
        <n v="12.2"/>
        <n v="12.4"/>
        <n v="8.8"/>
        <n v="18.4"/>
        <n v="13.6"/>
        <n v="15.3"/>
        <n v="17.0"/>
        <n v="9.4"/>
        <n v="8.6"/>
        <n v="7.7"/>
        <n v="7.3"/>
        <n v="8.4"/>
        <n v="6.2"/>
        <n v="9.2"/>
        <n v="6.6"/>
        <n v="6.9"/>
        <n v="6.8"/>
        <n v="6.0"/>
        <n v="6.4"/>
        <n v="7.5"/>
        <n v="7.8"/>
        <n v="7.6"/>
        <n v="8.0"/>
        <n v="8.3"/>
        <n v="6.5"/>
        <n v="6.7"/>
        <n v="8.1"/>
        <n v="12.9"/>
        <n v="8.5"/>
        <n v="8.2"/>
        <n v="10.6"/>
        <n v="10.1"/>
        <n v="9.5"/>
        <n v="7.4"/>
        <n v="11.8"/>
        <n v="11.0"/>
        <n v="11.2"/>
        <n v="10.4"/>
        <n v="9.8"/>
        <n v="11.6"/>
        <n v="12.6"/>
        <n v="11.5"/>
        <n v="15.2"/>
        <n v="10.5"/>
        <n v="10.9"/>
        <n v="15.5"/>
        <n v="11.1"/>
        <n v="9.6"/>
        <n v="8.9"/>
        <n v="7.1"/>
        <n v="7.2"/>
        <n v="9.0"/>
        <n v="7.9"/>
        <n v="5.3"/>
        <n v="7.0"/>
        <n v="9.1"/>
        <n v="5.8"/>
        <n v="4.4"/>
        <n v="6.1"/>
        <n v="3.9"/>
        <n v="5.5"/>
        <n v="4.6"/>
        <n v="6.3"/>
        <n v="4.9"/>
        <n v="5.9"/>
        <n v="4.5"/>
        <n v="4.8"/>
        <n v="5.2"/>
        <n v="5.0"/>
        <n v="3.4"/>
        <n v="5.6"/>
        <n v="4.7"/>
        <n v="5.7"/>
        <n v="4.3"/>
        <n v="3.6"/>
        <n v="5.4"/>
        <n v="10.2"/>
        <n v="9.7"/>
        <n v="9.9"/>
        <n v="8.7"/>
        <n v="10.0"/>
        <n v="14.1"/>
        <n v="14.4"/>
        <n v="13.0"/>
        <n v="15.7"/>
        <n v="14.0"/>
        <n v="15.0"/>
        <n v="15.8"/>
        <n v="16.2"/>
        <n v="16.1"/>
        <n v="4.0"/>
        <n v="17.8"/>
        <n v="16.6"/>
        <n v="18.3"/>
        <n v="17.5"/>
        <n v="4.2"/>
        <n v="16.7"/>
      </sharedItems>
    </cacheField>
    <cacheField name="Obesity_Rate" numFmtId="0">
      <sharedItems containsSemiMixedTypes="0" containsString="0" containsNumber="1">
        <n v="36.3"/>
        <n v="29.4"/>
        <n v="44.5"/>
        <n v="38.5"/>
        <n v="36.1"/>
        <n v="40.1"/>
        <n v="36.2"/>
        <n v="38.3"/>
        <n v="36.0"/>
        <n v="39.8"/>
        <n v="38.6"/>
        <n v="38.7"/>
        <n v="35.1"/>
        <n v="34.3"/>
        <n v="34.9"/>
        <n v="40.4"/>
        <n v="34.2"/>
        <n v="36.7"/>
        <n v="42.6"/>
        <n v="30.6"/>
        <n v="36.5"/>
        <n v="38.8"/>
        <n v="37.2"/>
        <n v="35.9"/>
        <n v="33.3"/>
        <n v="42.4"/>
        <n v="41.3"/>
        <n v="37.5"/>
        <n v="33.0"/>
        <n v="33.5"/>
        <n v="29.9"/>
        <n v="33.4"/>
        <n v="46.5"/>
        <n v="48.0"/>
        <n v="32.6"/>
        <n v="39.7"/>
        <n v="35.5"/>
        <n v="33.9"/>
        <n v="39.5"/>
        <n v="36.6"/>
        <n v="31.5"/>
        <n v="44.7"/>
        <n v="35.4"/>
        <n v="42.0"/>
        <n v="40.6"/>
        <n v="36.4"/>
        <n v="29.0"/>
        <n v="40.3"/>
        <n v="40.8"/>
        <n v="37.0"/>
        <n v="42.9"/>
        <n v="35.0"/>
        <n v="27.9"/>
        <n v="29.5"/>
        <n v="26.0"/>
        <n v="40.5"/>
        <n v="24.0"/>
        <n v="28.6"/>
        <n v="28.3"/>
        <n v="29.6"/>
        <n v="27.8"/>
        <n v="31.8"/>
        <n v="30.8"/>
        <n v="36.9"/>
        <n v="34.1"/>
        <n v="28.1"/>
        <n v="28.5"/>
        <n v="32.4"/>
        <n v="30.4"/>
        <n v="32.9"/>
        <n v="30.9"/>
        <n v="30.1"/>
        <n v="33.6"/>
        <n v="26.8"/>
        <n v="22.7"/>
        <n v="32.0"/>
        <n v="29.2"/>
        <n v="26.3"/>
        <n v="31.0"/>
        <n v="25.0"/>
        <n v="33.1"/>
        <n v="23.3"/>
        <n v="23.1"/>
        <n v="31.4"/>
        <n v="35.7"/>
        <n v="42.5"/>
        <n v="34.5"/>
        <n v="44.2"/>
        <n v="34.6"/>
        <n v="35.8"/>
        <n v="38.4"/>
        <n v="35.6"/>
        <n v="39.9"/>
        <n v="39.3"/>
        <n v="37.1"/>
        <n v="32.8"/>
        <n v="31.6"/>
        <n v="39.4"/>
        <n v="35.2"/>
        <n v="36.8"/>
        <n v="42.2"/>
        <n v="37.9"/>
        <n v="32.7"/>
        <n v="38.1"/>
        <n v="38.0"/>
        <n v="34.8"/>
        <n v="33.8"/>
        <n v="41.6"/>
        <n v="32.3"/>
        <n v="32.2"/>
        <n v="44.6"/>
        <n v="37.3"/>
        <n v="39.1"/>
        <n v="18.7"/>
        <n v="22.1"/>
        <n v="24.9"/>
        <n v="25.4"/>
        <n v="25.3"/>
        <n v="26.6"/>
        <n v="23.9"/>
        <n v="24.2"/>
        <n v="17.8"/>
        <n v="26.7"/>
        <n v="27.4"/>
        <n v="28.0"/>
        <n v="23.5"/>
        <n v="25.9"/>
        <n v="25.6"/>
        <n v="21.4"/>
        <n v="26.2"/>
        <n v="17.4"/>
        <n v="24.3"/>
        <n v="24.7"/>
        <n v="22.5"/>
        <n v="22.4"/>
        <n v="24.5"/>
        <n v="22.8"/>
        <n v="20.4"/>
        <n v="19.0"/>
        <n v="20.3"/>
        <n v="27.1"/>
        <n v="20.0"/>
        <n v="18.2"/>
        <n v="22.6"/>
        <n v="18.3"/>
        <n v="20.5"/>
        <n v="19.5"/>
        <n v="23.6"/>
        <n v="21.5"/>
        <n v="23.4"/>
        <n v="19.9"/>
        <n v="30.0"/>
        <n v="26.5"/>
        <n v="23.7"/>
        <n v="21.6"/>
        <n v="23.0"/>
        <n v="26.9"/>
        <n v="20.9"/>
        <n v="17.7"/>
        <n v="21.2"/>
        <n v="24.8"/>
        <n v="13.7"/>
        <n v="18.8"/>
        <n v="18.5"/>
        <n v="21.9"/>
        <n v="16.8"/>
        <n v="19.3"/>
        <n v="17.3"/>
        <n v="12.7"/>
        <n v="20.8"/>
        <n v="19.2"/>
        <n v="16.4"/>
        <n v="15.3"/>
        <n v="19.6"/>
        <n v="21.1"/>
        <n v="17.9"/>
        <n v="20.7"/>
        <n v="27.6"/>
        <n v="19.1"/>
        <n v="16.5"/>
        <n v="22.2"/>
        <n v="18.4"/>
        <n v="22.0"/>
        <n v="27.7"/>
        <n v="25.2"/>
        <n v="15.0"/>
        <n v="13.3"/>
        <n v="21.3"/>
        <n v="14.8"/>
        <n v="25.7"/>
        <n v="25.8"/>
        <n v="24.1"/>
        <n v="28.4"/>
        <n v="28.7"/>
        <n v="31.2"/>
        <n v="23.2"/>
        <n v="24.4"/>
        <n v="28.9"/>
        <n v="30.7"/>
        <n v="30.3"/>
        <n v="34.4"/>
        <n v="34.7"/>
        <n v="19.7"/>
        <n v="28.8"/>
        <n v="22.3"/>
        <n v="32.5"/>
        <n v="37.7"/>
        <n v="37.6"/>
        <n v="28.2"/>
        <n v="31.3"/>
        <n v="29.7"/>
        <n v="32.1"/>
        <n v="33.2"/>
        <n v="27.2"/>
        <n v="26.4"/>
        <n v="27.0"/>
        <n v="35.3"/>
        <n v="31.9"/>
        <n v="33.7"/>
        <n v="27.5"/>
        <n v="31.7"/>
        <n v="29.8"/>
        <n v="29.3"/>
        <n v="29.1"/>
        <n v="34.0"/>
        <n v="25.5"/>
        <n v="30.2"/>
        <n v="27.3"/>
        <n v="25.1"/>
        <n v="30.5"/>
        <n v="26.1"/>
        <n v="37.4"/>
        <n v="39.6"/>
        <n v="39.2"/>
        <n v="37.8"/>
        <n v="31.1"/>
        <n v="40.9"/>
        <n v="38.9"/>
        <n v="41.8"/>
        <n v="43.4"/>
        <n v="41.1"/>
        <n v="39.0"/>
        <n v="38.2"/>
        <n v="20.2"/>
        <n v="44.9"/>
        <n v="23.8"/>
        <n v="21.8"/>
        <n v="24.6"/>
        <n v="43.2"/>
        <n v="41.0"/>
        <n v="46.4"/>
        <n v="41.9"/>
        <n v="41.2"/>
        <n v="15.7"/>
        <n v="22.9"/>
        <n v="21.7"/>
        <n v="43.5"/>
        <n v="20.6"/>
        <n v="20.1"/>
        <n v="40.0"/>
        <n v="40.7"/>
        <n v="41.7"/>
        <n v="43.8"/>
        <n v="14.1"/>
        <n v="44.8"/>
        <n v="45.2"/>
        <n v="45.3"/>
        <n v="13.1"/>
      </sharedItems>
    </cacheField>
    <cacheField name="Fast_Food_per_1000" numFmtId="164">
      <sharedItems containsSemiMixedTypes="0" containsString="0" containsNumber="1">
        <n v="0.6548192880659185"/>
        <n v="0.6608425742822098"/>
        <n v="0.8220304151253596"/>
        <n v="0.22211363333481407"/>
        <n v="0.36445046076951115"/>
        <n v="0.28005974607916356"/>
        <n v="0.8381403145491299"/>
        <n v="0.8891804863730932"/>
        <n v="0.7647958583362748"/>
        <n v="0.5781683626271971"/>
        <n v="0.45585084560331857"/>
        <n v="0.4507888805409467"/>
        <n v="1.0457726651114152"/>
        <n v="0.2962304673035622"/>
        <n v="0.5306447333510215"/>
        <n v="0.66985834466182"/>
        <n v="0.9554081613904863"/>
        <n v="0.5546311702717693"/>
        <n v="0.09264406151565684"/>
        <n v="0.6350046302420955"/>
        <n v="0.35976399481939847"/>
        <n v="0.6529747311099339"/>
        <n v="0.6884123995221608"/>
        <n v="0.45747857074063375"/>
        <n v="0.606086233385485"/>
        <n v="0.5569720523801273"/>
        <n v="0.7128148265483922"/>
        <n v="0.764237552118099"/>
        <n v="0.5350454788657035"/>
        <n v="0.5707038681039949"/>
        <n v="0.3747002398081535"/>
        <n v="0.11730205278592376"/>
        <n v="0.4641602015781447"/>
        <n v="0.5828864537188155"/>
        <n v="0.931107634122695"/>
        <n v="0.5515405096995055"/>
        <n v="0.9731209443820455"/>
        <n v="0.4266818375764472"/>
        <n v="0.7741519273157358"/>
        <n v="0.4785833931562575"/>
        <n v="0.8296764909869909"/>
        <n v="0.5626654898499559"/>
        <n v="0.0"/>
        <n v="0.4593242829437583"/>
        <n v="0.942531296323271"/>
        <n v="0.9459324902917455"/>
        <n v="0.5619834710743802"/>
        <n v="0.7527565733672604"/>
        <n v="0.6106066968832511"/>
        <n v="0.4109213770431924"/>
        <n v="0.9243242529479341"/>
        <n v="0.827745355428839"/>
        <n v="0.1016053647632595"/>
        <n v="0.3934684241589612"/>
        <n v="0.9993943064809208"/>
        <n v="0.4005696991276482"/>
        <n v="0.7422151749266218"/>
        <n v="0.5665918919543952"/>
        <n v="0.6844992475362882"/>
        <n v="0.5269893849281035"/>
        <n v="0.6033293932230103"/>
        <n v="0.4874838520973993"/>
        <n v="0.7943909094048975"/>
        <n v="0.6253431761332439"/>
        <n v="0.17760937777514652"/>
        <n v="0.4533913674283641"/>
        <n v="0.41523066063198105"/>
        <n v="0.30339805825242716"/>
        <n v="0.6790289885463787"/>
        <n v="0.3897767136254803"/>
        <n v="1.048767697954903"/>
        <n v="0.20044097013429546"/>
        <n v="0.49347902714134645"/>
        <n v="0.39416633819471814"/>
        <n v="0.9610764055742432"/>
        <n v="0.9535234228414998"/>
        <n v="0.6767778433346059"/>
        <n v="0.8722197993894462"/>
        <n v="0.5016842256145632"/>
        <n v="26.412776412776413"/>
        <n v="0.010183714204244573"/>
        <n v="0.20337604230221681"/>
        <n v="0.20601565718994644"/>
        <n v="0.5165289256198348"/>
        <n v="0.9448818897637795"/>
        <n v="0.6256843422493352"/>
        <n v="0.22514916131937407"/>
        <n v="1.9398642095053347"/>
        <n v="1.2916188289322619"/>
        <n v="0.42087542087542085"/>
        <n v="0.22211733348141158"/>
        <n v="0.4791039969840011"/>
        <n v="0.8714913395548132"/>
        <n v="0.6400120472855959"/>
        <n v="0.4209086365190856"/>
        <n v="0.21470746108427266"/>
        <n v="0.7384433613941811"/>
        <n v="0.6809615539537764"/>
        <n v="0.5616178535359756"/>
        <n v="0.4991772818872599"/>
        <n v="0.6090771434581028"/>
        <n v="0.2903864412257843"/>
        <n v="0.5820596287753034"/>
        <n v="0.5860671687919232"/>
        <n v="0.5760397024287213"/>
        <n v="0.5945303210463733"/>
        <n v="0.717017208413002"/>
        <n v="0.7843713998578327"/>
        <n v="0.6557618928567037"/>
        <n v="0.6181798634628823"/>
        <n v="0.5442670537010159"/>
        <n v="0.3864734299516908"/>
        <n v="0.5406964169850768"/>
        <n v="0.4465880671668453"/>
        <n v="0.8383709129417993"/>
        <n v="0.5943340157168329"/>
        <n v="0.6232956758862485"/>
        <n v="0.11890606420927467"/>
        <n v="0.9136971509261567"/>
        <n v="0.33303201864979304"/>
        <n v="0.7405891581645082"/>
        <n v="0.45278137128072443"/>
        <n v="0.6863417982155113"/>
        <n v="0.6984053078803398"/>
        <n v="0.38784744667097604"/>
        <n v="0.7349938750510413"/>
        <n v="0.8034709946970915"/>
        <n v="0.6546075255006919"/>
        <n v="0.33770473349468116"/>
        <n v="0.3297609233305853"/>
        <n v="0.8746385684739101"/>
        <n v="0.33224431031618584"/>
        <n v="0.640483107258046"/>
        <n v="0.4935169814706806"/>
        <n v="0.4192997693851268"/>
        <n v="0.6672597864768683"/>
        <n v="0.565839463260852"/>
        <n v="0.2220906129700918"/>
        <n v="0.5123825789923143"/>
        <n v="0.7737371504366088"/>
        <n v="0.42310946995922766"/>
        <n v="0.42140750105351876"/>
        <n v="0.3532112792135162"/>
        <n v="0.3061849357011635"/>
        <n v="0.3579866828953963"/>
        <n v="0.47904191616766467"/>
        <n v="0.5920123867207068"/>
        <n v="0.5310006567639702"/>
        <n v="0.19091256204658266"/>
        <n v="0.3044881554107545"/>
        <n v="0.5510147855634127"/>
        <n v="0.7232782587075922"/>
        <n v="0.6568575932737782"/>
        <n v="0.4392225760404085"/>
        <n v="0.3452641270571988"/>
        <n v="0.12635835228708617"/>
        <n v="0.6451873059397556"/>
        <n v="0.09761811792268646"/>
        <n v="0.3510883739592738"/>
        <n v="0.45446282494091983"/>
        <n v="0.7037880356033946"/>
        <n v="0.39502271380604387"/>
        <n v="0.8241671157320823"/>
        <n v="0.12027904738994467"/>
        <n v="0.8761362391851932"/>
        <n v="0.45610034207525657"/>
        <n v="0.3700140605343003"/>
        <n v="0.5527724995681464"/>
        <n v="0.37526972511492634"/>
        <n v="0.5058168942842691"/>
        <n v="0.7569366144432967"/>
        <n v="0.40283132876791156"/>
        <n v="0.5324183625177472"/>
        <n v="0.8035355564483728"/>
        <n v="0.6723442402510085"/>
        <n v="0.3551767004084532"/>
        <n v="0.7139901132833996"/>
        <n v="0.7640197626445271"/>
        <n v="0.5808887598024979"/>
        <n v="0.41189931350114417"/>
        <n v="0.7682420186118438"/>
        <n v="1.8115942028985508"/>
        <n v="0.3810664416560059"/>
        <n v="0.6652557886183218"/>
        <n v="0.6503846240104061"/>
        <n v="0.42340986074520137"/>
        <n v="0.5807054308581816"/>
        <n v="0.3669455452810803"/>
        <n v="0.5900639782331955"/>
        <n v="0.6219170202803092"/>
        <n v="0.5003216353370024"/>
        <n v="0.6831767719897524"/>
        <n v="0.5646685228047813"/>
        <n v="0.7604562737642585"/>
        <n v="0.6306341427618106"/>
        <n v="0.5812826971517148"/>
        <n v="0.5148286244715207"/>
        <n v="0.4099136028252507"/>
        <n v="0.7746397373893806"/>
        <n v="0.5062601008625893"/>
        <n v="0.710129128345284"/>
        <n v="0.45305244082002494"/>
        <n v="0.5946322999691248"/>
        <n v="0.48653725027249856"/>
        <n v="0.3329633740288568"/>
        <n v="1.2103951584193664"/>
        <n v="0.5861801061637303"/>
        <n v="0.559898509535993"/>
        <n v="0.6275557714887243"/>
        <n v="0.8901117201871596"/>
        <n v="0.839437927479041"/>
        <n v="0.5384159801862919"/>
        <n v="0.6140054382108588"/>
        <n v="0.6826160227367287"/>
        <n v="0.4647320045440463"/>
        <n v="0.6809326973529573"/>
        <n v="0.8076453823059381"/>
        <n v="1.08651684336284"/>
        <n v="0.6197263669733518"/>
        <n v="0.7960498714487032"/>
        <n v="0.7293685808627954"/>
        <n v="0.7399790717575411"/>
        <n v="0.7588008195472171"/>
        <n v="0.6568968635019984"/>
        <n v="0.6955379847204215"/>
        <n v="0.3352329869259135"/>
        <n v="0.6440334897414666"/>
        <n v="0.6517675703734395"/>
        <n v="0.5909833963715623"/>
        <n v="0.6361443235917048"/>
        <n v="0.6720147843252552"/>
        <n v="0.5417808655746064"/>
        <n v="0.7621370322383965"/>
        <n v="0.4998739353014042"/>
        <n v="0.5387630742935702"/>
        <n v="0.7155736792097412"/>
        <n v="0.6898633208295606"/>
        <n v="0.39308176100628933"/>
        <n v="0.6577221997893624"/>
        <n v="0.8597396217145664"/>
        <n v="0.7391150350877477"/>
        <n v="0.5724098454493417"/>
        <n v="0.2754820936639118"/>
        <n v="0.17301038062283736"/>
        <n v="0.8237442689109973"/>
        <n v="1.1005729453274204"/>
        <n v="0.9215091066782307"/>
        <n v="1.1937059142702116"/>
        <n v="0.1208313194780087"/>
        <n v="0.2302025782688766"/>
        <n v="0.5340275691732587"/>
        <n v="0.8785900290598936"/>
        <n v="0.6476581127115604"/>
        <n v="0.8709646880621036"/>
        <n v="0.2901193633952255"/>
        <n v="0.6806037000092056"/>
        <n v="0.3230878583582829"/>
        <n v="0.8042661071772008"/>
        <n v="1.1064241753682318"/>
        <n v="0.8843967150979153"/>
        <n v="0.6243171531137819"/>
        <n v="0.758394207585373"/>
        <n v="0.9932952570151479"/>
        <n v="0.6801795674057951"/>
        <n v="0.8537173824282692"/>
        <n v="0.7760795050337379"/>
        <n v="0.7816941444002274"/>
        <n v="0.5447612130016343"/>
        <n v="0.5925250683682771"/>
        <n v="0.6169407872435628"/>
        <n v="1.443001443001443"/>
        <n v="0.38762694782541285"/>
        <n v="0.5429934452934104"/>
        <n v="0.5399170491079098"/>
        <n v="0.38996029495178675"/>
        <n v="0.597598739609931"/>
        <n v="1.3001083423618636"/>
        <n v="0.3068237604320079"/>
        <n v="0.45662100456621"/>
        <n v="1.0798522307473715"/>
        <n v="0.8305647840531561"/>
        <n v="0.6011775643012086"/>
        <n v="0.7507507507507507"/>
        <n v="0.4324885390537151"/>
        <n v="1.0393281782655692"/>
        <n v="0.16231131309852295"/>
        <n v="5.578800557880055"/>
        <n v="1.5473887814313345"/>
        <n v="0.42918454935622313"/>
        <n v="1.6435541859270673"/>
        <n v="0.5989304812834224"/>
        <n v="0.4180602006688963"/>
        <n v="0.53953643319344"/>
        <n v="0.19546520719311963"/>
        <n v="0.6983255023387016"/>
        <n v="0.6683343412276376"/>
        <n v="0.5186105558856896"/>
        <n v="0.644161526541278"/>
        <n v="0.7567896333748871"/>
        <n v="0.691041819057316"/>
        <n v="0.44149237601971564"/>
        <n v="0.530281647978515"/>
        <n v="0.5117796555955545"/>
        <n v="0.6971215218615499"/>
        <n v="0.6738544474393532"/>
        <n v="1.273131463342463"/>
        <n v="0.7545369957699014"/>
        <n v="0.5894705817337803"/>
        <n v="0.7603712400760371"/>
        <n v="0.5996551982609999"/>
        <n v="0.6154685366383217"/>
        <n v="0.6894019197109444"/>
        <n v="0.4824259131633356"/>
        <n v="0.4389216762062932"/>
        <n v="0.33748851102941174"/>
        <n v="0.5964882381541947"/>
        <n v="0.5317635290702186"/>
        <n v="0.5887374525330429"/>
        <n v="0.3134438935430558"/>
        <n v="0.5030181086519115"/>
        <n v="0.8225991014857987"/>
        <n v="0.6075314510630184"/>
        <n v="0.36107776834421446"/>
        <n v="0.42815550607980823"/>
        <n v="0.4119598447561848"/>
        <n v="0.35350262181111175"/>
        <n v="0.14882059677059303"/>
        <n v="0.43925702811244977"/>
        <n v="0.4975831674722775"/>
        <n v="0.3301056338028169"/>
        <n v="0.5745025330338956"/>
        <n v="0.4667178918011326"/>
        <n v="0.4078095529387776"/>
        <n v="0.6354793351534717"/>
        <n v="0.20366598778004075"/>
        <n v="0.5388973331490949"/>
        <n v="0.5534374615668429"/>
        <n v="0.42744176106005555"/>
        <n v="0.22644927536231885"/>
        <n v="0.4466873853581577"/>
        <n v="0.5235617537401481"/>
        <n v="0.8941993219575219"/>
        <n v="0.43127505200669747"/>
        <n v="0.4860661049902787"/>
        <n v="0.5117809122779083"/>
        <n v="0.4777647686822245"/>
        <n v="0.6720079336082259"/>
        <n v="0.6148542026971854"/>
        <n v="0.9101547263034716"/>
        <n v="0.6397033865113971"/>
        <n v="0.7622302139871802"/>
        <n v="0.4347714892202245"/>
        <n v="0.7562033804205543"/>
        <n v="0.5940053621024579"/>
        <n v="0.651150676266488"/>
        <n v="0.39139185122165754"/>
        <n v="0.653896658726747"/>
        <n v="0.4567418243213447"/>
        <n v="0.38923487544483987"/>
        <n v="0.6096694491430248"/>
        <n v="0.4742235448553618"/>
        <n v="0.508721821101536"/>
        <n v="0.4640172291614654"/>
        <n v="0.6940582285463663"/>
        <n v="0.23681717713924852"/>
        <n v="0.5025469995659821"/>
        <n v="0.44210619390777667"/>
        <n v="0.1977587343441002"/>
        <n v="0.5296182613951602"/>
        <n v="0.31863369869997454"/>
        <n v="0.7311129163281884"/>
        <n v="0.696036685227645"/>
        <n v="0.7043779800606849"/>
        <n v="0.48762647811776183"/>
        <n v="0.6242753946312316"/>
        <n v="0.8726193852396431"/>
        <n v="0.7656967840735069"/>
        <n v="0.5480803485791017"/>
        <n v="0.5704450454880747"/>
        <n v="0.8027522935779817"/>
        <n v="0.47897817988291647"/>
        <n v="1.1240043140974831"/>
        <n v="0.39203387172651716"/>
        <n v="0.3262642740619902"/>
        <n v="0.4506244367194541"/>
        <n v="0.7977073300440216"/>
        <n v="0.7699181961916547"/>
        <n v="0.3522832357215201"/>
        <n v="0.5133250630962057"/>
        <n v="0.15569048731122528"/>
        <n v="0.6729216334691994"/>
        <n v="1.1021307861866274"/>
        <n v="0.7102023638340407"/>
        <n v="0.7013798886940612"/>
        <n v="0.4643603436266543"/>
        <n v="1.0217465856340309"/>
        <n v="0.16728002676480427"/>
        <n v="0.4024306813151435"/>
        <n v="0.6418652256503222"/>
        <n v="0.9947444335759404"/>
        <n v="0.7063413759081533"/>
        <n v="0.7327080890973037"/>
        <n v="0.8269948679688293"/>
        <n v="0.676132521974307"/>
        <n v="0.5641748942172073"/>
        <n v="0.5169405733732526"/>
        <n v="0.7516188714153561"/>
        <n v="0.48731863993797764"/>
        <n v="0.08013462617196891"/>
        <n v="0.7843137254901961"/>
        <n v="0.49001592551757933"/>
        <n v="0.7426499497619151"/>
        <n v="0.770105247717188"/>
        <n v="0.8233983518194335"/>
        <n v="0.6199628022318661"/>
        <n v="0.4248088360237893"/>
        <n v="0.9943043652123165"/>
        <n v="0.6139533539910579"/>
        <n v="0.4785604900459418"/>
        <n v="0.4323856880337261"/>
        <n v="0.5667181865018032"/>
        <n v="0.5292171995589857"/>
        <n v="0.46180844185831715"/>
        <n v="0.8435615167236071"/>
        <n v="0.867183934276586"/>
        <n v="0.7807538959619409"/>
        <n v="0.6382592216183308"/>
        <n v="0.6742482132422348"/>
        <n v="1.1535266538072415"/>
        <n v="0.7274742785880071"/>
        <n v="1.0928563622454555"/>
        <n v="0.6272401433691757"/>
        <n v="0.6332871561448644"/>
        <n v="0.42462845010615713"/>
        <n v="0.7687756020552468"/>
        <n v="0.6866874198864676"/>
        <n v="0.5835501932024288"/>
        <n v="0.8194802154062281"/>
        <n v="0.6642427632498952"/>
        <n v="0.24350896417374365"/>
        <n v="0.4720878083323498"/>
        <n v="0.34414522928675906"/>
        <n v="0.7121472645580236"/>
        <n v="0.8375995068214104"/>
        <n v="0.43797218876601335"/>
        <n v="0.5510534846029174"/>
        <n v="0.2227336847575915"/>
        <n v="0.5386117282703831"/>
        <n v="0.6764651620441546"/>
        <n v="0.6599934000659993"/>
        <n v="0.6195147134744451"/>
        <n v="0.24296275728020547"/>
        <n v="0.43900565219777204"/>
        <n v="0.38662284941040015"/>
        <n v="0.8156606851549756"/>
        <n v="0.44496166484118294"/>
        <n v="0.6599849584823415"/>
        <n v="0.3953089998682303"/>
        <n v="0.17470300489168414"/>
        <n v="0.9575010102074879"/>
        <n v="0.8668015024559376"/>
        <n v="0.695797383801837"/>
        <n v="0.7139287499107588"/>
        <n v="0.50654895433823"/>
        <n v="0.35253472467038"/>
        <n v="0.4601403428045554"/>
        <n v="0.47187617969044926"/>
        <n v="0.16877637130801687"/>
        <n v="0.6586458241854747"/>
        <n v="0.48014773776546626"/>
        <n v="0.444592641991775"/>
        <n v="0.8340283569641368"/>
        <n v="0.6352432981832042"/>
        <n v="0.9689681731223136"/>
        <n v="0.5684555352153386"/>
        <n v="0.9408947053288854"/>
        <n v="0.2718499388337638"/>
        <n v="0.42292665243484917"/>
        <n v="0.7079514121767643"/>
        <n v="0.4669624095260332"/>
        <n v="0.6840305182846619"/>
        <n v="0.225377507324769"/>
        <n v="0.7078868357458442"/>
        <n v="0.960195530726257"/>
        <n v="0.33136094674556216"/>
        <n v="1.0486706557275924"/>
        <n v="0.5492242207881367"/>
        <n v="0.7856123549973398"/>
        <n v="0.8227067050596463"/>
        <n v="0.38887808671981333"/>
        <n v="0.3564045904911255"/>
        <n v="0.46360686138154844"/>
        <n v="0.8455997494519262"/>
        <n v="0.5902258597623358"/>
        <n v="0.6730122103643881"/>
        <n v="0.1567152483936687"/>
        <n v="0.23814248858900575"/>
        <n v="0.7119126720455624"/>
        <n v="0.4243195732557435"/>
        <n v="0.6573181419807187"/>
        <n v="0.8212731954186273"/>
        <n v="0.9603545924649101"/>
        <n v="0.9586667158290623"/>
        <n v="0.6320541760722348"/>
        <n v="0.44319692716797165"/>
        <n v="0.7631279607205079"/>
        <n v="0.9924327006574866"/>
        <n v="0.11974613818704347"/>
        <n v="0.8204193254329991"/>
        <n v="0.6862632963513668"/>
        <n v="0.33680387763768693"/>
        <n v="0.5707111060381235"/>
        <n v="0.8151104615211647"/>
        <n v="0.1818181818181818"/>
        <n v="0.5817053662320034"/>
        <n v="0.7006539436807687"/>
        <n v="0.1256281407035176"/>
        <n v="0.7849013521709658"/>
        <n v="0.7922858412722951"/>
        <n v="0.22598870056497175"/>
        <n v="0.4028197381671702"/>
        <n v="0.10703200256876806"/>
        <n v="0.3329369797859691"/>
        <n v="0.747866003043041"/>
        <n v="0.9275874835370923"/>
        <n v="0.907286645874681"/>
        <n v="0.753450250843803"/>
        <n v="0.7199474696308804"/>
        <n v="0.2597402597402597"/>
        <n v="0.7543464725322093"/>
        <n v="0.5050505050505051"/>
        <n v="0.7720304400573509"/>
        <n v="0.30979619835808014"/>
        <n v="1.0742643624474546"/>
        <n v="0.14721036360959813"/>
        <n v="0.5781600057816"/>
        <n v="0.6735497919377013"/>
        <n v="0.5462490895848506"/>
        <n v="0.7665772326561902"/>
        <n v="1.9286403085824495"/>
        <n v="0.5377139756302106"/>
        <n v="0.2932981375568265"/>
        <n v="0.8068968446086551"/>
        <n v="0.35281665294601905"/>
        <n v="0.963855421686747"/>
        <n v="0.4197191697191697"/>
        <n v="0.5402902130287125"/>
        <n v="0.38952944842630105"/>
        <n v="0.5949901826619861"/>
        <n v="0.4648074369189907"/>
        <n v="0.308242401824795"/>
        <n v="0.4075885578775752"/>
        <n v="0.4401602183194683"/>
        <n v="0.6721251374801417"/>
        <n v="0.751626363942669"/>
        <n v="0.38799793067770305"/>
        <n v="1.0454783063251436"/>
        <n v="0.7356805044666316"/>
        <n v="0.24698676150958307"/>
        <n v="0.7002976264912588"/>
        <n v="1.1904761904761907"/>
        <n v="0.6197981228971136"/>
        <n v="0.5268935236004391"/>
        <n v="0.2609943886206446"/>
        <n v="0.6449532408900355"/>
        <n v="0.4854368932038835"/>
        <n v="0.7784793702966872"/>
        <n v="0.5988621618924045"/>
        <n v="0.4773910578687473"/>
        <n v="0.40909356554263343"/>
        <n v="0.48411723084943953"/>
        <n v="0.4387247733255338"/>
        <n v="0.35465185010048467"/>
        <n v="0.20149103364900262"/>
        <n v="0.6763154335181928"/>
        <n v="0.6111068673134215"/>
        <n v="0.8323412986459937"/>
        <n v="0.5017413375833776"/>
        <n v="0.9305788200260562"/>
        <n v="0.5964362931484382"/>
        <n v="0.4761778788920928"/>
        <n v="0.7398694794354227"/>
        <n v="0.8361877473396021"/>
        <n v="0.6195786864931846"/>
        <n v="0.2753809436387002"/>
        <n v="0.7156625126433711"/>
        <n v="0.4925198547066429"/>
        <n v="0.8566389518770471"/>
        <n v="0.904099980802622"/>
        <n v="0.4491354143274197"/>
        <n v="0.7550588945937784"/>
        <n v="0.9901855141683897"/>
        <n v="0.3181528951913462"/>
        <n v="0.43782837127845886"/>
        <n v="0.5571736102317335"/>
        <n v="0.5563127590331285"/>
        <n v="0.29846291598268915"/>
        <n v="0.7538336408181079"/>
        <n v="0.3616636528028933"/>
        <n v="0.5370280865689275"/>
        <n v="0.2863278453829635"/>
        <n v="0.46302820445714976"/>
        <n v="0.7290654075822802"/>
        <n v="0.6071543015195723"/>
        <n v="0.5200208008320333"/>
        <n v="0.7803964413922273"/>
        <n v="0.5771877636194113"/>
        <n v="0.4036236433760875"/>
        <n v="0.3895901511609786"/>
        <n v="0.6171245414289945"/>
        <n v="0.6908245933555235"/>
        <n v="0.5840496853535146"/>
        <n v="0.7506784978730776"/>
        <n v="0.7748554432528574"/>
        <n v="0.6164401919005119"/>
        <n v="0.3615546851461284"/>
        <n v="0.3736813360545"/>
        <n v="0.5388511693070374"/>
        <n v="0.4705091581246849"/>
        <n v="0.759133322789815"/>
        <n v="0.6976387861085122"/>
        <n v="0.7305442266872983"/>
        <n v="0.5807575659805123"/>
        <n v="0.43121105625148226"/>
        <n v="0.70132802274253"/>
        <n v="0.6236033882450761"/>
        <n v="0.4170141784820684"/>
        <n v="0.5028735632183908"/>
        <n v="0.3359989248034406"/>
        <n v="0.1590077913817777"/>
        <n v="0.3132047105988474"/>
        <n v="0.6531290820567629"/>
        <n v="0.6797172376291464"/>
        <n v="0.6334763454173745"/>
        <n v="0.1341291663872309"/>
        <n v="0.5569746672556514"/>
        <n v="0.720876585928489"/>
        <n v="0.46386492253455797"/>
        <n v="0.3650079085046843"/>
        <n v="0.31300863903843745"/>
        <n v="0.34435261707988984"/>
        <n v="0.574156895926508"/>
        <n v="0.9933569255603154"/>
        <n v="0.7425624535898466"/>
        <n v="0.7191617059569934"/>
        <n v="0.6916192026037429"/>
        <n v="0.7740288200081424"/>
        <n v="0.41447913788339324"/>
        <n v="0.38632412594166504"/>
        <n v="0.3166131439685196"/>
        <n v="0.582662552061978"/>
        <n v="0.8040304793939528"/>
        <n v="0.7444310828609059"/>
        <n v="0.5270092226613965"/>
        <n v="0.8664760419374404"/>
        <n v="0.44921107305295077"/>
        <n v="0.6947339169098236"/>
        <n v="0.30244374546334385"/>
        <n v="0.5577633688907481"/>
        <n v="0.5258913858990989"/>
        <n v="0.696239576476152"/>
        <n v="0.623608017817372"/>
        <n v="0.6998361274810403"/>
        <n v="0.48464442403836344"/>
        <n v="0.4602462317339777"/>
        <n v="0.6568845607495053"/>
        <n v="0.8854855204409967"/>
        <n v="0.5754402117619979"/>
        <n v="0.40390984732207774"/>
        <n v="0.614687803299903"/>
        <n v="0.2682583327744618"/>
        <n v="0.6520539700055175"/>
        <n v="0.8076913055939137"/>
        <n v="0.7444060077943687"/>
        <n v="0.5285811372045609"/>
        <n v="0.6439742410303588"/>
        <n v="0.0940910801656003"/>
        <n v="0.5810930666421995"/>
        <n v="0.5055509494246829"/>
        <n v="0.8316951459246938"/>
        <n v="0.6358776288829749"/>
        <n v="0.6603094021198505"/>
        <n v="0.92109303039607"/>
        <n v="0.6844932517893546"/>
        <n v="0.9795987904084502"/>
        <n v="0.8786078655074289"/>
        <n v="0.4190613026819924"/>
        <n v="0.654650198577227"/>
        <n v="0.6340844795629694"/>
        <n v="0.5911388289539798"/>
        <n v="0.7152762572075031"/>
        <n v="0.6723716381418093"/>
        <n v="0.7226172603236929"/>
        <n v="0.6255821389348422"/>
        <n v="0.48401477518787417"/>
        <n v="0.7689399521975663"/>
        <n v="0.5096112685243696"/>
        <n v="0.9306373052611223"/>
        <n v="0.8456544274101152"/>
        <n v="0.7777294873847702"/>
        <n v="0.6272214091574326"/>
        <n v="0.42567279950811143"/>
        <n v="0.5840582828686484"/>
        <n v="0.3930677148472396"/>
        <n v="0.8483433550961682"/>
        <n v="0.6575313642460745"/>
        <n v="0.6868568666607309"/>
        <n v="0.2080624187256177"/>
        <n v="0.8255668892639612"/>
        <n v="0.6268750279854923"/>
        <n v="0.4823397864550218"/>
        <n v="0.5928275564725991"/>
        <n v="0.8905901444211807"/>
        <n v="0.916102092121522"/>
        <n v="0.8826990976853668"/>
        <n v="0.6105853292997696"/>
        <n v="0.773724052362298"/>
        <n v="0.7097232079489"/>
        <n v="0.5460083912868555"/>
        <n v="0.7099247479767145"/>
        <n v="0.5461037597143458"/>
        <n v="0.3325573661456601"/>
        <n v="0.7126495291422753"/>
        <n v="0.3332698533612645"/>
        <n v="0.29057941535421633"/>
        <n v="0.7231778500955628"/>
        <n v="0.39805747950003983"/>
        <n v="0.6633360424535066"/>
        <n v="0.39157334168689795"/>
        <n v="0.6941766293868107"/>
        <n v="0.6093522320837197"/>
        <n v="0.3157562361856647"/>
        <n v="0.5254124487722862"/>
        <n v="0.5931549913992527"/>
        <n v="0.7884313578955234"/>
        <n v="0.803009171210008"/>
        <n v="0.5170049677433857"/>
        <n v="0.4803535402055913"/>
        <n v="0.3476598148711486"/>
        <n v="0.609986347924594"/>
        <n v="0.5234854613810499"/>
        <n v="0.4775549188156638"/>
        <n v="0.7465329809552352"/>
        <n v="0.6471654154801967"/>
        <n v="0.5537098560354374"/>
        <n v="0.8842607086168734"/>
        <n v="0.4463147156337669"/>
        <n v="0.8603145235892692"/>
        <n v="0.806076577274841"/>
        <n v="0.47363177579251664"/>
        <n v="0.35882162976784243"/>
        <n v="0.6379254072337774"/>
        <n v="0.466970796364812"/>
        <n v="0.7382192511175819"/>
        <n v="0.5985694190883788"/>
        <n v="0.4045307443365696"/>
        <n v="0.517464424320828"/>
        <n v="0.21331058020477817"/>
        <n v="0.6324610641157403"/>
        <n v="0.17286084701815038"/>
        <n v="0.2338451944812534"/>
        <n v="0.6007765036309429"/>
        <n v="0.3034095649865362"/>
        <n v="0.5268917440116727"/>
        <n v="0.331439393939394"/>
        <n v="0.4388745306480714"/>
        <n v="0.0667913438418381"/>
        <n v="0.4056383733901227"/>
        <n v="0.7295010213014298"/>
        <n v="0.6737031214911295"/>
        <n v="0.4894496410702633"/>
        <n v="0.8790802045018159"/>
        <n v="0.7606490872210954"/>
        <n v="0.4098360655737705"/>
        <n v="0.43431053203040176"/>
        <n v="1.2114604155309225"/>
        <n v="0.7339242364365156"/>
        <n v="0.5216701792458736"/>
        <n v="0.5249037676425988"/>
        <n v="0.5270058356255946"/>
        <n v="0.45740423098913663"/>
        <n v="0.6074596039363382"/>
        <n v="0.28714179061620626"/>
        <n v="0.7971501880776225"/>
        <n v="1.062762000354254"/>
        <n v="0.7454805243213021"/>
        <n v="0.609694136774718"/>
        <n v="0.3440648808060949"/>
        <n v="0.3743916136278548"/>
        <n v="0.4788354721317755"/>
        <n v="0.42649985783338074"/>
        <n v="0.876328184905247"/>
        <n v="0.24240465416936005"/>
        <n v="0.4668534080298786"/>
        <n v="0.2633484758706959"/>
        <n v="0.27307482250136533"/>
        <n v="0.3457416157658177"/>
        <n v="0.4880769767117557"/>
        <n v="0.45237496858507165"/>
        <n v="0.3191489361702127"/>
        <n v="0.4159301237392118"/>
        <n v="0.28595939376608526"/>
        <n v="0.42740261326169254"/>
        <n v="0.2567262271513658"/>
        <n v="0.5158837903882705"/>
        <n v="0.6224888234961236"/>
        <n v="0.7450098397526005"/>
        <n v="0.244140625"/>
        <n v="0.39138943248532293"/>
        <n v="0.6577216521967902"/>
        <n v="0.5396807362381413"/>
        <n v="0.7353076343315135"/>
        <n v="0.26733202637675996"/>
        <n v="0.3454231433506045"/>
        <n v="0.42771599657827203"/>
        <n v="0.19228304063581592"/>
        <n v="0.40311744154797097"/>
        <n v="0.5712395899101049"/>
        <n v="0.5393214355756031"/>
        <n v="0.13598041881968995"/>
        <n v="0.3714365307828025"/>
        <n v="0.5577244841048522"/>
        <n v="0.37688442211055273"/>
        <n v="0.5745475438092502"/>
        <n v="0.791415469844743"/>
        <n v="0.7111363959607452"/>
        <n v="0.3229452607782981"/>
        <n v="0.514668039114771"/>
        <n v="0.7670392285776901"/>
        <n v="0.48167623329185566"/>
        <n v="0.4211708549768356"/>
        <n v="0.7264343816607943"/>
        <n v="0.751282546633181"/>
        <n v="0.4821342476027214"/>
        <n v="0.5963029218843172"/>
        <n v="0.1988071570576541"/>
        <n v="0.7403262098795658"/>
        <n v="0.5015883631499749"/>
        <n v="0.6643174859915661"/>
        <n v="0.6920705492523541"/>
        <n v="0.3447285262855501"/>
        <n v="0.39616512162269235"/>
        <n v="0.2699055330634278"/>
        <n v="0.6525933492225627"/>
        <n v="0.4374088731514268"/>
        <n v="0.45255011992578176"/>
        <n v="0.15644555694618273"/>
        <n v="0.7300651650758457"/>
        <n v="0.3776078542433683"/>
        <n v="0.38595137012736397"/>
        <n v="0.9285141818323983"/>
        <n v="0.3944773175542406"/>
        <n v="0.620973375766514"/>
        <n v="0.38750678136867395"/>
        <n v="0.5076142131979696"/>
        <n v="0.7268762493185535"/>
        <n v="0.8200082000820008"/>
        <n v="0.696940796713374"/>
        <n v="0.6091782861784216"/>
        <n v="0.5099959200326397"/>
        <n v="0.7718268081178019"/>
        <n v="0.5296355144686793"/>
        <n v="0.3711952487008166"/>
        <n v="0.4716981132075472"/>
        <n v="0.4797313504437515"/>
        <n v="0.5348737697903295"/>
        <n v="0.7109004739336493"/>
        <n v="0.5141388174807198"/>
        <n v="0.44554593300103035"/>
        <n v="0.508556462481247"/>
        <n v="0.3460207612456747"/>
        <n v="0.5683579621783611"/>
        <n v="0.12766500702157538"/>
        <n v="0.8502963153826334"/>
        <n v="0.3309066843150232"/>
        <n v="1.102421883074379"/>
        <n v="0.4713275726630008"/>
        <n v="0.6208162383934356"/>
        <n v="0.46153402371131047"/>
        <n v="0.5866937849571713"/>
        <n v="0.7087945041164604"/>
        <n v="1.107011070110701"/>
        <n v="0.7833920877399138"/>
        <n v="0.6444960041247745"/>
        <n v="0.16452780519907864"/>
        <n v="0.15852885225110971"/>
        <n v="0.3861003861003861"/>
        <n v="0.5153753650575502"/>
        <n v="0.6922411306605134"/>
        <n v="0.2453385672227674"/>
        <n v="0.5232862375719519"/>
        <n v="0.37158145065398335"/>
        <n v="0.21205534644542226"/>
        <n v="0.6583278472679394"/>
        <n v="0.7242279555481096"/>
        <n v="0.5070993914807302"/>
        <n v="0.3894080996884735"/>
        <n v="0.479570305006714"/>
        <n v="0.5934718100890207"/>
        <n v="0.4449642757252918"/>
        <n v="0.21048200378867607"/>
        <n v="0.35919540229885055"/>
        <n v="0.6023914942321014"/>
        <n v="0.6178348321548706"/>
        <n v="0.3273054578185091"/>
        <n v="0.5005005005005005"/>
        <n v="0.45945325063174824"/>
        <n v="0.45708017186214467"/>
        <n v="0.6378568011481422"/>
        <n v="0.8245722531436817"/>
        <n v="0.8805917576611483"/>
        <n v="0.9810333551340745"/>
        <n v="0.295217476874631"/>
        <n v="0.3659429129055867"/>
        <n v="0.6474587245063127"/>
        <n v="0.361794500723589"/>
        <n v="0.2501407041460822"/>
        <n v="0.2651113467656416"/>
        <n v="0.16578249336870027"/>
        <n v="0.43802014892685065"/>
        <n v="0.9104151493080845"/>
        <n v="0.48247730163603664"/>
        <n v="0.9207161125319694"/>
        <n v="0.8943000141205266"/>
        <n v="0.4187604690117253"/>
        <n v="0.7009813739234929"/>
        <n v="0.6158130070416878"/>
        <n v="0.5799342741156003"/>
        <n v="0.630715862503942"/>
        <n v="0.7154099298898269"/>
        <n v="0.990741074323594"/>
        <n v="1.0030090270812437"/>
        <n v="0.861075833651158"/>
        <n v="0.4721232670930083"/>
        <n v="0.7954780991434606"/>
        <n v="1.4841688654353562"/>
        <n v="0.8053691275167785"/>
        <n v="0.47058823529411764"/>
        <n v="0.6882312456985547"/>
        <n v="0.4686634570320821"/>
        <n v="0.7643312101910827"/>
        <n v="1.031636863823934"/>
        <n v="0.28686173264486514"/>
        <n v="0.1785076758300607"/>
        <n v="0.4608294930875576"/>
        <n v="0.556235398820781"/>
        <n v="0.6313131313131314"/>
        <n v="0.6425504309412746"/>
        <n v="0.31233732431025507"/>
        <n v="0.4410683655966675"/>
        <n v="0.8692469576356483"/>
        <n v="0.48679566751855907"/>
        <n v="0.8579511199740295"/>
        <n v="0.4107450915961554"/>
        <n v="0.8648648648648648"/>
        <n v="0.9543881973992921"/>
        <n v="0.6503902341404842"/>
        <n v="1.2501280868941491"/>
        <n v="0.7715790533060485"/>
        <n v="0.4768148766241507"/>
        <n v="0.37243947858473"/>
        <n v="0.15077649896969392"/>
        <n v="0.4998590141242214"/>
        <n v="0.46718056528848395"/>
        <n v="0.7824726134585289"/>
        <n v="0.6791703672744371"/>
        <n v="0.7760410973876927"/>
        <n v="0.40096230954290296"/>
        <n v="1.2084030488938464"/>
        <n v="0.6589062156819679"/>
        <n v="0.18942981625307823"/>
        <n v="0.5813796273762203"/>
        <n v="0.8968358510131443"/>
        <n v="0.5197996408657026"/>
        <n v="0.5907837731390311"/>
        <n v="0.6520321669202348"/>
        <n v="0.5933837709538644"/>
        <n v="0.7823931068119006"/>
        <n v="0.2491073652744333"/>
        <n v="0.2618486514794449"/>
        <n v="0.5547850208044383"/>
        <n v="1.0008850269530936"/>
        <n v="0.34487515519381984"/>
        <n v="0.6817168777367"/>
        <n v="0.9406961151251927"/>
        <n v="0.47885075818036715"/>
        <n v="0.35030359645025694"/>
        <n v="0.17745179226310184"/>
        <n v="0.6040836051709556"/>
        <n v="0.4790164196183836"/>
        <n v="0.6499713247944943"/>
        <n v="0.6338857194602916"/>
        <n v="0.5787994046634695"/>
        <n v="0.343957807842238"/>
        <n v="0.6076788509345364"/>
        <n v="0.6406149903907751"/>
        <n v="0.5366246310705661"/>
        <n v="0.32345013477088946"/>
        <n v="0.7545217410050229"/>
        <n v="0.5148667782211354"/>
        <n v="0.21231422505307856"/>
        <n v="0.6257957316415269"/>
        <n v="0.2998500749625187"/>
        <n v="0.8649893585275725"/>
        <n v="0.6861668757841907"/>
        <n v="0.9019456255637159"/>
        <n v="0.5995240513143647"/>
        <n v="0.31338138514572234"/>
        <n v="0.598708051047739"/>
        <n v="0.5645332016089196"/>
        <n v="0.6494804156674661"/>
        <n v="0.5037783375314862"/>
        <n v="0.5904930617065249"/>
        <n v="0.1836210062431142"/>
        <n v="0.6405602767220395"/>
        <n v="0.3633720930232558"/>
        <n v="0.367887508175278"/>
        <n v="0.4273047751308621"/>
        <n v="0.522095841879545"/>
        <n v="0.35803795202291444"/>
        <n v="1.0715816545220747"/>
        <n v="0.335345405767941"/>
        <n v="0.8451299387280794"/>
        <n v="0.7223279598248068"/>
        <n v="0.6168080185042405"/>
        <n v="0.7329459190618292"/>
        <n v="0.675849639546859"/>
        <n v="0.6372470925601402"/>
        <n v="0.7592570961336292"/>
        <n v="0.3768542944259824"/>
        <n v="0.15885623510722796"/>
        <n v="0.5599365405254071"/>
        <n v="0.1998201618543311"/>
        <n v="1.0307346326836582"/>
        <n v="0.6206418166551058"/>
        <n v="0.2989089822149155"/>
        <n v="0.6719139950086388"/>
        <n v="0.535475234270415"/>
        <n v="0.4986702127659574"/>
        <n v="0.5153914632432179"/>
        <n v="0.47001316036849033"/>
        <n v="0.22197558268590456"/>
        <n v="0.41493775933609955"/>
        <n v="0.7577671129072998"/>
        <n v="0.7456411720844637"/>
        <n v="0.9691487643353255"/>
        <n v="0.6735905509344111"/>
        <n v="0.5346958174904943"/>
        <n v="0.8242664029014177"/>
        <n v="0.5064715813168261"/>
        <n v="0.6236844156856631"/>
        <n v="0.623691361874638"/>
        <n v="1.0081209745169422"/>
        <n v="0.5638249887235002"/>
        <n v="0.7486799590196233"/>
        <n v="0.4010909674314135"/>
        <n v="0.4242681374628765"/>
        <n v="0.22904260192395787"/>
        <n v="0.39556962025316456"/>
        <n v="0.7625299417327663"/>
        <n v="0.5836251459062864"/>
        <n v="0.5864529371517936"/>
        <n v="0.377814719661478"/>
        <n v="0.783370170383012"/>
        <n v="0.2763576067431256"/>
        <n v="0.5079910906177953"/>
        <n v="0.44755602442377157"/>
        <n v="0.3899547652472313"/>
        <n v="0.6905900708494258"/>
        <n v="0.17370158068438424"/>
        <n v="0.38884973388096333"/>
        <n v="0.49701789264413515"/>
        <n v="0.6535473095635757"/>
        <n v="0.8727400835908851"/>
        <n v="0.8229573446964752"/>
        <n v="0.8383507354622362"/>
        <n v="0.4031039000302328"/>
        <n v="0.14932059130954156"/>
        <n v="0.4915454187966968"/>
        <n v="0.5497526113249038"/>
        <n v="0.685837456522804"/>
        <n v="0.2962414367709683"/>
        <n v="0.8590063337699388"/>
        <n v="0.6707807888382077"/>
        <n v="0.5553872563869534"/>
        <n v="0.2962260797440607"/>
        <n v="0.5376344086021505"/>
        <n v="0.08928571428571429"/>
        <n v="0.5684201978643642"/>
        <n v="0.3626473254759746"/>
        <n v="0.5636272545090181"/>
        <n v="0.8577512659304876"/>
        <n v="0.5728105906313645"/>
        <n v="0.9462945989068812"/>
        <n v="0.5217391304347826"/>
        <n v="0.6050826946349334"/>
        <n v="0.8437216562256111"/>
        <n v="0.5306017170861123"/>
        <n v="0.5929690808979245"/>
        <n v="0.4863085440670357"/>
        <n v="0.43284532145130494"/>
        <n v="0.7883337019161972"/>
        <n v="0.7284158871338752"/>
        <n v="0.5556267897593709"/>
        <n v="0.44802867383512546"/>
        <n v="0.7624885815447565"/>
        <n v="0.5755064456721916"/>
        <n v="0.38619357953174027"/>
        <n v="0.41540314875586754"/>
        <n v="0.7198290406028569"/>
        <n v="0.5873548191515565"/>
        <n v="0.09423294383716548"/>
        <n v="0.5103461074510532"/>
        <n v="0.7078110372856589"/>
        <n v="0.47719599632559084"/>
        <n v="0.41259541268918437"/>
        <n v="0.6386895593042041"/>
        <n v="0.7641468787851691"/>
        <n v="0.6691648822269807"/>
        <n v="0.7215451625676449"/>
        <n v="0.2669276626034344"/>
        <n v="0.3359255588961486"/>
        <n v="0.4217710550027799"/>
        <n v="0.6271355045197007"/>
        <n v="0.7939461605259893"/>
        <n v="0.795924864692773"/>
        <n v="0.7825406486392488"/>
        <n v="0.26060329663170234"/>
        <n v="0.5428881650380022"/>
        <n v="0.7075823029941904"/>
        <n v="0.7195279896387969"/>
        <n v="0.8464639316168154"/>
        <n v="0.49663940668145545"/>
        <n v="0.843263061411549"/>
        <n v="0.6684988486964273"/>
        <n v="0.7540530350634661"/>
        <n v="0.7313790884091043"/>
        <n v="0.4538234626730202"/>
        <n v="0.6058631921824104"/>
        <n v="0.41125668292109746"/>
        <n v="0.570027931368637"/>
        <n v="0.42920129540754615"/>
        <n v="0.5128205128205128"/>
        <n v="0.596846139347867"/>
        <n v="0.7823166538772012"/>
        <n v="0.848791840646177"/>
        <n v="0.8107635106417176"/>
        <n v="0.8941124089251534"/>
        <n v="0.607057317248154"/>
        <n v="0.4919444102816382"/>
        <n v="0.6797853309481217"/>
        <n v="0.538265805441378"/>
        <n v="0.7828320404743574"/>
        <n v="0.5839505793404433"/>
        <n v="0.7061653987165855"/>
        <n v="0.8429428821903028"/>
        <n v="0.660425313902153"/>
        <n v="0.791819594938845"/>
        <n v="0.707320769969181"/>
        <n v="0.7725388701862266"/>
        <n v="0.8360656283760451"/>
        <n v="0.67724259650707"/>
        <n v="0.6245304707511562"/>
        <n v="0.4287997505165088"/>
        <n v="0.9582368442066598"/>
        <n v="0.735987795984183"/>
        <n v="0.8075794283913412"/>
        <n v="1.6135930634939148"/>
        <n v="1.0748323983360952"/>
        <n v="1.0053151383704586"/>
        <n v="0.9173384745749535"/>
        <n v="0.6954065335785872"/>
        <n v="1.3886478042006596"/>
        <n v="0.7476722858911903"/>
        <n v="0.49320087367011906"/>
        <n v="0.6246895207799879"/>
        <n v="0.6147426463739498"/>
        <n v="0.7726345947936021"/>
        <n v="1.5791918253599628"/>
        <n v="0.6804952155840628"/>
        <n v="0.6036253025523882"/>
        <n v="0.9693742786619252"/>
        <n v="0.7134971306608506"/>
        <n v="0.3831784653702462"/>
        <n v="0.5305602716468591"/>
        <n v="0.47460844803037494"/>
        <n v="0.7258399004562422"/>
        <n v="0.5592841163310962"/>
        <n v="0.9135995823544767"/>
        <n v="0.8117824423054621"/>
        <n v="0.3204966010492047"/>
        <n v="0.7718954740567814"/>
        <n v="0.7423904974016332"/>
        <n v="0.6047388364567451"/>
        <n v="0.5266894135427878"/>
        <n v="0.6816026552868658"/>
        <n v="0.2702024588423755"/>
        <n v="0.649673252570031"/>
        <n v="0.46727152369456015"/>
        <n v="0.575073191133417"/>
        <n v="0.4885516073347881"/>
        <n v="0.4782215328938865"/>
        <n v="0.7269555103227683"/>
        <n v="0.7109069532168539"/>
        <n v="0.7327702572409271"/>
        <n v="0.6993071338529062"/>
        <n v="0.8437801350048216"/>
        <n v="0.714609278293077"/>
        <n v="0.3534956794972506"/>
        <n v="0.6378364587319811"/>
        <n v="0.8253639855176133"/>
        <n v="0.5527915975677169"/>
        <n v="0.4134479382004135"/>
        <n v="0.6304306115176932"/>
        <n v="0.9670576491140503"/>
        <n v="0.7956121637130446"/>
        <n v="0.40440490263174267"/>
        <n v="0.7474723631928872"/>
        <n v="0.7929515418502202"/>
        <n v="0.5423999771621063"/>
        <n v="0.5325914647518437"/>
        <n v="0.7760797547433531"/>
        <n v="0.46029919447640966"/>
        <n v="0.6362786741919975"/>
        <n v="0.17650692789691996"/>
        <n v="0.40799211215249837"/>
        <n v="0.595401667124668"/>
        <n v="0.5876631271784065"/>
        <n v="0.5222719367674059"/>
        <n v="0.3108003108003108"/>
        <n v="1.5362371227182359"/>
        <n v="0.6985347016258917"/>
        <n v="0.36871645704453276"/>
        <n v="0.7674030784669648"/>
        <n v="0.6606168074823546"/>
        <n v="0.5555041199888898"/>
        <n v="0.5090353779587682"/>
        <n v="0.647024287374639"/>
        <n v="0.33308906801678767"/>
        <n v="0.566908547646996"/>
        <n v="0.3658517187077481"/>
        <n v="0.21521575379317767"/>
        <n v="0.7023409429942942"/>
        <n v="0.5843071786310517"/>
        <n v="0.8089008151976479"/>
        <n v="0.4584527220630373"/>
        <n v="0.8085996955859969"/>
        <n v="0.16199578810950915"/>
        <n v="0.47514146257181117"/>
        <n v="0.5985873338920149"/>
        <n v="0.8287063893262617"/>
        <n v="0.5488097688138849"/>
        <n v="0.4616094783812894"/>
        <n v="0.7103459802774528"/>
        <n v="0.7221436912297954"/>
        <n v="0.5184033177812338"/>
        <n v="0.49152125829442117"/>
        <n v="0.3599971200230398"/>
        <n v="0.8576329331046312"/>
        <n v="0.5665393163758915"/>
        <n v="0.33338889814969164"/>
        <n v="0.5452635218703868"/>
        <n v="0.7493453674299404"/>
        <n v="0.7195797654169965"/>
        <n v="0.7295276308590187"/>
        <n v="0.5736503282554657"/>
        <n v="0.5884402235487336"/>
        <n v="0.48009121733129295"/>
        <n v="0.503645958788622"/>
        <n v="0.35496957403651114"/>
        <n v="0.5858230814294083"/>
        <n v="0.8096547509929728"/>
        <n v="0.7116030836133623"/>
        <n v="0.3384381081309756"/>
        <n v="0.554853426219907"/>
        <n v="0.3502136303144918"/>
        <n v="0.5785602115877345"/>
        <n v="0.4821600771456124"/>
        <n v="0.5227135366471194"/>
        <n v="0.22799817601459188"/>
        <n v="0.7662835249042146"/>
        <n v="0.34614053305642095"/>
        <n v="0.6324010687578062"/>
        <n v="0.6505185943943744"/>
        <n v="0.44226044226044225"/>
        <n v="0.7064449516356918"/>
        <n v="0.42307149908334507"/>
        <n v="0.33597312215022795"/>
        <n v="0.7475299011960478"/>
        <n v="0.647263155623638"/>
        <n v="0.16798252981689904"/>
        <n v="0.7972544704082273"/>
        <n v="0.16011101030047498"/>
        <n v="0.533540282291313"/>
        <n v="0.41665581625478504"/>
        <n v="0.32990960476829345"/>
        <n v="0.48799531524497364"/>
        <n v="0.25098826629855053"/>
        <n v="0.5647324579980235"/>
        <n v="0.6211180124223603"/>
        <n v="0.43560331058516044"/>
        <n v="0.747873235486585"/>
        <n v="0.5119017148707448"/>
        <n v="0.21634095334246772"/>
        <n v="0.9345430473891203"/>
        <n v="0.6688776789944538"/>
        <n v="0.21253985122210414"/>
        <n v="0.6921099466086612"/>
        <n v="0.47561397440332065"/>
        <n v="0.46545905899693574"/>
        <n v="0.5490148234002318"/>
        <n v="0.5857484846941374"/>
        <n v="0.3553239369892218"/>
        <n v="0.5711365617578982"/>
        <n v="0.4162427157524743"/>
        <n v="0.15067048365225252"/>
        <n v="0.6996828104592585"/>
        <n v="0.624360464107945"/>
        <n v="0.42607584149978694"/>
        <n v="0.3777731987087025"/>
        <n v="0.7532551382761218"/>
        <n v="0.5719551332973214"/>
        <n v="0.36533016713855143"/>
        <n v="0.6968418600981965"/>
        <n v="0.24900398406374502"/>
        <n v="0.45039248487968087"/>
        <n v="0.40045384769405323"/>
        <n v="0.538130381303813"/>
        <n v="0.6303183107469271"/>
        <n v="0.5091649694501018"/>
        <n v="0.5680544136333059"/>
        <n v="0.5521969550282194"/>
        <n v="0.4940277533813456"/>
        <n v="0.26824034334763946"/>
        <n v="0.6775906440368766"/>
        <n v="0.7661367554108408"/>
        <n v="0.5085952598921778"/>
        <n v="0.7388642600802195"/>
        <n v="0.24746349913387775"/>
        <n v="0.5899705014749262"/>
        <n v="0.4692852785208128"/>
        <n v="0.9469007211013184"/>
        <n v="0.5269536807714602"/>
        <n v="0.5180181989029258"/>
        <n v="0.5478951693909232"/>
        <n v="0.30816640986132515"/>
        <n v="0.6650366748166259"/>
        <n v="0.49219410905175726"/>
        <n v="0.6968641114982579"/>
        <n v="0.9400557766427475"/>
        <n v="0.7233757535164099"/>
        <n v="0.23796303640834457"/>
        <n v="0.5238893545683152"/>
        <n v="0.5312398547944397"/>
        <n v="0.27151778441487917"/>
        <n v="0.46072333563695"/>
        <n v="0.481637567730283"/>
        <n v="0.5443065534509035"/>
        <n v="0.24604785630805193"/>
        <n v="0.5462038830130592"/>
        <n v="0.6832797427652733"/>
        <n v="0.588601897375528"/>
        <n v="0.5669518606329245"/>
        <n v="0.7610127323284063"/>
        <n v="0.9990141307919815"/>
        <n v="0.5139406398560966"/>
        <n v="0.5142710208279764"/>
        <n v="0.20999580008399832"/>
        <n v="0.9697977279024661"/>
        <n v="0.651310219057337"/>
        <n v="0.8157222918775208"/>
        <n v="0.939135831706859"/>
        <n v="0.21602937999567942"/>
        <n v="0.34191930704353773"/>
        <n v="0.5102040816326531"/>
        <n v="0.5868959567818303"/>
        <n v="0.24221872350732712"/>
        <n v="0.26430553720100436"/>
        <n v="0.4231908590774439"/>
        <n v="0.7327832573681357"/>
        <n v="0.2944640753828033"/>
        <n v="0.8244813437128504"/>
        <n v="0.9518561194328942"/>
        <n v="0.4791566842357451"/>
        <n v="0.517620670318768"/>
        <n v="0.9384164222873901"/>
        <n v="0.6821725571725572"/>
        <n v="0.8054540747346316"/>
        <n v="0.6671892982836555"/>
        <n v="0.9833035064603041"/>
        <n v="0.8146481495849174"/>
        <n v="0.35912594270559955"/>
        <n v="0.5557716889901628"/>
        <n v="0.5809450038729667"/>
        <n v="0.6120991600639304"/>
        <n v="0.5967682702901211"/>
        <n v="0.269179004037685"/>
        <n v="0.7098959495365393"/>
        <n v="0.5811419439198025"/>
        <n v="0.6687754179846362"/>
        <n v="0.24596212183323768"/>
        <n v="0.7753101240496199"/>
        <n v="0.551804726045183"/>
        <n v="0.6305915737200962"/>
        <n v="0.5209690023443605"/>
        <n v="0.8377699105477935"/>
        <n v="0.5985493979297232"/>
        <n v="0.648508430609598"/>
        <n v="0.691085003455425"/>
        <n v="0.37131010582338014"/>
        <n v="0.7831291603736644"/>
        <n v="0.4374453193350831"/>
        <n v="0.40705563093622793"/>
        <n v="0.6724473544505397"/>
        <n v="0.4539882871021928"/>
        <n v="0.5660474450676685"/>
        <n v="0.9491268033409264"/>
        <n v="0.532708288940976"/>
        <n v="0.5385754678874377"/>
        <n v="0.7502344482650828"/>
        <n v="0.7538865910063367"/>
        <n v="0.6351377760406489"/>
        <n v="0.60156406657309"/>
        <n v="0.4347353548527334"/>
        <n v="0.7043398168716476"/>
        <n v="0.4892367906066536"/>
        <n v="0.3604642779900512"/>
        <n v="0.7823501799405415"/>
        <n v="0.23074704355350448"/>
        <n v="0.37292560134253216"/>
        <n v="0.6165228113440198"/>
        <n v="0.42009746261132586"/>
        <n v="0.499001996007984"/>
        <n v="0.543773790103317"/>
        <n v="0.26604235394274767"/>
        <n v="0.16170763260025875"/>
        <n v="0.8039050119718228"/>
        <n v="0.7934201998077912"/>
        <n v="0.7232007465298028"/>
        <n v="0.22180326050792945"/>
        <n v="0.4922581222590172"/>
        <n v="0.5211874008610923"/>
        <n v="0.8061729816883565"/>
        <n v="0.33351862145636463"/>
        <n v="0.47953964194373405"/>
        <n v="0.5051955899396736"/>
        <n v="0.8609556607834696"/>
        <n v="0.13031013812874642"/>
        <n v="0.5118954758190328"/>
        <n v="0.2905287623474724"/>
        <n v="0.2959893443836022"/>
        <n v="0.7965214212031391"/>
        <n v="0.9105394946505805"/>
        <n v="0.4061573453555907"/>
        <n v="0.3939075630252101"/>
        <n v="0.5489478499542544"/>
        <n v="0.120598166907863"/>
        <n v="0.31598072517576425"/>
        <n v="0.38518328304551586"/>
        <n v="0.2952901225454009"/>
        <n v="0.44645704445436574"/>
        <n v="0.6076703682286408"/>
        <n v="0.7397444519166106"/>
        <n v="0.441306266548985"/>
        <n v="0.9304310414181728"/>
        <n v="0.2938583602703497"/>
        <n v="0.8116883116883118"/>
        <n v="0.7252946509519492"/>
        <n v="0.10848340203948796"/>
        <n v="0.6640106241699867"/>
        <n v="0.19731649565903708"/>
        <n v="0.5725951005775742"/>
        <n v="0.09775171065493646"/>
        <n v="0.7130297027383561"/>
        <n v="0.8167918797273958"/>
        <n v="0.5479205964250426"/>
        <n v="0.6068184325696002"/>
        <n v="0.6480151015693235"/>
        <n v="0.5510822643357928"/>
        <n v="0.44740374240071584"/>
        <n v="0.2965599051008304"/>
        <n v="0.3316627358490566"/>
        <n v="0.48689442505883307"/>
        <n v="0.26537517415245804"/>
        <n v="0.3070714160379014"/>
        <n v="0.4526935264825713"/>
        <n v="0.6479831524380366"/>
        <n v="0.3334074238719716"/>
        <n v="0.6581226186352616"/>
        <n v="0.5392289026691831"/>
        <n v="0.5987306909352174"/>
        <n v="0.42238648363252373"/>
        <n v="0.5052099778970636"/>
        <n v="0.3455027064378671"/>
        <n v="0.4230118443316413"/>
        <n v="0.39615727443795185"/>
        <n v="0.5483658697082694"/>
        <n v="0.4608137629710541"/>
        <n v="0.5199081495602443"/>
        <n v="0.2756339581036384"/>
        <n v="0.29250457038391225"/>
        <n v="0.10565240359218173"/>
        <n v="0.34116108489224994"/>
        <n v="0.5732152162584679"/>
        <n v="0.6646253174772722"/>
        <n v="0.7137599536056031"/>
        <n v="0.48714479025710417"/>
        <n v="0.6537532819469195"/>
        <n v="0.41901692183722805"/>
        <n v="0.5420054200542005"/>
        <n v="0.20644095788604458"/>
        <n v="0.0972951936174353"/>
        <n v="0.5185273822344542"/>
        <n v="0.3051039532755089"/>
        <n v="0.15313935681470137"/>
        <n v="0.500751126690035"/>
        <n v="0.7107245705380975"/>
        <n v="0.10563008344776592"/>
        <n v="0.33407572383073497"/>
        <n v="0.7728092373433546"/>
        <n v="0.8030307418945333"/>
        <n v="0.5154860603977834"/>
        <n v="0.41109969167523125"/>
        <n v="0.5401512423478574"/>
        <n v="0.12068549360366884"/>
        <n v="0.16323865491348352"/>
        <n v="0.5022265376502495"/>
        <n v="0.46490004649000466"/>
        <n v="1.0007227442041475"/>
        <n v="0.42921804276572495"/>
        <n v="0.5724371511711109"/>
        <n v="0.5409791723018664"/>
        <n v="0.31866162119099783"/>
        <n v="0.3733293511535877"/>
        <n v="0.5148214382485232"/>
        <n v="0.4918570335555798"/>
        <n v="0.8805706350208308"/>
        <n v="0.7531740908112761"/>
        <n v="0.1498464074323818"/>
        <n v="0.301659125188537"/>
        <n v="0.17765144785930004"/>
        <n v="0.7679754247864069"/>
        <n v="0.8390485918575806"/>
        <n v="0.1699524133242692"/>
        <n v="0.662635633231177"/>
        <n v="1.1061946902654867"/>
        <n v="0.5237247302817639"/>
        <n v="0.3282275711159737"/>
        <n v="0.9649404953361209"/>
        <n v="0.6148440931049627"/>
        <n v="0.717844776623596"/>
        <n v="0.9966913955734571"/>
        <n v="0.657030223390276"/>
        <n v="1.1723329425556857"/>
        <n v="0.9337068160597572"/>
        <n v="0.8455127430849136"/>
        <n v="0.25924645696508813"/>
        <n v="0.6164383561643836"/>
        <n v="0.6519003653674141"/>
        <n v="0.41801651165221027"/>
        <n v="1.1743981209630063"/>
        <n v="0.12813941568426448"/>
        <n v="0.5385029617662898"/>
        <n v="0.23573785950023574"/>
        <n v="0.7460366801367734"/>
        <n v="0.7558102916168041"/>
        <n v="0.4789272030651341"/>
        <n v="0.32357223750202235"/>
        <n v="0.5608524957936063"/>
        <n v="0.43471960585422403"/>
        <n v="0.41559711526708226"/>
        <n v="0.8650519031141869"/>
        <n v="0.4411505205576143"/>
        <n v="0.5349309939017867"/>
        <n v="0.6184291898577613"/>
        <n v="0.9512005303663563"/>
        <n v="0.3226500322650032"/>
        <n v="0.3898635477582846"/>
        <n v="1.5772870662460567"/>
        <n v="0.8920606601248885"/>
        <n v="0.7461294534601753"/>
        <n v="1.081665765278529"/>
        <n v="0.6249023590064052"/>
        <n v="0.18744142455482662"/>
        <n v="0.44208664898320066"/>
        <n v="0.8706828641320121"/>
        <n v="0.3041825095057034"/>
        <n v="0.12124151309408342"/>
        <n v="0.3921261077562544"/>
        <n v="0.1162385214460072"/>
        <n v="0.2506265664160401"/>
        <n v="0.870928409684724"/>
        <n v="0.4942665085013839"/>
        <n v="0.3788955195604812"/>
        <n v="0.6651147322913202"/>
        <n v="0.27945971122496505"/>
        <n v="0.6290525500822607"/>
        <n v="0.8798944126704796"/>
        <n v="0.70862859524802"/>
        <n v="0.5167958656330749"/>
        <n v="0.6809391512774419"/>
        <n v="0.7472686044114616"/>
        <n v="0.5307855626326964"/>
        <n v="0.5321035828307911"/>
        <n v="0.4106776180698152"/>
        <n v="0.6923289947382997"/>
        <n v="0.5032712632108707"/>
        <n v="0.5122950819672132"/>
        <n v="0.798748084634695"/>
        <n v="0.4394638540980005"/>
        <n v="0.8623167576889911"/>
        <n v="0.48072300740313434"/>
        <n v="1.375515818431912"/>
        <n v="0.3146138115463269"/>
        <n v="0.5478701547733187"/>
        <n v="0.38654812524159254"/>
        <n v="0.4551661356395084"/>
        <n v="0.987045033929673"/>
        <n v="0.11770244821092278"/>
        <n v="0.9301648146125251"/>
        <n v="0.7003978259651482"/>
        <n v="0.9094784709393208"/>
        <n v="0.5153975003221235"/>
        <n v="1.4447884416924666"/>
        <n v="0.5621135469364812"/>
        <n v="0.5598320503848846"/>
        <n v="0.4591368227731864"/>
        <n v="0.5040957781978576"/>
        <n v="0.97868638538495"/>
        <n v="0.5560962046434033"/>
        <n v="0.7032563828160832"/>
        <n v="0.37885963250615645"/>
        <n v="1.0139183334869575"/>
        <n v="0.6128201985537444"/>
        <n v="0.4882471925786427"/>
        <n v="0.6790757604777907"/>
        <n v="0.38228126343957564"/>
        <n v="0.986842105263158"/>
        <n v="0.5847611250804047"/>
        <n v="0.9500285008550257"/>
        <n v="0.16493485073396008"/>
        <n v="0.19146084625694046"/>
        <n v="0.43091065785693766"/>
        <n v="0.7124198527665638"/>
        <n v="0.4434152830467557"/>
        <n v="0.9577524741938916"/>
        <n v="0.27262813522355506"/>
        <n v="1.0061085159899388"/>
        <n v="0.7083333333333334"/>
        <n v="0.8261905303842948"/>
        <n v="0.7369662258906763"/>
        <n v="0.7407688801094059"/>
        <n v="1.006036217303823"/>
        <n v="0.6392004183857284"/>
        <n v="0.19523623584537292"/>
        <n v="0.3681243097669192"/>
        <n v="0.44622936189201245"/>
        <n v="0.6293266205160478"/>
        <n v="0.5990714392691329"/>
        <n v="0.7563624434152043"/>
        <n v="0.4009221208780195"/>
        <n v="0.9009837271306427"/>
        <n v="0.7963104283486512"/>
        <n v="0.970873786407767"/>
        <n v="0.6291946308724832"/>
        <n v="0.7321984257733847"/>
        <n v="0.860671771083664"/>
        <n v="0.7135749611731271"/>
        <n v="0.7243727744154244"/>
        <n v="0.9083891232880359"/>
        <n v="0.6892836204027951"/>
        <n v="0.41775941699352476"/>
        <n v="0.7571483173470688"/>
        <n v="0.8183024841171999"/>
        <n v="0.687279128441384"/>
        <n v="0.6736248457908238"/>
        <n v="1.7816531645304297"/>
        <n v="0.6396070254435674"/>
        <n v="0.6957021487365822"/>
        <n v="0.5866350135337727"/>
        <n v="0.7556705157077914"/>
        <n v="0.7872012213546222"/>
        <n v="0.7533199888078174"/>
        <n v="0.7856316958609804"/>
        <n v="0.8442569025966475"/>
        <n v="0.8286915902852464"/>
        <n v="0.7015076440437563"/>
        <n v="0.6513376034318211"/>
        <n v="0.52695204736369"/>
        <n v="0.7918824521257377"/>
        <n v="0.5178091838636849"/>
        <n v="0.6642178925055896"/>
        <n v="0.6998292416650337"/>
        <n v="0.8268761419559623"/>
        <n v="0.6395419661347301"/>
        <n v="0.5127641651100611"/>
        <n v="1.262427015938141"/>
        <n v="0.6670721418901686"/>
        <n v="0.5485463521667581"/>
        <n v="0.5900644387831561"/>
        <n v="0.6538142107402237"/>
        <n v="0.7589347316130812"/>
        <n v="0.2249718785151856"/>
        <n v="0.6609385327164573"/>
        <n v="0.6312135079690705"/>
        <n v="1.0185892538833714"/>
        <n v="0.5659950192438307"/>
        <n v="0.7742461287693561"/>
        <n v="0.6752741613094916"/>
        <n v="0.2187705097352877"/>
        <n v="0.5077391759239315"/>
        <n v="0.9462976105985332"/>
        <n v="0.5032459362890644"/>
        <n v="0.4081840910250523"/>
        <n v="0.45804856768939944"/>
        <n v="0.75772842690742"/>
        <n v="0.5296984250300163"/>
        <n v="0.7398407645473736"/>
        <n v="0.5302695536897923"/>
        <n v="0.6351039260969977"/>
        <n v="0.7867820613690008"/>
        <n v="0.4512053628980276"/>
        <n v="0.7024116132053383"/>
        <n v="0.6334543055097327"/>
        <n v="1.050941468398774"/>
        <n v="0.37684497016643986"/>
        <n v="0.6496546188426271"/>
        <n v="0.7841391416964724"/>
        <n v="0.6232431538647435"/>
        <n v="0.6721026668526573"/>
        <n v="0.7349598424003636"/>
        <n v="0.7085228441478298"/>
        <n v="0.5259750768732805"/>
        <n v="0.5386743713425234"/>
        <n v="0.5966490897069969"/>
        <n v="0.8593350383631714"/>
        <n v="0.5579399141630901"/>
        <n v="0.8245945461857433"/>
        <n v="0.833602179057748"/>
        <n v="0.5962874624079643"/>
        <n v="0.45016832380803257"/>
        <n v="0.7572259673100009"/>
        <n v="0.6446250148433391"/>
        <n v="0.8122461730709153"/>
        <n v="0.8530603540200469"/>
        <n v="0.7861388006666458"/>
        <n v="0.8507125770695058"/>
        <n v="0.7632407339359643"/>
        <n v="0.47769530388770487"/>
        <n v="0.7265195078216781"/>
        <n v="0.5808646585345615"/>
        <n v="0.7332463214365229"/>
        <n v="0.7437634430216898"/>
        <n v="0.9500669834047603"/>
        <n v="1.5619761292359349"/>
        <n v="0.6276816997995166"/>
        <n v="0.6946439520952948"/>
        <n v="0.9130822499370655"/>
        <n v="0.7931877028554758"/>
        <n v="0.7982672279372243"/>
        <n v="0.4291129282189429"/>
        <n v="0.7785065924600809"/>
        <n v="0.6239020145467681"/>
        <n v="0.7338305957096042"/>
        <n v="0.8469636138381755"/>
        <n v="0.6183944232066562"/>
        <n v="0.6678756060548419"/>
        <n v="0.7929256167629432"/>
        <n v="0.4740608228980322"/>
        <n v="0.7432396346999449"/>
        <n v="0.7870663071106925"/>
        <n v="0.3786683496371095"/>
        <n v="0.6010600513633135"/>
        <n v="0.5730002292000916"/>
        <n v="0.4681790886792261"/>
        <n v="0.8759953280249172"/>
        <n v="0.7533006462526597"/>
        <n v="0.48199546120940695"/>
        <n v="0.7081475243545331"/>
        <n v="0.8578702678769095"/>
        <n v="1.0942942572670387"/>
        <n v="0.5284904391275104"/>
        <n v="0.7078373934160233"/>
        <n v="0.7915444908812632"/>
        <n v="0.5825242718446603"/>
        <n v="0.5571030640668524"/>
        <n v="0.8075059601630393"/>
        <n v="0.4282655246252676"/>
        <n v="0.3682224063334254"/>
        <n v="0.5370981355021868"/>
        <n v="0.6666666666666666"/>
        <n v="0.5642385600631947"/>
        <n v="0.6946637196084622"/>
        <n v="0.538160469667319"/>
        <n v="0.7529466276678926"/>
        <n v="0.7575183698204682"/>
        <n v="0.8800105601267215"/>
        <n v="0.642695260968102"/>
        <n v="0.7560115956537153"/>
        <n v="0.638083785309348"/>
        <n v="0.09735202492211838"/>
        <n v="0.887259821675321"/>
        <n v="0.26046188574405277"/>
        <n v="0.8058848938488419"/>
        <n v="0.4672078490918647"/>
        <n v="0.8131283264340627"/>
        <n v="0.6854479402289396"/>
        <n v="0.5636978579481398"/>
        <n v="0.618104274191056"/>
        <n v="0.8610691315502759"/>
        <n v="0.6996156905590216"/>
        <n v="0.8456685530794898"/>
        <n v="0.8429334082607474"/>
        <n v="1.769456890893005"/>
        <n v="0.5367228192585907"/>
        <n v="0.7016355366302138"/>
        <n v="0.6075129096493301"/>
        <n v="0.8945634936770626"/>
        <n v="0.45519928624751915"/>
        <n v="0.7478243242873069"/>
        <n v="0.39807649437915993"/>
        <n v="0.7775423025682602"/>
        <n v="0.5314680519124279"/>
        <n v="0.23544923714447166"/>
        <n v="0.8272170000897453"/>
        <n v="0.8306431821185177"/>
        <n v="0.6152389966871746"/>
        <n v="0.6399892212341687"/>
        <n v="0.5419711490691645"/>
        <n v="0.7386736703873933"/>
        <n v="0.25174283501161887"/>
        <n v="0.7064641469445425"/>
        <n v="0.8447109710581653"/>
        <n v="0.7075759424179578"/>
        <n v="0.6407954702389173"/>
        <n v="0.29821073558648115"/>
        <n v="0.773772477249407"/>
        <n v="0.8908380730487221"/>
        <n v="0.6920502302639857"/>
        <n v="0.621821492815741"/>
        <n v="0.9161297949051362"/>
        <n v="0.2833128718481443"/>
        <n v="0.7247921551907909"/>
        <n v="0.8230468958667613"/>
        <n v="0.5234574363672053"/>
        <n v="0.6582315512323558"/>
        <n v="0.7194553615531645"/>
        <n v="0.7741333418169863"/>
        <n v="1.0442513041589851"/>
        <n v="0.2914885347842985"/>
        <n v="0.8205039621704489"/>
        <n v="0.7435156853212845"/>
        <n v="1.084010840108401"/>
        <n v="0.781053162005543"/>
        <n v="0.6055856369335993"/>
        <n v="0.4455004455004455"/>
        <n v="0.6647746158369768"/>
        <n v="0.9137374718026328"/>
        <n v="0.4429787862381257"/>
        <n v="0.547583611805341"/>
        <n v="0.5034254820846192"/>
        <n v="0.5041929576107186"/>
        <n v="0.6862894616440446"/>
        <n v="0.5845927337288356"/>
        <n v="0.5856999113941159"/>
        <n v="0.5163268818550216"/>
        <n v="0.6434826399574742"/>
        <n v="0.7261325191847512"/>
        <n v="0.5169183053694889"/>
        <n v="0.8379351081073656"/>
        <n v="1.190309480464921"/>
        <n v="0.5458018739197671"/>
        <n v="0.5362839646510946"/>
        <n v="0.6309432601739601"/>
        <n v="0.8497871022760867"/>
        <n v="0.5413918692784723"/>
        <n v="0.6384167265182348"/>
        <n v="0.7441753964165092"/>
        <n v="0.5939815223585883"/>
        <n v="0.5085213651619278"/>
        <n v="0.6635618525663869"/>
        <n v="0.4758631629038228"/>
        <n v="0.39833835998406647"/>
        <n v="0.721370604147881"/>
        <n v="0.7512019230769231"/>
        <n v="1.2353304508956147"/>
        <n v="0.894054537326777"/>
        <n v="0.6293822116711755"/>
        <n v="0.6877867023917035"/>
        <n v="0.5182689816014512"/>
        <n v="0.38933229511387973"/>
        <n v="0.41186161449752884"/>
        <n v="0.22888532845044632"/>
        <n v="0.8460236886632826"/>
        <n v="0.5839416058394161"/>
        <n v="1.1951000896325066"/>
        <n v="0.7129413106713055"/>
        <n v="0.4327131112072696"/>
        <n v="0.37678975131876413"/>
        <n v="0.24390243902439024"/>
        <n v="0.09124087591240876"/>
        <n v="0.10454783063251438"/>
        <n v="0.5720169317011784"/>
        <n v="0.5023442732752846"/>
        <n v="0.6153215054866168"/>
        <n v="0.32733224222585927"/>
        <n v="0.14048890137679124"/>
        <n v="0.6829046209879354"/>
        <n v="0.9493397773366704"/>
        <n v="0.5502567865003668"/>
        <n v="0.7757951900698216"/>
        <n v="0.6715096758439656"/>
        <n v="0.4081077404434771"/>
        <n v="0.2233139794551139"/>
        <n v="0.6879832263137203"/>
        <n v="0.8966493629070316"/>
        <n v="0.4338394793926247"/>
        <n v="0.8679479231246126"/>
        <n v="0.273647724163094"/>
        <n v="0.6897047201666786"/>
        <n v="0.7192519779429394"/>
        <n v="0.8711072395233799"/>
        <n v="0.5331437711036077"/>
        <n v="0.9433602683335874"/>
        <n v="0.5822252272556532"/>
        <n v="0.8677052223746872"/>
        <n v="0.9134258112459748"/>
        <n v="0.7413868294810292"/>
        <n v="0.7789510126363164"/>
        <n v="0.5671377691068714"/>
        <n v="0.7283418708210716"/>
        <n v="0.5321413367390379"/>
        <n v="0.4860080830818028"/>
        <n v="0.9163416708207489"/>
        <n v="0.6557539928959984"/>
        <n v="0.7412898443291327"/>
        <n v="0.7199492246336311"/>
        <n v="0.5742725880551303"/>
        <n v="0.7775500106029547"/>
        <n v="0.8744463294678891"/>
        <n v="0.5553321460715038"/>
        <n v="0.7004799584900765"/>
        <n v="0.8769983410995235"/>
        <n v="1.0279930412778744"/>
        <n v="0.6578422773303565"/>
        <n v="1.115643412474288"/>
        <n v="0.8975277852549238"/>
        <n v="0.5874060150375939"/>
        <n v="1.0215851046300874"/>
        <n v="0.616214952774561"/>
        <n v="0.8019489790338945"/>
        <n v="0.9597413749558014"/>
        <n v="0.8444102767582581"/>
        <n v="0.8224993366940833"/>
        <n v="0.6294058408862034"/>
        <n v="0.4502765984819246"/>
        <n v="0.68132104564851"/>
        <n v="0.6252750052106251"/>
        <n v="0.6615138221572313"/>
        <n v="0.3193357815743254"/>
        <n v="0.8185678473370965"/>
        <n v="0.7318411904616697"/>
        <n v="0.6944136636969401"/>
        <n v="0.6560603575528948"/>
        <n v="0.7847924659923265"/>
        <n v="0.6172037422037422"/>
        <n v="0.7137927169546416"/>
        <n v="0.7906527277519108"/>
        <n v="0.6079926383594059"/>
        <n v="0.8582032031916876"/>
        <n v="0.5005232743322564"/>
        <n v="0.8618065351518451"/>
        <n v="0.6701596198367248"/>
        <n v="0.670938688712878"/>
        <n v="0.6858416563076001"/>
        <n v="0.6349981682745146"/>
        <n v="0.7502597052825978"/>
        <n v="0.4153686396677051"/>
        <n v="0.8963082248023706"/>
        <n v="0.13526308670363857"/>
        <n v="0.3989854370315484"/>
        <n v="0.7444024425705147"/>
        <n v="0.5565217391304347"/>
        <n v="0.8776420683098076"/>
        <n v="0.5261496369567505"/>
        <n v="0.5573204034999721"/>
        <n v="0.634450671460294"/>
        <n v="0.6721381066930806"/>
        <n v="0.7650165342283204"/>
        <n v="0.5291132542870199"/>
        <n v="0.6431996257747632"/>
        <n v="0.7874532449635803"/>
        <n v="0.6873208751021255"/>
        <n v="0.6008512058749896"/>
        <n v="0.7499547441102692"/>
        <n v="0.5021790985885181"/>
        <n v="0.6130080304051982"/>
        <n v="0.8414034396359599"/>
        <n v="0.8187848421534041"/>
        <n v="0.6870005846813487"/>
        <n v="0.8419961786327278"/>
        <n v="0.5024471034854942"/>
        <n v="0.5625879043600562"/>
        <n v="0.5308660700743213"/>
        <n v="0.5859656714265109"/>
        <n v="0.76799895421419"/>
        <n v="0.6131472589726761"/>
        <n v="0.7251631617113851"/>
        <n v="0.903412118076736"/>
        <n v="0.671591672263264"/>
        <n v="0.40593568174642547"/>
        <n v="0.3462004500605851"/>
        <n v="0.5055611729019212"/>
        <n v="0.1825150574922431"/>
        <n v="0.6339546088500064"/>
        <n v="0.20296326364927947"/>
        <n v="0.6747790098742661"/>
        <n v="0.3740605978168463"/>
        <n v="0.6180612962290535"/>
        <n v="0.6155361319709467"/>
        <n v="0.5383691555886859"/>
        <n v="0.3966679888932963"/>
        <n v="1.321003963011889"/>
        <n v="0.8296050487392966"/>
        <n v="0.17307026652821048"/>
        <n v="0.7362238120388598"/>
        <n v="0.3273858241938124"/>
        <n v="0.34281796366129585"/>
        <n v="0.5231604547254115"/>
        <n v="0.846826095792968"/>
        <n v="0.38638943224902794"/>
        <n v="0.24319066147859922"/>
        <n v="0.6842884196120244"/>
        <n v="0.6174408891148804"/>
        <n v="0.46426979646412125"/>
        <n v="0.16294606485253382"/>
        <n v="0.3566333808844508"/>
        <n v="0.25833118057349524"/>
        <n v="0.31152647975077885"/>
        <n v="0.579584148373542"/>
        <n v="0.6574876237623762"/>
        <n v="0.319642000958926"/>
        <n v="0.3606202668589975"/>
        <n v="0.8350180188098796"/>
        <n v="0.4522840343735866"/>
        <n v="0.2155636990730761"/>
        <n v="0.187811062071556"/>
        <n v="0.36056247746484515"/>
        <n v="0.4629227786939791"/>
        <n v="0.33142579376477604"/>
        <n v="0.5130309870716191"/>
        <n v="0.6706008583690987"/>
        <n v="0.453035336756267"/>
        <n v="0.398069363586605"/>
        <n v="0.2584313218762114"/>
        <n v="0.5593536357986326"/>
        <n v="0.7343761474627304"/>
        <n v="0.7248477819657871"/>
        <n v="0.7870748007269709"/>
        <n v="0.5206977349648529"/>
        <n v="0.19076688286913393"/>
        <n v="0.1643655489809336"/>
        <n v="0.9342514049653635"/>
        <n v="0.5619843155286485"/>
        <n v="0.43705384087077775"/>
        <n v="0.4682086337672066"/>
        <n v="0.42813455657492355"/>
        <n v="0.7860262008733624"/>
        <n v="0.6730078966259871"/>
        <n v="0.5488330763400674"/>
        <n v="0.8634255713231301"/>
        <n v="0.360100828231905"/>
        <n v="0.37849692192944373"/>
        <n v="0.6303928135219259"/>
        <n v="0.5800183672482961"/>
        <n v="0.6060197966466904"/>
        <n v="0.36966868444156925"/>
        <n v="0.5258314710135402"/>
        <n v="0.9238417849512206"/>
        <n v="0.4092733417828475"/>
        <n v="0.7497548878251341"/>
        <n v="0.17259233690024162"/>
        <n v="0.8637443316778234"/>
        <n v="0.6059758541928868"/>
        <n v="0.5609224057338735"/>
        <n v="0.677289007255028"/>
        <n v="0.5985442187222603"/>
        <n v="0.8015389547932029"/>
        <n v="0.4650974682520424"/>
        <n v="0.6708407871198568"/>
        <n v="0.4278379920136908"/>
        <n v="0.6745817593092283"/>
        <n v="0.7873414300235615"/>
        <n v="0.6356447119968591"/>
        <n v="1.0357327809425168"/>
        <n v="0.6958942240779402"/>
        <n v="0.9777901941611956"/>
        <n v="1.055362561013148"/>
        <n v="0.7274940445340472"/>
        <n v="0.4947822957898525"/>
        <n v="0.5502129084732789"/>
        <n v="0.549828178694158"/>
        <n v="0.7691321625432637"/>
        <n v="0.8202163808928642"/>
        <n v="0.6916077719423372"/>
        <n v="0.5201865959660369"/>
        <n v="0.6588483331137173"/>
        <n v="0.6926145738419484"/>
        <n v="0.0899199712256092"/>
        <n v="0.858259752893249"/>
        <n v="0.5381579621751832"/>
        <n v="0.5892751915144372"/>
        <n v="0.47357827854295753"/>
        <n v="0.5230877872078882"/>
        <n v="0.7017543859649122"/>
        <n v="0.5879758929883875"/>
        <n v="0.7061592781482935"/>
        <n v="0.6563780737704917"/>
        <n v="0.46017525823664757"/>
        <n v="0.7184190843601149"/>
        <n v="0.8088160134213161"/>
        <n v="0.39905409399940883"/>
        <n v="0.6021535845848682"/>
        <n v="0.36791006642820645"/>
        <n v="0.6497254970158518"/>
        <n v="0.7459192661424071"/>
        <n v="0.48587717025136046"/>
        <n v="0.7537901109764297"/>
        <n v="0.5694607851037654"/>
        <n v="0.7417264774536967"/>
        <n v="0.20898641588296762"/>
        <n v="0.5431830526887561"/>
        <n v="0.6137812683977804"/>
        <n v="0.6570494385834248"/>
        <n v="0.5920663114268797"/>
        <n v="0.6526691706175728"/>
        <n v="0.43044513090596037"/>
        <n v="0.8069095364752996"/>
        <n v="0.539436231750987"/>
        <n v="0.6935068878775816"/>
        <n v="0.8052151468690367"/>
        <n v="0.7430027978143631"/>
        <n v="0.545939175952985"/>
        <n v="0.6624864369330817"/>
        <n v="0.60278621182354"/>
        <n v="0.2667022269635952"/>
        <n v="0.6481135966376652"/>
        <n v="0.34237195288961925"/>
        <n v="0.6881401688590107"/>
        <n v="0.4142502071251035"/>
        <n v="0.5707958035092526"/>
        <n v="0.5604752830400179"/>
        <n v="0.4035349663048303"/>
        <n v="0.6808694468053136"/>
        <n v="0.610887285674131"/>
        <n v="0.56512500565125"/>
        <n v="0.5707720790007098"/>
        <n v="0.6860929516499699"/>
        <n v="0.6487421610322208"/>
        <n v="0.635465865178188"/>
        <n v="0.6561987344738692"/>
        <n v="0.6264355815410315"/>
        <n v="0.5799591880571368"/>
        <n v="0.6339826671531187"/>
        <n v="0.804801861946469"/>
        <n v="0.5963999132509217"/>
        <n v="0.6626794895702907"/>
        <n v="0.5441218833018596"/>
        <n v="0.3737988961938477"/>
        <n v="0.8746585467596304"/>
        <n v="0.4270082732852949"/>
        <n v="0.2910022116168083"/>
        <n v="0.5221250489492234"/>
        <n v="0.6704576494251447"/>
        <n v="0.39300966803783377"/>
        <n v="0.6338139755981619"/>
        <n v="0.40642631729941664"/>
        <n v="0.45183229887517534"/>
        <n v="0.511747953008188"/>
        <n v="0.44877428523345614"/>
        <n v="0.6479357247761022"/>
        <n v="0.4279989105482277"/>
        <n v="0.6538711957217347"/>
        <n v="0.35551763367463024"/>
        <n v="0.6809051499126172"/>
        <n v="0.5691982436168483"/>
        <n v="0.8847466049364012"/>
        <n v="0.8980146594825493"/>
        <n v="0.7443021296542638"/>
        <n v="0.8148669709891536"/>
        <n v="0.36156194761369115"/>
        <n v="0.6676458806249166"/>
        <n v="0.20641965115078956"/>
        <n v="0.7843177993393031"/>
        <n v="0.7275132275132274"/>
        <n v="0.637551801083838"/>
        <n v="0.5993903344027217"/>
        <n v="0.5296396432750898"/>
        <n v="0.26914278024491994"/>
        <n v="0.8783001998527401"/>
        <n v="0.6747877969954186"/>
        <n v="0.4941474412427808"/>
        <n v="0.41193305003902525"/>
        <n v="0.44011501672437064"/>
        <n v="0.6092069714467341"/>
        <n v="0.5170096163788647"/>
        <n v="0.8619863997701369"/>
        <n v="0.5050539060869097"/>
        <n v="0.1890359168241966"/>
        <n v="0.21722130506560083"/>
        <n v="0.6978166253012481"/>
        <n v="0.6092641077574141"/>
        <n v="0.8429234911980933"/>
        <n v="0.861474844934528"/>
        <n v="0.588235294117647"/>
        <n v="0.9705651031643769"/>
        <n v="0.8519149566634565"/>
        <n v="0.6497622820919176"/>
        <n v="0.4805843906189927"/>
        <n v="0.4812970956728383"/>
        <n v="0.49014268598191923"/>
        <n v="0.7929671026784266"/>
        <n v="0.3052192491606471"/>
        <n v="0.6578741267504151"/>
        <n v="0.3583073560500197"/>
        <n v="0.5566600397614314"/>
        <n v="0.5716488746493665"/>
        <n v="0.7676390094119218"/>
        <n v="0.7554939352931898"/>
        <n v="0.8322183102978296"/>
        <n v="0.2487809732311673"/>
        <n v="0.7122191590361527"/>
        <n v="0.5379286038897804"/>
        <n v="0.4652827487473157"/>
        <n v="0.3049710277523635"/>
        <n v="0.6284406103219329"/>
        <n v="0.7299270072992701"/>
        <n v="0.5507214450930719"/>
        <n v="0.29078220412910727"/>
        <n v="0.14283673760891302"/>
        <n v="0.5995743022454058"/>
        <n v="0.7278587953936936"/>
        <n v="0.938790837401427"/>
        <n v="0.5820157144242895"/>
        <n v="0.5419466724474311"/>
        <n v="0.5715102157451065"/>
        <n v="0.6790564689063617"/>
        <n v="0.4734848484848485"/>
        <n v="0.8571572631472798"/>
        <n v="0.7194244604316546"/>
        <n v="0.4631773969430292"/>
        <n v="0.25119316754584275"/>
        <n v="0.7284382284382285"/>
        <n v="0.4269854824935952"/>
        <n v="0.9723572718433117"/>
        <n v="0.5414185165132648"/>
        <n v="0.29841838257236647"/>
        <n v="0.5110442337175629"/>
        <n v="0.27654867256637167"/>
        <n v="0.6088280060882801"/>
        <n v="2.081165452653486"/>
        <n v="0.19770660340055357"/>
        <n v="0.40693415805322697"/>
        <n v="0.9282802599184727"/>
        <n v="0.3106373890927447"/>
        <n v="0.5175983436853002"/>
        <n v="0.1775883502042266"/>
        <n v="0.4250797024442083"/>
        <n v="0.25972098545562483"/>
        <n v="1.7293558149589277"/>
        <n v="0.8380989942812068"/>
        <n v="0.1561036528254761"/>
        <n v="0.14013452914798205"/>
        <n v="0.8152299782296539"/>
        <n v="0.8587376556462001"/>
        <n v="0.38733417255737385"/>
        <n v="0.4568296025582458"/>
        <n v="1.0141987829614605"/>
        <n v="0.10023053021950487"/>
        <n v="0.5469462169553327"/>
        <n v="0.24265954865323952"/>
        <n v="0.46832140228808455"/>
        <n v="1.258766408919259"/>
        <n v="0.7931961397787864"/>
        <n v="0.35536602700781805"/>
        <n v="0.84940342681195"/>
        <n v="0.5185377236193932"/>
        <n v="0.4966167980631945"/>
        <n v="0.5075659042603813"/>
        <n v="0.7189980664781725"/>
        <n v="0.6765391265128167"/>
        <n v="0.5100182149362478"/>
        <n v="0.4214815074988585"/>
        <n v="0.5860207415826112"/>
        <n v="0.47890305993849874"/>
        <n v="0.5184929139301763"/>
        <n v="0.4426177679418274"/>
        <n v="0.5172636751584121"/>
        <n v="0.45415838773772355"/>
        <n v="0.7086511385040002"/>
        <n v="0.4105652114410839"/>
        <n v="0.5866316988163843"/>
        <n v="0.9346507172883465"/>
        <n v="0.3409187761015938"/>
        <n v="0.3123210660559055"/>
        <n v="0.7903732537690925"/>
        <n v="0.5281504172388296"/>
        <n v="0.28153153153153154"/>
        <n v="0.5596910505401019"/>
        <n v="0.458627015545042"/>
        <n v="0.5450031287216649"/>
        <n v="0.6570529446346439"/>
        <n v="0.17520805957074026"/>
        <n v="0.5992750233863424"/>
        <n v="0.37136066547831253"/>
        <n v="0.8251086922027229"/>
        <n v="0.9043061518492633"/>
        <n v="0.1514692517418964"/>
        <n v="0.3085586454275466"/>
        <n v="0.4649360712901976"/>
        <n v="0.4245608448760813"/>
        <n v="0.548666739822232"/>
        <n v="0.643063841949198"/>
        <n v="0.5879622466346898"/>
        <n v="0.2463054187192118"/>
        <n v="0.9387597327295819"/>
        <n v="0.1740341106856944"/>
        <n v="0.5318037644109324"/>
        <n v="0.33484011384563866"/>
        <n v="0.8747559274755927"/>
        <n v="0.26102845210127906"/>
        <n v="0.2926115581565472"/>
        <n v="0.8418925745074928"/>
        <n v="0.6258195255691977"/>
        <n v="0.7503060458871382"/>
        <n v="0.6450388920508442"/>
        <n v="0.6509918051619821"/>
        <n v="0.5666463255165199"/>
        <n v="0.8356262101294202"/>
        <n v="0.7753850491664611"/>
        <n v="0.6083309320270227"/>
        <n v="0.8300113395915409"/>
        <n v="0.17029972752043596"/>
        <n v="0.6169096517360471"/>
        <n v="0.31660598385309485"/>
        <n v="0.18397571520559286"/>
        <n v="0.5829959514170041"/>
        <n v="0.4999545495864013"/>
        <n v="0.5098789037603568"/>
        <n v="0.787246604999016"/>
        <n v="0.299007295778017"/>
        <n v="0.8146585111781832"/>
        <n v="0.6133652283252062"/>
        <n v="0.6442688496011219"/>
        <n v="0.7214051205041002"/>
        <n v="0.6987322506442518"/>
        <n v="0.5902115681467357"/>
        <n v="0.8122926961348406"/>
        <n v="1.0243304891442089"/>
        <n v="0.7266619858679717"/>
        <n v="0.4733354370463869"/>
        <n v="0.45306954617533796"/>
        <n v="0.8993264618838657"/>
        <n v="0.5555877076219689"/>
        <n v="0.4053703463484239"/>
        <n v="0.5006257822277848"/>
        <n v="0.5582226191805292"/>
        <n v="0.21092596498628982"/>
        <n v="0.5999550033747468"/>
        <n v="0.8095302343669394"/>
        <n v="0.23744509082274726"/>
        <n v="0.6764506926266874"/>
        <n v="0.6832156684126622"/>
        <n v="0.7792827676227492"/>
        <n v="0.7256546840611144"/>
        <n v="0.4157644001732351"/>
        <n v="0.7303601588533346"/>
        <n v="0.6834995175297522"/>
        <n v="0.45490731263505063"/>
        <n v="1.0325245224574084"/>
        <n v="0.46037625295582485"/>
        <n v="0.5177233976460842"/>
        <n v="0.5738880918220947"/>
        <n v="0.33532934131736525"/>
        <n v="0.46213686953619426"/>
        <n v="0.8333333333333334"/>
        <n v="0.48655881279649676"/>
        <n v="0.664950143920716"/>
        <n v="0.6993951308110993"/>
        <n v="0.5630313608467992"/>
        <n v="0.9950994029403584"/>
        <n v="0.5773039608972783"/>
        <n v="0.8284528045282368"/>
        <n v="0.7672914611421681"/>
        <n v="0.8295313148071339"/>
        <n v="0.954426151276545"/>
        <n v="0.6939625260235947"/>
        <n v="0.6327111673521038"/>
        <n v="0.5285944422070076"/>
        <n v="0.6420545746388443"/>
        <n v="0.6655327959772239"/>
        <n v="0.5725313759121737"/>
        <n v="0.5529662690575875"/>
        <n v="0.6650041562759768"/>
        <n v="0.5601133405818589"/>
        <n v="0.7676560900716478"/>
        <n v="0.6568058219268056"/>
        <n v="0.5097339580841845"/>
        <n v="0.9916418756197762"/>
        <n v="0.3862495171881035"/>
        <n v="0.7128430557205655"/>
        <n v="0.8371226028751376"/>
        <n v="1.3297872340425532"/>
        <n v="0.7741061493057236"/>
        <n v="0.6802335468510855"/>
        <n v="0.4465614766299494"/>
        <n v="0.7343941248470012"/>
        <n v="0.4646480291179432"/>
        <n v="0.42416690967895865"/>
        <n v="0.6983240223463687"/>
        <n v="0.6087662337662337"/>
        <n v="1.3171759747102212"/>
        <n v="0.16998130205677375"/>
        <n v="0.8849557522123894"/>
        <n v="0.8455467869222096"/>
        <n v="0.8227582822144498"/>
        <n v="0.962962962962963"/>
        <n v="0.576036866359447"/>
        <n v="0.1918281220026856"/>
        <n v="0.6561993570840308"/>
        <n v="0.7739189319918738"/>
        <n v="1.3605442176870748"/>
        <n v="0.5441683294032287"/>
        <n v="1.1418783899514702"/>
        <n v="0.43365134431916735"/>
        <n v="0.9334504722161212"/>
        <n v="0.6987125574173514"/>
        <n v="0.5285412262156448"/>
        <n v="0.6088069893552922"/>
        <n v="0.6832975700979393"/>
        <n v="0.8360381626831906"/>
        <n v="0.408377574237209"/>
        <n v="0.38504827913038325"/>
        <n v="0.804408156698709"/>
        <n v="0.2602133749674733"/>
        <n v="1.0038480843232391"/>
        <n v="0.5798617095550108"/>
        <n v="0.4751948298802509"/>
        <n v="0.5096320456630313"/>
        <n v="0.7489434547691649"/>
        <n v="0.6185567010309277"/>
        <n v="0.7300014663784915"/>
        <n v="0.7790588968526021"/>
        <n v="0.5871990604815032"/>
        <n v="0.7710100231303006"/>
        <n v="0.400213447171825"/>
        <n v="0.6872177498527391"/>
        <n v="0.7044534412955467"/>
        <n v="0.9677393121731847"/>
        <n v="0.29547553093259465"/>
        <n v="0.48223867418325067"/>
        <n v="0.5501346382140891"/>
        <n v="1.292824822236587"/>
        <n v="0.8564786492108161"/>
        <n v="0.7222824124232575"/>
        <n v="1.0180707559175364"/>
        <n v="0.7562253551558364"/>
        <n v="0.7035233349122274"/>
        <n v="0.5412394383137384"/>
        <n v="0.5188516084399862"/>
        <n v="0.7082957107558218"/>
        <n v="0.7209805335255948"/>
        <n v="0.7197333198646396"/>
        <n v="0.437830483615732"/>
        <n v="0.604960677555959"/>
        <n v="0.6789730532569489"/>
        <n v="0.779756047750775"/>
        <n v="0.390625"/>
        <n v="0.44050922866834064"/>
        <n v="0.766766163704576"/>
        <n v="0.5971965565421192"/>
        <n v="0.7783882783882784"/>
        <n v="0.6381620931716656"/>
        <n v="0.6774302811335666"/>
        <n v="0.6775985905949315"/>
        <n v="0.6467941507311585"/>
        <n v="0.4547521600727603"/>
        <n v="0.7057358882558411"/>
        <n v="0.7603117278084015"/>
        <n v="0.7477447054850692"/>
        <n v="0.6628299012765849"/>
        <n v="0.40298206729800523"/>
        <n v="0.6072874493927126"/>
        <n v="0.629541693647025"/>
        <n v="0.695338655678599"/>
        <n v="0.7734105421806211"/>
        <n v="0.9011038522189683"/>
        <n v="0.2849002849002849"/>
        <n v="0.8764790584110688"/>
        <n v="0.25967281225655675"/>
        <n v="0.7058443915621344"/>
        <n v="0.4429024876356389"/>
        <n v="0.4949514947535142"/>
        <n v="0.9372071227741331"/>
        <n v="0.457410042691604"/>
        <n v="0.65978886756238"/>
        <n v="0.5954862144941345"/>
        <n v="0.5115612850419481"/>
        <n v="0.4689431726137187"/>
        <n v="0.2812939521800281"/>
        <n v="0.7453416149068324"/>
        <n v="0.9765123091946343"/>
        <n v="0.9015390559598171"/>
        <n v="0.5223750652968832"/>
        <n v="0.9783539195303902"/>
        <n v="0.8065378949360942"/>
        <n v="1.2310811789412701"/>
        <n v="0.49436424757761516"/>
        <n v="0.18165304268846502"/>
        <n v="1.2309207287050714"/>
        <n v="0.630188782639669"/>
        <n v="0.5271018185012738"/>
        <n v="0.5851864236749708"/>
        <n v="0.46425255338904364"/>
        <n v="0.7497164533926272"/>
        <n v="0.53696819496076"/>
        <n v="0.41160732661041366"/>
        <n v="0.5510856387082552"/>
        <n v="0.6190034045187248"/>
        <n v="0.5926812552487041"/>
        <n v="0.4967036936692857"/>
        <n v="0.7095553453169348"/>
        <n v="0.6280829682281932"/>
        <n v="0.6668055844967701"/>
        <n v="0.0706863646002686"/>
        <n v="0.8608131373328036"/>
        <n v="0.8503472953062513"/>
        <n v="0.37477747587370003"/>
        <n v="1.445086705202312"/>
        <n v="0.7664487078153817"/>
        <n v="0.9650439631138752"/>
        <n v="0.21002226235981014"/>
        <n v="0.6852444038373687"/>
        <n v="0.10082677959265982"/>
        <n v="0.5043500189131257"/>
        <n v="0.5407860866555625"/>
        <n v="0.9496831660471895"/>
        <n v="0.8522727272727272"/>
        <n v="0.6353240152477764"/>
        <n v="0.6139069348170713"/>
        <n v="0.2683843263553409"/>
        <n v="0.5961251862891207"/>
        <n v="0.32102728731942215"/>
        <n v="0.3465243606625546"/>
        <n v="1.0863661053775122"/>
        <n v="0.5482790130977764"/>
        <n v="0.8000548609047478"/>
        <n v="0.4817419789960497"/>
        <n v="0.5642279480910288"/>
        <n v="0.29038815216339176"/>
        <n v="0.11717834544176237"/>
        <n v="0.14783058614827407"/>
        <n v="0.8220119864293294"/>
        <n v="1.2098865011234659"/>
        <n v="0.6079027355623101"/>
        <n v="0.39071657419707745"/>
        <n v="0.3254149040026033"/>
        <n v="0.8194146647911176"/>
        <n v="0.9241076585422202"/>
        <n v="0.42832667047401485"/>
        <n v="0.8148299042574862"/>
        <n v="1.4727540500736376"/>
        <n v="2.142857142857143"/>
        <n v="1.0067958721369243"/>
        <n v="0.1318217769575534"/>
        <n v="0.7580308067011158"/>
        <n v="0.9105041083721963"/>
        <n v="1.1049723756906078"/>
        <n v="0.5479881008298105"/>
        <n v="0.5860399124024552"/>
        <n v="0.6854831799564718"/>
        <n v="0.7758761659887897"/>
        <n v="0.35134565385426186"/>
        <n v="0.42124970746548096"/>
        <n v="0.4468386167862374"/>
        <n v="1.737619461337967"/>
        <n v="0.6987349220358929"/>
        <n v="0.6358583061555186"/>
        <n v="0.5111313039527488"/>
        <n v="0.7794660108905673"/>
        <n v="0.4868758323428751"/>
        <n v="0.44887140902872774"/>
        <n v="0.517196793379881"/>
        <n v="0.7537324249891288"/>
        <n v="0.660152660302695"/>
        <n v="0.776171533908994"/>
        <n v="0.7032348804500703"/>
        <n v="0.7289232225921111"/>
        <n v="1.0033961099104662"/>
        <n v="0.36514674334748276"/>
        <n v="0.656249808338257"/>
        <n v="0.4311181048048113"/>
        <n v="0.3853069612124326"/>
        <n v="0.583307678597469"/>
        <n v="0.3474554677908781"/>
        <n v="0.8409418548774628"/>
        <n v="0.9822110662446797"/>
        <n v="0.4184684056353745"/>
        <n v="0.24640657084188913"/>
        <n v="1.7123287671232876"/>
        <n v="0.6027024399727812"/>
        <n v="0.7446457432495325"/>
        <n v="0.6776707488261775"/>
        <n v="0.6374298827129016"/>
        <n v="0.5923000987166831"/>
        <n v="0.7529411764705882"/>
        <n v="2.8028028028028027"/>
        <n v="0.9554140127388535"/>
        <n v="0.7205679771113701"/>
        <n v="0.8636407254582094"/>
        <n v="0.8301051466519093"/>
        <n v="0.376081233546446"/>
        <n v="1.352265043948614"/>
        <n v="3.0782761653474053"/>
        <n v="0.8301348098615617"/>
        <n v="0.3945291951604419"/>
        <n v="0.5287834455529312"/>
        <n v="0.7684549253157869"/>
        <n v="0.9998718113062427"/>
        <n v="0.47078686342310755"/>
        <n v="0.5411548243952595"/>
        <n v="0.6254098126977792"/>
        <n v="0.7916801612148692"/>
        <n v="0.7638765417465115"/>
        <n v="0.7347538574577516"/>
        <n v="0.6028203678451458"/>
        <n v="0.4597203818383407"/>
        <n v="0.8224586029169865"/>
        <n v="0.6134771237609377"/>
        <n v="0.16329196603527107"/>
        <n v="0.47214353163361666"/>
        <n v="0.1434102968593145"/>
        <n v="0.7167887862376553"/>
        <n v="0.3117638908133573"/>
        <n v="0.4431314623338257"/>
        <n v="0.7311520630120141"/>
        <n v="0.5592935952409199"/>
        <n v="0.8689090618068734"/>
        <n v="0.5722255999427774"/>
        <n v="0.5450581395348837"/>
        <n v="0.5564349786540029"/>
        <n v="0.4406950390329892"/>
        <n v="0.49906425452276987"/>
        <n v="0.4583251489556734"/>
        <n v="1.050057155009703"/>
        <n v="0.3638912100056605"/>
        <n v="0.2192982456140351"/>
        <n v="0.25944711819113464"/>
        <n v="0.30303030303030304"/>
        <n v="0.5735329630524028"/>
        <n v="0.18211619012930247"/>
        <n v="0.3875468285751195"/>
        <n v="0.11823126034523528"/>
        <n v="0.7611177557899315"/>
        <n v="0.2684293527497232"/>
        <n v="0.40510431436094796"/>
        <n v="0.24681201151789386"/>
        <n v="0.7096954624598165"/>
        <n v="0.4185851820845542"/>
        <n v="0.5706366674818619"/>
        <n v="0.2617629736273804"/>
        <n v="0.21330299690710655"/>
        <n v="0.9032607713846987"/>
        <n v="0.8023688818271815"/>
        <n v="0.8043405139004666"/>
        <n v="0.2566735112936345"/>
        <n v="0.19224114729516706"/>
        <n v="0.46240307320196344"/>
        <n v="0.5700147961287506"/>
        <n v="0.7139457401237506"/>
        <n v="0.5387931034482758"/>
        <n v="0.3191392358894866"/>
        <n v="0.19787612954290615"/>
        <n v="0.3664537744738771"/>
        <n v="0.34701136462219134"/>
        <n v="0.7098441182316363"/>
        <n v="0.7364059462325472"/>
        <n v="0.8336303205912887"/>
        <n v="0.5942340131881613"/>
        <n v="0.5548158011540169"/>
        <n v="0.42993453899922335"/>
        <n v="0.4741209008297116"/>
        <n v="0.4336244811992814"/>
        <n v="0.9095870474804438"/>
        <n v="0.2810906316508051"/>
        <n v="0.7194085965192752"/>
        <n v="0.2620163614661271"/>
        <n v="0.16021789633902106"/>
        <n v="0.38141734686093526"/>
        <n v="0.5688929343497553"/>
        <n v="0.8031870461993189"/>
        <n v="0.6471627562969964"/>
        <n v="0.40341558528877836"/>
        <n v="0.4995254508217194"/>
        <n v="1.0775862068965516"/>
        <n v="0.24459845087647775"/>
        <n v="0.8376828403892004"/>
        <n v="0.745562469532303"/>
        <n v="0.713476308389642"/>
        <n v="0.3291639236339697"/>
        <n v="0.240065297760991"/>
        <n v="0.2106963514415142"/>
        <n v="0.6506180871828238"/>
        <n v="0.45278998535091225"/>
        <n v="0.6375841194242368"/>
        <n v="0.9616785662246832"/>
        <n v="0.2717022143730471"/>
        <n v="0.22621875353466803"/>
        <n v="0.5655142979086641"/>
        <n v="0.344748333716387"/>
        <n v="0.5357525537538396"/>
        <n v="0.4469673266884191"/>
        <n v="0.5368187653168397"/>
        <n v="0.6029257766635991"/>
        <n v="0.2187944426211574"/>
        <n v="0.6804930481448832"/>
        <n v="0.542678834097368"/>
        <n v="0.511465348222658"/>
        <n v="0.736834833866771"/>
        <n v="0.5881600818309679"/>
        <n v="0.6051270766861041"/>
        <n v="0.22958158755667796"/>
        <n v="0.6512210394489668"/>
        <n v="0.7570804225885268"/>
        <n v="0.750435252446419"/>
        <n v="0.2513127785934421"/>
        <n v="0.2311871459946827"/>
        <n v="0.15202189115232595"/>
        <n v="0.5076702350733914"/>
        <n v="0.11983633780151678"/>
        <n v="0.17154620311070448"/>
        <n v="0.1764602082230457"/>
        <n v="0.35381530840901054"/>
        <n v="0.5371530886302597"/>
        <n v="0.6372944725326083"/>
        <n v="0.6664198445020363"/>
        <n v="0.23832221163012393"/>
        <n v="0.24831500532103581"/>
        <n v="0.5808044141135472"/>
        <n v="0.1451863466759586"/>
        <n v="0.32600149577156884"/>
        <n v="0.3163126976954361"/>
        <n v="0.20406341270549824"/>
        <n v="0.43621558743699107"/>
        <n v="0.06288517167651868"/>
        <n v="0.2960550662423211"/>
        <n v="0.17541936191207105"/>
        <n v="0.17462283498142095"/>
        <n v="0.49529470034670625"/>
        <n v="0.43617783593482257"/>
        <n v="0.16629250852249106"/>
        <n v="0.12500781298831176"/>
        <n v="0.11511453896627144"/>
        <n v="0.27708378551867774"/>
        <n v="0.25052359431211235"/>
        <n v="0.2369855438818232"/>
        <n v="0.2870028700287003"/>
        <n v="0.16110657199737627"/>
        <n v="0.16884536430608998"/>
        <n v="0.32934976945516137"/>
        <n v="0.2681863895407308"/>
        <n v="0.3283712784588441"/>
        <n v="0.6796674857531239"/>
        <n v="0.45091761735130986"/>
        <n v="0.6056967656864741"/>
        <n v="0.7121932865704534"/>
        <n v="0.5362888809438684"/>
        <n v="0.5404239325515349"/>
        <n v="0.5040322580645161"/>
        <n v="0.5974183691457896"/>
        <n v="0.37650602409638556"/>
        <n v="0.2616773518251995"/>
        <n v="0.48992799197885334"/>
        <n v="0.6147342083409726"/>
        <n v="0.5792678619364501"/>
        <n v="0.3784724850503368"/>
        <n v="0.5959475566150179"/>
        <n v="0.8273661951641408"/>
        <n v="0.6253146237100428"/>
        <n v="1.1289336281104472"/>
        <n v="0.4313236844627624"/>
        <n v="0.6390201690740864"/>
        <n v="0.8786488333496046"/>
        <n v="0.3953480710308701"/>
        <n v="0.4607624405858958"/>
        <n v="0.5832320777642771"/>
        <n v="0.3866976024748647"/>
        <n v="0.6492427107750199"/>
        <n v="0.9362711441233381"/>
        <n v="0.6400505390555513"/>
        <n v="0.3527959075674722"/>
        <n v="0.7032051907889356"/>
        <n v="0.7040552342687013"/>
        <n v="0.5966997911550731"/>
        <n v="0.6282706755602707"/>
        <n v="0.49285362247412523"/>
        <n v="0.4861041268564149"/>
        <n v="0.595223808952358"/>
        <n v="0.8735299130731209"/>
        <n v="0.5542631738646707"/>
        <n v="0.4138583422017264"/>
        <n v="0.5987046209111195"/>
        <n v="0.29540850776502364"/>
        <n v="0.5535949069268562"/>
        <n v="0.6800408024481469"/>
        <n v="1.1383392664955707"/>
        <n v="0.13312034078807242"/>
        <n v="0.11193194537721066"/>
        <n v="0.4199637504973255"/>
        <n v="0.23515579071134626"/>
        <n v="0.5129520389843549"/>
        <n v="0.8165333934001576"/>
        <n v="0.29802452316076294"/>
        <n v="0.8305371914554334"/>
        <n v="0.5000357168369168"/>
        <n v="0.7849635864114081"/>
        <n v="0.7550277987507722"/>
        <n v="0.6290212429459761"/>
        <n v="0.9991218245016223"/>
        <n v="1.0938259601361207"/>
        <n v="0.23135295206366835"/>
        <n v="0.5666525003541578"/>
        <n v="0.3942634665615298"/>
        <n v="0.7573622657460899"/>
        <n v="0.6189267809618123"/>
        <n v="0.3323976953759787"/>
        <n v="0.5677578431690621"/>
        <n v="0.5434782608695652"/>
        <n v="0.23354482114359112"/>
        <n v="0.9414093966245135"/>
        <n v="0.28546959748786754"/>
        <n v="0.5446411204045906"/>
        <n v="1.0426079099186765"/>
        <n v="0.411635565312843"/>
        <n v="0.6514657980456027"/>
        <n v="0.23129409043598936"/>
        <n v="0.29522909777987716"/>
        <n v="1.0379101064297651"/>
        <n v="0.6007311025332959"/>
        <n v="0.477685273645421"/>
        <n v="0.7"/>
        <n v="0.34232507188826505"/>
        <n v="0.375826819001804"/>
        <n v="0.5280450598451069"/>
        <n v="0.8689355539464156"/>
        <n v="0.33105274773780624"/>
        <n v="0.5676979846721544"/>
        <n v="0.4115824133255859"/>
        <n v="0.11336583153837435"/>
        <n v="0.940379913485048"/>
        <n v="0.9375651086881034"/>
        <n v="0.26600461074658627"/>
        <n v="0.5939123979213067"/>
        <n v="0.7452953232718464"/>
        <n v="0.6381199665537121"/>
        <n v="0.46882325363338023"/>
        <n v="0.6702726294951132"/>
        <n v="0.22689456965663288"/>
        <n v="0.26181437360911114"/>
        <n v="0.4241824388470317"/>
        <n v="0.5518241730520607"/>
        <n v="0.3196559339765198"/>
        <n v="0.5833068193869976"/>
        <n v="0.4879834085641088"/>
        <n v="0.811238852726266"/>
        <n v="0.4289568446837572"/>
        <n v="0.8301750586536726"/>
        <n v="0.5025699600228442"/>
        <n v="0.47377326565143824"/>
        <n v="0.8749078397640697"/>
        <n v="0.447127207690588"/>
        <n v="0.5783293144347076"/>
        <n v="0.328515111695138"/>
        <n v="0.4242108713676944"/>
        <n v="0.4321054337258291"/>
        <n v="0.2655478251633119"/>
        <n v="0.42023869557908894"/>
        <n v="0.630119722747322"/>
        <n v="0.49733570159857904"/>
        <n v="0.3044719314938154"/>
        <n v="0.6542867679423275"/>
        <n v="0.3912745769343637"/>
        <n v="0.6795151659291095"/>
        <n v="0.29740661432310256"/>
        <n v="0.5678298575263266"/>
        <n v="0.5328218243819267"/>
        <n v="0.4242310811653877"/>
        <n v="0.5752679052135498"/>
        <n v="0.6309301366206411"/>
        <n v="0.3999466737768298"/>
        <n v="0.22251891410769914"/>
        <n v="0.6425090238564123"/>
        <n v="0.48513716150657143"/>
        <n v="0.4263028882020675"/>
        <n v="0.7612710406857078"/>
        <n v="0.714215077629685"/>
        <n v="0.6049675828691443"/>
        <n v="0.6799945600435197"/>
        <n v="0.5377921189009485"/>
        <n v="0.5748051410571816"/>
        <n v="0.6373937677053825"/>
        <n v="0.36496350364963503"/>
        <n v="0.5386687187379761"/>
        <n v="0.4526422994228811"/>
        <n v="0.6452373418703197"/>
        <n v="0.4172751929897768"/>
        <n v="0.5638535361671768"/>
        <n v="0.8519096975720574"/>
        <n v="0.5484794929611798"/>
        <n v="0.3855235892246157"/>
        <n v="0.5897504835086684"/>
        <n v="0.29138944198921857"/>
        <n v="0.4747371990505256"/>
        <n v="0.36216376386922594"/>
        <n v="0.6768058630725052"/>
        <n v="0.31845105407298896"/>
        <n v="0.5620798453156266"/>
        <n v="0.6525318488655304"/>
        <n v="0.7100637138251324"/>
        <n v="0.3307698668651286"/>
        <n v="0.5421299815557952"/>
        <n v="0.557716897461708"/>
        <n v="0.7134175342176188"/>
        <n v="0.6840654215294044"/>
        <n v="0.4422262935119085"/>
        <n v="0.5629838142153413"/>
        <n v="0.8290728202293769"/>
        <n v="0.4916420845624386"/>
        <n v="0.8120478369998523"/>
        <n v="1.0423181154888472"/>
        <n v="0.817565989254847"/>
        <n v="0.6752264605667747"/>
        <n v="0.6458557588805167"/>
        <n v="0.6508497887808232"/>
        <n v="1.2043356081894823"/>
        <n v="0.619216347311569"/>
        <n v="0.5698005698005698"/>
        <n v="0.7334800293392012"/>
        <n v="0.29943108094620224"/>
        <n v="0.7338225483655771"/>
        <n v="1.00674078613324"/>
        <n v="0.7666139619567821"/>
        <n v="0.7223693715386468"/>
        <n v="0.41788549937317176"/>
      </sharedItems>
    </cacheField>
    <cacheField name="Full_Service_per_1000" numFmtId="164">
      <sharedItems containsSemiMixedTypes="0" containsString="0" containsNumber="1">
        <n v="0.5274933153864343"/>
        <n v="1.1064106736088513"/>
        <n v="0.5604752830400179"/>
        <n v="0.22211363333481407"/>
        <n v="0.260321757692508"/>
        <n v="0.09335324869305453"/>
        <n v="0.4930237144406646"/>
        <n v="0.6647271597158075"/>
        <n v="0.4706436051300153"/>
        <n v="0.42399013259327784"/>
        <n v="0.41026576104298673"/>
        <n v="0.3756574004507889"/>
        <n v="0.603330383718124"/>
        <n v="0.44434570095534326"/>
        <n v="0.13266118333775537"/>
        <n v="0.5516480485450284"/>
        <n v="0.6981828871699708"/>
        <n v="0.31693209729815386"/>
        <n v="0.0"/>
        <n v="0.4762534726815716"/>
        <n v="0.43171679378327815"/>
        <n v="0.5913733413825816"/>
        <n v="0.6074227054607302"/>
        <n v="0.361167292689974"/>
        <n v="0.4369458891848845"/>
        <n v="0.47033195534321853"/>
        <n v="0.5280109826284387"/>
        <n v="0.5514119046928055"/>
        <n v="0.5350454788657035"/>
        <n v="0.507292327203551"/>
        <n v="0.4121702637889688"/>
        <n v="0.23460410557184752"/>
        <n v="0.26523440090179695"/>
        <n v="0.6411750990906971"/>
        <n v="0.7391266786334796"/>
        <n v="0.47546595663750474"/>
        <n v="0.5699275312891731"/>
        <n v="0.7111363959607452"/>
        <n v="0.7526477071125208"/>
        <n v="0.5084948552285236"/>
        <n v="0.7065213868561094"/>
        <n v="0.43027360988526037"/>
        <n v="0.19004180919802358"/>
        <n v="0.10207206287639073"/>
        <n v="0.6454911302092705"/>
        <n v="0.44807328487503734"/>
        <n v="0.6611570247933884"/>
        <n v="0.6361323155216285"/>
        <n v="0.5237219495006541"/>
        <n v="0.45657930782576933"/>
        <n v="0.620617712693613"/>
        <n v="0.5601913011488102"/>
        <n v="0.6096321885795569"/>
        <n v="0.2951013181192209"/>
        <n v="0.6662628709872804"/>
        <n v="0.3115542104326153"/>
        <n v="0.3542390607604332"/>
        <n v="0.5087763927753752"/>
        <n v="0.6408078062041846"/>
        <n v="0.45170518708123164"/>
        <n v="0.45557525610717103"/>
        <n v="0.4143612742827894"/>
        <n v="0.5427515530095574"/>
        <n v="0.5185772680129339"/>
        <n v="0.35521875555029303"/>
        <n v="0.4533913674283641"/>
        <n v="0.6228459909479716"/>
        <n v="0.30339805825242716"/>
        <n v="0.3460207612456747"/>
        <n v="0.7689004723245758"/>
        <n v="0.3897767136254803"/>
        <n v="2.1231422505307855"/>
        <n v="3.6706869428421607"/>
        <n v="0.4008819402685909"/>
        <n v="0.654615036003827"/>
        <n v="2.364998029168309"/>
        <n v="1.4416146083613646"/>
        <n v="0.8920057826581773"/>
        <n v="1.336202408634991"/>
        <n v="0.8722197993894462"/>
        <n v="0.7883609259657421"/>
        <n v="30.712530712530715"/>
        <n v="0.10183714204244572"/>
        <n v="0.508440105755542"/>
        <n v="0.10300782859497322"/>
        <n v="0.1291322314049587"/>
        <n v="0.6299212598425197"/>
        <n v="1.2513686844986704"/>
        <n v="1.1257458065968704"/>
        <n v="6.789524733268672"/>
        <n v="2.152698048220436"/>
        <n v="0.42087542087542085"/>
        <n v="0.1802451333813987"/>
        <n v="0.249882000166588"/>
        <n v="0.7539997329584279"/>
        <n v="1.1765133083989978"/>
        <n v="1.03531360590317"/>
        <n v="0.3156814773893142"/>
        <n v="0.7514761137949544"/>
        <n v="1.4768867227883622"/>
        <n v="0.5837512925659125"/>
        <n v="0.6355149395275512"/>
        <n v="0.7210338516149309"/>
        <n v="0.6489512608694351"/>
        <n v="0.2752358442922651"/>
        <n v="0.8623105611485977"/>
        <n v="0.9386232000183146"/>
        <n v="0.37910305202573963"/>
        <n v="0.6485785320505891"/>
        <n v="0.28680688336520077"/>
        <n v="0.7598597936122754"/>
        <n v="0.6270723100442229"/>
        <n v="0.6719346341987852"/>
        <n v="0.5442670537010159"/>
        <n v="0.5797101449275363"/>
        <n v="1.838367817749261"/>
        <n v="0.1786352268667381"/>
        <n v="0.48537263380841017"/>
        <n v="0.528296902859407"/>
        <n v="0.9349435138293729"/>
        <n v="0.11890606420927467"/>
        <n v="0.3322535094276933"/>
        <n v="0.5709120319710738"/>
        <n v="0.6821215930462575"/>
        <n v="0.4851228978007762"/>
        <n v="0.4037304695385361"/>
        <n v="0.4074030962635316"/>
        <n v="0.7756948933419521"/>
        <n v="0.898325847284606"/>
        <n v="0.6963415287374792"/>
        <n v="0.5800319846208662"/>
        <n v="0.7316935892384758"/>
        <n v="0.3297609233305853"/>
        <n v="1.0289865511457765"/>
        <n v="0.49836646547427876"/>
        <n v="0.503236727131322"/>
        <n v="0.583247341738077"/>
        <n v="0.26954985174758156"/>
        <n v="0.5931198102016608"/>
        <n v="0.7275078813353811"/>
        <n v="0.5182114302635475"/>
        <n v="0.45545118132650153"/>
        <n v="0.44213551453520505"/>
        <n v="0.42310946995922766"/>
        <n v="0.14046916701783957"/>
        <n v="0.6475540118914465"/>
        <n v="0.10206164523372117"/>
        <n v="0.4295840194744755"/>
        <n v="0.23952095808383234"/>
        <n v="0.4098547292681816"/>
        <n v="0.43318474630744935"/>
        <n v="0.7000127275041365"/>
        <n v="0.66987394190366"/>
        <n v="0.5050968867664616"/>
        <n v="0.5424586940306941"/>
        <n v="0.6568575932737782"/>
        <n v="0.6588338640606127"/>
        <n v="0.23017608470479917"/>
        <n v="0.6317917614354309"/>
        <n v="0.3629178595911125"/>
        <n v="0.39047247169074584"/>
        <n v="0.45139933794763765"/>
        <n v="0.7271405199054717"/>
        <n v="0.5381908507555371"/>
        <n v="0.9381789452893542"/>
        <n v="0.5388784987479"/>
        <n v="0.4811161895597787"/>
        <n v="0.8837769622013432"/>
        <n v="0.5701254275940707"/>
        <n v="0.44401687264116035"/>
        <n v="0.33684574192433925"/>
        <n v="0.46908715639365794"/>
        <n v="0.37936267071320184"/>
        <n v="0.7884756400451007"/>
        <n v="0.6330206594924326"/>
        <n v="1.0056791292001894"/>
        <n v="0.6428284451586982"/>
        <n v="0.6972458787788237"/>
        <n v="0.7103534008169065"/>
        <n v="0.8777075914885102"/>
        <n v="0.5857484846941374"/>
        <n v="0.29044437990124894"/>
        <n v="0.2288329519450801"/>
        <n v="0.9671396286084377"/>
        <n v="0.9057971014492754"/>
        <n v="1.0887612618743026"/>
        <n v="0.625072553064195"/>
        <n v="0.8522281280136356"/>
        <n v="0.7056831012420022"/>
        <n v="0.6780908136729077"/>
        <n v="0.7705856450902686"/>
        <n v="0.9506586315979261"/>
        <n v="0.5305502460154223"/>
        <n v="0.5360588950039311"/>
        <n v="0.9950618200720307"/>
        <n v="0.43608064137398944"/>
        <n v="1.6295491580662682"/>
        <n v="0.5022140991448601"/>
        <n v="0.3006634640439904"/>
        <n v="0.6552364311455717"/>
        <n v="0.4729772340291354"/>
        <n v="0.7769245173278206"/>
        <n v="0.3439972480220158"/>
        <n v="1.205300250272536"/>
        <n v="0.7362102163325405"/>
        <n v="1.2693112557033241"/>
        <n v="0.3469878063958905"/>
        <n v="0.8879023307436182"/>
        <n v="2.63438946244215"/>
        <n v="0.8699657131160126"/>
        <n v="1.0134871754892023"/>
        <n v="0.9312117899510102"/>
        <n v="0.8610794024319511"/>
        <n v="0.8259421408636224"/>
        <n v="2.0459807247079094"/>
        <n v="0.5072218837394051"/>
        <n v="0.6555549316470665"/>
        <n v="0.5852180797962064"/>
        <n v="0.48102149401572225"/>
        <n v="0.7585483985791333"/>
        <n v="2.225948468058286"/>
        <n v="0.5005482194784764"/>
        <n v="1.1725599457825493"/>
        <n v="1.0293081965436914"/>
        <n v="0.8966004090313765"/>
        <n v="0.8720388776944308"/>
        <n v="0.9779644316181436"/>
        <n v="0.6677164653316047"/>
        <n v="1.0056989607777405"/>
        <n v="1.081056214923176"/>
        <n v="0.5586579174629482"/>
        <n v="1.0257067760753895"/>
        <n v="0.5436485614077478"/>
        <n v="0.4620101642236129"/>
        <n v="0.5417808655746064"/>
        <n v="0.9145644386860757"/>
        <n v="0.45164048540390034"/>
        <n v="0.9846359633641109"/>
        <n v="0.6989875343273964"/>
        <n v="0.709026190852604"/>
        <n v="0.31175450010843636"/>
        <n v="0.4683148574449574"/>
        <n v="0.9211495946941783"/>
        <n v="0.7536709110522766"/>
        <n v="2.044320876604792"/>
        <n v="0.2754820936639118"/>
        <n v="1.1015184991251707"/>
        <n v="0.7606901239763053"/>
        <n v="2.2224631396357326"/>
        <n v="1.0863661053775122"/>
        <n v="2.1703743895822027"/>
        <n v="0.3624939584340261"/>
        <n v="1.1299435028248588"/>
        <n v="0.1783166904422254"/>
        <n v="2.071823204419889"/>
        <n v="1.168185307566503"/>
        <n v="1.236366381099747"/>
        <n v="2.5316455696202533"/>
        <n v="0.6000361926592398"/>
        <n v="2.4235539146075924"/>
        <n v="0.5387931034482758"/>
        <n v="0.5945850505623659"/>
        <n v="0.7754108600598789"/>
        <n v="1.4511758020806014"/>
        <n v="0.34644032565390614"/>
        <n v="3.665030080907268"/>
        <n v="3.0953885028427037"/>
        <n v="7.712082262210797"/>
        <n v="1.0925550179491181"/>
        <n v="1.4336917562724014"/>
        <n v="0.8138428406871338"/>
        <n v="1.4194464158978"/>
        <n v="0.8691333498882542"/>
        <n v="1.3603591348115902"/>
        <n v="1.2620170001113546"/>
        <n v="0.8715496028751898"/>
        <n v="0.8527572484366117"/>
        <n v="1.452696568004358"/>
        <n v="0.683682771194166"/>
        <n v="0.664397770877683"/>
        <n v="7.215007215007215"/>
        <n v="1.1628808434762385"/>
        <n v="1.435054105418299"/>
        <n v="0.7607922055611456"/>
        <n v="0.8862733976176972"/>
        <n v="0.9235616884880752"/>
        <n v="3.9003250270855903"/>
        <n v="0.9204712812960235"/>
        <n v="1.82648401826484"/>
        <n v="4.376243250923558"/>
        <n v="0.4983388704318936"/>
        <n v="0.7995041834521227"/>
        <n v="1.3513513513513513"/>
        <n v="1.037972493728916"/>
        <n v="2.8685457720129706"/>
        <n v="0.6492452523940918"/>
        <n v="13.94700139470014"/>
        <n v="3.8684719535783367"/>
        <n v="1.7167381974248925"/>
        <n v="4.040404040404041"/>
        <n v="0.8983957219251337"/>
        <n v="0.4180602006688963"/>
        <n v="0.5540206327422572"/>
        <n v="1.2705238467552775"/>
        <n v="1.0247052515349386"/>
        <n v="0.8747481194031184"/>
        <n v="1.0696342715142348"/>
        <n v="1.0695512138798577"/>
        <n v="0.8821474254063101"/>
        <n v="1.010832448089159"/>
        <n v="0.6259966525652684"/>
        <n v="0.7013402441006166"/>
        <n v="0.5059639776910595"/>
        <n v="0.7116071638742574"/>
        <n v="1.3809270718651532"/>
        <n v="1.2230559707437727"/>
        <n v="0.7545369957699014"/>
        <n v="0.4789448476586965"/>
        <n v="1.0678743151067873"/>
        <n v="0.4122629488044375"/>
        <n v="0.8612970775113539"/>
        <n v="0.7917936511765667"/>
        <n v="0.5513439007580978"/>
        <n v="0.7473531243512559"/>
        <n v="0.6103515625"/>
        <n v="0.5012506202976427"/>
        <n v="1.1641309690456139"/>
        <n v="0.6034558888463689"/>
        <n v="0.3134438935430558"/>
        <n v="0.25150905432595577"/>
        <n v="0.7747347424006981"/>
        <n v="0.6560047051371954"/>
        <n v="0.7123966780845312"/>
        <n v="1.883884226751156"/>
        <n v="0.30354935929403093"/>
        <n v="0.23566841454074117"/>
        <n v="0.2232308951558896"/>
        <n v="0.6902610441767069"/>
        <n v="0.21324992891669037"/>
        <n v="0.2934272300469484"/>
        <n v="0.41782002402465135"/>
        <n v="0.6090099319844048"/>
        <n v="0.5709333741142886"/>
        <n v="0.6643302488163534"/>
        <n v="0.5091649694501018"/>
        <n v="0.8083459997236424"/>
        <n v="0.5124420940433732"/>
        <n v="0.35620146755004634"/>
        <n v="0.22644927536231885"/>
        <n v="0.6589430932943037"/>
        <n v="0.8893175704374912"/>
        <n v="0.7639419404125286"/>
        <n v="0.634228017656908"/>
        <n v="0.47932893948472144"/>
        <n v="0.32404406999351915"/>
        <n v="0.7676713684168626"/>
        <n v="0.5190530820251328"/>
        <n v="1.1548097499869514"/>
        <n v="0.7614444424865754"/>
        <n v="2.8084774411649978"/>
        <n v="0.8616412961173922"/>
        <n v="1.0333590820497343"/>
        <n v="0.6649446305721081"/>
        <n v="0.8367693523851915"/>
        <n v="0.6903305559569106"/>
        <n v="0.8400559274031396"/>
        <n v="0.5520685059337065"/>
        <n v="0.9259091350323269"/>
        <n v="0.46776662697737714"/>
        <n v="0.38923487544483987"/>
        <n v="0.967219953151716"/>
        <n v="0.5395151923354479"/>
        <n v="0.43517167829167536"/>
        <n v="1.147433909067754"/>
        <n v="0.752838404253876"/>
        <n v="0.5701154264463391"/>
        <n v="0.36548872695707796"/>
        <n v="0.397895574516999"/>
        <n v="0.06591957811470006"/>
        <n v="0.8761342985905067"/>
        <n v="0.6691307672699465"/>
        <n v="1.7871649065800164"/>
        <n v="0.45037667867671144"/>
        <n v="0.48764629388816644"/>
        <n v="0.12190661952944046"/>
        <n v="0.35672879693213233"/>
        <n v="0.6544645389297323"/>
        <n v="0.9297746663749726"/>
        <n v="0.39735825271984876"/>
        <n v="0.6392918613228424"/>
        <n v="0.6307339449541285"/>
        <n v="0.4257583821181479"/>
        <n v="0.7406733630468963"/>
        <n v="0.31362709738121375"/>
        <n v="0.1631321370309951"/>
        <n v="0.3218745976567529"/>
        <n v="0.7681626141164652"/>
        <n v="0.701175500103114"/>
        <n v="0.3963186401867101"/>
        <n v="0.4705479745048552"/>
        <n v="0.7784524365561264"/>
        <n v="0.8459586249327079"/>
        <n v="0.5510653930933137"/>
        <n v="0.7452740855048574"/>
        <n v="0.4421742776549516"/>
        <n v="0.3095735624177695"/>
        <n v="1.1525584322376956"/>
        <n v="0.08364001338240214"/>
        <n v="0.36218761318362913"/>
        <n v="0.6115067352479421"/>
        <n v="1.0444816552547376"/>
        <n v="0.6451612903225806"/>
        <n v="0.32140401231799565"/>
        <n v="0.2930832356389214"/>
        <n v="0.7543070935039072"/>
        <n v="0.34972371826257254"/>
        <n v="0.43398068785939026"/>
        <n v="0.5959176054163884"/>
        <n v="0.28908418131359853"/>
        <n v="0.48731863993797764"/>
        <n v="0.16026925234393782"/>
        <n v="0.5664488017429193"/>
        <n v="0.4287639348278819"/>
        <n v="0.6115940762745185"/>
        <n v="0.5500751769408486"/>
        <n v="0.7583568013395792"/>
        <n v="0.23844723162764078"/>
        <n v="0.14160294534126308"/>
        <n v="0.6268440563295038"/>
        <n v="0.527277586368791"/>
        <n v="1.339969372128637"/>
        <n v="0.24588148512417016"/>
        <n v="0.39635354736424894"/>
        <n v="0.25759917568263785"/>
        <n v="0.6615214994487321"/>
        <n v="0.5541701302299806"/>
        <n v="1.0544518959045088"/>
        <n v="0.8306709265175719"/>
        <n v="0.6246031167695526"/>
        <n v="0.6382592216183308"/>
        <n v="0.8090978558906818"/>
        <n v="1.116316116587653"/>
        <n v="0.9353240724702948"/>
        <n v="0.3301419610432486"/>
        <n v="1.226427695408789"/>
        <n v="0.4838709677419355"/>
        <n v="0.19790223629527012"/>
        <n v="0.9705793145283591"/>
        <n v="0.7676332906108853"/>
        <n v="0.6409082585607031"/>
        <n v="0.5677785663591199"/>
        <n v="0.23413720440177946"/>
        <n v="0.6292826178156901"/>
        <n v="0.3957020667823334"/>
        <n v="0.4327471576379873"/>
        <n v="0.17207261464337953"/>
        <n v="0.5669067040231635"/>
        <n v="0.52266209225656"/>
        <n v="0.32847914157450997"/>
        <n v="0.5024311183144247"/>
        <n v="0.5197119311010469"/>
        <n v="0.26930586413519153"/>
        <n v="0.4304778303917348"/>
        <n v="0.32999670003299963"/>
        <n v="0.20650490449148168"/>
        <n v="0.48592551456041094"/>
        <n v="0.4938813587224936"/>
        <n v="0.48327856176300016"/>
        <n v="0.7320031789852345"/>
        <n v="0.23959474260679078"/>
        <n v="0.4144091599772843"/>
        <n v="0.6588483331137173"/>
        <n v="0.11646866992778943"/>
        <n v="0.7554595126407702"/>
        <n v="0.738386465055058"/>
        <n v="0.6030243992949254"/>
        <n v="0.9995002498750625"/>
        <n v="0.1447282726680657"/>
        <n v="0.17626736233519"/>
        <n v="0.2300701714022777"/>
        <n v="0.613439033597584"/>
        <n v="0.6751054852320675"/>
        <n v="0.3951874945112848"/>
        <n v="0.48014773776546626"/>
        <n v="0.11114816049794375"/>
        <n v="1.05643591882124"/>
        <n v="0.152458391563969"/>
        <n v="0.6111953092002286"/>
        <n v="0.3564890644570768"/>
        <n v="0.5987511761183816"/>
        <n v="0.37593480216431036"/>
        <n v="0.447127207690588"/>
        <n v="0.800506987758914"/>
        <n v="0.31570639305445936"/>
        <n v="0.2817218841559612"/>
        <n v="0.5858373813069055"/>
        <n v="0.43645251396648044"/>
        <n v="0.7100591715976331"/>
        <n v="1.6655357473320584"/>
        <n v="0.5492242207881367"/>
        <n v="0.6463899123395834"/>
        <n v="0.6741624388683212"/>
        <n v="0.19443904335990667"/>
        <n v="0.4276855085893506"/>
        <n v="0.46360686138154844"/>
        <n v="0.563733166301284"/>
        <n v="0.5508774691115134"/>
        <n v="0.17185083347654237"/>
        <n v="0.5127712078966766"/>
        <n v="0.1567152483936687"/>
        <n v="0.5920663114268797"/>
        <n v="0.15876165905933717"/>
        <n v="0.11865211200759374"/>
        <n v="0.3030854094683882"/>
        <n v="0.32865907099035935"/>
        <n v="0.7102903311728669"/>
        <n v="0.7387343018960847"/>
        <n v="0.7005641384904686"/>
        <n v="0.9029345372460497"/>
        <n v="0.44319692716797165"/>
        <n v="0.7199320384155736"/>
        <n v="0.6202704379109291"/>
        <n v="0.11974613818704347"/>
        <n v="0.8659981768459435"/>
        <n v="0.4956346029204316"/>
        <n v="0.3075165839300619"/>
        <n v="0.388083552105924"/>
        <n v="0.5621451458766653"/>
        <n v="0.5332299190460033"/>
        <n v="0.7006539436807687"/>
        <n v="0.2512562814070352"/>
        <n v="1.1773520282564487"/>
        <n v="0.5603973023633306"/>
        <n v="0.22598870056497175"/>
        <n v="0.7049345417925479"/>
        <n v="0.5351600128438403"/>
        <n v="0.23781212841854935"/>
        <n v="0.7684967893338834"/>
        <n v="0.8082250810753945"/>
        <n v="1.3184009072866458"/>
        <n v="1.163866241140834"/>
        <n v="0.7785751137376296"/>
        <n v="1.8181818181818181"/>
        <n v="0.658556444274151"/>
        <n v="1.0101010101010102"/>
        <n v="0.5514503143266791"/>
        <n v="0.42043769777168016"/>
        <n v="2.6623073330219524"/>
        <n v="1.9137347269247753"/>
        <n v="0.9876900098769001"/>
        <n v="0.7289100488092931"/>
        <n v="1.0014566642388931"/>
        <n v="0.7665772326561902"/>
        <n v="1.9286403085824495"/>
        <n v="0.3946524591781363"/>
        <n v="0.586596275113653"/>
        <n v="0.8068968446086551"/>
        <n v="1.1441647597254005"/>
        <n v="1.0584499588380571"/>
        <n v="2.1686746987951806"/>
        <n v="0.8012820512820512"/>
        <n v="0.4631058968817536"/>
        <n v="0.6232471174820816"/>
        <n v="0.5949901826619861"/>
        <n v="0.6640106241699867"/>
        <n v="1.171321126934221"/>
        <n v="0.4075885578775752"/>
        <n v="0.6602403274792025"/>
        <n v="0.7875405651282469"/>
        <n v="0.8034626649042323"/>
        <n v="1.810657009829281"/>
        <n v="0.5227391531625718"/>
        <n v="0.7528703180877093"/>
        <n v="0.3678402522333158"/>
        <n v="0.5927682276229994"/>
        <n v="0.7253082560088037"/>
        <n v="0.9523809523809523"/>
        <n v="0.8854258898530193"/>
        <n v="0.30735455543358947"/>
        <n v="0.391491582930967"/>
        <n v="1.289906481780071"/>
        <n v="2.0388349514563107"/>
        <n v="0.7043384778874788"/>
        <n v="2.6508972267536706"/>
        <n v="0.8982932428386067"/>
        <n v="0.8503528218287061"/>
        <n v="0.5654509471303364"/>
        <n v="0.759745193150605"/>
        <n v="0.3351580828957658"/>
        <n v="0.2924831822170225"/>
        <n v="0.8275209835677976"/>
        <n v="2.417892403788031"/>
        <n v="0.8792100635736507"/>
        <n v="0.6111068673134215"/>
        <n v="0.8516980730331097"/>
        <n v="0.7968833008677174"/>
        <n v="0.9305788200260562"/>
        <n v="0.7455453664355476"/>
        <n v="0.9788100843893018"/>
        <n v="0.8347245409015025"/>
        <n v="0.727775366493016"/>
        <n v="0.5679471292854192"/>
        <n v="0.45896823939783365"/>
        <n v="0.6679516784671463"/>
        <n v="0.861909745736625"/>
        <n v="1.0078105316200556"/>
        <n v="0.7485904941876989"/>
        <n v="0.7859869750729845"/>
        <n v="0.453035336756267"/>
        <n v="0.7572006873052393"/>
        <n v="1.0453595127715662"/>
        <n v="1.4594279042615295"/>
        <n v="0.8104343421552489"/>
        <n v="0.9735473283079747"/>
        <n v="0.9419743782969103"/>
        <n v="0.6715415609610507"/>
        <n v="0.5157809121387054"/>
        <n v="0.4822182037371911"/>
        <n v="0.26851404328446377"/>
        <n v="1.4228124258951862"/>
        <n v="0.4294917680744452"/>
        <n v="0.7650031204074648"/>
        <n v="0.5901958061380363"/>
        <n v="0.809539068692763"/>
        <n v="0.4160166406656266"/>
        <n v="0.650330367826856"/>
        <n v="0.932380233539049"/>
        <n v="1.793882859449278"/>
        <n v="0.4675081813931744"/>
        <n v="0.5981360940004102"/>
        <n v="0.601107113698962"/>
        <n v="0.46065890675770166"/>
        <n v="0.789174831097338"/>
        <n v="0.6909720099465848"/>
        <n v="1.1256733939052825"/>
        <n v="0.7231093702922567"/>
        <n v="0.9198309810572307"/>
        <n v="0.8621618708912597"/>
        <n v="0.7057637371870275"/>
        <n v="0.9172860983710264"/>
        <n v="0.700898780436122"/>
        <n v="0.6960303262138826"/>
        <n v="0.7559066731809844"/>
        <n v="0.754619348440094"/>
        <n v="0.7725859501869583"/>
        <n v="0.7015538117757106"/>
        <n v="0.9174311926605505"/>
        <n v="0.7902298850574713"/>
        <n v="0.47039849472481693"/>
        <n v="0.6360311655271108"/>
        <n v="0.7516913054372337"/>
        <n v="0.8609428808930056"/>
        <n v="0.8836324089178902"/>
        <n v="0.748653862765988"/>
        <n v="0.6035812487425392"/>
        <n v="0.7298288743349914"/>
        <n v="0.8276731171771541"/>
        <n v="0.8349568605622043"/>
        <n v="0.6691811655919212"/>
        <n v="0.7512207336922498"/>
        <n v="0.47158688988446124"/>
        <n v="0.34435261707988984"/>
        <n v="1.7277125086385627"/>
        <n v="0.7252508159071679"/>
        <n v="0.434593654932638"/>
        <n v="0.8447499472031283"/>
        <n v="0.6212653480780309"/>
        <n v="0.6509357200976403"/>
        <n v="0.8996828492302433"/>
        <n v="0.5526388505111909"/>
        <n v="1.1589723778249952"/>
        <n v="0.8141480844904789"/>
        <n v="0.3427004797806717"/>
        <n v="0.668982930145234"/>
        <n v="0.7597719208952031"/>
        <n v="0.6871671534100671"/>
        <n v="0.6273919317397578"/>
        <n v="0.5198856251624642"/>
        <n v="0.6176652254478073"/>
        <n v="0.5557871335278589"/>
        <n v="0.8468424872973627"/>
        <n v="0.7669246322247786"/>
        <n v="0.8589559303018617"/>
        <n v="0.4772963134333369"/>
        <n v="0.6978470675575352"/>
        <n v="0.7206233391883979"/>
        <n v="0.6376900316294255"/>
        <n v="0.6040731791508458"/>
        <n v="0.7034138838025952"/>
        <n v="0.6984111147140256"/>
        <n v="0.48469181678649326"/>
        <n v="0.7440957618893562"/>
        <n v="0.8047749983233854"/>
        <n v="0.6520539700055175"/>
        <n v="0.4950366066543342"/>
        <n v="0.6393133949292814"/>
        <n v="0.6040927282337839"/>
        <n v="0.4906470407850353"/>
        <n v="1.0350018818216034"/>
        <n v="0.48934152980395756"/>
        <n v="0.5055509494246829"/>
        <n v="0.6804778466656586"/>
        <n v="0.7536327453427851"/>
        <n v="0.6002812746544095"/>
        <n v="0.9919463404265368"/>
        <n v="0.5604908511028773"/>
        <n v="0.4685037693257805"/>
        <n v="0.5376555594896206"/>
        <n v="0.7782567049808429"/>
        <n v="0.6110068520054117"/>
        <n v="0.9755145839430299"/>
        <n v="0.8867082434309698"/>
        <n v="0.5255090869279614"/>
        <n v="0.7029339853300733"/>
        <n v="0.6962202827776219"/>
        <n v="0.40315293398023155"/>
        <n v="0.38211692777990064"/>
        <n v="0.7240851216527082"/>
        <n v="0.36692011333754615"/>
        <n v="0.6284823360204982"/>
        <n v="0.8183752523323695"/>
        <n v="0.6176087105702587"/>
        <n v="0.7168244676084944"/>
        <n v="0.6148607104006054"/>
        <n v="0.8607174694906398"/>
        <n v="0.35733428622476326"/>
        <n v="0.7126084182807814"/>
        <n v="0.8942426553746614"/>
        <n v="0.8140525827090144"/>
        <n v="0.6762028608582575"/>
        <n v="0.6074541555571863"/>
        <n v="0.7970268212958402"/>
        <n v="0.39464164346319963"/>
        <n v="0.6621190890473184"/>
        <n v="0.7375199633487902"/>
        <n v="0.6178362946866078"/>
        <n v="0.8826990976853668"/>
        <n v="0.5273236934861647"/>
        <n v="0.8503994089027059"/>
        <n v="0.5257208947769629"/>
        <n v="0.4454278981550664"/>
        <n v="0.7809172227743859"/>
        <n v="0.5040957781978576"/>
        <n v="0.3325573661456601"/>
        <n v="0.7126495291422753"/>
        <n v="0.3332698533612645"/>
        <n v="0.4649270645667461"/>
        <n v="0.826488971537786"/>
        <n v="0.5572804713000556"/>
        <n v="0.6991920447482909"/>
        <n v="0.6265173466990367"/>
        <n v="0.6170458927882762"/>
        <n v="0.3974036296198172"/>
        <n v="0.8288601199873697"/>
        <n v="0.7005499316963817"/>
        <n v="0.6524704905391779"/>
        <n v="0.6912786787235633"/>
        <n v="0.42263640590000423"/>
        <n v="0.6743543057522423"/>
        <n v="0.19214141608223653"/>
        <n v="0.5214897223067229"/>
        <n v="1.1909257269003979"/>
        <n v="0.7138438109741588"/>
        <n v="0.5730659025787965"/>
        <n v="0.7083889600305153"/>
        <n v="0.38829924928811804"/>
        <n v="0.2768549280177187"/>
        <n v="0.7579377502430343"/>
        <n v="0.6375924509053813"/>
        <n v="0.851063829787234"/>
        <n v="0.6510618508758332"/>
        <n v="0.3601440576230492"/>
        <n v="0.45729964559277464"/>
        <n v="0.5023502816749794"/>
        <n v="0.8307865768625938"/>
        <n v="0.6106541183232157"/>
        <n v="0.8612557929705122"/>
        <n v="0.6883548319516356"/>
        <n v="0.674217907227616"/>
        <n v="0.7761966364812419"/>
        <n v="1.422070534698521"/>
        <n v="0.7115186971302079"/>
        <n v="0.5185825410544512"/>
        <n v="0.4676903889625068"/>
        <n v="0.7509706295386788"/>
        <n v="0.6068191299730724"/>
        <n v="1.0132533538686013"/>
        <n v="0.4734848484848485"/>
        <n v="0.6826937143414443"/>
        <n v="0.6679134384183809"/>
        <n v="0.7098671534327148"/>
        <n v="1.0213014298220018"/>
        <n v="1.1228385358185493"/>
        <n v="0.7069828148792691"/>
        <n v="1.0641497212390405"/>
        <n v="0.5916159567275185"/>
        <n v="0.9836065573770492"/>
        <n v="0.6514657980456027"/>
        <n v="1.0297413532012842"/>
        <n v="1.5243041833681477"/>
        <n v="0.7303382509442231"/>
        <n v="0.8165169718884872"/>
        <n v="0.7326666495282654"/>
        <n v="0.45740423098913663"/>
        <n v="0.2429838415745353"/>
        <n v="0.9762820880951014"/>
        <n v="0.7722392447001968"/>
        <n v="2.125524000708508"/>
        <n v="0.7868961090058189"/>
        <n v="1.01615689462453"/>
        <n v="0.9830425165888423"/>
        <n v="0.9359790340696369"/>
        <n v="0.7661367554108408"/>
        <n v="0.995166334944555"/>
        <n v="0.7667871617920912"/>
        <n v="1.2120232708468004"/>
        <n v="0.6535947712418301"/>
        <n v="0.6583711896767398"/>
        <n v="0.5461496450027307"/>
        <n v="0.8643540394145443"/>
        <n v="0.6972528238739367"/>
        <n v="0.8042221663734607"/>
        <n v="0.9358427784132266"/>
        <n v="0.7148984844152131"/>
        <n v="0.8548052265233851"/>
        <n v="1.3863216266173752"/>
        <n v="0.40727667662231876"/>
        <n v="1.0186180748118385"/>
        <n v="0.9910036547652517"/>
        <n v="1.07421875"/>
        <n v="0.5870841487279843"/>
        <n v="1.0523546435148645"/>
        <n v="0.9373402260978242"/>
        <n v="0.8456037794812405"/>
        <n v="0.62377472821244"/>
        <n v="0.8059873344847438"/>
        <n v="0.5988023952095808"/>
        <n v="0.6409434687860531"/>
        <n v="0.5822807489026247"/>
        <n v="0.7215657977811851"/>
        <n v="0.5148068248676211"/>
        <n v="0.4079412564590699"/>
        <n v="0.9285913269570063"/>
        <n v="0.7808142777467931"/>
        <n v="1.256281407035176"/>
        <n v="1.053337163650292"/>
        <n v="0.6750308419263984"/>
        <n v="0.9244773147489689"/>
        <n v="0.6458905215565962"/>
        <n v="0.9006690684508493"/>
        <n v="0.9861932938856016"/>
        <n v="0.7626540360454381"/>
        <n v="0.5615611399691142"/>
        <n v="0.7960328852929662"/>
        <n v="0.5902934294974993"/>
        <n v="1.2321208549847324"/>
        <n v="0.9938382031405286"/>
        <n v="1.5904572564612327"/>
        <n v="0.7228381891737493"/>
        <n v="0.5851864236749708"/>
        <n v="0.8376176997284963"/>
        <n v="0.7235283014910975"/>
        <n v="0.8618213157138753"/>
        <n v="0.9748172217709179"/>
        <n v="0.9507962918944616"/>
        <n v="0.5398110661268556"/>
        <n v="0.6242197253433208"/>
        <n v="0.3749218912726515"/>
        <n v="0.8145902158664072"/>
        <n v="0.9386733416770964"/>
        <n v="0.6489468134007517"/>
        <n v="1.1328235627301046"/>
        <n v="0.9166345040524894"/>
        <n v="0.7721328459448364"/>
        <n v="0.5259697567389875"/>
        <n v="1.1643250795622138"/>
        <n v="0.6975122064636131"/>
        <n v="1.0152284263959392"/>
        <n v="0.7268762493185535"/>
        <n v="1.025010250102501"/>
        <n v="0.8436651749688211"/>
        <n v="0.7445512386625152"/>
        <n v="1.1219910240718074"/>
        <n v="0.48428348744646393"/>
        <n v="1.122334455667789"/>
        <n v="1.4396775122372587"/>
        <n v="0.7222302470027444"/>
        <n v="1.4847809948032664"/>
        <n v="1.4150943396226414"/>
        <n v="1.3192612137203166"/>
        <n v="0.8557980316645272"/>
        <n v="0.9478672985781991"/>
        <n v="1.5424164524421595"/>
        <n v="0.5290857954387236"/>
        <n v="0.9662572787143693"/>
        <n v="0.6920415224913494"/>
        <n v="0.7750335847886741"/>
        <n v="0.638325035107877"/>
        <n v="0.8932405737352916"/>
        <n v="0.9927200529450695"/>
        <n v="2.223045572434235"/>
        <n v="0.9646191476900816"/>
        <n v="0.9426551453260016"/>
        <n v="0.7017922694882315"/>
        <n v="0.8076845414947934"/>
        <n v="0.8213712989400399"/>
        <n v="0.6270105228722535"/>
        <n v="1.107011070110701"/>
        <n v="0.7833920877399138"/>
        <n v="0.7733952049497294"/>
        <n v="0.4935834155972359"/>
        <n v="1.1097019657577678"/>
        <n v="0.7722007722007722"/>
        <n v="1.202542518467617"/>
        <n v="0.5480242284395731"/>
        <n v="1.2266928361138372"/>
        <n v="0.5232862375719519"/>
        <n v="0.8174791914387634"/>
        <n v="0.4771245295022001"/>
        <n v="0.9874917709019092"/>
        <n v="0.780072038867482"/>
        <n v="0.7606490872210954"/>
        <n v="0.5192107995846313"/>
        <n v="0.39603960396039606"/>
        <n v="0.9111835795127565"/>
        <n v="0.5934718100890207"/>
        <n v="0.43225101070456917"/>
        <n v="0.9499683343888536"/>
        <n v="0.6314460113660282"/>
        <n v="1.7959770114942528"/>
        <n v="0.9035872413481522"/>
        <n v="0.6864831468387451"/>
        <n v="1.0637427379101547"/>
        <n v="0.9009009009009009"/>
        <n v="1.1486331265793706"/>
        <n v="0.7008562635219551"/>
        <n v="1.116249402009249"/>
        <n v="0.7362252260211444"/>
        <n v="1.056710109193378"/>
        <n v="0.6540222367560498"/>
        <n v="1.2792757331234008"/>
        <n v="0.7928763112954379"/>
        <n v="0.9711880867594691"/>
        <n v="0.723589001447178"/>
        <n v="0.8129572884747671"/>
        <n v="0.5302226935312832"/>
        <n v="0.8289124668435014"/>
        <n v="0.5840268652358008"/>
        <n v="1.0924981791697013"/>
        <n v="0.65792359314005"/>
        <n v="1.2276214833759589"/>
        <n v="0.7797270955165692"/>
        <n v="0.5020631658220499"/>
        <n v="0.8375209380234506"/>
        <n v="0.7009813739234929"/>
        <n v="0.6425874856087177"/>
        <n v="1.1598685482312006"/>
        <n v="1.261431725007884"/>
        <n v="0.5723279439118615"/>
        <n v="0.5223907482797132"/>
        <n v="1.2036108324974926"/>
        <n v="0.6939720759791297"/>
        <n v="0.7296450491437401"/>
        <n v="0.5377880106885368"/>
        <n v="0.7889546351084812"/>
        <n v="1.0738255033557047"/>
        <n v="1.397624039133473"/>
        <n v="0.9411764705882353"/>
        <n v="1.2044046799724708"/>
        <n v="0.8521153764219676"/>
        <n v="0.7643312101910827"/>
        <n v="1.375515818431912"/>
        <n v="0.5737234652897303"/>
        <n v="1.4280614066404855"/>
        <n v="1.3824884792626728"/>
        <n v="1.112470797641562"/>
        <n v="1.2626262626262628"/>
        <n v="0.5004479317908005"/>
        <n v="0.5726184279021342"/>
        <n v="0.294045577064445"/>
        <n v="0.3659987190044835"/>
        <n v="0.8518924181574784"/>
        <n v="0.8347632518666234"/>
        <n v="0.32859607327692436"/>
        <n v="0.39639639639639634"/>
        <n v="0.8112299677893984"/>
        <n v="0.6003602161296778"/>
        <n v="0.5943231888513167"/>
        <n v="0.6709383072226509"/>
        <n v="0.715222314936226"/>
        <n v="0.297951582867784"/>
        <n v="0.45232949690908175"/>
        <n v="0.2563379559611392"/>
        <n v="0.31145371019232265"/>
        <n v="0.7824726134585289"/>
        <n v="1.0448774881145184"/>
        <n v="0.8197617225926331"/>
        <n v="0.6014434643143545"/>
        <n v="0.6506785647889942"/>
        <n v="0.5124826121970862"/>
        <n v="0.37885963250615645"/>
        <n v="0.43265460641951276"/>
        <n v="0.39236568481825057"/>
        <n v="0.28352707683583783"/>
        <n v="0.5907837731390311"/>
        <n v="0.3260160834601174"/>
        <n v="0.5933837709538644"/>
        <n v="0.6807836124207446"/>
        <n v="0.4982147305488666"/>
        <n v="0.13092432573972246"/>
        <n v="0.41608876560332875"/>
        <n v="0.8882452329230027"/>
        <n v="0.1379500620775279"/>
        <n v="0.3670783187813"/>
        <n v="0.6805035726437564"/>
        <n v="0.9577015163607343"/>
        <n v="0.35030359645025694"/>
        <n v="0.4140541819472377"/>
        <n v="0.523539124481495"/>
        <n v="0.6653005828033106"/>
        <n v="0.3441024660676735"/>
        <n v="0.271665308340125"/>
        <n v="0.22049501130036933"/>
        <n v="0.11465260261407934"/>
        <n v="0.5984715956173465"/>
        <n v="0.21353833013025839"/>
        <n v="0.5366246310705661"/>
        <n v="0.3773584905660377"/>
        <n v="0.6036173928040184"/>
        <n v="0.38615008366585146"/>
        <n v="0.5826374053214216"/>
        <n v="0.07496251874062967"/>
        <n v="0.7466777441393028"/>
        <n v="0.5489335006273526"/>
        <n v="0.4724477086286132"/>
        <n v="0.6912879367196246"/>
        <n v="0.12535255405828893"/>
        <n v="0.3466204506065858"/>
        <n v="0.3528332510055748"/>
        <n v="0.49960031974420466"/>
        <n v="0.3148614609571788"/>
        <n v="0.29524653085326247"/>
        <n v="0.1836210062431142"/>
        <n v="0.21352009224067986"/>
        <n v="0.2180232558139535"/>
        <n v="0.20438194898626552"/>
        <n v="0.5341309689135776"/>
        <n v="0.6712660824165578"/>
        <n v="0.835421888053467"/>
        <n v="1.1021982732227054"/>
        <n v="0.223563603845294"/>
        <n v="0.6338474540460596"/>
        <n v="0.5159485427320049"/>
        <n v="0.15420200462606012"/>
        <n v="0.5235327993298781"/>
        <n v="0.8045829042224512"/>
        <n v="0.15931177314003506"/>
        <n v="0.9344702721644668"/>
        <n v="0.2740758504916236"/>
        <n v="0.15885623510722796"/>
        <n v="0.5132751621482899"/>
        <n v="0.6993705664901588"/>
        <n v="0.6559220389805097"/>
        <n v="0.40159176371800953"/>
        <n v="0.22418173666118668"/>
        <n v="0.5439303769117553"/>
        <n v="0.5131637661758144"/>
        <n v="0.7067137809187278"/>
        <n v="0.4986702127659574"/>
        <n v="0.3279763857002296"/>
        <n v="0.28200789622109423"/>
        <n v="0.3457814661134163"/>
        <n v="0.6855988164399379"/>
        <n v="0.39661764472577854"/>
        <n v="0.24228719108383137"/>
        <n v="0.5326064821341855"/>
        <n v="0.4752851711026616"/>
        <n v="0.41213320145070886"/>
        <n v="0.7315700619020822"/>
        <n v="0.6236844156856631"/>
        <n v="0.5123179043970241"/>
        <n v="0.6720806496779613"/>
        <n v="0.05638249887235002"/>
        <n v="0.43344629206399243"/>
        <n v="0.4010909674314135"/>
        <n v="0.565690849950502"/>
        <n v="0.11452130096197893"/>
        <n v="0.6592827004219409"/>
        <n v="0.7625299417327663"/>
        <n v="0.2501250625312656"/>
        <n v="0.3420975466718796"/>
        <n v="0.5289406075260693"/>
        <n v="0.5035951095319363"/>
        <n v="0.2763576067431256"/>
        <n v="0.7815247547966082"/>
        <n v="0.31968287458840833"/>
        <n v="0.35095928872250814"/>
        <n v="0.3666095437842631"/>
        <n v="0.17370158068438424"/>
        <n v="0.26733419204316233"/>
        <n v="0.3037331566158604"/>
        <n v="0.43569820637571705"/>
        <n v="0.6405431806171634"/>
        <n v="0.4471203922465259"/>
        <n v="0.4031039000302328"/>
        <n v="0.14932059130954156"/>
        <n v="0.19661816751867872"/>
        <n v="0.24433449392217943"/>
        <n v="0.44089550776465974"/>
        <n v="0.44436215515645255"/>
        <n v="0.6459368776129044"/>
        <n v="0.40246847330292457"/>
        <n v="0.1514692517418964"/>
        <n v="0.2666034717696546"/>
        <n v="0.24437927663734116"/>
        <n v="0.31127772740191373"/>
        <n v="0.3928679359323058"/>
        <n v="0.250501002004008"/>
        <n v="0.7956620322036159"/>
        <n v="0.28640529531568226"/>
        <n v="0.8359642869267067"/>
        <n v="0.39897698209718674"/>
        <n v="0.20169423154497781"/>
        <n v="0.6116982007635682"/>
        <n v="0.3242566048859575"/>
        <n v="0.33883947479881404"/>
        <n v="0.26185844680532694"/>
        <n v="0.6619987269255251"/>
        <n v="1.2358366614197813"/>
        <n v="0.6517405305934673"/>
        <n v="0.8120699234944652"/>
        <n v="0.44802867383512546"/>
        <n v="0.4680622975819298"/>
        <n v="0.3453038674033149"/>
        <n v="0.38619357953174027"/>
        <n v="0.24924188925352053"/>
        <n v="0.6748397255651782"/>
        <n v="0.4168324523011046"/>
        <n v="0.18846588767433095"/>
        <n v="0.3711608054189478"/>
        <n v="0.2968239833778569"/>
        <n v="0.23859799816279542"/>
        <n v="0.4688584235104368"/>
        <n v="0.5447646241124093"/>
        <n v="0.8657621552193671"/>
        <n v="0.6298022420959819"/>
        <n v="0.6253908692933083"/>
        <n v="0.6247525188085705"/>
        <n v="0.17795177506895632"/>
        <n v="0.3863143927305709"/>
        <n v="0.3067425854565672"/>
        <n v="0.324380433372259"/>
        <n v="0.39697308026299466"/>
        <n v="0.557147405284941"/>
        <n v="0.5212065932634047"/>
        <n v="0.33930510314875134"/>
        <n v="0.7168925964546402"/>
        <n v="0.8490430277737804"/>
        <n v="1.3425473013758509"/>
        <n v="1.3574810449293115"/>
        <n v="1.998166819431714"/>
        <n v="0.7922949317883582"/>
        <n v="1.6589166771396255"/>
        <n v="1.5212685038909366"/>
        <n v="0.9076469253460404"/>
        <n v="0.7687296416938111"/>
        <n v="1.2337700487632923"/>
        <n v="0.8265405004845238"/>
        <n v="0.6242927933200672"/>
        <n v="0.923076923076923"/>
        <n v="0.879562731670541"/>
        <n v="1.2208126127383074"/>
        <n v="0.6708193579300431"/>
        <n v="0.6911133890271909"/>
        <n v="0.5057361122201816"/>
        <n v="0.6180947230163022"/>
        <n v="0.3382117820686263"/>
        <n v="0.6022659511031604"/>
        <n v="0.567625758465453"/>
        <n v="0.433468981089107"/>
        <n v="0.7376217844300335"/>
        <n v="0.656898045317754"/>
        <n v="0.9440960280531391"/>
        <n v="0.48431189686157883"/>
        <n v="0.5743937225580965"/>
        <n v="1.3641186277977062"/>
        <n v="0.6100527350211135"/>
        <n v="0.32754231124957944"/>
        <n v="0.6156750877336999"/>
        <n v="0.5340188083234525"/>
        <n v="0.3118543640120064"/>
        <n v="1.5704437168942478"/>
        <n v="0.6155534293685895"/>
        <n v="0.6697000137879414"/>
        <n v="3.402154049535363"/>
        <n v="0.5823345680537352"/>
        <n v="1.9873590929823417"/>
        <n v="1.6714217968950424"/>
        <n v="0.8431353826807741"/>
        <n v="3.4716195105016494"/>
        <n v="0.8060841832264396"/>
        <n v="0.9159444796730783"/>
        <n v="0.7142354589122727"/>
        <n v="1.0431996423315513"/>
        <n v="0.8299611517032675"/>
        <n v="5.0162563864375285"/>
        <n v="0.8683176742378381"/>
        <n v="0.8087790001518926"/>
        <n v="1.1944772990760366"/>
        <n v="0.7049007796890331"/>
        <n v="0.9579461634256154"/>
        <n v="1.2733446519524618"/>
        <n v="0.7031236267116665"/>
        <n v="0.9332227291580256"/>
        <n v="1.0325245224574084"/>
        <n v="0.7178282432785174"/>
        <n v="0.6958135219761105"/>
        <n v="0.590388475616956"/>
        <n v="0.5742149258227276"/>
        <n v="1.1992461881103307"/>
        <n v="0.9264084303167158"/>
        <n v="0.6640866518582976"/>
        <n v="0.6001066856330014"/>
        <n v="0.5597050933163492"/>
        <n v="1.452210799862422"/>
        <n v="1.5186324520073207"/>
        <n v="0.9933082392304475"/>
        <n v="0.716542357424356"/>
        <n v="0.4135970014217397"/>
        <n v="0.799651061355045"/>
        <n v="0.7382495283405791"/>
        <n v="0.8099039685294458"/>
        <n v="0.6533000855731098"/>
        <n v="1.717695274831244"/>
        <n v="0.5716874226344616"/>
        <n v="0.8641005498821681"/>
        <n v="1.658374792703151"/>
        <n v="1.0234513420418405"/>
        <n v="0.4326195111399524"/>
        <n v="0.6745729518006746"/>
        <n v="1.1512211166844832"/>
        <n v="1.2166209134015473"/>
        <n v="0.7498468622605242"/>
        <n v="0.5288371803645865"/>
        <n v="1.140878870136512"/>
        <n v="1.2334801762114538"/>
        <n v="0.64231576242881"/>
        <n v="0.5889835021961566"/>
        <n v="0.7336077283643637"/>
        <n v="0.805523590333717"/>
        <n v="0.6489725130786209"/>
        <n v="2.708803611738149"/>
        <n v="1.1472950313299797"/>
        <n v="0.5553225970964561"/>
        <n v="1.6946047448932857"/>
        <n v="0.6585879873551106"/>
        <n v="0.5545774173921939"/>
        <n v="1.2432012432012431"/>
        <n v="2.8917404662931503"/>
        <n v="0.7043364848619872"/>
        <n v="0.9013068949977467"/>
        <n v="0.796918581484925"/>
        <n v="1.077848475365947"/>
        <n v="0.6249421349875012"/>
        <n v="1.102909985577331"/>
        <n v="0.5631507686408895"/>
        <n v="0.4663246952235027"/>
        <n v="0.5335609860207021"/>
        <n v="0.5408242798288451"/>
        <n v="1.6141181534488325"/>
        <n v="0.5920560015323802"/>
        <n v="0.5634390651085142"/>
        <n v="0.8589525622458057"/>
        <n v="0.7640878701050621"/>
        <n v="1.0464231354642313"/>
        <n v="1.4579620929855823"/>
        <n v="0.5615308194030495"/>
        <n v="1.0774572010056267"/>
        <n v="0.953012347725201"/>
        <n v="0.46215559479063995"/>
        <n v="1.1540236959532235"/>
        <n v="1.2535517299013872"/>
        <n v="0.5633745108884928"/>
        <n v="0.6620572492145878"/>
        <n v="0.6225935938396002"/>
        <n v="0.6719946240430077"/>
        <n v="1.470227885322225"/>
        <n v="0.49390607068667475"/>
        <n v="0.4074753199607342"/>
        <n v="0.7713483967922545"/>
        <n v="0.8106301186695638"/>
        <n v="0.6124926979651757"/>
        <n v="0.8511155693355219"/>
        <n v="1.274778507234368"/>
        <n v="0.42742424198067225"/>
        <n v="0.7801482281633509"/>
        <n v="0.700724812227648"/>
        <n v="0.6845841784989858"/>
        <n v="1.3669205233352861"/>
        <n v="0.8402077604644058"/>
        <n v="0.8697371021941095"/>
        <n v="0.6204698649067885"/>
        <n v="0.46237785518325575"/>
        <n v="1.2957904321636198"/>
        <n v="0.6612116703859823"/>
        <n v="0.4821600771456124"/>
        <n v="0.3430307584246721"/>
        <n v="1.2539899680802553"/>
        <n v="2.4904214559386975"/>
        <n v="1.1699419772019415"/>
        <n v="0.5631354996249809"/>
        <n v="0.29484029484029484"/>
        <n v="1.1411803064884252"/>
        <n v="1.0576787477083627"/>
        <n v="1.5358771298296137"/>
        <n v="0.7800312012480499"/>
        <n v="0.7551403482275777"/>
        <n v="0.5039475894506972"/>
        <n v="0.7542936077541053"/>
        <n v="0.907295725036025"/>
        <n v="0.97007324052966"/>
        <n v="0.4687377932866332"/>
        <n v="0.6378252358853674"/>
        <n v="0.8783915674409526"/>
        <n v="0.9412059986195646"/>
        <n v="0.6353240152477764"/>
        <n v="1.350438892640108"/>
        <n v="1.2422360248447206"/>
        <n v="1.0164077246987078"/>
        <n v="1.9631672431522857"/>
        <n v="1.7916560020476069"/>
        <n v="0.829306987812793"/>
        <n v="1.0335917312661498"/>
        <n v="0.8566644601066936"/>
        <n v="0.5016582592458404"/>
        <n v="0.5447612130016343"/>
        <n v="0.9564293304994687"/>
        <n v="0.5932370970931382"/>
        <n v="0.6485645105499828"/>
        <n v="1.008494627826694"/>
        <n v="0.9760263527115233"/>
        <n v="0.636683135537106"/>
        <n v="1.4212957479568873"/>
        <n v="0.390777647518562"/>
        <n v="0.7862362408657848"/>
        <n v="0.30134096730450505"/>
        <n v="0.66636458138977"/>
        <n v="0.7457638876844898"/>
        <n v="1.136202243999432"/>
        <n v="0.755546397417405"/>
        <n v="0.7532551382761218"/>
        <n v="0.8261574147627975"/>
        <n v="0.8219928760617409"/>
        <n v="0.6573979812247137"/>
        <n v="0.9960159362549801"/>
        <n v="1.0938103204220821"/>
        <n v="0.8009076953881065"/>
        <n v="0.41512915129151295"/>
        <n v="0.7353713625380818"/>
        <n v="0.8910386965376783"/>
        <n v="0.8172010862794927"/>
        <n v="0.35856945131702556"/>
        <n v="0.4062005972246619"/>
        <n v="0.4694206008583691"/>
        <n v="0.7753200638498876"/>
        <n v="0.7387747284318822"/>
        <n v="1.1189095717627913"/>
        <n v="0.5774148313123814"/>
        <n v="0.2949852507374631"/>
        <n v="1.1262846684499508"/>
        <n v="0.7283851700779372"/>
        <n v="0.5796490488486061"/>
        <n v="0.654550127295945"/>
        <n v="0.8218427540863849"/>
        <n v="0.6163328197226503"/>
        <n v="0.6259168704156479"/>
        <n v="0.5229562408674922"/>
        <n v="0.8959681433549029"/>
        <n v="0.626703851095165"/>
        <n v="0.8573342263898192"/>
        <n v="0.15864202427222973"/>
        <n v="0.47150041911148366"/>
        <n v="0.6788064811262285"/>
        <n v="0.2927114840472241"/>
        <n v="0.3455425017277125"/>
        <n v="0.2408187838651415"/>
        <n v="0.43058374853909087"/>
        <n v="0.6455136799245246"/>
        <n v="0.6028938906752412"/>
        <n v="0.45010733328716845"/>
        <n v="0.5669518606329245"/>
        <n v="0.6849114590955657"/>
        <n v="0.8149852119618798"/>
        <n v="0.12848515996402415"/>
        <n v="0.471415102425645"/>
        <n v="0.20999580008399832"/>
        <n v="0.7388935069733075"/>
        <n v="0.8032826035040489"/>
        <n v="0.8862168109286646"/>
        <n v="0.4083199268290691"/>
        <n v="0.10801468999783971"/>
        <n v="0.22794620469569182"/>
        <n v="0.5527210884353742"/>
        <n v="0.5798249211579528"/>
        <n v="0.24221872350732712"/>
        <n v="0.16927634363097757"/>
        <n v="0.307768968094617"/>
        <n v="0.2944640753828033"/>
        <n v="1.0162211910879317"/>
        <n v="0.6345707462885961"/>
        <n v="0.6174706386410606"/>
        <n v="0.15971889474524836"/>
        <n v="0.388215502739076"/>
        <n v="0.9736070381231672"/>
        <n v="0.6821725571725572"/>
        <n v="0.4314932543221241"/>
        <n v="0.7839474254832952"/>
        <n v="0.737477629845228"/>
        <n v="0.5430987663899449"/>
        <n v="0.24862565264233816"/>
        <n v="0.583560273439671"/>
        <n v="0.48412083656080557"/>
        <n v="0.3740605978168463"/>
        <n v="0.3213367609254498"/>
        <n v="0.9127233636898363"/>
        <n v="0.43585645793985184"/>
        <n v="0.5422503389064618"/>
        <n v="0.16397474788882513"/>
        <n v="0.5752300920368147"/>
        <n v="0.551804726045183"/>
        <n v="0.3941197335750601"/>
        <n v="0.13024225058609012"/>
        <n v="0.479690835878172"/>
        <n v="0.45771424547567074"/>
        <n v="0.21616947686986596"/>
        <n v="0.4364747390244789"/>
        <n v="0.12377003527446004"/>
        <n v="0.3915645801868322"/>
        <n v="0.32808398950131235"/>
        <n v="0.3392130257801899"/>
        <n v="0.1769598301185631"/>
        <n v="0.3177918009715349"/>
        <n v="0.9777183142077909"/>
        <n v="0.5694760820045558"/>
        <n v="0.4616805170821791"/>
        <n v="0.6732193348592972"/>
        <n v="0.6251953735542357"/>
        <n v="0.38713095213838916"/>
        <n v="0.6839945280437756"/>
        <n v="0.300782033286545"/>
        <n v="0.487619873218833"/>
        <n v="0.40769732550554466"/>
        <n v="0.5046499891860716"/>
        <n v="0.547645125958379"/>
        <n v="0.28843380444188055"/>
        <n v="1.1187768040275965"/>
        <n v="0.500924784217016"/>
        <n v="0.6441494426706996"/>
        <n v="0.6653359946773121"/>
        <n v="0.6646124101262764"/>
        <n v="1.17058635734809"/>
        <n v="0.9022243299827651"/>
        <n v="0.7151956730661779"/>
        <n v="0.7465298028694739"/>
        <n v="0.4436065210158589"/>
        <n v="0.5593842298397924"/>
        <n v="1.8581463856786766"/>
        <n v="0.8829513608967714"/>
        <n v="1.000555864369094"/>
        <n v="0.47953964194373405"/>
        <n v="0.5745361611078642"/>
        <n v="0.7174630506528914"/>
        <n v="1.0424811050299714"/>
        <n v="0.5484594383775351"/>
        <n v="0.726321905868681"/>
        <n v="0.6302953383871299"/>
        <n v="0.7893049183562726"/>
        <n v="0.8618100622853636"/>
        <n v="0.6829046209879354"/>
        <n v="0.9341618943178588"/>
        <n v="0.9191176470588235"/>
        <n v="0.5489478499542544"/>
        <n v="0.602990834539315"/>
        <n v="0.31598072517576425"/>
        <n v="0.5777749245682737"/>
        <n v="0.5167577144544515"/>
        <n v="0.8291345111295363"/>
        <n v="0.6174715032000706"/>
        <n v="1.546738399462004"/>
        <n v="0.88261253309797"/>
        <n v="0.8709674034328009"/>
        <n v="0.5877167205406995"/>
        <n v="0.8116883116883118"/>
        <n v="0.8612873980054396"/>
        <n v="1.1933174224343677"/>
        <n v="1.7706949977866313"/>
        <n v="0.8879242304656669"/>
        <n v="0.8215494921330412"/>
        <n v="0.6842619745845552"/>
        <n v="0.7759871508240836"/>
        <n v="0.7402176410029524"/>
        <n v="0.41318602353363876"/>
        <n v="0.4964878084660365"/>
        <n v="0.751503006012024"/>
        <n v="0.7607133801031188"/>
        <n v="0.8572390778556778"/>
        <n v="0.6579466800010527"/>
        <n v="0.7908264136022143"/>
        <n v="0.4974941037735849"/>
        <n v="0.5680434959019719"/>
        <n v="0.663437935381145"/>
        <n v="0.4386734514827163"/>
        <n v="0.9700575567483671"/>
        <n v="0.566985258383282"/>
        <n v="0.777950655701267"/>
        <n v="0.8313127814340145"/>
        <n v="1.0784578053383662"/>
        <n v="1.0777152436833912"/>
        <n v="0.2815909890883492"/>
        <n v="0.5052099778970636"/>
        <n v="1.0365081193136014"/>
        <n v="0.5076142131979696"/>
        <n v="1.4855897791423196"/>
        <n v="0.932221978504058"/>
        <n v="0.4266794101583834"/>
        <n v="0.5199081495602443"/>
        <n v="0.735023888276369"/>
        <n v="0.7312614259597806"/>
        <n v="0.4226096143687269"/>
        <n v="0.7960425314152498"/>
        <n v="0.6253256904637832"/>
        <n v="0.6646253174772722"/>
        <n v="0.736064952155778"/>
        <n v="0.9201623815967523"/>
        <n v="0.8540970296403303"/>
        <n v="0.580177276390008"/>
        <n v="0.5606952621250351"/>
        <n v="0.41288191577208916"/>
        <n v="0.1945903872348706"/>
        <n v="0.7578477124965098"/>
        <n v="0.26151767423615047"/>
        <n v="0.4594180704441041"/>
        <n v="0.21460762572430073"/>
        <n v="0.718621510210743"/>
        <n v="0.9506707510298934"/>
        <n v="0.89086859688196"/>
        <n v="0.5909717697331536"/>
        <n v="0.7660753470561034"/>
        <n v="0.6873147471970446"/>
        <n v="0.4547521600727603"/>
        <n v="0.8221993833504625"/>
        <n v="0.72020165646381"/>
        <n v="0.724112961622013"/>
        <n v="1.3059092393078682"/>
        <n v="0.6026718451802994"/>
        <n v="0.9329558615364818"/>
        <n v="0.1549666821633349"/>
        <n v="1.6493393376697985"/>
        <n v="0.6243171531137819"/>
        <n v="0.5724371511711109"/>
        <n v="0.45081597691822195"/>
        <n v="0.39832702648874724"/>
        <n v="0.6719928320764578"/>
        <n v="0.298054516880724"/>
        <n v="1.455604075691412"/>
        <n v="0.5465078150617554"/>
        <n v="1.1425325085216513"/>
        <n v="1.7215407789972026"/>
        <n v="0.44953922229714544"/>
        <n v="0.301659125188537"/>
        <n v="0.8882572392965004"/>
        <n v="1.3439569933762119"/>
        <n v="0.8547008547008547"/>
        <n v="0.8147283428182305"/>
        <n v="1.0197144799456153"/>
        <n v="1.0767829040006627"/>
        <n v="1.1061946902654867"/>
        <n v="1.1521944066198806"/>
        <n v="1.0940919037199124"/>
        <n v="1.9298809906722418"/>
        <n v="1.3175230566534915"/>
        <n v="1.1506629507642934"/>
        <n v="1.459074001767329"/>
        <n v="0.7692307692307693"/>
        <n v="0.8760402978537013"/>
        <n v="1.8674136321195145"/>
        <n v="0.9663002778113299"/>
        <n v="0.8641548565502938"/>
        <n v="1.5045135406218655"/>
        <n v="0.6506849315068494"/>
        <n v="1.0157517320841105"/>
        <n v="0.8488964346349746"/>
        <n v="1.306301598913157"/>
        <n v="1.1743981209630063"/>
        <n v="2.0502306509482318"/>
        <n v="2.6925148088314486"/>
        <n v="1.1786892975011787"/>
        <n v="0.9325458501709667"/>
        <n v="0.869187309865276"/>
        <n v="2.5193676387226804"/>
        <n v="2.053388090349076"/>
        <n v="1.4367816091954022"/>
        <n v="0.970716712506067"/>
        <n v="2.8042624789680315"/>
        <n v="1.4490653528474133"/>
        <n v="1.7559262510974538"/>
        <n v="1.002322454467669"/>
        <n v="0.9515570934256056"/>
        <n v="0.3529204164460914"/>
        <n v="0.5349309939017867"/>
        <n v="1.2368583797155226"/>
        <n v="1.629106706489275"/>
        <n v="1.037673305854207"/>
        <n v="0.6453000645300064"/>
        <n v="1.9146608315098468"/>
        <n v="0.8267195767195766"/>
        <n v="2.1442495126705654"/>
        <n v="1.443001443001443"/>
        <n v="1.1829652996845426"/>
        <n v="2.3877745940783193"/>
        <n v="0.8920606601248885"/>
        <n v="0.7911545066862204"/>
        <n v="0.6362739795756053"/>
        <n v="1.0935791282612093"/>
        <n v="2.2026431718061676"/>
        <n v="1.9801980198019802"/>
        <n v="0.5623242736644799"/>
        <n v="1.3262599469496021"/>
        <n v="0.49285362247412523"/>
        <n v="1.6983695652173914"/>
        <n v="0.9121439529002032"/>
        <n v="1.2167300380228137"/>
        <n v="0.48496605237633367"/>
        <n v="0.5881891616343816"/>
        <n v="0.6974311286760432"/>
        <n v="1.2531328320802004"/>
        <n v="1.2192997735586135"/>
        <n v="1.2850929221035983"/>
        <n v="0.9511731135066582"/>
        <n v="0.6630671592308421"/>
        <n v="1.2193770092007539"/>
        <n v="1.3972985561248255"/>
        <n v="0.5322752346849899"/>
        <n v="1.5398152221733392"/>
        <n v="0.7503126302626094"/>
        <n v="2.0671834625322996"/>
        <n v="0.5202011444425179"/>
        <n v="0.7626518494307348"/>
        <n v="0.7988043702329417"/>
        <n v="1.0615711252653928"/>
        <n v="1.2415750266051793"/>
        <n v="0.975609756097561"/>
        <n v="0.36900369003690037"/>
        <n v="0.8213552361396304"/>
        <n v="0.8307947936859595"/>
        <n v="1.5682174594877156"/>
        <n v="2.5163563160543534"/>
        <n v="0.5122950819672132"/>
        <n v="1.6207455429497568"/>
        <n v="1.2121212121212122"/>
        <n v="0.8313500472728458"/>
        <n v="0.7690617446715008"/>
        <n v="1.7246335153779822"/>
        <n v="1.0423905489923557"/>
        <n v="1.3460244207287761"/>
        <n v="2.751031636863824"/>
        <n v="0.7865345288658172"/>
        <n v="1.0957403095466374"/>
        <n v="1.1596443757247776"/>
        <n v="0.4551661356395084"/>
        <n v="1.6039481801357187"/>
        <n v="0.5392289026691831"/>
        <n v="1.1770244821092277"/>
        <n v="0.6686594040986835"/>
        <n v="0.6443659998879364"/>
        <n v="3.4246575342465753"/>
        <n v="2.0"/>
        <n v="0.9663208753730284"/>
        <n v="0.7730962504831851"/>
        <n v="0.8255933952528379"/>
        <n v="1.1242270938729624"/>
        <n v="0.979706088173548"/>
        <n v="0.6887052341597797"/>
        <n v="0.630119722747322"/>
        <n v="0.74487895716946"/>
        <n v="0.6932409012131716"/>
        <n v="0.7612005219660722"/>
        <n v="0.5560962046434033"/>
        <n v="0.6421036538755541"/>
        <n v="0.5682894487592347"/>
        <n v="0.368697575813439"/>
        <n v="1.2256403971074887"/>
        <n v="0.697495989398061"/>
        <n v="0.42369684200751045"/>
        <n v="0.9557031585989392"/>
        <n v="0.986842105263158"/>
        <n v="0.46780890006432374"/>
        <n v="1.1400342010260307"/>
        <n v="0.974342318934719"/>
        <n v="0.4948045522018803"/>
        <n v="1.9146084625694046"/>
        <n v="1.4534883720930232"/>
        <n v="0.2872737719046251"/>
        <n v="0.4749465685110425"/>
        <n v="0.7882938365275657"/>
        <n v="0.8513355326167926"/>
        <n v="0.27262813522355506"/>
        <n v="2.6109660574412534"/>
        <n v="0.9342436219906575"/>
        <n v="0.5"/>
        <n v="0.6194007551943219"/>
        <n v="1.0528088941295377"/>
        <n v="0.5508281416198145"/>
        <n v="1.2330456226880395"/>
        <n v="0.5030181086519115"/>
        <n v="1.0459643209948284"/>
        <n v="0.44562416445469166"/>
        <n v="0.44622936189201245"/>
        <n v="0.4428594736964781"/>
        <n v="0.14976785981728322"/>
        <n v="2.052334530528476"/>
        <n v="0.7472496428921295"/>
        <n v="1.0023053021950488"/>
        <n v="0.9929208421439735"/>
        <n v="1.4101330502007365"/>
        <n v="2.2372308991135497"/>
        <n v="0.7471686241610739"/>
        <n v="1.2203307096223077"/>
        <n v="1.4530822109204717"/>
        <n v="0.874067599499263"/>
        <n v="0.6972934183625114"/>
        <n v="1.0148669692412122"/>
        <n v="0.7605888225134292"/>
        <n v="0.5105948429920858"/>
        <n v="1.1903245181369784"/>
        <n v="1.0030111813195075"/>
        <n v="0.6163341861506605"/>
        <n v="0.6481680928975659"/>
        <n v="3.2488969470849014"/>
        <n v="0.5052895501004182"/>
        <n v="0.6894004988386059"/>
        <n v="0.5454676441629817"/>
        <n v="0.7735915556059999"/>
        <n v="1.1052623208918433"/>
        <n v="0.7264157034932524"/>
        <n v="0.68008117794378"/>
        <n v="1.0927551607194341"/>
        <n v="0.9551021718541823"/>
        <n v="0.7373511003087657"/>
        <n v="0.753662544152228"/>
        <n v="0.48045627847865846"/>
        <n v="0.8611345296880645"/>
        <n v="0.7870699594728012"/>
        <n v="0.8003281163796858"/>
        <n v="0.8397950899980404"/>
        <n v="0.6268254624504874"/>
        <n v="0.5652911249293385"/>
        <n v="0.5938603971251065"/>
        <n v="0.32963410614218214"/>
        <n v="1.4202303929304088"/>
        <n v="0.49049422197806514"/>
        <n v="1.6456390565002743"/>
        <n v="0.5057695189569908"/>
        <n v="0.618472902051563"/>
        <n v="0.8624258313785014"/>
        <n v="1.3498312710911136"/>
        <n v="1.4705882352941175"/>
        <n v="0.8812513769552764"/>
        <n v="0.5451389387005608"/>
        <n v="1.578813343519226"/>
        <n v="0.5093955173194477"/>
        <n v="0.8964955175224124"/>
        <n v="0.4591864296904543"/>
        <n v="0.46158106902175583"/>
        <n v="0.8280104092737166"/>
        <n v="0.4277590458457048"/>
        <n v="0.45920710240318385"/>
        <n v="0.305365711792933"/>
        <n v="0.44335173914795856"/>
        <n v="0.6709513383713539"/>
        <n v="1.0317045523963375"/>
        <n v="1.237295625276182"/>
        <n v="0.8083140877598153"/>
        <n v="1.6340858197663863"/>
        <n v="0.4512053628980276"/>
        <n v="0.9365488176071178"/>
        <n v="0.42230287033982183"/>
        <n v="1.0931088729950211"/>
        <n v="0.837433267036533"/>
        <n v="0.40064353367596706"/>
        <n v="0.8802594235818465"/>
        <n v="0.9921013469683673"/>
        <n v="0.8115956731805674"/>
        <n v="1.0304591604788604"/>
        <n v="0.8570840856626974"/>
        <n v="0.930571289852727"/>
        <n v="0.8569819544085601"/>
        <n v="1.1449212261945076"/>
        <n v="0.8797953964194374"/>
        <n v="1.0944206008583692"/>
        <n v="1.1726815882231678"/>
        <n v="0.8563367839411411"/>
        <n v="2.0481178056621383"/>
        <n v="0.8024739685273624"/>
        <n v="0.8865084495336596"/>
        <n v="0.8990822575446572"/>
        <n v="1.4787045714880767"/>
        <n v="3.625506504585199"/>
        <n v="0.8961982327599761"/>
        <n v="1.0612849971362153"/>
        <n v="0.7383607701918131"/>
        <n v="0.9186448151686631"/>
        <n v="1.0510884297292065"/>
        <n v="0.8185695297491364"/>
        <n v="0.8040685870504755"/>
        <n v="0.9463845532365247"/>
        <n v="2.7158684048877064"/>
        <n v="0.8572070974873995"/>
        <n v="0.887600605455099"/>
        <n v="0.7616129981951691"/>
        <n v="1.1487546041355166"/>
        <n v="0.8355196985742948"/>
        <n v="0.4529525353422176"/>
        <n v="0.7702246074339097"/>
        <n v="1.2970594512945968"/>
        <n v="0.9147751261585476"/>
        <n v="0.7834413428003123"/>
        <n v="0.7058441396197186"/>
        <n v="0.6171508764810565"/>
        <n v="0.9446965355964753"/>
        <n v="0.7602862254025045"/>
        <n v="0.961315934701725"/>
        <n v="0.7483581280724617"/>
        <n v="0.8204480908804039"/>
        <n v="1.0928364570242062"/>
        <n v="0.9168003667201468"/>
        <n v="0.9058247585315461"/>
        <n v="0.9166617778038517"/>
        <n v="1.1233430689732644"/>
        <n v="0.7832426244652863"/>
        <n v="1.004803919692243"/>
        <n v="1.4002656630506973"/>
        <n v="2.1885885145340773"/>
        <n v="0.7206687806284232"/>
        <n v="0.6751679752583607"/>
        <n v="1.1079561558559348"/>
        <n v="0.6067961165048543"/>
        <n v="0.9152407481098288"/>
        <n v="0.7434181855469251"/>
        <n v="0.4550321199143469"/>
        <n v="1.288778422166989"/>
        <n v="0.4220056778945753"/>
        <n v="0.8148148148148148"/>
        <n v="1.7491395361959037"/>
        <n v="0.7367645510998843"/>
        <n v="0.14677103718199608"/>
        <n v="0.4343922851930149"/>
        <n v="1.0100244930939575"/>
        <n v="1.180014160169922"/>
        <n v="0.5975938391457791"/>
        <n v="0.6621618803311852"/>
        <n v="0.5031045230323704"/>
        <n v="0.29205607476635514"/>
        <n v="1.4690695408066792"/>
        <n v="0.21705157145337733"/>
        <n v="0.825226131301214"/>
        <n v="0.5256088302283479"/>
        <n v="0.8131283264340627"/>
        <n v="0.4798135581602578"/>
        <n v="1.2213453588876362"/>
        <n v="0.6593112258037931"/>
        <n v="0.5096123431624082"/>
        <n v="0.680448137393021"/>
        <n v="0.640379447802947"/>
        <n v="1.5654477581985309"/>
        <n v="3.6530722908758815"/>
        <n v="0.6282096634503959"/>
        <n v="0.7258298654795315"/>
        <n v="0.421883965034257"/>
        <n v="0.7725775627210996"/>
        <n v="0.2731195717485115"/>
        <n v="0.7450850410481594"/>
        <n v="0.3184611955033279"/>
        <n v="0.5736745037241432"/>
        <n v="0.2594706798131811"/>
        <n v="0.8094357076780758"/>
        <n v="0.3085943527233451"/>
        <n v="0.37671877943115467"/>
        <n v="0.8018542147096351"/>
        <n v="0.5852258783107738"/>
        <n v="0.41804701056949045"/>
        <n v="0.9936674750741039"/>
        <n v="0.6052011164605671"/>
        <n v="0.5745239658568615"/>
        <n v="0.11618900077459335"/>
        <n v="1.942776404097492"/>
        <n v="0.8087658233535624"/>
        <n v="0.9271684762718068"/>
        <n v="0.486120701560558"/>
        <n v="0.1988071570576541"/>
        <n v="0.6728456323907888"/>
        <n v="0.5824710477626259"/>
        <n v="0.515891989833153"/>
        <n v="0.44415820915410065"/>
        <n v="1.4480761274306992"/>
        <n v="0.47218811974690716"/>
        <n v="0.5542528245576637"/>
        <n v="0.8824012393186913"/>
        <n v="1.1123470522803114"/>
        <n v="0.4388210341549038"/>
        <n v="1.0308614135687135"/>
        <n v="0.6680876785543854"/>
        <n v="1.1089394380449398"/>
        <n v="0.388651379712398"/>
        <n v="0.5721935525662342"/>
        <n v="0.75066487460322"/>
        <n v="0.8517228029423152"/>
        <n v="0.9574200050390527"/>
        <n v="0.6768310059846111"/>
        <n v="0.4455004455004455"/>
        <n v="0.28125079900795175"/>
        <n v="0.6510379486593758"/>
        <n v="0.935177437613821"/>
        <n v="0.5686445199517003"/>
        <n v="0.5690896754000044"/>
        <n v="0.41521772979706234"/>
        <n v="0.697182945162204"/>
        <n v="0.7000678416258895"/>
        <n v="0.7058434829621397"/>
        <n v="0.42244926697229046"/>
        <n v="0.5595501217021515"/>
        <n v="0.7426355309844046"/>
        <n v="0.5169183053694889"/>
        <n v="0.8928816725734223"/>
        <n v="1.190309480464921"/>
        <n v="0.8490251372085267"/>
        <n v="0.970873786407767"/>
        <n v="0.44002786843166736"/>
        <n v="0.45067375726711434"/>
        <n v="0.7846501192006791"/>
        <n v="0.5413918692784723"/>
        <n v="0.7182188173330142"/>
        <n v="1.564676474516763"/>
        <n v="0.5618744130419078"/>
        <n v="0.595696456332544"/>
        <n v="0.5529682104719891"/>
        <n v="0.6873579019721885"/>
        <n v="0.6259602799749616"/>
        <n v="1.6899028305872412"/>
        <n v="1.2623985572587917"/>
        <n v="0.7288629737609329"/>
        <n v="6.6815144766147"/>
        <n v="1.201923076923077"/>
        <n v="1.8529956763434219"/>
        <n v="1.788109074653554"/>
        <n v="0.6183404184839618"/>
        <n v="0.6519021787886581"/>
        <n v="1.8139414356050791"/>
        <n v="0.9733307377846993"/>
        <n v="1.6474464579901154"/>
        <n v="0.45777065690089264"/>
        <n v="0.4230118443316413"/>
        <n v="0.875912408759124"/>
        <n v="0.89632506722438"/>
        <n v="0.6559060058176012"/>
        <n v="0.8478168715557439"/>
        <n v="1.7308524448290783"/>
        <n v="0.7535795026375283"/>
        <n v="1.6522098306484925"/>
        <n v="1.7073170731707317"/>
        <n v="2.055498458376156"/>
        <n v="0.671366230278617"/>
        <n v="1.808972503617945"/>
        <n v="0.9124087591240876"/>
        <n v="1.0454783063251436"/>
        <n v="0.9152270907218855"/>
        <n v="0.43536503683858"/>
        <n v="0.8204286739821557"/>
        <n v="0.9819967266775776"/>
        <n v="1.0804970286331712"/>
        <n v="0.9834223096375385"/>
        <n v="0.9105394946505805"/>
        <n v="1.035643393458186"/>
        <n v="0.7336757153338225"/>
        <n v="0.7757951900698216"/>
        <n v="0.5494170075086992"/>
        <n v="0.47612569718405656"/>
        <n v="0.5102040816326531"/>
        <n v="0.7587253414264037"/>
        <n v="0.2233139794551139"/>
        <n v="0.8517887563884157"/>
        <n v="1.023017902813299"/>
        <n v="0.8494572911750826"/>
        <n v="2.1691973969631237"/>
        <n v="0.24798512089274644"/>
        <n v="0.9121590805436468"/>
        <n v="0.6753358718298729"/>
        <n v="2.157755933828818"/>
        <n v="0.653330429642535"/>
        <n v="0.28434334458859073"/>
        <n v="0.5336179295624334"/>
        <n v="0.5070993914807302"/>
        <n v="0.7970780531116313"/>
        <n v="0.448972008917513"/>
        <n v="0.5451373746184038"/>
        <n v="0.5193006750908776"/>
        <n v="0.49908123681404687"/>
        <n v="0.578389132710851"/>
        <n v="0.4257130693912303"/>
        <n v="0.35811121911290733"/>
        <n v="0.38852886842799755"/>
        <n v="0.5216224943490897"/>
        <n v="0.5021640880939285"/>
        <n v="0.46417778956642003"/>
        <n v="0.38284839203675347"/>
        <n v="0.44768030913503454"/>
        <n v="0.762561635770092"/>
        <n v="0.4595852243350376"/>
        <n v="0.9339732779867688"/>
        <n v="0.766052767827897"/>
        <n v="1.0411724392429755"/>
        <n v="0.5781038194721314"/>
        <n v="0.5926855628769654"/>
        <n v="0.6567276477475052"/>
        <n v="0.7048872180451128"/>
        <n v="0.2306805074971165"/>
        <n v="0.6480881399870383"/>
        <n v="0.5953863632221339"/>
        <n v="0.6061524473405061"/>
        <n v="0.8481301458188671"/>
        <n v="0.7827009816927567"/>
        <n v="0.5035246727089627"/>
        <n v="0.9005531969638492"/>
        <n v="0.7171800480510633"/>
        <n v="0.4631666705263889"/>
        <n v="0.5918807882459439"/>
        <n v="0.3649551789420862"/>
        <n v="0.40928392366854827"/>
        <n v="0.33542721229493205"/>
        <n v="0.6796389048948775"/>
        <n v="0.442840741348204"/>
        <n v="0.7717125915591211"/>
        <n v="0.27611746361746364"/>
        <n v="0.5427184294200582"/>
        <n v="0.592989545813933"/>
        <n v="0.5159721309320363"/>
        <n v="0.7799755653672442"/>
        <n v="0.3412658688629021"/>
        <n v="0.7031655311686696"/>
        <n v="0.3807725112708663"/>
        <n v="0.5344765825339877"/>
        <n v="0.214325517596125"/>
        <n v="0.9280742459396751"/>
        <n v="0.6155977068985419"/>
        <n v="0.6230529595015577"/>
        <n v="0.6125712395923959"/>
        <n v="0.40578926011091576"/>
        <n v="0.17099375872780645"/>
        <n v="0.5815644082582145"/>
        <n v="0.3478260869565218"/>
        <n v="1.6333894049099198"/>
        <n v="0.3156897821740503"/>
        <n v="0.3901242824499805"/>
        <n v="0.299601705967361"/>
        <n v="0.4598839677373709"/>
        <n v="0.5367454715956764"/>
        <n v="0.384809639481469"/>
        <n v="0.5262542392702608"/>
        <n v="0.5331714679440909"/>
        <n v="0.4798277807316725"/>
        <n v="0.6175415171492948"/>
        <n v="0.5430706767695054"/>
        <n v="0.6994637444625788"/>
        <n v="0.6538752324322116"/>
        <n v="0.6630046090802342"/>
        <n v="0.6638796017460034"/>
        <n v="0.6139154160982264"/>
        <n v="0.7232531277999071"/>
        <n v="0.48383795150454995"/>
        <n v="0.5977496483825597"/>
        <n v="0.07583801001061732"/>
        <n v="0.5589211019760565"/>
        <n v="0.5719141148403543"/>
        <n v="0.5354243669902242"/>
        <n v="0.4565842129293906"/>
        <n v="0.7489826961832768"/>
        <n v="0.671591672263264"/>
        <n v="0.18041585855396688"/>
        <n v="1.0386013501817553"/>
        <n v="0.5777841976021956"/>
        <n v="0.5475451724767294"/>
        <n v="0.7607455306200076"/>
        <n v="0.4948379405744619"/>
        <n v="0.5440881422790492"/>
        <n v="0.4867232707803797"/>
        <n v="0.7591612294308343"/>
        <n v="0.6004886735412266"/>
        <n v="0.5950019833399445"/>
        <n v="1.321003963011889"/>
        <n v="0.6259073805220586"/>
        <n v="0.8653513326410522"/>
        <n v="0.592180022726909"/>
        <n v="0.3273858241938124"/>
        <n v="0.7541995200548508"/>
        <n v="0.4100446807307279"/>
        <n v="0.8806991396246867"/>
        <n v="0.6037334878891063"/>
        <n v="0.8107012565869477"/>
        <n v="1.2159533073929962"/>
        <n v="0.5728926303728576"/>
        <n v="0.6537609414157557"/>
        <n v="0.501411380181251"/>
        <n v="0.6700915791824883"/>
        <n v="0.8147303242626691"/>
        <n v="0.3566333808844508"/>
        <n v="0.7749935417204857"/>
        <n v="0.4672897196261682"/>
        <n v="0.289792074186771"/>
        <n v="0.7735148514851485"/>
        <n v="0.7991050023973151"/>
        <n v="0.18031013342949875"/>
        <n v="0.7251472268612112"/>
        <n v="0.9045680687471732"/>
        <n v="0.6466910972192282"/>
        <n v="0.187811062071556"/>
        <n v="0.3805937262128921"/>
        <n v="0.7233168417093424"/>
        <n v="0.5302812700236418"/>
        <n v="1.3338805663862099"/>
        <n v="0.5901287553648068"/>
        <n v="0.5971040453799074"/>
        <n v="0.5168626437524227"/>
        <n v="0.6215040397762585"/>
        <n v="0.8078137622090035"/>
        <n v="0.6523630037692084"/>
        <n v="0.586728487814651"/>
        <n v="0.6074806907923284"/>
        <n v="0.4769172071728348"/>
        <n v="0.4930966469428008"/>
        <n v="0.7907211611857686"/>
        <n v="0.40871586583901703"/>
        <n v="0.29136922724718517"/>
        <n v="0.561850360520648"/>
        <n v="0.48929663608562696"/>
        <n v="0.5739238927011853"/>
        <n v="0.6505743000717875"/>
        <n v="0.6272378015315057"/>
        <n v="0.41778656676925646"/>
        <n v="0.6301764494058336"/>
        <n v="0.5329070077271516"/>
        <n v="0.4452904963875809"/>
        <n v="0.43339505929632405"/>
        <n v="0.48334863937358014"/>
        <n v="0.6060197966466904"/>
        <n v="1.1090060533247077"/>
        <n v="0.6572893387669252"/>
        <n v="0.766693440088384"/>
        <n v="0.2640473172792564"/>
        <n v="0.6920814349155084"/>
        <n v="0.7557762902180954"/>
        <n v="0.8856570176665268"/>
        <n v="1.3711436584605796"/>
        <n v="0.8839195518413078"/>
        <n v="0.7786147252022624"/>
        <n v="2.8588222720957575"/>
        <n v="0.6470921297419719"/>
        <n v="1.0382059800664452"/>
        <n v="0.6179882106864424"/>
        <n v="1.5740241050548658"/>
        <n v="1.1457580511536902"/>
        <n v="0.803903606348969"/>
        <n v="2.589331952356292"/>
        <n v="1.6701461377870566"/>
        <n v="1.6762117614191927"/>
        <n v="1.7149641616463656"/>
        <n v="0.9462177441978784"/>
        <n v="0.6297229219143576"/>
        <n v="0.8253193627099182"/>
        <n v="1.0080183276059564"/>
        <n v="1.9228304063581594"/>
        <n v="0.9011220783278745"/>
        <n v="2.2477252588125958"/>
        <n v="0.6795986173104676"/>
        <n v="1.0212149163262618"/>
        <n v="0.6987711478316546"/>
        <n v="0.8092797410304828"/>
        <n v="1.5479557462227562"/>
        <n v="0.5894111014299626"/>
        <n v="1.7678255745433118"/>
        <n v="1.9337779707170764"/>
        <n v="0.8238632648524238"/>
        <n v="0.8187134502923976"/>
        <n v="3.086873438189034"/>
        <n v="1.2553942722636329"/>
        <n v="0.7755578324225866"/>
        <n v="1.465201465201465"/>
        <n v="0.8322318500024478"/>
        <n v="0.6790536550801086"/>
        <n v="0.8591134987093016"/>
        <n v="0.5172923440733077"/>
        <n v="0.5254085198828753"/>
        <n v="0.7358201328564129"/>
        <n v="0.6811248704775845"/>
        <n v="0.7538545774843477"/>
        <n v="0.7612075667271313"/>
        <n v="0.7745512792872212"/>
        <n v="0.6876507593705847"/>
        <n v="0.6326490542987413"/>
        <n v="1.0449320794148382"/>
        <n v="0.8380538527197952"/>
        <n v="0.6826750842383476"/>
        <n v="0.6687476481724471"/>
        <n v="0.9267124874507684"/>
        <n v="0.8373868604149991"/>
        <n v="0.6836481490859371"/>
        <n v="0.8666806132512477"/>
        <n v="0.8148930309429804"/>
        <n v="0.7017140699826419"/>
        <n v="0.8162454913466948"/>
        <n v="0.5563633390332432"/>
        <n v="0.83496579851633"/>
        <n v="0.6839724835363168"/>
        <n v="0.6697624575817109"/>
        <n v="0.9334577943725829"/>
        <n v="0.6350203926651872"/>
        <n v="0.27389756231169543"/>
        <n v="0.5293385914300083"/>
        <n v="0.5232634195264466"/>
        <n v="0.6050435517198077"/>
        <n v="0.7398273736128237"/>
        <n v="0.4438884629353133"/>
        <n v="1.0940867662457796"/>
        <n v="0.610887285674131"/>
        <n v="0.5877300058773001"/>
        <n v="0.48296098992367753"/>
        <n v="0.719560900510944"/>
        <n v="0.9464740706846894"/>
        <n v="0.9102619149849721"/>
        <n v="0.7733770799156316"/>
        <n v="0.7482425001740098"/>
        <n v="0.7088390076253893"/>
        <n v="0.8732214094750504"/>
        <n v="0.7864273902125314"/>
        <n v="0.7590544350466276"/>
        <n v="0.8458321123158484"/>
        <n v="0.7361649009378102"/>
        <n v="0.5277160887442556"/>
        <n v="0.7029307148683622"/>
        <n v="0.7116804554754915"/>
        <n v="1.0476079618205099"/>
        <n v="0.7557073076896654"/>
        <n v="0.9187752973603834"/>
        <n v="0.7860193360756675"/>
        <n v="1.5845349389954049"/>
        <n v="0.5976857607344364"/>
        <n v="0.97500653967801"/>
        <n v="0.800996796012816"/>
        <n v="0.5796667850932141"/>
        <n v="0.6635536986974687"/>
        <n v="0.6335371531144111"/>
        <n v="1.3034512275786936"/>
        <n v="0.7512562674249718"/>
        <n v="0.9598976109215017"/>
        <n v="0.5356453845979255"/>
        <n v="1.0977394698324932"/>
        <n v="1.0301844030081386"/>
        <n v="1.5897286539488376"/>
        <n v="0.92641860818669"/>
        <n v="1.3686600580691608"/>
        <n v="0.36156194761369115"/>
        <n v="0.5887422765510628"/>
        <n v="0.20641965115078956"/>
        <n v="0.7583470112817103"/>
        <n v="0.2645502645502646"/>
        <n v="0.4553941436313129"/>
        <n v="1.5869572663233968"/>
        <n v="0.39849077922601994"/>
        <n v="0.13457139012245997"/>
        <n v="1.3884506153360683"/>
        <n v="0.6392726497851333"/>
        <n v="0.5559158713981284"/>
        <n v="0.6070592316364583"/>
        <n v="0.46945601783932867"/>
        <n v="0.6092069714467341"/>
        <n v="0.457922803078423"/>
        <n v="0.3831050665645053"/>
        <n v="0.4377133852753217"/>
        <n v="0.45368620037807184"/>
        <n v="0.3041098270918412"/>
        <n v="0.7409805402683356"/>
        <n v="1.432593983105271"/>
        <n v="0.8823706496531765"/>
        <n v="0.7178957041121066"/>
        <n v="0.588235294117647"/>
        <n v="1.7470171856958785"/>
        <n v="0.6667160530409659"/>
        <n v="0.554675118858954"/>
        <n v="0.5166282199154172"/>
        <n v="0.4662565614330621"/>
        <n v="0.27230149221217737"/>
        <n v="0.6992528087255216"/>
        <n v="0.40695899888086273"/>
        <n v="0.407255411797876"/>
        <n v="0.21498441363001183"/>
        <n v="0.7687210072895958"/>
        <n v="0.6248255141516332"/>
        <n v="0.5340097456778586"/>
        <n v="0.7305875418219857"/>
        <n v="0.6802263434470284"/>
        <n v="0.3980495571698676"/>
        <n v="0.6883649288292003"/>
        <n v="0.6121256527021637"/>
        <n v="0.6084466714387975"/>
        <n v="0.36596523330283626"/>
        <n v="0.6366021766897503"/>
        <n v="1.4598540145985401"/>
        <n v="0.4956493005837647"/>
        <n v="0.428510212826739"/>
        <n v="0.8993614533681087"/>
        <n v="0.7538537523720399"/>
        <n v="0.7510326699211416"/>
        <n v="1.067028809777864"/>
        <n v="4.350978970268311"/>
        <n v="0.5419466724474311"/>
        <n v="0.5470459518599562"/>
        <n v="0.8572653236176596"/>
        <n v="1.322373123659757"/>
        <n v="0.4767580452920143"/>
        <n v="2.3674242424242427"/>
        <n v="1.008420309585035"/>
        <n v="1.2589928057553956"/>
        <n v="1.1579434923575729"/>
        <n v="0.17605633802816903"/>
        <n v="1.358695652173913"/>
        <n v="1.2559658377292138"/>
        <n v="1.456876456876457"/>
        <n v="2.134927412467976"/>
        <n v="1.3890818169190164"/>
        <n v="2.3679848448969927"/>
        <n v="1.0828370330265296"/>
        <n v="0.5968367651447329"/>
        <n v="0.7968127490039841"/>
        <n v="0.8517403895292714"/>
        <n v="0.6913716814159292"/>
        <n v="0.91324200913242"/>
        <n v="1.4807502467917077"/>
        <n v="4.162330905306972"/>
        <n v="1.1394156425490356"/>
        <n v="1.251160350324898"/>
        <n v="0.3882967363659309"/>
        <n v="0.5175983436853002"/>
        <n v="1.2431184514295863"/>
        <n v="1.6542597187758479"/>
        <n v="1.0626992561105206"/>
        <n v="0.7791629563668745"/>
        <n v="0.8646779074794638"/>
        <n v="0.6737658581476369"/>
        <n v="0.9366219169528568"/>
        <n v="0.07006726457399103"/>
        <n v="0.8986057714576868"/>
        <n v="1.7174753112924002"/>
        <n v="0.6778348019754042"/>
        <n v="0.8554319931565441"/>
        <n v="0.4568296025582458"/>
        <n v="1.352265043948614"/>
        <n v="3.518648838845883"/>
        <n v="0.10023053021950487"/>
        <n v="0.9115770282588879"/>
        <n v="1.3346275175928173"/>
        <n v="0.6021275172275373"/>
        <n v="0.8991188635137566"/>
        <n v="0.9694619486185168"/>
        <n v="0.35536602700781805"/>
        <n v="0.4777894275817219"/>
        <n v="0.47532624665111056"/>
        <n v="0.8690793966105903"/>
        <n v="0.13759889920880633"/>
        <n v="0.571011642292929"/>
        <n v="0.534390454814858"/>
        <n v="0.3006840562279185"/>
        <n v="0.36429872495446264"/>
        <n v="0.5970988022900495"/>
        <n v="0.3729222900980253"/>
        <n v="0.3528759389020517"/>
        <n v="0.5184929139301763"/>
        <n v="0.2529244388239013"/>
        <n v="0.5172636751584121"/>
        <n v="0.7663922793074084"/>
        <n v="0.8018947093597896"/>
        <n v="0.20528260572054194"/>
        <n v="0.6038855723109838"/>
        <n v="0.9630640990939122"/>
        <n v="0.8522969402539845"/>
        <n v="0.5205351100931758"/>
        <n v="0.6718172657037286"/>
        <n v="0.4753353755149467"/>
        <n v="0.4606879606879607"/>
        <n v="0.27984552527005097"/>
        <n v="0.603456599401371"/>
        <n v="0.5450031287216649"/>
        <n v="0.4149808071376699"/>
        <n v="0.2628120893561104"/>
        <n v="0.6431244153414406"/>
        <n v="0.29708853238265004"/>
        <n v="0.5077591952016756"/>
        <n v="0.8615156399321058"/>
        <n v="0.3029385034837928"/>
        <n v="0.3085586454275466"/>
        <n v="1.084850833010461"/>
        <n v="0.3891807744697412"/>
        <n v="0.49380006584000874"/>
        <n v="0.428709227966132"/>
        <n v="0.7426891536438186"/>
        <n v="0.41050903119868637"/>
        <n v="0.851581508515815"/>
        <n v="0.9387597327295819"/>
        <n v="0.2610511660285416"/>
        <n v="0.4748247896526182"/>
        <n v="0.7254869133322172"/>
        <n v="0.7140864714086471"/>
        <n v="0.6525711302531976"/>
        <n v="0.2194586686174104"/>
        <n v="0.4728467740028844"/>
        <n v="0.3367570298029971"/>
        <n v="0.6854213851472166"/>
        <n v="0.47387750266556095"/>
        <n v="0.512236767216847"/>
        <n v="0.6126981695642184"/>
        <n v="0.3487054310870892"/>
        <n v="0.8050545195149291"/>
        <n v="0.7401402742043492"/>
        <n v="0.3201741747510646"/>
        <n v="0.6195859295542488"/>
        <n v="0.5960490463215259"/>
        <n v="0.6168759638686936"/>
        <n v="0.6590915082650075"/>
        <n v="0.6332119677061897"/>
        <n v="0.09198785760279643"/>
        <n v="0.680161943319838"/>
        <n v="0.36360330879011"/>
        <n v="0.3824091778202677"/>
        <n v="0.98405825624877"/>
        <n v="0.4186102140892238"/>
        <n v="0.774593338497289"/>
        <n v="0.6747017511577268"/>
        <n v="0.2842362571769655"/>
        <n v="0.5594570322276696"/>
        <n v="0.6087964164029126"/>
        <n v="0.31780622900208844"/>
        <n v="0.3384552900561836"/>
        <n v="1.6368167610036326"/>
        <n v="0.5986158209573158"/>
        <n v="0.4733354370463869"/>
        <n v="0.45306954617533796"/>
        <n v="0.7398714154505561"/>
        <n v="0.56716245153076"/>
        <n v="0.43779997405629784"/>
        <n v="0.37546933667083854"/>
        <n v="0.7256894049346879"/>
        <n v="0.21092596498628982"/>
        <n v="0.4749643776716746"/>
        <n v="0.8968325145437662"/>
        <n v="0.41552890893980765"/>
        <n v="0.5293961942295814"/>
        <n v="0.4554771122751082"/>
        <n v="0.8377289751944554"/>
        <n v="0.621989729195241"/>
        <n v="0.45041143352100477"/>
        <n v="0.5745475438092502"/>
        <n v="0.5363582416579176"/>
        <n v="1.2865873271148278"/>
        <n v="0.22745365631752532"/>
        <n v="0.5022286395881725"/>
        <n v="0.5177233976460842"/>
        <n v="0.5738880918220947"/>
        <n v="0.622754491017964"/>
        <n v="0.53915968112556"/>
        <n v="1.1111111111111112"/>
        <n v="0.45614888699671574"/>
        <n v="0.5313528547311659"/>
        <n v="0.690249194485108"/>
        <n v="0.9228497600590624"/>
        <n v="0.3378188165080795"/>
        <n v="0.5884996469002118"/>
        <n v="0.5476986295692129"/>
        <n v="0.6033818113905078"/>
        <n v="1.2057437246519787"/>
        <n v="0.6506180871828238"/>
        <n v="0.9677865339416563"/>
        <n v="0.6893077759219493"/>
        <n v="0.6939625260235947"/>
        <n v="1.1524381976770461"/>
        <n v="0.4782521143777688"/>
        <n v="0.9630818619582664"/>
        <n v="0.14789617688382756"/>
        <n v="0.5749169233118078"/>
        <n v="0.4739710877636464"/>
        <n v="0.1662510390689942"/>
        <n v="0.4942176534545814"/>
        <n v="0.7676560900716478"/>
        <n v="0.47290019178730003"/>
        <n v="0.35289274021212774"/>
        <n v="1.558294375973934"/>
        <n v="0.19312475859405176"/>
        <n v="0.3418803418803419"/>
        <n v="0.9282178217821782"/>
        <n v="0.8316502316739931"/>
        <n v="0.7354477928093315"/>
        <n v="0.3324468085106383"/>
        <n v="0.677342880642508"/>
        <n v="0.8098018414893876"/>
        <n v="0.6698422149449241"/>
        <n v="0.4895960832313342"/>
        <n v="0.8260409406541213"/>
        <n v="0.38440126189655627"/>
        <n v="0.6983240223463687"/>
        <n v="0.6087662337662337"/>
        <n v="1.3171759747102212"/>
        <n v="0.16998130205677375"/>
        <n v="1.3274336283185841"/>
        <n v="0.9864712514092446"/>
        <n v="0.6890152813319848"/>
        <n v="0.5185185185185185"/>
        <n v="0.47130289065772935"/>
        <n v="0.3836562440053712"/>
        <n v="0.5857974017693472"/>
        <n v="0.9190287317403502"/>
        <n v="1.3605442176870748"/>
        <n v="0.7255577725376383"/>
        <n v="0.8564087924636027"/>
        <n v="0.3469210754553339"/>
        <n v="0.7138150669887986"/>
        <n v="0.5175648573461862"/>
        <n v="0.5285412262156448"/>
        <n v="0.4518979714802169"/>
        <n v="0.6125702777544684"/>
        <n v="0.7130913740533097"/>
        <n v="0.3500379207747506"/>
        <n v="0.44428647591967296"/>
        <n v="1.085951011543257"/>
        <n v="0.5204267499349466"/>
        <n v="0.8365400702693659"/>
        <n v="0.7886435331230284"/>
        <n v="0.5068312675455637"/>
        <n v="0.5702337958563011"/>
        <n v="0.5096320456630313"/>
        <n v="0.4279676884395228"/>
        <n v="0.6185567010309277"/>
        <n v="0.6981236730868542"/>
        <n v="0.46743533811156124"/>
        <n v="1.83989038950871"/>
        <n v="0.7710100231303006"/>
        <n v="0.6670224119530417"/>
        <n v="0.6872177498527391"/>
        <n v="0.89666951323655"/>
        <n v="0.5748987854251012"/>
        <n v="0.8538876283881042"/>
        <n v="0.3735651701419547"/>
        <n v="0.5211801835712424"/>
        <n v="1.6160310277957335"/>
        <n v="0.7341245564664138"/>
        <n v="1.0834236186348862"/>
        <n v="1.0180707559175364"/>
        <n v="0.3601073119789698"/>
        <n v="0.6247287214020578"/>
        <n v="0.40592957873530383"/>
        <n v="0.8181966944853543"/>
        <n v="0.8647526807333104"/>
        <n v="0.6217863109688512"/>
        <n v="0.9613073780341264"/>
        <n v="0.6060912167281176"/>
        <n v="0.45954108610907407"/>
        <n v="0.5473453749315819"/>
        <n v="0.6789730532569489"/>
        <n v="0.631231086274437"/>
        <n v="0.6696428571428571"/>
        <n v="0.5726619972688428"/>
        <n v="0.794150669551168"/>
        <n v="1.2334258402713536"/>
        <n v="0.42817866318114206"/>
        <n v="0.6868131868131868"/>
        <n v="1.2763241863433312"/>
        <n v="0.6774302811335666"/>
        <n v="0.40655915435695894"/>
        <n v="0.4499437570303712"/>
        <n v="1.364256480218281"/>
        <n v="0.5431787454553384"/>
        <n v="0.38015586390420075"/>
        <n v="0.554778329876019"/>
        <n v="0.3887752305564584"/>
        <n v="0.2518637920612533"/>
        <n v="1.147098515519568"/>
        <n v="0.4856464493848478"/>
        <n v="0.7983517898532063"/>
        <n v="1.3003901170351106"/>
        <n v="0.793241581723714"/>
        <n v="0.9011038522189683"/>
        <n v="0.5698005698005698"/>
        <n v="0.7199649408376636"/>
        <n v="0.5193456245131135"/>
        <n v="0.7260113741781954"/>
        <n v="0.6643537314534583"/>
        <n v="0.8414175410809741"/>
        <n v="0.5355469272995046"/>
        <n v="0.5082333807684488"/>
        <n v="0.7197696737044146"/>
        <n v="1.0123265646400286"/>
        <n v="0.37088193165541233"/>
        <n v="0.6820991601654091"/>
        <n v="0.8438818565400844"/>
        <n v="0.7709307704168166"/>
        <n v="0.5693930879746214"/>
        <n v="0.34825004353125544"/>
        <n v="1.100648159471689"/>
        <n v="0.5308336145242661"/>
        <n v="3.7546933667083855"/>
        <n v="0.7241653993772177"/>
        <n v="0.6921099466086612"/>
        <n v="0.36330608537693004"/>
        <n v="1.7232890201870998"/>
        <n v="0.8767843932378003"/>
        <n v="0.45682157603443735"/>
        <n v="0.6896839993312155"/>
        <n v="0.9285051067780873"/>
        <n v="0.5895206300181342"/>
        <n v="0.6195786864931846"/>
        <n v="1.029018316526034"/>
        <n v="0.6613027664499064"/>
        <n v="0.5674197874754978"/>
        <n v="0.5502089828856048"/>
        <n v="0.812787862367922"/>
        <n v="0.47303689687795647"/>
        <n v="1.737619461337967"/>
        <n v="0.45957290358160485"/>
        <n v="0.45842883934152945"/>
        <n v="0.0706863646002686"/>
        <n v="0.9270295325122501"/>
        <n v="0.7886059075282397"/>
        <n v="1.31172116555795"/>
        <n v="1.445086705202312"/>
        <n v="0.35927283178846015"/>
        <n v="0.9650439631138752"/>
        <n v="0.33603561977569624"/>
        <n v="0.5139333028780265"/>
        <n v="0.20165355918531963"/>
        <n v="0.4109974258582275"/>
        <n v="0.9005616229757831"/>
        <n v="0.9943181818181818"/>
        <n v="0.45380286803412595"/>
        <n v="0.5051133007988562"/>
        <n v="0.8051529790660226"/>
        <n v="0.8941877794336811"/>
        <n v="0.5617977528089888"/>
        <n v="0.831658465590131"/>
        <n v="1.0857763300760044"/>
        <n v="0.791958574474566"/>
        <n v="0.8343429263720942"/>
        <n v="0.8671355621928895"/>
        <n v="0.451382358472823"/>
        <n v="0.5807763043267835"/>
        <n v="0.23435669088352473"/>
        <n v="0.22174587922241112"/>
        <n v="0.5081528643381309"/>
        <n v="1.5442690459849004"/>
        <n v="0.6913637149276949"/>
        <n v="0.911854103343465"/>
        <n v="0.5470032038759085"/>
        <n v="0.6508298080052066"/>
        <n v="0.6418748207530421"/>
        <n v="0.8085942012244427"/>
        <n v="0.3807348181991243"/>
        <n v="0.916683642289672"/>
        <n v="1.4285714285714286"/>
        <n v="1.2584948401711553"/>
        <n v="0.7909306617453203"/>
        <n v="0.6135215416515815"/>
        <n v="0.5773928492116367"/>
        <n v="0.6262721152340692"/>
        <n v="2.4844720496894412"/>
        <n v="0.70941673606613"/>
        <n v="0.7111887992048396"/>
        <n v="0.8245858804454852"/>
        <n v="0.2810765230834094"/>
        <n v="0.3744441844137608"/>
        <n v="0.2978924111908249"/>
        <n v="0.8688097306689835"/>
        <n v="0.8458370108855546"/>
        <n v="0.43074272352470616"/>
        <n v="0.6815084052703316"/>
        <n v="0.7245740382926401"/>
        <n v="0.5011957097647244"/>
        <n v="0.23512311901504787"/>
        <n v="1.2929919834497026"/>
        <n v="0.8407015509494129"/>
        <n v="0.4426023517938524"/>
        <n v="0.5578732899970893"/>
        <n v="2.6371308016877637"/>
        <n v="0.7289232225921111"/>
        <n v="0.6174745291756715"/>
        <n v="0.36514674334748276"/>
        <n v="0.5478970362450244"/>
        <n v="0.5604535362462547"/>
        <n v="0.5137426149499101"/>
        <n v="0.4860897321645576"/>
        <n v="0.6949109355817562"/>
        <n v="1.0812109562710235"/>
        <n v="0.8730765033286041"/>
        <n v="0.48821313990793697"/>
        <n v="0.7392197125256673"/>
        <n v="0.9339975093399752"/>
        <n v="0.34995625546806647"/>
        <n v="0.346937221286714"/>
        <n v="0.5808606418510093"/>
        <n v="1.7746228926353151"/>
        <n v="0.3612102668706442"/>
        <n v="0.5429417571569596"/>
        <n v="0.2823529411764706"/>
        <n v="2.2022022022022023"/>
        <n v="3.0785562632696393"/>
        <n v="0.6357952739217972"/>
        <n v="0.6717205642452739"/>
        <n v="2.213613724405091"/>
        <n v="0.47770700636942676"/>
        <n v="0.376081233546446"/>
        <n v="0.676132521974307"/>
        <n v="0.8795074758135445"/>
        <n v="0.6230592391896932"/>
        <n v="0.5917937927406628"/>
        <n v="0.3172700673317587"/>
        <n v="0.5763411939868403"/>
        <n v="2.05101910011537"/>
        <n v="0.30844656569100143"/>
        <n v="0.45998160073597055"/>
        <n v="0.3349773355760185"/>
        <n v="0.5757673899744503"/>
        <n v="0.65192911752504"/>
        <n v="2.571638501102131"/>
        <n v="0.5446170219842352"/>
        <n v="0.7571865112631494"/>
        <n v="1.3159337646671783"/>
        <n v="0.871783281133964"/>
        <n v="1.0258004351880634"/>
        <n v="0.8164598301763554"/>
        <n v="0.7800632261772796"/>
        <n v="0.4302308905779435"/>
        <n v="1.871615164064989"/>
        <n v="0.8660108078148816"/>
        <n v="0.7385524372230429"/>
        <n v="1.4456870336828462"/>
        <n v="1.1355354812467162"/>
        <n v="1.6234879839023162"/>
        <n v="1.412681949858732"/>
        <n v="1.0901162790697674"/>
        <n v="0.6044035112965894"/>
        <n v="0.4406950390329892"/>
        <n v="0.31338138514572234"/>
        <n v="0.4678727386150967"/>
        <n v="0.4583251489556734"/>
        <n v="1.0810715013602006"/>
        <n v="0.3369363055607968"/>
        <n v="0.8771929824561404"/>
        <n v="0.4799771686535992"/>
        <n v="0.15151515151515152"/>
        <n v="0.6640907993238349"/>
        <n v="0.3035269835488375"/>
        <n v="0.3014253111139818"/>
        <n v="0.1773468905178529"/>
        <n v="0.45304628320829254"/>
        <n v="0.4361976982183002"/>
        <n v="0.5063803929511849"/>
        <n v="0.28506271379703535"/>
        <n v="0.41135335252982314"/>
        <n v="0.6525589633634754"/>
        <n v="0.5581135761127389"/>
        <n v="0.38218994840435694"/>
        <n v="0.5706366674818619"/>
        <n v="0.3056234718826406"/>
        <n v="0.5889666906616059"/>
        <n v="0.28440399587614207"/>
        <n v="0.9935868485231687"/>
        <n v="0.6623286488847865"/>
        <n v="0.6142236651603563"/>
        <n v="0.7700205338809035"/>
        <n v="0.3844822945903341"/>
        <n v="0.5335420075407271"/>
        <n v="0.5578868217430325"/>
        <n v="0.6544502617801048"/>
        <n v="0.646551724137931"/>
        <n v="0.7750524300173247"/>
        <n v="0.4617109689334477"/>
        <n v="0.5235053921055386"/>
        <n v="0.08675284115554784"/>
        <n v="0.6530565887731055"/>
        <n v="0.7265872002827798"/>
        <n v="0.846026310488557"/>
        <n v="0.3450391044318356"/>
        <n v="1.3321492007104796"/>
        <n v="0.6380381713271195"/>
        <n v="0.693442804837457"/>
        <n v="0.27901785714285715"/>
        <n v="0.5531410509679968"/>
        <n v="0.8672489623985628"/>
        <n v="1.2734218664726213"/>
        <n v="0.3212464361723487"/>
        <n v="0.6890886939839801"/>
        <n v="0.3784680776732947"/>
        <n v="0.5607626371865737"/>
        <n v="0.5339842856053093"/>
        <n v="0.9102286949596087"/>
        <n v="0.6746771188074279"/>
        <n v="1.6928430358318443"/>
        <n v="0.8115215515470272"/>
        <n v="0.6723593088146306"/>
        <n v="0.6993356311504072"/>
        <n v="0.7460212201591512"/>
        <n v="0.978393803505911"/>
        <n v="0.8376828403892004"/>
        <n v="0.745562469532303"/>
        <n v="0.5455995299450204"/>
        <n v="0.38402457757296465"/>
        <n v="0.30408271049725527"/>
        <n v="0.5618569371773712"/>
        <n v="0.7807417046193884"/>
        <n v="0.3995205753096284"/>
        <n v="0.5316955907566073"/>
        <n v="0.37884307154305696"/>
        <n v="0.950957750305665"/>
        <n v="0.6786562606040041"/>
        <n v="0.6828851899274435"/>
        <n v="0.4596644449551827"/>
        <n v="0.4643188799199943"/>
        <n v="0.40227059401957715"/>
        <n v="0.6068386042712102"/>
        <n v="0.5711928410497256"/>
        <n v="0.27349305327644674"/>
        <n v="0.5876985415796718"/>
        <n v="0.4998357682475758"/>
        <n v="0.29442072721919627"/>
        <n v="0.4262211235188816"/>
        <n v="0.5296000368417416"/>
        <n v="0.8183096790691727"/>
        <n v="0.6601386291121135"/>
        <n v="1.0331171440050508"/>
        <n v="0.5009392611145899"/>
        <n v="0.9635569014763069"/>
        <n v="0.7954613675932041"/>
        <n v="0.8333002658624657"/>
        <n v="1.7917003814587908"/>
        <n v="0.6080875646093038"/>
        <n v="1.4567928484714712"/>
        <n v="0.7703764572954651"/>
        <n v="2.0013723696248857"/>
        <n v="1.7646020822304571"/>
        <n v="1.2973227974997052"/>
        <n v="1.7905102954341987"/>
        <n v="3.6538216425202874"/>
        <n v="2.4435394298407997"/>
        <n v="1.3107721639656815"/>
        <n v="1.4544164597374956"/>
        <n v="2.323217656454189"/>
        <n v="0.8057842240515702"/>
        <n v="1.0163576044643028"/>
        <n v="0.8585630366018978"/>
        <n v="1.416029453412631"/>
        <n v="1.0330710268215848"/>
        <n v="1.211709965102753"/>
        <n v="0.37731103005911204"/>
        <n v="1.7023166308933462"/>
        <n v="0.8387238241420898"/>
        <n v="0.9665170866413532"/>
        <n v="2.9717682020802374"/>
        <n v="1.0592890301274263"/>
        <n v="0.8314625426124553"/>
        <n v="0.8229681021730525"/>
        <n v="0.5755726948313572"/>
        <n v="0.8173971672800994"/>
        <n v="0.8818430519786353"/>
        <n v="1.184927719409116"/>
        <n v="0.9840098400984009"/>
        <n v="0.6789491248460857"/>
        <n v="0.9353144522745248"/>
        <n v="1.2703491107556224"/>
        <n v="2.212537713711029"/>
        <n v="1.6783420899007588"/>
        <n v="0.4705390285983165"/>
        <n v="0.6763764260269649"/>
        <n v="0.6807388428511701"/>
        <n v="1.2093848262517133"/>
        <n v="1.1688347405186876"/>
        <n v="0.578231368162136"/>
        <n v="1.5120967741935483"/>
        <n v="0.6267996004152547"/>
        <n v="0.502008032128514"/>
        <n v="0.6541933795629988"/>
        <n v="0.39877859812232247"/>
        <n v="0.9049773755656109"/>
        <n v="0.5284557229597835"/>
        <n v="0.8335805818109892"/>
        <n v="0.7569449701006736"/>
        <n v="1.2250033108197589"/>
        <n v="1.1068427994608652"/>
        <n v="0.7079033475962748"/>
        <n v="1.0583752763535443"/>
        <n v="0.8626473689255248"/>
        <n v="0.7588364507754777"/>
        <n v="0.48813824074978035"/>
        <n v="0.5765492702533522"/>
        <n v="0.8487729168687554"/>
        <n v="1.6038882138517618"/>
        <n v="1.005413766434648"/>
        <n v="0.6094931570541003"/>
        <n v="2.1846326696211222"/>
        <n v="0.9559196362517975"/>
        <n v="0.7937907920268125"/>
        <n v="0.6886925133054866"/>
        <n v="0.660696994035145"/>
        <n v="0.6425997750900787"/>
        <n v="0.643319074974888"/>
        <n v="0.7392804337111878"/>
        <n v="0.7375372959200778"/>
        <n v="0.9408376335053402"/>
        <n v="0.6391682290778934"/>
        <n v="0.5138060078891473"/>
        <n v="0.4729809625162587"/>
        <n v="0.4444928246158312"/>
        <n v="0.29540850776502364"/>
        <n v="0.8303923603902844"/>
        <n v="0.6800408024481469"/>
        <n v="0.7450947926152828"/>
        <n v="0.5324813631522897"/>
        <n v="0.2238638907544213"/>
        <n v="0.36266924564796904"/>
        <n v="0.5967905928119889"/>
        <n v="0.5878894767783657"/>
        <n v="0.9404120714713174"/>
        <n v="0.7039080977587566"/>
        <n v="0.5108991825613078"/>
        <n v="0.697651240822564"/>
        <n v="1.0000714336738337"/>
        <n v="0.7849635864114081"/>
        <n v="0.5147916809664356"/>
        <n v="0.7368534560224291"/>
        <n v="0.7099023489879948"/>
        <n v="0.4861448711716091"/>
        <n v="0.4627059041273367"/>
        <n v="0.6799830004249894"/>
        <n v="0.14784879996057365"/>
        <n v="0.6869099619557559"/>
        <n v="0.5260877638175404"/>
        <n v="0.2954646181119811"/>
        <n v="0.4379846218732764"/>
        <n v="0.5072463768115942"/>
        <n v="0.5838620528589779"/>
        <n v="0.9219988936013276"/>
        <n v="0.7362143856290951"/>
        <n v="0.8947675549503987"/>
        <n v="0.9731007159240982"/>
        <n v="0.411635565312843"/>
        <n v="0.39087947882736157"/>
        <n v="1.2721174973979414"/>
        <n v="0.4723665564478035"/>
        <n v="0.3166505409446741"/>
        <n v="0.5751680768935812"/>
        <n v="0.9212501706018834"/>
        <n v="0.6"/>
        <n v="0.20539504313295903"/>
        <n v="0.375826819001804"/>
        <n v="0.4107017132128608"/>
        <n v="1.5930485155684289"/>
        <n v="0.33105274773780624"/>
        <n v="0.7298974088641985"/>
        <n v="0.2905287623474724"/>
        <n v="0.4534633261534974"/>
        <n v="0.8776879192527114"/>
        <n v="0.6884681583476765"/>
        <n v="0.740792184642452"/>
        <n v="0.5320092214931725"/>
        <n v="0.7423904974016332"/>
        <n v="1.3042668157257313"/>
        <n v="0.9681820182194253"/>
        <n v="2.2771415176478467"/>
        <n v="0.8456346546537185"/>
        <n v="1.5882619875964303"/>
        <n v="1.8981542086660559"/>
        <n v="0.686771567657099"/>
        <n v="0.8198530571059187"/>
        <n v="0.8136696501220504"/>
        <n v="1.2019655672216918"/>
        <n v="1.0369647431987312"/>
        <n v="0.8538337328216785"/>
        <n v="0.5982819149536613"/>
        <n v="3.3207002346146903"/>
        <n v="1.1650485436893205"/>
        <n v="0.7670614777213762"/>
        <n v="0.7766035881051856"/>
        <n v="1.788508830762352"/>
        <n v="0.7645709580662235"/>
        <n v="1.5330705212439772"/>
        <n v="0.8098571180655985"/>
        <n v="0.9992438154909797"/>
        <n v="1.274629560783897"/>
        <n v="1.0505967389477222"/>
        <n v="3.3806626098715347"/>
        <n v="1.1148272017837235"/>
        <n v="0.8052101835405565"/>
        <n v="0.7992388201712655"/>
        <n v="0.7375596293168056"/>
        <n v="1.173823730803091"/>
        <n v="0.8833697157078424"/>
        <n v="0.9517011658339282"/>
        <n v="1.3937641957464382"/>
        <n v="1.0656436487638534"/>
        <n v="0.8734169318110924"/>
        <n v="0.7891495622801259"/>
        <n v="1.4802591666868887"/>
        <n v="0.9332089054792694"/>
        <n v="0.6581799756577882"/>
        <n v="0.7056540531004675"/>
        <n v="1.2522647340935735"/>
        <n v="1.8326895423915188"/>
        <n v="0.9394675251898164"/>
        <n v="0.833257236782029"/>
        <n v="1.495988032095743"/>
        <n v="0.8066881783514227"/>
        <n v="0.8966960200492032"/>
        <n v="0.9490084985835694"/>
        <n v="1.532846715328467"/>
        <n v="0.6617929973066564"/>
        <n v="0.7355437365621817"/>
        <n v="0.7631172408658589"/>
        <n v="0.8345503859795536"/>
        <n v="0.8055050516673955"/>
        <n v="1.3094167573792734"/>
        <n v="3.1080504601133527"/>
        <n v="1.10838031902077"/>
        <n v="0.8672801228068654"/>
        <n v="0.8256034189694528"/>
        <n v="0.84774499830451"/>
        <n v="0.8889474204062819"/>
        <n v="4.066560717958306"/>
        <n v="1.0828893809160085"/>
        <n v="2.165467167696325"/>
        <n v="0.5770686411907099"/>
        <n v="0.7562287705844712"/>
        <n v="0.940354648038689"/>
        <n v="1.3230794674605144"/>
        <n v="0.7248042144713349"/>
        <n v="0.8977881764017738"/>
        <n v="0.9248005073191354"/>
        <n v="0.5883341738107245"/>
        <n v="0.642606911133683"/>
        <n v="1.642554804472803"/>
        <n v="1.1963406052076004"/>
        <n v="1.7963244438303165"/>
        <n v="0.9587020648967551"/>
        <n v="0.8858703676362026"/>
        <n v="1.6677089847821556"/>
        <n v="0.9343611305769679"/>
        <n v="0.5505692678467548"/>
        <n v="1.1840688912809472"/>
        <n v="0.7859318204145791"/>
        <n v="1.2043356081894823"/>
        <n v="1.3760363273590421"/>
        <n v="1.4814814814814814"/>
        <n v="1.0002000400080016"/>
        <n v="1.197724323784809"/>
        <n v="0.711585501445408"/>
        <n v="2.4074236190142697"/>
        <n v="0.7666139619567821"/>
        <n v="1.3243438478208522"/>
        <n v="1.532246831034963"/>
      </sharedItems>
    </cacheField>
    <cacheField name="Grocery_per_1000" numFmtId="164">
      <sharedItems containsSemiMixedTypes="0" containsString="0" containsNumber="1">
        <n v="0.07275769867399094"/>
        <n v="0.1451851110165461"/>
        <n v="0.18682509434667266"/>
        <n v="0.22211363333481407"/>
        <n v="0.10412870307700318"/>
        <n v="0.18670649738610906"/>
        <n v="0.14790711433219939"/>
        <n v="0.23308614691333512"/>
        <n v="0.2059065772443817"/>
        <n v="0.19272278754239902"/>
        <n v="0.1367552536809956"/>
        <n v="0.22539444027047334"/>
        <n v="0.20111012790604135"/>
        <n v="0.22217285047767163"/>
        <n v="0.13266118333775537"/>
        <n v="0.09850858009732648"/>
        <n v="0.18373233872893968"/>
        <n v="0.15846604864907693"/>
        <n v="0.09264406151565684"/>
        <n v="0.15875115756052388"/>
        <n v="0.21585839689163908"/>
        <n v="0.18480416918205675"/>
        <n v="0.16197938812286136"/>
        <n v="0.19262255610131945"/>
        <n v="0.19733040156736717"/>
        <n v="0.12377156719558383"/>
        <n v="0.10560219652568772"/>
        <n v="0.12576060984221882"/>
        <n v="0.2972474882587242"/>
        <n v="0.2536461636017755"/>
        <n v="0.3747002398081535"/>
        <n v="0.23460410557184752"/>
        <n v="0.19892580067634774"/>
        <n v="0.1748659361156447"/>
        <n v="0.15358476439137236"/>
        <n v="0.20920502092050208"/>
        <n v="0.1637025887745497"/>
        <n v="0.2133409187882236"/>
        <n v="0.18278587172732647"/>
        <n v="0.14955731036133046"/>
        <n v="0.11019140895920973"/>
        <n v="0.09929390997352162"/>
        <n v="0.28506271379703535"/>
        <n v="0.20414412575278146"/>
        <n v="0.12567083950976948"/>
        <n v="0.14935776162501244"/>
        <n v="0.09917355371900827"/>
        <n v="0.22264631043257"/>
        <n v="0.1448079123043283"/>
        <n v="0.2739475846954616"/>
        <n v="0.16285713028130266"/>
        <n v="0.13377702714001438"/>
        <n v="0.406421459053038"/>
        <n v="0.1967342120794806"/>
        <n v="0.18170805572380377"/>
        <n v="0.1335232330425494"/>
        <n v="0.20242232043453323"/>
        <n v="0.16188339770125576"/>
        <n v="0.12621971940385454"/>
        <n v="0.22585259354061582"/>
        <n v="0.11081560283687943"/>
        <n v="0.14624515562921978"/>
        <n v="0.10361620557455187"/>
        <n v="0.15252272588615703"/>
        <n v="0.11840625185009768"/>
        <n v="0.6347479143997099"/>
        <n v="0.33218452850558483"/>
        <n v="1.2135922330097086"/>
        <n v="0.5190311418685122"/>
        <n v="0.10651435114452999"/>
        <n v="1.2250125285372238"/>
        <n v="2.1231422505307855"/>
        <n v="0.0"/>
        <n v="1.2026458208057726"/>
        <n v="0.07049700387733522"/>
        <n v="1.1824990145841545"/>
        <n v="1.9221528111484865"/>
        <n v="0.18455292054996772"/>
        <n v="0.3297122826501926"/>
        <n v="0.2907399331298154"/>
        <n v="0.35834587543897367"/>
        <n v="0.12402331638348009"/>
        <n v="6.142506142506142"/>
        <n v="0.17312314147215774"/>
        <n v="0.8135041692088673"/>
        <n v="0.7210548001648125"/>
        <n v="0.38739669421487605"/>
        <n v="1.889763779527559"/>
        <n v="0.6256843422493352"/>
        <n v="0.22514916131937407"/>
        <n v="2.909796314258002"/>
        <n v="1.1481056257175661"/>
        <n v="1.4810113191579393"/>
        <n v="0.8417508417508417"/>
        <n v="3.115264797507788"/>
        <n v="1.6222062004325881"/>
        <n v="0.124941000083294"/>
        <n v="0.14922911381468887"/>
        <n v="0.1525109844220923"/>
        <n v="0.131767186205858"/>
        <n v="0.1578407386946571"/>
        <n v="0.21470746108427266"/>
        <n v="0.34460690198395116"/>
        <n v="0.12096188696625873"/>
        <n v="0.09360297558932926"/>
        <n v="0.12941633234114147"/>
        <n v="0.12660032278098046"/>
        <n v="0.07322788517867604"/>
        <n v="0.17246211222971955"/>
        <n v="0.1465167921979808"/>
        <n v="0.15262590406231075"/>
        <n v="0.21619284401686306"/>
        <n v="0.19120458891013384"/>
        <n v="0.1715812437189009"/>
        <n v="0.12295535491063195"/>
        <n v="0.10750954147180562"/>
        <n v="0.27213352685050796"/>
        <n v="0.1802321389950256"/>
        <n v="0.2679528403001072"/>
        <n v="0.0882495697833473"/>
        <n v="0.2641484514297035"/>
        <n v="0.31164783794312423"/>
        <n v="0.11890606420927467"/>
        <n v="0.124595066035385"/>
        <n v="0.1903040106570246"/>
        <n v="0.19489188372750216"/>
        <n v="0.129366106080207"/>
        <n v="0.18167871129234123"/>
        <n v="0.17460132697008496"/>
        <n v="0.38784744667097604"/>
        <n v="0.32666394446712943"/>
        <n v="0.10712946595961219"/>
        <n v="0.08286171208869517"/>
        <n v="0.11256824449822705"/>
        <n v="0.08244023083264633"/>
        <n v="0.174927713694782"/>
        <n v="0.11074810343872861"/>
        <n v="0.11437198343893679"/>
        <n v="0.13459554040109473"/>
        <n v="0.17969990116505435"/>
        <n v="0.0741399762752076"/>
        <n v="0.16166841807452914"/>
        <n v="0.2961208172934557"/>
        <n v="0.1707941929974381"/>
        <n v="0.23488449209682769"/>
        <n v="0.07692899453804139"/>
        <n v="0.28093833403567914"/>
        <n v="0.23547418614234414"/>
        <n v="0.10206164523372117"/>
        <n v="0.07159733657907927"/>
        <n v="0.1596806387225549"/>
        <n v="0.09107882872626258"/>
        <n v="0.11178961195030951"/>
        <n v="0.2545500827287769"/>
        <n v="0.18269289324645271"/>
        <n v="0.16071264578932867"/>
        <n v="0.2486269014307348"/>
        <n v="0.394114555964267"/>
        <n v="0.10980564401010212"/>
        <n v="0.11508804235239958"/>
        <n v="0.5054334091483447"/>
        <n v="0.1612968264849389"/>
        <n v="0.09761811792268646"/>
        <n v="0.3510883739592738"/>
        <n v="0.36357025995273584"/>
        <n v="0.206996481059822"/>
        <n v="0.19751135690302193"/>
        <n v="0.11094557327162646"/>
        <n v="0.24055809477988935"/>
        <n v="0.16045518333914877"/>
        <n v="0.29601124842744025"/>
        <n v="0.10364484366902746"/>
        <n v="0.18763486255746317"/>
        <n v="0.37936267071320184"/>
        <n v="0.14981037160856914"/>
        <n v="0.23018933072452094"/>
        <n v="0.17747278750591575"/>
        <n v="0.16070711128967455"/>
        <n v="0.14940983116689077"/>
        <n v="0.0591961167347422"/>
        <n v="0.1500743550213515"/>
        <n v="0.1528039525289054"/>
        <n v="0.29044437990124894"/>
        <n v="0.09153318077803203"/>
        <n v="0.23432624677723715"/>
        <n v="0.32662837856229077"/>
        <n v="0.20538098172109262"/>
        <n v="0.26912467200430595"/>
        <n v="0.42340986074520137"/>
        <n v="0.176736435478577"/>
        <n v="0.25686188169675617"/>
        <n v="0.18029732668236528"/>
        <n v="0.2595646996161557"/>
        <n v="0.32163533700235863"/>
        <n v="0.3341625515167267"/>
        <n v="0.1900864334194313"/>
        <n v="0.21727322107550245"/>
        <n v="0.2121223934744272"/>
        <n v="0.20712371967474894"/>
        <n v="0.3432190829810137"/>
        <n v="0.22072270921359652"/>
        <n v="0.2062262240087656"/>
        <n v="0.24663953631767174"/>
        <n v="0.2725360438514333"/>
        <n v="0.5663155510250312"/>
        <n v="0.5374561172797859"/>
        <n v="0.24138282184061946"/>
        <n v="0.5549389567147613"/>
        <n v="0.355998576005696"/>
        <n v="0.26285060316072034"/>
        <n v="0.29766756203179373"/>
        <n v="0.27329041661605735"/>
        <n v="0.168770286730827"/>
        <n v="0.1781443833235264"/>
        <n v="0.5384159801862919"/>
        <n v="0.15802243746380448"/>
        <n v="0.1806327830234951"/>
        <n v="0.15491066818134877"/>
        <n v="0.15385090233079368"/>
        <n v="0.19117138038624598"/>
        <n v="0.4268459027496872"/>
        <n v="0.22153114475518004"/>
        <n v="0.26176414691781685"/>
        <n v="0.22990966135892466"/>
        <n v="0.30189330228145084"/>
        <n v="0.18520243154918128"/>
        <n v="0.2620206590373139"/>
        <n v="0.2058792434772448"/>
        <n v="0.3352329869259135"/>
        <n v="0.4370227251817095"/>
        <n v="0.16061415127059758"/>
        <n v="0.2784633630360921"/>
        <n v="0.2529475945438826"/>
        <n v="0.24150531311688858"/>
        <n v="0.159347313404296"/>
        <n v="0.7621370322383965"/>
        <n v="0.2674764039770672"/>
        <n v="0.2600925186244821"/>
        <n v="0.20495736176040602"/>
        <n v="0.19162870023043352"/>
        <n v="0.16265452179570594"/>
        <n v="0.13737235818385415"/>
        <n v="0.24563989191844754"/>
        <n v="0.1520280378517468"/>
        <n v="0.245318505192575"/>
        <n v="0.2754820936639118"/>
        <n v="0.3460207612456747"/>
        <n v="0.1915684346304645"/>
        <n v="0.11329427378370505"/>
        <n v="0.3794449262792715"/>
        <n v="1.0863661053775122"/>
        <n v="0.10851871947911015"/>
        <n v="0.3624939584340261"/>
        <n v="0.5649717514124294"/>
        <n v="0.1783166904422254"/>
        <n v="0.4604051565377532"/>
        <n v="0.20026033843997196"/>
        <n v="0.18115258331131825"/>
        <n v="0.5063291139240507"/>
        <n v="0.0825446614240224"/>
        <n v="0.3408122692416927"/>
        <n v="0.04144562334217507"/>
        <n v="0.08903684767304462"/>
        <n v="0.12923514334331315"/>
        <n v="0.1923245038902002"/>
        <n v="0.17322016282695307"/>
        <n v="0.3457575548025725"/>
        <n v="0.31585596967782686"/>
        <n v="2.5706940874035986"/>
        <n v="0.6243171531137819"/>
        <n v="1.4336917562724014"/>
        <n v="0.11089726620352153"/>
        <n v="1.4194464158978"/>
        <n v="0.6208095356344674"/>
        <n v="0.272071826962318"/>
        <n v="0.20414980884154263"/>
        <n v="0.11394818129463613"/>
        <n v="0.2842524161455372"/>
        <n v="0.5447612130016343"/>
        <n v="0.13673655423883319"/>
        <n v="0.13559138181177205"/>
        <n v="1.443001443001443"/>
        <n v="0.15505077913016513"/>
        <n v="0.2714967226467052"/>
        <n v="0.22087515645323583"/>
        <n v="0.2127056154282473"/>
        <n v="0.21730863258542946"/>
        <n v="0.6500541711809318"/>
        <n v="0.24545900834560627"/>
        <n v="0.91324200913242"/>
        <n v="0.39784029553850525"/>
        <n v="0.2491694352159468"/>
        <n v="0.10536101642392315"/>
        <n v="0.15015015015015015"/>
        <n v="0.34599083124297203"/>
        <n v="0.3741581441756049"/>
        <n v="0.6492452523940918"/>
        <n v="1.3947001394700138"/>
        <n v="0.9026434558349452"/>
        <n v="0.42918454935622313"/>
        <n v="0.3766478342749529"/>
        <n v="0.17112299465240643"/>
        <n v="0.20903010033444816"/>
        <n v="0.1050104467289246"/>
        <n v="0.39093041438623927"/>
        <n v="0.22888969424151678"/>
        <n v="0.27335878731347446"/>
        <n v="0.21608773161903733"/>
        <n v="0.20661784813588163"/>
        <n v="0.23214405931745002"/>
        <n v="0.1580574373375776"/>
        <n v="0.09884157672083185"/>
        <n v="0.1796115259282067"/>
        <n v="0.13957626970787848"/>
        <n v="0.16477417789454815"/>
        <n v="0.2372726927603356"/>
        <n v="0.3004529555921427"/>
        <n v="0.1446521701735044"/>
        <n v="0.14736764543344508"/>
        <n v="0.1453650900145365"/>
        <n v="0.14991379956524997"/>
        <n v="0.14534388183004096"/>
        <n v="0.2004948040216899"/>
        <n v="0.2756719503790489"/>
        <n v="0.11269610605296716"/>
        <n v="0.12925091911764705"/>
        <n v="0.10526263026250496"/>
        <n v="0.17821264217488408"/>
        <n v="0.11774749050660858"/>
        <n v="0.14247449706502535"/>
        <n v="0.1886317907444668"/>
        <n v="0.18255243930131393"/>
        <n v="0.1421882119509192"/>
        <n v="0.1659005962662607"/>
        <n v="0.5137866072957697"/>
        <n v="0.2168209709243078"/>
        <n v="0.17675131090555588"/>
        <n v="0.251004016064257"/>
        <n v="0.14216661927779356"/>
        <n v="0.36678403755868544"/>
        <n v="0.31336501801848854"/>
        <n v="0.1309086769686104"/>
        <n v="0.14273334352857214"/>
        <n v="0.20119716107009555"/>
        <n v="0.15274949083503056"/>
        <n v="0.19345032472018792"/>
        <n v="0.16398147009387937"/>
        <n v="0.21372088053002777"/>
        <n v="0.11322463768115942"/>
        <n v="0.12988782127435794"/>
        <n v="0.17107933361649913"/>
        <n v="0.1443392606309386"/>
        <n v="0.2283220863564869"/>
        <n v="0.359496704613541"/>
        <n v="0.16202203499675957"/>
        <n v="0.14216136452164121"/>
        <n v="0.162204088132854"/>
        <n v="0.2153035127094316"/>
        <n v="0.2485660587733134"/>
        <n v="0.31205304901833314"/>
        <n v="0.11749654037964438"/>
        <n v="0.12277533648115654"/>
        <n v="0.30689752180251145"/>
        <n v="0.1794786504162708"/>
        <n v="0.16375282955256948"/>
        <n v="0.19248300210514868"/>
        <n v="0.13389721226004075"/>
        <n v="0.20694282511091175"/>
        <n v="0.1464723781444312"/>
        <n v="0.1807161921708185"/>
        <n v="0.1283514629774789"/>
        <n v="0.12371048996226829"/>
        <n v="0.09193767851232577"/>
        <n v="0.22192128351200519"/>
        <n v="0.14242888729127384"/>
        <n v="0.1140230852892678"/>
        <n v="0.1370582726089042"/>
        <n v="0.132631858172333"/>
        <n v="0.1260058317073987"/>
        <n v="0.1274534794799898"/>
        <n v="0.1462225832656377"/>
        <n v="0.12283000327546674"/>
        <n v="0.054182921543129606"/>
        <n v="0.36571985858832134"/>
        <n v="0.17836439846606617"/>
        <n v="0.3069367710251688"/>
        <n v="0.15270839241693754"/>
        <n v="0.17812611328820804"/>
        <n v="0.1376936316695353"/>
        <n v="0.17201834862385323"/>
        <n v="0.31931878658861096"/>
        <n v="0.22739971672492432"/>
        <n v="0.23522032303591028"/>
        <n v="0.21750951604132682"/>
        <n v="0.19312475859405176"/>
        <n v="0.2068130114928945"/>
        <n v="0.1512339313947893"/>
        <n v="0.17614161786076005"/>
        <n v="0.12833126577405143"/>
        <n v="0.15569048731122528"/>
        <n v="0.09613166192417134"/>
        <n v="0.3673769287288758"/>
        <n v="0.2104303300249009"/>
        <n v="0.12197911107722803"/>
        <n v="0.15478678120888476"/>
        <n v="0.19798549756230355"/>
        <n v="0.08364001338240214"/>
        <n v="0.28170147692060044"/>
        <n v="0.16480323361292057"/>
        <n v="0.20723842366165426"/>
        <n v="0.6451612903225806"/>
        <n v="0.20181182168804376"/>
        <n v="0.1465416178194607"/>
        <n v="0.14674701637257834"/>
        <n v="0.18651931640670538"/>
        <n v="0.2820874471086037"/>
        <n v="0.23126734505087881"/>
        <n v="0.13290508361944844"/>
        <n v="0.08013462617196891"/>
        <n v="0.6100217864923747"/>
        <n v="0.24500796275878967"/>
        <n v="0.13105587348739678"/>
        <n v="0.22003007077633943"/>
        <n v="0.21173100475356862"/>
        <n v="0.3338261242786971"/>
        <n v="0.20534546672863055"/>
        <n v="0.10112172889264483"/>
        <n v="0.38284839203675347"/>
        <n v="0.07206428133895434"/>
        <n v="0.3091190108191654"/>
        <n v="0.13230429988974643"/>
        <n v="0.2770850651149903"/>
        <n v="0.3796026825256232"/>
        <n v="0.15518028297581016"/>
        <n v="0.19779098697702502"/>
        <n v="0.1767487075250762"/>
        <n v="0.2247494044140783"/>
        <n v="0.20516079980529836"/>
        <n v="0.24249142619600236"/>
        <n v="0.3301419610432486"/>
        <n v="0.242856969387879"/>
        <n v="0.1971326164874552"/>
        <n v="0.19790223629527012"/>
        <n v="0.3639672429481347"/>
        <n v="0.1656351594324083"/>
        <n v="0.13733748397729353"/>
        <n v="0.1787451042241674"/>
        <n v="0.23413720440177946"/>
        <n v="0.13984058173682004"/>
        <n v="0.15219310260858976"/>
        <n v="0.15736260277744996"/>
        <n v="0.08603630732168976"/>
        <n v="0.12181466367439878"/>
        <n v="0.09381114476399796"/>
        <n v="0.10949304719150334"/>
        <n v="0.0972447325769854"/>
        <n v="0.2227336847575915"/>
        <n v="0.26930586413519153"/>
        <n v="0.36898099747862984"/>
        <n v="0.10999890001099989"/>
        <n v="0.20650490449148168"/>
        <n v="0.06941793065148727"/>
        <n v="0.21950282609888602"/>
        <n v="0.09665571235260004"/>
        <n v="0.18822938888191743"/>
        <n v="0.2053669222343921"/>
        <n v="0.0920909244393965"/>
        <n v="0.13176966662274345"/>
        <n v="0.05823433496389471"/>
        <n v="0.11419736818988388"/>
        <n v="0.09631127805065973"/>
        <n v="0.18554596901382317"/>
        <n v="0.14278574998215177"/>
        <n v="0.2894565453361314"/>
        <n v="0.141013889868152"/>
        <n v="0.2300701714022777"/>
        <n v="0.3775009437523594"/>
        <n v="0.33755274261603374"/>
        <n v="0.3512777728989198"/>
        <n v="0.11080332409972299"/>
        <n v="0.11114816049794375"/>
        <n v="0.11120378092855157"/>
        <n v="0.10163892770931267"/>
        <n v="0.19379363462446272"/>
        <n v="0.18306195201849887"/>
        <n v="0.1710717646052519"/>
        <n v="0.06796248470844095"/>
        <n v="0.10069682200829742"/>
        <n v="0.14904240256352932"/>
        <n v="0.1667722891164404"/>
        <n v="0.2104709287029729"/>
        <n v="0.1126887536623845"/>
        <n v="0.19527912710230186"/>
        <n v="0.17458100558659218"/>
        <n v="0.1893491124260355"/>
        <n v="0.4347826086956522"/>
        <n v="0.18505952748133983"/>
        <n v="0.13730605519703418"/>
        <n v="0.15911136303743592"/>
        <n v="0.20567667626491157"/>
        <n v="0.19443904335990667"/>
        <n v="0.2138427542946753"/>
        <n v="0.6954102920723226"/>
        <n v="0.17225180081428124"/>
        <n v="0.15739356260328954"/>
        <n v="0.17185083347654237"/>
        <n v="0.19228920296125374"/>
        <n v="0.1567152483936687"/>
        <n v="0.15876165905933717"/>
        <n v="0.23730422401518747"/>
        <n v="0.24246832757471054"/>
        <n v="0.6573181419807187"/>
        <n v="0.1553760099440646"/>
        <n v="0.2216202905688254"/>
        <n v="0.18435898381328122"/>
        <n v="0.2708803611738149"/>
        <n v="0.14773230905599055"/>
        <n v="0.2015809707563606"/>
        <n v="0.12405408758218582"/>
        <n v="0.1823154056517776"/>
        <n v="0.30500590948949635"/>
        <n v="0.11714917483049977"/>
        <n v="0.10272799908686223"/>
        <n v="0.14053628646916633"/>
        <n v="0.1818181818181818"/>
        <n v="0.09695089437200058"/>
        <n v="0.06672894701721607"/>
        <n v="0.38022813688212925"/>
        <n v="0.1256281407035176"/>
        <n v="0.10703200256876806"/>
        <n v="0.21256449399988403"/>
        <n v="0.3021148036253776"/>
        <n v="0.42812801027507225"/>
        <n v="0.09512485136741974"/>
        <n v="0.23209634577197824"/>
        <n v="0.19219369887900498"/>
        <n v="0.31187978451942155"/>
        <n v="0.25115008361460106"/>
        <n v="0.09849444209933868"/>
        <n v="0.2597402597402597"/>
        <n v="0.11973753532257292"/>
        <n v="0.3367003367003367"/>
        <n v="0.3308701885960075"/>
        <n v="0.11064149941360005"/>
        <n v="0.18682858477347034"/>
        <n v="0.29442072721919627"/>
        <n v="0.2890800028908"/>
        <n v="0.08304038530738782"/>
        <n v="0.3641660597232338"/>
        <n v="0.3832886163280951"/>
        <n v="0.9643201542912248"/>
        <n v="0.10852942627398747"/>
        <n v="0.4399472063352398"/>
        <n v="0.25480952987641736"/>
        <n v="0.4704222039280254"/>
        <n v="1.2048192771084338"/>
        <n v="0.15262515262515264"/>
        <n v="0.15436863229391787"/>
        <n v="0.1558117793705204"/>
        <n v="0.059499018266198606"/>
        <n v="0.33200531208499334"/>
        <n v="0.24659392145983602"/>
        <n v="0.07410701052319549"/>
        <n v="0.044016021831946826"/>
        <n v="0.1357828560565943"/>
        <n v="0.18142705336547182"/>
        <n v="0.7759958613554061"/>
        <n v="1.0454783063251436"/>
        <n v="0.37643515904385466"/>
        <n v="0.07882291119285338"/>
        <n v="0.049397352301916615"/>
        <n v="0.27511692469299454"/>
        <n v="0.23809523809523808"/>
        <n v="0.2656277669559058"/>
        <n v="0.21953896816684962"/>
        <n v="0.1304971943103223"/>
        <n v="0.4837149306675266"/>
        <n v="0.19417475728155342"/>
        <n v="0.2100658618260902"/>
        <n v="0.5097879282218597"/>
        <n v="0.19962072063080147"/>
        <n v="0.14918470558398353"/>
        <n v="0.2827254735651682"/>
        <n v="0.05844193793466192"/>
        <n v="0.09309946747104607"/>
        <n v="0.2924831822170225"/>
        <n v="0.1477716042085353"/>
        <n v="0.6044731009470078"/>
        <n v="0.20289463005545788"/>
        <n v="0.38194179207088835"/>
        <n v="0.16937177588726615"/>
        <n v="0.20659937429903782"/>
        <n v="0.18611576400521124"/>
        <n v="0.14910907328710954"/>
        <n v="0.2380889394460464"/>
        <n v="0.15176809834572774"/>
        <n v="0.28496423345766403"/>
        <n v="0.25815778603882694"/>
        <n v="0.2753809436387002"/>
        <n v="0.09542166835244947"/>
        <n v="0.18469494551499108"/>
        <n v="0.5039052658100278"/>
        <n v="0.18124898784773796"/>
        <n v="0.16842578037278239"/>
        <n v="0.453035336756267"/>
        <n v="0.20386172350525672"/>
        <n v="0.22725206799381875"/>
        <n v="0.21891418563922943"/>
        <n v="0.12663036596175764"/>
        <n v="0.13907818975828212"/>
        <n v="0.37307864497836146"/>
        <n v="0.09918863694975104"/>
        <n v="0.12055455093429777"/>
        <n v="0.21481123462757104"/>
        <n v="0.23713540431586436"/>
        <n v="0.2863278453829635"/>
        <n v="0.18118494957018902"/>
        <n v="0.2777392028884877"/>
        <n v="0.2361155617020559"/>
        <n v="0.10400416016640665"/>
        <n v="0.26013214713074245"/>
        <n v="0.17759623495981885"/>
        <n v="0.1793882859449278"/>
        <n v="0.15583606046439147"/>
        <n v="0.15190757942867558"/>
        <n v="0.21532195117574757"/>
        <n v="0.07403446715748777"/>
        <n v="0.19248166612130194"/>
        <n v="0.16207985418500134"/>
        <n v="0.1876122323175471"/>
        <n v="0.17246830894823076"/>
        <n v="0.21554046772281493"/>
        <n v="0.16803898504453033"/>
        <n v="0.18978333069745376"/>
        <n v="0.14669974474244415"/>
        <n v="0.16106486887593977"/>
        <n v="0.14749398501092378"/>
        <n v="0.23716608093831526"/>
        <n v="0.15376710659060822"/>
        <n v="0.10393389804084603"/>
        <n v="0.25020850708924103"/>
        <n v="0.14367816091954022"/>
        <n v="0.13439956992137625"/>
        <n v="0.23851168707266657"/>
        <n v="0.12528188423953895"/>
        <n v="0.14843842774017335"/>
        <n v="0.13594344752582924"/>
        <n v="0.14397189668576693"/>
        <n v="0.06706458319361545"/>
        <n v="0.15364818407052452"/>
        <n v="0.28835063437139563"/>
        <n v="0.27831895352073477"/>
        <n v="0.18250395425234214"/>
        <n v="0.31300863903843745"/>
        <n v="0.47158688988446124"/>
        <n v="0.5165289256198348"/>
        <n v="0.3455425017277125"/>
        <n v="0.18131270397679197"/>
        <n v="0.18625442354255914"/>
        <n v="0.18393748850390695"/>
        <n v="0.13178355868321867"/>
        <n v="0.32546786004882017"/>
        <n v="0.15078483506652124"/>
        <n v="0.13815971262779772"/>
        <n v="0.19316206297083252"/>
        <n v="0.1809217965534398"/>
        <n v="0.17135023989033585"/>
        <n v="0.129480567124884"/>
        <n v="0.1253992490797908"/>
        <n v="0.22905571780335565"/>
        <n v="0.18821757952192733"/>
        <n v="0.17329520838748808"/>
        <n v="0.33690830478971306"/>
        <n v="0.5557871335278589"/>
        <n v="0.18146624727800628"/>
        <n v="0.34860210555671756"/>
        <n v="0.1402377029064264"/>
        <n v="0.14888141886911427"/>
        <n v="0.20786933927245732"/>
        <n v="0.1905494406507783"/>
        <n v="0.15304560759106214"/>
        <n v="0.2013577263836152"/>
        <n v="0.13685095015614693"/>
        <n v="0.13718789753311217"/>
        <n v="0.23017608470479917"/>
        <n v="0.32312787785766217"/>
        <n v="0.09705596894208993"/>
        <n v="0.2682583327744618"/>
        <n v="0.20063199077092844"/>
        <n v="0.15632734946978974"/>
        <n v="0.10509261286508736"/>
        <n v="0.18877897757305745"/>
        <n v="0.15332720024532354"/>
        <n v="0.1881821603312006"/>
        <n v="0.18350307367648408"/>
        <n v="0.14155426583891126"/>
        <n v="0.18902162407379405"/>
        <n v="0.14130613975177223"/>
        <n v="0.11148080815010462"/>
        <n v="0.23617770010155642"/>
        <n v="0.1785634569885273"/>
        <n v="0.1277737552706674"/>
        <n v="0.10490840185163329"/>
        <n v="0.23946360153256704"/>
        <n v="0.30550342600270586"/>
        <n v="0.195102916788606"/>
        <n v="0.20689859013389295"/>
        <n v="0.10218232245821474"/>
        <n v="0.2750611246943765"/>
        <n v="0.10228828799102502"/>
        <n v="0.0695091265483158"/>
        <n v="0.07642338555598012"/>
        <n v="0.057670496414817474"/>
        <n v="0.16307560592779827"/>
        <n v="0.1329481864658746"/>
        <n v="0.13639587538872824"/>
        <n v="0.22874396687787357"/>
        <n v="0.23894148920283145"/>
        <n v="0.1418909331693705"/>
        <n v="0.18443945774799422"/>
        <n v="0.07146685724495266"/>
        <n v="0.0882277089300015"/>
        <n v="0.10520501827937194"/>
        <n v="0.19079357407242523"/>
        <n v="0.2080624187256177"/>
        <n v="0.16511337785279226"/>
        <n v="0.1701517933103479"/>
        <n v="0.19732082173159982"/>
        <n v="0.15398118349937637"/>
        <n v="0.17447859800559187"/>
        <n v="0.19174229835101625"/>
        <n v="0.29423303256178895"/>
        <n v="0.3052926646498848"/>
        <n v="0.13940973916437802"/>
        <n v="0.21028835791078518"/>
        <n v="0.10058049313178918"/>
        <n v="0.21297742439301434"/>
        <n v="0.1890359168241966"/>
        <n v="0.16627868307283006"/>
        <n v="0.20361415118350726"/>
        <n v="0.09521995810321844"/>
        <n v="0.11623176614168652"/>
        <n v="0.2066222428844465"/>
        <n v="0.23883448770002388"/>
        <n v="0.07171200458956829"/>
        <n v="0.11747200250606939"/>
        <n v="0.15426147319706904"/>
        <n v="0.10597430123195124"/>
        <n v="0.15787811809283234"/>
        <n v="0.2802199726785527"/>
        <n v="0.11863099827985053"/>
        <n v="0.17188550930423735"/>
        <n v="0.1690545623600017"/>
        <n v="0.1573493380088565"/>
        <n v="0.24017677010279564"/>
        <n v="0.21728738429446787"/>
        <n v="0.20332878264153134"/>
        <n v="0.14276876219483176"/>
        <n v="0.19102196752626552"/>
        <n v="0.11988120862054873"/>
        <n v="0.12943308309603935"/>
        <n v="0.13842746400885936"/>
        <n v="0.2196921015197201"/>
        <n v="0.19127773527161437"/>
        <n v="0.15726179463459758"/>
        <n v="0.21702061695861108"/>
        <n v="0.24009603841536617"/>
        <n v="0.13065704159793562"/>
        <n v="0.21529297786070545"/>
        <n v="0.10384832210782423"/>
        <n v="0.07184166097920183"/>
        <n v="0.12303654185293031"/>
        <n v="0.17957082572651362"/>
        <n v="0.2696871628910464"/>
        <n v="0.258732212160414"/>
        <n v="0.4977246871444823"/>
        <n v="0.3952881650723377"/>
        <n v="0.17286084701815038"/>
        <n v="0.1169225972406267"/>
        <n v="0.18023295108928292"/>
        <n v="0.1517047824932681"/>
        <n v="0.20265067077372026"/>
        <n v="0.14204545454545453"/>
        <n v="0.1950553469546984"/>
        <n v="0.2671653753673524"/>
        <n v="0.4056383733901227"/>
        <n v="0.29180040852057193"/>
        <n v="0.4491354143274197"/>
        <n v="0.1631498803567544"/>
        <n v="0.23133689592153053"/>
        <n v="0.2535496957403651"/>
        <n v="0.16393442622950818"/>
        <n v="0.32573289902280134"/>
        <n v="0.12114604155309225"/>
        <n v="0.2822785524755829"/>
        <n v="0.1460676501888446"/>
        <n v="0.29161320424588827"/>
        <n v="0.14139180955808633"/>
        <n v="0.22870211549456831"/>
        <n v="0.2429838415745353"/>
        <n v="0.11485671624648251"/>
        <n v="0.1494656602645542"/>
        <n v="0.17712700005904233"/>
        <n v="0.16566233873806713"/>
        <n v="0.508078447312265"/>
        <n v="0.24576062914721059"/>
        <n v="0.12479720454261825"/>
        <n v="0.2873012832790653"/>
        <n v="0.42649985783338074"/>
        <n v="0.10954102311315587"/>
        <n v="0.40400775694893337"/>
        <n v="0.37348272642390284"/>
        <n v="0.2633484758706959"/>
        <n v="0.27307482250136533"/>
        <n v="0.3457416157658177"/>
        <n v="0.34862641193696836"/>
        <n v="0.15079165619502388"/>
        <n v="0.10638297872340426"/>
        <n v="0.3119475928044088"/>
        <n v="0.42893909064912783"/>
        <n v="0.36634509708145074"/>
        <n v="0.15403573629081949"/>
        <n v="0.1629106706489275"/>
        <n v="0.11317978609020429"/>
        <n v="0.1405678942929435"/>
        <n v="0.1953125"/>
        <n v="0.29354207436399216"/>
        <n v="0.1988297449298415"/>
        <n v="0.12867883600801483"/>
        <n v="0.26733202637675996"/>
        <n v="0.11514104778353483"/>
        <n v="0.42771599657827203"/>
        <n v="0.12818869375721062"/>
        <n v="0.13437248051599032"/>
        <n v="0.2705871741679444"/>
        <n v="0.22063149637183763"/>
        <n v="0.2719608376393799"/>
        <n v="0.46429566347850315"/>
        <n v="0.2230897936419409"/>
        <n v="0.2512562814070352"/>
        <n v="0.2872737719046251"/>
        <n v="0.20949233025302016"/>
        <n v="0.49779547717252165"/>
        <n v="0.3229452607782981"/>
        <n v="0.2573340195573855"/>
        <n v="0.43830813061582297"/>
        <n v="0.2006984305382732"/>
        <n v="0.5615611399691142"/>
        <n v="0.1652964461264083"/>
        <n v="0.1287912937085453"/>
        <n v="0.2678523597792897"/>
        <n v="0.39753528125621146"/>
        <n v="0.49701789264413515"/>
        <n v="0.1457335058818043"/>
        <n v="0.33439224209998325"/>
        <n v="0.23106695164924038"/>
        <n v="0.12583100895497348"/>
        <n v="0.3249390739236393"/>
        <n v="0.2376990729736154"/>
        <n v="0.6747638326585694"/>
        <n v="0.17024174327545114"/>
        <n v="0.10414496979795876"/>
        <n v="0.18102004797031274"/>
        <n v="0.4693366708385482"/>
        <n v="0.13519725279182326"/>
        <n v="0.28320589068252616"/>
        <n v="0.2412196063296025"/>
        <n v="0.18570283636647966"/>
        <n v="0.26298487836949375"/>
        <n v="0.310486687883257"/>
        <n v="0.15500271254746958"/>
        <n v="0.38071065989847713"/>
        <n v="0.1817190623296384"/>
        <n v="0.6150061500615006"/>
        <n v="0.14672437825544712"/>
        <n v="0.1353729524840937"/>
        <n v="0.30599755201958384"/>
        <n v="0.07566929491350999"/>
        <n v="0.3741114852225963"/>
        <n v="0.28793550244745175"/>
        <n v="0.1925947325340652"/>
        <n v="1.4847809948032664"/>
        <n v="0.4716981132075472"/>
        <n v="0.23986567522187574"/>
        <n v="0.2139495079161318"/>
        <n v="0.23696682464454977"/>
        <n v="1.0282776349614395"/>
        <n v="0.13923310406282197"/>
        <n v="0.17799476186843646"/>
        <n v="0.2066756226103131"/>
        <n v="0.25533001404315075"/>
        <n v="0.13742162672850639"/>
        <n v="0.3309066843150232"/>
        <n v="0.3705075954057058"/>
        <n v="0.1722534192303717"/>
        <n v="0.15710919088766692"/>
        <n v="0.1349600518246599"/>
        <n v="0.20192113537369835"/>
        <n v="0.11733875699143427"/>
        <n v="0.05452265416280465"/>
        <n v="0.7380073800738007"/>
        <n v="0.3916960438699569"/>
        <n v="0.1288992008249549"/>
        <n v="0.3290556103981573"/>
        <n v="0.7680491551459293"/>
        <n v="0.4755865567533291"/>
        <n v="0.3861003861003861"/>
        <n v="0.6871671534100671"/>
        <n v="0.23074704355350448"/>
        <n v="0.4906771344455348"/>
        <n v="0.5232862375719519"/>
        <n v="0.22294887039239003"/>
        <n v="0.15904150983406667"/>
        <n v="0.9874917709019092"/>
        <n v="0.13262969788350926"/>
        <n v="0.12980269989615784"/>
        <n v="0.239785152503357"/>
        <n v="0.5934718100890207"/>
        <n v="0.10170612016578098"/>
        <n v="0.31665611146295125"/>
        <n v="0.3157230056830141"/>
        <n v="0.35919540229885055"/>
        <n v="0.27107617240444565"/>
        <n v="0.20594494405162353"/>
        <n v="0.40913182227313644"/>
        <n v="0.5005005005005005"/>
        <n v="0.22972662531587412"/>
        <n v="0.09141603437242893"/>
        <n v="0.3189284005740711"/>
        <n v="0.08834702712253734"/>
        <n v="0.17611835153222966"/>
        <n v="0.6540222367560498"/>
        <n v="0.492029128124385"/>
        <n v="0.18297145645279336"/>
        <n v="0.9711880867594691"/>
        <n v="0.361794500723589"/>
        <n v="0.1250703520730411"/>
        <n v="0.7953340402969248"/>
        <n v="0.16578249336870027"/>
        <n v="0.1460067163089502"/>
        <n v="0.5462490895848506"/>
        <n v="0.26316943725602004"/>
        <n v="0.3069053708439897"/>
        <n v="0.7797270955165692"/>
        <n v="0.1725842132513297"/>
        <n v="0.4187604690117253"/>
        <n v="0.30042058882435413"/>
        <n v="0.1338723928351495"/>
        <n v="0.7732456988208003"/>
        <n v="0.28616397195593074"/>
        <n v="0.090067370393054"/>
        <n v="0.40120361083249745"/>
        <n v="0.13564893269847011"/>
        <n v="0.1287608910253659"/>
        <n v="0.1568548364508232"/>
        <n v="0.7889546351084812"/>
        <n v="0.8053691275167785"/>
        <n v="0.4658746797111577"/>
        <n v="0.3441156228492773"/>
        <n v="0.25563461292659023"/>
        <n v="0.25477707006369427"/>
        <n v="0.343878954607978"/>
        <n v="0.43029259896729777"/>
        <n v="0.6626905235255136"/>
        <n v="0.8925383791503035"/>
        <n v="0.9216589861751152"/>
        <n v="0.2224941595283124"/>
        <n v="0.16681597726360012"/>
        <n v="0.2602811035918792"/>
        <n v="0.2450379808870375"/>
        <n v="0.09149967975112087"/>
        <n v="0.24339783375927954"/>
        <n v="0.20869081296665584"/>
        <n v="0.4107450915961554"/>
        <n v="0.25225225225225223"/>
        <n v="0.10339205471825665"/>
        <n v="0.15009005403241946"/>
        <n v="0.14345732144686954"/>
        <n v="0.16773457680566273"/>
        <n v="0.23840743831207534"/>
        <n v="0.297951582867784"/>
        <n v="0.30155299793938783"/>
        <n v="0.0640844889902848"/>
        <n v="0.23359028264424198"/>
        <n v="0.2347417840375587"/>
        <n v="0.07836581160858888"/>
        <n v="0.18581265712099682"/>
        <n v="0.20048115477145148"/>
        <n v="0.3718163227365681"/>
        <n v="0.21963540522732264"/>
        <n v="0.31571636042179707"/>
        <n v="0.17576593385792702"/>
        <n v="0.16815672206496454"/>
        <n v="0.28352707683583783"/>
        <n v="0.19692792437967704"/>
        <n v="0.21734405564007825"/>
        <n v="0.2966918854769322"/>
        <n v="0.16257519102584944"/>
        <n v="0.16607157684962218"/>
        <n v="0.13092432573972246"/>
        <n v="0.27739251040221913"/>
        <n v="0.19309678976587014"/>
        <n v="0.34487515519381984"/>
        <n v="0.47195783843309996"/>
        <n v="0.12008886576066288"/>
        <n v="0.31923383878691136"/>
        <n v="0.11676786548341896"/>
        <n v="0.05915059742103395"/>
        <n v="0.04027224034473038"/>
        <n v="0.15967213987279452"/>
        <n v="0.19116803670426305"/>
        <n v="0.1811102055600833"/>
        <n v="0.19293313488782315"/>
        <n v="0.11048706380627936"/>
        <n v="0.32030749519538754"/>
        <n v="0.10732492621411323"/>
        <n v="0.2695417789757413"/>
        <n v="0.1509043482010046"/>
        <n v="0.12871669455528384"/>
        <n v="0.42462845010615713"/>
        <n v="0.15105414212036858"/>
        <n v="0.14992503748125935"/>
        <n v="0.20375889144646464"/>
        <n v="0.09802383939774154"/>
        <n v="0.17179916677404114"/>
        <n v="0.15293980900876653"/>
        <n v="0.31338138514572234"/>
        <n v="0.31510950055144166"/>
        <n v="0.21169995060334484"/>
        <n v="0.14988009592326137"/>
        <n v="0.1889168765743073"/>
        <n v="0.29524653085326247"/>
        <n v="0.27543150936467137"/>
        <n v="0.17081607379254388"/>
        <n v="0.29069767441860467"/>
        <n v="0.2861347285807717"/>
        <n v="0.6409571626962931"/>
        <n v="0.11187768040275965"/>
        <n v="0.11934598400763814"/>
        <n v="0.16839140285346887"/>
        <n v="0.27945450480661743"/>
        <n v="0.3169237270230298"/>
        <n v="0.09172418537457865"/>
        <n v="0.30840400925212025"/>
        <n v="0.1047065598659756"/>
        <n v="0.25746652935118436"/>
        <n v="0.23896765971005257"/>
        <n v="0.2336175680411167"/>
        <n v="0.0685189626229059"/>
        <n v="0.15885623510722796"/>
        <n v="0.13998413513135177"/>
        <n v="0.09991008092716555"/>
        <n v="0.46851574212893554"/>
        <n v="0.18254171078091344"/>
        <n v="0.22418173666118668"/>
        <n v="0.2559672361937672"/>
        <n v="0.11155734047300311"/>
        <n v="0.2826855123674912"/>
        <n v="0.12466755319148935"/>
        <n v="0.046853769385747084"/>
        <n v="0.18800526414739613"/>
        <n v="0.13831258644536654"/>
        <n v="0.28867318586944757"/>
        <n v="0.333158821569654"/>
        <n v="0.32304958811177514"/>
        <n v="0.17231386186694236"/>
        <n v="0.4547521600727603"/>
        <n v="0.1782319391634981"/>
        <n v="0.08242664029014178"/>
        <n v="0.22509848058525606"/>
        <n v="0.07796055196070789"/>
        <n v="0.1336481489731367"/>
        <n v="0.056006720806496775"/>
        <n v="0.11276499774470004"/>
        <n v="0.23642525021672314"/>
        <n v="0.24065458045884808"/>
        <n v="0.21213406873143825"/>
        <n v="0.32964135021097046"/>
        <n v="0.14090227184192422"/>
        <n v="0.33350008337502085"/>
        <n v="0.09774215619196559"/>
        <n v="0.2266888317968868"/>
        <n v="0.30775256693618336"/>
        <n v="0.41453641011468845"/>
        <n v="0.11722871321949122"/>
        <n v="0.3356670183178287"/>
        <n v="0.19497738262361566"/>
        <n v="0.18756767356404155"/>
        <n v="0.2171269758554803"/>
        <n v="0.2430310836756021"/>
        <n v="0.0552242102937928"/>
        <n v="0.14523273545857238"/>
        <n v="0.12810863612343268"/>
        <n v="0.10682619378271553"/>
        <n v="0.16258923354419125"/>
        <n v="0.3023279250226746"/>
        <n v="0.4479617739286248"/>
        <n v="0.09830908375933936"/>
        <n v="0.1832508704416346"/>
        <n v="0.1469651692548866"/>
        <n v="0.07406035919274208"/>
        <n v="0.26914036567204347"/>
        <n v="0.26831231553528306"/>
        <n v="0.05048975058063213"/>
        <n v="0.4739617275904971"/>
        <n v="0.1466275659824047"/>
        <n v="0.13392857142857142"/>
        <n v="0.2977439131670479"/>
        <n v="0.24176488365064974"/>
        <n v="0.062625250501002"/>
        <n v="0.22536092241605307"/>
        <n v="0.1909368635437882"/>
        <n v="0.24187799164884408"/>
        <n v="0.1432225063938619"/>
        <n v="0.1344628210299852"/>
        <n v="0.06327912421692083"/>
        <n v="0.10317255610007739"/>
        <n v="0.16941973739940702"/>
        <n v="0.1122250486308544"/>
        <n v="0.20369191597708466"/>
        <n v="0.38506068608447924"/>
        <n v="0.12779226090067985"/>
        <n v="0.12822156686754713"/>
        <n v="0.4032258064516129"/>
        <n v="0.11324087844724108"/>
        <n v="0.09654839488293507"/>
        <n v="0.20770157437793377"/>
        <n v="0.2699358902260713"/>
        <n v="0.2463100854506527"/>
        <n v="0.3769317753486619"/>
        <n v="0.2783706040642108"/>
        <n v="0.22832614105988994"/>
        <n v="0.3698268971523329"/>
        <n v="0.2625607171658446"/>
        <n v="0.24420483149866629"/>
        <n v="0.17071366440945265"/>
        <n v="0.15745056052399548"/>
        <n v="0.20846362309776945"/>
        <n v="0.15838796251484888"/>
        <n v="0.17795177506895632"/>
        <n v="0.2687404471169189"/>
        <n v="0.0383428231820709"/>
        <n v="0.28112970892262445"/>
        <n v="0.148864905098623"/>
        <n v="0.1591849729385546"/>
        <n v="0.43474480479958266"/>
        <n v="0.1954524724737768"/>
        <n v="0.2714440825190011"/>
        <n v="0.20482645612989722"/>
        <n v="0.46049791336883006"/>
        <n v="0.23589978422107974"/>
        <n v="0.39731152534516434"/>
        <n v="0.5682859761686526"/>
        <n v="0.18156758853483207"/>
        <n v="0.37702651753173305"/>
        <n v="0.2925516353636417"/>
        <n v="0.26182122846520395"/>
        <n v="0.1758957654723127"/>
        <n v="0.41125668292109746"/>
        <n v="0.22801117254745484"/>
        <n v="0.19509149791252098"/>
        <n v="0.2564102564102564"/>
        <n v="0.5026072752403091"/>
        <n v="0.20429925356028822"/>
        <n v="0.16428229173796974"/>
        <n v="0.1714389802237993"/>
        <n v="0.1802743557914044"/>
        <n v="0.1434862749859273"/>
        <n v="0.12298610257040955"/>
        <n v="0.1490757304710793"/>
        <n v="0.17615971814445097"/>
        <n v="0.13586341198315294"/>
        <n v="0.21513968712542644"/>
        <n v="0.15601328576296655"/>
        <n v="0.20230629172567266"/>
        <n v="0.14409279576046974"/>
        <n v="0.14603230234527875"/>
        <n v="0.4547062092659021"/>
        <n v="0.19654011558893925"/>
        <n v="0.17765006711841597"/>
        <n v="0.10261251462228334"/>
        <n v="0.1538698261270965"/>
        <n v="0.194908977507504"/>
        <n v="0.31941228140221994"/>
        <n v="0.1605791554874581"/>
        <n v="0.0984852961452855"/>
        <n v="0.27217232396282903"/>
        <n v="0.4876851479017507"/>
        <n v="0.34906775637863147"/>
        <n v="0.2643178655554951"/>
        <n v="0.18736341837350537"/>
        <n v="0.6943239021003298"/>
        <n v="0.24273388448203576"/>
        <n v="0.2818290706686395"/>
        <n v="0.20894052230866483"/>
        <n v="0.22975230218016307"/>
        <n v="0.18280802036748872"/>
        <n v="0.3715745471435207"/>
        <n v="0.17192978907537892"/>
        <n v="0.16767369515344116"/>
        <n v="0.2823546556639433"/>
        <n v="0.16701481888102526"/>
        <n v="0.1915892326851231"/>
        <n v="0.7427843803056027"/>
        <n v="0.1406247253423333"/>
        <n v="0.3110742430526753"/>
        <n v="0.21510927551196007"/>
        <n v="0.26102845210127906"/>
        <n v="0.4638756813174069"/>
        <n v="0.16868242160484456"/>
        <n v="0.21650726711348744"/>
        <n v="0.3997487293701102"/>
        <n v="0.23160210757917896"/>
        <n v="0.06869861915775494"/>
        <n v="0.17040066382171645"/>
        <n v="0.17370158068438424"/>
        <n v="0.3057285894447205"/>
        <n v="0.23363576184728008"/>
        <n v="0.33981597657883733"/>
        <n v="0.358271178712178"/>
        <n v="0.09047434406100556"/>
        <n v="0.14539110206455363"/>
        <n v="0.32811090148470184"/>
        <n v="0.26996798950981526"/>
        <n v="0.10121550621555223"/>
        <n v="0.4218900675024108"/>
        <n v="0.20348196398853718"/>
        <n v="0.1178318931657502"/>
        <n v="0.19135093761959435"/>
        <n v="0.26411647536563626"/>
        <n v="0.1682409209988704"/>
        <n v="0.04352083560004352"/>
        <n v="0.27410026587725794"/>
        <n v="0.21836785625155977"/>
        <n v="0.17954079800604103"/>
        <n v="0.13998631244944937"/>
        <n v="0.27538455486053737"/>
        <n v="0.2643171806167401"/>
        <n v="0.14273683609529111"/>
        <n v="0.11904985682688271"/>
        <n v="0.1698881055159579"/>
        <n v="0.34522439585730724"/>
        <n v="0.15549952636113654"/>
        <n v="0.9029345372460497"/>
        <n v="0.2647603918453799"/>
        <n v="0.1133311422645829"/>
        <n v="0.41220115416323166"/>
        <n v="0.15198184323579475"/>
        <n v="0.09691644187436398"/>
        <n v="0.6216006216006216"/>
        <n v="0.6325682270016266"/>
        <n v="0.15548779072735797"/>
        <n v="0.45065344749887337"/>
        <n v="0.22136627263470138"/>
        <n v="0.13907722262786412"/>
        <n v="0.13887602999722246"/>
        <n v="0.2120980741494867"/>
        <n v="0.191710899962856"/>
        <n v="0.13323562720671508"/>
        <n v="0.16673780813146943"/>
        <n v="0.15906596465554265"/>
        <n v="0.3228236306897665"/>
        <n v="0.12769835327168985"/>
        <n v="0.1669449081803005"/>
        <n v="0.1897122670373725"/>
        <n v="0.22922636103151864"/>
        <n v="0.1902587519025875"/>
        <n v="0.6479831524380366"/>
        <n v="0.215973392078096"/>
        <n v="0.3591524003352089"/>
        <n v="0.24861191679787853"/>
        <n v="0.13720244220347122"/>
        <n v="0.3846745653177412"/>
        <n v="0.20892528831689788"/>
        <n v="0.20486345850490648"/>
        <n v="0.16863722385654592"/>
        <n v="0.1966085033177685"/>
        <n v="0.21599827201382388"/>
        <n v="0.36755697133055626"/>
        <n v="0.14526649137843373"/>
        <n v="0.14817284362208516"/>
        <n v="0.23938398521138934"/>
        <n v="0.17549724218619422"/>
        <n v="0.24873662757327672"/>
        <n v="0.21277889233388048"/>
        <n v="0.3824335521703104"/>
        <n v="0.09953715224207435"/>
        <n v="0.09001710324961743"/>
        <n v="0.131385902292684"/>
        <n v="0.10141987829614604"/>
        <n v="0.5858230814294083"/>
        <n v="0.12221203788573176"/>
        <n v="0.2372010278711208"/>
        <n v="0.11281270271032517"/>
        <n v="0.12330076138220153"/>
        <n v="0.3502136303144918"/>
        <n v="0.24795437639474338"/>
        <n v="0.11126771011052593"/>
        <n v="0.09800878812133487"/>
        <n v="0.3419972640218878"/>
        <n v="0.7662835249042146"/>
        <n v="0.4326756663205261"/>
        <n v="0.23715040078417732"/>
        <n v="0.12136540940193553"/>
        <n v="0.09828009828009827"/>
        <n v="0.19019671774807087"/>
        <n v="0.42307149908334507"/>
        <n v="0.1919846412287017"/>
        <n v="0.1625065002600104"/>
        <n v="0.2804807007702432"/>
        <n v="0.6719301192675962"/>
        <n v="0.19993324542879898"/>
        <n v="0.266851683834125"/>
        <n v="0.194014648105932"/>
        <n v="0.13020494257962031"/>
        <n v="0.21993973651219564"/>
        <n v="0.19519812609798948"/>
        <n v="0.06274706657463763"/>
        <n v="0.2588357099157607"/>
        <n v="0.9002925950934053"/>
        <n v="0.3881987577639751"/>
        <n v="0.2904022070567736"/>
        <n v="0.18696830887164625"/>
        <n v="0.2559508574353724"/>
        <n v="0.1802841277853898"/>
        <n v="0.8613264427217916"/>
        <n v="0.2725750554884935"/>
        <n v="0.11147961316574231"/>
        <n v="0.18158707100054475"/>
        <n v="0.5313496280552603"/>
        <n v="0.09887284951552304"/>
        <n v="0.2161881701833276"/>
        <n v="0.23272952949846787"/>
        <n v="0.24400658817788082"/>
        <n v="0.20373860337187388"/>
        <n v="0.3553239369892218"/>
        <n v="0.060119638079778756"/>
        <n v="0.32374433447414674"/>
        <n v="0.30134096730450505"/>
        <n v="0.1532638537196471"/>
        <n v="0.2428068471530897"/>
        <n v="0.142025280499929"/>
        <n v="0.1717150903221375"/>
        <n v="0.43043150758635534"/>
        <n v="0.22242699628229162"/>
        <n v="0.18266508356927572"/>
        <n v="0.20285423420648308"/>
        <n v="0.7470119521912351"/>
        <n v="0.3860507013254407"/>
        <n v="0.40045384769405323"/>
        <n v="0.13837638376383762"/>
        <n v="0.10505305179115454"/>
        <n v="0.3818737270875764"/>
        <n v="0.1793856043052545"/>
        <n v="0.11474222442144819"/>
        <n v="0.0768487616370982"/>
        <n v="0.26824034334763946"/>
        <n v="0.2150047235886243"/>
        <n v="0.1641721618737516"/>
        <n v="0.3051571559353067"/>
        <n v="0.2887074156561907"/>
        <n v="0.5899705014749262"/>
        <n v="0.14078558355624385"/>
        <n v="0.2913540680311749"/>
        <n v="0.15808610423143807"/>
        <n v="0.10039112381839647"/>
        <n v="0.07823960880195599"/>
        <n v="0.09228639544720449"/>
        <n v="0.39820806371329015"/>
        <n v="0.125340770219033"/>
        <n v="0.18754186202277293"/>
        <n v="0.07932101213611487"/>
        <n v="0.10477787091366303"/>
        <n v="0.12042389210019268"/>
        <n v="0.23610660213086207"/>
        <n v="0.33939723051859894"/>
        <n v="0.09757049468240804"/>
        <n v="0.17277125086385625"/>
        <n v="0.481637567730283"/>
        <n v="0.32658393207054215"/>
        <n v="0.24604785630805193"/>
        <n v="0.09930979691146533"/>
        <n v="0.3215434083601286"/>
        <n v="0.10387092306626966"/>
        <n v="0.2577053911967838"/>
        <n v="0.0995170496121762"/>
        <n v="0.1840289188301019"/>
        <n v="0.12848515996402415"/>
        <n v="0.08571183680466272"/>
        <n v="0.20999580008399832"/>
        <n v="0.13854253255749516"/>
        <n v="0.06513102190573371"/>
        <n v="0.10574177857671566"/>
        <n v="0.1429119743901742"/>
        <n v="0.27003672499459924"/>
        <n v="0.22794620469569182"/>
        <n v="0.21258503401360543"/>
        <n v="0.134349676853672"/>
        <n v="0.18166404263049532"/>
        <n v="0.26430553720100436"/>
        <n v="0.16927634363097757"/>
        <n v="0.1319009863262644"/>
        <n v="0.09815469179426776"/>
        <n v="0.09586992368754074"/>
        <n v="0.11689461115842559"/>
        <n v="0.15121729925903524"/>
        <n v="0.3194377894904967"/>
        <n v="0.08627011171979468"/>
        <n v="0.1994134897360704"/>
        <n v="0.32484407484407485"/>
        <n v="0.1150648678192331"/>
        <n v="0.16679732457091387"/>
        <n v="0.18682766622745775"/>
        <n v="0.19396384513926604"/>
        <n v="0.11050029006326141"/>
        <n v="0.16673150669704886"/>
        <n v="0.19364833462432224"/>
        <n v="0.10201652667732174"/>
        <n v="0.1836210062431142"/>
        <n v="0.269179004037685"/>
        <n v="0.08113096566131879"/>
        <n v="0.11622838878396048"/>
        <n v="0.1807501129688206"/>
        <n v="0.24596212183323768"/>
        <n v="0.17507002801120447"/>
        <n v="0.16229550766034798"/>
        <n v="0.27588381350254204"/>
        <n v="0.26048450117218025"/>
        <n v="0.08107450747236711"/>
        <n v="0.3168790930216182"/>
        <n v="0.648508430609598"/>
        <n v="0.10911868475611973"/>
        <n v="0.24754007054892008"/>
        <n v="0.055937797169547464"/>
        <n v="0.21872265966754156"/>
        <n v="0.135685210312076"/>
        <n v="0.07078393204742524"/>
        <n v="0.2269941435510964"/>
        <n v="0.4116708691401225"/>
        <n v="0.37965072133637057"/>
        <n v="0.14205554371759357"/>
        <n v="0.26928773394371885"/>
        <n v="0.10419922892570595"/>
        <n v="0.22412844597485687"/>
        <n v="0.19542700801250731"/>
        <n v="0.4010427110487267"/>
        <n v="0.4347353548527334"/>
        <n v="0.27089992956601827"/>
        <n v="0.2446183953033268"/>
        <n v="0.14418571119602047"/>
        <n v="0.11735252699108122"/>
        <n v="0.17306028266512835"/>
        <n v="0.5593884020137982"/>
        <n v="0.19266337854500618"/>
        <n v="0.30807147258163897"/>
        <n v="0.16633399866932802"/>
        <n v="0.24167724004591867"/>
        <n v="0.15962541236564862"/>
        <n v="0.2425614489003881"/>
        <n v="0.1850716574323621"/>
        <n v="0.08939945913327224"/>
        <n v="0.18663245071736848"/>
        <n v="0.5545081512698237"/>
        <n v="0.08950147677436678"/>
        <n v="0.20394289598912305"/>
        <n v="0.12796396534735818"/>
        <n v="0.22234574763757642"/>
        <n v="0.79923273657289"/>
        <n v="0.09905795881170072"/>
        <n v="0.2869852202611566"/>
        <n v="0.26062027625749284"/>
        <n v="0.14625585023400936"/>
        <n v="0.2905287623474724"/>
        <n v="0.1329194251020478"/>
        <n v="0.09866311479453407"/>
        <n v="0.14363501038089393"/>
        <n v="0.05690871841566128"/>
        <n v="0.1624629381422363"/>
        <n v="0.26260504201680673"/>
        <n v="0.12198841110094541"/>
        <n v="0.07899518129394106"/>
        <n v="0.32098606920459655"/>
        <n v="0.14764506127270044"/>
        <n v="0.41456725556476814"/>
        <n v="0.20582383440002353"/>
        <n v="0.26899798251513113"/>
        <n v="0.441306266548985"/>
        <n v="0.14341230337648528"/>
        <n v="0.39181114702713293"/>
        <n v="0.34786641929499074"/>
        <n v="0.1813236627379873"/>
        <n v="0.21696680407897592"/>
        <n v="0.4426737494466578"/>
        <n v="0.19731649565903708"/>
        <n v="0.24895439155546706"/>
        <n v="0.39100684261974583"/>
        <n v="0.16105393696348905"/>
        <n v="0.07657423872444334"/>
        <n v="0.08982304859426929"/>
        <n v="0.07355374940237579"/>
        <n v="0.250501002004008"/>
        <n v="0.14087284816724427"/>
        <n v="0.2755411321678964"/>
        <n v="0.18422507040029476"/>
        <n v="0.19770660340055357"/>
        <n v="0.11055424528301887"/>
        <n v="0.24344721252941653"/>
        <n v="0.19903138061434353"/>
        <n v="0.3070714160379014"/>
        <n v="0.2586820151328979"/>
        <n v="0.16199578810950915"/>
        <n v="0.3334074238719716"/>
        <n v="0.20782819535850364"/>
        <n v="0.5392289026691831"/>
        <n v="0.2794076557697681"/>
        <n v="0.3519887363604365"/>
        <n v="0.1894537417113988"/>
        <n v="0.2303351376252447"/>
        <n v="0.2538071065989848"/>
        <n v="0.39615727443795185"/>
        <n v="0.2741829348541347"/>
        <n v="0.102403058438012"/>
        <n v="0.04332567913002036"/>
        <n v="0.2756339581036384"/>
        <n v="0.2193784277879342"/>
        <n v="0.21130480718436345"/>
        <n v="0.28430090407687497"/>
        <n v="0.1563314226159458"/>
        <n v="0.14241971088798688"/>
        <n v="0.17843998840140077"/>
        <n v="0.10825439783491204"/>
        <n v="0.10544407773337411"/>
        <n v="0.09669621273166801"/>
        <n v="0.09344921035417252"/>
        <n v="0.41288191577208916"/>
        <n v="0.1945903872348706"/>
        <n v="0.11966016513102788"/>
        <n v="0.04358627903935841"/>
        <n v="0.30627871362940273"/>
        <n v="0.21460762572430073"/>
        <n v="0.12108640831389808"/>
        <n v="0.31689025034329776"/>
        <n v="0.16703786191536749"/>
        <n v="0.21214371221190126"/>
        <n v="0.17778541300650114"/>
        <n v="0.2577430301988917"/>
        <n v="0.41109969167523125"/>
        <n v="0.2829363650393539"/>
        <n v="0.24137098720733768"/>
        <n v="0.32647730982696704"/>
        <n v="0.23437238423678308"/>
        <n v="0.1608544588856003"/>
        <n v="0.46490004649000466"/>
        <n v="0.18531902670447176"/>
        <n v="0.23411893241766818"/>
        <n v="0.047703095930925914"/>
        <n v="0.1803263907672888"/>
        <n v="0.07966540529774946"/>
        <n v="0.29866348092287015"/>
        <n v="0.13547932585487457"/>
        <n v="0.485201358563804"/>
        <n v="0.2732539075308777"/>
        <n v="0.34402221941674027"/>
        <n v="0.32278889606197547"/>
        <n v="0.2996928148647636"/>
        <n v="0.603318250377074"/>
        <n v="0.17765144785930004"/>
        <n v="0.38398771239320345"/>
        <n v="0.8547008547008547"/>
        <n v="0.14592149423610096"/>
        <n v="0.3399048266485384"/>
        <n v="0.24848836246169134"/>
        <n v="1.1061946902654867"/>
        <n v="0.20948989211270555"/>
        <n v="0.3282275711159737"/>
        <n v="0.32164683177870695"/>
        <n v="0.6148440931049627"/>
        <n v="0.16890465332319907"/>
        <n v="0.19522821150407924"/>
        <n v="0.7692307692307693"/>
        <n v="0.2920134326179004"/>
        <n v="0.9337068160597572"/>
        <n v="0.12078753472641623"/>
        <n v="0.25924645696508813"/>
        <n v="1.0030090270812437"/>
        <n v="0.273972602739726"/>
        <n v="0.15160473613195674"/>
        <n v="0.8488964346349746"/>
        <n v="0.41801651165221027"/>
        <n v="0.5871990604815032"/>
        <n v="0.3844182470527935"/>
        <n v="1.0770059235325795"/>
        <n v="0.7072135785007072"/>
        <n v="0.18650917003419334"/>
        <n v="0.434593654932638"/>
        <n v="0.2519367638722681"/>
        <n v="2.053388090349076"/>
        <n v="0.4789272030651341"/>
        <n v="0.32357223750202235"/>
        <n v="0.5608524957936063"/>
        <n v="0.2898130705694827"/>
        <n v="0.8779631255487269"/>
        <n v="0.2933626696002934"/>
        <n v="0.2595155709342561"/>
        <n v="0.4411505205576143"/>
        <n v="0.641917192682144"/>
        <n v="0.9718172983479105"/>
        <n v="0.5430355688297583"/>
        <n v="0.20176980947165132"/>
        <n v="0.4302000430200043"/>
        <n v="0.2735229759299781"/>
        <n v="0.3306878306878307"/>
        <n v="0.3898635477582846"/>
        <n v="0.3943217665615142"/>
        <n v="0.9551098376313276"/>
        <n v="0.8920606601248885"/>
        <n v="0.11577870829554444"/>
        <n v="0.15906849489390132"/>
        <n v="0.7811279487580066"/>
        <n v="2.2026431718061676"/>
        <n v="0.7497656982193065"/>
        <n v="0.3536693191865606"/>
        <n v="0.9857072449482505"/>
        <n v="1.0190217391304348"/>
        <n v="0.20730544384095528"/>
        <n v="0.3041825095057034"/>
        <n v="0.24248302618816683"/>
        <n v="0.1960630538781272"/>
        <n v="0.4649540857840288"/>
        <n v="0.7518796992481204"/>
        <n v="0.5225570458108344"/>
        <n v="0.2965599051008304"/>
        <n v="0.7926442612555485"/>
        <n v="0.5683432793407218"/>
        <n v="0.3325573661456601"/>
        <n v="0.5589194224499301"/>
        <n v="0.3387206038904481"/>
        <n v="0.3299604047514298"/>
        <n v="0.16673614005835763"/>
        <n v="1.0335917312661498"/>
        <n v="0.3468007629616785"/>
        <n v="0.1906629623576837"/>
        <n v="0.16381011278970461"/>
        <n v="0.5321035828307911"/>
        <n v="0.6504065040650406"/>
        <n v="1.4760147601476015"/>
        <n v="0.8213552361396304"/>
        <n v="0.2307763315794332"/>
        <n v="0.5032712632108707"/>
        <n v="0.5122950819672132"/>
        <n v="1.6207455429497568"/>
        <n v="0.8080808080808081"/>
        <n v="0.16300981319075408"/>
        <n v="0.10986596352450012"/>
        <n v="0.2874389192296637"/>
        <n v="1.0775862068965516"/>
        <n v="0.6949270326615705"/>
        <n v="0.6730122103643881"/>
        <n v="1.375515818431912"/>
        <n v="0.3146138115463269"/>
        <n v="0.27393507738665934"/>
        <n v="0.19327406262079627"/>
        <n v="0.4551661356395084"/>
        <n v="0.3701418877236274"/>
        <n v="1.2468827930174564"/>
        <n v="0.26961445133459155"/>
        <n v="0.7062146892655368"/>
        <n v="0.16550975348977315"/>
        <n v="0.28015913038605933"/>
        <n v="0.2273696177348302"/>
        <n v="0.25769875016106175"/>
        <n v="0.6191950464396285"/>
        <n v="0.5621135469364812"/>
        <n v="0.5598320503848846"/>
        <n v="0.4591368227731864"/>
        <n v="0.2520478890989288"/>
        <n v="0.37243947858473"/>
        <n v="0.3466204506065858"/>
        <n v="0.32622879512831665"/>
        <n v="0.5560962046434033"/>
        <n v="0.1834581868215869"/>
        <n v="0.5682894487592347"/>
        <n v="0.09217439395335975"/>
        <n v="0.24512807942149775"/>
        <n v="0.7077140835102619"/>
        <n v="0.2789983957592244"/>
        <n v="0.08125692860418009"/>
        <n v="0.3344961055096287"/>
        <n v="0.2192982456140351"/>
        <n v="0.29238056254020234"/>
        <n v="1.1400342010260307"/>
        <n v="0.32478077297823965"/>
        <n v="0.7633587786259541"/>
        <n v="0.16493485073396008"/>
        <n v="0.7658433850277618"/>
        <n v="1.4534883720930232"/>
        <n v="0.14363688595231255"/>
        <n v="0.7124198527665638"/>
        <n v="0.09853672956594571"/>
        <n v="0.21283388315419816"/>
        <n v="0.5452562704471101"/>
        <n v="0.21559468199784404"/>
        <n v="0.08333333333333333"/>
        <n v="0.11138559319366226"/>
        <n v="0.10528088941295376"/>
        <n v="0.20893481233855038"/>
        <n v="1.2330456226880395"/>
        <n v="0.5030181086519115"/>
        <n v="0.2324365157766285"/>
        <n v="0.5857087075361187"/>
        <n v="0.07749985468777246"/>
        <n v="0.22311468094600623"/>
        <n v="0.16315875346712352"/>
        <n v="0.14976785981728322"/>
        <n v="0.13669200784612123"/>
        <n v="0.3006915906585146"/>
        <n v="0.1654868070239956"/>
        <n v="0.165898005905969"/>
        <n v="0.3376952300548755"/>
        <n v="0.18351510067114093"/>
        <n v="0.30508267740557693"/>
        <n v="0.31297155312133235"/>
        <n v="0.17283822588968478"/>
        <n v="0.1630442016158013"/>
        <n v="0.17430160515932752"/>
        <n v="0.13925313899784159"/>
        <n v="0.31669184427497593"/>
        <n v="0.27598915802902935"/>
        <n v="0.15740909070754278"/>
        <n v="0.30548103471909455"/>
        <n v="0.41921250930127757"/>
        <n v="0.23665459941411998"/>
        <n v="0.4814460522053884"/>
        <n v="0.14065517868353614"/>
        <n v="0.4017299777181737"/>
        <n v="0.2067397146991937"/>
        <n v="0.3497557090893438"/>
        <n v="0.2662751702002102"/>
        <n v="0.2580558834352017"/>
        <n v="0.21068430261489318"/>
        <n v="0.1775104500743325"/>
        <n v="0.4821078937788404"/>
        <n v="0.21698025479681352"/>
        <n v="0.22281103215705167"/>
        <n v="0.2140277959969898"/>
        <n v="0.2958128865530358"/>
        <n v="0.2612695835549459"/>
        <n v="0.1111392663919304"/>
        <n v="0.5652911249293385"/>
        <n v="0.10659032768912169"/>
        <n v="0.10987803538072739"/>
        <n v="0.23670506548840145"/>
        <n v="0.07847907551649042"/>
        <n v="0.5485463521667581"/>
        <n v="0.098344073130526"/>
        <n v="0.10602392606598222"/>
        <n v="0.1724851662757003"/>
        <n v="1.4705882352941175"/>
        <n v="0.4406256884776382"/>
        <n v="0.12911185390276442"/>
        <n v="0.15278838808250572"/>
        <n v="0.1697985057731492"/>
        <n v="0.08149959250203749"/>
        <n v="0.16206579871427798"/>
        <n v="0.2187705097352877"/>
        <n v="0.1077022494384097"/>
        <n v="0.2365744026496333"/>
        <n v="0.1006491872578129"/>
        <n v="0.05102301137813154"/>
        <n v="0.0945179584120983"/>
        <n v="0.07254846640602959"/>
        <n v="0.10593968500600325"/>
        <n v="0.19005083859932534"/>
        <n v="0.17675651789659744"/>
        <n v="0.11547344110854503"/>
        <n v="0.21182593959934637"/>
        <n v="0.12891581797086502"/>
        <n v="0.10557571758495546"/>
        <n v="0.3373392367699768"/>
        <n v="0.2721658117868732"/>
        <n v="0.8729299214641295"/>
        <n v="0.21753537479321491"/>
        <n v="0.2543849607611198"/>
        <n v="0.13949300632791"/>
        <n v="0.2273071677526898"/>
        <n v="0.17141681713253948"/>
        <n v="0.22252791713869557"/>
        <n v="0.2448519869738743"/>
        <n v="0.3547643236095657"/>
        <n v="0.25751072961373395"/>
        <n v="0.3176716694322126"/>
        <n v="0.3280278704603866"/>
        <n v="0.4666597531888417"/>
        <n v="0.2544429656306271"/>
        <n v="0.20315818635146365"/>
        <n v="0.1696381618008787"/>
        <n v="0.2707487243569718"/>
        <n v="0.8530603540200469"/>
        <n v="0.20439608817332788"/>
        <n v="0.2611098008827196"/>
        <n v="0.9297451066852845"/>
        <n v="0.11023737782023958"/>
        <n v="0.23186792802819514"/>
        <n v="0.1659613310098747"/>
        <n v="0.25463644980795613"/>
        <n v="0.22111886143888074"/>
        <n v="0.4109592067750823"/>
        <n v="0.8210622661318545"/>
        <n v="0.1498941372655562"/>
        <n v="0.2787151659641615"/>
        <n v="0.25813773888407693"/>
        <n v="0.17322490062360962"/>
        <n v="0.29801976509656375"/>
        <n v="0.16687724986292227"/>
        <n v="0.19048565560193467"/>
        <n v="0.2955325332063638"/>
        <n v="0.3518365869840568"/>
        <n v="0.6797315125344133"/>
        <n v="0.2436099242935312"/>
        <n v="0.4924525829455005"/>
        <n v="0.32832076319090614"/>
        <n v="0.24150268336314848"/>
        <n v="0.11571395510298542"/>
        <n v="0.29676270595976934"/>
        <n v="0.031555695803092455"/>
        <n v="0.05464182285121031"/>
        <n v="0.2005500802200321"/>
        <n v="0.2748007694421544"/>
        <n v="0.3406648497874678"/>
        <n v="0.3700424227206047"/>
        <n v="0.24099773060470348"/>
        <n v="0.19139122279852244"/>
        <n v="0.27119769758689394"/>
        <n v="0.4315526648377054"/>
        <n v="0.16014861791742735"/>
        <n v="0.15245728473575887"/>
        <n v="0.4957459636899578"/>
        <n v="0.3979307600477517"/>
        <n v="0.1922633238483427"/>
        <n v="0.1070663811563169"/>
        <n v="0.27616680475006905"/>
        <n v="0.11509245760761144"/>
        <n v="0.18518518518518517"/>
        <n v="0.22569542402527787"/>
        <n v="0.21050415745710976"/>
        <n v="0.20271639975674033"/>
        <n v="0.1683374155156596"/>
        <n v="0.2240026880322564"/>
        <n v="0.214231753656034"/>
        <n v="0.16684393835116476"/>
        <n v="0.1472501043021572"/>
        <n v="0.18908815871769138"/>
        <n v="0.04341031429067546"/>
        <n v="0.19985945367451277"/>
        <n v="0.18980318869357005"/>
        <n v="0.14784151389710232"/>
        <n v="0.2741791760915758"/>
        <n v="0.18789928598271327"/>
        <n v="0.17512954435413253"/>
        <n v="0.2811654307102942"/>
        <n v="0.13417287216200416"/>
        <n v="0.14707279183991126"/>
        <n v="0.4013968610765464"/>
        <n v="0.4566340363594852"/>
        <n v="0.20127105722197147"/>
        <n v="0.09677731539727089"/>
        <n v="0.20250430321644336"/>
        <n v="0.15925940985917403"/>
        <n v="0.2184956573988092"/>
        <n v="0.208185526175221"/>
        <n v="0.11146141842616476"/>
        <n v="0.15171557123283125"/>
        <n v="0.2594706798131811"/>
        <n v="0.12000891494796756"/>
        <n v="0.23544923714447166"/>
        <n v="0.2126572004947694"/>
        <n v="0.32093032036397273"/>
        <n v="0.15775358889414734"/>
        <n v="0.16841821611425492"/>
        <n v="0.20775560714317973"/>
        <n v="0.32829940906106364"/>
        <n v="0.11618900077459335"/>
        <n v="0.17661603673613563"/>
        <n v="0.1677440226214796"/>
        <n v="0.14639502256923265"/>
        <n v="0.18229526308520924"/>
        <n v="0.1988071570576541"/>
        <n v="0.20185368971723663"/>
        <n v="0.25697252107174673"/>
        <n v="0.17615824043083272"/>
        <n v="0.17766328366164028"/>
        <n v="0.2659731662627815"/>
        <n v="0.09443762394938143"/>
        <n v="0.21317416329140906"/>
        <n v="0.19784781150643305"/>
        <n v="0.06543217954590066"/>
        <n v="0.18284209756454325"/>
        <n v="0.21476279449348196"/>
        <n v="0.2333004591777219"/>
        <n v="0.2079261446334262"/>
        <n v="0.2914885347842985"/>
        <n v="0.11335910003670675"/>
        <n v="0.14298378563870856"/>
        <n v="0.30971738288811457"/>
        <n v="0.15117157974300832"/>
        <n v="0.1781134226275292"/>
        <n v="0.14850014850014848"/>
        <n v="0.1278412722763417"/>
        <n v="0.1484823391679278"/>
        <n v="0.14765959541270857"/>
        <n v="0.1404060543090618"/>
        <n v="0.26265677326154047"/>
        <n v="0.21502346721633586"/>
        <n v="0.21786967036318874"/>
        <n v="0.13712669062775154"/>
        <n v="0.19523330379803866"/>
        <n v="0.17210896061834058"/>
        <n v="0.195842542595753"/>
        <n v="0.24754517699480158"/>
        <n v="0.15076783906610092"/>
        <n v="0.23352289898074122"/>
        <n v="0.2100546141996919"/>
        <n v="0.21225628430213167"/>
        <n v="0.24271844660194175"/>
        <n v="0.15584320340288219"/>
        <n v="0.22533687863355717"/>
        <n v="0.18538987490692926"/>
        <n v="0.24608721330839647"/>
        <n v="0.3192083632591174"/>
        <n v="0.20989562463029748"/>
        <n v="0.2006694332292528"/>
        <n v="0.18887936420300172"/>
        <n v="0.23347546664372873"/>
        <n v="0.2114947390683657"/>
        <n v="0.17071643999317132"/>
        <n v="0.4224757076468103"/>
        <n v="0.2705139765554554"/>
        <n v="0.5830903790087464"/>
        <n v="0.15024038461538464"/>
        <n v="0.9264978381717109"/>
        <n v="0.894054537326777"/>
        <n v="0.08833434549770883"/>
        <n v="0.1435380944121816"/>
        <n v="0.7774034724021767"/>
        <n v="0.7786645902277595"/>
        <n v="0.41186161449752884"/>
        <n v="0.22888532845044632"/>
        <n v="1.1678832116788322"/>
        <n v="0.29877502240812664"/>
        <n v="1.0934937124111537"/>
        <n v="0.11407060970740888"/>
        <n v="0.42390843577787196"/>
        <n v="0.4327131112072696"/>
        <n v="1.1303692539562924"/>
        <n v="0.8261049153242462"/>
        <n v="0.975609756097561"/>
        <n v="0.513874614594039"/>
        <n v="0.5035246727089627"/>
        <n v="0.723589001447178"/>
        <n v="0.18248175182481752"/>
        <n v="0.3136434918975431"/>
        <n v="0.343210159020707"/>
        <n v="0.16744809109176154"/>
        <n v="0.5127679212388473"/>
        <n v="1.6366612111292964"/>
        <n v="0.7024445068839561"/>
        <n v="0.22763487366264512"/>
        <n v="0.2589108483645465"/>
        <n v="0.18341892883345562"/>
        <n v="0.3878975950349108"/>
        <n v="0.24418533667053294"/>
        <n v="0.34008978370289755"/>
        <n v="1.0204081632653061"/>
        <n v="0.7587253414264037"/>
        <n v="0.2233139794551139"/>
        <n v="0.09828331804481719"/>
        <n v="1.5345268542199488"/>
        <n v="0.1415762151958471"/>
        <n v="0.8679479231246126"/>
        <n v="0.3648636322174587"/>
        <n v="0.12931963503125224"/>
        <n v="1.4385039558858788"/>
        <n v="0.12444389136048284"/>
        <n v="0.14217167229429536"/>
        <n v="0.13340448239060834"/>
        <n v="0.24415896626849976"/>
        <n v="0.15134393413511987"/>
        <n v="0.17029972752043596"/>
        <n v="0.13083296990841692"/>
        <n v="0.27407535629796315"/>
        <n v="0.18148408611419886"/>
        <n v="0.1151422810489194"/>
        <n v="0.10642826734780758"/>
        <n v="0.255793727937791"/>
        <n v="0.13928393396475383"/>
        <n v="0.12916366526739362"/>
        <n v="0.1913006049881633"/>
        <n v="0.15156825781760655"/>
        <n v="0.233291488986896"/>
        <n v="0.21064322782022557"/>
        <n v="0.12971851083149563"/>
        <n v="0.08981308312464999"/>
        <n v="0.1449733776161105"/>
        <n v="0.09302820083459586"/>
        <n v="0.24404699647875047"/>
        <n v="0.21485534154702332"/>
        <n v="0.1644736842105263"/>
        <n v="0.16477179106936893"/>
        <n v="0.12749274884990916"/>
        <n v="0.09720593685259327"/>
        <n v="0.30307622367025305"/>
        <n v="0.20459279833349867"/>
        <n v="0.14592730167153092"/>
        <n v="0.18882175226586104"/>
        <n v="0.2573009134182426"/>
        <n v="0.14343600961021266"/>
        <n v="0.18526666821055557"/>
        <n v="0.13926606782257503"/>
        <n v="0.27371638420656463"/>
        <n v="0.17053496819522843"/>
        <n v="0.2744404464231262"/>
        <n v="0.22162138203093834"/>
        <n v="0.1804165983270461"/>
        <n v="0.16567840948726892"/>
        <n v="0.17866424116424118"/>
        <n v="0.11798226726523003"/>
        <n v="0.2635509092506369"/>
        <n v="0.17418167477323518"/>
        <n v="0.16335771428045529"/>
        <n v="0.11375528962096737"/>
        <n v="0.1800789774944154"/>
        <n v="0.18277080541001584"/>
        <n v="0.11940434290652914"/>
        <n v="0.08573020703845001"/>
        <n v="0.17096104530467698"/>
        <n v="0.09618714170289716"/>
        <n v="0.06922810661128419"/>
        <n v="0.1578404421035621"/>
        <n v="0.13526308670363857"/>
        <n v="0.17099375872780645"/>
        <n v="0.18610061064262867"/>
        <n v="0.27826086956521734"/>
        <n v="0.2194105170774519"/>
        <n v="0.26307481847837527"/>
        <n v="0.22292816139998886"/>
        <n v="0.14098903810228755"/>
        <n v="0.10612706947785482"/>
        <n v="0.10488129904743103"/>
        <n v="0.12025301233795907"/>
        <n v="0.146181733130628"/>
        <n v="0.18045803530415383"/>
        <n v="0.16858813917599305"/>
        <n v="0.20028373529166318"/>
        <n v="0.15516305050557294"/>
        <n v="0.19728464587406067"/>
        <n v="0.14303520709454629"/>
        <n v="0.16508548499186554"/>
        <n v="0.15674935041225077"/>
        <n v="0.2192555057493666"/>
        <n v="0.1943068104537064"/>
        <n v="0.09304575990472114"/>
        <n v="0.10548523206751055"/>
        <n v="0.13522284725227174"/>
        <n v="0.21242524265498872"/>
        <n v="0.24180455283429478"/>
        <n v="0.16114736926919668"/>
        <n v="0.13126500860944026"/>
        <n v="0.3581822252070741"/>
        <n v="0.13531189391547516"/>
        <n v="0.3462004500605851"/>
        <n v="0.21666907410082334"/>
        <n v="0.1825150574922431"/>
        <n v="0.5074081591231987"/>
        <n v="0.1124631683123777"/>
        <n v="0.1360220355697623"/>
        <n v="0.08498342823149485"/>
        <n v="0.18466083959128402"/>
        <n v="0.12423903590508137"/>
        <n v="0.06611133148221605"/>
        <n v="0.44033465433729635"/>
        <n v="0.18147610441172113"/>
        <n v="0.5192107995846313"/>
        <n v="0.09602919287463389"/>
        <n v="0.1636929120969062"/>
        <n v="0.06856359273225918"/>
        <n v="0.08483683049601268"/>
        <n v="0.16936521915859357"/>
        <n v="0.12074669757782125"/>
        <n v="0.40535062829347385"/>
        <n v="0.9727626459143969"/>
        <n v="0.19096421012428588"/>
        <n v="0.2542403661061272"/>
        <n v="0.1485663348685188"/>
        <n v="0.6700915791824883"/>
        <n v="0.32589212970506765"/>
        <n v="0.3566333808844508"/>
        <n v="0.5166623611469905"/>
        <n v="0.15576323987538943"/>
        <n v="0.289792074186771"/>
        <n v="0.038675742574257425"/>
        <n v="0.47946300143838905"/>
        <n v="0.09015506671474938"/>
        <n v="0.17579326711786938"/>
        <n v="0.2584480196420495"/>
        <n v="0.3233455486096141"/>
        <n v="0.187811062071556"/>
        <n v="0.10015624374023477"/>
        <n v="0.08679802100512109"/>
        <n v="0.04419010583530347"/>
        <n v="0.10260619741432382"/>
        <n v="0.05364806866952789"/>
        <n v="0.27182120205376015"/>
        <n v="0.2985520226899537"/>
        <n v="0.3876469828143171"/>
        <n v="0.24860161591050342"/>
        <n v="0.14687522949254608"/>
        <n v="0.14496955639315742"/>
        <n v="0.1860358619900113"/>
        <n v="0.08678295582747549"/>
        <n v="0.09538344143456697"/>
        <n v="0.2465483234714004"/>
        <n v="0.23617249203733354"/>
        <n v="0.20435793291950852"/>
        <n v="0.041624175321026455"/>
        <n v="0.06242781783562755"/>
        <n v="0.12232415902140674"/>
        <n v="0.07485963817841548"/>
        <n v="0.11216798277099783"/>
        <n v="0.18294435878002246"/>
        <n v="0.041778656676925645"/>
        <n v="0.360100828231905"/>
        <n v="0.2664535038635758"/>
        <n v="0.05566131204844761"/>
        <n v="0.19699775422560184"/>
        <n v="0.24167431968679007"/>
        <n v="0.17956142122864904"/>
        <n v="0.13862575666558846"/>
        <n v="0.13145786775338505"/>
        <n v="0.131750632561772"/>
        <n v="0.026404731727925644"/>
        <n v="0.1153469058192514"/>
        <n v="0.17259233690024162"/>
        <n v="0.3239041243791838"/>
        <n v="0.09322705449121335"/>
        <n v="0.3116235587410408"/>
        <n v="0.1836715951878042"/>
        <n v="0.1521722589971848"/>
        <n v="0.3473335470770546"/>
        <n v="0.16177303243549299"/>
        <n v="0.27153079478660874"/>
        <n v="0.19015021867275148"/>
        <n v="0.3597769382982551"/>
        <n v="0.21152456328991204"/>
        <n v="0.2430406251752697"/>
        <n v="1.5535991714137751"/>
        <n v="0.41753653444676414"/>
        <n v="0.2793686269031988"/>
        <n v="0.43973440042214507"/>
        <n v="0.17117506930212875"/>
        <n v="0.3148614609571788"/>
        <n v="0.25118415386823595"/>
        <n v="0.274914089347079"/>
        <n v="0.17576065304847088"/>
        <n v="0.3241911430979706"/>
        <n v="0.15102191495788167"/>
        <n v="0.23059691658980103"/>
        <n v="0.12313147979412417"/>
        <n v="0.1798399424512184"/>
        <n v="0.21231313227494164"/>
        <n v="0.1665727025780329"/>
        <n v="0.5892751915144372"/>
        <n v="0.31571885236197167"/>
        <n v="0.17000353084256364"/>
        <n v="0.3118908382066277"/>
        <n v="0.7349698662354843"/>
        <n v="0.3138485680659082"/>
        <n v="0.16364981785063754"/>
        <n v="0.7326007326007326"/>
        <n v="0.19581925882410534"/>
        <n v="0.09841357320001574"/>
        <n v="0.182531196609625"/>
        <n v="0.2069169376293231"/>
        <n v="0.17120052895059978"/>
        <n v="0.26571282575370464"/>
        <n v="0.17631955866972931"/>
        <n v="0.14283560415492902"/>
        <n v="0.2267426794506349"/>
        <n v="0.16608934648633197"/>
        <n v="0.18265723295781153"/>
        <n v="0.20361118988925006"/>
        <n v="0.20898641588296762"/>
        <n v="0.15519515791107316"/>
        <n v="0.11273533501183722"/>
        <n v="0.14622761986278"/>
        <n v="0.2316781218626921"/>
        <n v="0.20934671510374978"/>
        <n v="0.15192181090798604"/>
        <n v="0.1494276919398703"/>
        <n v="0.2754567991919934"/>
        <n v="0.1559364599961426"/>
        <n v="0.2132533265680554"/>
        <n v="0.22752238784746046"/>
        <n v="0.22479848421593498"/>
        <n v="0.1432403106882339"/>
        <n v="0.24557956777996068"/>
        <n v="0.2667022269635952"/>
        <n v="0.20294466157341032"/>
        <n v="0.13694878115584772"/>
        <n v="0.23820236614350368"/>
        <n v="0.08721056992107443"/>
        <n v="0.10274324463166547"/>
        <n v="0.17935209057280574"/>
        <n v="0.20176748315241516"/>
        <n v="0.23008691650662322"/>
        <n v="0.206127611730535"/>
        <n v="0.16953750169537501"/>
        <n v="0.2195277226925807"/>
        <n v="0.22869765054998997"/>
        <n v="0.1911752261979008"/>
        <n v="0.16316015457277802"/>
        <n v="0.28122802906022965"/>
        <n v="0.13050741282104825"/>
        <n v="0.2577596391365052"/>
        <n v="0.11961937116096581"/>
        <n v="0.1727200342990139"/>
        <n v="0.16983243200042625"/>
        <n v="0.2240501872419422"/>
        <n v="0.19789353327909584"/>
        <n v="0.4068924375035643"/>
        <n v="0.14233609109509832"/>
        <n v="0.4074030962635316"/>
        <n v="0.20610199300627238"/>
        <n v="0.2731494127287626"/>
        <n v="0.20960515628684465"/>
        <n v="0.47536048169862144"/>
        <n v="0.1912594434350196"/>
        <n v="0.23780647309219757"/>
        <n v="0.088999644001424"/>
        <n v="0.16829035696254607"/>
        <n v="0.1439857166169116"/>
        <n v="0.25290844714213456"/>
        <n v="0.14190396162471688"/>
        <n v="0.2844141069397042"/>
        <n v="0.14979913298077577"/>
        <n v="0.1626280696048138"/>
        <n v="0.12725807331277006"/>
        <n v="0.218435998252512"/>
        <n v="0.23279236821101443"/>
        <n v="0.22942856464743158"/>
        <n v="0.20086774867427287"/>
        <n v="0.17601573216475072"/>
        <n v="0.20641965115078956"/>
        <n v="0.16621304356859404"/>
        <n v="0.2645502645502646"/>
        <n v="0.22769707181565646"/>
        <n v="0.17696286063318453"/>
        <n v="0.11097211573382833"/>
        <n v="0.06728569506122999"/>
        <n v="0.2682234143262859"/>
        <n v="0.17757573605142593"/>
        <n v="0.2470737206213904"/>
        <n v="0.26016824212991063"/>
        <n v="0.17604600668974824"/>
        <n v="0.23838533665306988"/>
        <n v="0.19203214322643544"/>
        <n v="0.2554033777096702"/>
        <n v="0.11447888537969952"/>
        <n v="0.11342155009451796"/>
        <n v="0.04344426101312017"/>
        <n v="0.26617747563037303"/>
        <n v="0.2634655601113142"/>
        <n v="0.16816946499272303"/>
        <n v="0.215368711233632"/>
        <n v="0.3431372549019608"/>
        <n v="0.1807259157616426"/>
        <n v="0.18519890362249056"/>
        <n v="0.12678288431061807"/>
        <n v="0.22827758554402153"/>
        <n v="0.13536480815798577"/>
        <n v="0.10892059688487092"/>
        <n v="0.15138462869315417"/>
        <n v="0.10173974972021568"/>
        <n v="0.37592807242880866"/>
        <n v="0.28664588484001574"/>
        <n v="0.10603048376408218"/>
        <n v="0.22600071788463327"/>
        <n v="0.200253654629197"/>
        <n v="0.1328340985130883"/>
        <n v="0.13455026573677484"/>
        <n v="0.0995123892924669"/>
        <n v="0.1499408755865585"/>
        <n v="0.1762179909294108"/>
        <n v="0.1073729420186113"/>
        <n v="0.21347971942665445"/>
        <n v="0.14282741143680294"/>
        <n v="0.7299270072992701"/>
        <n v="0.2202885780372288"/>
        <n v="0.8723466123873219"/>
        <n v="0.428510212826739"/>
        <n v="0.11991486044908116"/>
        <n v="0.1559697418700772"/>
        <n v="0.3755163349605708"/>
        <n v="0.2910078572121447"/>
        <n v="0.43355733795794493"/>
        <n v="0.14287755393627663"/>
        <n v="0.07147962830593281"/>
        <n v="0.23837902264600716"/>
        <n v="0.35511363636363635"/>
        <n v="0.10084203095850351"/>
        <n v="0.17985611510791366"/>
        <n v="0.4631773969430292"/>
        <n v="0.35211267605633806"/>
        <n v="0.6793478260869565"/>
        <n v="0.5023863350916855"/>
        <n v="0.4269854824935952"/>
        <n v="0.41672454507570494"/>
        <n v="0.4735969689793985"/>
        <n v="0.5414185165132648"/>
        <n v="0.33366700033366703"/>
        <n v="0.29841838257236647"/>
        <n v="0.2930832356389214"/>
        <n v="0.7968127490039841"/>
        <n v="0.22713077054113906"/>
        <n v="0.5530973451327433"/>
        <n v="0.7137758743754461"/>
        <n v="0.6088280060882801"/>
        <n v="0.4935834155972359"/>
        <n v="1.040582726326743"/>
        <n v="0.7908264136022143"/>
        <n v="0.0813868316106454"/>
        <n v="0.20180005650401583"/>
        <n v="0.11648902090977925"/>
        <n v="1.0351966873706004"/>
        <n v="0.7103534008169065"/>
        <n v="0.8271298593879239"/>
        <n v="0.6376195536663124"/>
        <n v="0.18551498961116059"/>
        <n v="0.9560229445506692"/>
        <n v="0.8646779074794638"/>
        <n v="0.13694428011130833"/>
        <n v="0.1561036528254761"/>
        <n v="0.14013452914798205"/>
        <n v="0.15748760943072862"/>
        <n v="0.6587615283267457"/>
        <n v="1.2881064834693001"/>
        <n v="0.38733417255737385"/>
        <n v="0.30455306837216384"/>
        <n v="0.3380662609871535"/>
        <n v="0.7037297677691766"/>
        <n v="0.5469462169553327"/>
        <n v="0.48531909730647904"/>
        <n v="0.2007091724091791"/>
        <n v="0.539471318108254"/>
        <n v="0.04406645220993258"/>
        <n v="0.17253507107117735"/>
        <n v="0.1296344309048483"/>
        <n v="0.24830839903159724"/>
        <n v="0.06879944960440317"/>
        <n v="0.12689147606509532"/>
        <n v="0.15545904140068595"/>
        <n v="0.22551304217093887"/>
        <n v="0.21074075374942924"/>
        <n v="0.1598238386134394"/>
        <n v="0.15123254524373644"/>
        <n v="0.3456619426201175"/>
        <n v="0.12646221941195065"/>
        <n v="0.38794775636880896"/>
        <n v="0.1419244961680386"/>
        <n v="0.18648714171157899"/>
        <n v="0.34213767620090324"/>
        <n v="0.15528486145139583"/>
        <n v="0.20487543722960555"/>
        <n v="0.3409187761015938"/>
        <n v="0.20821404403727034"/>
        <n v="0.1778339820980458"/>
        <n v="0.18485264603359036"/>
        <n v="0.10237510237510238"/>
        <n v="0.22387642021604076"/>
        <n v="0.1689678478323839"/>
        <n v="0.3229648170202459"/>
        <n v="0.2420721374969741"/>
        <n v="0.17520805957074026"/>
        <n v="0.2046304957904584"/>
        <n v="0.29708853238265004"/>
        <n v="0.19040969820062836"/>
        <n v="0.15689854369624442"/>
        <n v="0.1514692517418964"/>
        <n v="0.26998881474910325"/>
        <n v="0.2324680356450988"/>
        <n v="0.14152028162536046"/>
        <n v="0.1646000219466696"/>
        <n v="0.14290307598871066"/>
        <n v="0.12378152560730313"/>
        <n v="0.08210180623973727"/>
        <n v="0.24330900243309003"/>
        <n v="0.22088464299519575"/>
        <n v="0.2610511660285416"/>
        <n v="0.07597196634441891"/>
        <n v="0.22322674256375913"/>
        <n v="0.1606694560669456"/>
        <n v="0.182882223847842"/>
        <n v="0.18913870960115373"/>
        <n v="0.25256777235224787"/>
        <n v="0.14900464894504709"/>
        <n v="0.17770406349958537"/>
        <n v="0.13280212483399734"/>
        <n v="0.1531745423910546"/>
        <n v="0.1743527155435446"/>
        <n v="0.16304901661061857"/>
        <n v="0.14097909984844748"/>
        <n v="0.1600870873755323"/>
        <n v="0.17535450836441005"/>
        <n v="0.3405994550408719"/>
        <n v="0.2203128442388191"/>
        <n v="0.08963644512404102"/>
        <n v="0.18397571520559286"/>
        <n v="0.09716599190283401"/>
        <n v="0.2727024815925825"/>
        <n v="0.2549394518801784"/>
        <n v="0.393623302499508"/>
        <n v="0.23920583662241357"/>
        <n v="0.22703597852506746"/>
        <n v="0.2146778299138222"/>
        <n v="0.11369450287078621"/>
        <n v="0.1030578743577286"/>
        <n v="0.11760839862328992"/>
        <n v="0.13620266957232363"/>
        <n v="0.24288248711666807"/>
        <n v="0.17499642537789625"/>
        <n v="0.10518565267697486"/>
        <n v="0.15102318205844598"/>
        <n v="0.1275640371466476"/>
        <n v="0.11574743908791019"/>
        <n v="0.37546933667083854"/>
        <n v="0.11164452383610585"/>
        <n v="0.052731491246572455"/>
        <n v="0.1499887508436867"/>
        <n v="0.1428582766529893"/>
        <n v="0.2968063635284341"/>
        <n v="0.147054498397106"/>
        <n v="0.2277385561375541"/>
        <n v="0.1461155189292655"/>
        <n v="0.1515103186501228"/>
        <n v="0.08661758336942399"/>
        <n v="0.05745475438092502"/>
        <n v="0.10270689733875017"/>
        <n v="0.12061756191701511"/>
        <n v="0.11372682815876266"/>
        <n v="1.0325245224574084"/>
        <n v="0.12555715989704314"/>
        <n v="0.1725744658820281"/>
        <n v="0.28694404591104733"/>
        <n v="0.14371257485029942"/>
        <n v="0.14120848791383717"/>
        <n v="0.2777777777777778"/>
        <n v="0.030409925799781048"/>
        <n v="0.091089060811057"/>
        <n v="0.09361134827779329"/>
        <n v="0.2768549280177187"/>
        <n v="0.22521254433871965"/>
        <n v="0.1604999037000578"/>
        <n v="0.08585546085139012"/>
        <n v="0.08619740162721538"/>
        <n v="0.5480653293872629"/>
        <n v="0.6506180871828238"/>
        <n v="0.13825521913452232"/>
        <n v="0.1325591876772979"/>
        <n v="0.2313208420078649"/>
        <n v="0.06779048221629683"/>
        <n v="0.07551349174385823"/>
        <n v="0.09172208209126348"/>
        <n v="0.14789617688382756"/>
        <n v="0.08587970638682604"/>
        <n v="0.2369855438818232"/>
        <n v="0.13179137425455503"/>
        <n v="0.25588536335721596"/>
        <n v="0.13136116438536113"/>
        <n v="0.09802576117003549"/>
        <n v="0.14166312508853945"/>
        <n v="0.09656237929702588"/>
        <n v="0.6837606837606838"/>
        <n v="1.2376237623762376"/>
        <n v="0.35642152786028275"/>
        <n v="0.11636117151975597"/>
        <n v="0.3324468085106383"/>
        <n v="0.2419081716580386"/>
        <n v="0.05668612890425713"/>
        <n v="0.07442691277165824"/>
        <n v="0.2447980416156671"/>
        <n v="0.12906889697720644"/>
        <n v="0.03976564778240237"/>
        <n v="0.6983240223463687"/>
        <n v="0.20292207792207795"/>
        <n v="0.5268703898840885"/>
        <n v="0.5099439061703213"/>
        <n v="0.4424778761061947"/>
        <n v="0.15404327780212484"/>
        <n v="0.14814814814814814"/>
        <n v="0.10473397570171764"/>
        <n v="0.08767035944847375"/>
        <n v="0.09673986649898422"/>
        <n v="0.45351473922902497"/>
        <n v="0.27208416470161434"/>
        <n v="0.28546959748786754"/>
        <n v="0.26019080659150046"/>
        <n v="0.12939121433654655"/>
        <n v="0.5285412262156448"/>
        <n v="0.1004217714400482"/>
        <n v="0.13665951401958787"/>
        <n v="0.0983574309039048"/>
        <n v="0.1750189603873753"/>
        <n v="0.14809549197322433"/>
        <n v="0.24132244700961267"/>
        <n v="0.5204267499349466"/>
        <n v="0.3346160281077464"/>
        <n v="0.12561236025624922"/>
        <n v="0.09503896597605019"/>
        <n v="0.10192640913260625"/>
        <n v="0.1069919221098807"/>
        <n v="0.15463917525773194"/>
        <n v="0.15301340779985848"/>
        <n v="0.11743981209630065"/>
        <n v="0.19634792852935404"/>
        <n v="0.12809564474807858"/>
        <n v="0.12955465587044535"/>
        <n v="0.12198394691258631"/>
        <n v="0.14773776546629733"/>
        <n v="0.06112884602322896"/>
        <n v="0.1158178185713872"/>
        <n v="0.32320620555914675"/>
        <n v="0.3670622782332069"/>
        <n v="0.36114120621162876"/>
        <n v="0.2545176889793841"/>
        <n v="0.10803219359369093"/>
        <n v="0.17357327718954474"/>
        <n v="0.1503442884204829"/>
        <n v="0.16363933889707086"/>
        <n v="0.3459010722933241"/>
        <n v="0.05406837486685663"/>
        <n v="0.2403268445085316"/>
        <n v="0.13889590383352696"/>
        <n v="0.08201783164151454"/>
        <n v="0.14403825656094257"/>
        <n v="0.08487163165711861"/>
        <n v="0.12995934129179584"/>
        <n v="0.08370535714285714"/>
        <n v="0.13215276860050218"/>
        <n v="0.054769011693183996"/>
        <n v="0.6167129201356768"/>
        <n v="0.06760715734439086"/>
        <n v="0.18315018315018314"/>
        <n v="0.6381620931716656"/>
        <n v="0.22581009371118888"/>
        <n v="0.1355197181189863"/>
        <n v="0.140607424071991"/>
        <n v="0.9095043201455206"/>
        <n v="0.16652195116149063"/>
        <n v="0.5702337958563011"/>
        <n v="0.2170871725601814"/>
        <n v="0.09560046653027666"/>
        <n v="0.20149103364900262"/>
        <n v="0.2699055330634278"/>
        <n v="0.10792143319663285"/>
        <n v="0.07725985063095545"/>
        <n v="1.3003901170351106"/>
        <n v="0.09915519771546424"/>
        <n v="0.45055192610948414"/>
        <n v="0.2849002849002849"/>
        <n v="0.09390847054404307"/>
        <n v="0.5193456245131135"/>
        <n v="0.08066793046424393"/>
        <n v="0.4429024876356389"/>
        <n v="0.04949514947535141"/>
        <n v="0.4016601954746285"/>
        <n v="0.20329335230737955"/>
        <n v="0.29990403071017274"/>
        <n v="0.29774310724706726"/>
        <n v="0.12789032126048702"/>
        <n v="0.21315598755169032"/>
        <n v="0.5625879043600562"/>
        <n v="0.16563146997929606"/>
        <n v="0.1541861540833633"/>
        <n v="0.08134186971066018"/>
        <n v="0.17412502176562772"/>
        <n v="0.12229423994129877"/>
        <n v="0.1028747314969508"/>
        <n v="0.14483307987544355"/>
        <n v="0.19774569903104608"/>
        <n v="0.18165304268846502"/>
        <n v="0.2461841457410143"/>
        <n v="0.1369975614434063"/>
        <n v="0.1757006061670913"/>
        <n v="0.12539709078749373"/>
        <n v="0.46425255338904364"/>
        <n v="0.09611749402469578"/>
        <n v="0.16522098306484925"/>
        <n v="0.20580366330520683"/>
        <n v="0.11021712774165106"/>
        <n v="0.2063344681729083"/>
        <n v="0.10231956523837563"/>
        <n v="0.22577440621331166"/>
        <n v="0.23651844843897823"/>
        <n v="0.8688097306689835"/>
        <n v="0.15319096786053496"/>
        <n v="0.1250260470931444"/>
        <n v="0.1413727292005372"/>
        <n v="0.1986491855383393"/>
        <n v="0.08419280151547043"/>
        <n v="0.18738873793685001"/>
        <n v="0.4816955684007707"/>
        <n v="0.13173337165576873"/>
        <n v="0.2144542140253056"/>
        <n v="0.12601335741588607"/>
        <n v="0.0652613717940351"/>
        <n v="0.3024803387779795"/>
        <n v="0.25217500945656285"/>
        <n v="0.1081572173311125"/>
        <n v="0.13099078152375027"/>
        <n v="0.1815211472136504"/>
        <n v="0.06216779086755152"/>
        <n v="0.2683843263553409"/>
        <n v="0.29806259314456035"/>
        <n v="0.2407704654895666"/>
        <n v="0.06930487213251092"/>
        <n v="0.27159152634437805"/>
        <n v="1.0857763300760044"/>
        <n v="0.2436795613767895"/>
        <n v="0.05714677577891055"/>
        <n v="0.28904518739762985"/>
        <n v="0.13165318788790673"/>
        <n v="0.29038815216339176"/>
        <n v="0.3515350363252871"/>
        <n v="0.18478823268534258"/>
        <n v="0.11956537984426609"/>
        <n v="0.5147563486616336"/>
        <n v="0.3168567807351077"/>
        <n v="0.11522728582128249"/>
        <n v="0.30395136778115506"/>
        <n v="0.19535828709853872"/>
        <n v="0.3254149040026033"/>
        <n v="0.08649377017239573"/>
        <n v="0.34654037195333254"/>
        <n v="0.12691160606637478"/>
        <n v="0.10185373803218578"/>
        <n v="0.7363770250368188"/>
        <n v="0.7142857142857143"/>
        <n v="0.2516989680342311"/>
        <n v="0.1318217769575534"/>
        <n v="0.12239574762202549"/>
        <n v="0.103634613961063"/>
        <n v="0.07828401440425865"/>
        <n v="0.6211180124223603"/>
        <n v="0.1542210295795935"/>
        <n v="0.11995955649238256"/>
        <n v="0.12873281677840906"/>
        <n v="0.1405382615417047"/>
        <n v="0.14041656915516032"/>
        <n v="0.09929747039694163"/>
        <n v="0.2896032435563278"/>
        <n v="0.03677552221241541"/>
        <n v="0.06153467478924374"/>
        <n v="0.09465394517643495"/>
        <n v="0.06587036711751273"/>
        <n v="0.1288788967966434"/>
        <n v="0.08549931600547195"/>
        <n v="0.08619946556331351"/>
        <n v="0.0869691259602841"/>
        <n v="0.10877515425442133"/>
        <n v="0.1697875230425924"/>
        <n v="0.35161744022503516"/>
        <n v="0.15780812035499311"/>
        <n v="0.045643342918435345"/>
        <n v="0.08177567705149619"/>
        <n v="0.10777952620120282"/>
        <n v="0.5137426149499101"/>
        <n v="0.14582691964936725"/>
        <n v="0.09265479141090084"/>
        <n v="0.2402691013935608"/>
        <n v="0.10913456291607551"/>
        <n v="0.2789789370902497"/>
        <n v="0.08213552361396304"/>
        <n v="0.6226650062266501"/>
        <n v="0.0972100709633518"/>
        <n v="0.12692825169026123"/>
        <n v="0.29043032092550464"/>
        <n v="0.8873114463176576"/>
        <n v="0.06981374905903208"/>
        <n v="0.24679170779861795"/>
        <n v="0.47058823529411764"/>
        <n v="0.6006006006006006"/>
        <n v="0.06357952739217972"/>
        <n v="0.1919201612129354"/>
        <n v="0.41505257332595463"/>
        <n v="0.3980891719745223"/>
        <n v="0.0940203083866115"/>
        <n v="2.028397565922921"/>
        <n v="0.13469074729541897"/>
        <n v="0.1315097317201473"/>
        <n v="0.14100891881411498"/>
        <n v="0.14408529849671006"/>
        <n v="0.25637738751442124"/>
        <n v="0.08117014886605303"/>
        <n v="0.05411548243952595"/>
        <n v="0.07661715654132338"/>
        <n v="0.14394184749361258"/>
        <n v="0.12511770942399758"/>
        <n v="0.7347538574577516"/>
        <n v="0.1413509828050687"/>
        <n v="0.40563563103383"/>
        <n v="0.3838140146945937"/>
        <n v="0.29059442704465466"/>
        <n v="0.2611128380478707"/>
        <n v="0.3489756538161514"/>
        <n v="0.573641187437258"/>
        <n v="0.35839439311882765"/>
        <n v="0.48005908419497784"/>
        <n v="0.3157247544824606"/>
        <n v="0.4406555598867854"/>
        <n v="0.5030526147302953"/>
        <n v="0.4470512499552949"/>
        <n v="0.3330910852713178"/>
        <n v="0.17268671751331127"/>
        <n v="0.12591286829513976"/>
        <n v="0.07834534628643058"/>
        <n v="0.2183406113537118"/>
        <n v="0.06547502127938193"/>
        <n v="0.19937794082462718"/>
        <n v="0.1482519744467506"/>
        <n v="0.06486177954778366"/>
        <n v="0.15092972711905336"/>
        <n v="0.12141079341953499"/>
        <n v="0.34448606984455066"/>
        <n v="0.23646252069047055"/>
        <n v="0.18121851328331703"/>
        <n v="0.10066100728114619"/>
        <n v="0.1350347714536493"/>
        <n v="0.14253135689851767"/>
        <n v="0.08227067050596462"/>
        <n v="0.1263017348445436"/>
        <n v="0.13952839402818473"/>
        <n v="0.5732849226065354"/>
        <n v="0.2037988098149507"/>
        <n v="0.20374898125509372"/>
        <n v="0.1963222302205353"/>
        <n v="0.17775249742258878"/>
        <n v="0.18065215427693976"/>
        <n v="0.16646291840322427"/>
        <n v="0.1754924757601018"/>
        <n v="0.19250513347022588"/>
        <n v="0.11534468837710024"/>
        <n v="0.0711389343387636"/>
        <n v="0.12127974385718097"/>
        <n v="0.2974773917182294"/>
        <n v="0.13469827586206895"/>
        <n v="0.09118263882556761"/>
        <n v="0.06595870984763538"/>
        <n v="0.10470107842110773"/>
        <n v="0.08675284115554784"/>
        <n v="0.2839376472926545"/>
        <n v="0.11782495139720754"/>
        <n v="0.19523684088197468"/>
        <n v="0.21085723048612176"/>
        <n v="0.44404973357015987"/>
        <n v="0.1387039502885042"/>
        <n v="0.12481970487074226"/>
        <n v="0.13950892857142858"/>
        <n v="0.1185302252074279"/>
        <n v="0.1858390633711206"/>
        <n v="0.27287611424413316"/>
        <n v="0.24093482712926154"/>
        <n v="0.1626249317802193"/>
        <n v="0.1164517162071676"/>
        <n v="0.40054474084755265"/>
        <n v="0.4577008162331223"/>
        <n v="0.22755717373990217"/>
        <n v="0.19276489108783654"/>
        <n v="0.28214050597197404"/>
        <n v="0.11299667173439619"/>
        <n v="0.13447186176292608"/>
        <n v="0.19981018032868775"/>
        <n v="0.2486737400530504"/>
        <n v="0.3261312678353037"/>
        <n v="0.2577485662736001"/>
        <n v="0.0860264387921888"/>
        <n v="0.2518151676669325"/>
        <n v="0.10972130787798991"/>
        <n v="0.08002176592033033"/>
        <n v="0.1404642342943428"/>
        <n v="0.2168726957276079"/>
        <n v="0.07990411506192568"/>
        <n v="0.14193568736299264"/>
        <n v="0.17485064840448783"/>
        <n v="0.2717022143730471"/>
        <n v="0.22621875353466803"/>
        <n v="0.12804097311139565"/>
        <n v="0.17787264318747775"/>
        <n v="0.15322148165172758"/>
        <n v="0.07143367383384529"/>
        <n v="0.26818039601305144"/>
        <n v="0.25673940949935814"/>
        <n v="0.22213054929711548"/>
        <n v="0.16409583196586805"/>
        <n v="0.14692463539491796"/>
        <n v="0.08568613169958442"/>
        <n v="0.255732674111329"/>
        <n v="0.18420870846669274"/>
        <n v="0.1534330648254699"/>
        <n v="0.27505776213004735"/>
        <n v="0.2869769844458474"/>
        <n v="0.25046963055729493"/>
        <n v="0.20647647888778003"/>
        <n v="0.12006964039142702"/>
        <n v="1.0581590677618613"/>
        <n v="1.7339035949601203"/>
        <n v="0.4560656734569778"/>
        <n v="2.9135856969429423"/>
        <n v="0.7874959341242531"/>
        <n v="1.8870082342177492"/>
        <n v="1.5881418740074114"/>
        <n v="1.085033612454299"/>
        <n v="2.3276633840644583"/>
        <n v="3.6113353443514464"/>
        <n v="3.924472417623103"/>
        <n v="1.5490943755958055"/>
        <n v="2.908832919474991"/>
        <n v="2.0328154493974155"/>
        <n v="0.6896351467108033"/>
        <n v="1.591654361708248"/>
        <n v="0.6326253953908721"/>
        <n v="1.8408382894364204"/>
        <n v="0.9948091369393038"/>
        <n v="1.0905389685924778"/>
        <n v="0.5030813734121494"/>
        <n v="1.2582340315298646"/>
        <n v="0.822278258962833"/>
        <n v="0.8934191557188979"/>
        <n v="1.981178801386825"/>
        <n v="0.7788889927407545"/>
        <n v="0.9977550511349464"/>
        <n v="0.6250390649415588"/>
        <n v="0.6906872337976286"/>
        <n v="1.353092485949543"/>
        <n v="1.282680802878015"/>
        <n v="1.263922900703057"/>
        <n v="1.107011070110701"/>
        <n v="0.55236538970529"/>
        <n v="1.1263763118840475"/>
        <n v="1.3173990778206455"/>
        <n v="3.821656050955414"/>
        <n v="2.2985989492119088"/>
        <n v="0.313692685732211"/>
        <n v="0.22545880867565493"/>
        <n v="0.14472400596048499"/>
        <n v="0.30906501115321566"/>
        <n v="0.22001595115645886"/>
        <n v="0.1312140412367924"/>
        <n v="0.5040322580645161"/>
        <n v="0.11752492507786026"/>
        <n v="0.30120481927710846"/>
        <n v="0.523354703650399"/>
        <n v="0.20508613617719443"/>
        <n v="0.45248868778280543"/>
        <n v="0.26962026681621604"/>
        <n v="0.43798301756170616"/>
        <n v="0.16400474352181263"/>
        <n v="0.29797377830750893"/>
        <n v="0.24339958997270653"/>
        <n v="0.19663981877674303"/>
        <n v="0.25871395644197753"/>
        <n v="0.4313236844627624"/>
        <n v="0.3727617652932171"/>
        <n v="0.48813824074978035"/>
        <n v="0.21414687180838798"/>
        <n v="0.4365117858182171"/>
        <n v="0.43742405832320774"/>
        <n v="0.3866976024748647"/>
        <n v="0.19633870474272402"/>
        <n v="0.8114349915735597"/>
        <n v="0.19949627191341862"/>
        <n v="0.1763979537837361"/>
        <n v="0.21373215930170272"/>
        <n v="0.16104489229606656"/>
        <n v="0.2524499116425309"/>
        <n v="0.21067759180464168"/>
        <n v="0.24642681123706262"/>
        <n v="0.25143316906366286"/>
        <n v="0.2112084483379335"/>
        <n v="0.1704448610874382"/>
        <n v="0.26701729543845454"/>
        <n v="0.17736786094359702"/>
        <n v="0.0997841034851866"/>
        <n v="0.29540850776502364"/>
        <n v="0.2075980900975711"/>
        <n v="0.17001020061203673"/>
        <n v="0.15522808179485056"/>
        <n v="0.13312034078807242"/>
        <n v="0.11193194537721066"/>
        <n v="0.12088974854932302"/>
        <n v="0.19893019760399627"/>
        <n v="0.11757789535567313"/>
        <n v="0.34196802598957"/>
        <n v="0.16893794346210161"/>
        <n v="0.33221487658217336"/>
        <n v="0.14286734766769058"/>
        <n v="0.18897271524719086"/>
        <n v="0.1372777815910495"/>
        <n v="0.10783221307645303"/>
        <n v="0.18404875714503569"/>
        <n v="0.24307243558580455"/>
        <n v="0.27762354247640203"/>
        <n v="0.3399915002124947"/>
        <n v="0.3449805332413385"/>
        <n v="0.15851768352825135"/>
        <n v="0.18567803428854368"/>
        <n v="0.07386615452799528"/>
        <n v="0.14599487395775881"/>
        <n v="0.2536231884057971"/>
        <n v="0.19462068428632595"/>
        <n v="0.15528402418548676"/>
        <n v="0.22086431568872855"/>
        <n v="0.22837567799029404"/>
        <n v="0.2723205602022953"/>
        <n v="0.27802877597831377"/>
        <n v="0.27442371020856204"/>
        <n v="0.26058631921824105"/>
        <n v="0.5782352260899735"/>
        <n v="0.14761454888993858"/>
        <n v="0.15832527047233705"/>
        <n v="0.19172269229786038"/>
        <n v="0.1364815067558346"/>
        <n v="0.4"/>
        <n v="0.20539504313295903"/>
        <n v="0.15033072760072158"/>
        <n v="0.11734334663224595"/>
        <n v="0.2896451846488052"/>
        <n v="0.22070183182520417"/>
        <n v="0.1621994241920441"/>
        <n v="0.1694751113693589"/>
        <n v="0.340097494615123"/>
        <n v="0.5015359538586922"/>
        <n v="0.34423407917383825"/>
        <n v="0.15047341250549806"/>
        <n v="0.26600461074658627"/>
        <n v="0.04949269982677555"/>
        <n v="0.3726476616359232"/>
        <n v="0.30805791488799894"/>
        <n v="0.3348737525952716"/>
        <n v="0.12470188455723037"/>
        <n v="0.22689456965663288"/>
        <n v="0.19636078020683334"/>
        <n v="0.12119498252772336"/>
        <n v="0.12613123955475672"/>
        <n v="0.26153667325351626"/>
        <n v="0.10605578534309046"/>
        <n v="0.3659875564230816"/>
        <n v="0.1548904730742274"/>
        <n v="0.12417171819792971"/>
        <n v="0.4692293809781628"/>
        <n v="0.1599086236436322"/>
        <n v="0.15792442188381275"/>
        <n v="0.1179651019906611"/>
        <n v="0.447127207690588"/>
        <n v="0.12742849301103726"/>
        <n v="0.21901007446342532"/>
        <n v="0.2506700603536376"/>
        <n v="0.2970724856865075"/>
        <n v="0.3186573901959743"/>
        <n v="0.16809547823163556"/>
        <n v="0.14541224371092046"/>
        <n v="0.15393724097098876"/>
        <n v="0.1522359657469077"/>
        <n v="0.17249378427570453"/>
        <n v="0.19563728846718184"/>
        <n v="0.10192727488936644"/>
        <n v="0.29740661432310256"/>
        <n v="0.25810448069378483"/>
        <n v="0.17760727479397556"/>
        <n v="0.12477384740158462"/>
        <n v="0.17700550929647685"/>
        <n v="0.21839889344560656"/>
        <n v="0.2666311158512198"/>
        <n v="0.23088535654027173"/>
        <n v="0.15436182411572727"/>
        <n v="0.1332196525631461"/>
        <n v="0.2537570135619026"/>
        <n v="0.13185509125471107"/>
        <n v="0.15980275773901928"/>
        <n v="0.27199782401740785"/>
        <n v="0.22000586682311526"/>
        <n v="0.2759064677074472"/>
        <n v="0.09915014164305949"/>
        <n v="0.29197080291970806"/>
        <n v="0.1949467744004104"/>
        <n v="0.28290143713930066"/>
        <n v="0.1551051302572884"/>
        <n v="0.2086375964948884"/>
        <n v="0.11507215023819935"/>
        <n v="0.2050893716377175"/>
        <n v="0.3047108294228777"/>
        <n v="0.19276179461230786"/>
        <n v="0.1734560245613731"/>
        <n v="0.09712981399640619"/>
        <n v="0.2712783994574432"/>
        <n v="0.23046784973496195"/>
        <n v="0.4206786949612041"/>
        <n v="0.1837044485482514"/>
        <n v="0.38214126488758676"/>
        <n v="0.13489916287575038"/>
        <n v="0.16692675203536825"/>
        <n v="0.17271820066016733"/>
        <n v="0.3307698668651286"/>
        <n v="0.08839075786235791"/>
        <n v="0.13602851157602633"/>
        <n v="0.07926861491306875"/>
        <n v="0.2521432173474534"/>
        <n v="0.1036462759893037"/>
        <n v="0.18952555436224652"/>
        <n v="0.211118930330753"/>
        <n v="0.19665683382497542"/>
        <n v="0.583975706610605"/>
        <n v="0.08310479514667997"/>
        <n v="0.43057050592034446"/>
        <n v="0.08596129285784458"/>
        <n v="0.4014452027298274"/>
        <n v="0.13760363273590423"/>
        <n v="0.3418803418803419"/>
        <n v="0.20004000800160032"/>
        <n v="0.29943108094620224"/>
        <n v="0.111185234600845"/>
        <n v="0.4814847238028539"/>
        <n v="0.09582674524459776"/>
        <n v="0.24078979051288224"/>
        <n v="0.5571806658308956"/>
      </sharedItems>
    </cacheField>
    <cacheField name="Fitness_per_1000" numFmtId="164">
      <sharedItems containsSemiMixedTypes="0" containsString="0" containsNumber="1">
        <n v="0.09094712334248868"/>
        <n v="0.12515957846253972"/>
        <n v="0.0"/>
        <n v="0.04442272666696282"/>
        <n v="0.05206435153850159"/>
        <n v="0.04930237144406646"/>
        <n v="0.06042974179234614"/>
        <n v="0.0385445575084798"/>
        <n v="0.04558508456033186"/>
        <n v="0.12066607674362481"/>
        <n v="0.06633059166887768"/>
        <n v="0.0788068640778612"/>
        <n v="0.11023940323736381"/>
        <n v="0.07937557878026194"/>
        <n v="0.03696083383641135"/>
        <n v="0.04049484703071534"/>
        <n v="0.04815563902532986"/>
        <n v="0.04228508605015011"/>
        <n v="0.049508626878233535"/>
        <n v="0.05280109826284386"/>
        <n v="0.08706503758307456"/>
        <n v="0.09511731135066583"/>
        <n v="0.06630860022544924"/>
        <n v="0.06719333442122542"/>
        <n v="0.10610352976128222"/>
        <n v="0.09676899091446697"/>
        <n v="0.059822924144532184"/>
        <n v="0.05185478068668693"/>
        <n v="0.06619593998234775"/>
        <n v="0.09502090459901179"/>
        <n v="0.1399516167267887"/>
        <n v="0.04978592054167082"/>
        <n v="0.06611570247933884"/>
        <n v="0.04240882103477523"/>
        <n v="0.07240395615216415"/>
        <n v="0.04565793078257693"/>
        <n v="0.08362933717147975"/>
        <n v="0.0752495777662581"/>
        <n v="0.04918355301987015"/>
        <n v="0.06056935190793458"/>
        <n v="0.05060558010863331"/>
        <n v="0.023126199671607964"/>
        <n v="0.1310743239963105"/>
        <n v="0.07528419784687193"/>
        <n v="0.024374192604869963"/>
        <n v="0.08387978546511342"/>
        <n v="0.061009090354462815"/>
        <n v="0.041523066063198104"/>
        <n v="0.13647151240392905"/>
        <n v="0.11078100609295533"/>
        <n v="0.27682938082495157"/>
        <n v="0.17353278034220665"/>
        <n v="0.21805494984736154"/>
        <n v="3.6855036855036856"/>
        <n v="0.10168802115110841"/>
        <n v="0.1564210855623338"/>
        <n v="0.28702640642939153"/>
        <n v="0.06283331107986899"/>
        <n v="0.065361850466611"/>
        <n v="0.018823883743694"/>
        <n v="0.02630678978244285"/>
        <n v="0.07860074031613169"/>
        <n v="0.06897061359213734"/>
        <n v="0.01848804747730592"/>
        <n v="0.11663179342814733"/>
        <n v="0.02272589540027877"/>
        <n v="0.04311552805742989"/>
        <n v="0.11446624390467251"/>
        <n v="0.039387330080596326"/>
        <n v="0.054048211004215765"/>
        <n v="0.09804642498222908"/>
        <n v="0.10246279575885996"/>
        <n v="0.05375477073590281"/>
        <n v="0.09071117561683599"/>
        <n v="0.03604642779900512"/>
        <n v="0.0882495697833473"/>
        <n v="0.06603711285742588"/>
        <n v="0.03895597974289053"/>
        <n v="0.08306337735692333"/>
        <n v="0.04757600266425615"/>
        <n v="0.07795675349100087"/>
        <n v="0.08085381630012937"/>
        <n v="0.04037304695385361"/>
        <n v="0.05820044232336166"/>
        <n v="0.04143085604434758"/>
        <n v="0.08244023083264633"/>
        <n v="0.05144932755728882"/>
        <n v="0.055374051719364305"/>
        <n v="0.09149758675114944"/>
        <n v="0.04486518013369824"/>
        <n v="0.02994998352750906"/>
        <n v="0.0741399762752076"/>
        <n v="0.026944736345754856"/>
        <n v="0.05693139766581269"/>
        <n v="0.013816734829225158"/>
        <n v="0.038464497269020695"/>
        <n v="0.07159733657907927"/>
        <n v="0.027947402987577377"/>
        <n v="0.04591789879695105"/>
        <n v="0.04520489116922451"/>
        <n v="0.12097261986370418"/>
        <n v="0.05015548199418196"/>
        <n v="0.049377839225755484"/>
        <n v="0.14264430849209117"/>
        <n v="0.10951702989814915"/>
        <n v="0.17103762827822122"/>
        <n v="0.10364484366902746"/>
        <n v="0.11038658960631412"/>
        <n v="0.057547332681130235"/>
        <n v="0.05915759583530525"/>
        <n v="0.04980327705563026"/>
        <n v="0.0591961167347422"/>
        <n v="0.11369269319799355"/>
        <n v="0.12733662710742116"/>
        <n v="0.14522218995062447"/>
        <n v="0.09199014462342467"/>
        <n v="0.10887612618743024"/>
        <n v="0.08036647110825364"/>
        <n v="0.08970822400143534"/>
        <n v="0.04704554008280015"/>
        <n v="0.11451799645805756"/>
        <n v="0.10927110708022139"/>
        <n v="0.05087468112476652"/>
        <n v="0.14109085508484018"/>
        <n v="0.06708932944215222"/>
        <n v="0.054318305268875614"/>
        <n v="0.04815751635635645"/>
        <n v="0.046769872184620725"/>
        <n v="0.06240346963291159"/>
        <n v="0.12612726240776945"/>
        <n v="0.08394082817312472"/>
        <n v="0.04543359879536058"/>
        <n v="0.25334336470696617"/>
        <n v="0.11326311020500623"/>
        <n v="0.160093311530149"/>
        <n v="0.060345705460154865"/>
        <n v="0.14239943040227837"/>
        <n v="0.05582667677749813"/>
        <n v="0.17718307263797245"/>
        <n v="0.18219361107737156"/>
        <n v="0.11357697935004617"/>
        <n v="0.14305533812343788"/>
        <n v="0.16152479405588757"/>
        <n v="0.06544798499863291"/>
        <n v="0.08727201876416057"/>
        <n v="0.03442459292918861"/>
        <n v="0.05318302796620029"/>
        <n v="0.10954764494043309"/>
        <n v="0.15639257593859066"/>
        <n v="0.058888025820997225"/>
        <n v="0.1362607888065348"/>
        <n v="0.14534518821541212"/>
        <n v="0.12257322047517553"/>
        <n v="0.12805425267114823"/>
        <n v="0.14023640906222437"/>
        <n v="0.08902886204421395"/>
        <n v="0.11500598031097617"/>
        <n v="0.09543739423325365"/>
        <n v="0.12621001346240143"/>
        <n v="0.07928208187196321"/>
        <n v="0.10500231005082111"/>
        <n v="0.0159347313404296"/>
        <n v="0.07621370322383965"/>
        <n v="0.024116724948751958"/>
        <n v="0.09289018522302933"/>
        <n v="0.1089946663696957"/>
        <n v="0.08144219759793424"/>
        <n v="0.027109086965950987"/>
        <n v="0.06244198099266098"/>
        <n v="0.18422991893883567"/>
        <n v="0.12453360547430323"/>
        <n v="0.08177283506419168"/>
        <n v="0.20114685636198773"/>
        <n v="0.12947917003852005"/>
        <n v="0.21682567215958368"/>
        <n v="0.10851871947911015"/>
        <n v="0.03337672307332867"/>
        <n v="0.15247009095369288"/>
        <n v="0.1238169921360336"/>
        <n v="0.20827416453658998"/>
        <n v="0.10261873969096667"/>
        <n v="0.08615676222887544"/>
        <n v="0.06993618323280007"/>
        <n v="0.20745453288154345"/>
        <n v="0.12634238787113078"/>
        <n v="0.15607928827844547"/>
        <n v="0.13772724996243801"/>
        <n v="0.136035913481159"/>
        <n v="0.16703166177944398"/>
        <n v="0.12934658417228967"/>
        <n v="0.2842524161455372"/>
        <n v="0.0911577028258888"/>
        <n v="0.07457525999647463"/>
        <n v="0.07752538956508256"/>
        <n v="0.12270842025179768"/>
        <n v="0.10635280771412366"/>
        <n v="0.228310502283105"/>
        <n v="0.39784029553850525"/>
        <n v="0.16611295681063123"/>
        <n v="0.08057018903005889"/>
        <n v="0.08649770781074301"/>
        <n v="0.2494387627837366"/>
        <n v="0.1289490651192779"/>
        <n v="0.1283422459893048"/>
        <n v="0.07966309751849451"/>
        <n v="0.2246509962000072"/>
        <n v="0.14393176964668655"/>
        <n v="0.10264167251904273"/>
        <n v="0.13369390173498222"/>
        <n v="0.11607202965872501"/>
        <n v="0.1065968763439477"/>
        <n v="0.10543101516888731"/>
        <n v="0.0940822278671559"/>
        <n v="0.09305084647191901"/>
        <n v="0.15934206213978283"/>
        <n v="0.14236361565620137"/>
        <n v="0.1335346469298412"/>
        <n v="0.12901409772231476"/>
        <n v="0.11052573407508381"/>
        <n v="0.10063737001006373"/>
        <n v="0.03747844989131249"/>
        <n v="0.08074660101668943"/>
        <n v="0.09810307255606751"/>
        <n v="0.07710786203624069"/>
        <n v="0.05744485294117647"/>
        <n v="0.09022511165357566"/>
        <n v="0.09485511599630927"/>
        <n v="0.08831061787995642"/>
        <n v="0.08904997039088484"/>
        <n v="0.07755720651868321"/>
        <n v="0.04879429301948844"/>
        <n v="0.08563110121596162"/>
        <n v="0.06275100401606425"/>
        <n v="0.0733568075117371"/>
        <n v="0.07834125450462213"/>
        <n v="0.06260849768063975"/>
        <n v="0.06117143294081664"/>
        <n v="0.09642279039963071"/>
        <n v="0.13126986320298467"/>
        <n v="0.02049768376173492"/>
        <n v="0.09187187358430195"/>
        <n v="0.06784180470999103"/>
        <n v="0.11265503268756183"/>
        <n v="0.02536912070627632"/>
        <n v="0.054007344998919855"/>
        <n v="0.08245359142255192"/>
        <n v="0.04718664382046662"/>
        <n v="0.1109139307897072"/>
        <n v="0.09935144128948424"/>
        <n v="0.22103757638798596"/>
        <n v="0.07833102691976292"/>
        <n v="0.0971971413809156"/>
        <n v="0.02557479348354262"/>
        <n v="0.08934048376276592"/>
        <n v="0.05137343672237474"/>
        <n v="0.12951458505959818"/>
        <n v="0.08033832735602445"/>
        <n v="0.1120051373022976"/>
        <n v="0.0598489287041762"/>
        <n v="0.08340747330960854"/>
        <n v="0.09167961641248493"/>
        <n v="0.06185524498113414"/>
        <n v="0.08580849994483739"/>
        <n v="0.12861347112627575"/>
        <n v="0.09721336751626629"/>
        <n v="0.043855032803564536"/>
        <n v="0.045686090869634745"/>
        <n v="0.08842123878155533"/>
        <n v="0.1161616261052582"/>
        <n v="0.1274534794799898"/>
        <n v="0.11372867587327376"/>
        <n v="0.054182921543129606"/>
        <n v="0.06544645389297324"/>
        <n v="0.05469262743382192"/>
        <n v="0.05480803485791017"/>
        <n v="0.06884681583476765"/>
        <n v="0.11467889908256881"/>
        <n v="0.05321979776476849"/>
        <n v="0.09745702145353899"/>
        <n v="0.054377379010331704"/>
        <n v="0.059089431855112715"/>
        <n v="0.05499415687083248"/>
        <n v="0.042777088591350466"/>
        <n v="0.07690532953933707"/>
        <n v="0.07891137375933784"/>
        <n v="0.04574216665396051"/>
        <n v="0.07739339060444238"/>
        <n v="0.08838638284031408"/>
        <n v="0.1127601072088404"/>
        <n v="0.14921166503639105"/>
        <n v="0.011211767871557988"/>
        <n v="0.11383179774695328"/>
        <n v="0.1632044018558672"/>
        <n v="0.021699034392969514"/>
        <n v="0.10051622260035467"/>
        <n v="0.057816836262719704"/>
        <n v="0.051685310296452174"/>
        <n v="0.04357298474945533"/>
        <n v="0.061251990689697416"/>
        <n v="0.13105587348739678"/>
        <n v="0.11001503538816972"/>
        <n v="0.10240584543636652"/>
        <n v="0.04768944632552816"/>
        <n v="0.06484593686167281"/>
        <n v="0.050560864446322414"/>
        <n v="0.09571209800918837"/>
        <n v="0.05151983513652757"/>
        <n v="0.044101433296582136"/>
        <n v="0.042178075836180356"/>
        <n v="0.13692377909630304"/>
        <n v="0.06246031167695526"/>
        <n v="0.12765184432366616"/>
        <n v="0.04494988088281566"/>
        <n v="0.15387059985397378"/>
        <n v="0.06928326462742924"/>
        <n v="0.09714278775515162"/>
        <n v="0.053763440860215055"/>
        <n v="0.07916089451810805"/>
        <n v="0.08224642399402343"/>
        <n v="0.022889580662882256"/>
        <n v="0.07885813421654443"/>
        <n v="0.06087724104343591"/>
        <n v="0.03934065069436249"/>
        <n v="0.06559251120929165"/>
        <n v="0.07370875660028411"/>
        <n v="0.10949304719150334"/>
        <n v="0.0486223662884927"/>
        <n v="0.06941793065148727"/>
        <n v="0.054875706524721506"/>
        <n v="0.08365750616974107"/>
        <n v="0.030696974813132164"/>
        <n v="0.07905971643915037"/>
        <n v="0.06420751870043982"/>
        <n v="0.08781944322472995"/>
        <n v="0.11080332409972299"/>
        <n v="0.11120378092855157"/>
        <n v="0.06459787820815423"/>
        <n v="0.04817419789960497"/>
        <n v="0.11404784307016794"/>
        <n v="0.06796248470844095"/>
        <n v="0.09398370054107759"/>
        <n v="0.111781801922647"/>
        <n v="0.10006337346986426"/>
        <n v="0.05634437683119225"/>
        <n v="0.09763956355115093"/>
        <n v="0.1893491124260355"/>
        <n v="0.049722300949198724"/>
        <n v="0.07998537410302116"/>
        <n v="0.1252740369558409"/>
        <n v="0.07869678130164477"/>
        <n v="0.03204820049354229"/>
        <n v="0.11098286424576045"/>
        <n v="0.12312238364934745"/>
        <n v="0.03687179676265624"/>
        <n v="0.08639184460986883"/>
        <n v="0.029287293707624944"/>
        <n v="0.03424266636228741"/>
        <n v="0.11242902917533307"/>
        <n v="0.033364473508608036"/>
        <n v="0.03864808981816074"/>
        <n v="0.10070493454179255"/>
        <n v="0.1426872770511296"/>
        <n v="0.0567346622998169"/>
        <n v="0.051588834962259224"/>
        <n v="0.07088176920895946"/>
        <n v="0.08575856513669303"/>
        <n v="0.11256507668495849"/>
        <n v="0.08381627472580104"/>
        <n v="0.08851319953088005"/>
        <n v="0.37365716954694067"/>
        <n v="0.14721036360959813"/>
        <n v="0.1445400014454"/>
        <n v="0.027680128435795943"/>
        <n v="0.09104151493080845"/>
        <n v="0.044398401657540325"/>
        <n v="0.08493650995880579"/>
        <n v="0.07631257631257632"/>
        <n v="0.0779058896852602"/>
        <n v="0.11899803653239721"/>
        <n v="0.06640106241699867"/>
        <n v="0.12329696072991801"/>
        <n v="0.11541542764810515"/>
        <n v="0.10367260192312677"/>
        <n v="0.12933264355923435"/>
        <n v="0.07882291119285338"/>
        <n v="0.15006377710526972"/>
        <n v="0.08061915511125443"/>
        <n v="0.19417475728155342"/>
        <n v="0.1482817848184166"/>
        <n v="0.3058727569331158"/>
        <n v="0.09981036031540073"/>
        <n v="0.13426623502558516"/>
        <n v="0.05844193793466192"/>
        <n v="0.03723978698841842"/>
        <n v="0.14624159110851126"/>
        <n v="0.08866296252512117"/>
        <n v="0.20149103364900262"/>
        <n v="0.07638835841417768"/>
        <n v="0.10162306553235968"/>
        <n v="0.08854258898530193"/>
        <n v="0.06203858800173708"/>
        <n v="0.07455453664355477"/>
        <n v="0.0793629798153488"/>
        <n v="0.09485506146607982"/>
        <n v="0.09581516757920115"/>
        <n v="0.08587950151720453"/>
        <n v="0.12312996367666072"/>
        <n v="0.05039052658100277"/>
        <n v="0.1512195697427873"/>
        <n v="0.16842578037278239"/>
        <n v="0.05824620671578763"/>
        <n v="0.0909008271975275"/>
        <n v="0.07297139521307647"/>
        <n v="0.10130429276940611"/>
        <n v="0.05563127590331284"/>
        <n v="0.11902636433970123"/>
        <n v="0.08052664425341735"/>
        <n v="0.03471740036106096"/>
        <n v="0.10119238358659538"/>
        <n v="0.10400416016640665"/>
        <n v="0.13006607356537123"/>
        <n v="0.044399058739954714"/>
        <n v="0.04484707148623195"/>
        <n v="0.07791803023219573"/>
        <n v="0.08734685817148846"/>
        <n v="0.08971747965656149"/>
        <n v="0.11516472668942541"/>
        <n v="0.03849633322426039"/>
        <n v="0.1592363479712294"/>
        <n v="0.0982730740710961"/>
        <n v="0.08623415447411538"/>
        <n v="0.08082767539605562"/>
        <n v="0.06721559401781214"/>
        <n v="0.09489166534872688"/>
        <n v="0.12061979012156518"/>
        <n v="0.11504633491138556"/>
        <n v="0.08296536656864462"/>
        <n v="0.10780276406287057"/>
        <n v="0.1500166893566909"/>
        <n v="0.12991737255105754"/>
        <n v="0.16680567139282737"/>
        <n v="0.06719978496068812"/>
        <n v="0.1590077913817777"/>
        <n v="0.12528188423953895"/>
        <n v="0.1187507421921387"/>
        <n v="0.03398586188145731"/>
        <n v="0.14397189668576693"/>
        <n v="0.07682409203526226"/>
        <n v="0.06941774531163228"/>
        <n v="0.04638649225345579"/>
        <n v="0.12166930283489476"/>
        <n v="0.0626017278076875"/>
        <n v="0.3455425017277125"/>
        <n v="0.06043756799226399"/>
        <n v="0.18625442354255914"/>
        <n v="0.07493749531640655"/>
        <n v="0.10166160241276868"/>
        <n v="0.12565402922210103"/>
        <n v="0.19422085068732603"/>
        <n v="0.1327756754962491"/>
        <n v="0.10038270907836126"/>
        <n v="0.2599428125812321"/>
        <n v="0.056151384131618846"/>
        <n v="0.13894678338196473"/>
        <n v="0.12097749818533753"/>
        <n v="0.06972042111134351"/>
        <n v="0.0175297128633033"/>
        <n v="0.09487541398521987"/>
        <n v="0.13363028953229397"/>
        <n v="0.09007791739854974"/>
        <n v="0.07652280379553107"/>
        <n v="0.08629616845012081"/>
        <n v="0.1204288361374093"/>
        <n v="0.09977301638771795"/>
        <n v="0.11508804235239958"/>
        <n v="0.08078196946441554"/>
        <n v="0.14558395341313493"/>
        <n v="0.06706458319361545"/>
        <n v="0.10031599538546422"/>
        <n v="0.10421823297985983"/>
        <n v="0.0875771773875728"/>
        <n v="0.061167691225494696"/>
        <n v="0.1011101898849366"/>
        <n v="0.07560864962951762"/>
        <n v="0.11775511645981018"/>
        <n v="0.11148080815010462"/>
        <n v="0.14170662006093385"/>
        <n v="0.07440144041188637"/>
        <n v="0.08518250351377826"/>
        <n v="0.1745733862872605"/>
        <n v="0.059113882895397984"/>
        <n v="0.05838989854755127"/>
        <n v="0.061124694376528114"/>
        <n v="0.19137808720901456"/>
        <n v="0.05560730123865263"/>
        <n v="0.025474461851993375"/>
        <n v="0.09611749402469578"/>
        <n v="0.10192225370487393"/>
        <n v="0.07251719261774979"/>
        <n v="0.1091167003109826"/>
        <n v="0.06862319006336207"/>
        <n v="0.14933843075176964"/>
        <n v="0.09459395544624699"/>
        <n v="0.06147981924933141"/>
        <n v="0.03573342862247633"/>
        <n v="0.04750722788538542"/>
        <n v="0.07890376370952894"/>
        <n v="0.08903700123379844"/>
        <n v="0.026007802340702213"/>
        <n v="0.06522997643567102"/>
        <n v="0.08059821788384901"/>
        <n v="0.15347175023568876"/>
        <n v="0.08468965092465701"/>
        <n v="0.09205619281276627"/>
        <n v="0.04260939963355916"/>
        <n v="0.027753878604534984"/>
        <n v="0.0836458434986268"/>
        <n v="0.026286044738848147"/>
        <n v="0.04310592562790965"/>
        <n v="0.14198494959534289"/>
        <n v="0.02100399075824407"/>
        <n v="0.16627868307283006"/>
        <n v="0.04760997905160922"/>
        <n v="0.05811588307084326"/>
        <n v="0.10331112144222325"/>
        <n v="0.07961149590000796"/>
        <n v="0.08964000573696036"/>
        <n v="0.07831466833737959"/>
        <n v="0.11840858856962426"/>
        <n v="0.14010998633927635"/>
        <n v="0.17794649741977578"/>
        <n v="0.11583588670502952"/>
        <n v="0.08452728118000084"/>
        <n v="0.04495695371681615"/>
        <n v="0.04803535402055913"/>
        <n v="0.05809393789758039"/>
        <n v="0.10898291692777157"/>
        <n v="0.09886144568387405"/>
        <n v="0.06375924509053812"/>
        <n v="0.11100832562442182"/>
        <n v="0.06200589055960316"/>
        <n v="0.11432491139819366"/>
        <n v="0.03588216297678424"/>
        <n v="0.07417737293416016"/>
        <n v="0.035920830489600916"/>
        <n v="0.08978541286325681"/>
        <n v="0.1348435814455232"/>
        <n v="0.1422070534698521"/>
        <n v="0.07905763301446754"/>
        <n v="0.0779483981604178"/>
        <n v="0.12766500702157538"/>
        <n v="0.07585239124663405"/>
        <n v="0.040530134154744046"/>
        <n v="0.1950553469546984"/>
        <n v="0.10140959334753068"/>
        <n v="0.14590020426028597"/>
        <n v="0.22456770716370986"/>
        <n v="0.10876658690450294"/>
        <n v="0.16193582714507138"/>
        <n v="0.08196721311475409"/>
        <n v="0.2422920831061845"/>
        <n v="0.12520084301900966"/>
        <n v="0.11664528169835531"/>
        <n v="0.14139180955808633"/>
        <n v="0.11435105774728416"/>
        <n v="0.057428358123241256"/>
        <n v="0.049821886754851406"/>
        <n v="0.23616933341205645"/>
        <n v="0.15530844256693793"/>
        <n v="0.203231378924906"/>
        <n v="0.14745637748832638"/>
        <n v="0.12479720454261825"/>
        <n v="0.0957670944263551"/>
        <n v="0.09337068160597571"/>
        <n v="0.06583711896767397"/>
        <n v="0.09102494083378845"/>
        <n v="0.05026388539834129"/>
        <n v="0.10638297872340426"/>
        <n v="0.10398253093480295"/>
        <n v="0.14297969688304263"/>
        <n v="0.051345245430273155"/>
        <n v="0.027151778441487917"/>
        <n v="0.16976967913530644"/>
        <n v="0.11948271014900197"/>
        <n v="0.06577216521967903"/>
        <n v="0.1420212463784582"/>
        <n v="0.13787018143715876"/>
        <n v="0.11514104778353483"/>
        <n v="0.06409434687860531"/>
        <n v="0.13437248051599032"/>
        <n v="0.15032620787108023"/>
        <n v="0.13598041881968995"/>
        <n v="0.09285913269570062"/>
        <n v="0.11154489682097045"/>
        <n v="0.09575792396820837"/>
        <n v="0.06983077675100673"/>
        <n v="0.2133409187882236"/>
        <n v="0.06433350488934637"/>
        <n v="0.12041905832296391"/>
        <n v="0.15877158641089217"/>
        <n v="0.08586086247236355"/>
        <n v="0.10714094391171586"/>
        <n v="0.09940357852882704"/>
        <n v="0.15156284611707646"/>
        <n v="0.11553347582462019"/>
        <n v="0.15728876119371685"/>
        <n v="0.05745475438092502"/>
        <n v="0.15846604864907693"/>
        <n v="0.08512087163772557"/>
        <n v="0.18746094563632576"/>
        <n v="0.18102004797031274"/>
        <n v="0.31289111389236546"/>
        <n v="0.21631560446691725"/>
        <n v="0.09440196356084207"/>
        <n v="0.14473176379776148"/>
        <n v="0.08796450143675352"/>
        <n v="0.1552433439416285"/>
        <n v="0.1817190623296384"/>
        <n v="0.2050020500205002"/>
        <n v="0.1834054728193089"/>
        <n v="0.10199918400652795"/>
        <n v="0.045401576948105996"/>
        <n v="0.28793550244745175"/>
        <n v="0.0481486831335163"/>
        <n v="0.1069747539580659"/>
        <n v="0.0508556462481247"/>
        <n v="0.25533001404315075"/>
        <n v="0.13742162672850639"/>
        <n v="0.10335205153822304"/>
        <n v="0.02699201036493198"/>
        <n v="0.0865376294458707"/>
        <n v="0.03911291899714475"/>
        <n v="0.027261327081402324"/>
        <n v="0.36900369003690037"/>
        <n v="0.02884338044418806"/>
        <n v="0.07431629013079666"/>
        <n v="0.16404199475065617"/>
        <n v="0.06356632510361311"/>
        <n v="0.35919540229885055"/>
        <n v="0.060239149423210146"/>
        <n v="0.13729662936774903"/>
        <n v="0.1001001001001001"/>
        <n v="0.09141603437242893"/>
        <n v="0.3189284005740711"/>
        <n v="0.14724504520422887"/>
        <n v="0.17611835153222966"/>
        <n v="0.06099048548426445"/>
        <n v="0.1820830298616169"/>
        <n v="0.13158471862801002"/>
        <n v="0.20460358056265984"/>
        <n v="0.06275789572775624"/>
        <n v="0.20938023450586266"/>
        <n v="0.06693619641757476"/>
        <n v="0.090067370393054"/>
        <n v="0.20060180541624872"/>
        <n v="0.0825689155555905"/>
        <n v="0.0429202970084553"/>
        <n v="0.09523329355942838"/>
        <n v="0.16490765171503957"/>
        <n v="0.28686173264486514"/>
        <n v="0.03707021716968892"/>
        <n v="0.04637573621481241"/>
        <n v="0.1081081081081081"/>
        <n v="0.10339205471825665"/>
        <n v="0.06148170919151552"/>
        <n v="0.16773457680566273"/>
        <n v="0.05025883298989798"/>
        <n v="0.08971828458639872"/>
        <n v="0.026121937202862964"/>
        <n v="0.12023171931358619"/>
        <n v="0.07321180174244088"/>
        <n v="0.06314327208435941"/>
        <n v="0.08112273870365865"/>
        <n v="0.02802612034416076"/>
        <n v="0.09846396218983852"/>
        <n v="0.11177044383027149"/>
        <n v="0.15447743181269613"/>
        <n v="0.06897503103876396"/>
        <n v="0.08005924384044193"/>
        <n v="0.04027224034473038"/>
        <n v="0.07983606993639726"/>
        <n v="0.07646721468170521"/>
        <n v="0.027561876412546166"/>
        <n v="0.1012798084890894"/>
        <n v="0.035589721688376395"/>
        <n v="0.053662463107056614"/>
        <n v="0.10781671159029649"/>
        <n v="0.06467329208614483"/>
        <n v="0.021579163160052654"/>
        <n v="0.10122215897663082"/>
        <n v="0.11762860727728984"/>
        <n v="0.042949791693510285"/>
        <n v="0.1345870319277145"/>
        <n v="0.03151095005514416"/>
        <n v="0.1411333004022299"/>
        <n v="0.016653343991473488"/>
        <n v="0.04087638979725311"/>
        <n v="0.0918498561018921"/>
        <n v="0.09172418537457865"/>
        <n v="0.12873326467559218"/>
        <n v="0.07965588657001753"/>
        <n v="0.05840439201027917"/>
        <n v="0.10277844393435884"/>
        <n v="0.09332275675423453"/>
        <n v="0.10952502646854806"/>
        <n v="0.0319959045242209"/>
        <n v="0.13386880856760375"/>
        <n v="0.041555851063829786"/>
        <n v="0.03123584625716472"/>
        <n v="0.015864705789031142"/>
        <n v="0.07832448266679198"/>
        <n v="0.08242664029014178"/>
        <n v="0.056274620146314014"/>
        <n v="0.05847041397053091"/>
        <n v="0.04454938299104557"/>
        <n v="0.16802016241949033"/>
        <n v="0.07880841673890772"/>
        <n v="0.06592827004219409"/>
        <n v="0.09946042718253474"/>
        <n v="0.0755629439322956"/>
        <n v="0.027977506085107573"/>
        <n v="0.1381788033715628"/>
        <n v="0.03907623773983041"/>
        <n v="0.0959048623765225"/>
        <n v="0.038995476524723134"/>
        <n v="0.15346446018876128"/>
        <n v="0.04342539517109606"/>
        <n v="0.04860621673512042"/>
        <n v="0.0552242102937928"/>
        <n v="0.08006789757714543"/>
        <n v="0.10682619378271553"/>
        <n v="0.07113278967558367"/>
        <n v="0.1007759750075582"/>
        <n v="0.048988389751628864"/>
        <n v="0.11109053878911314"/>
        <n v="0.15251287388082466"/>
        <n v="0.05048975058063213"/>
        <n v="0.02962260797440607"/>
        <n v="0.04887585532746823"/>
        <n v="0.09473669964406069"/>
        <n v="0.125250501002004"/>
        <n v="0.11727966370631332"/>
        <n v="0.12729124236252545"/>
        <n v="0.14852157381946568"/>
        <n v="0.11253196930946292"/>
        <n v="0.0672314105149926"/>
        <n v="0.08437216562256111"/>
        <n v="0.05895574634290136"/>
        <n v="0.03740834954361814"/>
        <n v="0.07638446849140676"/>
        <n v="0.0910616487361944"/>
        <n v="0.07667535654040791"/>
        <n v="0.21370261144591188"/>
        <n v="0.08304331086131012"/>
        <n v="0.09654839488293507"/>
        <n v="0.06748397255651782"/>
        <n v="0.15157543720040167"/>
        <n v="0.1391853020321054"/>
        <n v="0.022832614105988996"/>
        <n v="0.10736909917325795"/>
        <n v="0.037508673880834946"/>
        <n v="0.05635496111507683"/>
        <n v="0.14226138700787722"/>
        <n v="0.07872528026199774"/>
        <n v="0.0967926437590743"/>
        <n v="0.04448794376723908"/>
        <n v="0.06718511177922973"/>
        <n v="0.01917141159103545"/>
        <n v="0.021625362224817268"/>
        <n v="0.0795924864692773"/>
        <n v="0.08694896095991654"/>
        <n v="0.09310293460449874"/>
        <n v="0.05756223917110376"/>
        <n v="0.15957926579661275"/>
        <n v="0.0662185875575274"/>
        <n v="0.10999083409715857"/>
        <n v="0.09903686647354477"/>
        <n v="0.15081060701269322"/>
        <n v="0.175530981218185"/>
        <n v="0.034909497128693866"/>
        <n v="0.07166123778501629"/>
        <n v="0.17625286410904176"/>
        <n v="0.14250698284215926"/>
        <n v="0.0390182995825042"/>
        <n v="0.05128205128205128"/>
        <n v="0.06282590940503864"/>
        <n v="0.11958980696211992"/>
        <n v="0.09583133684714902"/>
        <n v="0.13750834872117235"/>
        <n v="0.13792803060550404"/>
        <n v="0.04414962307259302"/>
        <n v="0.061493051285204776"/>
        <n v="0.12522361359570663"/>
        <n v="0.058719906048150326"/>
        <n v="0.06469686284912045"/>
        <n v="0.061468482035836124"/>
        <n v="0.13548522184678674"/>
        <n v="0.06743543057522422"/>
        <n v="0.10406701916033925"/>
        <n v="0.1492774646196183"/>
        <n v="0.10104582428131158"/>
        <n v="0.14886454299558272"/>
        <n v="0.07439096560583669"/>
        <n v="0.08209001169782666"/>
        <n v="0.06335816369939266"/>
        <n v="0.0389817955015008"/>
        <n v="0.1863238308179616"/>
        <n v="0.10036197217966132"/>
        <n v="0.08863676653075696"/>
        <n v="0.2138496831136514"/>
        <n v="0.0705860082489376"/>
        <n v="0.22340336408232414"/>
        <n v="0.10883676816990975"/>
        <n v="0.13872099244961456"/>
        <n v="0.4050222762251924"/>
        <n v="0.15187093307164803"/>
        <n v="0.12682308180088775"/>
        <n v="0.08528184584027138"/>
        <n v="0.11798091193035401"/>
        <n v="0.20637560487479562"/>
        <n v="0.27868091035764053"/>
        <n v="0.1892672467972659"/>
        <n v="0.16767369515344116"/>
        <n v="0.14312908812457956"/>
        <n v="0.12894526457726216"/>
        <n v="0.03515618133558333"/>
        <n v="0.10369141435089174"/>
        <n v="0.06525711302531977"/>
        <n v="0.033736484320968915"/>
        <n v="0.06589351607801792"/>
        <n v="0.08363409440359242"/>
        <n v="0.09159815887700658"/>
        <n v="0.08890469416785207"/>
        <n v="0.0386003512631965"/>
        <n v="0.19108036840295028"/>
        <n v="0.038939293641213346"/>
        <n v="0.05227938101212881"/>
        <n v="0.0651402143113051"/>
        <n v="0.06462453147214683"/>
        <n v="0.07269555103227682"/>
        <n v="0.19139802586607607"/>
        <n v="0.23140113386555594"/>
        <n v="0.05520845793575576"/>
        <n v="0.2109450337512054"/>
        <n v="0.05813770399672491"/>
        <n v="0.03927729772191673"/>
        <n v="0.12756729174639622"/>
        <n v="0.09904367826211359"/>
        <n v="0.02403441728555291"/>
        <n v="0.06528125340006528"/>
        <n v="0.08223007976317738"/>
        <n v="0.062390816071874224"/>
        <n v="0.08096937949292046"/>
        <n v="0.031108069433210973"/>
        <n v="0.0881057268722467"/>
        <n v="0.05709473443811644"/>
        <n v="0.08772094713559778"/>
        <n v="0.11583279921542584"/>
        <n v="0.10948436039712675"/>
        <n v="0.05666557113229145"/>
        <n v="0.09160025648071815"/>
        <n v="0.09118910594147686"/>
        <n v="0.10768493541595998"/>
        <n v="0.07890425201089807"/>
        <n v="0.1475775150898009"/>
        <n v="0.03476930565696603"/>
        <n v="0.046292009999074166"/>
        <n v="0.2120980741494867"/>
        <n v="0.143783174972142"/>
        <n v="0.06661781360335754"/>
        <n v="0.07336463557784655"/>
        <n v="0.0954395787933256"/>
        <n v="0.04643576482606904"/>
        <n v="0.020868113522537562"/>
        <n v="0.12351479513497018"/>
        <n v="0.038204393505253106"/>
        <n v="0.04756468797564688"/>
        <n v="0.04319467841561919"/>
        <n v="0.11971746677840296"/>
        <n v="0.12430595839893926"/>
        <n v="0.09026476460754686"/>
        <n v="0.07693491306354824"/>
        <n v="0.1253551729901387"/>
        <n v="0.07170221047671727"/>
        <n v="0.07494987726957597"/>
        <n v="0.049152125829442124"/>
        <n v="0.023999808001535988"/>
        <n v="0.08715989482706024"/>
        <n v="0.07408642181104258"/>
        <n v="0.039897330868564895"/>
        <n v="0.13649785503370662"/>
        <n v="0.061192609972468996"/>
        <n v="0.21277889233388048"/>
        <n v="0.1083198421457868"/>
        <n v="0.12002280433282324"/>
        <n v="0.131385902292684"/>
        <n v="0.10141987829614604"/>
        <n v="0.13748854262144822"/>
        <n v="0.2767345325163076"/>
        <n v="0.14101587838790647"/>
        <n v="0.1952262055218191"/>
        <n v="0.08265145879824778"/>
        <n v="0.07417847340701729"/>
        <n v="0.06533919208088992"/>
        <n v="0.11399908800729594"/>
        <n v="0.1739102939083967"/>
        <n v="0.12379271758997425"/>
        <n v="0.14742014742014742"/>
        <n v="0.10868383871318335"/>
        <n v="0.1410238330277817"/>
        <n v="0.03250130005200208"/>
        <n v="0.1294526311247276"/>
        <n v="0.15036301928942733"/>
        <n v="0.053370336766825"/>
        <n v="0.097007324052966"/>
        <n v="0.10416395406369626"/>
        <n v="0.043987947302439136"/>
        <n v="0.09759906304899474"/>
        <n v="0.1882411997239129"/>
        <n v="0.07059155724975294"/>
        <n v="0.15527950310559008"/>
        <n v="0.2559508574353724"/>
        <n v="0.1802841277853898"/>
        <n v="0.11681788092364004"/>
        <n v="0.16721941974861346"/>
        <n v="0.14830927427328455"/>
        <n v="0.12971290210999656"/>
        <n v="0.11636476474923393"/>
        <n v="0.061001647044470204"/>
        <n v="0.10186930168593694"/>
        <n v="0.11844131232974062"/>
        <n v="0.060119638079778756"/>
        <n v="0.046249190639163815"/>
        <n v="0.1066183330223632"/>
        <n v="0.08671673112610347"/>
        <n v="0.09532585554955356"/>
        <n v="0.18266508356927572"/>
        <n v="0.10518367699595418"/>
        <n v="0.12868356710848025"/>
        <n v="0.09225092250922509"/>
        <n v="0.21010610358230908"/>
        <n v="0.06364562118126273"/>
        <n v="0.08969280215262725"/>
        <n v="0.10039944636876717"/>
        <n v="0.0988055506762691"/>
        <n v="0.20118025751072963"/>
        <n v="0.15636707170081768"/>
        <n v="0.136810134894793"/>
        <n v="0.10171905197843556"/>
        <n v="0.12373174956693887"/>
        <n v="0.09385705570416256"/>
        <n v="0.07283851700779373"/>
        <n v="0.15808610423143807"/>
        <n v="0.14456321829849092"/>
        <n v="0.2739475846954616"/>
        <n v="0.136919315403423"/>
        <n v="0.09228639544720449"/>
        <n v="0.0626703851095165"/>
        <n v="0.0535833891493637"/>
        <n v="0.07932101213611487"/>
        <n v="0.15716680637049454"/>
        <n v="0.17707995159814657"/>
        <n v="0.10886131069018071"/>
        <n v="0.04019292604501608"/>
        <n v="0.03462364102208988"/>
        <n v="0.1053709937070101"/>
        <n v="0.14459415050936575"/>
        <n v="0.04285591840233136"/>
        <n v="0.06999860002799944"/>
        <n v="0.13854253255749516"/>
        <n v="0.08684136254097827"/>
        <n v="0.07552984184051119"/>
        <n v="0.06941438756094175"/>
        <n v="0.04251700680272109"/>
        <n v="0.12020760560591705"/>
        <n v="0.05862266058945085"/>
        <n v="0.19173984737508148"/>
        <n v="0.05009769049646812"/>
        <n v="0.05040576641967841"/>
        <n v="0.04313505585989734"/>
        <n v="0.08211143695014662"/>
        <n v="0.09745322245322247"/>
        <n v="0.08629865086442483"/>
        <n v="0.08339866228545693"/>
        <n v="0.23599284155047298"/>
        <n v="0.07758553805570642"/>
        <n v="0.027625072515815353"/>
        <n v="0.05557716889901629"/>
        <n v="0.06801101778488115"/>
        <n v="0.04590525156077855"/>
        <n v="0.08972633467922836"/>
        <n v="0.08113096566131879"/>
        <n v="0.02905709719599012"/>
        <n v="0.07230004518752825"/>
        <n v="0.10004001600640257"/>
        <n v="0.032459101532069594"/>
        <n v="0.039411973357506014"/>
        <n v="0.14863659703267304"/>
        <n v="0.035208788113513134"/>
        <n v="0.07274578983741316"/>
        <n v="0.055937797169547464"/>
        <n v="0.07290755322251385"/>
        <n v="0.03539196602371262"/>
        <n v="0.035513885929398394"/>
        <n v="0.06732193348592971"/>
        <n v="0.10419922892570595"/>
        <n v="0.061125939811324595"/>
        <n v="0.05417998591320366"/>
        <n v="0.03911750899702707"/>
        <n v="0.11537352177675224"/>
        <n v="0.18646280067126608"/>
        <n v="0.038532675709001235"/>
        <n v="0.08401949252226516"/>
        <n v="0.06041931001147967"/>
        <n v="0.05320847078854954"/>
        <n v="0.17350467884283946"/>
        <n v="0.07822452674161322"/>
        <n v="0.06998716901901318"/>
        <n v="0.06712610758077509"/>
        <n v="0.1812825742125538"/>
        <n v="0.05118558613894327"/>
        <n v="0.11117287381878821"/>
        <n v="0.02971738764351022"/>
        <n v="0.08531591263650547"/>
        <n v="0.1329194251020478"/>
        <n v="0.04933155739726704"/>
        <n v="0.10446182573155922"/>
        <n v="0.17072615524698384"/>
        <n v="0.060994205550472705"/>
        <n v="0.06419721384091931"/>
        <n v="0.0637795777791951"/>
        <n v="0.07840907977143753"/>
        <n v="0.14710208884966164"/>
        <n v="0.12942085914463305"/>
        <n v="0.11595547309833024"/>
        <n v="0.04533091568449683"/>
        <n v="0.2213368747233289"/>
        <n v="0.14937263493328024"/>
        <n v="0.19550342130987292"/>
        <n v="0.08784760198008496"/>
        <n v="0.06806598997728298"/>
        <n v="0.08533189616455583"/>
        <n v="0.036776874701187894"/>
        <n v="0.501002004008016"/>
        <n v="0.08452370890034655"/>
        <n v="0.06123136270397697"/>
        <n v="0.02631786720004211"/>
        <n v="0.19770660340055357"/>
        <n v="0.03685141509433962"/>
        <n v="0.08114907084313884"/>
        <n v="0.06634379353811451"/>
        <n v="0.19401151134967343"/>
        <n v="0.08099789405475458"/>
        <n v="0.17319016279875304"/>
        <n v="0.26961445133459155"/>
        <n v="0.039915379395681155"/>
        <n v="0.1407954945441746"/>
        <n v="0.1263024944742659"/>
        <n v="0.1692047377326565"/>
        <n v="0.04951965930474398"/>
        <n v="0.03413435281267067"/>
        <n v="0.08665135826004072"/>
        <n v="0.05686018081537499"/>
        <n v="0.0949464739253246"/>
        <n v="0.08921999420070038"/>
        <n v="0.05412719891745602"/>
        <n v="0.11598848550671151"/>
        <n v="0.03223207091055601"/>
        <n v="0.07475936828333801"/>
        <n v="0.15954688684137053"/>
        <n v="0.08717255807871682"/>
        <n v="0.10792484219282221"/>
        <n v="0.06061248920340036"/>
        <n v="0.1318408680722368"/>
        <n v="0.08591434339963057"/>
        <n v="0.20554984583761562"/>
        <n v="0.07716446319255106"/>
        <n v="0.16323865491348352"/>
        <n v="0.033481769176683294"/>
        <n v="0.09651267533136018"/>
        <n v="0.12972331869313022"/>
        <n v="0.03901982206961137"/>
        <n v="0.09540619186185183"/>
        <n v="0.0601087969224296"/>
        <n v="0.07966540529774946"/>
        <n v="0.10838346068389963"/>
        <n v="0.10930156301235107"/>
        <n v="0.11677818457265497"/>
        <n v="0.21519259737465032"/>
        <n v="0.17765144785930004"/>
        <n v="0.09599692809830086"/>
        <n v="0.12160124519675082"/>
        <n v="0.1699524133242692"/>
        <n v="0.08282945415389713"/>
        <n v="0.10474494605635278"/>
        <n v="0.10940919037199125"/>
        <n v="0.15834811249049913"/>
        <n v="0.1644027044244878"/>
        <n v="0.18118130208962435"/>
        <n v="0.08641548565502938"/>
        <n v="0.03424657534246575"/>
        <n v="0.16676520974515244"/>
        <n v="0.4244482173174873"/>
        <n v="0.10450412791305257"/>
        <n v="0.25627883136852897"/>
        <n v="0.18650917003419334"/>
        <n v="0.12596838193613405"/>
        <n v="0.14490653528474134"/>
        <n v="0.1466813348001467"/>
        <n v="0.08650519031141868"/>
        <n v="0.27151778441487917"/>
        <n v="0.17294555097570116"/>
        <n v="0.2735229759299781"/>
        <n v="0.3306878306878307"/>
        <n v="0.18653236336504384"/>
        <n v="0.19088219387268157"/>
        <n v="0.08841732979664015"/>
        <n v="0.10365272192047764"/>
        <n v="0.3041825095057034"/>
        <n v="0.12124151309408342"/>
        <n v="0.03921261077562544"/>
        <n v="0.1162385214460072"/>
        <n v="0.17418568193694478"/>
        <n v="0.11085245538188672"/>
        <n v="0.09677731539727089"/>
        <n v="0.12505210504376824"/>
        <n v="0.027237566051097676"/>
        <n v="0.1564478605294932"/>
        <n v="0.3252032520325203"/>
        <n v="0.13846579894765992"/>
        <n v="0.11410686923352785"/>
        <n v="0.10986596352450012"/>
        <n v="0.09614460148062687"/>
        <n v="0.13571799786161398"/>
        <n v="0.22412730430884742"/>
        <n v="0.1136848088674151"/>
        <n v="0.12884937508053088"/>
        <n v="0.13995801259622115"/>
        <n v="0.4591368227731864"/>
        <n v="0.1890359168241966"/>
        <n v="0.3466204506065858"/>
        <n v="0.10874293170943888"/>
        <n v="0.15288182235132242"/>
        <n v="0.1843487879067195"/>
        <n v="0.0697495989398061"/>
        <n v="0.11027726024853013"/>
        <n v="0.1644736842105263"/>
        <n v="0.11695222501608094"/>
        <n v="0.16493485073396008"/>
        <n v="0.049268364782972855"/>
        <n v="0.20833333333333334"/>
        <n v="0.06973706704298854"/>
        <n v="0.1263370672955445"/>
        <n v="0.0759762953958365"/>
        <n v="0.17432738683247137"/>
        <n v="0.07749985468777246"/>
        <n v="0.09323357340978486"/>
        <n v="0.12302280706150913"/>
        <n v="0.12871196101866325"/>
        <n v="0.1824878064965659"/>
        <n v="0.14774166314900802"/>
        <n v="0.11797399328859061"/>
        <n v="0.15254133870278846"/>
        <n v="0.23472866484099927"/>
        <n v="0.1530852857880065"/>
        <n v="0.14216661927779356"/>
        <n v="0.22959285533653656"/>
        <n v="0.09507360281417865"/>
        <n v="0.046417712999280526"/>
        <n v="0.1383251733614837"/>
        <n v="0.2008170138187879"/>
        <n v="0.12415364900876613"/>
        <n v="0.1292419762273092"/>
        <n v="0.1991259419181068"/>
        <n v="0.1023371240709708"/>
        <n v="0.12225200802073999"/>
        <n v="0.15094702102623392"/>
        <n v="0.10304597941469884"/>
        <n v="0.1987881872107632"/>
        <n v="0.1129979983211726"/>
        <n v="0.11394658184243227"/>
        <n v="0.20867481932105816"/>
        <n v="0.2367690257957847"/>
        <n v="0.10411670629359887"/>
        <n v="0.09445379143422179"/>
        <n v="0.18598307554012586"/>
        <n v="0.21980007226303747"/>
        <n v="0.1656989388363792"/>
        <n v="0.17059148058886728"/>
        <n v="0.1119726786664054"/>
        <n v="0.08742955622831858"/>
        <n v="0.09136313801924717"/>
        <n v="0.036626011793575795"/>
        <n v="0.11771861327473562"/>
        <n v="0.06087966431889705"/>
        <n v="0.07068261737732148"/>
        <n v="0.03449703325514005"/>
        <n v="0.043037284634254803"/>
        <n v="0.20371785077667431"/>
        <n v="0.4527960153950645"/>
        <n v="0.08149959250203749"/>
        <n v="0.013505483226189833"/>
        <n v="0.09231621380435116"/>
        <n v="0.11828720132481665"/>
        <n v="0.025162296814453224"/>
        <n v="0.05102301137813154"/>
        <n v="0.058164897484368185"/>
        <n v="0.04836564427068639"/>
        <n v="0.12217553909956629"/>
        <n v="0.12104339405676935"/>
        <n v="0.09237875288683603"/>
        <n v="0.13623315331095218"/>
        <n v="0.08374332670365331"/>
        <n v="0.032691399449254255"/>
        <n v="0.12141509290784089"/>
        <n v="0.06359624019027996"/>
        <n v="0.05072472957378546"/>
        <n v="0.09092286710107593"/>
        <n v="0.14856124151486755"/>
        <n v="0.0809192425958893"/>
        <n v="0.08569819544085601"/>
        <n v="0.09675390643897248"/>
        <n v="0.10230179028132992"/>
        <n v="0.02145922746781116"/>
        <n v="0.10814354704075321"/>
        <n v="0.13315982860273118"/>
        <n v="0.10370216737529814"/>
        <n v="0.039145071635481095"/>
        <n v="0.09234463015975622"/>
        <n v="0.10178289708052723"/>
        <n v="0.12496094970321775"/>
        <n v="0.07861388006666456"/>
        <n v="0.01684579360533675"/>
        <n v="0.060477450331936994"/>
        <n v="0.11023737782023958"/>
        <n v="0.12366289494837075"/>
        <n v="0.0691505545874478"/>
        <n v="0.13198433785857414"/>
        <n v="0.04020342935252377"/>
        <n v="0.1686553017051861"/>
        <n v="0.29734445703433776"/>
        <n v="0.09836802758052125"/>
        <n v="0.12006191764610034"/>
        <n v="0.12373544508492945"/>
        <n v="0.10940520039385872"/>
        <n v="0.08514850431330392"/>
        <n v="0.09535842849309843"/>
        <n v="0.12422977539256608"/>
        <n v="0.08209237033510106"/>
        <n v="0.1507871087074529"/>
        <n v="0.059633152402891944"/>
        <n v="0.08876827675412456"/>
        <n v="0.1455761874525716"/>
        <n v="0.017889087656529516"/>
        <n v="0.14686771224609688"/>
        <n v="0.16773544249900002"/>
        <n v="0.031555695803092455"/>
        <n v="0.10928364570242062"/>
        <n v="0.05088903137817675"/>
        <n v="0.14333256889296592"/>
        <n v="0.06607900405725085"/>
        <n v="0.06024943265117587"/>
        <n v="0.14354341709889185"/>
        <n v="0.12729687845915433"/>
        <n v="0.1849511420733023"/>
        <n v="0.04804458537522821"/>
        <n v="0.05444903026277102"/>
        <n v="0.1978861227203158"/>
        <n v="0.07281553398058253"/>
        <n v="0.07958615200955034"/>
        <n v="0.09613166192417134"/>
        <n v="0.026766595289079226"/>
        <n v="0.1841112031667127"/>
        <n v="0.037037037037037035"/>
        <n v="0.05642385600631947"/>
        <n v="0.14735291021997685"/>
        <n v="0.048923679060665366"/>
        <n v="0.02895948567953433"/>
        <n v="0.0841687077578298"/>
        <n v="0.13600163201958423"/>
        <n v="0.04510142182232295"/>
        <n v="0.10427746146947799"/>
        <n v="0.049083368100719074"/>
        <n v="0.11636194382627162"/>
        <n v="0.06447079150790734"/>
        <n v="0.08760147170472464"/>
        <n v="0.061810427419105606"/>
        <n v="0.10542154241300328"/>
        <n v="0.055152296939966726"/>
        <n v="0.08027937221530929"/>
        <n v="0.05707925454493565"/>
        <n v="0.08538772124568486"/>
        <n v="0.07258298654795316"/>
        <n v="0.016875358601370277"/>
        <n v="0.1389284213665135"/>
        <n v="0.03641594289980153"/>
        <n v="0.13422487871823457"/>
        <n v="0.06369223910066558"/>
        <n v="0.08534000881846758"/>
        <n v="0.05143239212055752"/>
        <n v="0.11510802595588436"/>
        <n v="0.018878254139057218"/>
        <n v="0.07887679444707367"/>
        <n v="0.01684182161142549"/>
        <n v="0.10839422981383291"/>
        <n v="0.041037426132632955"/>
        <n v="0.019364833462432222"/>
        <n v="0.11981715901534258"/>
        <n v="0.09759668171282176"/>
        <n v="0.10495787874602956"/>
        <n v="0.13456912647815775"/>
        <n v="0.10278900842869869"/>
        <n v="0.06291365729672597"/>
        <n v="0.04441582091541007"/>
        <n v="0.05910514805839588"/>
        <n v="0.047218811974690716"/>
        <n v="0.042634832658281815"/>
        <n v="0.18004150847085404"/>
        <n v="0.0322144191740223"/>
        <n v="0.05302283163130044"/>
        <n v="0.10627336281264006"/>
        <n v="0.04858142246404975"/>
        <n v="0.06477662859240385"/>
        <n v="0.20732648917612742"/>
        <n v="0.07742934572202864"/>
        <n v="0.10686805357651752"/>
        <n v="0.15340952673161004"/>
        <n v="0.09137374718026327"/>
        <n v="0.09843973027513905"/>
        <n v="0.09828423801634327"/>
        <n v="0.06566419331538512"/>
        <n v="0.06673142086024215"/>
        <n v="0.0871478681452755"/>
        <n v="0.0721719424356587"/>
        <n v="0.06007178578401189"/>
        <n v="0.07823134573560935"/>
        <n v="0.055955012170215146"/>
        <n v="0.1815331297961878"/>
        <n v="0.08615305089491482"/>
        <n v="0.09615648781559934"/>
        <n v="0.07001820473323064"/>
        <n v="0.09096697898662785"/>
        <n v="0.10083971984892377"/>
        <n v="0.06760106359006715"/>
        <n v="0.1463076850616847"/>
        <n v="0.049217442661679295"/>
        <n v="0.1144885225256168"/>
        <n v="0.08829455062087123"/>
        <n v="0.05811672744707745"/>
        <n v="0.06144091227466546"/>
        <n v="0.13218421191772856"/>
        <n v="0.05690547999772378"/>
        <n v="0.18034265103697025"/>
        <n v="0.12145972505934964"/>
        <n v="0.1435380944121816"/>
        <n v="0.19466614755693987"/>
        <n v="0.8237232289950577"/>
        <n v="0.29877502240812664"/>
        <n v="0.08555295728055666"/>
        <n v="0.4327131112072696"/>
        <n v="0.4130524576621231"/>
        <n v="0.343210159020707"/>
        <n v="0.13395847287340923"/>
        <n v="0.20510716849553892"/>
        <n v="0.5402485143165856"/>
        <n v="0.22763487366264512"/>
        <n v="0.17260723224303098"/>
        <n v="0.061046334167633234"/>
        <n v="0.0680179567405795"/>
        <n v="0.13104442405975625"/>
        <n v="0.18876828692779613"/>
        <n v="0.273647724163094"/>
        <n v="0.08621309002083483"/>
        <n v="0.18666583704072426"/>
        <n v="0.09528891599329166"/>
        <n v="0.07512583577492299"/>
        <n v="0.07062716926305594"/>
        <n v="0.015481793410948724"/>
        <n v="0.13083296990841692"/>
        <n v="0.1298251687727194"/>
        <n v="0.10443137118390365"/>
        <n v="0.03547608911593586"/>
        <n v="0.07673811838133729"/>
        <n v="0.0806380670322259"/>
        <n v="0.08445316575175738"/>
        <n v="0.07173772687056122"/>
        <n v="0.06631111279520287"/>
        <n v="0.11781060766711435"/>
        <n v="0.10553662597026248"/>
        <n v="0.09574692173646616"/>
        <n v="0.02594370216629913"/>
        <n v="0.1267949408818588"/>
        <n v="0.17133217354631242"/>
        <n v="0.09302820083459586"/>
        <n v="0.10459156991946449"/>
        <n v="0.10864383308415519"/>
        <n v="0.07048872180451128"/>
        <n v="0.1381171445874016"/>
        <n v="0.09720593685259327"/>
        <n v="0.050512703945042176"/>
        <n v="0.13639519888899912"/>
        <n v="0.09286282833642877"/>
        <n v="0.06294058408862034"/>
        <n v="0.07171800480510633"/>
        <n v="0.06947500057895835"/>
        <n v="0.03481651695564376"/>
        <n v="0.022809698683880386"/>
        <n v="0.05116049045856853"/>
        <n v="0.09148014880770872"/>
        <n v="0.059099035208250224"/>
        <n v="0.016401508938822373"/>
        <n v="0.09155912103243809"/>
        <n v="0.06496881496881497"/>
        <n v="0.09438581381218403"/>
        <n v="0.043925151541772824"/>
        <n v="0.07887472065203102"/>
        <n v="0.1058373923507175"/>
        <n v="0.022751057924193473"/>
        <n v="0.0900394887472077"/>
        <n v="0.09138540270500792"/>
        <n v="0.12509026399731624"/>
        <n v="0.04884601294419343"/>
        <n v="0.14428071255434574"/>
        <n v="0.06922810661128419"/>
        <n v="0.12589654310641263"/>
        <n v="0.06763154335181928"/>
        <n v="0.056997919575935474"/>
        <n v="0.058156440825821464"/>
        <n v="0.06956521739130433"/>
        <n v="0.0487578926838782"/>
        <n v="0.08359806052499581"/>
        <n v="0.017623629762785944"/>
        <n v="0.03537568982595161"/>
        <n v="0.06786436997186714"/>
        <n v="0.024050602467591813"/>
        <n v="0.0292363466261256"/>
        <n v="0.08202637968370628"/>
        <n v="0.03890495519445993"/>
        <n v="0.08345155637152633"/>
        <n v="0.02586050841759549"/>
        <n v="0.08967483903366394"/>
        <n v="0.14303520709454629"/>
        <n v="0.09319341894702088"/>
        <n v="0.09589372025220048"/>
        <n v="0.09744689144416292"/>
        <n v="0.07556375962088582"/>
        <n v="0.11165491188566537"/>
        <n v="0.07032348804500703"/>
        <n v="0.103670849560075"/>
        <n v="0.08170201640576488"/>
        <n v="0.060451138208573695"/>
        <n v="0.053715789756398895"/>
        <n v="0.08493618204140253"/>
        <n v="0.04477277815088426"/>
        <n v="0.12679092177000129"/>
        <n v="0.10148163182463973"/>
        <n v="0.04498526732495108"/>
        <n v="0.07725766202863169"/>
        <n v="0.12310722639418935"/>
        <n v="0.02070650598418023"/>
        <n v="0.10740422505999822"/>
        <n v="0.04001216369776412"/>
        <n v="0.014139471749335445"/>
        <n v="0.10161913149515615"/>
        <n v="0.04829867903112849"/>
        <n v="0.09548210506214294"/>
        <n v="0.03632005230087531"/>
        <n v="0.09285395929282424"/>
        <n v="0.07244801854669275"/>
        <n v="0.11602722772277227"/>
        <n v="0.021974158389733673"/>
        <n v="0.06009374624414086"/>
        <n v="0.057865347336747384"/>
        <n v="0.04419010583530347"/>
        <n v="0.05364806866952789"/>
        <n v="0.030202355783751134"/>
        <n v="0.1292156609381057"/>
        <n v="0.02447920491542435"/>
        <n v="0.07248477819657871"/>
        <n v="0.028620901844617123"/>
        <n v="0.08742296666575329"/>
        <n v="0.05108948322987713"/>
        <n v="0.08324835064205291"/>
        <n v="0.031213908917813775"/>
        <n v="0.02495321272613849"/>
        <n v="0.044867193108399143"/>
        <n v="0.07840472519143821"/>
        <n v="0.09748353224615984"/>
        <n v="0.03339678722906857"/>
        <n v="0.024167431968679008"/>
        <n v="0.06733553296074339"/>
        <n v="0.09241717111039231"/>
        <n v="0.1269885615053224"/>
        <n v="0.026404731727925644"/>
        <n v="0.07689793721283426"/>
        <n v="0.12464942349641632"/>
        <n v="0.1262742216916154"/>
        <n v="0.11159298993126886"/>
        <n v="0.10687186063909372"/>
        <n v="0.040443258108873247"/>
        <n v="0.0638895987733197"/>
        <n v="0.09507510933637574"/>
        <n v="0.17988846914912754"/>
        <n v="0.17039478709465136"/>
        <n v="0.06543401447026491"/>
        <n v="0.1396843134515994"/>
        <n v="0.175893760168858"/>
        <n v="0.11411671286808583"/>
        <n v="0.1799208348326736"/>
        <n v="0.08372805128941199"/>
        <n v="0.10691103474608629"/>
        <n v="0.12818869375721062"/>
        <n v="0.10601436215622054"/>
        <n v="0.06483822861959411"/>
        <n v="0.0839010638654898"/>
        <n v="0.09882724996705758"/>
        <n v="0.11389661880956485"/>
        <n v="0.10937343177800024"/>
        <n v="0.11531956332325355"/>
        <n v="0.03946485654524646"/>
        <n v="0.039231584040591606"/>
        <n v="0.03923107100823853"/>
        <n v="0.12985257285974497"/>
        <n v="0.07832770352964215"/>
        <n v="0.029524071960004724"/>
        <n v="0.14926995633853776"/>
        <n v="0.10345846881466154"/>
        <n v="0.05903466515537924"/>
        <n v="0.061318344404701075"/>
        <n v="0.10869013890599752"/>
        <n v="0.05554717939358351"/>
        <n v="0.04858771702513604"/>
        <n v="0.13255207459966878"/>
        <n v="0.10744543115165385"/>
        <n v="0.0872619385239643"/>
        <n v="0.10863661053775123"/>
        <n v="0.1252614833464858"/>
        <n v="0.14232821666643922"/>
        <n v="0.051484027080598245"/>
        <n v="0.07388707591897051"/>
        <n v="0.10128120727199068"/>
        <n v="0.1045993843579092"/>
        <n v="0.06886419979799835"/>
        <n v="0.11079695841831186"/>
        <n v="0.102949881791475"/>
        <n v="0.15819916030018735"/>
        <n v="0.096342207521115"/>
        <n v="0.10743023301617541"/>
        <n v="0.059534440673929864"/>
        <n v="0.10474563177982468"/>
        <n v="0.10901321240134304"/>
        <n v="0.04566366428074021"/>
        <n v="0.06725703396480216"/>
        <n v="0.16141398652193215"/>
        <n v="0.09391302714556049"/>
        <n v="0.108685468003373"/>
        <n v="0.101722501017225"/>
        <n v="0.10244627058987099"/>
        <n v="0.09761485084450791"/>
        <n v="0.09088658294654302"/>
        <n v="0.034349506225848"/>
        <n v="0.04687133817670495"/>
        <n v="0.06960395350455906"/>
        <n v="0.0644399097841263"/>
        <n v="0.08373355981267606"/>
        <n v="0.19599436516200158"/>
        <n v="0.16265452179570594"/>
        <n v="0.07992114447078881"/>
        <n v="0.042676226141322327"/>
        <n v="0.1099408518217199"/>
        <n v="0.06856297765808092"/>
        <n v="0.01779201138688729"/>
        <n v="0.061830597901881716"/>
        <n v="0.12415882396761936"/>
        <n v="0.03930096680378337"/>
        <n v="0.09512258923687904"/>
        <n v="0.11124955500177999"/>
        <n v="0.09349464275697003"/>
        <n v="0.024576062914721062"/>
        <n v="0.11038904940629889"/>
        <n v="0.0778179837360414"/>
        <n v="0.11407965542379202"/>
        <n v="0.10894482398601875"/>
        <n v="0.10164254350300862"/>
        <n v="0.15755761457771528"/>
        <n v="0.12135333236250667"/>
        <n v="0.12668972419647043"/>
        <n v="0.1977832453857169"/>
        <n v="0.08497311207953484"/>
        <n v="0.08830067939581558"/>
        <n v="0.06613756613756615"/>
        <n v="0.04553941436313129"/>
        <n v="0.1655459018826565"/>
        <n v="0.035309309551672656"/>
        <n v="0.06728569506122999"/>
        <n v="0.14463027243084042"/>
        <n v="0.05327272081542778"/>
        <n v="0.0308842150776738"/>
        <n v="0.043361373688318446"/>
        <n v="0.05297451925623775"/>
        <n v="0.0738585166255521"/>
        <n v="0.040404312486952774"/>
        <n v="0.057551886622783356"/>
        <n v="0.04939979252087141"/>
        <n v="0.1370269714755521"/>
        <n v="0.05743165632896853"/>
        <n v="0.08032262922739672"/>
        <n v="0.07923930269413629"/>
        <n v="0.07208765859284891"/>
        <n v="0.030081068479552393"/>
        <n v="0.10813187763796726"/>
        <n v="0.03132733936906739"/>
        <n v="0.03583073560500197"/>
        <n v="0.026507620941020545"/>
        <n v="0.06647079937783332"/>
        <n v="0.055626015174776944"/>
        <n v="0.11622983619895227"/>
        <n v="0.08720850557013184"/>
        <n v="0.11245565668991887"/>
        <n v="0.03709852440619175"/>
        <n v="0.03579098067287044"/>
        <n v="0.030497102775236352"/>
        <n v="0.1101811459655337"/>
        <n v="0.1652164335279216"/>
        <n v="0.14989357556135144"/>
        <n v="0.10397982791338481"/>
        <n v="0.1877581674802854"/>
        <n v="0.09700261907071492"/>
        <n v="0.10838933448948623"/>
        <n v="0.07143877696813832"/>
        <n v="0.21443888491779842"/>
        <n v="0.11837121212121213"/>
        <n v="0.15126304643775526"/>
        <n v="0.1456876456876457"/>
        <n v="0.13890818169190167"/>
        <n v="0.29841838257236647"/>
        <n v="0.2930832356389214"/>
        <n v="0.1703480779058543"/>
        <n v="0.0813868316106454"/>
        <n v="0.20180005650401583"/>
        <n v="0.13590385772807578"/>
        <n v="0.14841199168892846"/>
        <n v="0.1533775937246653"/>
        <n v="0.12969567835471768"/>
        <n v="0.15227653418608192"/>
        <n v="0.1823154056517776"/>
        <n v="0.1762658088397303"/>
        <n v="0.35536602700781805"/>
        <n v="0.07963157126362032"/>
        <n v="0.04321147696828278"/>
        <n v="0.0555150207784792"/>
        <n v="0.07772952070034297"/>
        <n v="0.050114009371319754"/>
        <n v="0.07024691791647641"/>
        <n v="0.02520542420728941"/>
        <n v="0.05761032377001959"/>
        <n v="0.031615554852987664"/>
        <n v="0.05676979846721544"/>
        <n v="0.11189228502694738"/>
        <n v="0.051761620483798614"/>
        <n v="0.12113073296056971"/>
        <n v="0.08522969402539846"/>
        <n v="0.07903732537690925"/>
        <n v="0.10563008344776592"/>
        <n v="0.09655305590421938"/>
        <n v="0.1211118063825922"/>
        <n v="0.03458173392813915"/>
        <n v="0.01461646398503274"/>
        <n v="0.07427213309566251"/>
        <n v="0.01586747485005236"/>
        <n v="0.1454877405183357"/>
        <n v="0.11570949203532996"/>
        <n v="0.15497869043006585"/>
        <n v="0.017690035203170057"/>
        <n v="0.0548666739822232"/>
        <n v="0.14290307598871066"/>
        <n v="0.061890762803651564"/>
        <n v="0.05580668564093978"/>
        <n v="0.09818688981868899"/>
        <n v="0.08940278936702825"/>
        <n v="0.09872447972199186"/>
        <n v="0.1324773259961276"/>
        <n v="0.03524477496211187"/>
        <n v="0.06403483495021292"/>
        <n v="0.07014180334576402"/>
        <n v="0.04406256884776383"/>
        <n v="0.08436371305792095"/>
        <n v="0.09716599190283401"/>
        <n v="0.04545041359876375"/>
        <n v="0.12019551804268276"/>
        <n v="0.061336522832520626"/>
        <n v="0.056847251435393105"/>
        <n v="0.014722553479675516"/>
        <n v="0.06226326985938878"/>
        <n v="0.0676910580112367"/>
        <n v="0.06336064881304385"/>
        <n v="0.08109590444341534"/>
        <n v="0.14669864271864475"/>
        <n v="0.09259795127032815"/>
        <n v="0.04864444156181087"/>
        <n v="0.11164452383610585"/>
        <n v="0.04999625028122891"/>
        <n v="0.06349256740132858"/>
        <n v="0.037956426022925684"/>
        <n v="0.18507965731040293"/>
        <n v="0.07176804567637396"/>
        <n v="0.0346470333477696"/>
        <n v="0.05705938741041676"/>
        <n v="0.08041170794467674"/>
        <n v="0.06277857994852157"/>
        <n v="0.1380595727056225"/>
        <n v="0.14347202295552366"/>
        <n v="0.04790419161676647"/>
        <n v="0.051348541059577146"/>
        <n v="0.09122977739934314"/>
        <n v="0.091089060811057"/>
        <n v="0.07531947562581069"/>
        <n v="0.09629994222003467"/>
        <n v="0.07105279518735734"/>
        <n v="0.1005636352317513"/>
        <n v="0.10961306587745259"/>
        <n v="0.6506180871828238"/>
        <n v="0.07953551260637874"/>
        <n v="0.11566042100393245"/>
        <n v="0.13558096443259365"/>
        <n v="0.02517116391461941"/>
        <n v="0.07394808844191378"/>
        <n v="0.04055430579377897"/>
        <n v="0.026272232877072223"/>
        <n v="0.0392103044680142"/>
        <n v="0.14166312508853945"/>
        <n v="0.10845313073685994"/>
        <n v="0.3324468085106383"/>
        <n v="0.04838163433160773"/>
        <n v="0.129568294638302"/>
        <n v="0.07744133818632386"/>
        <n v="0.03976564778240237"/>
        <n v="0.07523043799638655"/>
        <n v="0.05236698785085882"/>
        <n v="0.08634202066895141"/>
        <n v="0.07763472860192794"/>
        <n v="0.08159268929503917"/>
        <n v="0.07552236301082488"/>
        <n v="0.07376807317792859"/>
        <n v="0.05923819678928974"/>
        <n v="0.04022040783493545"/>
        <n v="0.07156983316925827"/>
        <n v="0.10192640913260625"/>
        <n v="0.05349596105494035"/>
        <n v="0.08607004188742037"/>
        <n v="0.03914660403210022"/>
        <n v="0.1472609463970155"/>
        <n v="0.08539709649871904"/>
        <n v="0.08906882591093118"/>
        <n v="0.1057194206575748"/>
        <n v="0.03396047001290498"/>
        <n v="0.14477227321423403"/>
        <n v="0.09002682799474244"/>
        <n v="0.07699359377279416"/>
        <n v="0.06013771536819316"/>
        <n v="0.3272786777941417"/>
        <n v="0.17295053614666206"/>
        <n v="0.09191623727365626"/>
        <n v="0.2403268445085316"/>
        <n v="0.10101520278801959"/>
        <n v="0.03980277123779382"/>
        <n v="0.057615302624377036"/>
        <n v="0.042435815828559306"/>
        <n v="0.07426248073816906"/>
        <n v="0.16741071428571427"/>
        <n v="0.04405092286683406"/>
        <n v="0.06760715734439086"/>
        <n v="0.13736263736263737"/>
        <n v="0.6381620931716656"/>
        <n v="0.0281214848143982"/>
        <n v="0.07533135885876957"/>
        <n v="0.09648318780452506"/>
        <n v="0.057360279918165995"/>
        <n v="0.10074551682450131"/>
        <n v="0.06747638326585695"/>
        <n v="0.07194762213108857"/>
        <n v="0.10301313417460727"/>
        <n v="0.09915519771546424"/>
        <n v="0.22527596305474207"/>
        <n v="0.09390847054404307"/>
        <n v="0.1411688783124269"/>
        <n v="0.09899029895070283"/>
        <n v="0.05082333807684489"/>
        <n v="0.05954862144941345"/>
        <n v="0.08281573498964803"/>
        <n v="0.10279076938890888"/>
        <n v="0.07456338056810517"/>
        <n v="0.08641477445743867"/>
        <n v="0.05479902457736252"/>
        <n v="0.03514012123341825"/>
        <n v="0.020899515131248953"/>
        <n v="0.08330182815473636"/>
        <n v="0.20580366330520683"/>
        <n v="0.11021712774165106"/>
        <n v="0.05158361704322707"/>
        <n v="0.0714306398833943"/>
        <n v="0.07659548393026748"/>
        <n v="0.0625130235465722"/>
        <n v="0.07016066792955869"/>
        <n v="0.09369436896842501"/>
        <n v="0.08383032741730737"/>
        <n v="0.0357423690042176"/>
        <n v="0.05710370031978072"/>
        <n v="0.10082677959265982"/>
        <n v="0.021631443466222502"/>
        <n v="0.07368231460710951"/>
        <n v="0.14204545454545453"/>
        <n v="0.0907605736068252"/>
        <n v="0.06993876472599547"/>
        <n v="0.29806259314456035"/>
        <n v="0.18275967103259216"/>
        <n v="0.12572290671360323"/>
        <n v="0.037615196539401916"/>
        <n v="0.044837017441599784"/>
        <n v="0.11522728582128249"/>
        <n v="0.07814331483941549"/>
        <n v="0.12746450341195162"/>
        <n v="0.015863950758296847"/>
        <n v="0.06942615936543463"/>
        <n v="0.09623214153527278"/>
        <n v="0.07828401440425865"/>
        <n v="0.06168841183183739"/>
        <n v="0.09425393724401489"/>
        <n v="0.15221785767717289"/>
        <n v="0.024824367599235408"/>
        <n v="0.03677552221241541"/>
        <n v="0.041023116526162494"/>
        <n v="0.12076233971544002"/>
        <n v="0.042959632265547804"/>
        <n v="0.0869691259602841"/>
        <n v="0.04125954126891844"/>
        <n v="0.09702144173862425"/>
        <n v="0.17580872011251758"/>
        <n v="0.06011737918285452"/>
        <n v="0.07718431614695893"/>
        <n v="0.09404202860922062"/>
        <n v="0.04311181048048113"/>
        <n v="0.01620299107215192"/>
        <n v="0.04632739570545042"/>
        <n v="0.054567281458037756"/>
        <n v="0.11665208515602216"/>
        <n v="0.09308071790619156"/>
        <n v="0.0484050534875841"/>
        <n v="0.06981374905903208"/>
        <n v="0.19743336623889435"/>
        <n v="0.10615711252653928"/>
        <n v="0.08477270318957296"/>
        <n v="0.2767017155506364"/>
        <n v="0.0952914130525413"/>
        <n v="0.04802843283223668"/>
        <n v="0.2820151262658634"/>
        <n v="0.03246805954642121"/>
        <n v="0.1082309648790519"/>
        <n v="0.0783989508794937"/>
        <n v="0.035985461873403145"/>
        <n v="0.1317028520252606"/>
        <n v="0.05820334586091064"/>
        <n v="0.162254252413532"/>
        <n v="0.35639872793069416"/>
        <n v="0.06457653934325659"/>
        <n v="0.1740752253652471"/>
        <n v="0.06158393890873261"/>
        <n v="0.1991079961771265"/>
        <n v="0.03464043231259526"/>
        <n v="0.036927621861152136"/>
        <n v="0.09970255404709283"/>
        <n v="0.20337948917851636"/>
        <n v="0.1371961676537169"/>
        <n v="0.14305639998569436"/>
        <n v="0.060562015503875966"/>
        <n v="0.1343118913992421"/>
        <n v="0.031191515907673117"/>
        <n v="0.19642506383814576"/>
        <n v="0.20823918263905503"/>
        <n v="0.05390980888972748"/>
        <n v="0.05188942363822694"/>
        <n v="0.060371890847621346"/>
        <n v="0.060705396709767497"/>
        <n v="0.08612151746113766"/>
        <n v="0.12685295929832194"/>
        <n v="0.0671073381874308"/>
        <n v="0.03375869286341233"/>
        <n v="0.1263017348445436"/>
        <n v="0.10189940490747534"/>
        <n v="0.03555049948451776"/>
        <n v="0.18065215427693976"/>
        <n v="0.13211342730414624"/>
        <n v="0.13161935682007633"/>
        <n v="0.06416837782340863"/>
        <n v="0.07689645891806683"/>
        <n v="0.12449313509283633"/>
        <n v="0.08489582070002667"/>
        <n v="0.16163793103448276"/>
        <n v="0.15705161763166162"/>
        <n v="0.08518129418779637"/>
        <n v="0.12764369734697487"/>
        <n v="0.15804887119017"/>
        <n v="0.09584419567550989"/>
        <n v="0.11096316023080337"/>
        <n v="0.22190169754798625"/>
        <n v="0.1185302252074279"/>
        <n v="0.061946354457040206"/>
        <n v="0.09095870474804439"/>
        <n v="0.1102541910374368"/>
        <n v="0.0582258581035838"/>
        <n v="0.07628346937218705"/>
        <n v="0.22755717373990217"/>
        <n v="0.06425496369594551"/>
        <n v="0.09404683532399134"/>
        <n v="0.12326909643752311"/>
        <n v="0.06723593088146304"/>
        <n v="0.04995254508217194"/>
        <n v="0.08289124668435013"/>
        <n v="0.0860264387921888"/>
        <n v="0.08393838922231082"/>
        <n v="0.0351160585735857"/>
        <n v="0.04337453914552158"/>
        <n v="0.026634705020641896"/>
        <n v="0.10814147608608962"/>
        <n v="0.14570887367040652"/>
        <n v="0.22621875353466803"/>
        <n v="0.18139137857447718"/>
        <n v="0.07661074082586379"/>
        <n v="0.04469673266884191"/>
        <n v="0.0700198389543704"/>
        <n v="0.03173293561387364"/>
        <n v="0.0850616310181104"/>
        <n v="0.07140510974965368"/>
        <n v="0.17048844940755264"/>
        <n v="0.046052177116673185"/>
        <n v="0.10228870988364659"/>
        <n v="0.0366743682840063"/>
        <n v="0.05739539688916949"/>
        <n v="0.025046963055729492"/>
        <n v="0.06882549296259334"/>
        <n v="0.18010446058714055"/>
        <n v="0.15211036599076758"/>
        <n v="0.11559357299734135"/>
        <n v="0.15202189115232595"/>
        <n v="0.1986535702461097"/>
        <n v="0.12411620700871381"/>
        <n v="0.17154620311070448"/>
        <n v="0.1764602082230457"/>
        <n v="0.2122891850454063"/>
        <n v="0.1790510295434199"/>
        <n v="0.5948081743637678"/>
        <n v="0.37023324694557574"/>
        <n v="0.17736786094359702"/>
        <n v="0.1234083946745648"/>
        <n v="0.09588279287399083"/>
        <n v="0.13556258472661545"/>
        <n v="0.14160294534126308"/>
        <n v="0.17855548611731095"/>
        <n v="0.16963939511438544"/>
        <n v="0.18865551502955602"/>
        <n v="0.14802753312116054"/>
        <n v="0.15897379673281437"/>
        <n v="0.05685394627302077"/>
        <n v="0.12462223883852072"/>
        <n v="0.08314625426124553"/>
        <n v="0.0520865887451299"/>
        <n v="0.17267180844940716"/>
        <n v="0.10159738802351517"/>
        <n v="0.11023038149732942"/>
        <n v="0.1184927719409116"/>
        <n v="0.05753806142763438"/>
        <n v="0.13329897182059736"/>
        <n v="0.23524983532511526"/>
        <n v="0.1340931947703654"/>
        <n v="0.18242848803269118"/>
        <n v="0.05228211428870183"/>
        <n v="0.04509176173513099"/>
        <n v="0.15008415432939184"/>
        <n v="0.1881265285280443"/>
        <n v="0.1375099694727868"/>
        <n v="0.08451073842369682"/>
        <n v="0.08814369380839521"/>
        <n v="0.050200803212851405"/>
        <n v="0.04557469692826543"/>
        <n v="0.06470886403589185"/>
        <n v="0.08477090662484635"/>
        <n v="0.12615749501677895"/>
        <n v="0.16554098794861608"/>
        <n v="0.167878373321096"/>
        <n v="0.09438711301283666"/>
        <n v="0.1411167035138059"/>
        <n v="0.04792485382919582"/>
        <n v="0.05325168075617387"/>
        <n v="0.0823641814647646"/>
        <n v="0.14550392860607236"/>
        <n v="0.04860267314702309"/>
        <n v="0.07733952049497293"/>
        <n v="0.0819081713037131"/>
        <n v="0.37450845764933527"/>
        <n v="0.10806048061976842"/>
        <n v="0.09631140511743395"/>
        <n v="0.11355729584979055"/>
        <n v="0.06884997590250844"/>
        <n v="0.09029039648770358"/>
        <n v="0.10057326762546515"/>
        <n v="0.14400576023040923"/>
        <n v="0.04261121527185955"/>
        <n v="0.07282289875594215"/>
        <n v="0.05912262031453234"/>
        <n v="0.08164153921515267"/>
        <n v="0.06919936336585703"/>
        <n v="0.09313684907691035"/>
        <n v="0.12088974854932302"/>
        <n v="0.06631006586799877"/>
        <n v="0.11757789535567313"/>
        <n v="0.04257493188010899"/>
        <n v="0.033221487658217336"/>
        <n v="0.10175453897925661"/>
        <n v="0.06863889079552475"/>
        <n v="0.0718881420509687"/>
        <n v="0.1209463261238806"/>
        <n v="0.06076810889645114"/>
        <n v="0.04627059041273367"/>
        <n v="0.02833262501770789"/>
        <n v="0.052839227842750455"/>
        <n v="0.06189267809618122"/>
        <n v="0.0324433053239464"/>
        <n v="0.07246376811594203"/>
        <n v="0.10675776662752215"/>
        <n v="0.11418783899514702"/>
        <n v="0.03890293717175647"/>
        <n v="0.04633812932971896"/>
        <n v="0.05904581955597544"/>
        <n v="0.10555018031489137"/>
        <n v="0.07668907691914414"/>
        <n v="0.0682407533779173"/>
        <n v="0.1"/>
        <n v="0.1448225923244026"/>
        <n v="0.11035091591260208"/>
        <n v="0.04054985604801103"/>
        <n v="0.024210730195622702"/>
        <n v="0.11336583153837435"/>
        <n v="0.15047341250549806"/>
        <n v="0.04949269982677555"/>
        <n v="0.12421588721197441"/>
        <n v="0.11002068388857106"/>
        <n v="0.06697475051905433"/>
        <n v="0.13249575234205727"/>
        <n v="0.07563152321887763"/>
        <n v="0.06545359340227778"/>
        <n v="0.08079665501848224"/>
        <n v="0.12613123955475672"/>
        <n v="0.0290596303615018"/>
        <n v="0.07070385689539364"/>
        <n v="0.1916769604293564"/>
        <n v="0.06773002810796167"/>
        <n v="0.14437827107020393"/>
        <n v="0.1599086236436322"/>
        <n v="0.11280315848843768"/>
        <n v="0.08847382649299582"/>
        <n v="0.12742849301103726"/>
        <n v="0.0578469370046856"/>
        <n v="0.1350329480393216"/>
        <n v="0.10621913006532477"/>
        <n v="0.04202386955790889"/>
        <n v="0.2908244874218409"/>
        <n v="0.10657193605683837"/>
        <n v="0.07611798287345385"/>
        <n v="0.07732479984772962"/>
        <n v="0.04890932211679546"/>
        <n v="0.12740909361170805"/>
        <n v="0.05948132286462051"/>
        <n v="0.25810448069378483"/>
        <n v="0.10656436487638533"/>
        <n v="0.06238692370079231"/>
        <n v="0.10325321375627816"/>
        <n v="0.09706617486471401"/>
        <n v="0.06665777896280495"/>
        <n v="0.09298098068816373"/>
        <n v="0.04410337831877922"/>
        <n v="0.1332196525631461"/>
        <n v="0.16917134237460174"/>
        <n v="0.13734905339032402"/>
        <n v="0.1255593096520866"/>
        <n v="0.1955607705094358"/>
        <n v="0.09196882256914907"/>
        <n v="0.16997167138810199"/>
        <n v="0.08721303065281519"/>
        <n v="0.09306307815437302"/>
        <n v="0.14959379530965916"/>
        <n v="0.09465663306356192"/>
        <n v="0.06094216588457554"/>
        <n v="0.048190448653076964"/>
        <n v="0.09540081350875519"/>
        <n v="0.0678195998643608"/>
        <n v="0.06584795706713199"/>
        <n v="0.14022623165373468"/>
        <n v="0.1160238622410009"/>
        <n v="0.19107063244379338"/>
        <n v="0.15738235668837544"/>
        <n v="0.17704352488599662"/>
        <n v="0.05757273355338912"/>
        <n v="0.041346233358141075"/>
        <n v="0.08249804067153405"/>
        <n v="0.09521995810321844"/>
        <n v="0.10569148655075833"/>
        <n v="0.08404773911581778"/>
        <n v="0.1036462759893037"/>
        <n v="0.14074595355383532"/>
        <n v="0.19665683382497542"/>
        <n v="0.4169272461955389"/>
        <n v="0.23359028264424198"/>
        <n v="0.12465719272001995"/>
        <n v="0.16146393972012918"/>
        <n v="0.14736221632773355"/>
        <n v="0.4014452027298274"/>
        <n v="0.06880181636795211"/>
        <n v="0.13336000533440023"/>
        <n v="0.066711140760507"/>
        <n v="0.6127987393854505"/>
        <n v="0.09582674524459776"/>
        <n v="0.12039489525644112"/>
      </sharedItems>
    </cacheField>
    <cacheField name="Percent_Unemployed" numFmtId="0">
      <sharedItems containsSemiMixedTypes="0" containsString="0" containsNumber="1">
        <n v="8.5"/>
        <n v="8.6"/>
        <n v="14.2"/>
        <n v="10.9"/>
        <n v="9.3"/>
        <n v="17.4"/>
        <n v="12.2"/>
        <n v="13.5"/>
        <n v="12.7"/>
        <n v="9.6"/>
        <n v="9.7"/>
        <n v="13.4"/>
        <n v="19.9"/>
        <n v="7.3"/>
        <n v="10.0"/>
        <n v="26.7"/>
        <n v="10.5"/>
        <n v="10.7"/>
        <n v="9.0"/>
        <n v="10.8"/>
        <n v="18.0"/>
        <n v="9.5"/>
        <n v="16.2"/>
        <n v="11.3"/>
        <n v="25.9"/>
        <n v="11.1"/>
        <n v="8.1"/>
        <n v="10.4"/>
        <n v="9.9"/>
        <n v="7.9"/>
        <n v="11.4"/>
        <n v="8.4"/>
        <n v="16.7"/>
        <n v="18.8"/>
        <n v="11.0"/>
        <n v="8.9"/>
        <n v="12.4"/>
        <n v="6.2"/>
        <n v="14.9"/>
        <n v="10.3"/>
        <n v="8.2"/>
        <n v="13.1"/>
        <n v="19.8"/>
        <n v="21.6"/>
        <n v="10.1"/>
        <n v="2.2"/>
        <n v="2.7"/>
        <n v="6.9"/>
        <n v="17.3"/>
        <n v="5.5"/>
        <n v="16.4"/>
        <n v="13.9"/>
        <n v="5.6"/>
        <n v="9.4"/>
        <n v="5.3"/>
        <n v="11.9"/>
        <n v="10.2"/>
        <n v="17.6"/>
        <n v="23.8"/>
        <n v="5.7"/>
        <n v="4.6"/>
        <n v="28.7"/>
        <n v="6.0"/>
        <n v="20.3"/>
        <n v="20.1"/>
        <n v="12.1"/>
        <n v="13.2"/>
        <n v="8.7"/>
        <n v="14.3"/>
        <n v="11.6"/>
        <n v="11.8"/>
        <n v="7.7"/>
        <n v="12.0"/>
        <n v="9.1"/>
        <n v="5.0"/>
        <n v="7.5"/>
        <n v="7.4"/>
        <n v="11.2"/>
        <n v="12.6"/>
        <n v="7.1"/>
        <n v="15.1"/>
        <n v="14.4"/>
        <n v="6.8"/>
        <n v="7.8"/>
        <n v="8.3"/>
        <n v="14.8"/>
        <n v="18.4"/>
        <n v="13.3"/>
        <n v="4.7"/>
        <n v="3.5"/>
        <n v="6.5"/>
        <n v="18.6"/>
        <n v="8.0"/>
        <n v="7.6"/>
        <n v="5.9"/>
        <n v="12.8"/>
        <n v="6.1"/>
        <n v="15.9"/>
        <n v="9.8"/>
        <n v="18.1"/>
        <n v="16.6"/>
        <n v="7.2"/>
        <n v="12.3"/>
        <n v="17.5"/>
        <n v="8.8"/>
        <n v="14.0"/>
        <n v="15.0"/>
        <n v="7.0"/>
        <n v="16.3"/>
        <n v="16.1"/>
        <n v="13.0"/>
        <n v="15.2"/>
        <n v="9.2"/>
        <n v="3.7"/>
        <n v="5.8"/>
        <n v="28.8"/>
        <n v="4.2"/>
        <n v="1.3"/>
        <n v="3.2"/>
        <n v="0.6"/>
        <n v="6.7"/>
        <n v="4.1"/>
        <n v="6.3"/>
        <n v="18.5"/>
        <n v="2.6"/>
        <n v="6.6"/>
        <n v="10.6"/>
        <n v="14.5"/>
        <n v="14.1"/>
        <n v="16.9"/>
        <n v="17.2"/>
        <n v="15.8"/>
        <n v="13.6"/>
        <n v="13.7"/>
        <n v="12.9"/>
        <n v="17.0"/>
        <n v="17.8"/>
        <n v="16.8"/>
        <n v="20.4"/>
        <n v="12.5"/>
        <n v="11.5"/>
        <n v="13.8"/>
        <n v="11.7"/>
        <n v="18.2"/>
        <n v="16.0"/>
        <n v="21.2"/>
        <n v="15.7"/>
        <n v="19.3"/>
        <n v="0.0"/>
        <n v="3.6"/>
        <n v="5.2"/>
        <n v="2.9"/>
        <n v="6.4"/>
        <n v="4.9"/>
        <n v="5.4"/>
        <n v="4.8"/>
        <n v="5.1"/>
        <n v="3.4"/>
        <n v="3.9"/>
        <n v="4.5"/>
        <n v="4.4"/>
        <n v="2.5"/>
        <n v="3.0"/>
        <n v="4.3"/>
        <n v="3.8"/>
        <n v="1.9"/>
        <n v="3.1"/>
        <n v="1.7"/>
        <n v="2.0"/>
        <n v="4.0"/>
        <n v="2.8"/>
        <n v="3.3"/>
        <n v="1.5"/>
        <n v="1.8"/>
        <n v="14.6"/>
        <n v="19.6"/>
        <n v="15.4"/>
        <n v="16.5"/>
        <n v="19.2"/>
        <n v="15.3"/>
        <n v="15.5"/>
        <n v="17.7"/>
        <n v="19.4"/>
        <n v="20.0"/>
        <n v="29.0"/>
        <n v="18.7"/>
        <n v="19.0"/>
        <n v="22.4"/>
        <n v="21.5"/>
        <n v="22.5"/>
        <n v="15.6"/>
        <n v="20.9"/>
        <n v="20.6"/>
        <n v="1.2"/>
        <n v="0.2"/>
        <n v="1.1"/>
        <n v="2.4"/>
        <n v="0.9"/>
        <n v="0.3"/>
        <n v="0.8"/>
        <n v="1.0"/>
        <n v="2.1"/>
        <n v="2.3"/>
        <n v="1.4"/>
        <n v="1.6"/>
        <n v="0.5"/>
        <n v="19.5"/>
        <n v="17.9"/>
        <n v="0.7"/>
        <n v="21.7"/>
        <n v="20.7"/>
        <n v="17.1"/>
        <n v="27.9"/>
        <n v="23.1"/>
        <n v="27.1"/>
        <n v="29.6"/>
        <n v="14.7"/>
        <n v="18.9"/>
      </sharedItems>
    </cacheField>
    <cacheField name="Poverty_Rate" numFmtId="0">
      <sharedItems containsSemiMixedTypes="0" containsString="0" containsNumber="1">
        <n v="12.8"/>
        <n v="13.8"/>
        <n v="24.1"/>
        <n v="17.0"/>
        <n v="17.3"/>
        <n v="20.5"/>
        <n v="25.9"/>
        <n v="21.7"/>
        <n v="23.9"/>
        <n v="21.0"/>
        <n v="18.8"/>
        <n v="21.5"/>
        <n v="27.0"/>
        <n v="18.7"/>
        <n v="18.1"/>
        <n v="18.3"/>
        <n v="32.9"/>
        <n v="20.0"/>
        <n v="20.1"/>
        <n v="17.2"/>
        <n v="18.0"/>
        <n v="35.9"/>
        <n v="12.9"/>
        <n v="26.0"/>
        <n v="19.6"/>
        <n v="20.8"/>
        <n v="24.3"/>
        <n v="22.6"/>
        <n v="36.6"/>
        <n v="27.9"/>
        <n v="14.8"/>
        <n v="18.4"/>
        <n v="18.2"/>
        <n v="17.1"/>
        <n v="23.6"/>
        <n v="14.1"/>
        <n v="29.3"/>
        <n v="26.4"/>
        <n v="13.4"/>
        <n v="25.0"/>
        <n v="19.4"/>
        <n v="19.9"/>
        <n v="29.2"/>
        <n v="22.0"/>
        <n v="15.1"/>
        <n v="37.4"/>
        <n v="25.6"/>
        <n v="27.2"/>
        <n v="23.5"/>
        <n v="22.1"/>
        <n v="16.1"/>
        <n v="8.6"/>
        <n v="38.5"/>
        <n v="23.4"/>
        <n v="21.1"/>
        <n v="23.0"/>
        <n v="15.9"/>
        <n v="40.6"/>
        <n v="22.4"/>
        <n v="16.4"/>
        <n v="8.9"/>
        <n v="8.3"/>
        <n v="23.7"/>
        <n v="7.2"/>
        <n v="8.0"/>
        <n v="7.7"/>
        <n v="15.0"/>
        <n v="6.4"/>
        <n v="9.3"/>
        <n v="11.5"/>
        <n v="11.4"/>
        <n v="10.2"/>
        <n v="27.6"/>
        <n v="22.8"/>
        <n v="9.4"/>
        <n v="15.6"/>
        <n v="4.5"/>
        <n v="13.6"/>
        <n v="9.8"/>
        <n v="33.0"/>
        <n v="9.9"/>
        <n v="4.7"/>
        <n v="17.5"/>
        <n v="23.8"/>
        <n v="14.6"/>
        <n v="30.7"/>
        <n v="19.0"/>
        <n v="16.8"/>
        <n v="24.4"/>
        <n v="20.7"/>
        <n v="17.7"/>
        <n v="19.8"/>
        <n v="14.9"/>
        <n v="11.7"/>
        <n v="16.9"/>
        <n v="29.4"/>
        <n v="16.7"/>
        <n v="17.9"/>
        <n v="32.4"/>
        <n v="20.4"/>
        <n v="26.8"/>
        <n v="22.7"/>
        <n v="14.5"/>
        <n v="31.1"/>
        <n v="20.6"/>
        <n v="11.2"/>
        <n v="17.8"/>
        <n v="26.3"/>
        <n v="23.2"/>
        <n v="24.5"/>
        <n v="21.2"/>
        <n v="29.8"/>
        <n v="26.7"/>
        <n v="13.2"/>
        <n v="30.2"/>
        <n v="21.9"/>
        <n v="13.5"/>
        <n v="34.0"/>
        <n v="24.2"/>
        <n v="24.8"/>
        <n v="18.9"/>
        <n v="20.2"/>
        <n v="21.8"/>
        <n v="27.7"/>
        <n v="9.0"/>
        <n v="23.3"/>
        <n v="22.5"/>
        <n v="21.3"/>
        <n v="26.1"/>
        <n v="13.0"/>
        <n v="12.1"/>
        <n v="10.7"/>
        <n v="10.3"/>
        <n v="27.4"/>
        <n v="13.7"/>
        <n v="8.8"/>
        <n v="16.3"/>
        <n v="5.0"/>
        <n v="12.4"/>
        <n v="19.2"/>
        <n v="14.7"/>
        <n v="13.3"/>
        <n v="7.6"/>
        <n v="16.6"/>
        <n v="15.3"/>
        <n v="13.1"/>
        <n v="12.3"/>
        <n v="20.3"/>
        <n v="18.6"/>
        <n v="11.1"/>
        <n v="22.2"/>
        <n v="6.3"/>
        <n v="8.7"/>
        <n v="28.3"/>
        <n v="16.2"/>
        <n v="4.1"/>
        <n v="10.0"/>
        <n v="7.3"/>
        <n v="12.5"/>
        <n v="17.6"/>
        <n v="7.5"/>
        <n v="15.5"/>
        <n v="12.2"/>
        <n v="15.8"/>
        <n v="6.8"/>
        <n v="11.6"/>
        <n v="25.8"/>
        <n v="7.4"/>
        <n v="19.3"/>
        <n v="10.4"/>
        <n v="25.1"/>
        <n v="16.5"/>
        <n v="9.1"/>
        <n v="6.9"/>
        <n v="12.7"/>
        <n v="6.6"/>
        <n v="11.3"/>
        <n v="25.4"/>
        <n v="14.0"/>
        <n v="10.5"/>
        <n v="14.4"/>
        <n v="30.5"/>
        <n v="17.4"/>
        <n v="24.9"/>
        <n v="28.6"/>
        <n v="30.8"/>
        <n v="16.0"/>
        <n v="26.6"/>
        <n v="15.4"/>
        <n v="14.3"/>
        <n v="24.0"/>
        <n v="12.0"/>
        <n v="13.9"/>
        <n v="12.6"/>
        <n v="18.5"/>
        <n v="26.5"/>
        <n v="9.7"/>
        <n v="11.8"/>
        <n v="10.9"/>
        <n v="19.5"/>
        <n v="29.9"/>
        <n v="32.1"/>
        <n v="36.2"/>
        <n v="25.3"/>
        <n v="20.9"/>
        <n v="27.8"/>
        <n v="33.1"/>
        <n v="33.7"/>
        <n v="40.3"/>
        <n v="29.0"/>
        <n v="35.7"/>
        <n v="45.8"/>
        <n v="34.6"/>
        <n v="9.6"/>
        <n v="31.7"/>
        <n v="29.6"/>
        <n v="27.3"/>
        <n v="30.1"/>
        <n v="8.1"/>
        <n v="21.4"/>
        <n v="7.1"/>
        <n v="19.7"/>
        <n v="32.6"/>
        <n v="24.6"/>
        <n v="22.3"/>
        <n v="31.8"/>
        <n v="30.6"/>
        <n v="25.7"/>
        <n v="11.9"/>
        <n v="22.9"/>
        <n v="26.2"/>
        <n v="30.4"/>
        <n v="24.7"/>
        <n v="8.2"/>
        <n v="14.2"/>
        <n v="28.7"/>
        <n v="35.0"/>
        <n v="31.6"/>
        <n v="31.2"/>
        <n v="27.5"/>
        <n v="29.7"/>
        <n v="29.5"/>
        <n v="10.8"/>
        <n v="36.8"/>
        <n v="32.3"/>
        <n v="5.8"/>
        <n v="5.4"/>
        <n v="6.7"/>
        <n v="19.1"/>
        <n v="15.2"/>
        <n v="10.1"/>
        <n v="15.7"/>
        <n v="4.8"/>
        <n v="8.5"/>
        <n v="9.5"/>
        <n v="8.4"/>
        <n v="9.2"/>
        <n v="11.0"/>
        <n v="7.9"/>
        <n v="7.0"/>
        <n v="7.8"/>
        <n v="6.2"/>
        <n v="5.2"/>
        <n v="5.6"/>
        <n v="6.5"/>
        <n v="32.7"/>
        <n v="31.5"/>
        <n v="28.8"/>
        <n v="33.8"/>
        <n v="33.4"/>
        <n v="37.7"/>
        <n v="33.9"/>
        <n v="25.2"/>
        <n v="39.2"/>
        <n v="10.6"/>
        <n v="28.5"/>
        <n v="25.5"/>
        <n v="44.3"/>
        <n v="46.6"/>
        <n v="31.3"/>
        <n v="31.0"/>
        <n v="38.6"/>
        <n v="27.1"/>
        <n v="36.3"/>
        <n v="28.2"/>
        <n v="5.9"/>
        <n v="5.5"/>
        <n v="5.1"/>
        <n v="6.0"/>
        <n v="4.4"/>
        <n v="5.7"/>
        <n v="30.0"/>
        <n v="21.6"/>
        <n v="34.8"/>
        <n v="36.4"/>
        <n v="28.4"/>
        <n v="43.9"/>
        <n v="40.5"/>
        <n v="47.9"/>
        <n v="41.1"/>
        <n v="35.1"/>
        <n v="32.2"/>
        <n v="35.8"/>
        <n v="37.5"/>
        <n v="30.3"/>
        <n v="6.1"/>
        <n v="23.1"/>
        <n v="28.0"/>
        <n v="5.3"/>
        <n v="4.2"/>
        <n v="26.9"/>
        <n v="32.0"/>
        <n v="35.5"/>
        <n v="37.0"/>
        <n v="4.9"/>
        <n v="32.5"/>
        <n v="39.4"/>
        <n v="37.9"/>
        <n v="52.6"/>
        <n v="46.7"/>
        <n v="29.1"/>
        <n v="1.0"/>
        <n v="36.0"/>
        <n v="3.9"/>
        <n v="43.2"/>
        <n v="2.1"/>
        <n v="38.9"/>
        <n v="38.0"/>
        <n v="36.5"/>
        <n v="28.1"/>
        <n v="3.8"/>
        <n v="4.6"/>
        <n v="39.6"/>
        <n v="35.2"/>
      </sharedItems>
    </cacheField>
    <cacheField name="Median_Income" numFmtId="0">
      <sharedItems containsSemiMixedTypes="0" containsString="0" containsNumber="1" containsInteger="1">
        <n v="52475.0"/>
        <n v="50183.0"/>
        <n v="35634.0"/>
        <n v="37984.0"/>
        <n v="44409.0"/>
        <n v="34804.0"/>
        <n v="31571.0"/>
        <n v="40919.0"/>
        <n v="32835.0"/>
        <n v="34983.0"/>
        <n v="41785.0"/>
        <n v="34325.0"/>
        <n v="30951.0"/>
        <n v="35286.0"/>
        <n v="37008.0"/>
        <n v="45558.0"/>
        <n v="39914.0"/>
        <n v="24433.0"/>
        <n v="32340.0"/>
        <n v="36256.0"/>
        <n v="37349.0"/>
        <n v="39415.0"/>
        <n v="44473.0"/>
        <n v="26494.0"/>
        <n v="37977.0"/>
        <n v="54159.0"/>
        <n v="31422.0"/>
        <n v="38467.0"/>
        <n v="33144.0"/>
        <n v="35450.0"/>
        <n v="36268.0"/>
        <n v="22170.0"/>
        <n v="30839.0"/>
        <n v="42926.0"/>
        <n v="41077.0"/>
        <n v="36874.0"/>
        <n v="45239.0"/>
        <n v="36021.0"/>
        <n v="42703.0"/>
        <n v="40356.0"/>
        <n v="43641.0"/>
        <n v="49461.0"/>
        <n v="25678.0"/>
        <n v="30254.0"/>
        <n v="58203.0"/>
        <n v="33714.0"/>
        <n v="33819.0"/>
        <n v="39473.0"/>
        <n v="43844.0"/>
        <n v="30569.0"/>
        <n v="44830.0"/>
        <n v="45341.0"/>
        <n v="25528.0"/>
        <n v="29839.0"/>
        <n v="32798.0"/>
        <n v="36498.0"/>
        <n v="36066.0"/>
        <n v="51317.0"/>
        <n v="69723.0"/>
        <n v="22865.0"/>
        <n v="35896.0"/>
        <n v="38644.0"/>
        <n v="46448.0"/>
        <n v="36712.0"/>
        <n v="44731.0"/>
        <n v="23406.0"/>
        <n v="34064.0"/>
        <n v="59886.0"/>
        <n v="82284.0"/>
        <n v="78121.0"/>
        <n v="51930.0"/>
        <n v="82500.0"/>
        <n v="79167.0"/>
        <n v="54846.0"/>
        <n v="70408.0"/>
        <n v="57551.0"/>
        <n v="50268.0"/>
        <n v="84750.0"/>
        <n v="63099.0"/>
        <n v="61712.0"/>
        <n v="70529.0"/>
        <n v="47143.0"/>
        <n v="72134.0"/>
        <n v="47579.0"/>
        <n v="74609.0"/>
        <n v="63971.0"/>
        <n v="61492.0"/>
        <n v="46387.0"/>
        <n v="69635.0"/>
        <n v="72868.0"/>
        <n v="65481.0"/>
        <n v="81736.0"/>
        <n v="40943.0"/>
        <n v="48324.0"/>
        <n v="69306.0"/>
        <n v="37796.0"/>
        <n v="32396.0"/>
        <n v="45974.0"/>
        <n v="48540.0"/>
        <n v="40042.0"/>
        <n v="46965.0"/>
        <n v="50818.0"/>
        <n v="37009.0"/>
        <n v="53689.0"/>
        <n v="38456.0"/>
        <n v="36591.0"/>
        <n v="46233.0"/>
        <n v="50248.0"/>
        <n v="38802.0"/>
        <n v="44000.0"/>
        <n v="41380.0"/>
        <n v="37813.0"/>
        <n v="35136.0"/>
        <n v="35594.0"/>
        <n v="56325.0"/>
        <n v="38705.0"/>
        <n v="33745.0"/>
        <n v="35000.0"/>
        <n v="36897.0"/>
        <n v="28086.0"/>
        <n v="34109.0"/>
        <n v="32057.0"/>
        <n v="40768.0"/>
        <n v="41586.0"/>
        <n v="37509.0"/>
        <n v="37314.0"/>
        <n v="42085.0"/>
        <n v="40712.0"/>
        <n v="37781.0"/>
        <n v="37725.0"/>
        <n v="32554.0"/>
        <n v="28457.0"/>
        <n v="32351.0"/>
        <n v="51095.0"/>
        <n v="39879.0"/>
        <n v="36244.0"/>
        <n v="39558.0"/>
        <n v="46074.0"/>
        <n v="39500.0"/>
        <n v="32587.0"/>
        <n v="41353.0"/>
        <n v="38050.0"/>
        <n v="36186.0"/>
        <n v="31219.0"/>
        <n v="31512.0"/>
        <n v="36799.0"/>
        <n v="32553.0"/>
        <n v="31215.0"/>
        <n v="33481.0"/>
        <n v="26986.0"/>
        <n v="32615.0"/>
        <n v="39494.0"/>
        <n v="36062.0"/>
        <n v="52805.0"/>
        <n v="37351.0"/>
        <n v="33293.0"/>
        <n v="40829.0"/>
        <n v="34424.0"/>
        <n v="27571.0"/>
        <n v="32293.0"/>
        <n v="31614.0"/>
        <n v="32500.0"/>
        <n v="32220.0"/>
        <n v="42030.0"/>
        <n v="27183.0"/>
        <n v="32045.0"/>
        <n v="33238.0"/>
        <n v="33558.0"/>
        <n v="40818.0"/>
        <n v="36904.0"/>
        <n v="46410.0"/>
        <n v="36487.0"/>
        <n v="31336.0"/>
        <n v="55697.0"/>
        <n v="36754.0"/>
        <n v="33610.0"/>
        <n v="39208.0"/>
        <n v="36218.0"/>
        <n v="30826.0"/>
        <n v="29982.0"/>
        <n v="38762.0"/>
        <n v="31030.0"/>
        <n v="41983.0"/>
        <n v="42852.0"/>
        <n v="27165.0"/>
        <n v="37378.0"/>
        <n v="73775.0"/>
        <n v="61343.0"/>
        <n v="52964.0"/>
        <n v="43165.0"/>
        <n v="54936.0"/>
        <n v="50503.0"/>
        <n v="79799.0"/>
        <n v="39302.0"/>
        <n v="68507.0"/>
        <n v="45201.0"/>
        <n v="40106.0"/>
        <n v="42153.0"/>
        <n v="41772.0"/>
        <n v="45625.0"/>
        <n v="48574.0"/>
        <n v="47341.0"/>
        <n v="35997.0"/>
        <n v="53351.0"/>
        <n v="55870.0"/>
        <n v="45490.0"/>
        <n v="91529.0"/>
        <n v="50560.0"/>
        <n v="43290.0"/>
        <n v="43066.0"/>
        <n v="38560.0"/>
        <n v="61814.0"/>
        <n v="58582.0"/>
        <n v="70925.0"/>
        <n v="56949.0"/>
        <n v="75998.0"/>
        <n v="73747.0"/>
        <n v="48032.0"/>
        <n v="56592.0"/>
        <n v="55615.0"/>
        <n v="67874.0"/>
        <n v="54100.0"/>
        <n v="63996.0"/>
        <n v="78378.0"/>
        <n v="53253.0"/>
        <n v="59454.0"/>
        <n v="91421.0"/>
        <n v="63409.0"/>
        <n v="93854.0"/>
        <n v="66923.0"/>
        <n v="44556.0"/>
        <n v="43107.0"/>
        <n v="37495.0"/>
        <n v="67341.0"/>
        <n v="63799.0"/>
        <n v="49573.0"/>
        <n v="51527.0"/>
        <n v="42369.0"/>
        <n v="36862.0"/>
        <n v="42863.0"/>
        <n v="48493.0"/>
        <n v="77335.0"/>
        <n v="55508.0"/>
        <n v="45470.0"/>
        <n v="57421.0"/>
        <n v="31400.0"/>
        <n v="62213.0"/>
        <n v="48186.0"/>
        <n v="38625.0"/>
        <n v="39053.0"/>
        <n v="69407.0"/>
        <n v="80430.0"/>
        <n v="48528.0"/>
        <n v="53900.0"/>
        <n v="68531.0"/>
        <n v="37357.0"/>
        <n v="33594.0"/>
        <n v="31534.0"/>
        <n v="32261.0"/>
        <n v="42389.0"/>
        <n v="51800.0"/>
        <n v="32578.0"/>
        <n v="102626.0"/>
        <n v="73774.0"/>
        <n v="82154.0"/>
        <n v="57487.0"/>
        <n v="40569.0"/>
        <n v="57214.0"/>
        <n v="65851.0"/>
        <n v="64109.0"/>
        <n v="51371.0"/>
        <n v="55682.0"/>
        <n v="32932.0"/>
        <n v="45606.0"/>
        <n v="69698.0"/>
        <n v="39375.0"/>
        <n v="41495.0"/>
        <n v="46174.0"/>
        <n v="58456.0"/>
        <n v="58844.0"/>
        <n v="45707.0"/>
        <n v="43701.0"/>
        <n v="41749.0"/>
        <n v="48610.0"/>
        <n v="47986.0"/>
        <n v="50123.0"/>
        <n v="43431.0"/>
        <n v="44885.0"/>
        <n v="46223.0"/>
        <n v="32594.0"/>
        <n v="60701.0"/>
        <n v="60800.0"/>
        <n v="44390.0"/>
        <n v="71060.0"/>
        <n v="35408.0"/>
        <n v="41974.0"/>
        <n v="63910.0"/>
        <n v="38673.0"/>
        <n v="61095.0"/>
        <n v="33398.0"/>
        <n v="37679.0"/>
        <n v="59490.0"/>
        <n v="43864.0"/>
        <n v="64521.0"/>
        <n v="62559.0"/>
        <n v="44271.0"/>
        <n v="58100.0"/>
        <n v="43279.0"/>
        <n v="83163.0"/>
        <n v="65499.0"/>
        <n v="72068.0"/>
        <n v="77931.0"/>
        <n v="61646.0"/>
        <n v="66693.0"/>
        <n v="79988.0"/>
        <n v="59218.0"/>
        <n v="55169.0"/>
        <n v="64857.0"/>
        <n v="53505.0"/>
        <n v="69235.0"/>
        <n v="42045.0"/>
        <n v="46865.0"/>
        <n v="47274.0"/>
        <n v="40481.0"/>
        <n v="48483.0"/>
        <n v="51574.0"/>
        <n v="34053.0"/>
        <n v="44265.0"/>
        <n v="38109.0"/>
        <n v="59103.0"/>
        <n v="56250.0"/>
        <n v="39194.0"/>
        <n v="36114.0"/>
        <n v="47582.0"/>
        <n v="44883.0"/>
        <n v="47733.0"/>
        <n v="37815.0"/>
        <n v="36146.0"/>
        <n v="40984.0"/>
        <n v="33609.0"/>
        <n v="40964.0"/>
        <n v="35629.0"/>
        <n v="36094.0"/>
        <n v="36504.0"/>
        <n v="40457.0"/>
        <n v="35911.0"/>
        <n v="50122.0"/>
        <n v="36236.0"/>
        <n v="44645.0"/>
        <n v="36310.0"/>
        <n v="42866.0"/>
        <n v="35720.0"/>
        <n v="45465.0"/>
        <n v="47908.0"/>
        <n v="46620.0"/>
        <n v="35483.0"/>
        <n v="38990.0"/>
        <n v="33520.0"/>
        <n v="49228.0"/>
        <n v="39339.0"/>
        <n v="51703.0"/>
        <n v="43099.0"/>
        <n v="55449.0"/>
        <n v="55256.0"/>
        <n v="55768.0"/>
        <n v="35490.0"/>
        <n v="47556.0"/>
        <n v="44551.0"/>
        <n v="52878.0"/>
        <n v="44518.0"/>
        <n v="45574.0"/>
        <n v="43063.0"/>
        <n v="32714.0"/>
        <n v="65575.0"/>
        <n v="42665.0"/>
        <n v="58199.0"/>
        <n v="50304.0"/>
        <n v="57875.0"/>
        <n v="49874.0"/>
        <n v="37879.0"/>
        <n v="36907.0"/>
        <n v="41476.0"/>
        <n v="41714.0"/>
        <n v="53143.0"/>
        <n v="44468.0"/>
        <n v="38563.0"/>
        <n v="38461.0"/>
        <n v="30403.0"/>
        <n v="37698.0"/>
        <n v="45526.0"/>
        <n v="31758.0"/>
        <n v="42826.0"/>
        <n v="53256.0"/>
        <n v="48306.0"/>
        <n v="30643.0"/>
        <n v="31812.0"/>
        <n v="36614.0"/>
        <n v="35507.0"/>
        <n v="36301.0"/>
        <n v="31686.0"/>
        <n v="65123.0"/>
        <n v="35642.0"/>
        <n v="33299.0"/>
        <n v="47385.0"/>
        <n v="26309.0"/>
        <n v="52799.0"/>
        <n v="30518.0"/>
        <n v="45009.0"/>
        <n v="50180.0"/>
        <n v="41059.0"/>
        <n v="46987.0"/>
        <n v="48488.0"/>
        <n v="32496.0"/>
        <n v="67371.0"/>
        <n v="33430.0"/>
        <n v="21300.0"/>
        <n v="40314.0"/>
        <n v="29125.0"/>
        <n v="64657.0"/>
        <n v="34523.0"/>
        <n v="32233.0"/>
        <n v="68516.0"/>
        <n v="34230.0"/>
        <n v="61662.0"/>
        <n v="41910.0"/>
        <n v="36280.0"/>
        <n v="44992.0"/>
        <n v="54457.0"/>
        <n v="31090.0"/>
        <n v="50799.0"/>
        <n v="34812.0"/>
        <n v="28251.0"/>
        <n v="31458.0"/>
        <n v="52997.0"/>
        <n v="32667.0"/>
        <n v="63903.0"/>
        <n v="35170.0"/>
        <n v="33142.0"/>
        <n v="37804.0"/>
        <n v="35441.0"/>
        <n v="79993.0"/>
        <n v="41046.0"/>
        <n v="87657.0"/>
        <n v="35878.0"/>
        <n v="56642.0"/>
        <n v="39581.0"/>
        <n v="40089.0"/>
        <n v="45588.0"/>
        <n v="42414.0"/>
        <n v="31653.0"/>
        <n v="41390.0"/>
        <n v="60329.0"/>
        <n v="40689.0"/>
        <n v="51036.0"/>
        <n v="24552.0"/>
        <n v="41482.0"/>
        <n v="69060.0"/>
        <n v="36867.0"/>
        <n v="41354.0"/>
        <n v="60269.0"/>
        <n v="55170.0"/>
        <n v="36729.0"/>
        <n v="52857.0"/>
        <n v="42099.0"/>
        <n v="36707.0"/>
        <n v="26796.0"/>
        <n v="28910.0"/>
        <n v="36466.0"/>
        <n v="54512.0"/>
        <n v="41038.0"/>
        <n v="33487.0"/>
        <n v="60667.0"/>
        <n v="43209.0"/>
        <n v="34596.0"/>
        <n v="49317.0"/>
        <n v="37248.0"/>
        <n v="42764.0"/>
        <n v="37899.0"/>
        <n v="45216.0"/>
        <n v="29295.0"/>
        <n v="43746.0"/>
        <n v="36271.0"/>
        <n v="36606.0"/>
        <n v="33224.0"/>
        <n v="31101.0"/>
        <n v="47815.0"/>
        <n v="34653.0"/>
        <n v="49746.0"/>
        <n v="34478.0"/>
        <n v="41362.0"/>
        <n v="49208.0"/>
        <n v="75057.0"/>
        <n v="46901.0"/>
        <n v="61153.0"/>
        <n v="39085.0"/>
        <n v="50452.0"/>
        <n v="41685.0"/>
        <n v="51985.0"/>
        <n v="39121.0"/>
        <n v="35430.0"/>
        <n v="44058.0"/>
        <n v="30313.0"/>
        <n v="34043.0"/>
        <n v="26837.0"/>
        <n v="37704.0"/>
        <n v="52341.0"/>
        <n v="38537.0"/>
        <n v="34097.0"/>
        <n v="34894.0"/>
        <n v="40243.0"/>
        <n v="40103.0"/>
        <n v="21880.0"/>
        <n v="33694.0"/>
        <n v="34073.0"/>
        <n v="24783.0"/>
        <n v="35346.0"/>
        <n v="30288.0"/>
        <n v="27760.0"/>
        <n v="32602.0"/>
        <n v="35515.0"/>
        <n v="34830.0"/>
        <n v="31291.0"/>
        <n v="37425.0"/>
        <n v="40143.0"/>
        <n v="41906.0"/>
        <n v="29763.0"/>
        <n v="31285.0"/>
        <n v="39179.0"/>
        <n v="34614.0"/>
        <n v="39688.0"/>
        <n v="53454.0"/>
        <n v="35247.0"/>
        <n v="28929.0"/>
        <n v="34877.0"/>
        <n v="37970.0"/>
        <n v="31809.0"/>
        <n v="27629.0"/>
        <n v="40547.0"/>
        <n v="40081.0"/>
        <n v="32545.0"/>
        <n v="30729.0"/>
        <n v="37258.0"/>
        <n v="38339.0"/>
        <n v="51213.0"/>
        <n v="73581.0"/>
        <n v="61250.0"/>
        <n v="62946.0"/>
        <n v="64567.0"/>
        <n v="55805.0"/>
        <n v="38583.0"/>
        <n v="43953.0"/>
        <n v="44974.0"/>
        <n v="38963.0"/>
        <n v="48088.0"/>
        <n v="62489.0"/>
        <n v="41194.0"/>
        <n v="41879.0"/>
        <n v="50897.0"/>
        <n v="39204.0"/>
        <n v="41000.0"/>
        <n v="41250.0"/>
        <n v="43108.0"/>
        <n v="54481.0"/>
        <n v="44847.0"/>
        <n v="32770.0"/>
        <n v="39750.0"/>
        <n v="39432.0"/>
        <n v="43516.0"/>
        <n v="45542.0"/>
        <n v="44991.0"/>
        <n v="41969.0"/>
        <n v="38447.0"/>
        <n v="38320.0"/>
        <n v="52495.0"/>
        <n v="40718.0"/>
        <n v="49292.0"/>
        <n v="41944.0"/>
        <n v="34457.0"/>
        <n v="36159.0"/>
        <n v="41088.0"/>
        <n v="32052.0"/>
        <n v="44220.0"/>
        <n v="46608.0"/>
        <n v="43078.0"/>
        <n v="32589.0"/>
        <n v="44326.0"/>
        <n v="45010.0"/>
        <n v="38006.0"/>
        <n v="52316.0"/>
        <n v="44138.0"/>
        <n v="49722.0"/>
        <n v="36483.0"/>
        <n v="45472.0"/>
        <n v="25495.0"/>
        <n v="48120.0"/>
        <n v="60166.0"/>
        <n v="45463.0"/>
        <n v="49921.0"/>
        <n v="52661.0"/>
        <n v="49629.0"/>
        <n v="47443.0"/>
        <n v="46680.0"/>
        <n v="45727.0"/>
        <n v="50412.0"/>
        <n v="43189.0"/>
        <n v="62407.0"/>
        <n v="38174.0"/>
        <n v="54828.0"/>
        <n v="46057.0"/>
        <n v="43825.0"/>
        <n v="53771.0"/>
        <n v="53129.0"/>
        <n v="51701.0"/>
        <n v="79016.0"/>
        <n v="43075.0"/>
        <n v="42779.0"/>
        <n v="52374.0"/>
        <n v="44603.0"/>
        <n v="48908.0"/>
        <n v="37333.0"/>
        <n v="45938.0"/>
        <n v="40721.0"/>
        <n v="43178.0"/>
        <n v="65197.0"/>
        <n v="41801.0"/>
        <n v="45741.0"/>
        <n v="38170.0"/>
        <n v="48438.0"/>
        <n v="52518.0"/>
        <n v="47184.0"/>
        <n v="32681.0"/>
        <n v="54133.0"/>
        <n v="43173.0"/>
        <n v="54391.0"/>
        <n v="52065.0"/>
        <n v="41414.0"/>
        <n v="70514.0"/>
        <n v="51000.0"/>
        <n v="83844.0"/>
        <n v="39800.0"/>
        <n v="77873.0"/>
        <n v="51232.0"/>
        <n v="39569.0"/>
        <n v="52004.0"/>
        <n v="54723.0"/>
        <n v="49882.0"/>
        <n v="37959.0"/>
        <n v="76345.0"/>
        <n v="61955.0"/>
        <n v="46696.0"/>
        <n v="50911.0"/>
        <n v="53912.0"/>
        <n v="41783.0"/>
        <n v="53914.0"/>
        <n v="42476.0"/>
        <n v="43092.0"/>
        <n v="59989.0"/>
        <n v="51259.0"/>
        <n v="69592.0"/>
        <n v="45158.0"/>
        <n v="46524.0"/>
        <n v="47438.0"/>
        <n v="55894.0"/>
        <n v="51454.0"/>
        <n v="40532.0"/>
        <n v="63002.0"/>
        <n v="38740.0"/>
        <n v="39395.0"/>
        <n v="33946.0"/>
        <n v="55360.0"/>
        <n v="48901.0"/>
        <n v="44514.0"/>
        <n v="48226.0"/>
        <n v="50728.0"/>
        <n v="38772.0"/>
        <n v="55565.0"/>
        <n v="48575.0"/>
        <n v="48500.0"/>
        <n v="47411.0"/>
        <n v="52956.0"/>
        <n v="44631.0"/>
        <n v="57052.0"/>
        <n v="41849.0"/>
        <n v="42548.0"/>
        <n v="48679.0"/>
        <n v="43683.0"/>
        <n v="52761.0"/>
        <n v="44535.0"/>
        <n v="45347.0"/>
        <n v="48343.0"/>
        <n v="76142.0"/>
        <n v="43855.0"/>
        <n v="47523.0"/>
        <n v="68119.0"/>
        <n v="47964.0"/>
        <n v="49124.0"/>
        <n v="54488.0"/>
        <n v="46909.0"/>
        <n v="39370.0"/>
        <n v="67416.0"/>
        <n v="53107.0"/>
        <n v="52806.0"/>
        <n v="41356.0"/>
        <n v="51182.0"/>
        <n v="46228.0"/>
        <n v="49669.0"/>
        <n v="40905.0"/>
        <n v="47104.0"/>
        <n v="58000.0"/>
        <n v="49631.0"/>
        <n v="49561.0"/>
        <n v="37900.0"/>
        <n v="54186.0"/>
        <n v="46983.0"/>
        <n v="37833.0"/>
        <n v="53431.0"/>
        <n v="45660.0"/>
        <n v="50262.0"/>
        <n v="42585.0"/>
        <n v="48176.0"/>
        <n v="39885.0"/>
        <n v="43470.0"/>
        <n v="84635.0"/>
        <n v="65517.0"/>
        <n v="53483.0"/>
        <n v="68342.0"/>
        <n v="40247.0"/>
        <n v="42078.0"/>
        <n v="47356.0"/>
        <n v="47758.0"/>
        <n v="56214.0"/>
        <n v="40761.0"/>
        <n v="45306.0"/>
        <n v="44758.0"/>
        <n v="60644.0"/>
        <n v="42997.0"/>
        <n v="52706.0"/>
        <n v="49112.0"/>
        <n v="49617.0"/>
        <n v="47117.0"/>
        <n v="44553.0"/>
        <n v="43440.0"/>
        <n v="42378.0"/>
        <n v="47219.0"/>
        <n v="45113.0"/>
        <n v="43862.0"/>
        <n v="41857.0"/>
        <n v="46286.0"/>
        <n v="54986.0"/>
        <n v="49769.0"/>
        <n v="49102.0"/>
        <n v="47208.0"/>
        <n v="38556.0"/>
        <n v="44684.0"/>
        <n v="43214.0"/>
        <n v="47309.0"/>
        <n v="43065.0"/>
        <n v="62818.0"/>
        <n v="59969.0"/>
        <n v="42910.0"/>
        <n v="49914.0"/>
        <n v="41537.0"/>
        <n v="50364.0"/>
        <n v="46021.0"/>
        <n v="45012.0"/>
        <n v="43739.0"/>
        <n v="53073.0"/>
        <n v="40357.0"/>
        <n v="48750.0"/>
        <n v="45176.0"/>
        <n v="44447.0"/>
        <n v="44474.0"/>
        <n v="53340.0"/>
        <n v="47083.0"/>
        <n v="43067.0"/>
        <n v="44088.0"/>
        <n v="41175.0"/>
        <n v="45657.0"/>
        <n v="62747.0"/>
        <n v="42424.0"/>
        <n v="37932.0"/>
        <n v="49050.0"/>
        <n v="51250.0"/>
        <n v="54023.0"/>
        <n v="47264.0"/>
        <n v="47335.0"/>
        <n v="47886.0"/>
        <n v="41525.0"/>
        <n v="59186.0"/>
        <n v="47002.0"/>
        <n v="52714.0"/>
        <n v="61619.0"/>
        <n v="56393.0"/>
        <n v="48010.0"/>
        <n v="44934.0"/>
        <n v="48998.0"/>
        <n v="43960.0"/>
        <n v="59672.0"/>
        <n v="50828.0"/>
        <n v="46020.0"/>
        <n v="42430.0"/>
        <n v="49438.0"/>
        <n v="47725.0"/>
        <n v="49849.0"/>
        <n v="47437.0"/>
        <n v="74876.0"/>
        <n v="46048.0"/>
        <n v="38275.0"/>
        <n v="54801.0"/>
        <n v="42146.0"/>
        <n v="56086.0"/>
        <n v="53410.0"/>
        <n v="48545.0"/>
        <n v="45443.0"/>
        <n v="43169.0"/>
        <n v="48218.0"/>
        <n v="52221.0"/>
        <n v="47255.0"/>
        <n v="55896.0"/>
        <n v="50238.0"/>
        <n v="47358.0"/>
        <n v="52057.0"/>
        <n v="50941.0"/>
        <n v="53506.0"/>
        <n v="49036.0"/>
        <n v="47300.0"/>
        <n v="47500.0"/>
        <n v="45912.0"/>
        <n v="58553.0"/>
        <n v="47004.0"/>
        <n v="52430.0"/>
        <n v="44688.0"/>
        <n v="54985.0"/>
        <n v="54264.0"/>
        <n v="44745.0"/>
        <n v="52345.0"/>
        <n v="43314.0"/>
        <n v="59560.0"/>
        <n v="52750.0"/>
        <n v="43280.0"/>
        <n v="54344.0"/>
        <n v="56661.0"/>
        <n v="55419.0"/>
        <n v="52354.0"/>
        <n v="65160.0"/>
        <n v="47326.0"/>
        <n v="41238.0"/>
        <n v="47297.0"/>
        <n v="43566.0"/>
        <n v="52899.0"/>
        <n v="52458.0"/>
        <n v="50700.0"/>
        <n v="44786.0"/>
        <n v="46334.0"/>
        <n v="57583.0"/>
        <n v="45500.0"/>
        <n v="59844.0"/>
        <n v="51939.0"/>
        <n v="51650.0"/>
        <n v="44032.0"/>
        <n v="48581.0"/>
        <n v="53704.0"/>
        <n v="49599.0"/>
        <n v="59272.0"/>
        <n v="51270.0"/>
        <n v="54325.0"/>
        <n v="44939.0"/>
        <n v="44134.0"/>
        <n v="45057.0"/>
        <n v="41519.0"/>
        <n v="64956.0"/>
        <n v="55198.0"/>
        <n v="42083.0"/>
        <n v="42112.0"/>
        <n v="53735.0"/>
        <n v="46015.0"/>
        <n v="49977.0"/>
        <n v="43082.0"/>
        <n v="38712.0"/>
        <n v="40567.0"/>
        <n v="44648.0"/>
        <n v="48462.0"/>
        <n v="43573.0"/>
        <n v="39555.0"/>
        <n v="41126.0"/>
        <n v="57474.0"/>
        <n v="38633.0"/>
        <n v="39444.0"/>
        <n v="40920.0"/>
        <n v="39681.0"/>
        <n v="43750.0"/>
        <n v="51375.0"/>
        <n v="39509.0"/>
        <n v="56274.0"/>
        <n v="44417.0"/>
        <n v="42157.0"/>
        <n v="37154.0"/>
        <n v="37396.0"/>
        <n v="48659.0"/>
        <n v="50732.0"/>
        <n v="47101.0"/>
        <n v="38182.0"/>
        <n v="45127.0"/>
        <n v="45417.0"/>
        <n v="47994.0"/>
        <n v="51374.0"/>
        <n v="50415.0"/>
        <n v="48276.0"/>
        <n v="45192.0"/>
        <n v="54478.0"/>
        <n v="58656.0"/>
        <n v="51023.0"/>
        <n v="39286.0"/>
        <n v="44274.0"/>
        <n v="41332.0"/>
        <n v="49576.0"/>
        <n v="55742.0"/>
        <n v="53190.0"/>
        <n v="55296.0"/>
        <n v="56531.0"/>
        <n v="41042.0"/>
        <n v="75017.0"/>
        <n v="54732.0"/>
        <n v="50000.0"/>
        <n v="41211.0"/>
        <n v="41434.0"/>
        <n v="54292.0"/>
        <n v="64909.0"/>
        <n v="43487.0"/>
        <n v="47073.0"/>
        <n v="40427.0"/>
        <n v="55437.0"/>
        <n v="45964.0"/>
        <n v="44615.0"/>
        <n v="51326.0"/>
        <n v="60622.0"/>
        <n v="46836.0"/>
        <n v="40716.0"/>
        <n v="48072.0"/>
        <n v="45638.0"/>
        <n v="47141.0"/>
        <n v="44879.0"/>
        <n v="48021.0"/>
        <n v="45484.0"/>
        <n v="49716.0"/>
        <n v="38686.0"/>
        <n v="60098.0"/>
        <n v="40791.0"/>
        <n v="44292.0"/>
        <n v="60479.0"/>
        <n v="49519.0"/>
        <n v="43555.0"/>
        <n v="44673.0"/>
        <n v="40538.0"/>
        <n v="46342.0"/>
        <n v="44522.0"/>
        <n v="43816.0"/>
        <n v="40746.0"/>
        <n v="40369.0"/>
        <n v="47745.0"/>
        <n v="47079.0"/>
        <n v="50326.0"/>
        <n v="48621.0"/>
        <n v="49695.0"/>
        <n v="38528.0"/>
        <n v="42174.0"/>
        <n v="44180.0"/>
        <n v="57614.0"/>
        <n v="50310.0"/>
        <n v="48649.0"/>
        <n v="50670.0"/>
        <n v="55018.0"/>
        <n v="48125.0"/>
        <n v="42738.0"/>
        <n v="57266.0"/>
        <n v="38811.0"/>
        <n v="36863.0"/>
        <n v="39326.0"/>
        <n v="34490.0"/>
        <n v="40273.0"/>
        <n v="38885.0"/>
        <n v="33091.0"/>
        <n v="24976.0"/>
        <n v="67286.0"/>
        <n v="43521.0"/>
        <n v="41739.0"/>
        <n v="40853.0"/>
        <n v="40194.0"/>
        <n v="26094.0"/>
        <n v="40039.0"/>
        <n v="56199.0"/>
        <n v="34581.0"/>
        <n v="40135.0"/>
        <n v="38589.0"/>
        <n v="54482.0"/>
        <n v="39125.0"/>
        <n v="39668.0"/>
        <n v="37139.0"/>
        <n v="30051.0"/>
        <n v="38720.0"/>
        <n v="46554.0"/>
        <n v="22626.0"/>
        <n v="27285.0"/>
        <n v="33356.0"/>
        <n v="30813.0"/>
        <n v="45760.0"/>
        <n v="42404.0"/>
        <n v="28363.0"/>
        <n v="29905.0"/>
        <n v="48667.0"/>
        <n v="33392.0"/>
        <n v="30190.0"/>
        <n v="46818.0"/>
        <n v="32948.0"/>
        <n v="48917.0"/>
        <n v="44304.0"/>
        <n v="46382.0"/>
        <n v="39529.0"/>
        <n v="33788.0"/>
        <n v="34368.0"/>
        <n v="44035.0"/>
        <n v="50311.0"/>
        <n v="49602.0"/>
        <n v="25186.0"/>
        <n v="35957.0"/>
        <n v="34771.0"/>
        <n v="41006.0"/>
        <n v="44764.0"/>
        <n v="42256.0"/>
        <n v="27224.0"/>
        <n v="47692.0"/>
        <n v="50057.0"/>
        <n v="35026.0"/>
        <n v="54817.0"/>
        <n v="31624.0"/>
        <n v="25523.0"/>
        <n v="39364.0"/>
        <n v="35746.0"/>
        <n v="36225.0"/>
        <n v="23968.0"/>
        <n v="29156.0"/>
        <n v="31630.0"/>
        <n v="27707.0"/>
        <n v="35949.0"/>
        <n v="40580.0"/>
        <n v="36101.0"/>
        <n v="43715.0"/>
        <n v="43650.0"/>
        <n v="20000.0"/>
        <n v="40851.0"/>
        <n v="42155.0"/>
        <n v="27947.0"/>
        <n v="38478.0"/>
        <n v="44539.0"/>
        <n v="28040.0"/>
        <n v="39783.0"/>
        <n v="49379.0"/>
        <n v="42658.0"/>
        <n v="30453.0"/>
        <n v="30378.0"/>
        <n v="38373.0"/>
        <n v="29730.0"/>
        <n v="38849.0"/>
        <n v="45655.0"/>
        <n v="41996.0"/>
        <n v="39574.0"/>
        <n v="84447.0"/>
        <n v="40995.0"/>
        <n v="19146.0"/>
        <n v="46085.0"/>
        <n v="32302.0"/>
        <n v="32571.0"/>
        <n v="29141.0"/>
        <n v="33425.0"/>
        <n v="30479.0"/>
        <n v="31536.0"/>
        <n v="40697.0"/>
        <n v="30773.0"/>
        <n v="62134.0"/>
        <n v="57890.0"/>
        <n v="39055.0"/>
        <n v="65149.0"/>
        <n v="35521.0"/>
        <n v="41047.0"/>
        <n v="45303.0"/>
        <n v="47119.0"/>
        <n v="38367.0"/>
        <n v="45209.0"/>
        <n v="39313.0"/>
        <n v="40852.0"/>
        <n v="32255.0"/>
        <n v="21198.0"/>
        <n v="58639.0"/>
        <n v="37684.0"/>
        <n v="39440.0"/>
        <n v="70207.0"/>
        <n v="47961.0"/>
        <n v="33781.0"/>
        <n v="46420.0"/>
        <n v="32826.0"/>
        <n v="52754.0"/>
        <n v="41251.0"/>
        <n v="44045.0"/>
        <n v="36792.0"/>
        <n v="64129.0"/>
        <n v="35093.0"/>
        <n v="34216.0"/>
        <n v="29824.0"/>
        <n v="41486.0"/>
        <n v="48535.0"/>
        <n v="24947.0"/>
        <n v="46220.0"/>
        <n v="30323.0"/>
        <n v="30607.0"/>
        <n v="39729.0"/>
        <n v="45022.0"/>
        <n v="45692.0"/>
        <n v="47871.0"/>
        <n v="40335.0"/>
        <n v="51406.0"/>
        <n v="50396.0"/>
        <n v="41173.0"/>
        <n v="34210.0"/>
        <n v="57478.0"/>
        <n v="24028.0"/>
        <n v="28304.0"/>
        <n v="33629.0"/>
        <n v="36964.0"/>
        <n v="39111.0"/>
        <n v="54835.0"/>
        <n v="46158.0"/>
        <n v="41305.0"/>
        <n v="37681.0"/>
        <n v="38708.0"/>
        <n v="36513.0"/>
        <n v="44706.0"/>
        <n v="57785.0"/>
        <n v="35262.0"/>
        <n v="53259.0"/>
        <n v="50716.0"/>
        <n v="33928.0"/>
        <n v="42948.0"/>
        <n v="41956.0"/>
        <n v="61942.0"/>
        <n v="26178.0"/>
        <n v="49932.0"/>
        <n v="35115.0"/>
        <n v="47344.0"/>
        <n v="46867.0"/>
        <n v="31750.0"/>
        <n v="35292.0"/>
        <n v="49202.0"/>
        <n v="31843.0"/>
        <n v="53967.0"/>
        <n v="32608.0"/>
        <n v="45765.0"/>
        <n v="41665.0"/>
        <n v="45747.0"/>
        <n v="46559.0"/>
        <n v="50515.0"/>
        <n v="50027.0"/>
        <n v="40695.0"/>
        <n v="44543.0"/>
        <n v="37110.0"/>
        <n v="55046.0"/>
        <n v="39792.0"/>
        <n v="43484.0"/>
        <n v="38239.0"/>
        <n v="56701.0"/>
        <n v="39794.0"/>
        <n v="89031.0"/>
        <n v="66940.0"/>
        <n v="95425.0"/>
        <n v="55605.0"/>
        <n v="85532.0"/>
        <n v="65124.0"/>
        <n v="91910.0"/>
        <n v="45628.0"/>
        <n v="84480.0"/>
        <n v="46096.0"/>
        <n v="81016.0"/>
        <n v="110133.0"/>
        <n v="58201.0"/>
        <n v="98704.0"/>
        <n v="73856.0"/>
        <n v="86406.0"/>
        <n v="88190.0"/>
        <n v="36716.0"/>
        <n v="58495.0"/>
        <n v="56477.0"/>
        <n v="52301.0"/>
        <n v="58820.0"/>
        <n v="41819.0"/>
        <n v="61597.0"/>
        <n v="49737.0"/>
        <n v="55957.0"/>
        <n v="65518.0"/>
        <n v="68776.0"/>
        <n v="54072.0"/>
        <n v="50036.0"/>
        <n v="61460.0"/>
        <n v="83488.0"/>
        <n v="86529.0"/>
        <n v="86469.0"/>
        <n v="75816.0"/>
        <n v="54169.0"/>
        <n v="65453.0"/>
        <n v="38019.0"/>
        <n v="39211.0"/>
        <n v="52472.0"/>
        <n v="38353.0"/>
        <n v="46480.0"/>
        <n v="38129.0"/>
        <n v="40935.0"/>
        <n v="53730.0"/>
        <n v="45715.0"/>
        <n v="47620.0"/>
        <n v="44701.0"/>
        <n v="42538.0"/>
        <n v="43199.0"/>
        <n v="45166.0"/>
        <n v="46709.0"/>
        <n v="39486.0"/>
        <n v="40828.0"/>
        <n v="33264.0"/>
        <n v="60381.0"/>
        <n v="42666.0"/>
        <n v="42070.0"/>
        <n v="44350.0"/>
        <n v="55223.0"/>
        <n v="51113.0"/>
        <n v="34021.0"/>
        <n v="52487.0"/>
        <n v="41833.0"/>
        <n v="42183.0"/>
        <n v="36443.0"/>
        <n v="41290.0"/>
        <n v="45278.0"/>
        <n v="48100.0"/>
        <n v="36928.0"/>
        <n v="35689.0"/>
        <n v="37615.0"/>
        <n v="45452.0"/>
        <n v="46356.0"/>
        <n v="39986.0"/>
        <n v="52716.0"/>
        <n v="39180.0"/>
        <n v="28872.0"/>
        <n v="53016.0"/>
        <n v="56521.0"/>
        <n v="48118.0"/>
        <n v="73694.0"/>
        <n v="36398.0"/>
        <n v="38690.0"/>
        <n v="54059.0"/>
        <n v="40408.0"/>
        <n v="45066.0"/>
        <n v="42156.0"/>
        <n v="40396.0"/>
        <n v="41293.0"/>
        <n v="52613.0"/>
        <n v="40983.0"/>
        <n v="54911.0"/>
        <n v="40739.0"/>
        <n v="36448.0"/>
        <n v="41842.0"/>
        <n v="42640.0"/>
        <n v="66436.0"/>
        <n v="40969.0"/>
        <n v="35850.0"/>
        <n v="35365.0"/>
        <n v="38899.0"/>
        <n v="33240.0"/>
        <n v="47693.0"/>
        <n v="58160.0"/>
        <n v="40404.0"/>
        <n v="33540.0"/>
        <n v="48703.0"/>
        <n v="44145.0"/>
        <n v="41578.0"/>
        <n v="35955.0"/>
        <n v="47723.0"/>
        <n v="44017.0"/>
        <n v="46536.0"/>
        <n v="60805.0"/>
        <n v="41421.0"/>
        <n v="40368.0"/>
        <n v="42036.0"/>
        <n v="70464.0"/>
        <n v="51470.0"/>
        <n v="43990.0"/>
        <n v="53006.0"/>
        <n v="47537.0"/>
        <n v="50977.0"/>
        <n v="49527.0"/>
        <n v="53429.0"/>
        <n v="86391.0"/>
        <n v="45567.0"/>
        <n v="51523.0"/>
        <n v="70223.0"/>
        <n v="55582.0"/>
        <n v="45105.0"/>
        <n v="51913.0"/>
        <n v="47350.0"/>
        <n v="49186.0"/>
        <n v="74995.0"/>
        <n v="68587.0"/>
        <n v="52485.0"/>
        <n v="45601.0"/>
        <n v="51576.0"/>
        <n v="45569.0"/>
        <n v="57229.0"/>
        <n v="49632.0"/>
        <n v="65033.0"/>
        <n v="53359.0"/>
        <n v="46412.0"/>
        <n v="59588.0"/>
        <n v="47122.0"/>
        <n v="50907.0"/>
        <n v="46872.0"/>
        <n v="52043.0"/>
        <n v="48893.0"/>
        <n v="41725.0"/>
        <n v="48426.0"/>
        <n v="46850.0"/>
        <n v="45119.0"/>
        <n v="60296.0"/>
        <n v="49122.0"/>
        <n v="56234.0"/>
        <n v="39924.0"/>
        <n v="53311.0"/>
        <n v="52579.0"/>
        <n v="54049.0"/>
        <n v="48763.0"/>
        <n v="48080.0"/>
        <n v="47623.0"/>
        <n v="53426.0"/>
        <n v="59963.0"/>
        <n v="50340.0"/>
        <n v="46758.0"/>
        <n v="67089.0"/>
        <n v="50914.0"/>
        <n v="47381.0"/>
        <n v="44680.0"/>
        <n v="46800.0"/>
        <n v="51025.0"/>
        <n v="51789.0"/>
        <n v="55460.0"/>
        <n v="47198.0"/>
        <n v="47999.0"/>
        <n v="52000.0"/>
        <n v="60365.0"/>
        <n v="48403.0"/>
        <n v="52256.0"/>
        <n v="47138.0"/>
        <n v="86510.0"/>
        <n v="73621.0"/>
        <n v="56317.0"/>
        <n v="55455.0"/>
        <n v="55764.0"/>
        <n v="51181.0"/>
        <n v="49752.0"/>
        <n v="45432.0"/>
        <n v="55994.0"/>
        <n v="38661.0"/>
        <n v="53830.0"/>
        <n v="83182.0"/>
        <n v="50638.0"/>
        <n v="52361.0"/>
        <n v="48476.0"/>
        <n v="73085.0"/>
        <n v="52160.0"/>
        <n v="28435.0"/>
        <n v="33790.0"/>
        <n v="29580.0"/>
        <n v="31671.0"/>
        <n v="29132.0"/>
        <n v="29255.0"/>
        <n v="29893.0"/>
        <n v="34060.0"/>
        <n v="31301.0"/>
        <n v="30768.0"/>
        <n v="23917.0"/>
        <n v="31478.0"/>
        <n v="32844.0"/>
        <n v="27735.0"/>
        <n v="35199.0"/>
        <n v="32162.0"/>
        <n v="58995.0"/>
        <n v="36538.0"/>
        <n v="35995.0"/>
        <n v="42472.0"/>
        <n v="37412.0"/>
        <n v="33067.0"/>
        <n v="44069.0"/>
        <n v="42285.0"/>
        <n v="38021.0"/>
        <n v="21399.0"/>
        <n v="24387.0"/>
        <n v="29583.0"/>
        <n v="36740.0"/>
        <n v="49145.0"/>
        <n v="23480.0"/>
        <n v="27063.0"/>
        <n v="38044.0"/>
        <n v="30206.0"/>
        <n v="41343.0"/>
        <n v="51724.0"/>
        <n v="37165.0"/>
        <n v="37477.0"/>
        <n v="32953.0"/>
        <n v="43240.0"/>
        <n v="24475.0"/>
        <n v="35502.0"/>
        <n v="38672.0"/>
        <n v="63156.0"/>
        <n v="29010.0"/>
        <n v="39137.0"/>
        <n v="36708.0"/>
        <n v="30993.0"/>
        <n v="36830.0"/>
        <n v="38265.0"/>
        <n v="26231.0"/>
        <n v="32348.0"/>
        <n v="36651.0"/>
        <n v="40997.0"/>
        <n v="33097.0"/>
        <n v="31926.0"/>
        <n v="40991.0"/>
        <n v="33811.0"/>
        <n v="24212.0"/>
        <n v="58811.0"/>
        <n v="34555.0"/>
        <n v="30688.0"/>
        <n v="36097.0"/>
        <n v="37356.0"/>
        <n v="45141.0"/>
        <n v="27941.0"/>
        <n v="31860.0"/>
        <n v="42902.0"/>
        <n v="35024.0"/>
        <n v="34499.0"/>
        <n v="31406.0"/>
        <n v="35389.0"/>
        <n v="34934.0"/>
        <n v="40941.0"/>
        <n v="28936.0"/>
        <n v="29254.0"/>
        <n v="33769.0"/>
        <n v="32044.0"/>
        <n v="33969.0"/>
        <n v="33900.0"/>
        <n v="27489.0"/>
        <n v="34976.0"/>
        <n v="53986.0"/>
        <n v="44216.0"/>
        <n v="43139.0"/>
        <n v="38789.0"/>
        <n v="38792.0"/>
        <n v="39744.0"/>
        <n v="33145.0"/>
        <n v="38906.0"/>
        <n v="49059.0"/>
        <n v="44971.0"/>
        <n v="36160.0"/>
        <n v="41740.0"/>
        <n v="48264.0"/>
        <n v="43498.0"/>
        <n v="45849.0"/>
        <n v="42582.0"/>
        <n v="32656.0"/>
        <n v="61046.0"/>
        <n v="29872.0"/>
        <n v="40195.0"/>
        <n v="52693.0"/>
        <n v="43497.0"/>
        <n v="61184.0"/>
        <n v="53361.0"/>
        <n v="53228.0"/>
        <n v="44102.0"/>
        <n v="35829.0"/>
        <n v="36209.0"/>
        <n v="38314.0"/>
        <n v="42188.0"/>
        <n v="44936.0"/>
        <n v="37658.0"/>
        <n v="30879.0"/>
        <n v="31777.0"/>
        <n v="48661.0"/>
        <n v="42574.0"/>
        <n v="40591.0"/>
        <n v="40512.0"/>
        <n v="37167.0"/>
        <n v="39342.0"/>
        <n v="39880.0"/>
        <n v="31897.0"/>
        <n v="44081.0"/>
        <n v="33006.0"/>
        <n v="37259.0"/>
        <n v="46917.0"/>
        <n v="40914.0"/>
        <n v="55563.0"/>
        <n v="49978.0"/>
        <n v="35597.0"/>
        <n v="38693.0"/>
        <n v="51195.0"/>
        <n v="40496.0"/>
        <n v="43000.0"/>
        <n v="53280.0"/>
        <n v="37264.0"/>
        <n v="44754.0"/>
        <n v="38122.0"/>
        <n v="36878.0"/>
        <n v="37648.0"/>
        <n v="41492.0"/>
        <n v="41732.0"/>
        <n v="38925.0"/>
        <n v="36592.0"/>
        <n v="28436.0"/>
        <n v="47386.0"/>
        <n v="40342.0"/>
        <n v="40114.0"/>
        <n v="34179.0"/>
        <n v="34224.0"/>
        <n v="42939.0"/>
        <n v="36237.0"/>
        <n v="29385.0"/>
        <n v="52479.0"/>
        <n v="31833.0"/>
        <n v="30840.0"/>
        <n v="50817.0"/>
        <n v="39624.0"/>
        <n v="41942.0"/>
        <n v="40120.0"/>
        <n v="68638.0"/>
        <n v="39336.0"/>
        <n v="49604.0"/>
        <n v="36886.0"/>
        <n v="47837.0"/>
        <n v="39316.0"/>
        <n v="51585.0"/>
        <n v="34432.0"/>
        <n v="31473.0"/>
        <n v="72100.0"/>
        <n v="31875.0"/>
        <n v="46244.0"/>
        <n v="37476.0"/>
        <n v="59520.0"/>
        <n v="39027.0"/>
        <n v="36060.0"/>
        <n v="39450.0"/>
        <n v="39076.0"/>
        <n v="33583.0"/>
        <n v="38935.0"/>
        <n v="39229.0"/>
        <n v="40136.0"/>
        <n v="37198.0"/>
        <n v="37249.0"/>
        <n v="35822.0"/>
        <n v="40508.0"/>
        <n v="52512.0"/>
        <n v="34282.0"/>
        <n v="33072.0"/>
        <n v="45798.0"/>
        <n v="42905.0"/>
        <n v="30029.0"/>
        <n v="34800.0"/>
        <n v="42577.0"/>
        <n v="42650.0"/>
        <n v="37065.0"/>
        <n v="48211.0"/>
        <n v="48979.0"/>
        <n v="44453.0"/>
        <n v="45091.0"/>
        <n v="41270.0"/>
        <n v="46125.0"/>
        <n v="48643.0"/>
        <n v="49955.0"/>
        <n v="41015.0"/>
        <n v="51595.0"/>
        <n v="42865.0"/>
        <n v="46858.0"/>
        <n v="54298.0"/>
        <n v="33493.0"/>
        <n v="49583.0"/>
        <n v="44368.0"/>
        <n v="45670.0"/>
        <n v="38492.0"/>
        <n v="55594.0"/>
        <n v="46250.0"/>
        <n v="35603.0"/>
        <n v="48194.0"/>
        <n v="38144.0"/>
        <n v="33060.0"/>
        <n v="47029.0"/>
        <n v="45096.0"/>
        <n v="42506.0"/>
        <n v="40250.0"/>
        <n v="38426.0"/>
        <n v="44167.0"/>
        <n v="41326.0"/>
        <n v="38366.0"/>
        <n v="61438.0"/>
        <n v="36825.0"/>
        <n v="50924.0"/>
        <n v="31665.0"/>
        <n v="47348.0"/>
        <n v="37503.0"/>
        <n v="58326.0"/>
        <n v="51797.0"/>
        <n v="45572.0"/>
        <n v="40682.0"/>
        <n v="49198.0"/>
        <n v="33825.0"/>
        <n v="39097.0"/>
        <n v="51743.0"/>
        <n v="51342.0"/>
        <n v="41103.0"/>
        <n v="46875.0"/>
        <n v="48214.0"/>
        <n v="47450.0"/>
        <n v="49367.0"/>
        <n v="40083.0"/>
        <n v="34645.0"/>
        <n v="52562.0"/>
        <n v="46988.0"/>
        <n v="49241.0"/>
        <n v="65560.0"/>
        <n v="49507.0"/>
        <n v="48450.0"/>
        <n v="46817.0"/>
        <n v="54094.0"/>
        <n v="50682.0"/>
        <n v="52086.0"/>
        <n v="49872.0"/>
        <n v="44336.0"/>
        <n v="48508.0"/>
        <n v="41267.0"/>
        <n v="48104.0"/>
        <n v="50764.0"/>
        <n v="49634.0"/>
        <n v="47991.0"/>
        <n v="53444.0"/>
        <n v="47636.0"/>
        <n v="52063.0"/>
        <n v="48713.0"/>
        <n v="40765.0"/>
        <n v="49021.0"/>
        <n v="41410.0"/>
        <n v="41776.0"/>
        <n v="50063.0"/>
        <n v="45268.0"/>
        <n v="43226.0"/>
        <n v="49178.0"/>
        <n v="58382.0"/>
        <n v="46859.0"/>
        <n v="35938.0"/>
        <n v="45782.0"/>
        <n v="38011.0"/>
        <n v="44449.0"/>
        <n v="44057.0"/>
        <n v="55670.0"/>
        <n v="42326.0"/>
        <n v="39028.0"/>
        <n v="42219.0"/>
        <n v="43709.0"/>
        <n v="51916.0"/>
        <n v="49250.0"/>
        <n v="45179.0"/>
        <n v="55125.0"/>
        <n v="57763.0"/>
        <n v="47622.0"/>
        <n v="49637.0"/>
        <n v="45000.0"/>
        <n v="47875.0"/>
        <n v="51316.0"/>
        <n v="38462.0"/>
        <n v="56333.0"/>
        <n v="51396.0"/>
        <n v="52178.0"/>
        <n v="55391.0"/>
        <n v="54375.0"/>
        <n v="43627.0"/>
        <n v="48854.0"/>
        <n v="46814.0"/>
        <n v="70121.0"/>
        <n v="60487.0"/>
        <n v="46443.0"/>
        <n v="59503.0"/>
        <n v="40489.0"/>
        <n v="46301.0"/>
        <n v="40625.0"/>
        <n v="53532.0"/>
        <n v="45213.0"/>
        <n v="52105.0"/>
        <n v="40494.0"/>
        <n v="42708.0"/>
        <n v="68207.0"/>
        <n v="53808.0"/>
        <n v="41107.0"/>
        <n v="44107.0"/>
        <n v="50922.0"/>
        <n v="46195.0"/>
        <n v="52070.0"/>
        <n v="58940.0"/>
        <n v="72280.0"/>
        <n v="31528.0"/>
        <n v="68403.0"/>
        <n v="62632.0"/>
        <n v="76558.0"/>
        <n v="40550.0"/>
        <n v="38664.0"/>
        <n v="41757.0"/>
        <n v="48165.0"/>
        <n v="64835.0"/>
        <n v="52910.0"/>
        <n v="55337.0"/>
        <n v="50108.0"/>
        <n v="60782.0"/>
        <n v="52393.0"/>
        <n v="56139.0"/>
        <n v="42407.0"/>
        <n v="55045.0"/>
        <n v="70906.0"/>
        <n v="65226.0"/>
        <n v="79368.0"/>
        <n v="59580.0"/>
        <n v="56851.0"/>
        <n v="54392.0"/>
        <n v="83686.0"/>
        <n v="79612.0"/>
        <n v="61842.0"/>
        <n v="57394.0"/>
        <n v="50603.0"/>
        <n v="54499.0"/>
        <n v="76213.0"/>
        <n v="58973.0"/>
        <n v="106519.0"/>
        <n v="74118.0"/>
        <n v="80118.0"/>
        <n v="85605.0"/>
        <n v="99142.0"/>
        <n v="61839.0"/>
        <n v="59513.0"/>
        <n v="60768.0"/>
        <n v="100903.0"/>
        <n v="87397.0"/>
        <n v="69396.0"/>
        <n v="70934.0"/>
        <n v="48390.0"/>
        <n v="40541.0"/>
        <n v="36279.0"/>
        <n v="35189.0"/>
        <n v="40318.0"/>
        <n v="37961.0"/>
        <n v="51303.0"/>
        <n v="38923.0"/>
        <n v="27957.0"/>
        <n v="31500.0"/>
        <n v="35048.0"/>
        <n v="55248.0"/>
        <n v="41710.0"/>
        <n v="105989.0"/>
        <n v="28489.0"/>
        <n v="29812.0"/>
        <n v="24425.0"/>
        <n v="40614.0"/>
        <n v="29042.0"/>
        <n v="38635.0"/>
        <n v="36567.0"/>
        <n v="57092.0"/>
        <n v="48824.0"/>
        <n v="28292.0"/>
        <n v="52958.0"/>
        <n v="28855.0"/>
        <n v="33570.0"/>
        <n v="35823.0"/>
        <n v="34720.0"/>
        <n v="36176.0"/>
        <n v="42012.0"/>
        <n v="59940.0"/>
        <n v="42726.0"/>
        <n v="34284.0"/>
        <n v="46368.0"/>
        <n v="43503.0"/>
        <n v="51792.0"/>
        <n v="42720.0"/>
        <n v="49685.0"/>
        <n v="44427.0"/>
        <n v="50985.0"/>
        <n v="58625.0"/>
        <n v="48404.0"/>
        <n v="44183.0"/>
        <n v="72471.0"/>
        <n v="51050.0"/>
        <n v="50322.0"/>
        <n v="47110.0"/>
        <n v="45722.0"/>
        <n v="50573.0"/>
        <n v="49864.0"/>
        <n v="52939.0"/>
        <n v="45649.0"/>
        <n v="48613.0"/>
        <n v="46958.0"/>
        <n v="46990.0"/>
        <n v="52200.0"/>
        <n v="53584.0"/>
        <n v="52501.0"/>
        <n v="98401.0"/>
        <n v="71656.0"/>
        <n v="49091.0"/>
        <n v="48931.0"/>
        <n v="54498.0"/>
        <n v="57318.0"/>
        <n v="70794.0"/>
        <n v="48015.0"/>
        <n v="47646.0"/>
        <n v="47884.0"/>
        <n v="96262.0"/>
        <n v="57210.0"/>
        <n v="60140.0"/>
        <n v="74043.0"/>
        <n v="85808.0"/>
        <n v="44454.0"/>
        <n v="70581.0"/>
        <n v="57025.0"/>
        <n v="51873.0"/>
        <n v="49225.0"/>
        <n v="48932.0"/>
        <n v="88323.0"/>
        <n v="49388.0"/>
        <n v="56167.0"/>
        <n v="52836.0"/>
        <n v="58592.0"/>
        <n v="56601.0"/>
        <n v="51494.0"/>
        <n v="51597.0"/>
        <n v="83422.0"/>
        <n v="53012.0"/>
        <n v="50061.0"/>
        <n v="42592.0"/>
        <n v="41676.0"/>
        <n v="35319.0"/>
        <n v="33388.0"/>
        <n v="38138.0"/>
        <n v="40671.0"/>
        <n v="29388.0"/>
        <n v="29532.0"/>
        <n v="46955.0"/>
        <n v="45642.0"/>
        <n v="37735.0"/>
        <n v="53935.0"/>
        <n v="34853.0"/>
        <n v="62194.0"/>
        <n v="47179.0"/>
        <n v="38318.0"/>
        <n v="45397.0"/>
        <n v="57140.0"/>
        <n v="34507.0"/>
        <n v="36089.0"/>
        <n v="39197.0"/>
        <n v="34597.0"/>
        <n v="47295.0"/>
        <n v="44778.0"/>
        <n v="58676.0"/>
        <n v="55520.0"/>
        <n v="49591.0"/>
        <n v="34787.0"/>
        <n v="52038.0"/>
        <n v="33892.0"/>
        <n v="46003.0"/>
        <n v="42763.0"/>
        <n v="42158.0"/>
        <n v="49894.0"/>
        <n v="37161.0"/>
        <n v="49655.0"/>
        <n v="39498.0"/>
        <n v="45050.0"/>
        <n v="32834.0"/>
        <n v="41795.0"/>
        <n v="46257.0"/>
        <n v="32201.0"/>
        <n v="43754.0"/>
        <n v="44425.0"/>
        <n v="51889.0"/>
        <n v="36705.0"/>
        <n v="49799.0"/>
        <n v="37288.0"/>
        <n v="46309.0"/>
        <n v="35687.0"/>
        <n v="48664.0"/>
        <n v="38491.0"/>
        <n v="38251.0"/>
        <n v="36132.0"/>
        <n v="56472.0"/>
        <n v="37487.0"/>
        <n v="32715.0"/>
        <n v="50393.0"/>
        <n v="43341.0"/>
        <n v="49582.0"/>
        <n v="31468.0"/>
        <n v="46141.0"/>
        <n v="57261.0"/>
        <n v="44762.0"/>
        <n v="45664.0"/>
        <n v="44526.0"/>
        <n v="45391.0"/>
        <n v="43381.0"/>
        <n v="42011.0"/>
        <n v="47534.0"/>
        <n v="41782.0"/>
        <n v="30581.0"/>
        <n v="38946.0"/>
        <n v="41925.0"/>
        <n v="35731.0"/>
        <n v="30834.0"/>
        <n v="42010.0"/>
        <n v="35894.0"/>
        <n v="34632.0"/>
        <n v="43959.0"/>
        <n v="34056.0"/>
        <n v="65893.0"/>
        <n v="34075.0"/>
        <n v="66579.0"/>
        <n v="34953.0"/>
        <n v="33115.0"/>
        <n v="35491.0"/>
        <n v="41172.0"/>
        <n v="32157.0"/>
        <n v="39332.0"/>
        <n v="38652.0"/>
        <n v="39008.0"/>
        <n v="48553.0"/>
        <n v="54009.0"/>
        <n v="38729.0"/>
        <n v="64306.0"/>
        <n v="52593.0"/>
        <n v="63750.0"/>
        <n v="64370.0"/>
        <n v="52993.0"/>
        <n v="61989.0"/>
        <n v="50634.0"/>
        <n v="58036.0"/>
        <n v="69063.0"/>
        <n v="47917.0"/>
        <n v="40375.0"/>
        <n v="55089.0"/>
        <n v="38542.0"/>
        <n v="47050.0"/>
        <n v="43317.0"/>
        <n v="51528.0"/>
        <n v="51176.0"/>
        <n v="56058.0"/>
        <n v="54393.0"/>
        <n v="49821.0"/>
        <n v="51161.0"/>
        <n v="37750.0"/>
        <n v="67578.0"/>
        <n v="53778.0"/>
        <n v="66712.0"/>
        <n v="58949.0"/>
        <n v="66250.0"/>
        <n v="50640.0"/>
        <n v="62708.0"/>
        <n v="51613.0"/>
        <n v="43125.0"/>
        <n v="47361.0"/>
        <n v="53472.0"/>
        <n v="63480.0"/>
        <n v="56396.0"/>
        <n v="32781.0"/>
        <n v="56845.0"/>
        <n v="50395.0"/>
        <n v="40152.0"/>
        <n v="65577.0"/>
        <n v="70243.0"/>
        <n v="53438.0"/>
        <n v="50926.0"/>
        <n v="56574.0"/>
        <n v="53641.0"/>
        <n v="49780.0"/>
        <n v="59301.0"/>
        <n v="44770.0"/>
        <n v="82823.0"/>
        <n v="34733.0"/>
        <n v="43648.0"/>
        <n v="47034.0"/>
        <n v="40304.0"/>
        <n v="33773.0"/>
        <n v="52773.0"/>
        <n v="43045.0"/>
        <n v="44899.0"/>
        <n v="56998.0"/>
        <n v="49840.0"/>
        <n v="43011.0"/>
        <n v="60552.0"/>
        <n v="45909.0"/>
        <n v="43707.0"/>
        <n v="41569.0"/>
        <n v="41377.0"/>
        <n v="44203.0"/>
        <n v="43323.0"/>
        <n v="48853.0"/>
        <n v="91936.0"/>
        <n v="48204.0"/>
        <n v="60704.0"/>
        <n v="40576.0"/>
        <n v="51890.0"/>
        <n v="52872.0"/>
        <n v="37494.0"/>
        <n v="70487.0"/>
        <n v="58775.0"/>
        <n v="40420.0"/>
        <n v="48927.0"/>
        <n v="50166.0"/>
        <n v="42670.0"/>
        <n v="52526.0"/>
        <n v="39855.0"/>
        <n v="42792.0"/>
        <n v="47625.0"/>
        <n v="49315.0"/>
        <n v="37393.0"/>
        <n v="40816.0"/>
        <n v="48953.0"/>
        <n v="56809.0"/>
        <n v="42981.0"/>
        <n v="55777.0"/>
        <n v="48416.0"/>
        <n v="52610.0"/>
        <n v="41751.0"/>
        <n v="54331.0"/>
        <n v="41350.0"/>
        <n v="42904.0"/>
        <n v="66296.0"/>
        <n v="35970.0"/>
        <n v="52033.0"/>
        <n v="51847.0"/>
        <n v="41394.0"/>
        <n v="43281.0"/>
        <n v="38696.0"/>
        <n v="51444.0"/>
        <n v="40937.0"/>
        <n v="37126.0"/>
        <n v="53599.0"/>
        <n v="45404.0"/>
        <n v="41892.0"/>
        <n v="55678.0"/>
        <n v="39989.0"/>
        <n v="53027.0"/>
        <n v="48147.0"/>
        <n v="61036.0"/>
        <n v="42042.0"/>
        <n v="43450.0"/>
        <n v="46099.0"/>
        <n v="36945.0"/>
        <n v="44947.0"/>
        <n v="51266.0"/>
        <n v="46290.0"/>
        <n v="50082.0"/>
        <n v="44656.0"/>
        <n v="64758.0"/>
        <n v="46436.0"/>
        <n v="73177.0"/>
        <n v="43512.0"/>
        <n v="49244.0"/>
        <n v="42455.0"/>
        <n v="52758.0"/>
        <n v="46904.0"/>
        <n v="33325.0"/>
        <n v="47684.0"/>
        <n v="37519.0"/>
        <n v="52386.0"/>
        <n v="49027.0"/>
        <n v="38743.0"/>
        <n v="40170.0"/>
        <n v="64200.0"/>
        <n v="37230.0"/>
        <n v="30282.0"/>
        <n v="45647.0"/>
        <n v="55626.0"/>
        <n v="38141.0"/>
        <n v="46302.0"/>
        <n v="45877.0"/>
        <n v="38273.0"/>
        <n v="44003.0"/>
        <n v="45056.0"/>
        <n v="36198.0"/>
        <n v="49087.0"/>
        <n v="50060.0"/>
        <n v="46726.0"/>
        <n v="38716.0"/>
        <n v="51394.0"/>
        <n v="48345.0"/>
        <n v="41020.0"/>
        <n v="47703.0"/>
        <n v="35764.0"/>
        <n v="34439.0"/>
        <n v="42029.0"/>
        <n v="34080.0"/>
        <n v="37845.0"/>
        <n v="41806.0"/>
        <n v="58890.0"/>
        <n v="37431.0"/>
        <n v="39563.0"/>
        <n v="54303.0"/>
        <n v="44461.0"/>
        <n v="55741.0"/>
        <n v="33012.0"/>
        <n v="36718.0"/>
        <n v="50319.0"/>
        <n v="42076.0"/>
        <n v="40133.0"/>
        <n v="44775.0"/>
        <n v="40203.0"/>
        <n v="35586.0"/>
        <n v="46584.0"/>
        <n v="38683.0"/>
        <n v="44748.0"/>
        <n v="36616.0"/>
        <n v="43947.0"/>
        <n v="37637.0"/>
        <n v="41339.0"/>
        <n v="42566.0"/>
        <n v="44250.0"/>
        <n v="32462.0"/>
        <n v="53194.0"/>
        <n v="57843.0"/>
        <n v="35607.0"/>
        <n v="37483.0"/>
        <n v="43519.0"/>
        <n v="50172.0"/>
        <n v="48926.0"/>
        <n v="56189.0"/>
        <n v="48870.0"/>
        <n v="52188.0"/>
        <n v="54387.0"/>
        <n v="49338.0"/>
        <n v="64700.0"/>
        <n v="47337.0"/>
        <n v="54605.0"/>
        <n v="39193.0"/>
        <n v="36158.0"/>
        <n v="41939.0"/>
        <n v="49584.0"/>
        <n v="40820.0"/>
        <n v="46490.0"/>
        <n v="35828.0"/>
        <n v="56417.0"/>
        <n v="44086.0"/>
        <n v="46588.0"/>
        <n v="37447.0"/>
        <n v="39534.0"/>
        <n v="34535.0"/>
        <n v="43685.0"/>
        <n v="42429.0"/>
        <n v="44965.0"/>
        <n v="34380.0"/>
        <n v="47360.0"/>
        <n v="50443.0"/>
        <n v="52845.0"/>
        <n v="51880.0"/>
        <n v="39960.0"/>
        <n v="43037.0"/>
        <n v="47185.0"/>
        <n v="43265.0"/>
        <n v="41522.0"/>
        <n v="65272.0"/>
        <n v="34808.0"/>
        <n v="53864.0"/>
        <n v="60068.0"/>
        <n v="52390.0"/>
        <n v="45375.0"/>
        <n v="50242.0"/>
        <n v="44692.0"/>
        <n v="55798.0"/>
        <n v="43871.0"/>
        <n v="48418.0"/>
        <n v="76824.0"/>
        <n v="59365.0"/>
        <n v="42304.0"/>
        <n v="41157.0"/>
        <n v="49913.0"/>
        <n v="50295.0"/>
        <n v="86093.0"/>
        <n v="42880.0"/>
        <n v="41510.0"/>
        <n v="44329.0"/>
        <n v="46367.0"/>
        <n v="43622.0"/>
        <n v="61417.0"/>
        <n v="54337.0"/>
        <n v="64174.0"/>
        <n v="46576.0"/>
        <n v="45703.0"/>
        <n v="38879.0"/>
        <n v="36037.0"/>
        <n v="53394.0"/>
        <n v="48452.0"/>
        <n v="46485.0"/>
        <n v="44163.0"/>
        <n v="45168.0"/>
        <n v="42295.0"/>
        <n v="47269.0"/>
        <n v="46056.0"/>
        <n v="57120.0"/>
        <n v="43991.0"/>
        <n v="56173.0"/>
        <n v="55681.0"/>
        <n v="45118.0"/>
        <n v="42913.0"/>
        <n v="40947.0"/>
        <n v="57748.0"/>
        <n v="79926.0"/>
        <n v="53604.0"/>
        <n v="61041.0"/>
        <n v="41560.0"/>
        <n v="57417.0"/>
        <n v="37460.0"/>
        <n v="58906.0"/>
        <n v="41862.0"/>
        <n v="45020.0"/>
        <n v="48718.0"/>
        <n v="44255.0"/>
        <n v="41786.0"/>
        <n v="49948.0"/>
        <n v="45863.0"/>
        <n v="48827.0"/>
        <n v="43291.0"/>
        <n v="44391.0"/>
        <n v="55323.0"/>
        <n v="49285.0"/>
        <n v="51593.0"/>
        <n v="51021.0"/>
        <n v="69240.0"/>
        <n v="62976.0"/>
        <n v="72702.0"/>
        <n v="49139.0"/>
        <n v="72784.0"/>
        <n v="35409.0"/>
        <n v="45597.0"/>
        <n v="41822.0"/>
        <n v="32738.0"/>
        <n v="33639.0"/>
        <n v="57295.0"/>
        <n v="51844.0"/>
        <n v="41727.0"/>
        <n v="52083.0"/>
        <n v="34766.0"/>
        <n v="33151.0"/>
        <n v="31692.0"/>
        <n v="32243.0"/>
        <n v="32224.0"/>
        <n v="35494.0"/>
        <n v="28847.0"/>
        <n v="54452.0"/>
        <n v="44704.0"/>
        <n v="36213.0"/>
        <n v="42321.0"/>
        <n v="49968.0"/>
        <n v="36045.0"/>
        <n v="34494.0"/>
        <n v="42322.0"/>
        <n v="37801.0"/>
        <n v="43203.0"/>
        <n v="42906.0"/>
        <n v="38300.0"/>
        <n v="30939.0"/>
        <n v="54170.0"/>
        <n v="38919.0"/>
        <n v="29884.0"/>
        <n v="28765.0"/>
        <n v="41971.0"/>
        <n v="41197.0"/>
        <n v="33615.0"/>
        <n v="41501.0"/>
        <n v="48674.0"/>
        <n v="38216.0"/>
        <n v="40662.0"/>
        <n v="35221.0"/>
        <n v="27485.0"/>
        <n v="53568.0"/>
        <n v="47024.0"/>
        <n v="44258.0"/>
        <n v="34697.0"/>
        <n v="42795.0"/>
        <n v="48406.0"/>
        <n v="52469.0"/>
        <n v="46698.0"/>
        <n v="41731.0"/>
        <n v="39167.0"/>
        <n v="41220.0"/>
        <n v="49016.0"/>
        <n v="36627.0"/>
        <n v="47891.0"/>
        <n v="32892.0"/>
        <n v="50903.0"/>
        <n v="37901.0"/>
        <n v="52717.0"/>
        <n v="33704.0"/>
        <n v="49360.0"/>
        <n v="54229.0"/>
        <n v="43239.0"/>
        <n v="42781.0"/>
        <n v="51277.0"/>
        <n v="37321.0"/>
        <n v="42950.0"/>
        <n v="56134.0"/>
        <n v="46951.0"/>
        <n v="57857.0"/>
        <n v="43688.0"/>
        <n v="53036.0"/>
        <n v="45610.0"/>
        <n v="49236.0"/>
        <n v="38750.0"/>
        <n v="52522.0"/>
        <n v="50378.0"/>
        <n v="44267.0"/>
        <n v="75877.0"/>
        <n v="44922.0"/>
        <n v="56603.0"/>
        <n v="37602.0"/>
        <n v="51579.0"/>
        <n v="52967.0"/>
        <n v="35478.0"/>
        <n v="48241.0"/>
        <n v="53391.0"/>
        <n v="50651.0"/>
        <n v="26383.0"/>
        <n v="50564.0"/>
        <n v="44931.0"/>
        <n v="48441.0"/>
        <n v="49375.0"/>
        <n v="49627.0"/>
        <n v="57930.0"/>
        <n v="61806.0"/>
        <n v="30539.0"/>
        <n v="36978.0"/>
        <n v="51343.0"/>
        <n v="64513.0"/>
        <n v="42643.0"/>
        <n v="50044.0"/>
        <n v="44199.0"/>
        <n v="40989.0"/>
        <n v="34087.0"/>
        <n v="34450.0"/>
        <n v="46518.0"/>
        <n v="41575.0"/>
        <n v="32616.0"/>
        <n v="39438.0"/>
        <n v="36168.0"/>
        <n v="32754.0"/>
        <n v="52138.0"/>
        <n v="41028.0"/>
        <n v="32884.0"/>
        <n v="30888.0"/>
        <n v="39656.0"/>
        <n v="37298.0"/>
        <n v="38350.0"/>
        <n v="47434.0"/>
        <n v="37219.0"/>
        <n v="37409.0"/>
        <n v="41426.0"/>
        <n v="55623.0"/>
        <n v="29784.0"/>
        <n v="42663.0"/>
        <n v="38739.0"/>
        <n v="34566.0"/>
        <n v="35860.0"/>
        <n v="26856.0"/>
        <n v="38600.0"/>
        <n v="47880.0"/>
        <n v="26528.0"/>
        <n v="30260.0"/>
        <n v="34084.0"/>
        <n v="37432.0"/>
        <n v="33922.0"/>
        <n v="38694.0"/>
        <n v="38032.0"/>
        <n v="38637.0"/>
        <n v="41152.0"/>
        <n v="33500.0"/>
        <n v="31711.0"/>
        <n v="47543.0"/>
        <n v="29214.0"/>
        <n v="31185.0"/>
        <n v="37371.0"/>
        <n v="41328.0"/>
        <n v="50619.0"/>
        <n v="39644.0"/>
        <n v="32214.0"/>
        <n v="34156.0"/>
        <n v="42069.0"/>
        <n v="40998.0"/>
        <n v="46565.0"/>
        <n v="33061.0"/>
        <n v="37202.0"/>
        <n v="50693.0"/>
        <n v="43393.0"/>
        <n v="38003.0"/>
        <n v="40327.0"/>
        <n v="34913.0"/>
        <n v="35510.0"/>
        <n v="39434.0"/>
        <n v="34780.0"/>
        <n v="37512.0"/>
        <n v="41726.0"/>
        <n v="53748.0"/>
        <n v="55096.0"/>
        <n v="42182.0"/>
        <n v="42499.0"/>
        <n v="46213.0"/>
        <n v="43988.0"/>
        <n v="41089.0"/>
        <n v="39577.0"/>
        <n v="56193.0"/>
        <n v="53133.0"/>
        <n v="37211.0"/>
        <n v="34346.0"/>
        <n v="36009.0"/>
        <n v="34250.0"/>
        <n v="34592.0"/>
        <n v="42935.0"/>
        <n v="31225.0"/>
        <n v="35845.0"/>
        <n v="33933.0"/>
        <n v="91743.0"/>
        <n v="60095.0"/>
        <n v="42511.0"/>
        <n v="42374.0"/>
        <n v="42247.0"/>
        <n v="58274.0"/>
        <n v="50756.0"/>
        <n v="54603.0"/>
        <n v="41982.0"/>
        <n v="48587.0"/>
        <n v="53382.0"/>
        <n v="33019.0"/>
        <n v="41738.0"/>
        <n v="51027.0"/>
        <n v="50867.0"/>
        <n v="51740.0"/>
        <n v="73333.0"/>
        <n v="44339.0"/>
        <n v="42917.0"/>
        <n v="69092.0"/>
        <n v="39060.0"/>
        <n v="36696.0"/>
        <n v="22176.0"/>
        <n v="40982.0"/>
        <n v="49533.0"/>
        <n v="50712.0"/>
        <n v="47435.0"/>
        <n v="47546.0"/>
        <n v="42102.0"/>
        <n v="33390.0"/>
        <n v="38154.0"/>
        <n v="63424.0"/>
        <n v="36342.0"/>
        <n v="40470.0"/>
        <n v="72239.0"/>
        <n v="38949.0"/>
        <n v="48682.0"/>
        <n v="50025.0"/>
        <n v="41071.0"/>
        <n v="40822.0"/>
        <n v="34692.0"/>
        <n v="84233.0"/>
        <n v="42798.0"/>
        <n v="45262.0"/>
        <n v="64987.0"/>
        <n v="35692.0"/>
        <n v="52844.0"/>
        <n v="51222.0"/>
        <n v="49783.0"/>
        <n v="34833.0"/>
        <n v="52451.0"/>
        <n v="51594.0"/>
        <n v="38668.0"/>
        <n v="35302.0"/>
        <n v="41105.0"/>
        <n v="49925.0"/>
        <n v="39746.0"/>
        <n v="42995.0"/>
        <n v="40988.0"/>
        <n v="74662.0"/>
        <n v="48082.0"/>
        <n v="38397.0"/>
        <n v="38140.0"/>
        <n v="40719.0"/>
        <n v="32479.0"/>
        <n v="54903.0"/>
        <n v="61898.0"/>
        <n v="40783.0"/>
        <n v="40711.0"/>
        <n v="33587.0"/>
        <n v="44432.0"/>
        <n v="48711.0"/>
        <n v="42850.0"/>
        <n v="40993.0"/>
        <n v="34375.0"/>
        <n v="86407.0"/>
        <n v="44072.0"/>
        <n v="35681.0"/>
        <n v="54434.0"/>
        <n v="61744.0"/>
        <n v="49479.0"/>
        <n v="52414.0"/>
        <n v="81563.0"/>
        <n v="49702.0"/>
        <n v="41263.0"/>
        <n v="47631.0"/>
        <n v="46391.0"/>
        <n v="46652.0"/>
        <n v="62412.0"/>
        <n v="42303.0"/>
        <n v="33205.0"/>
        <n v="42211.0"/>
        <n v="46181.0"/>
        <n v="37656.0"/>
        <n v="52438.0"/>
        <n v="53822.0"/>
        <n v="46969.0"/>
        <n v="65132.0"/>
        <n v="42645.0"/>
        <n v="58878.0"/>
        <n v="58281.0"/>
        <n v="40299.0"/>
        <n v="34952.0"/>
        <n v="40994.0"/>
        <n v="50485.0"/>
        <n v="54397.0"/>
        <n v="32855.0"/>
        <n v="23350.0"/>
        <n v="44898.0"/>
        <n v="47191.0"/>
        <n v="54886.0"/>
        <n v="45130.0"/>
        <n v="50856.0"/>
        <n v="39176.0"/>
        <n v="51357.0"/>
        <n v="42368.0"/>
        <n v="38013.0"/>
        <n v="42463.0"/>
        <n v="58221.0"/>
        <n v="42287.0"/>
        <n v="44650.0"/>
        <n v="61459.0"/>
        <n v="74320.0"/>
        <n v="36563.0"/>
        <n v="46842.0"/>
        <n v="42930.0"/>
        <n v="40000.0"/>
        <n v="54583.0"/>
        <n v="32473.0"/>
        <n v="37018.0"/>
        <n v="41130.0"/>
        <n v="48862.0"/>
        <n v="35554.0"/>
        <n v="45780.0"/>
        <n v="52452.0"/>
        <n v="47722.0"/>
        <n v="39484.0"/>
        <n v="61151.0"/>
        <n v="44579.0"/>
        <n v="45205.0"/>
        <n v="65625.0"/>
        <n v="45529.0"/>
        <n v="41541.0"/>
        <n v="40908.0"/>
        <n v="42544.0"/>
        <n v="45208.0"/>
        <n v="40879.0"/>
        <n v="34363.0"/>
        <n v="52232.0"/>
        <n v="45536.0"/>
        <n v="40410.0"/>
        <n v="32536.0"/>
        <n v="56338.0"/>
        <n v="34091.0"/>
        <n v="66966.0"/>
        <n v="37183.0"/>
        <n v="44241.0"/>
        <n v="45769.0"/>
        <n v="45897.0"/>
        <n v="68840.0"/>
        <n v="48149.0"/>
        <n v="39387.0"/>
        <n v="39126.0"/>
        <n v="40976.0"/>
        <n v="36890.0"/>
        <n v="37342.0"/>
        <n v="49368.0"/>
        <n v="51115.0"/>
        <n v="48766.0"/>
        <n v="41370.0"/>
        <n v="51794.0"/>
        <n v="64979.0"/>
        <n v="46308.0"/>
        <n v="49421.0"/>
        <n v="39412.0"/>
        <n v="37758.0"/>
        <n v="30983.0"/>
        <n v="46531.0"/>
        <n v="60895.0"/>
        <n v="52692.0"/>
        <n v="37019.0"/>
        <n v="31344.0"/>
        <n v="44950.0"/>
        <n v="73182.0"/>
        <n v="43371.0"/>
        <n v="86597.0"/>
        <n v="38684.0"/>
        <n v="46924.0"/>
        <n v="33951.0"/>
        <n v="29293.0"/>
        <n v="51760.0"/>
        <n v="38065.0"/>
        <n v="44643.0"/>
        <n v="50829.0"/>
        <n v="50857.0"/>
        <n v="36250.0"/>
        <n v="49219.0"/>
        <n v="46669.0"/>
        <n v="51190.0"/>
        <n v="25906.0"/>
        <n v="50509.0"/>
        <n v="48986.0"/>
        <n v="57727.0"/>
        <n v="44695.0"/>
        <n v="40781.0"/>
        <n v="40833.0"/>
        <n v="42856.0"/>
        <n v="45114.0"/>
        <n v="59620.0"/>
        <n v="35223.0"/>
        <n v="41630.0"/>
        <n v="46834.0"/>
        <n v="50982.0"/>
        <n v="37078.0"/>
        <n v="42735.0"/>
        <n v="42579.0"/>
        <n v="50663.0"/>
        <n v="38903.0"/>
        <n v="50939.0"/>
        <n v="38679.0"/>
        <n v="41992.0"/>
        <n v="54382.0"/>
        <n v="44854.0"/>
        <n v="41901.0"/>
        <n v="27627.0"/>
        <n v="72118.0"/>
        <n v="65760.0"/>
        <n v="52938.0"/>
        <n v="44376.0"/>
        <n v="50167.0"/>
        <n v="41589.0"/>
        <n v="30758.0"/>
        <n v="27253.0"/>
        <n v="50685.0"/>
        <n v="57336.0"/>
        <n v="50367.0"/>
        <n v="46366.0"/>
        <n v="47188.0"/>
        <n v="70388.0"/>
        <n v="60700.0"/>
        <n v="50653.0"/>
        <n v="44914.0"/>
        <n v="44239.0"/>
        <n v="42305.0"/>
        <n v="56976.0"/>
        <n v="51117.0"/>
        <n v="79304.0"/>
        <n v="33250.0"/>
        <n v="61446.0"/>
        <n v="41411.0"/>
        <n v="48305.0"/>
        <n v="46327.0"/>
        <n v="89886.0"/>
        <n v="63077.0"/>
        <n v="62363.0"/>
        <n v="60830.0"/>
        <n v="65582.0"/>
        <n v="49498.0"/>
        <n v="56216.0"/>
        <n v="59274.0"/>
        <n v="49303.0"/>
        <n v="45089.0"/>
        <n v="64243.0"/>
        <n v="35567.0"/>
        <n v="57159.0"/>
        <n v="61338.0"/>
        <n v="50447.0"/>
        <n v="53114.0"/>
        <n v="41437.0"/>
        <n v="48308.0"/>
        <n v="58293.0"/>
        <n v="50526.0"/>
        <n v="53610.0"/>
        <n v="39389.0"/>
        <n v="67958.0"/>
        <n v="45183.0"/>
        <n v="44765.0"/>
        <n v="47927.0"/>
        <n v="105120.0"/>
        <n v="54018.0"/>
        <n v="46153.0"/>
        <n v="56043.0"/>
        <n v="43508.0"/>
        <n v="63011.0"/>
        <n v="37028.0"/>
        <n v="29678.0"/>
        <n v="38484.0"/>
        <n v="47055.0"/>
        <n v="58417.0"/>
        <n v="33495.0"/>
        <n v="34820.0"/>
        <n v="72514.0"/>
        <n v="75508.0"/>
        <n v="46658.0"/>
        <n v="65235.0"/>
        <n v="41484.0"/>
        <n v="33106.0"/>
        <n v="52328.0"/>
        <n v="42143.0"/>
        <n v="112102.0"/>
        <n v="92078.0"/>
        <n v="64641.0"/>
        <n v="44827.0"/>
        <n v="68719.0"/>
        <n v="45919.0"/>
        <n v="60980.0"/>
        <n v="82460.0"/>
        <n v="28892.0"/>
        <n v="63739.0"/>
        <n v="38933.0"/>
        <n v="77550.0"/>
        <n v="34344.0"/>
        <n v="44132.0"/>
        <n v="65910.0"/>
        <n v="76705.0"/>
        <n v="47804.0"/>
        <n v="83071.0"/>
        <n v="63560.0"/>
        <n v="49456.0"/>
        <n v="31264.0"/>
        <n v="123966.0"/>
        <n v="57126.0"/>
        <n v="37881.0"/>
        <n v="51641.0"/>
        <n v="63157.0"/>
        <n v="37756.0"/>
        <n v="44810.0"/>
        <n v="50131.0"/>
        <n v="73030.0"/>
        <n v="34656.0"/>
        <n v="50774.0"/>
        <n v="63538.0"/>
        <n v="34753.0"/>
        <n v="42311.0"/>
        <n v="75447.0"/>
        <n v="37238.0"/>
        <n v="61071.0"/>
        <n v="98514.0"/>
        <n v="45635.0"/>
        <n v="59753.0"/>
        <n v="47199.0"/>
        <n v="60950.0"/>
        <n v="48550.0"/>
        <n v="53728.0"/>
        <n v="34768.0"/>
        <n v="36579.0"/>
        <n v="47936.0"/>
        <n v="37880.0"/>
        <n v="49690.0"/>
        <n v="78505.0"/>
        <n v="98721.0"/>
        <n v="36972.0"/>
        <n v="36248.0"/>
        <n v="60560.0"/>
        <n v="42458.0"/>
        <n v="40185.0"/>
        <n v="80900.0"/>
        <n v="87319.0"/>
        <n v="33616.0"/>
        <n v="32789.0"/>
        <n v="47218.0"/>
        <n v="70176.0"/>
        <n v="52529.0"/>
        <n v="38176.0"/>
        <n v="32173.0"/>
        <n v="30240.0"/>
        <n v="100584.0"/>
        <n v="120500.0"/>
        <n v="33133.0"/>
        <n v="49454.0"/>
        <n v="30430.0"/>
        <n v="49879.0"/>
        <n v="38807.0"/>
        <n v="39156.0"/>
        <n v="36840.0"/>
        <n v="39391.0"/>
        <n v="71215.0"/>
        <n v="73460.0"/>
        <n v="27746.0"/>
        <n v="44150.0"/>
        <n v="36148.0"/>
        <n v="33927.0"/>
        <n v="83460.0"/>
        <n v="46239.0"/>
        <n v="30284.0"/>
        <n v="41331.0"/>
        <n v="39530.0"/>
        <n v="50590.0"/>
        <n v="39982.0"/>
        <n v="66822.0"/>
        <n v="67001.0"/>
        <n v="45499.0"/>
        <n v="48057.0"/>
        <n v="44533.0"/>
        <n v="42689.0"/>
        <n v="60589.0"/>
        <n v="50876.0"/>
        <n v="47008.0"/>
        <n v="59551.0"/>
        <n v="46571.0"/>
        <n v="53235.0"/>
        <n v="37542.0"/>
        <n v="56719.0"/>
        <n v="50915.0"/>
        <n v="46772.0"/>
        <n v="43379.0"/>
        <n v="59107.0"/>
        <n v="47202.0"/>
        <n v="73035.0"/>
        <n v="62473.0"/>
        <n v="45406.0"/>
        <n v="47161.0"/>
        <n v="49538.0"/>
        <n v="39665.0"/>
        <n v="39418.0"/>
        <n v="40070.0"/>
        <n v="59711.0"/>
        <n v="54917.0"/>
        <n v="50986.0"/>
        <n v="69443.0"/>
        <n v="50432.0"/>
        <n v="42111.0"/>
        <n v="62286.0"/>
        <n v="44500.0"/>
        <n v="47854.0"/>
        <n v="53025.0"/>
        <n v="35578.0"/>
        <n v="43956.0"/>
        <n v="36351.0"/>
        <n v="55100.0"/>
        <n v="42740.0"/>
        <n v="31984.0"/>
        <n v="44067.0"/>
        <n v="37716.0"/>
        <n v="31017.0"/>
        <n v="32933.0"/>
        <n v="40329.0"/>
        <n v="34914.0"/>
        <n v="35625.0"/>
        <n v="41600.0"/>
        <n v="40256.0"/>
        <n v="26828.0"/>
        <n v="36465.0"/>
        <n v="43130.0"/>
        <n v="40733.0"/>
        <n v="66205.0"/>
        <n v="46583.0"/>
        <n v="35623.0"/>
        <n v="37312.0"/>
        <n v="23607.0"/>
        <n v="43085.0"/>
        <n v="41978.0"/>
        <n v="38297.0"/>
        <n v="35678.0"/>
        <n v="30713.0"/>
        <n v="34495.0"/>
        <n v="46166.0"/>
        <n v="37406.0"/>
        <n v="38755.0"/>
        <n v="36052.0"/>
        <n v="43831.0"/>
        <n v="34761.0"/>
        <n v="45806.0"/>
        <n v="55939.0"/>
        <n v="40146.0"/>
        <n v="39118.0"/>
        <n v="30104.0"/>
        <n v="35040.0"/>
        <n v="39933.0"/>
        <n v="38663.0"/>
        <n v="39974.0"/>
        <n v="39188.0"/>
        <n v="37491.0"/>
        <n v="28907.0"/>
        <n v="38066.0"/>
        <n v="37117.0"/>
        <n v="42471.0"/>
        <n v="34620.0"/>
        <n v="45366.0"/>
        <n v="39172.0"/>
        <n v="44709.0"/>
        <n v="53254.0"/>
        <n v="48585.0"/>
        <n v="40722.0"/>
        <n v="51428.0"/>
        <n v="43515.0"/>
        <n v="58703.0"/>
        <n v="43638.0"/>
        <n v="62303.0"/>
        <n v="53189.0"/>
        <n v="50078.0"/>
        <n v="44956.0"/>
        <n v="49897.0"/>
        <n v="48209.0"/>
        <n v="49703.0"/>
        <n v="54529.0"/>
        <n v="40331.0"/>
        <n v="47266.0"/>
        <n v="54868.0"/>
        <n v="46502.0"/>
        <n v="54390.0"/>
        <n v="41900.0"/>
        <n v="44699.0"/>
        <n v="54522.0"/>
        <n v="45135.0"/>
        <n v="54653.0"/>
        <n v="53023.0"/>
        <n v="50769.0"/>
        <n v="50154.0"/>
        <n v="49189.0"/>
        <n v="48629.0"/>
        <n v="53779.0"/>
        <n v="41364.0"/>
        <n v="37740.0"/>
        <n v="43385.0"/>
        <n v="51695.0"/>
        <n v="45736.0"/>
        <n v="58421.0"/>
        <n v="75643.0"/>
        <n v="49321.0"/>
        <n v="61613.0"/>
        <n v="49679.0"/>
        <n v="50837.0"/>
        <n v="43581.0"/>
        <n v="55055.0"/>
        <n v="44785.0"/>
        <n v="49645.0"/>
        <n v="38728.0"/>
        <n v="70313.0"/>
        <n v="40658.0"/>
        <n v="46903.0"/>
        <n v="53029.0"/>
        <n v="45424.0"/>
        <n v="49493.0"/>
        <n v="47075.0"/>
        <n v="40501.0"/>
        <n v="53998.0"/>
        <n v="67650.0"/>
        <n v="76319.0"/>
        <n v="52007.0"/>
        <n v="43982.0"/>
        <n v="51949.0"/>
        <n v="42298.0"/>
        <n v="52432.0"/>
        <n v="78609.0"/>
        <n v="56933.0"/>
        <n v="61820.0"/>
        <n v="58795.0"/>
        <n v="51749.0"/>
        <n v="45287.0"/>
        <n v="45385.0"/>
        <n v="56708.0"/>
        <n v="58324.0"/>
        <n v="66530.0"/>
        <n v="56769.0"/>
        <n v="39567.0"/>
        <n v="56318.0"/>
        <n v="41299.0"/>
        <n v="56015.0"/>
        <n v="78578.0"/>
        <n v="69448.0"/>
        <n v="73572.0"/>
        <n v="56158.0"/>
        <n v="45696.0"/>
        <n v="53920.0"/>
      </sharedItems>
    </cacheField>
    <cacheField name="Region" numFmtId="0">
      <sharedItems>
        <s v="South"/>
        <s v="West"/>
        <s v="Northeast"/>
        <s v="Midwest"/>
      </sharedItems>
    </cacheField>
    <cacheField name="Sub_Region" numFmtId="0">
      <sharedItems>
        <s v="East South Central"/>
        <s v="Pacific"/>
        <s v="Mountain"/>
        <s v="West South Central"/>
        <s v="New England"/>
        <s v="South Atlantic"/>
        <s v="East North Central"/>
        <s v="West North Central"/>
        <s v="Mid-Atlantic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3143" sheet="Final Compiled Data"/>
  </cacheSource>
  <cacheFields>
    <cacheField name="County_&amp;_State" numFmtId="0">
      <sharedItems>
        <s v="Autauga"/>
        <s v="Baldwin"/>
        <s v="Barbour"/>
        <s v="Bibb"/>
        <s v="Blount"/>
        <s v="Bullock"/>
        <s v="Butler"/>
        <s v="Calhoun"/>
        <s v="Chambers"/>
        <s v="Cherokee"/>
        <s v="Chilton"/>
        <s v="Choctaw"/>
        <s v="Clarke"/>
        <s v="Clay"/>
        <s v="Cleburne"/>
        <s v="Coffee"/>
        <s v="Colbert"/>
        <s v="Conecuh"/>
        <s v="Coosa"/>
        <s v="Covington"/>
        <s v="Crenshaw"/>
        <s v="Cullman"/>
        <s v="Dale"/>
        <s v="Dallas"/>
        <s v="DeKalb"/>
        <s v="Elmore"/>
        <s v="Escambia"/>
        <s v="Etowah"/>
        <s v="Fayette"/>
        <s v="Franklin"/>
        <s v="Geneva"/>
        <s v="Greene"/>
        <s v="Hale"/>
        <s v="Henry"/>
        <s v="Houston"/>
        <s v="Jackson"/>
        <s v="Jefferson"/>
        <s v="Lamar"/>
        <s v="Lauderdale"/>
        <s v="Lawrence"/>
        <s v="Lee"/>
        <s v="Limestone"/>
        <s v="Lowndes"/>
        <s v="Macon"/>
        <s v="Madison"/>
        <s v="Marengo"/>
        <s v="Marion"/>
        <s v="Marshall"/>
        <s v="Mobile"/>
        <s v="Monroe"/>
        <s v="Montgomery"/>
        <s v="Morgan"/>
        <s v="Perry"/>
        <s v="Pickens"/>
        <s v="Pike"/>
        <s v="Randolph"/>
        <s v="Russell"/>
        <s v="St. Clair"/>
        <s v="Shelby"/>
        <s v="Sumter"/>
        <s v="Talladega"/>
        <s v="Tallapoosa"/>
        <s v="Tuscaloosa"/>
        <s v="Walker"/>
        <s v="Washington"/>
        <s v="Wilcox"/>
        <s v="Winston"/>
        <s v="Aleutians East"/>
        <s v="Aleutians West"/>
        <s v="Anchorage Municipality"/>
        <s v="Bethel"/>
        <s v="Bristol Bay"/>
        <s v="Denali Borough"/>
        <s v="Dillingham"/>
        <s v="Fairbanks North Star Borough"/>
        <s v="Haines"/>
        <s v="Hoonah-Angoon Census Area"/>
        <s v="Juneau"/>
        <s v="Kenai Peninsula"/>
        <s v="Ketchikan Gateway Borough"/>
        <s v="Kodiak Island"/>
        <s v="Kusilvak"/>
        <s v="Lake and Peninsula"/>
        <s v="Matanuska-Susitna Borough"/>
        <s v="Nome"/>
        <s v="North Slope"/>
        <s v="Northwest Arctic"/>
        <s v="Petersburg"/>
        <s v="Prince of Wales-Hyder"/>
        <s v="Sitka"/>
        <s v="Skagway"/>
        <s v="Southeast Fairbanks"/>
        <s v="Valdez-Cordova"/>
        <s v="Wrangell"/>
        <s v="Yakutat"/>
        <s v="Yukon-Koyukuk"/>
        <s v="Apache"/>
        <s v="Cochise"/>
        <s v="Coconino"/>
        <s v="Gila"/>
        <s v="Graham"/>
        <s v="Greenlee"/>
        <s v="La Paz"/>
        <s v="Maricopa"/>
        <s v="Mohave"/>
        <s v="Navajo"/>
        <s v="Pima"/>
        <s v="Pinal"/>
        <s v="Santa Cruz"/>
        <s v="Yavapai"/>
        <s v="Yuma"/>
        <s v="Arkansas"/>
        <s v="Ashley"/>
        <s v="Baxter"/>
        <s v="Benton"/>
        <s v="Boone"/>
        <s v="Bradley"/>
        <s v="Carroll"/>
        <s v="Chicot"/>
        <s v="Clark"/>
        <s v="Cleveland"/>
        <s v="Columbia"/>
        <s v="Conway"/>
        <s v="Craighead"/>
        <s v="Crawford"/>
        <s v="Crittenden"/>
        <s v="Cross"/>
        <s v="Desha"/>
        <s v="Drew"/>
        <s v="Faulkner"/>
        <s v="Fulton"/>
        <s v="Garland"/>
        <s v="Grant"/>
        <s v="Hempstead"/>
        <s v="Hot Spring"/>
        <s v="Howard"/>
        <s v="Independence"/>
        <s v="Izard"/>
        <s v="Johnson"/>
        <s v="Lafayette"/>
        <s v="Lincoln"/>
        <s v="Little River"/>
        <s v="Logan"/>
        <s v="Lonoke"/>
        <s v="Miller"/>
        <s v="Mississippi"/>
        <s v="Nevada"/>
        <s v="Newton"/>
        <s v="Ouachita"/>
        <s v="Phillips"/>
        <s v="Poinsett"/>
        <s v="Polk"/>
        <s v="Pope"/>
        <s v="Prairie"/>
        <s v="Pulaski"/>
        <s v="St. Francis"/>
        <s v="Saline"/>
        <s v="Scott"/>
        <s v="Searcy"/>
        <s v="Sebastian"/>
        <s v="Sevier"/>
        <s v="Sharp"/>
        <s v="Stone"/>
        <s v="Union"/>
        <s v="Van Buren"/>
        <s v="White"/>
        <s v="Woodruff"/>
        <s v="Yell"/>
        <s v="Alameda"/>
        <s v="Alpine"/>
        <s v="Amador"/>
        <s v="Butte"/>
        <s v="Calaveras"/>
        <s v="Colusa"/>
        <s v="Contra Costa"/>
        <s v="Del Norte"/>
        <s v="El Dorado"/>
        <s v="Fresno"/>
        <s v="Glenn"/>
        <s v="Humboldt"/>
        <s v="Imperial"/>
        <s v="Inyo"/>
        <s v="Kern"/>
        <s v="Kings"/>
        <s v="Lake"/>
        <s v="Lassen"/>
        <s v="Los Angeles"/>
        <s v="Madera"/>
        <s v="Marin"/>
        <s v="Mariposa"/>
        <s v="Mendocino"/>
        <s v="Merced"/>
        <s v="Modoc"/>
        <s v="Mono"/>
        <s v="Monterey"/>
        <s v="Napa"/>
        <s v="Orange"/>
        <s v="Placer"/>
        <s v="Plumas"/>
        <s v="Riverside"/>
        <s v="Sacramento"/>
        <s v="San Benito"/>
        <s v="San Bernardino"/>
        <s v="San Diego"/>
        <s v="San Francisco"/>
        <s v="San Joaquin"/>
        <s v="San Luis Obispo"/>
        <s v="San Mateo"/>
        <s v="Santa Barbara"/>
        <s v="Santa Clara"/>
        <s v="Shasta"/>
        <s v="Sierra"/>
        <s v="Siskiyou"/>
        <s v="Solano"/>
        <s v="Sonoma"/>
        <s v="Stanislaus"/>
        <s v="Sutter"/>
        <s v="Tehama"/>
        <s v="Trinity"/>
        <s v="Tulare"/>
        <s v="Tuolumne"/>
        <s v="Ventura"/>
        <s v="Yolo"/>
        <s v="Yuba"/>
        <s v="Adams"/>
        <s v="Alamosa"/>
        <s v="Arapahoe"/>
        <s v="Archuleta"/>
        <s v="Baca"/>
        <s v="Bent"/>
        <s v="Boulder"/>
        <s v="Broomfield"/>
        <s v="Chaffee"/>
        <s v="Cheyenne"/>
        <s v="Clear Creek"/>
        <s v="Conejos"/>
        <s v="Costilla"/>
        <s v="Crowley"/>
        <s v="Custer"/>
        <s v="Delta"/>
        <s v="Denver"/>
        <s v="Dolores"/>
        <s v="Douglas"/>
        <s v="Eagle"/>
        <s v="Elbert"/>
        <s v="El Paso"/>
        <s v="Fremont"/>
        <s v="Garfield"/>
        <s v="Gilpin"/>
        <s v="Grand"/>
        <s v="Gunnison"/>
        <s v="Hinsdale"/>
        <s v="Huerfano"/>
        <s v="Kiowa"/>
        <s v="Kit Carson"/>
        <s v="La Plata"/>
        <s v="Larimer"/>
        <s v="Las Animas"/>
        <s v="Mesa"/>
        <s v="Mineral"/>
        <s v="Moffat"/>
        <s v="Montezuma"/>
        <s v="Montrose"/>
        <s v="Otero"/>
        <s v="Ouray"/>
        <s v="Park"/>
        <s v="Pitkin"/>
        <s v="Prowers"/>
        <s v="Pueblo"/>
        <s v="Rio Blanco"/>
        <s v="Rio Grande"/>
        <s v="Routt"/>
        <s v="Saguache"/>
        <s v="San Juan"/>
        <s v="San Miguel"/>
        <s v="Sedgwick"/>
        <s v="Summit"/>
        <s v="Teller"/>
        <s v="Weld"/>
        <s v="Fairfield"/>
        <s v="Hartford"/>
        <s v="Litchfield"/>
        <s v="Middlesex"/>
        <s v="New Haven"/>
        <s v="New London"/>
        <s v="Tolland"/>
        <s v="Windham"/>
        <s v="Kent"/>
        <s v="New Castle"/>
        <s v="Sussex"/>
        <s v="District of Columbia"/>
        <s v="Alachua"/>
        <s v="Baker"/>
        <s v="Bay"/>
        <s v="Bradford"/>
        <s v="Brevard"/>
        <s v="Broward"/>
        <s v="Charlotte"/>
        <s v="Citrus"/>
        <s v="Collier"/>
        <s v="DeSoto"/>
        <s v="Dixie"/>
        <s v="Duval"/>
        <s v="Flagler"/>
        <s v="Gadsden"/>
        <s v="Gilchrist"/>
        <s v="Glades"/>
        <s v="Gulf"/>
        <s v="Hamilton"/>
        <s v="Hardee"/>
        <s v="Hendry"/>
        <s v="Hernando"/>
        <s v="Highlands"/>
        <s v="Hillsborough"/>
        <s v="Holmes"/>
        <s v="Indian River"/>
        <s v="Leon"/>
        <s v="Levy"/>
        <s v="Liberty"/>
        <s v="Manatee"/>
        <s v="Martin"/>
        <s v="Miami-Dade"/>
        <s v="Nassau"/>
        <s v="Okaloosa"/>
        <s v="Okeechobee"/>
        <s v="Osceola"/>
        <s v="Palm Beach"/>
        <s v="Pasco"/>
        <s v="Pinellas"/>
        <s v="Putnam"/>
        <s v="St. Johns"/>
        <s v="St. Lucie"/>
        <s v="Santa Rosa"/>
        <s v="Sarasota"/>
        <s v="Seminole"/>
        <s v="Suwannee"/>
        <s v="Taylor"/>
        <s v="Volusia"/>
        <s v="Wakulla"/>
        <s v="Walton"/>
        <s v="Appling"/>
        <s v="Atkinson"/>
        <s v="Bacon"/>
        <s v="Banks"/>
        <s v="Barrow"/>
        <s v="Bartow"/>
        <s v="Ben Hill"/>
        <s v="Berrien"/>
        <s v="Bleckley"/>
        <s v="Brantley"/>
        <s v="Brooks"/>
        <s v="Bryan"/>
        <s v="Bulloch"/>
        <s v="Burke"/>
        <s v="Butts"/>
        <s v="Camden"/>
        <s v="Candler"/>
        <s v="Catoosa"/>
        <s v="Charlton"/>
        <s v="Chatham"/>
        <s v="Chattahoochee"/>
        <s v="Chattooga"/>
        <s v="Clayton"/>
        <s v="Clinch"/>
        <s v="Cobb"/>
        <s v="Colquitt"/>
        <s v="Cook"/>
        <s v="Coweta"/>
        <s v="Crisp"/>
        <s v="Dade"/>
        <s v="Dawson"/>
        <s v="Decatur"/>
        <s v="Dodge"/>
        <s v="Dooly"/>
        <s v="Dougherty"/>
        <s v="Early"/>
        <s v="Echols"/>
        <s v="Effingham"/>
        <s v="Emanuel"/>
        <s v="Evans"/>
        <s v="Fannin"/>
        <s v="Floyd"/>
        <s v="Forsyth"/>
        <s v="Gilmer"/>
        <s v="Glascock"/>
        <s v="Glynn"/>
        <s v="Gordon"/>
        <s v="Grady"/>
        <s v="Gwinnett"/>
        <s v="Habersham"/>
        <s v="Hall"/>
        <s v="Hancock"/>
        <s v="Haralson"/>
        <s v="Harris"/>
        <s v="Hart"/>
        <s v="Heard"/>
        <s v="Irwin"/>
        <s v="Jasper"/>
        <s v="Jeff Davis"/>
        <s v="Jenkins"/>
        <s v="Jones"/>
        <s v="Lanier"/>
        <s v="Laurens"/>
        <s v="Long"/>
        <s v="Lumpkin"/>
        <s v="McDuffie"/>
        <s v="McIntosh"/>
        <s v="Meriwether"/>
        <s v="Mitchell"/>
        <s v="Murray"/>
        <s v="Muscogee"/>
        <s v="Oconee"/>
        <s v="Oglethorpe"/>
        <s v="Paulding"/>
        <s v="Peach"/>
        <s v="Pierce"/>
        <s v="Quitman"/>
        <s v="Rabun"/>
        <s v="Richmond"/>
        <s v="Rockdale"/>
        <s v="Schley"/>
        <s v="Screven"/>
        <s v="Spalding"/>
        <s v="Stephens"/>
        <s v="Stewart"/>
        <s v="Talbot"/>
        <s v="Taliaferro"/>
        <s v="Tattnall"/>
        <s v="Telfair"/>
        <s v="Terrell"/>
        <s v="Thomas"/>
        <s v="Tift"/>
        <s v="Toombs"/>
        <s v="Towns"/>
        <s v="Treutlen"/>
        <s v="Troup"/>
        <s v="Turner"/>
        <s v="Twiggs"/>
        <s v="Upson"/>
        <s v="Ware"/>
        <s v="Warren"/>
        <s v="Wayne"/>
        <s v="Webster"/>
        <s v="Wheeler"/>
        <s v="Whitfield"/>
        <s v="Wilkes"/>
        <s v="Wilkinson"/>
        <s v="Worth"/>
        <s v="Hawaii"/>
        <s v="Honolulu"/>
        <s v="Kalawao"/>
        <s v="Kauai"/>
        <s v="Maui"/>
        <s v="Ada"/>
        <s v="Bannock"/>
        <s v="Bear Lake"/>
        <s v="Benewah"/>
        <s v="Bingham"/>
        <s v="Blaine"/>
        <s v="Boise"/>
        <s v="Bonner"/>
        <s v="Bonneville"/>
        <s v="Boundary"/>
        <s v="Camas"/>
        <s v="Canyon"/>
        <s v="Caribou"/>
        <s v="Cassia"/>
        <s v="Clearwater"/>
        <s v="Gem"/>
        <s v="Gooding"/>
        <s v="Idaho"/>
        <s v="Jerome"/>
        <s v="Kootenai"/>
        <s v="Latah"/>
        <s v="Lemhi"/>
        <s v="Lewis"/>
        <s v="Minidoka"/>
        <s v="Nez Perce"/>
        <s v="Oneida"/>
        <s v="Owyhee"/>
        <s v="Payette"/>
        <s v="Power"/>
        <s v="Shoshone"/>
        <s v="Teton"/>
        <s v="Twin Falls"/>
        <s v="Valley"/>
        <s v="Alexander"/>
        <s v="Bond"/>
        <s v="Brown"/>
        <s v="Bureau"/>
        <s v="Cass"/>
        <s v="Champaign"/>
        <s v="Christian"/>
        <s v="Clinton"/>
        <s v="Coles"/>
        <s v="Cumberland"/>
        <s v="De Witt"/>
        <s v="DuPage"/>
        <s v="Edgar"/>
        <s v="Edwards"/>
        <s v="Ford"/>
        <s v="Gallatin"/>
        <s v="Grundy"/>
        <s v="Hardin"/>
        <s v="Henderson"/>
        <s v="Iroquois"/>
        <s v="Jersey"/>
        <s v="Jo Daviess"/>
        <s v="Kane"/>
        <s v="Kankakee"/>
        <s v="Kendall"/>
        <s v="Knox"/>
        <s v="LaSalle"/>
        <s v="Livingston"/>
        <s v="McDonough"/>
        <s v="McHenry"/>
        <s v="McLean"/>
        <s v="Macoupin"/>
        <s v="Mason"/>
        <s v="Massac"/>
        <s v="Menard"/>
        <s v="Mercer"/>
        <s v="Moultrie"/>
        <s v="Ogle"/>
        <s v="Peoria"/>
        <s v="Piatt"/>
        <s v="Richland"/>
        <s v="Rock Island"/>
        <s v="Sangamon"/>
        <s v="Schuyler"/>
        <s v="Stark"/>
        <s v="Stephenson"/>
        <s v="Tazewell"/>
        <s v="Vermilion"/>
        <s v="Wabash"/>
        <s v="Whiteside"/>
        <s v="Will"/>
        <s v="Williamson"/>
        <s v="Winnebago"/>
        <s v="Woodford"/>
        <s v="Allen"/>
        <s v="Bartholomew"/>
        <s v="Blackford"/>
        <s v="Daviess"/>
        <s v="Dearborn"/>
        <s v="Delaware"/>
        <s v="Dubois"/>
        <s v="Elkhart"/>
        <s v="Fountain"/>
        <s v="Gibson"/>
        <s v="Harrison"/>
        <s v="Hendricks"/>
        <s v="Huntington"/>
        <s v="Jay"/>
        <s v="Jennings"/>
        <s v="Kosciusko"/>
        <s v="LaGrange"/>
        <s v="LaPorte"/>
        <s v="Miami"/>
        <s v="Noble"/>
        <s v="Ohio"/>
        <s v="Owen"/>
        <s v="Parke"/>
        <s v="Porter"/>
        <s v="Posey"/>
        <s v="Ripley"/>
        <s v="Rush"/>
        <s v="St. Joseph"/>
        <s v="Spencer"/>
        <s v="Starke"/>
        <s v="Steuben"/>
        <s v="Sullivan"/>
        <s v="Switzerland"/>
        <s v="Tippecanoe"/>
        <s v="Tipton"/>
        <s v="Vanderburgh"/>
        <s v="Vermillion"/>
        <s v="Vigo"/>
        <s v="Warrick"/>
        <s v="Wells"/>
        <s v="Whitley"/>
        <s v="Adair"/>
        <s v="Allamakee"/>
        <s v="Appanoose"/>
        <s v="Audubon"/>
        <s v="Black Hawk"/>
        <s v="Bremer"/>
        <s v="Buchanan"/>
        <s v="Buena Vista"/>
        <s v="Cedar"/>
        <s v="Cerro Gordo"/>
        <s v="Chickasaw"/>
        <s v="Davis"/>
        <s v="Des Moines"/>
        <s v="Dickinson"/>
        <s v="Dubuque"/>
        <s v="Emmet"/>
        <s v="Guthrie"/>
        <s v="Ida"/>
        <s v="Iowa"/>
        <s v="Keokuk"/>
        <s v="Kossuth"/>
        <s v="Linn"/>
        <s v="Louisa"/>
        <s v="Lucas"/>
        <s v="Lyon"/>
        <s v="Mahaska"/>
        <s v="Mills"/>
        <s v="Monona"/>
        <s v="Muscatine"/>
        <s v="O'Brien"/>
        <s v="Page"/>
        <s v="Palo Alto"/>
        <s v="Plymouth"/>
        <s v="Pocahontas"/>
        <s v="Pottawattamie"/>
        <s v="Poweshiek"/>
        <s v="Ringgold"/>
        <s v="Sac"/>
        <s v="Sioux"/>
        <s v="Story"/>
        <s v="Tama"/>
        <s v="Wapello"/>
        <s v="Winneshiek"/>
        <s v="Woodbury"/>
        <s v="Wright"/>
        <s v="Anderson"/>
        <s v="Atchison"/>
        <s v="Barber"/>
        <s v="Barton"/>
        <s v="Bourbon"/>
        <s v="Chase"/>
        <s v="Chautauqua"/>
        <s v="Cloud"/>
        <s v="Coffey"/>
        <s v="Comanche"/>
        <s v="Cowley"/>
        <s v="Doniphan"/>
        <s v="Elk"/>
        <s v="Ellis"/>
        <s v="Ellsworth"/>
        <s v="Finney"/>
        <s v="Geary"/>
        <s v="Gove"/>
        <s v="Gray"/>
        <s v="Greeley"/>
        <s v="Greenwood"/>
        <s v="Harper"/>
        <s v="Harvey"/>
        <s v="Haskell"/>
        <s v="Hodgeman"/>
        <s v="Jewell"/>
        <s v="Kearny"/>
        <s v="Kingman"/>
        <s v="Labette"/>
        <s v="Lane"/>
        <s v="Leavenworth"/>
        <s v="McPherson"/>
        <s v="Meade"/>
        <s v="Morris"/>
        <s v="Morton"/>
        <s v="Nemaha"/>
        <s v="Neosho"/>
        <s v="Ness"/>
        <s v="Norton"/>
        <s v="Osage"/>
        <s v="Osborne"/>
        <s v="Ottawa"/>
        <s v="Pawnee"/>
        <s v="Pottawatomie"/>
        <s v="Pratt"/>
        <s v="Rawlins"/>
        <s v="Reno"/>
        <s v="Republic"/>
        <s v="Rice"/>
        <s v="Riley"/>
        <s v="Rooks"/>
        <s v="Seward"/>
        <s v="Shawnee"/>
        <s v="Sheridan"/>
        <s v="Sherman"/>
        <s v="Smith"/>
        <s v="Stafford"/>
        <s v="Stanton"/>
        <s v="Stevens"/>
        <s v="Sumner"/>
        <s v="Trego"/>
        <s v="Wabaunsee"/>
        <s v="Wallace"/>
        <s v="Wichita"/>
        <s v="Wilson"/>
        <s v="Woodson"/>
        <s v="Wyandotte"/>
        <s v="Ballard"/>
        <s v="Barren"/>
        <s v="Bath"/>
        <s v="Bell"/>
        <s v="Boyd"/>
        <s v="Boyle"/>
        <s v="Bracken"/>
        <s v="Breathitt"/>
        <s v="Breckinridge"/>
        <s v="Bullitt"/>
        <s v="Caldwell"/>
        <s v="Calloway"/>
        <s v="Campbell"/>
        <s v="Carlisle"/>
        <s v="Carter"/>
        <s v="Casey"/>
        <s v="Edmonson"/>
        <s v="Elliott"/>
        <s v="Estill"/>
        <s v="Fleming"/>
        <s v="Garrard"/>
        <s v="Graves"/>
        <s v="Grayson"/>
        <s v="Green"/>
        <s v="Greenup"/>
        <s v="Harlan"/>
        <s v="Hickman"/>
        <s v="Hopkins"/>
        <s v="Jessamine"/>
        <s v="Kenton"/>
        <s v="Knott"/>
        <s v="Larue"/>
        <s v="Laurel"/>
        <s v="Leslie"/>
        <s v="Letcher"/>
        <s v="McCracken"/>
        <s v="McCreary"/>
        <s v="Magoffin"/>
        <s v="Menifee"/>
        <s v="Metcalfe"/>
        <s v="Muhlenberg"/>
        <s v="Nelson"/>
        <s v="Nicholas"/>
        <s v="Oldham"/>
        <s v="Owsley"/>
        <s v="Pendleton"/>
        <s v="Powell"/>
        <s v="Robertson"/>
        <s v="Rockcastle"/>
        <s v="Rowan"/>
        <s v="Simpson"/>
        <s v="Todd"/>
        <s v="Trigg"/>
        <s v="Trimble"/>
        <s v="Wolfe"/>
        <s v="Acadia"/>
        <s v="Ascension"/>
        <s v="Assumption"/>
        <s v="Avoyelles"/>
        <s v="Beauregard"/>
        <s v="Bienville"/>
        <s v="Bossier"/>
        <s v="Caddo"/>
        <s v="Calcasieu"/>
        <s v="Cameron"/>
        <s v="Catahoula"/>
        <s v="Claiborne"/>
        <s v="Concordia"/>
        <s v="De Soto"/>
        <s v="East Baton Rouge"/>
        <s v="East Carroll"/>
        <s v="East Feliciana"/>
        <s v="Evangeline"/>
        <s v="Iberia"/>
        <s v="Iberville"/>
        <s v="Jefferson Davis"/>
        <s v="Lafourche"/>
        <s v="Morehouse"/>
        <s v="Natchitoches"/>
        <s v="Orleans"/>
        <s v="Plaquemines"/>
        <s v="Pointe Coupee"/>
        <s v="Rapides"/>
        <s v="Red River"/>
        <s v="Sabine"/>
        <s v="St. Bernard"/>
        <s v="St. Charles"/>
        <s v="St. Helena"/>
        <s v="St. James"/>
        <s v="St. John the Baptist"/>
        <s v="St. Landry"/>
        <s v="St. Martin"/>
        <s v="St. Mary"/>
        <s v="St. Tammany"/>
        <s v="Tangipahoa"/>
        <s v="Tensas"/>
        <s v="Terrebonne"/>
        <s v="Vernon"/>
        <s v="West Baton Rouge"/>
        <s v="West Carroll"/>
        <s v="West Feliciana"/>
        <s v="Winn"/>
        <s v="Androscoggin"/>
        <s v="Aroostook"/>
        <s v="Kennebec"/>
        <s v="Oxford"/>
        <s v="Penobscot"/>
        <s v="Piscataquis"/>
        <s v="Sagadahoc"/>
        <s v="Somerset"/>
        <s v="Waldo"/>
        <s v="York"/>
        <s v="Allegany"/>
        <s v="Anne Arundel"/>
        <s v="Baltimore"/>
        <s v="Calvert"/>
        <s v="Caroline"/>
        <s v="Cecil"/>
        <s v="Charles"/>
        <s v="Dorchester"/>
        <s v="Frederick"/>
        <s v="Garrett"/>
        <s v="Harford"/>
        <s v="Prince George's"/>
        <s v="Queen Anne's"/>
        <s v="St. Mary's"/>
        <s v="Wicomico"/>
        <s v="Worcester"/>
        <s v="Baltimore City"/>
        <s v="Barnstable"/>
        <s v="Berkshire"/>
        <s v="Bristol"/>
        <s v="Dukes"/>
        <s v="Essex"/>
        <s v="Hampden"/>
        <s v="Hampshire"/>
        <s v="Nantucket"/>
        <s v="Norfolk"/>
        <s v="Suffolk"/>
        <s v="Alcona"/>
        <s v="Alger"/>
        <s v="Allegan"/>
        <s v="Alpena"/>
        <s v="Antrim"/>
        <s v="Arenac"/>
        <s v="Baraga"/>
        <s v="Barry"/>
        <s v="Benzie"/>
        <s v="Branch"/>
        <s v="Charlevoix"/>
        <s v="Cheboygan"/>
        <s v="Chippewa"/>
        <s v="Clare"/>
        <s v="Eaton"/>
        <s v="Genesee"/>
        <s v="Gladwin"/>
        <s v="Gogebic"/>
        <s v="Grand Traverse"/>
        <s v="Gratiot"/>
        <s v="Hillsdale"/>
        <s v="Houghton"/>
        <s v="Huron"/>
        <s v="Ingham"/>
        <s v="Ionia"/>
        <s v="Iosco"/>
        <s v="Iron"/>
        <s v="Isabella"/>
        <s v="Kalamazoo"/>
        <s v="Kalkaska"/>
        <s v="Keweenaw"/>
        <s v="Lapeer"/>
        <s v="Leelanau"/>
        <s v="Lenawee"/>
        <s v="Luce"/>
        <s v="Mackinac"/>
        <s v="Macomb"/>
        <s v="Manistee"/>
        <s v="Marquette"/>
        <s v="Mecosta"/>
        <s v="Menominee"/>
        <s v="Midland"/>
        <s v="Missaukee"/>
        <s v="Montcalm"/>
        <s v="Montmorency"/>
        <s v="Muskegon"/>
        <s v="Newaygo"/>
        <s v="Oakland"/>
        <s v="Oceana"/>
        <s v="Ogemaw"/>
        <s v="Ontonagon"/>
        <s v="Oscoda"/>
        <s v="Otsego"/>
        <s v="Presque Isle"/>
        <s v="Roscommon"/>
        <s v="Saginaw"/>
        <s v="Sanilac"/>
        <s v="Schoolcraft"/>
        <s v="Shiawassee"/>
        <s v="Tuscola"/>
        <s v="Washtenaw"/>
        <s v="Wexford"/>
        <s v="Aitkin"/>
        <s v="Anoka"/>
        <s v="Becker"/>
        <s v="Beltrami"/>
        <s v="Big Stone"/>
        <s v="Blue Earth"/>
        <s v="Carlton"/>
        <s v="Carver"/>
        <s v="Chisago"/>
        <s v="Cottonwood"/>
        <s v="Crow Wing"/>
        <s v="Dakota"/>
        <s v="Faribault"/>
        <s v="Fillmore"/>
        <s v="Freeborn"/>
        <s v="Goodhue"/>
        <s v="Hennepin"/>
        <s v="Hubbard"/>
        <s v="Isanti"/>
        <s v="Itasca"/>
        <s v="Kanabec"/>
        <s v="Kandiyohi"/>
        <s v="Kittson"/>
        <s v="Koochiching"/>
        <s v="Lac qui Parle"/>
        <s v="Lake of the Woods"/>
        <s v="Le Sueur"/>
        <s v="McLeod"/>
        <s v="Mahnomen"/>
        <s v="Meeker"/>
        <s v="Mille Lacs"/>
        <s v="Morrison"/>
        <s v="Mower"/>
        <s v="Nicollet"/>
        <s v="Nobles"/>
        <s v="Norman"/>
        <s v="Olmsted"/>
        <s v="Otter Tail"/>
        <s v="Pennington"/>
        <s v="Pine"/>
        <s v="Pipestone"/>
        <s v="Ramsey"/>
        <s v="Red Lake"/>
        <s v="Redwood"/>
        <s v="Renville"/>
        <s v="Rock"/>
        <s v="Roseau"/>
        <s v="St. Louis"/>
        <s v="Sherburne"/>
        <s v="Sibley"/>
        <s v="Stearns"/>
        <s v="Steele"/>
        <s v="Swift"/>
        <s v="Traverse"/>
        <s v="Wabasha"/>
        <s v="Wadena"/>
        <s v="Waseca"/>
        <s v="Watonwan"/>
        <s v="Wilkin"/>
        <s v="Winona"/>
        <s v="Yellow Medicine"/>
        <s v="Alcorn"/>
        <s v="Amite"/>
        <s v="Attala"/>
        <s v="Bolivar"/>
        <s v="Coahoma"/>
        <s v="Copiah"/>
        <s v="Forrest"/>
        <s v="George"/>
        <s v="Grenada"/>
        <s v="Hinds"/>
        <s v="Humphreys"/>
        <s v="Issaquena"/>
        <s v="Itawamba"/>
        <s v="Kemper"/>
        <s v="Leake"/>
        <s v="Leflore"/>
        <s v="Neshoba"/>
        <s v="Noxubee"/>
        <s v="Oktibbeha"/>
        <s v="Panola"/>
        <s v="Pearl River"/>
        <s v="Pontotoc"/>
        <s v="Prentiss"/>
        <s v="Rankin"/>
        <s v="Sharkey"/>
        <s v="Sunflower"/>
        <s v="Tallahatchie"/>
        <s v="Tate"/>
        <s v="Tippah"/>
        <s v="Tishomingo"/>
        <s v="Tunica"/>
        <s v="Walthall"/>
        <s v="Yalobusha"/>
        <s v="Yazoo"/>
        <s v="Andrew"/>
        <s v="Audrain"/>
        <s v="Bates"/>
        <s v="Bollinger"/>
        <s v="Callaway"/>
        <s v="Cape Girardeau"/>
        <s v="Chariton"/>
        <s v="Cole"/>
        <s v="Cooper"/>
        <s v="Dent"/>
        <s v="Dunklin"/>
        <s v="Gasconade"/>
        <s v="Gentry"/>
        <s v="Hickory"/>
        <s v="Holt"/>
        <s v="Howell"/>
        <s v="Laclede"/>
        <s v="McDonald"/>
        <s v="Maries"/>
        <s v="Moniteau"/>
        <s v="New Madrid"/>
        <s v="Nodaway"/>
        <s v="Oregon"/>
        <s v="Ozark"/>
        <s v="Pemiscot"/>
        <s v="Pettis"/>
        <s v="Phelps"/>
        <s v="Platte"/>
        <s v="Ralls"/>
        <s v="Ray"/>
        <s v="Reynolds"/>
        <s v="Ste. Genevieve"/>
        <s v="St. Francois"/>
        <s v="Scotland"/>
        <s v="Shannon"/>
        <s v="Stoddard"/>
        <s v="Taney"/>
        <s v="Texas"/>
        <s v="St. Louis city"/>
        <s v="Beaverhead"/>
        <s v="Big Horn"/>
        <s v="Broadwater"/>
        <s v="Carbon"/>
        <s v="Cascade"/>
        <s v="Chouteau"/>
        <s v="Daniels"/>
        <s v="Deer Lodge"/>
        <s v="Fallon"/>
        <s v="Fergus"/>
        <s v="Flathead"/>
        <s v="Glacier"/>
        <s v="Golden Valley"/>
        <s v="Granite"/>
        <s v="Hill"/>
        <s v="Judith Basin"/>
        <s v="Lewis and Clark"/>
        <s v="McCone"/>
        <s v="Meagher"/>
        <s v="Missoula"/>
        <s v="Musselshell"/>
        <s v="Petroleum"/>
        <s v="Pondera"/>
        <s v="Powder River"/>
        <s v="Ravalli"/>
        <s v="Roosevelt"/>
        <s v="Rosebud"/>
        <s v="Sanders"/>
        <s v="Silver Bow"/>
        <s v="Stillwater"/>
        <s v="Sweet Grass"/>
        <s v="Toole"/>
        <s v="Treasure"/>
        <s v="Wheatland"/>
        <s v="Wibaux"/>
        <s v="Yellowstone"/>
        <s v="Antelope"/>
        <s v="Arthur"/>
        <s v="Banner"/>
        <s v="Box Butte"/>
        <s v="Buffalo"/>
        <s v="Burt"/>
        <s v="Cherry"/>
        <s v="Colfax"/>
        <s v="Cuming"/>
        <s v="Dawes"/>
        <s v="Deuel"/>
        <s v="Dixon"/>
        <s v="Dundy"/>
        <s v="Frontier"/>
        <s v="Furnas"/>
        <s v="Gage"/>
        <s v="Garden"/>
        <s v="Gosper"/>
        <s v="Hayes"/>
        <s v="Hitchcock"/>
        <s v="Hooker"/>
        <s v="Kearney"/>
        <s v="Keith"/>
        <s v="Keya Paha"/>
        <s v="Kimball"/>
        <s v="Lancaster"/>
        <s v="Loup"/>
        <s v="Merrick"/>
        <s v="Morrill"/>
        <s v="Nance"/>
        <s v="Nuckolls"/>
        <s v="Otoe"/>
        <s v="Perkins"/>
        <s v="Red Willow"/>
        <s v="Richardson"/>
        <s v="Sarpy"/>
        <s v="Saunders"/>
        <s v="Scotts Bluff"/>
        <s v="Thayer"/>
        <s v="Thurston"/>
        <s v="Churchill"/>
        <s v="Elko"/>
        <s v="Esmeralda"/>
        <s v="Eureka"/>
        <s v="Lander"/>
        <s v="Nye"/>
        <s v="Pershing"/>
        <s v="Storey"/>
        <s v="Washoe"/>
        <s v="White Pine"/>
        <s v="Carson City"/>
        <s v="Belknap"/>
        <s v="Cheshire"/>
        <s v="Coos"/>
        <s v="Grafton"/>
        <s v="Merrimack"/>
        <s v="Rockingham"/>
        <s v="Strafford"/>
        <s v="Atlantic"/>
        <s v="Bergen"/>
        <s v="Burlington"/>
        <s v="Cape May"/>
        <s v="Gloucester"/>
        <s v="Hudson"/>
        <s v="Hunterdon"/>
        <s v="Monmouth"/>
        <s v="Ocean"/>
        <s v="Passaic"/>
        <s v="Salem"/>
        <s v="Bernalillo"/>
        <s v="Catron"/>
        <s v="Chaves"/>
        <s v="Cibola"/>
        <s v="Curry"/>
        <s v="De Baca"/>
        <s v="Doña Ana"/>
        <s v="Eddy"/>
        <s v="Guadalupe"/>
        <s v="Harding"/>
        <s v="Hidalgo"/>
        <s v="Lea"/>
        <s v="Los Alamos"/>
        <s v="Luna"/>
        <s v="McKinley"/>
        <s v="Mora"/>
        <s v="Quay"/>
        <s v="Rio Arriba"/>
        <s v="Sandoval"/>
        <s v="Santa Fe"/>
        <s v="Socorro"/>
        <s v="Taos"/>
        <s v="Torrance"/>
        <s v="Valencia"/>
        <s v="Albany"/>
        <s v="Bronx"/>
        <s v="Broome"/>
        <s v="Cattaraugus"/>
        <s v="Cayuga"/>
        <s v="Chemung"/>
        <s v="Chenango"/>
        <s v="Cortland"/>
        <s v="Dutchess"/>
        <s v="Erie"/>
        <s v="Herkimer"/>
        <s v="New York"/>
        <s v="Niagara"/>
        <s v="Onondaga"/>
        <s v="Ontario"/>
        <s v="Oswego"/>
        <s v="Queens"/>
        <s v="Rensselaer"/>
        <s v="Rockland"/>
        <s v="St. Lawrence"/>
        <s v="Saratoga"/>
        <s v="Schenectady"/>
        <s v="Schoharie"/>
        <s v="Seneca"/>
        <s v="Tioga"/>
        <s v="Tompkins"/>
        <s v="Ulster"/>
        <s v="Westchester"/>
        <s v="Wyoming"/>
        <s v="Yates"/>
        <s v="Alamance"/>
        <s v="Alleghany"/>
        <s v="Anson"/>
        <s v="Ashe"/>
        <s v="Avery"/>
        <s v="Beaufort"/>
        <s v="Bertie"/>
        <s v="Bladen"/>
        <s v="Brunswick"/>
        <s v="Buncombe"/>
        <s v="Cabarrus"/>
        <s v="Carteret"/>
        <s v="Caswell"/>
        <s v="Catawba"/>
        <s v="Chowan"/>
        <s v="Columbus"/>
        <s v="Craven"/>
        <s v="Currituck"/>
        <s v="Dare"/>
        <s v="Davidson"/>
        <s v="Davie"/>
        <s v="Duplin"/>
        <s v="Durham"/>
        <s v="Edgecombe"/>
        <s v="Gaston"/>
        <s v="Gates"/>
        <s v="Granville"/>
        <s v="Guilford"/>
        <s v="Halifax"/>
        <s v="Harnett"/>
        <s v="Haywood"/>
        <s v="Hertford"/>
        <s v="Hoke"/>
        <s v="Hyde"/>
        <s v="Iredell"/>
        <s v="Johnston"/>
        <s v="Lenoir"/>
        <s v="McDowell"/>
        <s v="Mecklenburg"/>
        <s v="Moore"/>
        <s v="Nash"/>
        <s v="New Hanover"/>
        <s v="Northampton"/>
        <s v="Onslow"/>
        <s v="Pamlico"/>
        <s v="Pasquotank"/>
        <s v="Pender"/>
        <s v="Perquimans"/>
        <s v="Person"/>
        <s v="Pitt"/>
        <s v="Robeson"/>
        <s v="Rutherford"/>
        <s v="Sampson"/>
        <s v="Stanly"/>
        <s v="Stokes"/>
        <s v="Surry"/>
        <s v="Swain"/>
        <s v="Transylvania"/>
        <s v="Tyrrell"/>
        <s v="Vance"/>
        <s v="Wake"/>
        <s v="Watauga"/>
        <s v="Yadkin"/>
        <s v="Yancey"/>
        <s v="Barnes"/>
        <s v="Benson"/>
        <s v="Billings"/>
        <s v="Bottineau"/>
        <s v="Bowman"/>
        <s v="Burleigh"/>
        <s v="Cavalier"/>
        <s v="Dickey"/>
        <s v="Divide"/>
        <s v="Dunn"/>
        <s v="Emmons"/>
        <s v="Foster"/>
        <s v="Grand Forks"/>
        <s v="Griggs"/>
        <s v="Hettinger"/>
        <s v="Kidder"/>
        <s v="LaMoure"/>
        <s v="McKenzie"/>
        <s v="Mountrail"/>
        <s v="Oliver"/>
        <s v="Pembina"/>
        <s v="Ransom"/>
        <s v="Rolette"/>
        <s v="Sargent"/>
        <s v="Slope"/>
        <s v="Stutsman"/>
        <s v="Towner"/>
        <s v="Traill"/>
        <s v="Walsh"/>
        <s v="Ward"/>
        <s v="Williams"/>
        <s v="Ashland"/>
        <s v="Ashtabula"/>
        <s v="Athens"/>
        <s v="Auglaize"/>
        <s v="Belmont"/>
        <s v="Clermont"/>
        <s v="Columbiana"/>
        <s v="Coshocton"/>
        <s v="Cuyahoga"/>
        <s v="Darke"/>
        <s v="Defiance"/>
        <s v="Gallia"/>
        <s v="Geauga"/>
        <s v="Guernsey"/>
        <s v="Highland"/>
        <s v="Hocking"/>
        <s v="Licking"/>
        <s v="Lorain"/>
        <s v="Mahoning"/>
        <s v="Medina"/>
        <s v="Meigs"/>
        <s v="Morrow"/>
        <s v="Muskingum"/>
        <s v="Pickaway"/>
        <s v="Portage"/>
        <s v="Preble"/>
        <s v="Ross"/>
        <s v="Sandusky"/>
        <s v="Scioto"/>
        <s v="Trumbull"/>
        <s v="Tuscarawas"/>
        <s v="Van Wert"/>
        <s v="Vinton"/>
        <s v="Wood"/>
        <s v="Wyandot"/>
        <s v="Alfalfa"/>
        <s v="Atoka"/>
        <s v="Beaver"/>
        <s v="Beckham"/>
        <s v="Canadian"/>
        <s v="Cimarron"/>
        <s v="Coal"/>
        <s v="Cotton"/>
        <s v="Craig"/>
        <s v="Creek"/>
        <s v="Dewey"/>
        <s v="Garvin"/>
        <s v="Greer"/>
        <s v="Harmon"/>
        <s v="Hughes"/>
        <s v="Kay"/>
        <s v="Kingfisher"/>
        <s v="Latimer"/>
        <s v="Le Flore"/>
        <s v="Love"/>
        <s v="McClain"/>
        <s v="McCurtain"/>
        <s v="Major"/>
        <s v="Mayes"/>
        <s v="Muskogee"/>
        <s v="Nowata"/>
        <s v="Okfuskee"/>
        <s v="Oklahoma"/>
        <s v="Okmulgee"/>
        <s v="Payne"/>
        <s v="Pittsburg"/>
        <s v="Pushmataha"/>
        <s v="Roger Mills"/>
        <s v="Rogers"/>
        <s v="Sequoyah"/>
        <s v="Tillman"/>
        <s v="Tulsa"/>
        <s v="Wagoner"/>
        <s v="Washita"/>
        <s v="Woods"/>
        <s v="Woodward"/>
        <s v="Clackamas"/>
        <s v="Clatsop"/>
        <s v="Crook"/>
        <s v="Deschutes"/>
        <s v="Gilliam"/>
        <s v="Harney"/>
        <s v="Hood River"/>
        <s v="Josephine"/>
        <s v="Klamath"/>
        <s v="Malheur"/>
        <s v="Multnomah"/>
        <s v="Tillamook"/>
        <s v="Umatilla"/>
        <s v="Wallowa"/>
        <s v="Wasco"/>
        <s v="Yamhill"/>
        <s v="Allegheny"/>
        <s v="Armstrong"/>
        <s v="Bedford"/>
        <s v="Berks"/>
        <s v="Blair"/>
        <s v="Bucks"/>
        <s v="Cambria"/>
        <s v="Centre"/>
        <s v="Chester"/>
        <s v="Clarion"/>
        <s v="Clearfield"/>
        <s v="Dauphin"/>
        <s v="Forest"/>
        <s v="Huntingdon"/>
        <s v="Indiana"/>
        <s v="Juniata"/>
        <s v="Lackawanna"/>
        <s v="Lebanon"/>
        <s v="Lehigh"/>
        <s v="Luzerne"/>
        <s v="Lycoming"/>
        <s v="McKean"/>
        <s v="Mifflin"/>
        <s v="Montour"/>
        <s v="Northumberland"/>
        <s v="Philadelphia"/>
        <s v="Potter"/>
        <s v="Schuylkill"/>
        <s v="Snyder"/>
        <s v="Susquehanna"/>
        <s v="Venango"/>
        <s v="Westmoreland"/>
        <s v="Newport"/>
        <s v="Providence"/>
        <s v="Abbeville"/>
        <s v="Aiken"/>
        <s v="Allendale"/>
        <s v="Bamberg"/>
        <s v="Barnwell"/>
        <s v="Berkeley"/>
        <s v="Charleston"/>
        <s v="Chesterfield"/>
        <s v="Clarendon"/>
        <s v="Colleton"/>
        <s v="Darlington"/>
        <s v="Dillon"/>
        <s v="Edgefield"/>
        <s v="Florence"/>
        <s v="Georgetown"/>
        <s v="Greenville"/>
        <s v="Hampton"/>
        <s v="Horry"/>
        <s v="Kershaw"/>
        <s v="Lexington"/>
        <s v="McCormick"/>
        <s v="Marlboro"/>
        <s v="Newberry"/>
        <s v="Orangeburg"/>
        <s v="Saluda"/>
        <s v="Spartanburg"/>
        <s v="Williamsburg"/>
        <s v="Aurora"/>
        <s v="Beadle"/>
        <s v="Bennett"/>
        <s v="Bon Homme"/>
        <s v="Brookings"/>
        <s v="Brule"/>
        <s v="Charles Mix"/>
        <s v="Codington"/>
        <s v="Corson"/>
        <s v="Davison"/>
        <s v="Day"/>
        <s v="Edmunds"/>
        <s v="Fall River"/>
        <s v="Faulk"/>
        <s v="Gregory"/>
        <s v="Haakon"/>
        <s v="Hamlin"/>
        <s v="Hand"/>
        <s v="Hanson"/>
        <s v="Hutchinson"/>
        <s v="Jerauld"/>
        <s v="Kingsbury"/>
        <s v="Lyman"/>
        <s v="McCook"/>
        <s v="Mellette"/>
        <s v="Miner"/>
        <s v="Minnehaha"/>
        <s v="Moody"/>
        <s v="Oglala Lakota"/>
        <s v="Roberts"/>
        <s v="Sanborn"/>
        <s v="Spink"/>
        <s v="Stanley"/>
        <s v="Sully"/>
        <s v="Tripp"/>
        <s v="Walworth"/>
        <s v="Yankton"/>
        <s v="Ziebach"/>
        <s v="Bledsoe"/>
        <s v="Cannon"/>
        <s v="Cheatham"/>
        <s v="Cocke"/>
        <s v="Crockett"/>
        <s v="Dickson"/>
        <s v="Dyer"/>
        <s v="Fentress"/>
        <s v="Giles"/>
        <s v="Grainger"/>
        <s v="Hamblen"/>
        <s v="Hardeman"/>
        <s v="Hawkins"/>
        <s v="Loudon"/>
        <s v="McMinn"/>
        <s v="McNairy"/>
        <s v="Maury"/>
        <s v="Obion"/>
        <s v="Overton"/>
        <s v="Pickett"/>
        <s v="Rhea"/>
        <s v="Roane"/>
        <s v="Sequatchie"/>
        <s v="Trousdale"/>
        <s v="Unicoi"/>
        <s v="Weakley"/>
        <s v="Andrews"/>
        <s v="Angelina"/>
        <s v="Aransas"/>
        <s v="Archer"/>
        <s v="Atascosa"/>
        <s v="Austin"/>
        <s v="Bailey"/>
        <s v="Bandera"/>
        <s v="Bastrop"/>
        <s v="Baylor"/>
        <s v="Bee"/>
        <s v="Bexar"/>
        <s v="Blanco"/>
        <s v="Borden"/>
        <s v="Bosque"/>
        <s v="Bowie"/>
        <s v="Brazoria"/>
        <s v="Brazos"/>
        <s v="Brewster"/>
        <s v="Briscoe"/>
        <s v="Burleson"/>
        <s v="Burnet"/>
        <s v="Callahan"/>
        <s v="Camp"/>
        <s v="Carson"/>
        <s v="Castro"/>
        <s v="Childress"/>
        <s v="Cochran"/>
        <s v="Coke"/>
        <s v="Coleman"/>
        <s v="Collin"/>
        <s v="Collingsworth"/>
        <s v="Colorado"/>
        <s v="Comal"/>
        <s v="Concho"/>
        <s v="Cooke"/>
        <s v="Coryell"/>
        <s v="Cottle"/>
        <s v="Crane"/>
        <s v="Crosby"/>
        <s v="Culberson"/>
        <s v="Dallam"/>
        <s v="Deaf Smith"/>
        <s v="Denton"/>
        <s v="DeWitt"/>
        <s v="Dickens"/>
        <s v="Dimmit"/>
        <s v="Donley"/>
        <s v="Eastland"/>
        <s v="Ector"/>
        <s v="Erath"/>
        <s v="Falls"/>
        <s v="Fisher"/>
        <s v="Foard"/>
        <s v="Fort Bend"/>
        <s v="Freestone"/>
        <s v="Frio"/>
        <s v="Gaines"/>
        <s v="Galveston"/>
        <s v="Garza"/>
        <s v="Gillespie"/>
        <s v="Glasscock"/>
        <s v="Goliad"/>
        <s v="Gonzales"/>
        <s v="Gregg"/>
        <s v="Grimes"/>
        <s v="Hansford"/>
        <s v="Hartley"/>
        <s v="Hays"/>
        <s v="Hemphill"/>
        <s v="Hockley"/>
        <s v="Hood"/>
        <s v="Hudspeth"/>
        <s v="Hunt"/>
        <s v="Irion"/>
        <s v="Jack"/>
        <s v="Jim Hogg"/>
        <s v="Jim Wells"/>
        <s v="Karnes"/>
        <s v="Kaufman"/>
        <s v="Kenedy"/>
        <s v="Kerr"/>
        <s v="Kimble"/>
        <s v="King"/>
        <s v="Kinney"/>
        <s v="Kleberg"/>
        <s v="Lamb"/>
        <s v="Lampasas"/>
        <s v="La Salle"/>
        <s v="Lavaca"/>
        <s v="Lipscomb"/>
        <s v="Live Oak"/>
        <s v="Llano"/>
        <s v="Loving"/>
        <s v="Lubbock"/>
        <s v="Lynn"/>
        <s v="McCulloch"/>
        <s v="McLennan"/>
        <s v="McMullen"/>
        <s v="Matagorda"/>
        <s v="Maverick"/>
        <s v="Milam"/>
        <s v="Montague"/>
        <s v="Motley"/>
        <s v="Nacogdoches"/>
        <s v="Navarro"/>
        <s v="Nolan"/>
        <s v="Nueces"/>
        <s v="Ochiltree"/>
        <s v="Palo Pinto"/>
        <s v="Parker"/>
        <s v="Parmer"/>
        <s v="Pecos"/>
        <s v="Presidio"/>
        <s v="Rains"/>
        <s v="Randall"/>
        <s v="Reagan"/>
        <s v="Real"/>
        <s v="Reeves"/>
        <s v="Refugio"/>
        <s v="Rockwall"/>
        <s v="Runnels"/>
        <s v="Rusk"/>
        <s v="San Augustine"/>
        <s v="San Jacinto"/>
        <s v="San Patricio"/>
        <s v="San Saba"/>
        <s v="Schleicher"/>
        <s v="Scurry"/>
        <s v="Shackelford"/>
        <s v="Somervell"/>
        <s v="Starr"/>
        <s v="Sterling"/>
        <s v="Stonewall"/>
        <s v="Sutton"/>
        <s v="Swisher"/>
        <s v="Tarrant"/>
        <s v="Terry"/>
        <s v="Throckmorton"/>
        <s v="Titus"/>
        <s v="Tom Green"/>
        <s v="Travis"/>
        <s v="Tyler"/>
        <s v="Upshur"/>
        <s v="Upton"/>
        <s v="Uvalde"/>
        <s v="Val Verde"/>
        <s v="Van Zandt"/>
        <s v="Victoria"/>
        <s v="Waller"/>
        <s v="Webb"/>
        <s v="Wharton"/>
        <s v="Wilbarger"/>
        <s v="Willacy"/>
        <s v="Winkler"/>
        <s v="Wise"/>
        <s v="Yoakum"/>
        <s v="Young"/>
        <s v="Zapata"/>
        <s v="Zavala"/>
        <s v="Box Elder"/>
        <s v="Cache"/>
        <s v="Daggett"/>
        <s v="Duchesne"/>
        <s v="Emery"/>
        <s v="Juab"/>
        <s v="Millard"/>
        <s v="Piute"/>
        <s v="Rich"/>
        <s v="Salt Lake"/>
        <s v="Sanpete"/>
        <s v="Tooele"/>
        <s v="Uintah"/>
        <s v="Utah"/>
        <s v="Wasatch"/>
        <s v="Weber"/>
        <s v="Addison"/>
        <s v="Bennington"/>
        <s v="Caledonia"/>
        <s v="Chittenden"/>
        <s v="Grand Isle"/>
        <s v="Lamoille"/>
        <s v="Rutland"/>
        <s v="Windsor"/>
        <s v="Accomack"/>
        <s v="Albemarle"/>
        <s v="Amelia"/>
        <s v="Amherst"/>
        <s v="Appomattox"/>
        <s v="Arlington"/>
        <s v="Augusta"/>
        <s v="Bland"/>
        <s v="Botetourt"/>
        <s v="Buckingham"/>
        <s v="Charles City"/>
        <s v="Culpeper"/>
        <s v="Dickenson"/>
        <s v="Dinwiddie"/>
        <s v="Fairfax"/>
        <s v="Fauquier"/>
        <s v="Fluvanna"/>
        <s v="Goochland"/>
        <s v="Greensville"/>
        <s v="Hanover"/>
        <s v="Henrico"/>
        <s v="Isle of Wight"/>
        <s v="James City"/>
        <s v="King and Queen"/>
        <s v="King George"/>
        <s v="King William"/>
        <s v="Loudoun"/>
        <s v="Lunenburg"/>
        <s v="Mathews"/>
        <s v="New Kent"/>
        <s v="Nottoway"/>
        <s v="Patrick"/>
        <s v="Pittsylvania"/>
        <s v="Powhatan"/>
        <s v="Prince Edward"/>
        <s v="Prince George"/>
        <s v="Prince William"/>
        <s v="Rappahannock"/>
        <s v="Roanoke"/>
        <s v="Rockbridge"/>
        <s v="Shenandoah"/>
        <s v="Smyth"/>
        <s v="Southampton"/>
        <s v="Spotsylvania"/>
        <s v="Wythe"/>
        <s v="Alexandria city"/>
        <s v="Bristol city"/>
        <s v="Buena Vista city"/>
        <s v="Charlottesville city"/>
        <s v="Chesapeake city"/>
        <s v="Colonial Heights city"/>
        <s v="Covington city"/>
        <s v="Danville city"/>
        <s v="Emporia city"/>
        <s v="Fairfax city"/>
        <s v="Falls Church city"/>
        <s v="Franklin city"/>
        <s v="Fredericksburg city"/>
        <s v="Galax city"/>
        <s v="Hampton city"/>
        <s v="Harrisonburg city"/>
        <s v="Hopewell city"/>
        <s v="Lexington city"/>
        <s v="Lynchburg city"/>
        <s v="Manassas city"/>
        <s v="Manassas Park city"/>
        <s v="Martinsville city"/>
        <s v="Newport News city"/>
        <s v="Norfolk city"/>
        <s v="Norton city"/>
        <s v="Petersburg city"/>
        <s v="Poquoson city"/>
        <s v="Portsmouth city"/>
        <s v="Radford city"/>
        <s v="Richmond city"/>
        <s v="Roanoke city"/>
        <s v="Salem city"/>
        <s v="Staunton city"/>
        <s v="Suffolk city"/>
        <s v="Virginia Beach city"/>
        <s v="Waynesboro city"/>
        <s v="Williamsburg city"/>
        <s v="Winchester city"/>
        <s v="Asotin"/>
        <s v="Chelan"/>
        <s v="Clallam"/>
        <s v="Cowlitz"/>
        <s v="Ferry"/>
        <s v="Grays Harbor"/>
        <s v="Island"/>
        <s v="Kitsap"/>
        <s v="Kittitas"/>
        <s v="Klickitat"/>
        <s v="Okanogan"/>
        <s v="Pacific"/>
        <s v="Pend Oreille"/>
        <s v="Skagit"/>
        <s v="Skamania"/>
        <s v="Snohomish"/>
        <s v="Spokane"/>
        <s v="Wahkiakum"/>
        <s v="Walla Walla"/>
        <s v="Whatcom"/>
        <s v="Whitman"/>
        <s v="Yakima"/>
        <s v="Braxton"/>
        <s v="Brooke"/>
        <s v="Cabell"/>
        <s v="Doddridge"/>
        <s v="Greenbrier"/>
        <s v="Hardy"/>
        <s v="Kanawha"/>
        <s v="Mingo"/>
        <s v="Monongalia"/>
        <s v="Pleasants"/>
        <s v="Preston"/>
        <s v="Raleigh"/>
        <s v="Ritchie"/>
        <s v="Summers"/>
        <s v="Tucker"/>
        <s v="Wetzel"/>
        <s v="Wirt"/>
        <s v="Barron"/>
        <s v="Bayfield"/>
        <s v="Burnett"/>
        <s v="Calumet"/>
        <s v="Dane"/>
        <s v="Door"/>
        <s v="Eau Claire"/>
        <s v="Fond du Lac"/>
        <s v="Green Lake"/>
        <s v="Kenosha"/>
        <s v="Kewaunee"/>
        <s v="La Crosse"/>
        <s v="Langlade"/>
        <s v="Manitowoc"/>
        <s v="Marathon"/>
        <s v="Marinette"/>
        <s v="Milwaukee"/>
        <s v="Oconto"/>
        <s v="Outagamie"/>
        <s v="Ozaukee"/>
        <s v="Pepin"/>
        <s v="Price"/>
        <s v="Racine"/>
        <s v="St. Croix"/>
        <s v="Sauk"/>
        <s v="Sawyer"/>
        <s v="Shawano"/>
        <s v="Sheboygan"/>
        <s v="Trempealeau"/>
        <s v="Vilas"/>
        <s v="Washburn"/>
        <s v="Waukesha"/>
        <s v="Waupaca"/>
        <s v="Waushara"/>
        <s v="Converse"/>
        <s v="Goshen"/>
        <s v="Hot Springs"/>
        <s v="Laramie"/>
        <s v="Natrona"/>
        <s v="Niobrara"/>
        <s v="Sublette"/>
        <s v="Sweetwater"/>
        <s v="Uinta"/>
        <s v="Washakie"/>
        <s v="Weston"/>
      </sharedItems>
    </cacheField>
    <cacheField name="st" numFmtId="0">
      <sharedItems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</sharedItems>
    </cacheField>
    <cacheField name="Population" numFmtId="3">
      <sharedItems containsSemiMixedTypes="0" containsString="0" containsNumber="1" containsInteger="1">
        <n v="54977.0"/>
        <n v="199745.0"/>
        <n v="26763.0"/>
        <n v="22511.0"/>
        <n v="57621.0"/>
        <n v="10712.0"/>
        <n v="20283.0"/>
        <n v="115837.0"/>
        <n v="33996.0"/>
        <n v="25944.0"/>
        <n v="43874.0"/>
        <n v="13310.0"/>
        <n v="24862.0"/>
        <n v="13503.0"/>
        <n v="15076.0"/>
        <n v="50757.0"/>
        <n v="54427.0"/>
        <n v="12621.0"/>
        <n v="10794.0"/>
        <n v="37795.0"/>
        <n v="13898.0"/>
        <n v="81167.0"/>
        <n v="49389.0"/>
        <n v="41532.0"/>
        <n v="70947.0"/>
        <n v="80794.0"/>
        <n v="37878.0"/>
        <n v="103371.0"/>
        <n v="16821.0"/>
        <n v="31540.0"/>
        <n v="26688.0"/>
        <n v="8525.0"/>
        <n v="15081.0"/>
        <n v="17156.0"/>
        <n v="104177.0"/>
        <n v="52580.0"/>
        <n v="659733.0"/>
        <n v="14062.0"/>
        <n v="93005.0"/>
        <n v="33432.0"/>
        <n v="154277.0"/>
        <n v="90640.0"/>
        <n v="10524.0"/>
        <n v="19594.0"/>
        <n v="350121.0"/>
        <n v="20086.0"/>
        <n v="30250.0"/>
        <n v="94320.0"/>
        <n v="414342.0"/>
        <n v="21902.0"/>
        <n v="227193.0"/>
        <n v="119602.0"/>
        <n v="9842.0"/>
        <n v="20332.0"/>
        <n v="33020.0"/>
        <n v="22468.0"/>
        <n v="59282.0"/>
        <n v="86482.0"/>
        <n v="205990.0"/>
        <n v="13283.0"/>
        <n v="81216.0"/>
        <n v="41027.0"/>
        <n v="202671.0"/>
        <n v="65564.0"/>
        <n v="16891.0"/>
        <n v="11028.0"/>
        <n v="24083.0"/>
        <n v="3296.0"/>
        <n v="5780.0"/>
        <n v="300429.0"/>
        <n v="17959.0"/>
        <n v="942.0"/>
        <n v="1907.0"/>
        <n v="4989.0"/>
        <n v="99295.0"/>
        <n v="2537.0"/>
        <n v="2081.0"/>
        <n v="32511.0"/>
        <n v="57626.0"/>
        <n v="13758.0"/>
        <n v="13953.0"/>
        <n v="8063.0"/>
        <n v="1628.0"/>
        <n v="98196.0"/>
        <n v="9834.0"/>
        <n v="9708.0"/>
        <n v="7744.0"/>
        <n v="3175.0"/>
        <n v="6393.0"/>
        <n v="8883.0"/>
        <n v="1031.0"/>
        <n v="6968.0"/>
        <n v="9453.0"/>
        <n v="2376.0"/>
        <n v="642.0"/>
        <n v="5548.0"/>
        <n v="72034.0"/>
        <n v="127321.0"/>
        <n v="137695.0"/>
        <n v="53124.0"/>
        <n v="38013.0"/>
        <n v="9315.0"/>
        <n v="20313.0"/>
        <n v="4083931.0"/>
        <n v="202985.0"/>
        <n v="108178.0"/>
        <n v="1003157.0"/>
        <n v="396024.0"/>
        <n v="46387.0"/>
        <n v="218405.0"/>
        <n v="203111.0"/>
        <n v="18502.0"/>
        <n v="20920.0"/>
        <n v="40797.0"/>
        <n v="243991.0"/>
        <n v="37206.0"/>
        <n v="11024.0"/>
        <n v="5175.0"/>
        <n v="27742.0"/>
        <n v="11196.0"/>
        <n v="22663.0"/>
        <n v="15143.0"/>
        <n v="25670.0"/>
        <n v="8410.0"/>
        <n v="24078.0"/>
        <n v="21019.0"/>
        <n v="102621.0"/>
        <n v="61840.0"/>
        <n v="49538.0"/>
        <n v="17182.0"/>
        <n v="7735.0"/>
        <n v="12245.0"/>
        <n v="18669.0"/>
        <n v="120683.0"/>
        <n v="17767.0"/>
        <n v="12130.0"/>
        <n v="97183.0"/>
        <n v="18059.0"/>
        <n v="43717.0"/>
        <n v="22289.0"/>
        <n v="33389.0"/>
        <n v="13488.0"/>
        <n v="37113.0"/>
        <n v="13508.0"/>
        <n v="17565.0"/>
        <n v="72376.0"/>
        <n v="25998.0"/>
        <n v="7119.0"/>
        <n v="16987.0"/>
        <n v="9798.0"/>
        <n v="13967.0"/>
        <n v="12525.0"/>
        <n v="21959.0"/>
        <n v="71563.0"/>
        <n v="15714.0"/>
        <n v="16421.0"/>
        <n v="43556.0"/>
        <n v="44243.0"/>
        <n v="7612.0"/>
        <n v="9107.0"/>
        <n v="8689.0"/>
        <n v="7914.0"/>
        <n v="24799.0"/>
        <n v="10244.0"/>
        <n v="19938.0"/>
        <n v="11002.0"/>
        <n v="24155.0"/>
        <n v="20252.0"/>
        <n v="63094.0"/>
        <n v="8314.0"/>
        <n v="392633.0"/>
        <n v="17540.0"/>
        <n v="27026.0"/>
        <n v="115780.0"/>
        <n v="10659.0"/>
        <n v="7908.0"/>
        <n v="126827.0"/>
        <n v="17377.0"/>
        <n v="16904.0"/>
        <n v="12445.0"/>
        <n v="40158.0"/>
        <n v="16893.0"/>
        <n v="219891.0"/>
        <n v="78532.0"/>
        <n v="6886.0"/>
        <n v="21850.0"/>
        <n v="1608868.0"/>
        <n v="1104.0"/>
        <n v="36739.0"/>
        <n v="223974.0"/>
        <n v="44589.0"/>
        <n v="21256.0"/>
        <n v="1108996.0"/>
        <n v="27252.0"/>
        <n v="183031.0"/>
        <n v="963151.0"/>
        <n v="27982.0"/>
        <n v="134665.0"/>
        <n v="178866.0"/>
        <n v="18410.0"/>
        <n v="872138.0"/>
        <n v="149669.0"/>
        <n v="64099.0"/>
        <n v="31714.0"/>
        <n v="1.0066615E7"/>
        <n v="154071.0"/>
        <n v="260516.0"/>
        <n v="17658.0"/>
        <n v="87449.0"/>
        <n v="265139.0"/>
        <n v="9010.0"/>
        <n v="14045.0"/>
        <n v="429902.0"/>
        <n v="141097.0"/>
        <n v="98796.0"/>
        <n v="3134438.0"/>
        <n v="370486.0"/>
        <n v="18573.0"/>
        <n v="2322455.0"/>
        <n v="1478137.0"/>
        <n v="58098.0"/>
        <n v="2105935.0"/>
        <n v="3258856.0"/>
        <n v="850424.0"/>
        <n v="713218.0"/>
        <n v="278877.0"/>
        <n v="756819.0"/>
        <n v="440553.0"/>
        <n v="1889824.0"/>
        <n v="270971.0"/>
        <n v="179717.0"/>
        <n v="2983.0"/>
        <n v="43476.0"/>
        <n v="429601.0"/>
        <n v="499168.0"/>
        <n v="529754.0"/>
        <n v="95236.0"/>
        <n v="62756.0"/>
        <n v="13121.0"/>
        <n v="456115.0"/>
        <n v="53827.0"/>
        <n v="844078.0"/>
        <n v="208737.0"/>
        <n v="73776.0"/>
        <n v="480446.0"/>
        <n v="16284.0"/>
        <n v="618307.0"/>
        <n v="12229.0"/>
        <n v="3630.0"/>
        <n v="313204.0"/>
        <n v="61786.0"/>
        <n v="18448.0"/>
        <n v="1841.0"/>
        <n v="9215.0"/>
        <n v="8276.0"/>
        <n v="3540.0"/>
        <n v="5608.0"/>
        <n v="4344.0"/>
        <n v="29961.0"/>
        <n v="662425.0"/>
        <n v="1975.0"/>
        <n v="314981.0"/>
        <n v="52815.0"/>
        <n v="24128.0"/>
        <n v="662647.0"/>
        <n v="46427.0"/>
        <n v="57195.0"/>
        <n v="5773.0"/>
        <n v="14461.0"/>
        <n v="15830.0"/>
        <n v="778.0"/>
        <n v="6407.0"/>
        <n v="1395.0"/>
        <n v="559076.0"/>
        <n v="1409.0"/>
        <n v="8054.0"/>
        <n v="7351.0"/>
        <n v="53882.0"/>
        <n v="324709.0"/>
        <n v="14072.0"/>
        <n v="5507.0"/>
        <n v="21940.0"/>
        <n v="147502.0"/>
        <n v="693.0"/>
        <n v="12899.0"/>
        <n v="25783.0"/>
        <n v="40747.0"/>
        <n v="28208.0"/>
        <n v="18407.0"/>
        <n v="4615.0"/>
        <n v="16296.0"/>
        <n v="4380.0"/>
        <n v="17595.0"/>
        <n v="12040.0"/>
        <n v="161350.0"/>
        <n v="6660.0"/>
        <n v="11561.0"/>
        <n v="24054.0"/>
        <n v="6161.0"/>
        <n v="717.0"/>
        <n v="7755.0"/>
        <n v="2330.0"/>
        <n v="29205.0"/>
        <n v="23375.0"/>
        <n v="4784.0"/>
        <n v="276163.0"/>
        <n v="10232.0"/>
        <n v="943686.0"/>
        <n v="896258.0"/>
        <n v="185110.0"/>
        <n v="164555.0"/>
        <n v="861534.0"/>
        <n v="272053.0"/>
        <n v="151758.0"/>
        <n v="116919.0"/>
        <n v="171949.0"/>
        <n v="552271.0"/>
        <n v="210728.0"/>
        <n v="659005.0"/>
        <n v="255786.0"/>
        <n v="27143.0"/>
        <n v="178860.0"/>
        <n v="26682.0"/>
        <n v="557299.0"/>
        <n v="1865385.0"/>
        <n v="14510.0"/>
        <n v="168595.0"/>
        <n v="139264.0"/>
        <n v="199501.0"/>
        <n v="347899.0"/>
        <n v="67942.0"/>
        <n v="35094.0"/>
        <n v="15904.0"/>
        <n v="898372.0"/>
        <n v="309449.0"/>
        <n v="102471.0"/>
        <n v="11678.0"/>
        <n v="46121.0"/>
        <n v="16973.0"/>
        <n v="13439.0"/>
        <n v="15936.0"/>
        <n v="14068.0"/>
        <n v="27264.0"/>
        <n v="38294.0"/>
        <n v="175695.0"/>
        <n v="98085.0"/>
        <n v="1317116.0"/>
        <n v="19640.0"/>
        <n v="144740.0"/>
        <n v="48786.0"/>
        <n v="14037.0"/>
        <n v="8832.0"/>
        <n v="315657.0"/>
        <n v="678048.0"/>
        <n v="284053.0"/>
        <n v="39418.0"/>
        <n v="8345.0"/>
        <n v="18516.0"/>
        <n v="351713.0"/>
        <n v="339079.0"/>
        <n v="153272.0"/>
        <n v="2667299.0"/>
        <n v="76910.0"/>
        <n v="76598.0"/>
        <n v="195479.0"/>
        <n v="39101.0"/>
        <n v="1253631.0"/>
        <n v="311445.0"/>
        <n v="1397526.0"/>
        <n v="485447.0"/>
        <n v="937457.0"/>
        <n v="634932.0"/>
        <n v="71936.0"/>
        <n v="218151.0"/>
        <n v="291002.0"/>
        <n v="163154.0"/>
        <n v="396537.0"/>
        <n v="442326.0"/>
        <n v="114012.0"/>
        <n v="43777.0"/>
        <n v="22619.0"/>
        <n v="15170.0"/>
        <n v="507913.0"/>
        <n v="31384.0"/>
        <n v="61550.0"/>
        <n v="24424.0"/>
        <n v="18456.0"/>
        <n v="8203.0"/>
        <n v="11213.0"/>
        <n v="3258.0"/>
        <n v="45839.0"/>
        <n v="18284.0"/>
        <n v="72982.0"/>
        <n v="101675.0"/>
        <n v="17440.0"/>
        <n v="18790.0"/>
        <n v="153914.0"/>
        <n v="12754.0"/>
        <n v="18390.0"/>
        <n v="15534.0"/>
        <n v="33847.0"/>
        <n v="72735.0"/>
        <n v="22709.0"/>
        <n v="23377.0"/>
        <n v="6423.0"/>
        <n v="52012.0"/>
        <n v="10888.0"/>
        <n v="114052.0"/>
        <n v="65585.0"/>
        <n v="12921.0"/>
        <n v="282849.0"/>
        <n v="11956.0"/>
        <n v="24849.0"/>
        <n v="230578.0"/>
        <n v="120634.0"/>
        <n v="3100.0"/>
        <n v="267576.0"/>
        <n v="6824.0"/>
        <n v="729146.0"/>
        <n v="42891.0"/>
        <n v="46085.0"/>
        <n v="139281.0"/>
        <n v="17296.0"/>
        <n v="135435.0"/>
        <n v="12479.0"/>
        <n v="22950.0"/>
        <n v="16326.0"/>
        <n v="22891.0"/>
        <n v="27269.0"/>
        <n v="722615.0"/>
        <n v="20969.0"/>
        <n v="14124.0"/>
        <n v="92527.0"/>
        <n v="138447.0"/>
        <n v="10448.0"/>
        <n v="4067.0"/>
        <n v="55506.0"/>
        <n v="19410.0"/>
        <n v="22675.0"/>
        <n v="10827.0"/>
        <n v="23709.0"/>
        <n v="109550.0"/>
        <n v="96061.0"/>
        <n v="203679.0"/>
        <n v="22247.0"/>
        <n v="994342.0"/>
        <n v="28867.0"/>
        <n v="3029.0"/>
        <n v="82353.0"/>
        <n v="55800.0"/>
        <n v="25265.0"/>
        <n v="16485.0"/>
        <n v="875418.0"/>
        <n v="43688.0"/>
        <n v="190215.0"/>
        <n v="8542.0"/>
        <n v="28604.0"/>
        <n v="32853.0"/>
        <n v="25419.0"/>
        <n v="11623.0"/>
        <n v="213439.0"/>
        <n v="149236.0"/>
        <n v="9133.0"/>
        <n v="61700.0"/>
        <n v="13469.0"/>
        <n v="14853.0"/>
        <n v="16261.0"/>
        <n v="9091.0"/>
        <n v="9685.0"/>
        <n v="28811.0"/>
        <n v="18223.0"/>
        <n v="10346.0"/>
        <n v="47814.0"/>
        <n v="29216.0"/>
        <n v="65153.0"/>
        <n v="7589.0"/>
        <n v="17172.0"/>
        <n v="113838.0"/>
        <n v="31149.0"/>
        <n v="21558.0"/>
        <n v="14007.0"/>
        <n v="13819.0"/>
        <n v="28366.0"/>
        <n v="8693.0"/>
        <n v="21192.0"/>
        <n v="5925.0"/>
        <n v="22774.0"/>
        <n v="27075.0"/>
        <n v="8997.0"/>
        <n v="17985.0"/>
        <n v="39355.0"/>
        <n v="201245.0"/>
        <n v="103790.0"/>
        <n v="35073.0"/>
        <n v="14714.0"/>
        <n v="148962.0"/>
        <n v="26838.0"/>
        <n v="29981.0"/>
        <n v="19005.0"/>
        <n v="17748.0"/>
        <n v="40967.0"/>
        <n v="11456.0"/>
        <n v="21125.0"/>
        <n v="2300.0"/>
        <n v="16211.0"/>
        <n v="7283.0"/>
        <n v="201117.0"/>
        <n v="87516.0"/>
        <n v="5143.0"/>
        <n v="14029.0"/>
        <n v="8628.0"/>
        <n v="63860.0"/>
        <n v="25414.0"/>
        <n v="5819.0"/>
        <n v="31203.0"/>
        <n v="6381.0"/>
        <n v="1689.0"/>
        <n v="25195.0"/>
        <n v="8428.0"/>
        <n v="16497.0"/>
        <n v="9128.0"/>
        <n v="45052.0"/>
        <n v="40610.0"/>
        <n v="27121.0"/>
        <n v="11075.0"/>
        <n v="6769.0"/>
        <n v="69451.0"/>
        <n v="8061.0"/>
        <n v="8351.0"/>
        <n v="26229.0"/>
        <n v="68289.0"/>
        <n v="87610.0"/>
        <n v="35578.0"/>
        <n v="5500.0"/>
        <n v="20629.0"/>
        <n v="29972.0"/>
        <n v="2630.0"/>
        <n v="7960.0"/>
        <n v="28029.0"/>
        <n v="103498.0"/>
        <n v="8850.0"/>
        <n v="9930.0"/>
        <n v="9343.0"/>
        <n v="21025.0"/>
        <n v="193885.0"/>
        <n v="988586.0"/>
        <n v="89.0"/>
        <n v="70540.0"/>
        <n v="163249.0"/>
        <n v="426420.0"/>
        <n v="3850.0"/>
        <n v="83516.0"/>
        <n v="5940.0"/>
        <n v="9067.0"/>
        <n v="45191.0"/>
        <n v="21410.0"/>
        <n v="6793.0"/>
        <n v="41511.0"/>
        <n v="108381.0"/>
        <n v="10984.0"/>
        <n v="2609.0"/>
        <n v="1037.0"/>
        <n v="202710.0"/>
        <n v="6819.0"/>
        <n v="23547.0"/>
        <n v="874.0"/>
        <n v="8503.0"/>
        <n v="4150.0"/>
        <n v="26208.0"/>
        <n v="12956.0"/>
        <n v="12836.0"/>
        <n v="16807.0"/>
        <n v="15060.0"/>
        <n v="16221.0"/>
        <n v="26988.0"/>
        <n v="22719.0"/>
        <n v="147294.0"/>
        <n v="38583.0"/>
        <n v="7732.0"/>
        <n v="3826.0"/>
        <n v="5313.0"/>
        <n v="38060.0"/>
        <n v="20244.0"/>
        <n v="39983.0"/>
        <n v="4200.0"/>
        <n v="11294.0"/>
        <n v="22775.0"/>
        <n v="7663.0"/>
        <n v="12404.0"/>
        <n v="10300.0"/>
        <n v="80927.0"/>
        <n v="9808.0"/>
        <n v="10019.0"/>
        <n v="67031.0"/>
        <n v="7074.0"/>
        <n v="17111.0"/>
        <n v="53706.0"/>
        <n v="6838.0"/>
        <n v="33836.0"/>
        <n v="4963.0"/>
        <n v="14786.0"/>
        <n v="13091.0"/>
        <n v="206646.0"/>
        <n v="33882.0"/>
        <n v="16119.0"/>
        <n v="13413.0"/>
        <n v="37801.0"/>
        <n v="52712.0"/>
        <n v="5239254.0"/>
        <n v="19368.0"/>
        <n v="10894.0"/>
        <n v="104798.0"/>
        <n v="16243.0"/>
        <n v="19845.0"/>
        <n v="932419.0"/>
        <n v="17812.0"/>
        <n v="6622.0"/>
        <n v="34337.0"/>
        <n v="22002.0"/>
        <n v="13704.0"/>
        <n v="39485.0"/>
        <n v="35951.0"/>
        <n v="5308.0"/>
        <n v="13402.0"/>
        <n v="50409.0"/>
        <n v="8295.0"/>
        <n v="18621.0"/>
        <n v="4217.0"/>
        <n v="6985.0"/>
        <n v="49673.0"/>
        <n v="28804.0"/>
        <n v="59293.0"/>
        <n v="9615.0"/>
        <n v="38442.0"/>
        <n v="22523.0"/>
        <n v="22298.0"/>
        <n v="12834.0"/>
        <n v="526636.0"/>
        <n v="111461.0"/>
        <n v="121565.0"/>
        <n v="51953.0"/>
        <n v="703357.0"/>
        <n v="111933.0"/>
        <n v="16595.0"/>
        <n v="34789.0"/>
        <n v="37116.0"/>
        <n v="29755.0"/>
        <n v="31615.0"/>
        <n v="306749.0"/>
        <n v="173843.0"/>
        <n v="108479.0"/>
        <n v="46381.0"/>
        <n v="266637.0"/>
        <n v="38486.0"/>
        <n v="11990.0"/>
        <n v="13920.0"/>
        <n v="14881.0"/>
        <n v="12578.0"/>
        <n v="15964.0"/>
        <n v="33684.0"/>
        <n v="29424.0"/>
        <n v="34729.0"/>
        <n v="14911.0"/>
        <n v="52067.0"/>
        <n v="187272.0"/>
        <n v="16438.0"/>
        <n v="15974.0"/>
        <n v="4241.0"/>
        <n v="5808.0"/>
        <n v="5788.0"/>
        <n v="33092.0"/>
        <n v="16107.0"/>
        <n v="146789.0"/>
        <n v="265587.0"/>
        <n v="24580.0"/>
        <n v="198959.0"/>
        <n v="7238.0"/>
        <n v="5177.0"/>
        <n v="22109.0"/>
        <n v="5836.0"/>
        <n v="46339.0"/>
        <n v="135567.0"/>
        <n v="17463.0"/>
        <n v="79695.0"/>
        <n v="11541.0"/>
        <n v="17809.0"/>
        <n v="14394.0"/>
        <n v="16532.0"/>
        <n v="14343.0"/>
        <n v="57046.0"/>
        <n v="685109.0"/>
        <n v="67350.0"/>
        <n v="288639.0"/>
        <n v="39204.0"/>
        <n v="34764.0"/>
        <n v="365361.0"/>
        <n v="80182.0"/>
        <n v="12379.0"/>
        <n v="61820.0"/>
        <n v="19937.0"/>
        <n v="38381.0"/>
        <n v="114185.0"/>
        <n v="26486.0"/>
        <n v="32610.0"/>
        <n v="10628.0"/>
        <n v="32697.0"/>
        <n v="49451.0"/>
        <n v="26452.0"/>
        <n v="42461.0"/>
        <n v="116612.0"/>
        <n v="42341.0"/>
        <n v="201609.0"/>
        <n v="23479.0"/>
        <n v="76257.0"/>
        <n v="16704.0"/>
        <n v="22913.0"/>
        <n v="20502.0"/>
        <n v="33833.0"/>
        <n v="68505.0"/>
        <n v="32720.0"/>
        <n v="303065.0"/>
        <n v="71933.0"/>
        <n v="39255.0"/>
        <n v="156059.0"/>
        <n v="49057.0"/>
        <n v="82739.0"/>
        <n v="36658.0"/>
        <n v="33481.0"/>
        <n v="21143.0"/>
        <n v="32531.0"/>
        <n v="27985.0"/>
        <n v="147346.0"/>
        <n v="38021.0"/>
        <n v="78619.0"/>
        <n v="38450.0"/>
        <n v="490572.0"/>
        <n v="111665.0"/>
        <n v="45611.0"/>
        <n v="129886.0"/>
        <n v="934212.0"/>
        <n v="46938.0"/>
        <n v="10196.0"/>
        <n v="36031.0"/>
        <n v="143462.0"/>
        <n v="38043.0"/>
        <n v="69596.0"/>
        <n v="14086.0"/>
        <n v="47610.0"/>
        <n v="6014.0"/>
        <n v="19645.0"/>
        <n v="21004.0"/>
        <n v="17207.0"/>
        <n v="19359.0"/>
        <n v="12561.0"/>
        <n v="167336.0"/>
        <n v="25538.0"/>
        <n v="12965.0"/>
        <n v="37745.0"/>
        <n v="25336.0"/>
        <n v="28549.0"/>
        <n v="16859.0"/>
        <n v="267620.0"/>
        <n v="23661.0"/>
        <n v="44487.0"/>
        <n v="20818.0"/>
        <n v="23011.0"/>
        <n v="34427.0"/>
        <n v="21013.0"/>
        <n v="10470.0"/>
        <n v="183515.0"/>
        <n v="15452.0"/>
        <n v="7224.0"/>
        <n v="182073.0"/>
        <n v="15684.0"/>
        <n v="108100.0"/>
        <n v="32255.0"/>
        <n v="8330.0"/>
        <n v="61229.0"/>
        <n v="27869.0"/>
        <n v="67406.0"/>
        <n v="27839.0"/>
        <n v="24383.0"/>
        <n v="33413.0"/>
        <n v="7416.0"/>
        <n v="3865.0"/>
        <n v="14064.0"/>
        <n v="12649.0"/>
        <n v="5785.0"/>
        <n v="25658.0"/>
        <n v="133161.0"/>
        <n v="26367.0"/>
        <n v="24673.0"/>
        <n v="21120.0"/>
        <n v="20507.0"/>
        <n v="14972.0"/>
        <n v="9861.0"/>
        <n v="20562.0"/>
        <n v="13359.0"/>
        <n v="18388.0"/>
        <n v="43227.0"/>
        <n v="11832.0"/>
        <n v="12200.0"/>
        <n v="9210.0"/>
        <n v="16509.0"/>
        <n v="17713.0"/>
        <n v="47923.0"/>
        <n v="17146.0"/>
        <n v="77798.0"/>
        <n v="8745.0"/>
        <n v="8231.0"/>
        <n v="17413.0"/>
        <n v="40143.0"/>
        <n v="16937.0"/>
        <n v="96582.0"/>
        <n v="9841.0"/>
        <n v="20345.0"/>
        <n v="16026.0"/>
        <n v="10442.0"/>
        <n v="7034.0"/>
        <n v="9129.0"/>
        <n v="12376.0"/>
        <n v="10710.0"/>
        <n v="15189.0"/>
        <n v="10986.0"/>
        <n v="17354.0"/>
        <n v="14342.0"/>
        <n v="19895.0"/>
        <n v="9400.0"/>
        <n v="9617.0"/>
        <n v="6994.0"/>
        <n v="16378.0"/>
        <n v="19476.0"/>
        <n v="36830.0"/>
        <n v="17671.0"/>
        <n v="142280.0"/>
        <n v="20480.0"/>
        <n v="10220.0"/>
        <n v="15204.0"/>
        <n v="35206.0"/>
        <n v="217596.0"/>
        <n v="11222.0"/>
        <n v="8685.0"/>
        <n v="11690.0"/>
        <n v="15602.0"/>
        <n v="22326.0"/>
        <n v="33261.0"/>
        <n v="40792.0"/>
        <n v="14708.0"/>
        <n v="10769.0"/>
        <n v="8965.0"/>
        <n v="10443.0"/>
        <n v="42961.0"/>
        <n v="6193.0"/>
        <n v="15544.0"/>
        <n v="9126.0"/>
        <n v="24913.0"/>
        <n v="7123.0"/>
        <n v="459780.0"/>
        <n v="93174.0"/>
        <n v="18667.0"/>
        <n v="5031.0"/>
        <n v="10060.0"/>
        <n v="171546.0"/>
        <n v="11962.0"/>
        <n v="34622.0"/>
        <n v="95366.0"/>
        <n v="17405.0"/>
        <n v="6155.0"/>
        <n v="7410.0"/>
        <n v="35244.0"/>
        <n v="48010.0"/>
        <n v="22097.0"/>
        <n v="6392.0"/>
        <n v="36983.0"/>
        <n v="10593.0"/>
        <n v="20728.0"/>
        <n v="102314.0"/>
        <n v="7605.0"/>
        <n v="12883.0"/>
        <n v="12903.0"/>
        <n v="7880.0"/>
        <n v="4878.0"/>
        <n v="27262.0"/>
        <n v="14774.0"/>
        <n v="9804.0"/>
        <n v="66077.0"/>
        <n v="2673.0"/>
        <n v="3473.0"/>
        <n v="20769.0"/>
        <n v="2694.0"/>
        <n v="2120.0"/>
        <n v="8338.0"/>
        <n v="9348.0"/>
        <n v="8440.0"/>
        <n v="1945.0"/>
        <n v="35911.0"/>
        <n v="39327.0"/>
        <n v="2890.0"/>
        <n v="19354.0"/>
        <n v="7833.0"/>
        <n v="116430.0"/>
        <n v="3022.0"/>
        <n v="2699.0"/>
        <n v="29027.0"/>
        <n v="6365.0"/>
        <n v="37048.0"/>
        <n v="34667.0"/>
        <n v="25567.0"/>
        <n v="36682.0"/>
        <n v="2710.0"/>
        <n v="2553.0"/>
        <n v="7758.0"/>
        <n v="6078.0"/>
        <n v="1302.0"/>
        <n v="6308.0"/>
        <n v="2590.0"/>
        <n v="5821.0"/>
        <n v="34670.0"/>
        <n v="4076.0"/>
        <n v="1911.0"/>
        <n v="13456.0"/>
        <n v="18863.0"/>
        <n v="3038.0"/>
        <n v="573024.0"/>
        <n v="3944.0"/>
        <n v="7704.0"/>
        <n v="2525.0"/>
        <n v="20852.0"/>
        <n v="1685.0"/>
        <n v="78658.0"/>
        <n v="3158.0"/>
        <n v="9502.0"/>
        <n v="2784.0"/>
        <n v="33201.0"/>
        <n v="29134.0"/>
        <n v="12221.0"/>
        <n v="9990.0"/>
        <n v="4353.0"/>
        <n v="32817.0"/>
        <n v="6271.0"/>
        <n v="33957.0"/>
        <n v="5678.0"/>
        <n v="3058.0"/>
        <n v="10162.0"/>
        <n v="16396.0"/>
        <n v="3089.0"/>
        <n v="5528.0"/>
        <n v="15991.0"/>
        <n v="3772.0"/>
        <n v="6032.0"/>
        <n v="6849.0"/>
        <n v="5492.0"/>
        <n v="22799.0"/>
        <n v="9775.0"/>
        <n v="2565.0"/>
        <n v="63737.0"/>
        <n v="4776.0"/>
        <n v="9986.0"/>
        <n v="74698.0"/>
        <n v="5173.0"/>
        <n v="3171.0"/>
        <n v="6989.0"/>
        <n v="55514.0"/>
        <n v="4985.0"/>
        <n v="508666.0"/>
        <n v="23299.0"/>
        <n v="178509.0"/>
        <n v="2535.0"/>
        <n v="6064.0"/>
        <n v="3725.0"/>
        <n v="4293.0"/>
        <n v="2125.0"/>
        <n v="5812.0"/>
        <n v="23471.0"/>
        <n v="7850.0"/>
        <n v="2908.0"/>
        <n v="6972.0"/>
        <n v="1509.0"/>
        <n v="5602.0"/>
        <n v="2170.0"/>
        <n v="8989.0"/>
        <n v="3168.0"/>
        <n v="161855.0"/>
        <n v="19210.0"/>
        <n v="20405.0"/>
        <n v="21858.0"/>
        <n v="8217.0"/>
        <n v="43126.0"/>
        <n v="12173.0"/>
        <n v="27750.0"/>
        <n v="125735.0"/>
        <n v="19988.0"/>
        <n v="48795.0"/>
        <n v="29809.0"/>
        <n v="8389.0"/>
        <n v="13425.0"/>
        <n v="19897.0"/>
        <n v="78022.0"/>
        <n v="12843.0"/>
        <n v="12780.0"/>
        <n v="38282.0"/>
        <n v="91490.0"/>
        <n v="4988.0"/>
        <n v="10758.0"/>
        <n v="27318.0"/>
        <n v="15837.0"/>
        <n v="73962.0"/>
        <n v="35681.0"/>
        <n v="21162.0"/>
        <n v="10156.0"/>
        <n v="9202.0"/>
        <n v="6741.0"/>
        <n v="98416.0"/>
        <n v="12043.0"/>
        <n v="7638.0"/>
        <n v="14420.0"/>
        <n v="310725.0"/>
        <n v="14498.0"/>
        <n v="38139.0"/>
        <n v="49963.0"/>
        <n v="6265.0"/>
        <n v="8564.0"/>
        <n v="16906.0"/>
        <n v="24831.0"/>
        <n v="37577.0"/>
        <n v="26155.0"/>
        <n v="11043.0"/>
        <n v="36282.0"/>
        <n v="8722.0"/>
        <n v="108610.0"/>
        <n v="28098.0"/>
        <n v="18635.0"/>
        <n v="18550.0"/>
        <n v="15538.0"/>
        <n v="4710.0"/>
        <n v="46341.0"/>
        <n v="13340.0"/>
        <n v="760703.0"/>
        <n v="51008.0"/>
        <n v="23283.0"/>
        <n v="163463.0"/>
        <n v="15955.0"/>
        <n v="31735.0"/>
        <n v="14171.0"/>
        <n v="60048.0"/>
        <n v="15880.0"/>
        <n v="6774.0"/>
        <n v="10892.0"/>
        <n v="23417.0"/>
        <n v="13760.0"/>
        <n v="24464.0"/>
        <n v="9361.0"/>
        <n v="26815.0"/>
        <n v="8379.0"/>
        <n v="65324.0"/>
        <n v="17892.0"/>
        <n v="9466.0"/>
        <n v="87218.0"/>
        <n v="12970.0"/>
        <n v="19101.0"/>
        <n v="31072.0"/>
        <n v="12554.0"/>
        <n v="17122.0"/>
        <n v="29189.0"/>
        <n v="6295.0"/>
        <n v="21431.0"/>
        <n v="10009.0"/>
        <n v="10672.0"/>
        <n v="27391.0"/>
        <n v="13382.0"/>
        <n v="31254.0"/>
        <n v="44820.0"/>
        <n v="7075.0"/>
        <n v="24064.0"/>
        <n v="64029.0"/>
        <n v="10638.0"/>
        <n v="4505.0"/>
        <n v="14460.0"/>
        <n v="27713.0"/>
        <n v="63033.0"/>
        <n v="12382.0"/>
        <n v="63837.0"/>
        <n v="2199.0"/>
        <n v="16832.0"/>
        <n v="24264.0"/>
        <n v="17770.0"/>
        <n v="51308.0"/>
        <n v="44894.0"/>
        <n v="17855.0"/>
        <n v="17736.0"/>
        <n v="25378.0"/>
        <n v="12466.0"/>
        <n v="14142.0"/>
        <n v="8732.0"/>
        <n v="15168.0"/>
        <n v="120651.0"/>
        <n v="11994.0"/>
        <n v="20462.0"/>
        <n v="13234.0"/>
        <n v="35743.0"/>
        <n v="7237.0"/>
        <n v="25591.0"/>
        <n v="62562.0"/>
        <n v="25644.0"/>
        <n v="117291.0"/>
        <n v="23028.0"/>
        <n v="41147.0"/>
        <n v="36216.0"/>
        <n v="13771.0"/>
        <n v="124894.0"/>
        <n v="252747.0"/>
        <n v="196815.0"/>
        <n v="9923.0"/>
        <n v="6697.0"/>
        <n v="10172.0"/>
        <n v="16371.0"/>
        <n v="20413.0"/>
        <n v="27005.0"/>
        <n v="445864.0"/>
        <n v="7454.0"/>
        <n v="19806.0"/>
        <n v="33758.0"/>
        <n v="20460.0"/>
        <n v="22400.0"/>
        <n v="73889.0"/>
        <n v="33090.0"/>
        <n v="15968.0"/>
        <n v="434858.0"/>
        <n v="31424.0"/>
        <n v="235656.0"/>
        <n v="97750.0"/>
        <n v="14874.0"/>
        <n v="47409.0"/>
        <n v="135695.0"/>
        <n v="11805.0"/>
        <n v="26732.0"/>
        <n v="39275.0"/>
        <n v="384355.0"/>
        <n v="156504.0"/>
        <n v="23397.0"/>
        <n v="22320.0"/>
        <n v="132461.0"/>
        <n v="8688.0"/>
        <n v="20715.0"/>
        <n v="24073.0"/>
        <n v="44455.0"/>
        <n v="52779.0"/>
        <n v="10612.0"/>
        <n v="21554.0"/>
        <n v="43797.0"/>
        <n v="83823.0"/>
        <n v="53321.0"/>
        <n v="53234.0"/>
        <n v="246026.0"/>
        <n v="127024.0"/>
        <n v="4797.0"/>
        <n v="113645.0"/>
        <n v="22478.0"/>
        <n v="59537.0"/>
        <n v="52161.0"/>
        <n v="46242.0"/>
        <n v="40305.0"/>
        <n v="25128.0"/>
        <n v="11501.0"/>
        <n v="15349.0"/>
        <n v="14736.0"/>
        <n v="107408.0"/>
        <n v="69490.0"/>
        <n v="288258.0"/>
        <n v="30203.0"/>
        <n v="54550.0"/>
        <n v="121167.0"/>
        <n v="39785.0"/>
        <n v="34182.0"/>
        <n v="57291.0"/>
        <n v="153500.0"/>
        <n v="17021.0"/>
        <n v="35086.0"/>
        <n v="51258.0"/>
        <n v="39000.0"/>
        <n v="31834.0"/>
        <n v="200686.0"/>
        <n v="73045.0"/>
        <n v="559966.0"/>
        <n v="826518.0"/>
        <n v="90601.0"/>
        <n v="32524.0"/>
        <n v="167700.0"/>
        <n v="102180.0"/>
        <n v="154567.0"/>
        <n v="32537.0"/>
        <n v="243569.0"/>
        <n v="29658.0"/>
        <n v="249839.0"/>
        <n v="308151.0"/>
        <n v="19793.0"/>
        <n v="1027780.0"/>
        <n v="900647.0"/>
        <n v="48727.0"/>
        <n v="110483.0"/>
        <n v="25653.0"/>
        <n v="37569.0"/>
        <n v="149459.0"/>
        <n v="101538.0"/>
        <n v="51438.0"/>
        <n v="623353.0"/>
        <n v="214858.0"/>
        <n v="128633.0"/>
        <n v="555071.0"/>
        <n v="17283.0"/>
        <n v="770391.0"/>
        <n v="70965.0"/>
        <n v="469033.0"/>
        <n v="161043.0"/>
        <n v="1569953.0"/>
        <n v="10765.0"/>
        <n v="692143.0"/>
        <n v="506937.0"/>
        <n v="768537.0"/>
        <n v="814299.0"/>
        <n v="10439.0"/>
        <n v="9424.0"/>
        <n v="113778.0"/>
        <n v="28932.0"/>
        <n v="23244.0"/>
        <n v="15324.0"/>
        <n v="8623.0"/>
        <n v="59283.0"/>
        <n v="106232.0"/>
        <n v="17511.0"/>
        <n v="155439.0"/>
        <n v="43669.0"/>
        <n v="134976.0"/>
        <n v="51813.0"/>
        <n v="26167.0"/>
        <n v="25681.0"/>
        <n v="38256.0"/>
        <n v="30703.0"/>
        <n v="77370.0"/>
        <n v="13756.0"/>
        <n v="36573.0"/>
        <n v="25929.0"/>
        <n v="108679.0"/>
        <n v="33184.0"/>
        <n v="412813.0"/>
        <n v="25460.0"/>
        <n v="15678.0"/>
        <n v="90869.0"/>
        <n v="41607.0"/>
        <n v="45955.0"/>
        <n v="36483.0"/>
        <n v="32056.0"/>
        <n v="284058.0"/>
        <n v="64292.0"/>
        <n v="11350.0"/>
        <n v="70059.0"/>
        <n v="159597.0"/>
        <n v="258994.0"/>
        <n v="17380.0"/>
        <n v="630227.0"/>
        <n v="2215.0"/>
        <n v="11331.0"/>
        <n v="88237.0"/>
        <n v="21834.0"/>
        <n v="98696.0"/>
        <n v="185727.0"/>
        <n v="6435.0"/>
        <n v="11066.0"/>
        <n v="861804.0"/>
        <n v="24409.0"/>
        <n v="67761.0"/>
        <n v="28761.0"/>
        <n v="43204.0"/>
        <n v="23574.0"/>
        <n v="83459.0"/>
        <n v="15011.0"/>
        <n v="149936.0"/>
        <n v="62867.0"/>
        <n v="9293.0"/>
        <n v="172281.0"/>
        <n v="47920.0"/>
        <n v="1238718.0"/>
        <n v="26175.0"/>
        <n v="21024.0"/>
        <n v="6173.0"/>
        <n v="23151.0"/>
        <n v="8353.0"/>
        <n v="24134.0"/>
        <n v="276963.0"/>
        <n v="12998.0"/>
        <n v="23932.0"/>
        <n v="195252.0"/>
        <n v="160107.0"/>
        <n v="61035.0"/>
        <n v="41667.0"/>
        <n v="8162.0"/>
        <n v="68839.0"/>
        <n v="53991.0"/>
        <n v="75193.0"/>
        <n v="358980.0"/>
        <n v="1764919.0"/>
        <n v="32898.0"/>
        <n v="15689.0"/>
        <n v="341581.0"/>
        <n v="33327.0"/>
        <n v="45667.0"/>
        <n v="39440.0"/>
        <n v="5121.0"/>
        <n v="65460.0"/>
        <n v="25295.0"/>
        <n v="35457.0"/>
        <n v="97323.0"/>
        <n v="28554.0"/>
        <n v="12099.0"/>
        <n v="53924.0"/>
        <n v="61219.0"/>
        <n v="8772.0"/>
        <n v="5220.0"/>
        <n v="11556.0"/>
        <n v="63251.0"/>
        <n v="411979.0"/>
        <n v="20350.0"/>
        <n v="36804.0"/>
        <n v="14182.0"/>
        <n v="20835.0"/>
        <n v="30768.0"/>
        <n v="46349.0"/>
        <n v="5953.0"/>
        <n v="1210404.0"/>
        <n v="18737.0"/>
        <n v="20617.0"/>
        <n v="38401.0"/>
        <n v="45467.0"/>
        <n v="10246.0"/>
        <n v="15937.0"/>
        <n v="42498.0"/>
        <n v="4443.0"/>
        <n v="12880.0"/>
        <n v="6887.0"/>
        <n v="10697.0"/>
        <n v="3907.0"/>
        <n v="27734.0"/>
        <n v="5805.0"/>
        <n v="35881.0"/>
        <n v="9410.0"/>
        <n v="20228.0"/>
        <n v="23128.0"/>
        <n v="25781.0"/>
        <n v="32786.0"/>
        <n v="39266.0"/>
        <n v="8443.0"/>
        <n v="33267.0"/>
        <n v="21622.0"/>
        <n v="6637.0"/>
        <n v="150068.0"/>
        <n v="57659.0"/>
        <n v="14082.0"/>
        <n v="29118.0"/>
        <n v="31471.0"/>
        <n v="10949.0"/>
        <n v="532402.0"/>
        <n v="4016.0"/>
        <n v="15542.0"/>
        <n v="14983.0"/>
        <n v="65040.0"/>
        <n v="9519.0"/>
        <n v="15712.0"/>
        <n v="200685.0"/>
        <n v="139443.0"/>
        <n v="91088.0"/>
        <n v="14912.0"/>
        <n v="153485.0"/>
        <n v="36547.0"/>
        <n v="9831.0"/>
        <n v="9474.0"/>
        <n v="24246.0"/>
        <n v="3390.0"/>
        <n v="21309.0"/>
        <n v="13729.0"/>
        <n v="18977.0"/>
        <n v="249026.0"/>
        <n v="10951.0"/>
        <n v="6490.0"/>
        <n v="51125.0"/>
        <n v="130030.0"/>
        <n v="10045.0"/>
        <n v="31913.0"/>
        <n v="37325.0"/>
        <n v="12607.0"/>
        <n v="19088.0"/>
        <n v="8304.0"/>
        <n v="33883.0"/>
        <n v="14732.0"/>
        <n v="10249.0"/>
        <n v="17364.0"/>
        <n v="8305.0"/>
        <n v="9186.0"/>
        <n v="16257.0"/>
        <n v="20139.0"/>
        <n v="24880.0"/>
        <n v="28882.0"/>
        <n v="19402.0"/>
        <n v="170825.0"/>
        <n v="76075.0"/>
        <n v="7783.0"/>
        <n v="23334.0"/>
        <n v="14286.0"/>
        <n v="21654.0"/>
        <n v="46061.0"/>
        <n v="198597.0"/>
        <n v="244906.0"/>
        <n v="8774.0"/>
        <n v="1384.0"/>
        <n v="23520.0"/>
        <n v="141422.0"/>
        <n v="16514.0"/>
        <n v="7567.0"/>
        <n v="11815.0"/>
        <n v="68233.0"/>
        <n v="10188.0"/>
        <n v="52154.0"/>
        <n v="59883.0"/>
        <n v="79356.0"/>
        <n v="12522.0"/>
        <n v="23183.0"/>
        <n v="85250.0"/>
        <n v="30784.0"/>
        <n v="34763.0"/>
        <n v="59953.0"/>
        <n v="101698.0"/>
        <n v="25778.0"/>
        <n v="36199.0"/>
        <n v="35986.0"/>
        <n v="10328.0"/>
        <n v="29407.0"/>
        <n v="21784.0"/>
        <n v="11145.0"/>
        <n v="49303.0"/>
        <n v="34415.0"/>
        <n v="55325.0"/>
        <n v="12197.0"/>
        <n v="39984.0"/>
        <n v="30808.0"/>
        <n v="25373.0"/>
        <n v="7678.0"/>
        <n v="148012.0"/>
        <n v="28402.0"/>
        <n v="4626.0"/>
        <n v="27493.0"/>
        <n v="16159.0"/>
        <n v="17877.0"/>
        <n v="27432.0"/>
        <n v="14740.0"/>
        <n v="28255.0"/>
        <n v="22027.0"/>
        <n v="19433.0"/>
        <n v="10536.0"/>
        <n v="28158.0"/>
        <n v="14854.0"/>
        <n v="47985.0"/>
        <n v="49079.0"/>
        <n v="20468.0"/>
        <n v="9974.0"/>
        <n v="9201.0"/>
        <n v="18457.0"/>
        <n v="12264.0"/>
        <n v="25564.0"/>
        <n v="17335.0"/>
        <n v="5363.0"/>
        <n v="25952.0"/>
        <n v="35706.0"/>
        <n v="12024.0"/>
        <n v="16551.0"/>
        <n v="18794.0"/>
        <n v="12368.0"/>
        <n v="172906.0"/>
        <n v="89486.0"/>
        <n v="42865.0"/>
        <n v="9017.0"/>
        <n v="44692.0"/>
        <n v="44130.0"/>
        <n v="78147.0"/>
        <n v="8995.0"/>
        <n v="6256.0"/>
        <n v="100951.0"/>
        <n v="13938.0"/>
        <n v="7674.0"/>
        <n v="82048.0"/>
        <n v="6884.0"/>
        <n v="233224.0"/>
        <n v="20271.0"/>
        <n v="76583.0"/>
        <n v="17572.0"/>
        <n v="24621.0"/>
        <n v="7616.0"/>
        <n v="16395.0"/>
        <n v="8292.0"/>
        <n v="12659.0"/>
        <n v="15577.0"/>
        <n v="13546.0"/>
        <n v="31358.0"/>
        <n v="102029.0"/>
        <n v="14870.0"/>
        <n v="6798.0"/>
        <n v="285889.0"/>
        <n v="10209.0"/>
        <n v="8624.0"/>
        <n v="22060.0"/>
        <n v="9218.0"/>
        <n v="4518.0"/>
        <n v="10136.0"/>
        <n v="40168.0"/>
        <n v="10230.0"/>
        <n v="683001.0"/>
        <n v="117533.0"/>
        <n v="222660.0"/>
        <n v="54382.0"/>
        <n v="3992.0"/>
        <n v="35493.0"/>
        <n v="32663.0"/>
        <n v="37997.0"/>
        <n v="10116.0"/>
        <n v="54272.0"/>
        <n v="12323.0"/>
        <n v="15073.0"/>
        <n v="22796.0"/>
        <n v="15463.0"/>
        <n v="12346.0"/>
        <n v="8998.0"/>
        <n v="28870.0"/>
        <n v="3709.0"/>
        <n v="25053.0"/>
        <n v="14205.0"/>
        <n v="15835.0"/>
        <n v="8683.0"/>
        <n v="11820.0"/>
        <n v="20194.0"/>
        <n v="18236.0"/>
        <n v="58592.0"/>
        <n v="23081.0"/>
        <n v="10884.0"/>
        <n v="13675.0"/>
        <n v="9465.0"/>
        <n v="17587.0"/>
        <n v="19190.0"/>
        <n v="42129.0"/>
        <n v="44833.0"/>
        <n v="18475.0"/>
        <n v="94837.0"/>
        <n v="31025.0"/>
        <n v="53505.0"/>
        <n v="4844.0"/>
        <n v="10278.0"/>
        <n v="25071.0"/>
        <n v="22943.0"/>
        <n v="6530.0"/>
        <n v="13979.0"/>
        <n v="379894.0"/>
        <n v="9467.0"/>
        <n v="17960.0"/>
        <n v="65993.0"/>
        <n v="1001207.0"/>
        <n v="23279.0"/>
        <n v="4398.0"/>
        <n v="4865.0"/>
        <n v="38878.0"/>
        <n v="8286.0"/>
        <n v="6126.0"/>
        <n v="29867.0"/>
        <n v="31084.0"/>
        <n v="6453.0"/>
        <n v="53961.0"/>
        <n v="25628.0"/>
        <n v="20963.0"/>
        <n v="33273.0"/>
        <n v="25105.0"/>
        <n v="13393.0"/>
        <n v="36906.0"/>
        <n v="2061.0"/>
        <n v="18298.0"/>
        <n v="316840.0"/>
        <n v="9294.0"/>
        <n v="13347.0"/>
        <n v="6630.0"/>
        <n v="5629.0"/>
        <n v="10417.0"/>
        <n v="1170.0"/>
        <n v="82236.0"/>
        <n v="5884.0"/>
        <n v="12073.0"/>
        <n v="1808.0"/>
        <n v="9547.0"/>
        <n v="9140.0"/>
        <n v="3109.0"/>
        <n v="11385.0"/>
        <n v="94728.0"/>
        <n v="97322.0"/>
        <n v="1300.0"/>
        <n v="13698.0"/>
        <n v="853.0"/>
        <n v="3213.0"/>
        <n v="16558.0"/>
        <n v="11572.0"/>
        <n v="1994.0"/>
        <n v="29200.0"/>
        <n v="65961.0"/>
        <n v="2356.0"/>
        <n v="19138.0"/>
        <n v="1703.0"/>
        <n v="7804.0"/>
        <n v="1857.0"/>
        <n v="4242.0"/>
        <n v="112595.0"/>
        <n v="4602.0"/>
        <n v="15877.0"/>
        <n v="487.0"/>
        <n v="4176.0"/>
        <n v="6181.0"/>
        <n v="1783.0"/>
        <n v="6901.0"/>
        <n v="1139.0"/>
        <n v="40905.0"/>
        <n v="11560.0"/>
        <n v="11334.0"/>
        <n v="9347.0"/>
        <n v="11319.0"/>
        <n v="3683.0"/>
        <n v="34693.0"/>
        <n v="9298.0"/>
        <n v="3656.0"/>
        <n v="6048.0"/>
        <n v="5130.0"/>
        <n v="7608.0"/>
        <n v="2094.0"/>
        <n v="1121.0"/>
        <n v="155469.0"/>
        <n v="31433.0"/>
        <n v="6401.0"/>
        <n v="454.0"/>
        <n v="751.0"/>
        <n v="505.0"/>
        <n v="5335.0"/>
        <n v="11310.0"/>
        <n v="2029.0"/>
        <n v="2944.0"/>
        <n v="48238.0"/>
        <n v="6575.0"/>
        <n v="8248.0"/>
        <n v="25502.0"/>
        <n v="8603.0"/>
        <n v="3990.0"/>
        <n v="5741.0"/>
        <n v="10557.0"/>
        <n v="9021.0"/>
        <n v="10735.0"/>
        <n v="20666.0"/>
        <n v="9092.0"/>
        <n v="23990.0"/>
        <n v="1935.0"/>
        <n v="5767.0"/>
        <n v="36714.0"/>
        <n v="543312.0"/>
        <n v="1884.0"/>
        <n v="5638.0"/>
        <n v="3075.0"/>
        <n v="4870.0"/>
        <n v="21666.0"/>
        <n v="1913.0"/>
        <n v="1987.0"/>
        <n v="1952.0"/>
        <n v="617.0"/>
        <n v="2475.0"/>
        <n v="61346.0"/>
        <n v="9102.0"/>
        <n v="3479.0"/>
        <n v="928.0"/>
        <n v="2878.0"/>
        <n v="10401.0"/>
        <n v="727.0"/>
        <n v="6357.0"/>
        <n v="7301.0"/>
        <n v="5174.0"/>
        <n v="6591.0"/>
        <n v="8105.0"/>
        <n v="802.0"/>
        <n v="8496.0"/>
        <n v="302097.0"/>
        <n v="35694.0"/>
        <n v="584.0"/>
        <n v="500.0"/>
        <n v="35185.0"/>
        <n v="7761.0"/>
        <n v="4845.0"/>
        <n v="3558.0"/>
        <n v="7145.0"/>
        <n v="4356.0"/>
        <n v="15870.0"/>
        <n v="2685.0"/>
        <n v="2885.0"/>
        <n v="9196.0"/>
        <n v="7193.0"/>
        <n v="32705.0"/>
        <n v="5279.0"/>
        <n v="10849.0"/>
        <n v="8159.0"/>
        <n v="1413.0"/>
        <n v="14337.0"/>
        <n v="172293.0"/>
        <n v="20927.0"/>
        <n v="36480.0"/>
        <n v="17101.0"/>
        <n v="5263.0"/>
        <n v="3079.0"/>
        <n v="1310.0"/>
        <n v="6063.0"/>
        <n v="5223.0"/>
        <n v="688.0"/>
        <n v="6962.0"/>
        <n v="4211.0"/>
        <n v="20297.0"/>
        <n v="9397.0"/>
        <n v="3668.0"/>
        <n v="766.0"/>
        <n v="13915.0"/>
        <n v="24000.0"/>
        <n v="2064899.0"/>
        <n v="47492.0"/>
        <n v="52648.0"/>
        <n v="811.0"/>
        <n v="1988.0"/>
        <n v="17209.0"/>
        <n v="5966.0"/>
        <n v="5122.0"/>
        <n v="51613.0"/>
        <n v="4482.0"/>
        <n v="42903.0"/>
        <n v="6677.0"/>
        <n v="3898.0"/>
        <n v="438943.0"/>
        <n v="9977.0"/>
        <n v="54385.0"/>
        <n v="60278.0"/>
        <n v="47380.0"/>
        <n v="76288.0"/>
        <n v="32778.0"/>
        <n v="89465.0"/>
        <n v="405003.0"/>
        <n v="147714.0"/>
        <n v="300532.0"/>
        <n v="126218.0"/>
        <n v="43087.0"/>
        <n v="274715.0"/>
        <n v="931196.0"/>
        <n v="451054.0"/>
        <n v="510670.0"/>
        <n v="95417.0"/>
        <n v="156346.0"/>
        <n v="793443.0"/>
        <n v="291493.0"/>
        <n v="669604.0"/>
        <n v="125762.0"/>
        <n v="371688.0"/>
        <n v="833724.0"/>
        <n v="627771.0"/>
        <n v="498376.0"/>
        <n v="585881.0"/>
        <n v="508185.0"/>
        <n v="64522.0"/>
        <n v="332120.0"/>
        <n v="144841.0"/>
        <n v="551024.0"/>
        <n v="107169.0"/>
        <n v="674829.0"/>
        <n v="3538.0"/>
        <n v="65672.0"/>
        <n v="27303.0"/>
        <n v="12674.0"/>
        <n v="50969.0"/>
        <n v="1823.0"/>
        <n v="213536.0"/>
        <n v="56591.0"/>
        <n v="28988.0"/>
        <n v="4445.0"/>
        <n v="680.0"/>
        <n v="4539.0"/>
        <n v="69707.0"/>
        <n v="19635.0"/>
        <n v="17668.0"/>
        <n v="24540.0"/>
        <n v="74044.0"/>
        <n v="4571.0"/>
        <n v="64994.0"/>
        <n v="8454.0"/>
        <n v="39742.0"/>
        <n v="19599.0"/>
        <n v="137540.0"/>
        <n v="124055.0"/>
        <n v="28318.0"/>
        <n v="147329.0"/>
        <n v="11315.0"/>
        <n v="17320.0"/>
        <n v="33046.0"/>
        <n v="15514.0"/>
        <n v="4271.0"/>
        <n v="75775.0"/>
        <n v="308295.0"/>
        <n v="47765.0"/>
        <n v="1437687.0"/>
        <n v="197669.0"/>
        <n v="78621.0"/>
        <n v="78857.0"/>
        <n v="131980.0"/>
        <n v="87506.0"/>
        <n v="49432.0"/>
        <n v="81682.0"/>
        <n v="62013.0"/>
        <n v="48875.0"/>
        <n v="46600.0"/>
        <n v="295903.0"/>
        <n v="923702.0"/>
        <n v="38572.0"/>
        <n v="51092.0"/>
        <n v="54145.0"/>
        <n v="58949.0"/>
        <n v="48015.0"/>
        <n v="4689.0"/>
        <n v="63602.0"/>
        <n v="118724.0"/>
        <n v="2612544.0"/>
        <n v="27214.0"/>
        <n v="64692.0"/>
        <n v="72306.0"/>
        <n v="750089.0"/>
        <n v="49747.0"/>
        <n v="1357799.0"/>
        <n v="1634468.0"/>
        <n v="213484.0"/>
        <n v="233213.0"/>
        <n v="468742.0"/>
        <n v="109684.0"/>
        <n v="375814.0"/>
        <n v="41947.0"/>
        <n v="120744.0"/>
        <n v="60907.0"/>
        <n v="99478.0"/>
        <n v="2314149.0"/>
        <n v="160092.0"/>
        <n v="473142.0"/>
        <n v="322855.0"/>
        <n v="111800.0"/>
        <n v="224692.0"/>
        <n v="155006.0"/>
        <n v="31690.0"/>
        <n v="18301.0"/>
        <n v="34904.0"/>
        <n v="98253.0"/>
        <n v="1500008.0"/>
        <n v="75667.0"/>
        <n v="49793.0"/>
        <n v="104498.0"/>
        <n v="180680.0"/>
        <n v="64882.0"/>
        <n v="62442.0"/>
        <n v="91829.0"/>
        <n v="970255.0"/>
        <n v="41200.0"/>
        <n v="25130.0"/>
        <n v="156036.0"/>
        <n v="37360.0"/>
        <n v="10863.0"/>
        <n v="26066.0"/>
        <n v="27000.0"/>
        <n v="17723.0"/>
        <n v="47505.0"/>
        <n v="20440.0"/>
        <n v="34531.0"/>
        <n v="118809.0"/>
        <n v="249997.0"/>
        <n v="88689.0"/>
        <n v="191796.0"/>
        <n v="81494.0"/>
        <n v="10272.0"/>
        <n v="68751.0"/>
        <n v="23036.0"/>
        <n v="155109.0"/>
        <n v="68492.0"/>
        <n v="27056.0"/>
        <n v="14589.0"/>
        <n v="10644.0"/>
        <n v="97071.0"/>
        <n v="56906.0"/>
        <n v="104343.0"/>
        <n v="326369.0"/>
        <n v="35039.0"/>
        <n v="163958.0"/>
        <n v="41332.0"/>
        <n v="59258.0"/>
        <n v="295116.0"/>
        <n v="54921.0"/>
        <n v="365059.0"/>
        <n v="62802.0"/>
        <n v="210921.0"/>
        <n v="11562.0"/>
        <n v="8648.0"/>
        <n v="58329.0"/>
        <n v="21236.0"/>
        <n v="512562.0"/>
        <n v="52971.0"/>
        <n v="126780.0"/>
        <n v="59376.0"/>
        <n v="110707.0"/>
        <n v="24368.0"/>
        <n v="51640.0"/>
        <n v="5662.0"/>
        <n v="166921.0"/>
        <n v="40985.0"/>
        <n v="181025.0"/>
        <n v="59449.0"/>
        <n v="58372.0"/>
        <n v="79474.0"/>
        <n v="45029.0"/>
        <n v="33838.0"/>
        <n v="21178.0"/>
        <n v="23455.0"/>
        <n v="1010878.0"/>
        <n v="15283.0"/>
        <n v="27346.0"/>
        <n v="93126.0"/>
        <n v="94299.0"/>
        <n v="216423.0"/>
        <n v="20584.0"/>
        <n v="185252.0"/>
        <n v="139876.0"/>
        <n v="12915.0"/>
        <n v="39690.0"/>
        <n v="56144.0"/>
        <n v="13468.0"/>
        <n v="39111.0"/>
        <n v="175105.0"/>
        <n v="20317.0"/>
        <n v="142444.0"/>
        <n v="45687.0"/>
        <n v="134869.0"/>
        <n v="91798.0"/>
        <n v="138558.0"/>
        <n v="66587.0"/>
        <n v="63913.0"/>
        <n v="60595.0"/>
        <n v="46429.0"/>
        <n v="72798.0"/>
        <n v="14282.0"/>
        <n v="32979.0"/>
        <n v="4120.0"/>
        <n v="218168.0"/>
        <n v="44378.0"/>
        <n v="997897.0"/>
        <n v="20318.0"/>
        <n v="12531.0"/>
        <n v="52407.0"/>
        <n v="124583.0"/>
        <n v="68827.0"/>
        <n v="81379.0"/>
        <n v="37826.0"/>
        <n v="17573.0"/>
        <n v="2367.0"/>
        <n v="11090.0"/>
        <n v="6860.0"/>
        <n v="898.0"/>
        <n v="6656.0"/>
        <n v="3238.0"/>
        <n v="2237.0"/>
        <n v="90565.0"/>
        <n v="167203.0"/>
        <n v="3859.0"/>
        <n v="5137.0"/>
        <n v="2428.0"/>
        <n v="4369.0"/>
        <n v="2364.0"/>
        <n v="3425.0"/>
        <n v="3347.0"/>
        <n v="1829.0"/>
        <n v="70132.0"/>
        <n v="2359.0"/>
        <n v="2311.0"/>
        <n v="2654.0"/>
        <n v="2421.0"/>
        <n v="4100.0"/>
        <n v="1946.0"/>
        <n v="5958.0"/>
        <n v="2764.0"/>
        <n v="10960.0"/>
        <n v="9565.0"/>
        <n v="8741.0"/>
        <n v="29860.0"/>
        <n v="9751.0"/>
        <n v="3055.0"/>
        <n v="1851.0"/>
        <n v="7118.0"/>
        <n v="4393.0"/>
        <n v="11587.0"/>
        <n v="5452.0"/>
        <n v="2578.0"/>
        <n v="16381.0"/>
        <n v="14702.0"/>
        <n v="3920.0"/>
        <n v="1318.0"/>
        <n v="4478.0"/>
        <n v="30524.0"/>
        <n v="1955.0"/>
        <n v="21190.0"/>
        <n v="2305.0"/>
        <n v="8065.0"/>
        <n v="10963.0"/>
        <n v="69595.0"/>
        <n v="4171.0"/>
        <n v="32143.0"/>
        <n v="28135.0"/>
        <n v="104944.0"/>
        <n v="53244.0"/>
        <n v="99112.0"/>
        <n v="64592.0"/>
        <n v="45860.0"/>
        <n v="69324.0"/>
        <n v="44081.0"/>
        <n v="373451.0"/>
        <n v="28188.0"/>
        <n v="39094.0"/>
        <n v="136412.0"/>
        <n v="201295.0"/>
        <n v="41819.0"/>
        <n v="105563.0"/>
        <n v="36568.0"/>
        <n v="42441.0"/>
        <n v="1260226.0"/>
        <n v="52221.0"/>
        <n v="38545.0"/>
        <n v="189282.0"/>
        <n v="75876.0"/>
        <n v="150492.0"/>
        <n v="28683.0"/>
        <n v="1233388.0"/>
        <n v="42560.0"/>
        <n v="30345.0"/>
        <n v="94123.0"/>
        <n v="164599.0"/>
        <n v="39594.0"/>
        <n v="806480.0"/>
        <n v="75380.0"/>
        <n v="31776.0"/>
        <n v="15546.0"/>
        <n v="27887.0"/>
        <n v="43181.0"/>
        <n v="28722.0"/>
        <n v="43841.0"/>
        <n v="58639.0"/>
        <n v="32794.0"/>
        <n v="67683.0"/>
        <n v="60970.0"/>
        <n v="229360.0"/>
        <n v="61568.0"/>
        <n v="169517.0"/>
        <n v="45532.0"/>
        <n v="304280.0"/>
        <n v="434629.0"/>
        <n v="43954.0"/>
        <n v="233231.0"/>
        <n v="65656.0"/>
        <n v="175873.0"/>
        <n v="23329.0"/>
        <n v="40945.0"/>
        <n v="103964.0"/>
        <n v="14445.0"/>
        <n v="532183.0"/>
        <n v="35089.0"/>
        <n v="85975.0"/>
        <n v="14375.0"/>
        <n v="41019.0"/>
        <n v="19006.0"/>
        <n v="35886.0"/>
        <n v="56742.0"/>
        <n v="28268.0"/>
        <n v="162088.0"/>
        <n v="41579.0"/>
        <n v="34204.0"/>
        <n v="121912.0"/>
        <n v="77111.0"/>
        <n v="59915.0"/>
        <n v="77338.0"/>
        <n v="55757.0"/>
        <n v="48939.0"/>
        <n v="375563.0"/>
        <n v="542267.0"/>
        <n v="205240.0"/>
        <n v="92637.0"/>
        <n v="53737.0"/>
        <n v="28440.0"/>
        <n v="13186.0"/>
        <n v="221856.0"/>
        <n v="61198.0"/>
        <n v="115796.0"/>
        <n v="37233.0"/>
        <n v="129509.0"/>
        <n v="22335.0"/>
        <n v="22171.0"/>
        <n v="5777.0"/>
        <n v="13846.0"/>
        <n v="5479.0"/>
        <n v="9854.0"/>
        <n v="44459.0"/>
        <n v="129437.0"/>
        <n v="48738.0"/>
        <n v="48294.0"/>
        <n v="15126.0"/>
        <n v="2271.0"/>
        <n v="270008.0"/>
        <n v="5778.0"/>
        <n v="124962.0"/>
        <n v="6109.0"/>
        <n v="14585.0"/>
        <n v="70724.0"/>
        <n v="29522.0"/>
        <n v="41409.0"/>
        <n v="4934.0"/>
        <n v="4112.0"/>
        <n v="62839.0"/>
        <n v="27533.0"/>
        <n v="53848.0"/>
        <n v="4477.0"/>
        <n v="6137.0"/>
        <n v="2804.0"/>
        <n v="3871.0"/>
        <n v="12840.0"/>
        <n v="13803.0"/>
        <n v="25856.0"/>
        <n v="6257.0"/>
        <n v="11092.0"/>
        <n v="45508.0"/>
        <n v="15477.0"/>
        <n v="9278.0"/>
        <n v="10649.0"/>
        <n v="49922.0"/>
        <n v="34563.0"/>
        <n v="45259.0"/>
        <n v="9746.0"/>
        <n v="37280.0"/>
        <n v="33110.0"/>
        <n v="20097.0"/>
        <n v="7739.0"/>
        <n v="16090.0"/>
        <n v="40851.0"/>
        <n v="13796.0"/>
        <n v="69879.0"/>
        <n v="11523.0"/>
        <n v="10484.0"/>
        <n v="12168.0"/>
        <n v="766389.0"/>
        <n v="39147.0"/>
        <n v="48049.0"/>
        <n v="32037.0"/>
        <n v="16350.0"/>
        <n v="80150.0"/>
        <n v="44576.0"/>
        <n v="38263.0"/>
        <n v="71807.0"/>
        <n v="11108.0"/>
        <n v="3753.0"/>
        <n v="89829.0"/>
        <n v="25381.0"/>
        <n v="41378.0"/>
        <n v="44553.0"/>
        <n v="21641.0"/>
        <n v="7607.0"/>
        <n v="629978.0"/>
        <n v="75744.0"/>
        <n v="52017.0"/>
        <n v="11588.0"/>
        <n v="9262.0"/>
        <n v="21453.0"/>
        <n v="16045.0"/>
        <n v="87112.0"/>
        <n v="394290.0"/>
        <n v="37428.0"/>
        <n v="49452.0"/>
        <n v="62608.0"/>
        <n v="21036.0"/>
        <n v="22236.0"/>
        <n v="170193.0"/>
        <n v="106978.0"/>
        <n v="1931.0"/>
        <n v="7185.0"/>
        <n v="7159.0"/>
        <n v="22741.0"/>
        <n v="210311.0"/>
        <n v="22232.0"/>
        <n v="83604.0"/>
        <n v="65475.0"/>
        <n v="7801.0"/>
        <n v="358442.0"/>
        <n v="46269.0"/>
        <n v="119188.0"/>
        <n v="30356.0"/>
        <n v="324856.0"/>
        <n v="11121.0"/>
        <n v="777154.0"/>
        <n v="78044.0"/>
        <n v="1697.0"/>
        <n v="25339.0"/>
        <n v="76469.0"/>
        <n v="25650.0"/>
        <n v="6803.0"/>
        <n v="25490.0"/>
        <n v="562176.0"/>
        <n v="1365.0"/>
        <n v="102135.0"/>
        <n v="101612.0"/>
        <n v="1232666.0"/>
        <n v="67660.0"/>
        <n v="169392.0"/>
        <n v="48925.0"/>
        <n v="414021.0"/>
        <n v="126019.0"/>
        <n v="61744.0"/>
        <n v="626169.0"/>
        <n v="186141.0"/>
        <n v="137517.0"/>
        <n v="4785.0"/>
        <n v="64435.0"/>
        <n v="159666.0"/>
        <n v="512899.0"/>
        <n v="38847.0"/>
        <n v="81205.0"/>
        <n v="39494.0"/>
        <n v="66922.0"/>
        <n v="87128.0"/>
        <n v="243689.0"/>
        <n v="271977.0"/>
        <n v="562582.0"/>
        <n v="31139.0"/>
        <n v="279251.0"/>
        <n v="134376.0"/>
        <n v="7499.0"/>
        <n v="152751.0"/>
        <n v="14604.0"/>
        <n v="37783.0"/>
        <n v="45866.0"/>
        <n v="87597.0"/>
        <n v="44605.0"/>
        <n v="24781.0"/>
        <n v="212963.0"/>
        <n v="533650.0"/>
        <n v="88476.0"/>
        <n v="136657.0"/>
        <n v="358552.0"/>
        <n v="319079.0"/>
        <n v="116450.0"/>
        <n v="42670.0"/>
        <n v="114936.0"/>
        <n v="46555.0"/>
        <n v="167197.0"/>
        <n v="816350.0"/>
        <n v="18444.0"/>
        <n v="300296.0"/>
        <n v="93729.0"/>
        <n v="45479.0"/>
        <n v="1560609.0"/>
        <n v="56205.0"/>
        <n v="145559.0"/>
        <n v="40271.0"/>
        <n v="76334.0"/>
        <n v="6311.0"/>
        <n v="41828.0"/>
        <n v="42051.0"/>
        <n v="44944.0"/>
        <n v="53479.0"/>
        <n v="40690.0"/>
        <n v="208354.0"/>
        <n v="51402.0"/>
        <n v="359398.0"/>
        <n v="28128.0"/>
        <n v="440590.0"/>
        <n v="49192.0"/>
        <n v="165019.0"/>
        <n v="82404.0"/>
        <n v="631464.0"/>
        <n v="126401.0"/>
        <n v="24892.0"/>
        <n v="164758.0"/>
        <n v="9689.0"/>
        <n v="192524.0"/>
        <n v="15120.0"/>
        <n v="175178.0"/>
        <n v="198248.0"/>
        <n v="14862.0"/>
        <n v="380280.0"/>
        <n v="56314.0"/>
        <n v="32379.0"/>
        <n v="46124.0"/>
        <n v="34082.0"/>
        <n v="37754.0"/>
        <n v="67697.0"/>
        <n v="31323.0"/>
        <n v="148499.0"/>
        <n v="26450.0"/>
        <n v="23018.0"/>
        <n v="139005.0"/>
        <n v="60729.0"/>
        <n v="481657.0"/>
        <n v="69648.0"/>
        <n v="20400.0"/>
        <n v="298795.0"/>
        <n v="26998.0"/>
        <n v="63100.0"/>
        <n v="83232.0"/>
        <n v="66487.0"/>
        <n v="18362.0"/>
        <n v="277439.0"/>
        <n v="9829.0"/>
        <n v="31921.0"/>
        <n v="27909.0"/>
        <n v="37725.0"/>
        <n v="75221.0"/>
        <n v="89886.0"/>
        <n v="120451.0"/>
        <n v="401337.0"/>
        <n v="20098.0"/>
        <n v="293449.0"/>
        <n v="107821.0"/>
        <n v="27940.0"/>
        <n v="32790.0"/>
        <n v="245051.0"/>
        <n v="2740.0"/>
        <n v="18158.0"/>
        <n v="3439.0"/>
        <n v="7001.0"/>
        <n v="33357.0"/>
        <n v="38469.0"/>
        <n v="5326.0"/>
        <n v="2083.0"/>
        <n v="10309.0"/>
        <n v="1379.0"/>
        <n v="9226.0"/>
        <n v="13998.0"/>
        <n v="27980.0"/>
        <n v="4195.0"/>
        <n v="8448.0"/>
        <n v="19833.0"/>
        <n v="5560.0"/>
        <n v="4318.0"/>
        <n v="5680.0"/>
        <n v="3981.0"/>
        <n v="6864.0"/>
        <n v="2342.0"/>
        <n v="7199.0"/>
        <n v="4223.0"/>
        <n v="1847.0"/>
        <n v="5994.0"/>
        <n v="3351.0"/>
        <n v="3412.0"/>
        <n v="1255.0"/>
        <n v="17611.0"/>
        <n v="7232.0"/>
        <n v="1401.0"/>
        <n v="3285.0"/>
        <n v="2026.0"/>
        <n v="961.0"/>
        <n v="5058.0"/>
        <n v="12287.0"/>
        <n v="24777.0"/>
        <n v="51507.0"/>
        <n v="3864.0"/>
        <n v="5631.0"/>
        <n v="2418.0"/>
        <n v="4705.0"/>
        <n v="26952.0"/>
        <n v="2092.0"/>
        <n v="2313.0"/>
        <n v="182556.0"/>
        <n v="6406.0"/>
        <n v="14272.0"/>
        <n v="107945.0"/>
        <n v="3036.0"/>
        <n v="2329.0"/>
        <n v="10327.0"/>
        <n v="2338.0"/>
        <n v="6567.0"/>
        <n v="2958.0"/>
        <n v="1421.0"/>
        <n v="5485.0"/>
        <n v="8242.0"/>
        <n v="14947.0"/>
        <n v="5561.0"/>
        <n v="22693.0"/>
        <n v="2814.0"/>
        <n v="75347.0"/>
        <n v="46284.0"/>
        <n v="16109.0"/>
        <n v="14535.0"/>
        <n v="126092.0"/>
        <n v="102921.0"/>
        <n v="39909.0"/>
        <n v="13725.0"/>
        <n v="28471.0"/>
        <n v="56312.0"/>
        <n v="39674.0"/>
        <n v="17358.0"/>
        <n v="31630.0"/>
        <n v="7733.0"/>
        <n v="35230.0"/>
        <n v="53623.0"/>
        <n v="14614.0"/>
        <n v="57958.0"/>
        <n v="668699.0"/>
        <n v="11733.0"/>
        <n v="19211.0"/>
        <n v="50609.0"/>
        <n v="37868.0"/>
        <n v="39072.0"/>
        <n v="17867.0"/>
        <n v="41428.0"/>
        <n v="49541.0"/>
        <n v="28917.0"/>
        <n v="22830.0"/>
        <n v="68416.0"/>
        <n v="13464.0"/>
        <n v="63022.0"/>
        <n v="350545.0"/>
        <n v="6602.0"/>
        <n v="25927.0"/>
        <n v="25810.0"/>
        <n v="56529.0"/>
        <n v="18226.0"/>
        <n v="27991.0"/>
        <n v="32315.0"/>
        <n v="24360.0"/>
        <n v="8220.0"/>
        <n v="18109.0"/>
        <n v="11492.0"/>
        <n v="52651.0"/>
        <n v="17919.0"/>
        <n v="448125.0"/>
        <n v="7662.0"/>
        <n v="27340.0"/>
        <n v="42297.0"/>
        <n v="11878.0"/>
        <n v="33556.0"/>
        <n v="50646.0"/>
        <n v="52710.0"/>
        <n v="26114.0"/>
        <n v="22942.0"/>
        <n v="98130.0"/>
        <n v="28373.0"/>
        <n v="31233.0"/>
        <n v="85541.0"/>
        <n v="11744.0"/>
        <n v="45390.0"/>
        <n v="189655.0"/>
        <n v="6317.0"/>
        <n v="21742.0"/>
        <n v="30875.0"/>
        <n v="7845.0"/>
        <n v="5081.0"/>
        <n v="16722.0"/>
        <n v="74878.0"/>
        <n v="32607.0"/>
        <n v="52773.0"/>
        <n v="67923.0"/>
        <n v="289095.0"/>
        <n v="22026.0"/>
        <n v="14773.0"/>
        <n v="94696.0"/>
        <n v="937162.0"/>
        <n v="19014.0"/>
        <n v="13243.0"/>
        <n v="156784.0"/>
        <n v="172790.0"/>
        <n v="61672.0"/>
        <n v="7990.0"/>
        <n v="17914.0"/>
        <n v="18964.0"/>
        <n v="5625.0"/>
        <n v="40003.0"/>
        <n v="125999.0"/>
        <n v="16846.0"/>
        <n v="34001.0"/>
        <n v="26346.0"/>
        <n v="205317.0"/>
        <n v="125404.0"/>
        <n v="57725.0"/>
        <n v="87628.0"/>
        <n v="24872.0"/>
        <n v="8793.0"/>
        <n v="1937.0"/>
        <n v="47787.0"/>
        <n v="28973.0"/>
        <n v="6970.0"/>
        <n v="20875.0"/>
        <n v="77899.0"/>
        <n v="3600.0"/>
        <n v="32884.0"/>
        <n v="329348.0"/>
        <n v="1858749.0"/>
        <n v="10836.0"/>
        <n v="653.0"/>
        <n v="17761.0"/>
        <n v="93458.0"/>
        <n v="337777.0"/>
        <n v="208823.0"/>
        <n v="9123.0"/>
        <n v="1537.0"/>
        <n v="7233.0"/>
        <n v="37719.0"/>
        <n v="17292.0"/>
        <n v="44254.0"/>
        <n v="39728.0"/>
        <n v="21805.0"/>
        <n v="13523.0"/>
        <n v="419191.0"/>
        <n v="6015.0"/>
        <n v="30351.0"/>
        <n v="7816.0"/>
        <n v="38063.0"/>
        <n v="51007.0"/>
        <n v="7059.0"/>
        <n v="10356.0"/>
        <n v="2925.0"/>
        <n v="3232.0"/>
        <n v="8417.0"/>
        <n v="885175.0"/>
        <n v="3008.0"/>
        <n v="20669.0"/>
        <n v="123487.0"/>
        <n v="13436.0"/>
        <n v="4085.0"/>
        <n v="38739.0"/>
        <n v="75442.0"/>
        <n v="1432.0"/>
        <n v="4928.0"/>
        <n v="3796.0"/>
        <n v="5883.0"/>
        <n v="2260.0"/>
        <n v="7096.0"/>
        <n v="2512281.0"/>
        <n v="13500.0"/>
        <n v="19096.0"/>
        <n v="5213.0"/>
        <n v="752820.0"/>
        <n v="20674.0"/>
        <n v="2205.0"/>
        <n v="11026.0"/>
        <n v="3503.0"/>
        <n v="11530.0"/>
        <n v="18212.0"/>
        <n v="154570.0"/>
        <n v="1892.0"/>
        <n v="159328.0"/>
        <n v="834190.0"/>
        <n v="40668.0"/>
        <n v="17141.0"/>
        <n v="33762.0"/>
        <n v="24863.0"/>
        <n v="3843.0"/>
        <n v="5977.0"/>
        <n v="1268.0"/>
        <n v="684646.0"/>
        <n v="10522.0"/>
        <n v="19622.0"/>
        <n v="18693.0"/>
        <n v="19400.0"/>
        <n v="313698.0"/>
        <n v="6418.0"/>
        <n v="25545.0"/>
        <n v="1297.0"/>
        <n v="7496.0"/>
        <n v="20372.0"/>
        <n v="23420.0"/>
        <n v="123500.0"/>
        <n v="122967.0"/>
        <n v="147230.0"/>
        <n v="34537.0"/>
        <n v="3094.0"/>
        <n v="8173.0"/>
        <n v="5538.0"/>
        <n v="3929.0"/>
        <n v="55539.0"/>
        <n v="4441928.0"/>
        <n v="66514.0"/>
        <n v="6111.0"/>
        <n v="5782.0"/>
        <n v="184951.0"/>
        <n v="4161.0"/>
        <n v="79196.0"/>
        <n v="829088.0"/>
        <n v="34713.0"/>
        <n v="23565.0"/>
        <n v="53863.0"/>
        <n v="35840.0"/>
        <n v="22701.0"/>
        <n v="36517.0"/>
        <n v="3243.0"/>
        <n v="88748.0"/>
        <n v="21840.0"/>
        <n v="1567.0"/>
        <n v="8857.0"/>
        <n v="14758.0"/>
        <n v="35560.0"/>
        <n v="252219.0"/>
        <n v="5261.0"/>
        <n v="41458.0"/>
        <n v="156903.0"/>
        <n v="19852.0"/>
        <n v="14820.0"/>
        <n v="111192.0"/>
        <n v="38830.0"/>
        <n v="414.0"/>
        <n v="769.0"/>
        <n v="50426.0"/>
        <n v="4439.0"/>
        <n v="264.0"/>
        <n v="3510.0"/>
        <n v="31946.0"/>
        <n v="3851.0"/>
        <n v="49586.0"/>
        <n v="13547.0"/>
        <n v="20204.0"/>
        <n v="7469.0"/>
        <n v="19676.0"/>
        <n v="16672.0"/>
        <n v="16793.0"/>
        <n v="78192.0"/>
        <n v="23457.0"/>
        <n v="3555.0"/>
        <n v="12075.0"/>
        <n v="19457.0"/>
        <n v="87.0"/>
        <n v="295051.0"/>
        <n v="5743.0"/>
        <n v="8177.0"/>
        <n v="243014.0"/>
        <n v="799.0"/>
        <n v="13809.0"/>
        <n v="10114.0"/>
        <n v="5505.0"/>
        <n v="4062.0"/>
        <n v="36497.0"/>
        <n v="56915.0"/>
        <n v="47848.0"/>
        <n v="2154.0"/>
        <n v="24210.0"/>
        <n v="4859.0"/>
        <n v="9073.0"/>
        <n v="19386.0"/>
        <n v="517985.0"/>
        <n v="22146.0"/>
        <n v="12684.0"/>
        <n v="1151.0"/>
        <n v="65278.0"/>
        <n v="47990.0"/>
        <n v="14147.0"/>
        <n v="15102.0"/>
        <n v="356325.0"/>
        <n v="10673.0"/>
        <n v="2076.0"/>
        <n v="83502.0"/>
        <n v="27978.0"/>
        <n v="23807.0"/>
        <n v="122584.0"/>
        <n v="9918.0"/>
        <n v="15862.0"/>
        <n v="46229.0"/>
        <n v="122146.0"/>
        <n v="7040.0"/>
        <n v="11018.0"/>
        <n v="128684.0"/>
        <n v="3726.0"/>
        <n v="3355.0"/>
        <n v="12460.0"/>
        <n v="14429.0"/>
        <n v="7364.0"/>
        <n v="921.0"/>
        <n v="16415.0"/>
        <n v="87494.0"/>
        <n v="10379.0"/>
        <n v="53170.0"/>
        <n v="10331.0"/>
        <n v="8534.0"/>
        <n v="27058.0"/>
        <n v="66909.0"/>
        <n v="5828.0"/>
        <n v="3156.0"/>
        <n v="17357.0"/>
        <n v="3290.0"/>
        <n v="25594.0"/>
        <n v="3073.0"/>
        <n v="219669.0"/>
        <n v="8657.0"/>
        <n v="63036.0"/>
        <n v="9818.0"/>
        <n v="1358.0"/>
        <n v="1400.0"/>
        <n v="3973.0"/>
        <n v="7586.0"/>
        <n v="1944512.0"/>
        <n v="135090.0"/>
        <n v="905.0"/>
        <n v="12774.0"/>
        <n v="1610.0"/>
        <n v="32421.0"/>
        <n v="116706.0"/>
        <n v="1149668.0"/>
        <n v="14231.0"/>
        <n v="21365.0"/>
        <n v="40283.0"/>
        <n v="3453.0"/>
        <n v="27192.0"/>
        <n v="48753.0"/>
        <n v="52824.0"/>
        <n v="69833.0"/>
        <n v="46784.0"/>
        <n v="11601.0"/>
        <n v="34495.0"/>
        <n v="266605.0"/>
        <n v="41228.0"/>
        <n v="5688.0"/>
        <n v="133073.0"/>
        <n v="21909.0"/>
        <n v="489143.0"/>
        <n v="46391.0"/>
        <n v="7786.0"/>
        <n v="61717.0"/>
        <n v="43171.0"/>
        <n v="8324.0"/>
        <n v="18326.0"/>
        <n v="14338.0"/>
        <n v="12175.0"/>
        <n v="6424.0"/>
        <n v="51435.0"/>
        <n v="118177.0"/>
        <n v="20659.0"/>
        <n v="1127.0"/>
        <n v="329448.0"/>
        <n v="20260.0"/>
        <n v="10625.0"/>
        <n v="4995.0"/>
        <n v="9420.0"/>
        <n v="47185.0"/>
        <n v="10421.0"/>
        <n v="7228.0"/>
        <n v="12560.0"/>
        <n v="10636.0"/>
        <n v="1479.0"/>
        <n v="2274.0"/>
        <n v="1091389.0"/>
        <n v="15208.0"/>
        <n v="28367.0"/>
        <n v="20821.0"/>
        <n v="39005.0"/>
        <n v="61599.0"/>
        <n v="36958.0"/>
        <n v="561232.0"/>
        <n v="27789.0"/>
        <n v="151857.0"/>
        <n v="2722.0"/>
        <n v="240536.0"/>
        <n v="36979.0"/>
        <n v="36476.0"/>
        <n v="30971.0"/>
        <n v="160850.0"/>
        <n v="6124.0"/>
        <n v="48714.0"/>
        <n v="6973.0"/>
        <n v="25112.0"/>
        <n v="28868.0"/>
        <n v="27080.0"/>
        <n v="60179.0"/>
        <n v="59003.0"/>
        <n v="43733.0"/>
        <n v="55922.0"/>
        <n v="33024.0"/>
        <n v="104235.0"/>
        <n v="15884.0"/>
        <n v="12764.0"/>
        <n v="32060.0"/>
        <n v="15273.0"/>
        <n v="225702.0"/>
        <n v="74198.0"/>
        <n v="4560.0"/>
        <n v="77087.0"/>
        <n v="6600.0"/>
        <n v="33128.0"/>
        <n v="16473.0"/>
        <n v="23223.0"/>
        <n v="16916.0"/>
        <n v="55182.0"/>
        <n v="29803.0"/>
        <n v="29622.0"/>
        <n v="7016.0"/>
        <n v="12155.0"/>
        <n v="332537.0"/>
        <n v="14334.0"/>
        <n v="5233.0"/>
        <n v="49068.0"/>
        <n v="9816.0"/>
        <n v="15281.0"/>
        <n v="28129.0"/>
        <n v="11071.0"/>
        <n v="1135388.0"/>
        <n v="68379.0"/>
        <n v="15584.0"/>
        <n v="26009.0"/>
        <n v="56228.0"/>
        <n v="82454.0"/>
        <n v="16808.0"/>
        <n v="37120.0"/>
        <n v="21934.0"/>
        <n v="15161.0"/>
        <n v="19102.0"/>
        <n v="11527.0"/>
        <n v="35219.0"/>
        <n v="101846.0"/>
        <n v="322685.0"/>
        <n v="52168.0"/>
        <n v="2252.0"/>
        <n v="36048.0"/>
        <n v="72104.0"/>
        <n v="7168.0"/>
        <n v="25310.0"/>
        <n v="16143.0"/>
        <n v="10994.0"/>
        <n v="24903.0"/>
        <n v="362798.0"/>
        <n v="34349.0"/>
        <n v="12483.0"/>
        <n v="13109.0"/>
        <n v="8789.0"/>
        <n v="31126.0"/>
        <n v="10633.0"/>
        <n v="97348.0"/>
        <n v="14873.0"/>
        <n v="20019.0"/>
        <n v="12064.0"/>
        <n v="12265.0"/>
        <n v="15519.0"/>
        <n v="34873.0"/>
        <n v="23827.0"/>
        <n v="18228.0"/>
        <n v="62483.0"/>
        <n v="28477.0"/>
        <n v="23055.0"/>
        <n v="37545.0"/>
        <n v="443863.0"/>
        <n v="34315.0"/>
        <n v="7361.0"/>
        <n v="8841.0"/>
        <n v="93720.0"/>
        <n v="22488.0"/>
        <n v="78318.0"/>
        <n v="27998.0"/>
        <n v="22373.0"/>
        <n v="42845.0"/>
        <n v="31513.0"/>
        <n v="18282.0"/>
        <n v="129318.0"/>
        <n v="140046.0"/>
        <n v="11731.0"/>
        <n v="43429.0"/>
        <n v="39105.0"/>
        <n v="54534.0"/>
        <n v="17423.0"/>
        <n v="39925.0"/>
        <n v="29059.0"/>
        <n v="66628.0"/>
        <n v="151206.0"/>
        <n v="17302.0"/>
        <n v="6578.0"/>
        <n v="45305.0"/>
        <n v="233652.0"/>
        <n v="17488.0"/>
        <n v="5667.0"/>
        <n v="42395.0"/>
        <n v="5585.0"/>
        <n v="23537.0"/>
        <n v="13505.0"/>
        <n v="8392.0"/>
        <n v="28190.0"/>
        <n v="137754.0"/>
        <n v="52147.0"/>
        <n v="22130.0"/>
        <n v="7062.0"/>
        <n v="78407.0"/>
        <n v="41264.0"/>
        <n v="15902.0"/>
        <n v="13511.0"/>
        <n v="182420.0"/>
        <n v="246245.0"/>
        <n v="4038.0"/>
        <n v="32097.0"/>
        <n v="12027.0"/>
        <n v="95994.0"/>
        <n v="17374.0"/>
        <n v="216541.0"/>
        <n v="99791.0"/>
        <n v="25318.0"/>
        <n v="24390.0"/>
        <n v="86899.0"/>
        <n v="450116.0"/>
        <n v="21254.0"/>
        <n v="14915.0"/>
        <n v="27408.0"/>
        <n v="19127.0"/>
        <n v="22177.0"/>
        <n v="186562.0"/>
        <n v="74418.0"/>
        <n v="72722.0"/>
        <n v="449647.0"/>
        <n v="3968.0"/>
        <n v="102106.0"/>
        <n v="39840.0"/>
        <n v="7643.0"/>
        <n v="87768.0"/>
        <n v="2210.0"/>
        <n v="92723.0"/>
        <n v="70779.0"/>
        <n v="79266.0"/>
        <n v="30204.0"/>
        <n v="2078886.0"/>
        <n v="254272.0"/>
        <n v="42518.0"/>
        <n v="20866.0"/>
        <n v="75115.0"/>
        <n v="10243.0"/>
        <n v="60706.0"/>
        <n v="41236.0"/>
        <n v="20575.0"/>
        <n v="12930.0"/>
        <n v="830198.0"/>
        <n v="16021.0"/>
        <n v="120303.0"/>
        <n v="11338.0"/>
        <n v="757958.0"/>
        <n v="484337.0"/>
        <n v="43573.0"/>
        <n v="265809.0"/>
        <n v="4058.0"/>
        <n v="59658.0"/>
        <n v="208325.0"/>
        <n v="46936.0"/>
        <n v="247175.0"/>
        <n v="16914.0"/>
        <n v="110238.0"/>
        <n v="23696.0"/>
        <n v="14451.0"/>
        <n v="23528.0"/>
        <n v="96632.0"/>
        <n v="7512.0"/>
        <n v="8934.0"/>
        <n v="8272.0"/>
        <n v="45242.0"/>
        <n v="8505.0"/>
        <n v="11697.0"/>
        <n v="35516.0"/>
        <n v="23488.0"/>
        <n v="30101.0"/>
        <n v="13999.0"/>
        <n v="68793.0"/>
        <n v="29138.0"/>
        <n v="55642.0"/>
        <n v="190167.0"/>
        <n v="16456.0"/>
        <n v="21612.0"/>
        <n v="35295.0"/>
        <n v="20291.0"/>
        <n v="56776.0"/>
        <n v="32314.0"/>
        <n v="27076.0"/>
        <n v="61646.0"/>
        <n v="27600.0"/>
        <n v="25691.0"/>
        <n v="103037.0"/>
        <n v="13583.0"/>
        <n v="17515.0"/>
        <n v="25705.0"/>
        <n v="43161.0"/>
        <n v="7288.0"/>
        <n v="7675.0"/>
        <n v="8647.0"/>
        <n v="33872.0"/>
        <n v="56845.0"/>
        <n v="78238.0"/>
        <n v="29308.0"/>
        <n v="10000.0"/>
        <n v="14606.0"/>
        <n v="13304.0"/>
        <n v="17044.0"/>
        <n v="6905.0"/>
        <n v="9062.0"/>
        <n v="24661.0"/>
        <n v="41304.0"/>
        <n v="8821.0"/>
        <n v="15951.0"/>
        <n v="5810.0"/>
        <n v="86394.0"/>
        <n v="22556.0"/>
        <n v="20205.0"/>
        <n v="16101.0"/>
        <n v="45446.0"/>
        <n v="14931.0"/>
        <n v="256612.0"/>
        <n v="13222.0"/>
        <n v="15278.0"/>
        <n v="49507.0"/>
        <n v="63426.0"/>
        <n v="34412.0"/>
        <n v="56574.0"/>
        <n v="16394.0"/>
        <n v="516494.0"/>
        <n v="88587.0"/>
        <n v="27705.0"/>
        <n v="43775.0"/>
        <n v="44325.0"/>
        <n v="101725.0"/>
        <n v="4473.0"/>
        <n v="102018.0"/>
        <n v="9132.0"/>
        <n v="51861.0"/>
        <n v="37028.0"/>
        <n v="18829.0"/>
        <n v="23796.0"/>
        <n v="5916.0"/>
        <n v="20631.0"/>
        <n v="84450.0"/>
        <n v="26275.0"/>
        <n v="168122.0"/>
        <n v="20446.0"/>
        <n v="117731.0"/>
        <n v="16812.0"/>
        <n v="19372.0"/>
        <n v="28152.0"/>
        <n v="80145.0"/>
        <n v="135589.0"/>
        <n v="41209.0"/>
        <n v="15002.0"/>
        <n v="4494.0"/>
        <n v="957185.0"/>
        <n v="45348.0"/>
        <n v="37532.0"/>
        <n v="35467.0"/>
        <n v="182018.0"/>
        <n v="87608.0"/>
        <n v="7353.0"/>
        <n v="40908.0"/>
        <n v="43493.0"/>
        <n v="70600.0"/>
        <n v="13700.0"/>
        <n v="194925.0"/>
        <n v="17674.0"/>
        <n v="161181.0"/>
        <n v="14379.0"/>
        <n v="86902.0"/>
        <n v="63387.0"/>
        <n v="16409.0"/>
        <n v="41502.0"/>
        <n v="115303.0"/>
        <n v="20591.0"/>
        <n v="29490.0"/>
        <n v="30373.0"/>
        <n v="21394.0"/>
        <n v="103427.0"/>
        <n v="15701.0"/>
        <n v="133433.0"/>
        <n v="395383.0"/>
        <n v="52108.0"/>
        <n v="24186.0"/>
        <n v="169701.0"/>
        <n v="73514.0"/>
        <n v="37846.0"/>
        <n v="11898.0"/>
        <n v="48241.0"/>
        <n v="15829.0"/>
        <n v="14210.0"/>
        <n v="40680.0"/>
        <n v="8562.0"/>
        <n v="96264.0"/>
        <n v="18580.0"/>
        <n v="81432.0"/>
        <n v="2491.0"/>
        <n v="29069.0"/>
        <n v="8775.0"/>
        <n v="29994.0"/>
        <n v="44970.0"/>
        <n v="22846.0"/>
        <n v="20871.0"/>
        <n v="8306.0"/>
        <n v="7179.0"/>
      </sharedItems>
    </cacheField>
    <cacheField name="Fast_Food" numFmtId="0">
      <sharedItems containsSemiMixedTypes="0" containsString="0" containsNumber="1" containsInteger="1">
        <n v="36.0"/>
        <n v="132.0"/>
        <n v="22.0"/>
        <n v="5.0"/>
        <n v="21.0"/>
        <n v="3.0"/>
        <n v="17.0"/>
        <n v="103.0"/>
        <n v="26.0"/>
        <n v="15.0"/>
        <n v="20.0"/>
        <n v="6.0"/>
        <n v="4.0"/>
        <n v="8.0"/>
        <n v="34.0"/>
        <n v="52.0"/>
        <n v="7.0"/>
        <n v="1.0"/>
        <n v="24.0"/>
        <n v="53.0"/>
        <n v="19.0"/>
        <n v="43.0"/>
        <n v="45.0"/>
        <n v="27.0"/>
        <n v="79.0"/>
        <n v="9.0"/>
        <n v="18.0"/>
        <n v="10.0"/>
        <n v="97.0"/>
        <n v="29.0"/>
        <n v="642.0"/>
        <n v="72.0"/>
        <n v="16.0"/>
        <n v="128.0"/>
        <n v="51.0"/>
        <n v="0.0"/>
        <n v="330.0"/>
        <n v="71.0"/>
        <n v="253.0"/>
        <n v="210.0"/>
        <n v="99.0"/>
        <n v="33.0"/>
        <n v="44.0"/>
        <n v="49.0"/>
        <n v="141.0"/>
        <n v="161.0"/>
        <n v="41.0"/>
        <n v="204.0"/>
        <n v="2.0"/>
        <n v="31.0"/>
        <n v="39.0"/>
        <n v="12.0"/>
        <n v="61.0"/>
        <n v="120.0"/>
        <n v="2781.0"/>
        <n v="114.0"/>
        <n v="54.0"/>
        <n v="611.0"/>
        <n v="115.0"/>
        <n v="117.0"/>
        <n v="11.0"/>
        <n v="32.0"/>
        <n v="160.0"/>
        <n v="23.0"/>
        <n v="76.0"/>
        <n v="28.0"/>
        <n v="85.0"/>
        <n v="14.0"/>
        <n v="56.0"/>
        <n v="13.0"/>
        <n v="38.0"/>
        <n v="344.0"/>
        <n v="64.0"/>
        <n v="96.0"/>
        <n v="157.0"/>
        <n v="60.0"/>
        <n v="1236.0"/>
        <n v="149.0"/>
        <n v="644.0"/>
        <n v="108.0"/>
        <n v="599.0"/>
        <n v="92.0"/>
        <n v="101.0"/>
        <n v="550.0"/>
        <n v="87.0"/>
        <n v="7798.0"/>
        <n v="78.0"/>
        <n v="185.0"/>
        <n v="129.0"/>
        <n v="252.0"/>
        <n v="62.0"/>
        <n v="2790.0"/>
        <n v="311.0"/>
        <n v="1426.0"/>
        <n v="1009.0"/>
        <n v="1434.0"/>
        <n v="2632.0"/>
        <n v="924.0"/>
        <n v="442.0"/>
        <n v="222.0"/>
        <n v="552.0"/>
        <n v="326.0"/>
        <n v="178.0"/>
        <n v="125.0"/>
        <n v="280.0"/>
        <n v="295.0"/>
        <n v="337.0"/>
        <n v="228.0"/>
        <n v="604.0"/>
        <n v="144.0"/>
        <n v="316.0"/>
        <n v="457.0"/>
        <n v="258.0"/>
        <n v="68.0"/>
        <n v="582.0"/>
        <n v="46.0"/>
        <n v="451.0"/>
        <n v="424.0"/>
        <n v="91.0"/>
        <n v="25.0"/>
        <n v="48.0"/>
        <n v="659.0"/>
        <n v="106.0"/>
        <n v="652.0"/>
        <n v="188.0"/>
        <n v="67.0"/>
        <n v="88.0"/>
        <n v="385.0"/>
        <n v="142.0"/>
        <n v="839.0"/>
        <n v="193.0"/>
        <n v="136.0"/>
        <n v="343.0"/>
        <n v="1286.0"/>
        <n v="74.0"/>
        <n v="47.0"/>
        <n v="119.0"/>
        <n v="40.0"/>
        <n v="739.0"/>
        <n v="37.0"/>
        <n v="82.0"/>
        <n v="837.0"/>
        <n v="355.0"/>
        <n v="254.0"/>
        <n v="180.0"/>
        <n v="162.0"/>
        <n v="1640.0"/>
        <n v="70.0"/>
        <n v="948.0"/>
        <n v="910.0"/>
        <n v="190.0"/>
        <n v="613.0"/>
        <n v="290.0"/>
        <n v="133.0"/>
        <n v="138.0"/>
        <n v="83.0"/>
        <n v="184.0"/>
        <n v="307.0"/>
        <n v="269.0"/>
        <n v="58.0"/>
        <n v="173.0"/>
        <n v="35.0"/>
        <n v="81.0"/>
        <n v="289.0"/>
        <n v="148.0"/>
        <n v="189.0"/>
        <n v="603.0"/>
        <n v="66.0"/>
        <n v="595.0"/>
        <n v="95.0"/>
        <n v="75.0"/>
        <n v="130.0"/>
        <n v="1147.0"/>
        <n v="90.0"/>
        <n v="673.0"/>
        <n v="30.0"/>
        <n v="111.0"/>
        <n v="152.0"/>
        <n v="109.0"/>
        <n v="195.0"/>
        <n v="59.0"/>
        <n v="63.0"/>
        <n v="158.0"/>
        <n v="50.0"/>
        <n v="145.0"/>
        <n v="917.0"/>
        <n v="123.0"/>
        <n v="73.0"/>
        <n v="172.0"/>
        <n v="4381.0"/>
        <n v="843.0"/>
        <n v="325.0"/>
        <n v="77.0"/>
        <n v="545.0"/>
        <n v="69.0"/>
        <n v="214.0"/>
        <n v="127.0"/>
        <n v="187.0"/>
        <n v="135.0"/>
        <n v="191.0"/>
        <n v="154.0"/>
        <n v="42.0"/>
        <n v="477.0"/>
        <n v="202.0"/>
        <n v="240.0"/>
        <n v="219.0"/>
        <n v="405.0"/>
        <n v="832.0"/>
        <n v="211.0"/>
        <n v="137.0"/>
        <n v="93.0"/>
        <n v="80.0"/>
        <n v="334.0"/>
        <n v="415.0"/>
        <n v="57.0"/>
        <n v="55.0"/>
        <n v="438.0"/>
        <n v="104.0"/>
        <n v="658.0"/>
        <n v="98.0"/>
        <n v="208.0"/>
        <n v="165.0"/>
        <n v="383.0"/>
        <n v="373.0"/>
        <n v="223.0"/>
        <n v="303.0"/>
        <n v="244.0"/>
        <n v="454.0"/>
        <n v="121.0"/>
        <n v="794.0"/>
        <n v="753.0"/>
        <n v="110.0"/>
        <n v="670.0"/>
        <n v="216.0"/>
        <n v="118.0"/>
        <n v="386.0"/>
        <n v="576.0"/>
        <n v="293.0"/>
        <n v="1213.0"/>
        <n v="471.0"/>
        <n v="306.0"/>
        <n v="745.0"/>
        <n v="581.0"/>
        <n v="94.0"/>
        <n v="226.0"/>
        <n v="201.0"/>
        <n v="401.0"/>
        <n v="602.0"/>
        <n v="1002.0"/>
        <n v="1270.0"/>
        <n v="268.0"/>
        <n v="965.0"/>
        <n v="105.0"/>
        <n v="371.0"/>
        <n v="230.0"/>
        <n v="100.0"/>
        <n v="124.0"/>
        <n v="139.0"/>
        <n v="266.0"/>
        <n v="487.0"/>
        <n v="122.0"/>
        <n v="270.0"/>
        <n v="804.0"/>
        <n v="279.0"/>
        <n v="84.0"/>
        <n v="116.0"/>
        <n v="406.0"/>
        <n v="281.0"/>
        <n v="1706.0"/>
        <n v="332.0"/>
        <n v="107.0"/>
        <n v="273.0"/>
        <n v="762.0"/>
        <n v="310.0"/>
        <n v="170.0"/>
        <n v="171.0"/>
        <n v="506.0"/>
        <n v="655.0"/>
        <n v="530.0"/>
        <n v="413.0"/>
        <n v="411.0"/>
        <n v="331.0"/>
        <n v="263.0"/>
        <n v="366.0"/>
        <n v="558.0"/>
        <n v="126.0"/>
        <n v="324.0"/>
        <n v="934.0"/>
        <n v="155.0"/>
        <n v="770.0"/>
        <n v="1994.0"/>
        <n v="1290.0"/>
        <n v="2553.0"/>
        <n v="134.0"/>
        <n v="428.0"/>
        <n v="300.0"/>
        <n v="1960.0"/>
        <n v="256.0"/>
        <n v="167.0"/>
        <n v="1314.0"/>
        <n v="65.0"/>
        <n v="768.0"/>
        <n v="220.0"/>
        <n v="276.0"/>
        <n v="264.0"/>
        <n v="164.0"/>
        <n v="848.0"/>
        <n v="86.0"/>
        <n v="272.0"/>
        <n v="1102.0"/>
        <n v="166.0"/>
        <n v="1107.0"/>
        <n v="681.0"/>
        <n v="444.0"/>
        <n v="224.0"/>
        <n v="716.0"/>
        <n v="236.0"/>
        <n v="153.0"/>
        <n v="294.0"/>
        <n v="225.0"/>
        <n v="667.0"/>
        <n v="369.0"/>
        <n v="997.0"/>
        <n v="102.0"/>
        <n v="472.0"/>
        <n v="169.0"/>
        <n v="418.0"/>
        <n v="246.0"/>
        <n v="207.0"/>
        <n v="657.0"/>
        <n v="199.0"/>
        <n v="1365.0"/>
        <n v="235.0"/>
        <n v="146.0"/>
        <n v="470.0"/>
        <n v="151.0"/>
        <n v="209.0"/>
        <n v="625.0"/>
        <n v="317.0"/>
        <n v="392.0"/>
        <n v="1300.0"/>
        <n v="741.0"/>
        <n v="2067.0"/>
        <n v="494.0"/>
        <n v="570.0"/>
        <n v="397.0"/>
        <n v="229.0"/>
        <n v="3125.0"/>
        <n v="131.0"/>
        <n v="363.0"/>
        <n v="196.0"/>
        <n v="1474.0"/>
        <n v="892.0"/>
        <n v="176.0"/>
        <n v="321.0"/>
        <n v="906.0"/>
        <n v="351.0"/>
        <n v="237.0"/>
        <n v="911.0"/>
        <n v="261.0"/>
        <n v="283.0"/>
        <n v="113.0"/>
        <n v="243.0"/>
        <n v="1720.0"/>
        <n v="159.0"/>
        <n v="539.0"/>
        <n v="533.0"/>
        <n v="341.0"/>
        <n v="419.0"/>
        <n v="89.0"/>
        <n v="615.0"/>
      </sharedItems>
    </cacheField>
    <cacheField name="Full_Service_per" numFmtId="0">
      <sharedItems containsSemiMixedTypes="0" containsString="0" containsNumber="1" containsInteger="1">
        <n v="29.0"/>
        <n v="221.0"/>
        <n v="15.0"/>
        <n v="5.0"/>
        <n v="1.0"/>
        <n v="10.0"/>
        <n v="77.0"/>
        <n v="16.0"/>
        <n v="11.0"/>
        <n v="18.0"/>
        <n v="6.0"/>
        <n v="2.0"/>
        <n v="28.0"/>
        <n v="38.0"/>
        <n v="4.0"/>
        <n v="0.0"/>
        <n v="48.0"/>
        <n v="30.0"/>
        <n v="31.0"/>
        <n v="20.0"/>
        <n v="57.0"/>
        <n v="9.0"/>
        <n v="25.0"/>
        <n v="376.0"/>
        <n v="70.0"/>
        <n v="17.0"/>
        <n v="109.0"/>
        <n v="39.0"/>
        <n v="226.0"/>
        <n v="60.0"/>
        <n v="217.0"/>
        <n v="141.0"/>
        <n v="67.0"/>
        <n v="22.0"/>
        <n v="7.0"/>
        <n v="21.0"/>
        <n v="44.0"/>
        <n v="132.0"/>
        <n v="37.0"/>
        <n v="110.0"/>
        <n v="34.0"/>
        <n v="231.0"/>
        <n v="65.0"/>
        <n v="3.0"/>
        <n v="12.0"/>
        <n v="50.0"/>
        <n v="8.0"/>
        <n v="96.0"/>
        <n v="162.0"/>
        <n v="55.0"/>
        <n v="2384.0"/>
        <n v="129.0"/>
        <n v="78.0"/>
        <n v="651.0"/>
        <n v="40.0"/>
        <n v="205.0"/>
        <n v="153.0"/>
        <n v="51.0"/>
        <n v="24.0"/>
        <n v="13.0"/>
        <n v="100.0"/>
        <n v="27.0"/>
        <n v="32.0"/>
        <n v="19.0"/>
        <n v="347.0"/>
        <n v="193.0"/>
        <n v="46.0"/>
        <n v="1556.0"/>
        <n v="140.0"/>
        <n v="752.0"/>
        <n v="174.0"/>
        <n v="511.0"/>
        <n v="134.0"/>
        <n v="438.0"/>
        <n v="45.0"/>
        <n v="42.0"/>
        <n v="7821.0"/>
        <n v="53.0"/>
        <n v="314.0"/>
        <n v="111.0"/>
        <n v="92.0"/>
        <n v="374.0"/>
        <n v="143.0"/>
        <n v="2699.0"/>
        <n v="306.0"/>
        <n v="1178.0"/>
        <n v="969.0"/>
        <n v="1013.0"/>
        <n v="2472.0"/>
        <n v="1893.0"/>
        <n v="357.0"/>
        <n v="327.0"/>
        <n v="779.0"/>
        <n v="395.0"/>
        <n v="1648.0"/>
        <n v="265.0"/>
        <n v="120.0"/>
        <n v="47.0"/>
        <n v="240.0"/>
        <n v="512.0"/>
        <n v="288.0"/>
        <n v="206.0"/>
        <n v="590.0"/>
        <n v="148.0"/>
        <n v="23.0"/>
        <n v="225.0"/>
        <n v="466.0"/>
        <n v="345.0"/>
        <n v="41.0"/>
        <n v="35.0"/>
        <n v="819.0"/>
        <n v="189.0"/>
        <n v="128.0"/>
        <n v="394.0"/>
        <n v="36.0"/>
        <n v="83.0"/>
        <n v="49.0"/>
        <n v="455.0"/>
        <n v="68.0"/>
        <n v="283.0"/>
        <n v="98.0"/>
        <n v="69.0"/>
        <n v="118.0"/>
        <n v="967.0"/>
        <n v="784.0"/>
        <n v="198.0"/>
        <n v="176.0"/>
        <n v="760.0"/>
        <n v="275.0"/>
        <n v="95.0"/>
        <n v="82.0"/>
        <n v="87.0"/>
        <n v="393.0"/>
        <n v="291.0"/>
        <n v="806.0"/>
        <n v="191.0"/>
        <n v="480.0"/>
        <n v="1477.0"/>
        <n v="126.0"/>
        <n v="85.0"/>
        <n v="405.0"/>
        <n v="696.0"/>
        <n v="203.0"/>
        <n v="73.0"/>
        <n v="14.0"/>
        <n v="107.0"/>
        <n v="56.0"/>
        <n v="875.0"/>
        <n v="117.0"/>
        <n v="208.0"/>
        <n v="603.0"/>
        <n v="270.0"/>
        <n v="177.0"/>
        <n v="2031.0"/>
        <n v="216.0"/>
        <n v="66.0"/>
        <n v="202.0"/>
        <n v="26.0"/>
        <n v="1049.0"/>
        <n v="215.0"/>
        <n v="1174.0"/>
        <n v="268.0"/>
        <n v="868.0"/>
        <n v="297.0"/>
        <n v="211.0"/>
        <n v="157.0"/>
        <n v="71.0"/>
        <n v="333.0"/>
        <n v="445.0"/>
        <n v="114.0"/>
        <n v="326.0"/>
        <n v="86.0"/>
        <n v="550.0"/>
        <n v="548.0"/>
        <n v="58.0"/>
        <n v="91.0"/>
        <n v="130.0"/>
        <n v="1110.0"/>
        <n v="101.0"/>
        <n v="672.0"/>
        <n v="108.0"/>
        <n v="121.0"/>
        <n v="123.0"/>
        <n v="59.0"/>
        <n v="33.0"/>
        <n v="149.0"/>
        <n v="799.0"/>
        <n v="93.0"/>
        <n v="190.0"/>
        <n v="332.0"/>
        <n v="79.0"/>
        <n v="80.0"/>
        <n v="116.0"/>
        <n v="3813.0"/>
        <n v="698.0"/>
        <n v="315.0"/>
        <n v="486.0"/>
        <n v="155.0"/>
        <n v="124.0"/>
        <n v="165.0"/>
        <n v="179.0"/>
        <n v="103.0"/>
        <n v="257.0"/>
        <n v="113.0"/>
        <n v="52.0"/>
        <n v="105.0"/>
        <n v="64.0"/>
        <n v="298.0"/>
        <n v="89.0"/>
        <n v="689.0"/>
        <n v="122.0"/>
        <n v="185.0"/>
        <n v="138.0"/>
        <n v="76.0"/>
        <n v="184.0"/>
        <n v="366.0"/>
        <n v="104.0"/>
        <n v="447.0"/>
        <n v="353.0"/>
        <n v="81.0"/>
        <n v="102.0"/>
        <n v="75.0"/>
        <n v="276.0"/>
        <n v="568.0"/>
        <n v="72.0"/>
        <n v="43.0"/>
        <n v="135.0"/>
        <n v="88.0"/>
        <n v="346.0"/>
        <n v="197.0"/>
        <n v="475.0"/>
        <n v="62.0"/>
        <n v="213.0"/>
        <n v="387.0"/>
        <n v="245.0"/>
        <n v="418.0"/>
        <n v="160.0"/>
        <n v="627.0"/>
        <n v="295.0"/>
        <n v="175.0"/>
        <n v="363.0"/>
        <n v="427.0"/>
        <n v="468.0"/>
        <n v="621.0"/>
        <n v="335.0"/>
        <n v="168.0"/>
        <n v="1303.0"/>
        <n v="54.0"/>
        <n v="601.0"/>
        <n v="410.0"/>
        <n v="918.0"/>
        <n v="574.0"/>
        <n v="61.0"/>
        <n v="144.0"/>
        <n v="236.0"/>
        <n v="94.0"/>
        <n v="409.0"/>
        <n v="607.0"/>
        <n v="1064.0"/>
        <n v="106.0"/>
        <n v="1081.0"/>
        <n v="146.0"/>
        <n v="74.0"/>
        <n v="232.0"/>
        <n v="913.0"/>
        <n v="350.0"/>
        <n v="164.0"/>
        <n v="119.0"/>
        <n v="163.0"/>
        <n v="156.0"/>
        <n v="147.0"/>
        <n v="63.0"/>
        <n v="249.0"/>
        <n v="530.0"/>
        <n v="273.0"/>
        <n v="767.0"/>
        <n v="362.0"/>
        <n v="142.0"/>
        <n v="434.0"/>
        <n v="1279.0"/>
        <n v="328.0"/>
        <n v="354.0"/>
        <n v="305.0"/>
        <n v="934.0"/>
        <n v="278.0"/>
        <n v="331.0"/>
        <n v="310.0"/>
        <n v="547.0"/>
        <n v="159.0"/>
        <n v="518.0"/>
        <n v="139.0"/>
        <n v="567.0"/>
        <n v="686.0"/>
        <n v="476.0"/>
        <n v="432.0"/>
        <n v="383.0"/>
        <n v="286.0"/>
        <n v="441.0"/>
        <n v="90.0"/>
        <n v="423.0"/>
        <n v="152.0"/>
        <n v="337.0"/>
        <n v="576.0"/>
        <n v="136.0"/>
        <n v="791.0"/>
        <n v="1929.0"/>
        <n v="614.0"/>
        <n v="1285.0"/>
        <n v="4439.0"/>
        <n v="183.0"/>
        <n v="207.0"/>
        <n v="1813.0"/>
        <n v="292.0"/>
        <n v="1375.0"/>
        <n v="253.0"/>
        <n v="1075.0"/>
        <n v="127.0"/>
        <n v="209.0"/>
        <n v="228.0"/>
        <n v="272.0"/>
        <n v="411.0"/>
        <n v="892.0"/>
        <n v="97.0"/>
        <n v="783.0"/>
        <n v="961.0"/>
        <n v="145.0"/>
        <n v="810.0"/>
        <n v="684.0"/>
        <n v="339.0"/>
        <n v="360.0"/>
        <n v="169.0"/>
        <n v="606.0"/>
        <n v="483.0"/>
        <n v="307.0"/>
        <n v="195.0"/>
        <n v="199.0"/>
        <n v="323.0"/>
        <n v="227.0"/>
        <n v="1203.0"/>
        <n v="436.0"/>
        <n v="1059.0"/>
        <n v="282.0"/>
        <n v="485.0"/>
        <n v="343.0"/>
        <n v="171.0"/>
        <n v="222.0"/>
        <n v="313.0"/>
        <n v="233.0"/>
        <n v="258.0"/>
        <n v="302.0"/>
        <n v="642.0"/>
        <n v="254.0"/>
        <n v="1097.0"/>
        <n v="170.0"/>
        <n v="131.0"/>
        <n v="585.0"/>
        <n v="173.0"/>
        <n v="528.0"/>
        <n v="425.0"/>
        <n v="522.0"/>
        <n v="194.0"/>
        <n v="644.0"/>
        <n v="320.0"/>
        <n v="125.0"/>
        <n v="561.0"/>
        <n v="172.0"/>
        <n v="1283.0"/>
        <n v="241.0"/>
        <n v="1731.0"/>
        <n v="219.0"/>
        <n v="2775.0"/>
        <n v="115.0"/>
        <n v="381.0"/>
        <n v="137.0"/>
        <n v="285.0"/>
        <n v="281.0"/>
        <n v="1193.0"/>
        <n v="948.0"/>
        <n v="680.0"/>
        <n v="188.0"/>
        <n v="99.0"/>
        <n v="244.0"/>
        <n v="250.0"/>
        <n v="180.0"/>
        <n v="238.0"/>
        <n v="421.0"/>
        <n v="260.0"/>
        <n v="2301.0"/>
        <n v="506.0"/>
        <n v="196.0"/>
        <n v="630.0"/>
        <n v="112.0"/>
        <n v="299.0"/>
      </sharedItems>
    </cacheField>
    <cacheField name="Grocery" numFmtId="0">
      <sharedItems containsSemiMixedTypes="0" containsString="0" containsNumber="1" containsInteger="1">
        <n v="4.0"/>
        <n v="29.0"/>
        <n v="5.0"/>
        <n v="6.0"/>
        <n v="2.0"/>
        <n v="3.0"/>
        <n v="27.0"/>
        <n v="7.0"/>
        <n v="10.0"/>
        <n v="1.0"/>
        <n v="15.0"/>
        <n v="8.0"/>
        <n v="14.0"/>
        <n v="13.0"/>
        <n v="16.0"/>
        <n v="11.0"/>
        <n v="108.0"/>
        <n v="17.0"/>
        <n v="9.0"/>
        <n v="44.0"/>
        <n v="21.0"/>
        <n v="60.0"/>
        <n v="37.0"/>
        <n v="12.0"/>
        <n v="26.0"/>
        <n v="32.0"/>
        <n v="22.0"/>
        <n v="0.0"/>
        <n v="19.0"/>
        <n v="494.0"/>
        <n v="127.0"/>
        <n v="31.0"/>
        <n v="30.0"/>
        <n v="20.0"/>
        <n v="63.0"/>
        <n v="33.0"/>
        <n v="377.0"/>
        <n v="46.0"/>
        <n v="196.0"/>
        <n v="250.0"/>
        <n v="45.0"/>
        <n v="34.0"/>
        <n v="185.0"/>
        <n v="2076.0"/>
        <n v="38.0"/>
        <n v="71.0"/>
        <n v="47.0"/>
        <n v="64.0"/>
        <n v="113.0"/>
        <n v="42.0"/>
        <n v="529.0"/>
        <n v="66.0"/>
        <n v="367.0"/>
        <n v="267.0"/>
        <n v="324.0"/>
        <n v="623.0"/>
        <n v="363.0"/>
        <n v="158.0"/>
        <n v="73.0"/>
        <n v="174.0"/>
        <n v="133.0"/>
        <n v="350.0"/>
        <n v="69.0"/>
        <n v="139.0"/>
        <n v="134.0"/>
        <n v="23.0"/>
        <n v="122.0"/>
        <n v="173.0"/>
        <n v="40.0"/>
        <n v="94.0"/>
        <n v="120.0"/>
        <n v="18.0"/>
        <n v="59.0"/>
        <n v="62.0"/>
        <n v="216.0"/>
        <n v="245.0"/>
        <n v="200.0"/>
        <n v="43.0"/>
        <n v="24.0"/>
        <n v="91.0"/>
        <n v="50.0"/>
        <n v="198.0"/>
        <n v="81.0"/>
        <n v="374.0"/>
        <n v="164.0"/>
        <n v="265.0"/>
        <n v="28.0"/>
        <n v="41.0"/>
        <n v="116.0"/>
        <n v="55.0"/>
        <n v="663.0"/>
        <n v="225.0"/>
        <n v="51.0"/>
        <n v="269.0"/>
        <n v="65.0"/>
        <n v="194.0"/>
        <n v="93.0"/>
        <n v="36.0"/>
        <n v="88.0"/>
        <n v="35.0"/>
        <n v="56.0"/>
        <n v="25.0"/>
        <n v="54.0"/>
        <n v="107.0"/>
        <n v="153.0"/>
        <n v="204.0"/>
        <n v="145.0"/>
        <n v="39.0"/>
        <n v="190.0"/>
        <n v="1493.0"/>
        <n v="169.0"/>
        <n v="80.0"/>
        <n v="114.0"/>
        <n v="102.0"/>
        <n v="163.0"/>
        <n v="76.0"/>
        <n v="155.0"/>
        <n v="98.0"/>
        <n v="57.0"/>
        <n v="148.0"/>
        <n v="68.0"/>
        <n v="96.0"/>
        <n v="149.0"/>
        <n v="202.0"/>
        <n v="160.0"/>
        <n v="304.0"/>
        <n v="75.0"/>
        <n v="104.0"/>
        <n v="187.0"/>
        <n v="287.0"/>
        <n v="119.0"/>
        <n v="85.0"/>
        <n v="217.0"/>
        <n v="136.0"/>
        <n v="84.0"/>
        <n v="235.0"/>
        <n v="439.0"/>
        <n v="242.0"/>
        <n v="110.0"/>
        <n v="178.0"/>
        <n v="109.0"/>
        <n v="89.0"/>
        <n v="230.0"/>
        <n v="70.0"/>
        <n v="49.0"/>
        <n v="87.0"/>
        <n v="257.0"/>
        <n v="156.0"/>
        <n v="382.0"/>
        <n v="130.0"/>
        <n v="222.0"/>
        <n v="162.0"/>
        <n v="105.0"/>
        <n v="74.0"/>
        <n v="1255.0"/>
        <n v="303.0"/>
        <n v="2429.0"/>
        <n v="191.0"/>
        <n v="558.0"/>
        <n v="1342.0"/>
        <n v="121.0"/>
        <n v="112.0"/>
        <n v="1573.0"/>
        <n v="233.0"/>
        <n v="106.0"/>
        <n v="511.0"/>
        <n v="481.0"/>
        <n v="48.0"/>
        <n v="294.0"/>
        <n v="165.0"/>
        <n v="53.0"/>
        <n v="181.0"/>
        <n v="83.0"/>
        <n v="92.0"/>
        <n v="58.0"/>
        <n v="128.0"/>
        <n v="82.0"/>
        <n v="61.0"/>
        <n v="141.0"/>
        <n v="635.0"/>
        <n v="147.0"/>
        <n v="137.0"/>
        <n v="72.0"/>
        <n v="103.0"/>
        <n v="387.0"/>
        <n v="86.0"/>
        <n v="771.0"/>
        <n v="238.0"/>
        <n v="189.0"/>
        <n v="132.0"/>
        <n v="184.0"/>
        <n v="95.0"/>
        <n v="78.0"/>
        <n v="150.0"/>
        <n v="220.0"/>
        <n v="293.0"/>
        <n v="507.0"/>
        <n v="506.0"/>
        <n v="221.0"/>
      </sharedItems>
    </cacheField>
    <cacheField name="Fitness" numFmtId="0">
      <sharedItems containsSemiMixedTypes="0" containsString="0" containsNumber="1" containsInteger="1">
        <n v="5.0"/>
        <n v="25.0"/>
        <n v="0.0"/>
        <n v="1.0"/>
        <n v="3.0"/>
        <n v="7.0"/>
        <n v="2.0"/>
        <n v="4.0"/>
        <n v="6.0"/>
        <n v="9.0"/>
        <n v="70.0"/>
        <n v="8.0"/>
        <n v="49.0"/>
        <n v="30.0"/>
        <n v="19.0"/>
        <n v="27.0"/>
        <n v="17.0"/>
        <n v="41.0"/>
        <n v="11.0"/>
        <n v="10.0"/>
        <n v="321.0"/>
        <n v="14.0"/>
        <n v="117.0"/>
        <n v="43.0"/>
        <n v="12.0"/>
        <n v="148.0"/>
        <n v="18.0"/>
        <n v="127.0"/>
        <n v="20.0"/>
        <n v="42.0"/>
        <n v="845.0"/>
        <n v="66.0"/>
        <n v="16.0"/>
        <n v="24.0"/>
        <n v="356.0"/>
        <n v="53.0"/>
        <n v="152.0"/>
        <n v="129.0"/>
        <n v="112.0"/>
        <n v="357.0"/>
        <n v="133.0"/>
        <n v="38.0"/>
        <n v="110.0"/>
        <n v="54.0"/>
        <n v="242.0"/>
        <n v="63.0"/>
        <n v="92.0"/>
        <n v="77.0"/>
        <n v="101.0"/>
        <n v="39.0"/>
        <n v="68.0"/>
        <n v="13.0"/>
        <n v="22.0"/>
        <n v="212.0"/>
        <n v="100.0"/>
        <n v="29.0"/>
        <n v="88.0"/>
        <n v="33.0"/>
        <n v="45.0"/>
        <n v="183.0"/>
        <n v="80.0"/>
        <n v="46.0"/>
        <n v="32.0"/>
        <n v="265.0"/>
        <n v="181.0"/>
        <n v="105.0"/>
        <n v="51.0"/>
        <n v="59.0"/>
        <n v="15.0"/>
        <n v="26.0"/>
        <n v="83.0"/>
        <n v="74.0"/>
        <n v="153.0"/>
        <n v="72.0"/>
        <n v="48.0"/>
        <n v="21.0"/>
        <n v="502.0"/>
        <n v="141.0"/>
        <n v="37.0"/>
        <n v="40.0"/>
        <n v="65.0"/>
        <n v="44.0"/>
        <n v="58.0"/>
        <n v="86.0"/>
        <n v="31.0"/>
        <n v="73.0"/>
        <n v="94.0"/>
        <n v="35.0"/>
        <n v="114.0"/>
        <n v="67.0"/>
        <n v="324.0"/>
        <n v="131.0"/>
        <n v="85.0"/>
        <n v="23.0"/>
        <n v="69.0"/>
        <n v="108.0"/>
        <n v="182.0"/>
        <n v="56.0"/>
        <n v="36.0"/>
        <n v="60.0"/>
        <n v="132.0"/>
        <n v="144.0"/>
        <n v="62.0"/>
        <n v="187.0"/>
        <n v="97.0"/>
        <n v="95.0"/>
        <n v="118.0"/>
        <n v="61.0"/>
        <n v="47.0"/>
        <n v="123.0"/>
        <n v="158.0"/>
        <n v="99.0"/>
        <n v="229.0"/>
        <n v="486.0"/>
        <n v="28.0"/>
        <n v="138.0"/>
        <n v="215.0"/>
        <n v="192.0"/>
        <n v="34.0"/>
        <n v="146.0"/>
        <n v="134.0"/>
        <n v="52.0"/>
        <n v="184.0"/>
        <n v="89.0"/>
        <n v="160.0"/>
        <n v="107.0"/>
        <n v="55.0"/>
        <n v="81.0"/>
        <n v="76.0"/>
        <n v="140.0"/>
        <n v="96.0"/>
        <n v="189.0"/>
        <n v="342.0"/>
        <n v="135.0"/>
        <n v="175.0"/>
        <n v="104.0"/>
        <n v="150.0"/>
        <n v="349.0"/>
      </sharedItems>
    </cacheField>
    <cacheField name="Diabetes_Rate" numFmtId="0">
      <sharedItems containsSemiMixedTypes="0" containsString="0" containsNumber="1">
        <n v="11.4"/>
        <n v="9.3"/>
        <n v="16.5"/>
        <n v="13.5"/>
        <n v="12.5"/>
        <n v="18.0"/>
        <n v="15.1"/>
        <n v="14.6"/>
        <n v="13.8"/>
        <n v="10.3"/>
        <n v="12.7"/>
        <n v="13.4"/>
        <n v="14.3"/>
        <n v="11.9"/>
        <n v="10.7"/>
        <n v="13.9"/>
        <n v="14.8"/>
        <n v="14.9"/>
        <n v="12.8"/>
        <n v="11.7"/>
        <n v="14.2"/>
        <n v="13.1"/>
        <n v="15.4"/>
        <n v="10.8"/>
        <n v="12.3"/>
        <n v="16.8"/>
        <n v="13.3"/>
        <n v="17.7"/>
        <n v="14.5"/>
        <n v="15.6"/>
        <n v="12.1"/>
        <n v="12.0"/>
        <n v="11.3"/>
        <n v="17.6"/>
        <n v="16.0"/>
        <n v="14.7"/>
        <n v="13.7"/>
        <n v="18.2"/>
        <n v="13.2"/>
        <n v="12.2"/>
        <n v="12.4"/>
        <n v="8.8"/>
        <n v="18.4"/>
        <n v="13.6"/>
        <n v="15.3"/>
        <n v="17.0"/>
        <n v="9.4"/>
        <n v="8.6"/>
        <n v="7.7"/>
        <n v="7.3"/>
        <n v="8.4"/>
        <n v="6.2"/>
        <n v="9.2"/>
        <n v="6.6"/>
        <n v="6.9"/>
        <n v="6.8"/>
        <n v="6.0"/>
        <n v="6.4"/>
        <n v="7.5"/>
        <n v="7.8"/>
        <n v="7.6"/>
        <n v="8.0"/>
        <n v="8.3"/>
        <n v="6.5"/>
        <n v="6.7"/>
        <n v="8.1"/>
        <n v="12.9"/>
        <n v="8.5"/>
        <n v="8.2"/>
        <n v="10.6"/>
        <n v="10.1"/>
        <n v="9.5"/>
        <n v="7.4"/>
        <n v="11.8"/>
        <n v="11.0"/>
        <n v="11.2"/>
        <n v="10.4"/>
        <n v="9.8"/>
        <n v="11.6"/>
        <n v="12.6"/>
        <n v="11.5"/>
        <n v="15.2"/>
        <n v="10.5"/>
        <n v="10.9"/>
        <n v="15.5"/>
        <n v="11.1"/>
        <n v="9.6"/>
        <n v="8.9"/>
        <n v="7.1"/>
        <n v="7.2"/>
        <n v="9.0"/>
        <n v="7.9"/>
        <n v="5.3"/>
        <n v="7.0"/>
        <n v="9.1"/>
        <n v="5.8"/>
        <n v="4.4"/>
        <n v="6.1"/>
        <n v="3.9"/>
        <n v="5.5"/>
        <n v="4.6"/>
        <n v="6.3"/>
        <n v="4.9"/>
        <n v="5.9"/>
        <n v="4.5"/>
        <n v="4.8"/>
        <n v="5.2"/>
        <n v="5.0"/>
        <n v="3.4"/>
        <n v="5.6"/>
        <n v="4.7"/>
        <n v="5.7"/>
        <n v="4.3"/>
        <n v="3.6"/>
        <n v="5.4"/>
        <n v="10.2"/>
        <n v="9.7"/>
        <n v="9.9"/>
        <n v="8.7"/>
        <n v="10.0"/>
        <n v="14.1"/>
        <n v="14.4"/>
        <n v="13.0"/>
        <n v="15.7"/>
        <n v="14.0"/>
        <n v="15.0"/>
        <n v="15.8"/>
        <n v="16.2"/>
        <n v="16.1"/>
        <n v="4.0"/>
        <n v="17.8"/>
        <n v="16.6"/>
        <n v="18.3"/>
        <n v="17.5"/>
        <n v="4.2"/>
        <n v="16.7"/>
      </sharedItems>
    </cacheField>
    <cacheField name="Obesity_Rate" numFmtId="0">
      <sharedItems containsSemiMixedTypes="0" containsString="0" containsNumber="1">
        <n v="36.3"/>
        <n v="29.4"/>
        <n v="44.5"/>
        <n v="38.5"/>
        <n v="36.1"/>
        <n v="40.1"/>
        <n v="36.2"/>
        <n v="38.3"/>
        <n v="36.0"/>
        <n v="39.8"/>
        <n v="38.6"/>
        <n v="38.7"/>
        <n v="35.1"/>
        <n v="34.3"/>
        <n v="34.9"/>
        <n v="40.4"/>
        <n v="34.2"/>
        <n v="36.7"/>
        <n v="42.6"/>
        <n v="30.6"/>
        <n v="36.5"/>
        <n v="38.8"/>
        <n v="37.2"/>
        <n v="35.9"/>
        <n v="33.3"/>
        <n v="42.4"/>
        <n v="41.3"/>
        <n v="37.5"/>
        <n v="33.0"/>
        <n v="33.5"/>
        <n v="29.9"/>
        <n v="33.4"/>
        <n v="46.5"/>
        <n v="48.0"/>
        <n v="32.6"/>
        <n v="39.7"/>
        <n v="35.5"/>
        <n v="33.9"/>
        <n v="39.5"/>
        <n v="36.6"/>
        <n v="31.5"/>
        <n v="44.7"/>
        <n v="35.4"/>
        <n v="42.0"/>
        <n v="40.6"/>
        <n v="36.4"/>
        <n v="29.0"/>
        <n v="40.3"/>
        <n v="40.8"/>
        <n v="37.0"/>
        <n v="42.9"/>
        <n v="35.0"/>
        <n v="27.9"/>
        <n v="29.5"/>
        <n v="26.0"/>
        <n v="40.5"/>
        <n v="24.0"/>
        <n v="28.6"/>
        <n v="28.3"/>
        <n v="29.6"/>
        <n v="27.8"/>
        <n v="31.8"/>
        <n v="30.8"/>
        <n v="36.9"/>
        <n v="34.1"/>
        <n v="28.1"/>
        <n v="28.5"/>
        <n v="32.4"/>
        <n v="30.4"/>
        <n v="32.9"/>
        <n v="30.9"/>
        <n v="30.1"/>
        <n v="33.6"/>
        <n v="26.8"/>
        <n v="22.7"/>
        <n v="32.0"/>
        <n v="29.2"/>
        <n v="26.3"/>
        <n v="31.0"/>
        <n v="25.0"/>
        <n v="33.1"/>
        <n v="23.3"/>
        <n v="23.1"/>
        <n v="31.4"/>
        <n v="35.7"/>
        <n v="42.5"/>
        <n v="34.5"/>
        <n v="44.2"/>
        <n v="34.6"/>
        <n v="35.8"/>
        <n v="38.4"/>
        <n v="35.6"/>
        <n v="39.9"/>
        <n v="39.3"/>
        <n v="37.1"/>
        <n v="32.8"/>
        <n v="31.6"/>
        <n v="39.4"/>
        <n v="35.2"/>
        <n v="36.8"/>
        <n v="42.2"/>
        <n v="37.9"/>
        <n v="32.7"/>
        <n v="38.1"/>
        <n v="38.0"/>
        <n v="34.8"/>
        <n v="33.8"/>
        <n v="41.6"/>
        <n v="32.3"/>
        <n v="32.2"/>
        <n v="44.6"/>
        <n v="37.3"/>
        <n v="39.1"/>
        <n v="18.7"/>
        <n v="22.1"/>
        <n v="24.9"/>
        <n v="25.4"/>
        <n v="25.3"/>
        <n v="26.6"/>
        <n v="23.9"/>
        <n v="24.2"/>
        <n v="17.8"/>
        <n v="26.7"/>
        <n v="27.4"/>
        <n v="28.0"/>
        <n v="23.5"/>
        <n v="25.9"/>
        <n v="25.6"/>
        <n v="21.4"/>
        <n v="26.2"/>
        <n v="17.4"/>
        <n v="24.3"/>
        <n v="24.7"/>
        <n v="22.5"/>
        <n v="22.4"/>
        <n v="24.5"/>
        <n v="22.8"/>
        <n v="20.4"/>
        <n v="19.0"/>
        <n v="20.3"/>
        <n v="27.1"/>
        <n v="20.0"/>
        <n v="18.2"/>
        <n v="22.6"/>
        <n v="18.3"/>
        <n v="20.5"/>
        <n v="19.5"/>
        <n v="23.6"/>
        <n v="21.5"/>
        <n v="23.4"/>
        <n v="19.9"/>
        <n v="30.0"/>
        <n v="26.5"/>
        <n v="23.7"/>
        <n v="21.6"/>
        <n v="23.0"/>
        <n v="26.9"/>
        <n v="20.9"/>
        <n v="17.7"/>
        <n v="21.2"/>
        <n v="24.8"/>
        <n v="13.7"/>
        <n v="18.8"/>
        <n v="18.5"/>
        <n v="21.9"/>
        <n v="16.8"/>
        <n v="19.3"/>
        <n v="17.3"/>
        <n v="12.7"/>
        <n v="20.8"/>
        <n v="19.2"/>
        <n v="16.4"/>
        <n v="15.3"/>
        <n v="19.6"/>
        <n v="21.1"/>
        <n v="17.9"/>
        <n v="20.7"/>
        <n v="27.6"/>
        <n v="19.1"/>
        <n v="16.5"/>
        <n v="22.2"/>
        <n v="18.4"/>
        <n v="22.0"/>
        <n v="27.7"/>
        <n v="25.2"/>
        <n v="15.0"/>
        <n v="13.3"/>
        <n v="21.3"/>
        <n v="14.8"/>
        <n v="25.7"/>
        <n v="25.8"/>
        <n v="24.1"/>
        <n v="28.4"/>
        <n v="28.7"/>
        <n v="31.2"/>
        <n v="23.2"/>
        <n v="24.4"/>
        <n v="28.9"/>
        <n v="30.7"/>
        <n v="30.3"/>
        <n v="34.4"/>
        <n v="34.7"/>
        <n v="19.7"/>
        <n v="28.8"/>
        <n v="22.3"/>
        <n v="32.5"/>
        <n v="37.7"/>
        <n v="37.6"/>
        <n v="28.2"/>
        <n v="31.3"/>
        <n v="29.7"/>
        <n v="32.1"/>
        <n v="33.2"/>
        <n v="27.2"/>
        <n v="26.4"/>
        <n v="27.0"/>
        <n v="35.3"/>
        <n v="31.9"/>
        <n v="33.7"/>
        <n v="27.5"/>
        <n v="31.7"/>
        <n v="29.8"/>
        <n v="29.3"/>
        <n v="29.1"/>
        <n v="34.0"/>
        <n v="25.5"/>
        <n v="30.2"/>
        <n v="27.3"/>
        <n v="25.1"/>
        <n v="30.5"/>
        <n v="26.1"/>
        <n v="37.4"/>
        <n v="39.6"/>
        <n v="39.2"/>
        <n v="37.8"/>
        <n v="31.1"/>
        <n v="40.9"/>
        <n v="38.9"/>
        <n v="41.8"/>
        <n v="43.4"/>
        <n v="41.1"/>
        <n v="39.0"/>
        <n v="38.2"/>
        <n v="20.2"/>
        <n v="44.9"/>
        <n v="23.8"/>
        <n v="21.8"/>
        <n v="24.6"/>
        <n v="43.2"/>
        <n v="41.0"/>
        <n v="46.4"/>
        <n v="41.9"/>
        <n v="41.2"/>
        <n v="15.7"/>
        <n v="22.9"/>
        <n v="21.7"/>
        <n v="43.5"/>
        <n v="20.6"/>
        <n v="20.1"/>
        <n v="40.0"/>
        <n v="40.7"/>
        <n v="41.7"/>
        <n v="43.8"/>
        <n v="14.1"/>
        <n v="44.8"/>
        <n v="45.2"/>
        <n v="45.3"/>
        <n v="13.1"/>
      </sharedItems>
    </cacheField>
    <cacheField name="Fast_Food_per_1000" numFmtId="164">
      <sharedItems containsSemiMixedTypes="0" containsString="0" containsNumber="1">
        <n v="0.6548192880659185"/>
        <n v="0.6608425742822098"/>
        <n v="0.8220304151253596"/>
        <n v="0.22211363333481407"/>
        <n v="0.36445046076951115"/>
        <n v="0.28005974607916356"/>
        <n v="0.8381403145491299"/>
        <n v="0.8891804863730932"/>
        <n v="0.7647958583362748"/>
        <n v="0.5781683626271971"/>
        <n v="0.45585084560331857"/>
        <n v="0.4507888805409467"/>
        <n v="1.0457726651114152"/>
        <n v="0.2962304673035622"/>
        <n v="0.5306447333510215"/>
        <n v="0.66985834466182"/>
        <n v="0.9554081613904863"/>
        <n v="0.5546311702717693"/>
        <n v="0.09264406151565684"/>
        <n v="0.6350046302420955"/>
        <n v="0.35976399481939847"/>
        <n v="0.6529747311099339"/>
        <n v="0.6884123995221608"/>
        <n v="0.45747857074063375"/>
        <n v="0.606086233385485"/>
        <n v="0.5569720523801273"/>
        <n v="0.7128148265483922"/>
        <n v="0.764237552118099"/>
        <n v="0.5350454788657035"/>
        <n v="0.5707038681039949"/>
        <n v="0.3747002398081535"/>
        <n v="0.11730205278592376"/>
        <n v="0.4641602015781447"/>
        <n v="0.5828864537188155"/>
        <n v="0.931107634122695"/>
        <n v="0.5515405096995055"/>
        <n v="0.9731209443820455"/>
        <n v="0.4266818375764472"/>
        <n v="0.7741519273157358"/>
        <n v="0.4785833931562575"/>
        <n v="0.8296764909869909"/>
        <n v="0.5626654898499559"/>
        <n v="0.0"/>
        <n v="0.4593242829437583"/>
        <n v="0.942531296323271"/>
        <n v="0.9459324902917455"/>
        <n v="0.5619834710743802"/>
        <n v="0.7527565733672604"/>
        <n v="0.6106066968832511"/>
        <n v="0.4109213770431924"/>
        <n v="0.9243242529479341"/>
        <n v="0.827745355428839"/>
        <n v="0.1016053647632595"/>
        <n v="0.3934684241589612"/>
        <n v="0.9993943064809208"/>
        <n v="0.4005696991276482"/>
        <n v="0.7422151749266218"/>
        <n v="0.5665918919543952"/>
        <n v="0.6844992475362882"/>
        <n v="0.5269893849281035"/>
        <n v="0.6033293932230103"/>
        <n v="0.4874838520973993"/>
        <n v="0.7943909094048975"/>
        <n v="0.6253431761332439"/>
        <n v="0.17760937777514652"/>
        <n v="0.4533913674283641"/>
        <n v="0.41523066063198105"/>
        <n v="0.30339805825242716"/>
        <n v="0.6790289885463787"/>
        <n v="0.3897767136254803"/>
        <n v="1.048767697954903"/>
        <n v="0.20044097013429546"/>
        <n v="0.49347902714134645"/>
        <n v="0.39416633819471814"/>
        <n v="0.9610764055742432"/>
        <n v="0.9535234228414998"/>
        <n v="0.6767778433346059"/>
        <n v="0.8722197993894462"/>
        <n v="0.5016842256145632"/>
        <n v="26.412776412776413"/>
        <n v="0.010183714204244573"/>
        <n v="0.20337604230221681"/>
        <n v="0.20601565718994644"/>
        <n v="0.5165289256198348"/>
        <n v="0.9448818897637795"/>
        <n v="0.6256843422493352"/>
        <n v="0.22514916131937407"/>
        <n v="1.9398642095053347"/>
        <n v="1.2916188289322619"/>
        <n v="0.42087542087542085"/>
        <n v="0.22211733348141158"/>
        <n v="0.4791039969840011"/>
        <n v="0.8714913395548132"/>
        <n v="0.6400120472855959"/>
        <n v="0.4209086365190856"/>
        <n v="0.21470746108427266"/>
        <n v="0.7384433613941811"/>
        <n v="0.6809615539537764"/>
        <n v="0.5616178535359756"/>
        <n v="0.4991772818872599"/>
        <n v="0.6090771434581028"/>
        <n v="0.2903864412257843"/>
        <n v="0.5820596287753034"/>
        <n v="0.5860671687919232"/>
        <n v="0.5760397024287213"/>
        <n v="0.5945303210463733"/>
        <n v="0.717017208413002"/>
        <n v="0.7843713998578327"/>
        <n v="0.6557618928567037"/>
        <n v="0.6181798634628823"/>
        <n v="0.5442670537010159"/>
        <n v="0.3864734299516908"/>
        <n v="0.5406964169850768"/>
        <n v="0.4465880671668453"/>
        <n v="0.8383709129417993"/>
        <n v="0.5943340157168329"/>
        <n v="0.6232956758862485"/>
        <n v="0.11890606420927467"/>
        <n v="0.9136971509261567"/>
        <n v="0.33303201864979304"/>
        <n v="0.7405891581645082"/>
        <n v="0.45278137128072443"/>
        <n v="0.6863417982155113"/>
        <n v="0.6984053078803398"/>
        <n v="0.38784744667097604"/>
        <n v="0.7349938750510413"/>
        <n v="0.8034709946970915"/>
        <n v="0.6546075255006919"/>
        <n v="0.33770473349468116"/>
        <n v="0.3297609233305853"/>
        <n v="0.8746385684739101"/>
        <n v="0.33224431031618584"/>
        <n v="0.640483107258046"/>
        <n v="0.4935169814706806"/>
        <n v="0.4192997693851268"/>
        <n v="0.6672597864768683"/>
        <n v="0.565839463260852"/>
        <n v="0.2220906129700918"/>
        <n v="0.5123825789923143"/>
        <n v="0.7737371504366088"/>
        <n v="0.42310946995922766"/>
        <n v="0.42140750105351876"/>
        <n v="0.3532112792135162"/>
        <n v="0.3061849357011635"/>
        <n v="0.3579866828953963"/>
        <n v="0.47904191616766467"/>
        <n v="0.5920123867207068"/>
        <n v="0.5310006567639702"/>
        <n v="0.19091256204658266"/>
        <n v="0.3044881554107545"/>
        <n v="0.5510147855634127"/>
        <n v="0.7232782587075922"/>
        <n v="0.6568575932737782"/>
        <n v="0.4392225760404085"/>
        <n v="0.3452641270571988"/>
        <n v="0.12635835228708617"/>
        <n v="0.6451873059397556"/>
        <n v="0.09761811792268646"/>
        <n v="0.3510883739592738"/>
        <n v="0.45446282494091983"/>
        <n v="0.7037880356033946"/>
        <n v="0.39502271380604387"/>
        <n v="0.8241671157320823"/>
        <n v="0.12027904738994467"/>
        <n v="0.8761362391851932"/>
        <n v="0.45610034207525657"/>
        <n v="0.3700140605343003"/>
        <n v="0.5527724995681464"/>
        <n v="0.37526972511492634"/>
        <n v="0.5058168942842691"/>
        <n v="0.7569366144432967"/>
        <n v="0.40283132876791156"/>
        <n v="0.5324183625177472"/>
        <n v="0.8035355564483728"/>
        <n v="0.6723442402510085"/>
        <n v="0.3551767004084532"/>
        <n v="0.7139901132833996"/>
        <n v="0.7640197626445271"/>
        <n v="0.5808887598024979"/>
        <n v="0.41189931350114417"/>
        <n v="0.7682420186118438"/>
        <n v="1.8115942028985508"/>
        <n v="0.3810664416560059"/>
        <n v="0.6652557886183218"/>
        <n v="0.6503846240104061"/>
        <n v="0.42340986074520137"/>
        <n v="0.5807054308581816"/>
        <n v="0.3669455452810803"/>
        <n v="0.5900639782331955"/>
        <n v="0.6219170202803092"/>
        <n v="0.5003216353370024"/>
        <n v="0.6831767719897524"/>
        <n v="0.5646685228047813"/>
        <n v="0.7604562737642585"/>
        <n v="0.6306341427618106"/>
        <n v="0.5812826971517148"/>
        <n v="0.5148286244715207"/>
        <n v="0.4099136028252507"/>
        <n v="0.7746397373893806"/>
        <n v="0.5062601008625893"/>
        <n v="0.710129128345284"/>
        <n v="0.45305244082002494"/>
        <n v="0.5946322999691248"/>
        <n v="0.48653725027249856"/>
        <n v="0.3329633740288568"/>
        <n v="1.2103951584193664"/>
        <n v="0.5861801061637303"/>
        <n v="0.559898509535993"/>
        <n v="0.6275557714887243"/>
        <n v="0.8901117201871596"/>
        <n v="0.839437927479041"/>
        <n v="0.5384159801862919"/>
        <n v="0.6140054382108588"/>
        <n v="0.6826160227367287"/>
        <n v="0.4647320045440463"/>
        <n v="0.6809326973529573"/>
        <n v="0.8076453823059381"/>
        <n v="1.08651684336284"/>
        <n v="0.6197263669733518"/>
        <n v="0.7960498714487032"/>
        <n v="0.7293685808627954"/>
        <n v="0.7399790717575411"/>
        <n v="0.7588008195472171"/>
        <n v="0.6568968635019984"/>
        <n v="0.6955379847204215"/>
        <n v="0.3352329869259135"/>
        <n v="0.6440334897414666"/>
        <n v="0.6517675703734395"/>
        <n v="0.5909833963715623"/>
        <n v="0.6361443235917048"/>
        <n v="0.6720147843252552"/>
        <n v="0.5417808655746064"/>
        <n v="0.7621370322383965"/>
        <n v="0.4998739353014042"/>
        <n v="0.5387630742935702"/>
        <n v="0.7155736792097412"/>
        <n v="0.6898633208295606"/>
        <n v="0.39308176100628933"/>
        <n v="0.6577221997893624"/>
        <n v="0.8597396217145664"/>
        <n v="0.7391150350877477"/>
        <n v="0.5724098454493417"/>
        <n v="0.2754820936639118"/>
        <n v="0.17301038062283736"/>
        <n v="0.8237442689109973"/>
        <n v="1.1005729453274204"/>
        <n v="0.9215091066782307"/>
        <n v="1.1937059142702116"/>
        <n v="0.1208313194780087"/>
        <n v="0.2302025782688766"/>
        <n v="0.5340275691732587"/>
        <n v="0.8785900290598936"/>
        <n v="0.6476581127115604"/>
        <n v="0.8709646880621036"/>
        <n v="0.2901193633952255"/>
        <n v="0.6806037000092056"/>
        <n v="0.3230878583582829"/>
        <n v="0.8042661071772008"/>
        <n v="1.1064241753682318"/>
        <n v="0.8843967150979153"/>
        <n v="0.6243171531137819"/>
        <n v="0.758394207585373"/>
        <n v="0.9932952570151479"/>
        <n v="0.6801795674057951"/>
        <n v="0.8537173824282692"/>
        <n v="0.7760795050337379"/>
        <n v="0.7816941444002274"/>
        <n v="0.5447612130016343"/>
        <n v="0.5925250683682771"/>
        <n v="0.6169407872435628"/>
        <n v="1.443001443001443"/>
        <n v="0.38762694782541285"/>
        <n v="0.5429934452934104"/>
        <n v="0.5399170491079098"/>
        <n v="0.38996029495178675"/>
        <n v="0.597598739609931"/>
        <n v="1.3001083423618636"/>
        <n v="0.3068237604320079"/>
        <n v="0.45662100456621"/>
        <n v="1.0798522307473715"/>
        <n v="0.8305647840531561"/>
        <n v="0.6011775643012086"/>
        <n v="0.7507507507507507"/>
        <n v="0.4324885390537151"/>
        <n v="1.0393281782655692"/>
        <n v="0.16231131309852295"/>
        <n v="5.578800557880055"/>
        <n v="1.5473887814313345"/>
        <n v="0.42918454935622313"/>
        <n v="1.6435541859270673"/>
        <n v="0.5989304812834224"/>
        <n v="0.4180602006688963"/>
        <n v="0.53953643319344"/>
        <n v="0.19546520719311963"/>
        <n v="0.6983255023387016"/>
        <n v="0.6683343412276376"/>
        <n v="0.5186105558856896"/>
        <n v="0.644161526541278"/>
        <n v="0.7567896333748871"/>
        <n v="0.691041819057316"/>
        <n v="0.44149237601971564"/>
        <n v="0.530281647978515"/>
        <n v="0.5117796555955545"/>
        <n v="0.6971215218615499"/>
        <n v="0.6738544474393532"/>
        <n v="1.273131463342463"/>
        <n v="0.7545369957699014"/>
        <n v="0.5894705817337803"/>
        <n v="0.7603712400760371"/>
        <n v="0.5996551982609999"/>
        <n v="0.6154685366383217"/>
        <n v="0.6894019197109444"/>
        <n v="0.4824259131633356"/>
        <n v="0.4389216762062932"/>
        <n v="0.33748851102941174"/>
        <n v="0.5964882381541947"/>
        <n v="0.5317635290702186"/>
        <n v="0.5887374525330429"/>
        <n v="0.3134438935430558"/>
        <n v="0.5030181086519115"/>
        <n v="0.8225991014857987"/>
        <n v="0.6075314510630184"/>
        <n v="0.36107776834421446"/>
        <n v="0.42815550607980823"/>
        <n v="0.4119598447561848"/>
        <n v="0.35350262181111175"/>
        <n v="0.14882059677059303"/>
        <n v="0.43925702811244977"/>
        <n v="0.4975831674722775"/>
        <n v="0.3301056338028169"/>
        <n v="0.5745025330338956"/>
        <n v="0.4667178918011326"/>
        <n v="0.4078095529387776"/>
        <n v="0.6354793351534717"/>
        <n v="0.20366598778004075"/>
        <n v="0.5388973331490949"/>
        <n v="0.5534374615668429"/>
        <n v="0.42744176106005555"/>
        <n v="0.22644927536231885"/>
        <n v="0.4466873853581577"/>
        <n v="0.5235617537401481"/>
        <n v="0.8941993219575219"/>
        <n v="0.43127505200669747"/>
        <n v="0.4860661049902787"/>
        <n v="0.5117809122779083"/>
        <n v="0.4777647686822245"/>
        <n v="0.6720079336082259"/>
        <n v="0.6148542026971854"/>
        <n v="0.9101547263034716"/>
        <n v="0.6397033865113971"/>
        <n v="0.7622302139871802"/>
        <n v="0.4347714892202245"/>
        <n v="0.7562033804205543"/>
        <n v="0.5940053621024579"/>
        <n v="0.651150676266488"/>
        <n v="0.39139185122165754"/>
        <n v="0.653896658726747"/>
        <n v="0.4567418243213447"/>
        <n v="0.38923487544483987"/>
        <n v="0.6096694491430248"/>
        <n v="0.4742235448553618"/>
        <n v="0.508721821101536"/>
        <n v="0.4640172291614654"/>
        <n v="0.6940582285463663"/>
        <n v="0.23681717713924852"/>
        <n v="0.5025469995659821"/>
        <n v="0.44210619390777667"/>
        <n v="0.1977587343441002"/>
        <n v="0.5296182613951602"/>
        <n v="0.31863369869997454"/>
        <n v="0.7311129163281884"/>
        <n v="0.696036685227645"/>
        <n v="0.7043779800606849"/>
        <n v="0.48762647811776183"/>
        <n v="0.6242753946312316"/>
        <n v="0.8726193852396431"/>
        <n v="0.7656967840735069"/>
        <n v="0.5480803485791017"/>
        <n v="0.5704450454880747"/>
        <n v="0.8027522935779817"/>
        <n v="0.47897817988291647"/>
        <n v="1.1240043140974831"/>
        <n v="0.39203387172651716"/>
        <n v="0.3262642740619902"/>
        <n v="0.4506244367194541"/>
        <n v="0.7977073300440216"/>
        <n v="0.7699181961916547"/>
        <n v="0.3522832357215201"/>
        <n v="0.5133250630962057"/>
        <n v="0.15569048731122528"/>
        <n v="0.6729216334691994"/>
        <n v="1.1021307861866274"/>
        <n v="0.7102023638340407"/>
        <n v="0.7013798886940612"/>
        <n v="0.4643603436266543"/>
        <n v="1.0217465856340309"/>
        <n v="0.16728002676480427"/>
        <n v="0.4024306813151435"/>
        <n v="0.6418652256503222"/>
        <n v="0.9947444335759404"/>
        <n v="0.7063413759081533"/>
        <n v="0.7327080890973037"/>
        <n v="0.8269948679688293"/>
        <n v="0.676132521974307"/>
        <n v="0.5641748942172073"/>
        <n v="0.5169405733732526"/>
        <n v="0.7516188714153561"/>
        <n v="0.48731863993797764"/>
        <n v="0.08013462617196891"/>
        <n v="0.7843137254901961"/>
        <n v="0.49001592551757933"/>
        <n v="0.7426499497619151"/>
        <n v="0.770105247717188"/>
        <n v="0.8233983518194335"/>
        <n v="0.6199628022318661"/>
        <n v="0.4248088360237893"/>
        <n v="0.9943043652123165"/>
        <n v="0.6139533539910579"/>
        <n v="0.4785604900459418"/>
        <n v="0.4323856880337261"/>
        <n v="0.5667181865018032"/>
        <n v="0.5292171995589857"/>
        <n v="0.46180844185831715"/>
        <n v="0.8435615167236071"/>
        <n v="0.867183934276586"/>
        <n v="0.7807538959619409"/>
        <n v="0.6382592216183308"/>
        <n v="0.6742482132422348"/>
        <n v="1.1535266538072415"/>
        <n v="0.7274742785880071"/>
        <n v="1.0928563622454555"/>
        <n v="0.6272401433691757"/>
        <n v="0.6332871561448644"/>
        <n v="0.42462845010615713"/>
        <n v="0.7687756020552468"/>
        <n v="0.6866874198864676"/>
        <n v="0.5835501932024288"/>
        <n v="0.8194802154062281"/>
        <n v="0.6642427632498952"/>
        <n v="0.24350896417374365"/>
        <n v="0.4720878083323498"/>
        <n v="0.34414522928675906"/>
        <n v="0.7121472645580236"/>
        <n v="0.8375995068214104"/>
        <n v="0.43797218876601335"/>
        <n v="0.5510534846029174"/>
        <n v="0.2227336847575915"/>
        <n v="0.5386117282703831"/>
        <n v="0.6764651620441546"/>
        <n v="0.6599934000659993"/>
        <n v="0.6195147134744451"/>
        <n v="0.24296275728020547"/>
        <n v="0.43900565219777204"/>
        <n v="0.38662284941040015"/>
        <n v="0.8156606851549756"/>
        <n v="0.44496166484118294"/>
        <n v="0.6599849584823415"/>
        <n v="0.3953089998682303"/>
        <n v="0.17470300489168414"/>
        <n v="0.9575010102074879"/>
        <n v="0.8668015024559376"/>
        <n v="0.695797383801837"/>
        <n v="0.7139287499107588"/>
        <n v="0.50654895433823"/>
        <n v="0.35253472467038"/>
        <n v="0.4601403428045554"/>
        <n v="0.47187617969044926"/>
        <n v="0.16877637130801687"/>
        <n v="0.6586458241854747"/>
        <n v="0.48014773776546626"/>
        <n v="0.444592641991775"/>
        <n v="0.8340283569641368"/>
        <n v="0.6352432981832042"/>
        <n v="0.9689681731223136"/>
        <n v="0.5684555352153386"/>
        <n v="0.9408947053288854"/>
        <n v="0.2718499388337638"/>
        <n v="0.42292665243484917"/>
        <n v="0.7079514121767643"/>
        <n v="0.4669624095260332"/>
        <n v="0.6840305182846619"/>
        <n v="0.225377507324769"/>
        <n v="0.7078868357458442"/>
        <n v="0.960195530726257"/>
        <n v="0.33136094674556216"/>
        <n v="1.0486706557275924"/>
        <n v="0.5492242207881367"/>
        <n v="0.7856123549973398"/>
        <n v="0.8227067050596463"/>
        <n v="0.38887808671981333"/>
        <n v="0.3564045904911255"/>
        <n v="0.46360686138154844"/>
        <n v="0.8455997494519262"/>
        <n v="0.5902258597623358"/>
        <n v="0.6730122103643881"/>
        <n v="0.1567152483936687"/>
        <n v="0.23814248858900575"/>
        <n v="0.7119126720455624"/>
        <n v="0.4243195732557435"/>
        <n v="0.6573181419807187"/>
        <n v="0.8212731954186273"/>
        <n v="0.9603545924649101"/>
        <n v="0.9586667158290623"/>
        <n v="0.6320541760722348"/>
        <n v="0.44319692716797165"/>
        <n v="0.7631279607205079"/>
        <n v="0.9924327006574866"/>
        <n v="0.11974613818704347"/>
        <n v="0.8204193254329991"/>
        <n v="0.6862632963513668"/>
        <n v="0.33680387763768693"/>
        <n v="0.5707111060381235"/>
        <n v="0.8151104615211647"/>
        <n v="0.1818181818181818"/>
        <n v="0.5817053662320034"/>
        <n v="0.7006539436807687"/>
        <n v="0.1256281407035176"/>
        <n v="0.7849013521709658"/>
        <n v="0.7922858412722951"/>
        <n v="0.22598870056497175"/>
        <n v="0.4028197381671702"/>
        <n v="0.10703200256876806"/>
        <n v="0.3329369797859691"/>
        <n v="0.747866003043041"/>
        <n v="0.9275874835370923"/>
        <n v="0.907286645874681"/>
        <n v="0.753450250843803"/>
        <n v="0.7199474696308804"/>
        <n v="0.2597402597402597"/>
        <n v="0.7543464725322093"/>
        <n v="0.5050505050505051"/>
        <n v="0.7720304400573509"/>
        <n v="0.30979619835808014"/>
        <n v="1.0742643624474546"/>
        <n v="0.14721036360959813"/>
        <n v="0.5781600057816"/>
        <n v="0.6735497919377013"/>
        <n v="0.5462490895848506"/>
        <n v="0.7665772326561902"/>
        <n v="1.9286403085824495"/>
        <n v="0.5377139756302106"/>
        <n v="0.2932981375568265"/>
        <n v="0.8068968446086551"/>
        <n v="0.35281665294601905"/>
        <n v="0.963855421686747"/>
        <n v="0.4197191697191697"/>
        <n v="0.5402902130287125"/>
        <n v="0.38952944842630105"/>
        <n v="0.5949901826619861"/>
        <n v="0.4648074369189907"/>
        <n v="0.308242401824795"/>
        <n v="0.4075885578775752"/>
        <n v="0.4401602183194683"/>
        <n v="0.6721251374801417"/>
        <n v="0.751626363942669"/>
        <n v="0.38799793067770305"/>
        <n v="1.0454783063251436"/>
        <n v="0.7356805044666316"/>
        <n v="0.24698676150958307"/>
        <n v="0.7002976264912588"/>
        <n v="1.1904761904761907"/>
        <n v="0.6197981228971136"/>
        <n v="0.5268935236004391"/>
        <n v="0.2609943886206446"/>
        <n v="0.6449532408900355"/>
        <n v="0.4854368932038835"/>
        <n v="0.7784793702966872"/>
        <n v="0.5988621618924045"/>
        <n v="0.4773910578687473"/>
        <n v="0.40909356554263343"/>
        <n v="0.48411723084943953"/>
        <n v="0.4387247733255338"/>
        <n v="0.35465185010048467"/>
        <n v="0.20149103364900262"/>
        <n v="0.6763154335181928"/>
        <n v="0.6111068673134215"/>
        <n v="0.8323412986459937"/>
        <n v="0.5017413375833776"/>
        <n v="0.9305788200260562"/>
        <n v="0.5964362931484382"/>
        <n v="0.4761778788920928"/>
        <n v="0.7398694794354227"/>
        <n v="0.8361877473396021"/>
        <n v="0.6195786864931846"/>
        <n v="0.2753809436387002"/>
        <n v="0.7156625126433711"/>
        <n v="0.4925198547066429"/>
        <n v="0.8566389518770471"/>
        <n v="0.904099980802622"/>
        <n v="0.4491354143274197"/>
        <n v="0.7550588945937784"/>
        <n v="0.9901855141683897"/>
        <n v="0.3181528951913462"/>
        <n v="0.43782837127845886"/>
        <n v="0.5571736102317335"/>
        <n v="0.5563127590331285"/>
        <n v="0.29846291598268915"/>
        <n v="0.7538336408181079"/>
        <n v="0.3616636528028933"/>
        <n v="0.5370280865689275"/>
        <n v="0.2863278453829635"/>
        <n v="0.46302820445714976"/>
        <n v="0.7290654075822802"/>
        <n v="0.6071543015195723"/>
        <n v="0.5200208008320333"/>
        <n v="0.7803964413922273"/>
        <n v="0.5771877636194113"/>
        <n v="0.4036236433760875"/>
        <n v="0.3895901511609786"/>
        <n v="0.6171245414289945"/>
        <n v="0.6908245933555235"/>
        <n v="0.5840496853535146"/>
        <n v="0.7506784978730776"/>
        <n v="0.7748554432528574"/>
        <n v="0.6164401919005119"/>
        <n v="0.3615546851461284"/>
        <n v="0.3736813360545"/>
        <n v="0.5388511693070374"/>
        <n v="0.4705091581246849"/>
        <n v="0.759133322789815"/>
        <n v="0.6976387861085122"/>
        <n v="0.7305442266872983"/>
        <n v="0.5807575659805123"/>
        <n v="0.43121105625148226"/>
        <n v="0.70132802274253"/>
        <n v="0.6236033882450761"/>
        <n v="0.4170141784820684"/>
        <n v="0.5028735632183908"/>
        <n v="0.3359989248034406"/>
        <n v="0.1590077913817777"/>
        <n v="0.3132047105988474"/>
        <n v="0.6531290820567629"/>
        <n v="0.6797172376291464"/>
        <n v="0.6334763454173745"/>
        <n v="0.1341291663872309"/>
        <n v="0.5569746672556514"/>
        <n v="0.720876585928489"/>
        <n v="0.46386492253455797"/>
        <n v="0.3650079085046843"/>
        <n v="0.31300863903843745"/>
        <n v="0.34435261707988984"/>
        <n v="0.574156895926508"/>
        <n v="0.9933569255603154"/>
        <n v="0.7425624535898466"/>
        <n v="0.7191617059569934"/>
        <n v="0.6916192026037429"/>
        <n v="0.7740288200081424"/>
        <n v="0.41447913788339324"/>
        <n v="0.38632412594166504"/>
        <n v="0.3166131439685196"/>
        <n v="0.582662552061978"/>
        <n v="0.8040304793939528"/>
        <n v="0.7444310828609059"/>
        <n v="0.5270092226613965"/>
        <n v="0.8664760419374404"/>
        <n v="0.44921107305295077"/>
        <n v="0.6947339169098236"/>
        <n v="0.30244374546334385"/>
        <n v="0.5577633688907481"/>
        <n v="0.5258913858990989"/>
        <n v="0.696239576476152"/>
        <n v="0.623608017817372"/>
        <n v="0.6998361274810403"/>
        <n v="0.48464442403836344"/>
        <n v="0.4602462317339777"/>
        <n v="0.6568845607495053"/>
        <n v="0.8854855204409967"/>
        <n v="0.5754402117619979"/>
        <n v="0.40390984732207774"/>
        <n v="0.614687803299903"/>
        <n v="0.2682583327744618"/>
        <n v="0.6520539700055175"/>
        <n v="0.8076913055939137"/>
        <n v="0.7444060077943687"/>
        <n v="0.5285811372045609"/>
        <n v="0.6439742410303588"/>
        <n v="0.0940910801656003"/>
        <n v="0.5810930666421995"/>
        <n v="0.5055509494246829"/>
        <n v="0.8316951459246938"/>
        <n v="0.6358776288829749"/>
        <n v="0.6603094021198505"/>
        <n v="0.92109303039607"/>
        <n v="0.6844932517893546"/>
        <n v="0.9795987904084502"/>
        <n v="0.8786078655074289"/>
        <n v="0.4190613026819924"/>
        <n v="0.654650198577227"/>
        <n v="0.6340844795629694"/>
        <n v="0.5911388289539798"/>
        <n v="0.7152762572075031"/>
        <n v="0.6723716381418093"/>
        <n v="0.7226172603236929"/>
        <n v="0.6255821389348422"/>
        <n v="0.48401477518787417"/>
        <n v="0.7689399521975663"/>
        <n v="0.5096112685243696"/>
        <n v="0.9306373052611223"/>
        <n v="0.8456544274101152"/>
        <n v="0.7777294873847702"/>
        <n v="0.6272214091574326"/>
        <n v="0.42567279950811143"/>
        <n v="0.5840582828686484"/>
        <n v="0.3930677148472396"/>
        <n v="0.8483433550961682"/>
        <n v="0.6575313642460745"/>
        <n v="0.6868568666607309"/>
        <n v="0.2080624187256177"/>
        <n v="0.8255668892639612"/>
        <n v="0.6268750279854923"/>
        <n v="0.4823397864550218"/>
        <n v="0.5928275564725991"/>
        <n v="0.8905901444211807"/>
        <n v="0.916102092121522"/>
        <n v="0.8826990976853668"/>
        <n v="0.6105853292997696"/>
        <n v="0.773724052362298"/>
        <n v="0.7097232079489"/>
        <n v="0.5460083912868555"/>
        <n v="0.7099247479767145"/>
        <n v="0.5461037597143458"/>
        <n v="0.3325573661456601"/>
        <n v="0.7126495291422753"/>
        <n v="0.3332698533612645"/>
        <n v="0.29057941535421633"/>
        <n v="0.7231778500955628"/>
        <n v="0.39805747950003983"/>
        <n v="0.6633360424535066"/>
        <n v="0.39157334168689795"/>
        <n v="0.6941766293868107"/>
        <n v="0.6093522320837197"/>
        <n v="0.3157562361856647"/>
        <n v="0.5254124487722862"/>
        <n v="0.5931549913992527"/>
        <n v="0.7884313578955234"/>
        <n v="0.803009171210008"/>
        <n v="0.5170049677433857"/>
        <n v="0.4803535402055913"/>
        <n v="0.3476598148711486"/>
        <n v="0.609986347924594"/>
        <n v="0.5234854613810499"/>
        <n v="0.4775549188156638"/>
        <n v="0.7465329809552352"/>
        <n v="0.6471654154801967"/>
        <n v="0.5537098560354374"/>
        <n v="0.8842607086168734"/>
        <n v="0.4463147156337669"/>
        <n v="0.8603145235892692"/>
        <n v="0.806076577274841"/>
        <n v="0.47363177579251664"/>
        <n v="0.35882162976784243"/>
        <n v="0.6379254072337774"/>
        <n v="0.466970796364812"/>
        <n v="0.7382192511175819"/>
        <n v="0.5985694190883788"/>
        <n v="0.4045307443365696"/>
        <n v="0.517464424320828"/>
        <n v="0.21331058020477817"/>
        <n v="0.6324610641157403"/>
        <n v="0.17286084701815038"/>
        <n v="0.2338451944812534"/>
        <n v="0.6007765036309429"/>
        <n v="0.3034095649865362"/>
        <n v="0.5268917440116727"/>
        <n v="0.331439393939394"/>
        <n v="0.4388745306480714"/>
        <n v="0.0667913438418381"/>
        <n v="0.4056383733901227"/>
        <n v="0.7295010213014298"/>
        <n v="0.6737031214911295"/>
        <n v="0.4894496410702633"/>
        <n v="0.8790802045018159"/>
        <n v="0.7606490872210954"/>
        <n v="0.4098360655737705"/>
        <n v="0.43431053203040176"/>
        <n v="1.2114604155309225"/>
        <n v="0.7339242364365156"/>
        <n v="0.5216701792458736"/>
        <n v="0.5249037676425988"/>
        <n v="0.5270058356255946"/>
        <n v="0.45740423098913663"/>
        <n v="0.6074596039363382"/>
        <n v="0.28714179061620626"/>
        <n v="0.7971501880776225"/>
        <n v="1.062762000354254"/>
        <n v="0.7454805243213021"/>
        <n v="0.609694136774718"/>
        <n v="0.3440648808060949"/>
        <n v="0.3743916136278548"/>
        <n v="0.4788354721317755"/>
        <n v="0.42649985783338074"/>
        <n v="0.876328184905247"/>
        <n v="0.24240465416936005"/>
        <n v="0.4668534080298786"/>
        <n v="0.2633484758706959"/>
        <n v="0.27307482250136533"/>
        <n v="0.3457416157658177"/>
        <n v="0.4880769767117557"/>
        <n v="0.45237496858507165"/>
        <n v="0.3191489361702127"/>
        <n v="0.4159301237392118"/>
        <n v="0.28595939376608526"/>
        <n v="0.42740261326169254"/>
        <n v="0.2567262271513658"/>
        <n v="0.5158837903882705"/>
        <n v="0.6224888234961236"/>
        <n v="0.7450098397526005"/>
        <n v="0.244140625"/>
        <n v="0.39138943248532293"/>
        <n v="0.6577216521967902"/>
        <n v="0.5396807362381413"/>
        <n v="0.7353076343315135"/>
        <n v="0.26733202637675996"/>
        <n v="0.3454231433506045"/>
        <n v="0.42771599657827203"/>
        <n v="0.19228304063581592"/>
        <n v="0.40311744154797097"/>
        <n v="0.5712395899101049"/>
        <n v="0.5393214355756031"/>
        <n v="0.13598041881968995"/>
        <n v="0.3714365307828025"/>
        <n v="0.5577244841048522"/>
        <n v="0.37688442211055273"/>
        <n v="0.5745475438092502"/>
        <n v="0.791415469844743"/>
        <n v="0.7111363959607452"/>
        <n v="0.3229452607782981"/>
        <n v="0.514668039114771"/>
        <n v="0.7670392285776901"/>
        <n v="0.48167623329185566"/>
        <n v="0.4211708549768356"/>
        <n v="0.7264343816607943"/>
        <n v="0.751282546633181"/>
        <n v="0.4821342476027214"/>
        <n v="0.5963029218843172"/>
        <n v="0.1988071570576541"/>
        <n v="0.7403262098795658"/>
        <n v="0.5015883631499749"/>
        <n v="0.6643174859915661"/>
        <n v="0.6920705492523541"/>
        <n v="0.3447285262855501"/>
        <n v="0.39616512162269235"/>
        <n v="0.2699055330634278"/>
        <n v="0.6525933492225627"/>
        <n v="0.4374088731514268"/>
        <n v="0.45255011992578176"/>
        <n v="0.15644555694618273"/>
        <n v="0.7300651650758457"/>
        <n v="0.3776078542433683"/>
        <n v="0.38595137012736397"/>
        <n v="0.9285141818323983"/>
        <n v="0.3944773175542406"/>
        <n v="0.620973375766514"/>
        <n v="0.38750678136867395"/>
        <n v="0.5076142131979696"/>
        <n v="0.7268762493185535"/>
        <n v="0.8200082000820008"/>
        <n v="0.696940796713374"/>
        <n v="0.6091782861784216"/>
        <n v="0.5099959200326397"/>
        <n v="0.7718268081178019"/>
        <n v="0.5296355144686793"/>
        <n v="0.3711952487008166"/>
        <n v="0.4716981132075472"/>
        <n v="0.4797313504437515"/>
        <n v="0.5348737697903295"/>
        <n v="0.7109004739336493"/>
        <n v="0.5141388174807198"/>
        <n v="0.44554593300103035"/>
        <n v="0.508556462481247"/>
        <n v="0.3460207612456747"/>
        <n v="0.5683579621783611"/>
        <n v="0.12766500702157538"/>
        <n v="0.8502963153826334"/>
        <n v="0.3309066843150232"/>
        <n v="1.102421883074379"/>
        <n v="0.4713275726630008"/>
        <n v="0.6208162383934356"/>
        <n v="0.46153402371131047"/>
        <n v="0.5866937849571713"/>
        <n v="0.7087945041164604"/>
        <n v="1.107011070110701"/>
        <n v="0.7833920877399138"/>
        <n v="0.6444960041247745"/>
        <n v="0.16452780519907864"/>
        <n v="0.15852885225110971"/>
        <n v="0.3861003861003861"/>
        <n v="0.5153753650575502"/>
        <n v="0.6922411306605134"/>
        <n v="0.2453385672227674"/>
        <n v="0.5232862375719519"/>
        <n v="0.37158145065398335"/>
        <n v="0.21205534644542226"/>
        <n v="0.6583278472679394"/>
        <n v="0.7242279555481096"/>
        <n v="0.5070993914807302"/>
        <n v="0.3894080996884735"/>
        <n v="0.479570305006714"/>
        <n v="0.5934718100890207"/>
        <n v="0.4449642757252918"/>
        <n v="0.21048200378867607"/>
        <n v="0.35919540229885055"/>
        <n v="0.6023914942321014"/>
        <n v="0.6178348321548706"/>
        <n v="0.3273054578185091"/>
        <n v="0.5005005005005005"/>
        <n v="0.45945325063174824"/>
        <n v="0.45708017186214467"/>
        <n v="0.6378568011481422"/>
        <n v="0.8245722531436817"/>
        <n v="0.8805917576611483"/>
        <n v="0.9810333551340745"/>
        <n v="0.295217476874631"/>
        <n v="0.3659429129055867"/>
        <n v="0.6474587245063127"/>
        <n v="0.361794500723589"/>
        <n v="0.2501407041460822"/>
        <n v="0.2651113467656416"/>
        <n v="0.16578249336870027"/>
        <n v="0.43802014892685065"/>
        <n v="0.9104151493080845"/>
        <n v="0.48247730163603664"/>
        <n v="0.9207161125319694"/>
        <n v="0.8943000141205266"/>
        <n v="0.4187604690117253"/>
        <n v="0.7009813739234929"/>
        <n v="0.6158130070416878"/>
        <n v="0.5799342741156003"/>
        <n v="0.630715862503942"/>
        <n v="0.7154099298898269"/>
        <n v="0.990741074323594"/>
        <n v="1.0030090270812437"/>
        <n v="0.861075833651158"/>
        <n v="0.4721232670930083"/>
        <n v="0.7954780991434606"/>
        <n v="1.4841688654353562"/>
        <n v="0.8053691275167785"/>
        <n v="0.47058823529411764"/>
        <n v="0.6882312456985547"/>
        <n v="0.4686634570320821"/>
        <n v="0.7643312101910827"/>
        <n v="1.031636863823934"/>
        <n v="0.28686173264486514"/>
        <n v="0.1785076758300607"/>
        <n v="0.4608294930875576"/>
        <n v="0.556235398820781"/>
        <n v="0.6313131313131314"/>
        <n v="0.6425504309412746"/>
        <n v="0.31233732431025507"/>
        <n v="0.4410683655966675"/>
        <n v="0.8692469576356483"/>
        <n v="0.48679566751855907"/>
        <n v="0.8579511199740295"/>
        <n v="0.4107450915961554"/>
        <n v="0.8648648648648648"/>
        <n v="0.9543881973992921"/>
        <n v="0.6503902341404842"/>
        <n v="1.2501280868941491"/>
        <n v="0.7715790533060485"/>
        <n v="0.4768148766241507"/>
        <n v="0.37243947858473"/>
        <n v="0.15077649896969392"/>
        <n v="0.4998590141242214"/>
        <n v="0.46718056528848395"/>
        <n v="0.7824726134585289"/>
        <n v="0.6791703672744371"/>
        <n v="0.7760410973876927"/>
        <n v="0.40096230954290296"/>
        <n v="1.2084030488938464"/>
        <n v="0.6589062156819679"/>
        <n v="0.18942981625307823"/>
        <n v="0.5813796273762203"/>
        <n v="0.8968358510131443"/>
        <n v="0.5197996408657026"/>
        <n v="0.5907837731390311"/>
        <n v="0.6520321669202348"/>
        <n v="0.5933837709538644"/>
        <n v="0.7823931068119006"/>
        <n v="0.2491073652744333"/>
        <n v="0.2618486514794449"/>
        <n v="0.5547850208044383"/>
        <n v="1.0008850269530936"/>
        <n v="0.34487515519381984"/>
        <n v="0.6817168777367"/>
        <n v="0.9406961151251927"/>
        <n v="0.47885075818036715"/>
        <n v="0.35030359645025694"/>
        <n v="0.17745179226310184"/>
        <n v="0.6040836051709556"/>
        <n v="0.4790164196183836"/>
        <n v="0.6499713247944943"/>
        <n v="0.6338857194602916"/>
        <n v="0.5787994046634695"/>
        <n v="0.343957807842238"/>
        <n v="0.6076788509345364"/>
        <n v="0.6406149903907751"/>
        <n v="0.5366246310705661"/>
        <n v="0.32345013477088946"/>
        <n v="0.7545217410050229"/>
        <n v="0.5148667782211354"/>
        <n v="0.21231422505307856"/>
        <n v="0.6257957316415269"/>
        <n v="0.2998500749625187"/>
        <n v="0.8649893585275725"/>
        <n v="0.6861668757841907"/>
        <n v="0.9019456255637159"/>
        <n v="0.5995240513143647"/>
        <n v="0.31338138514572234"/>
        <n v="0.598708051047739"/>
        <n v="0.5645332016089196"/>
        <n v="0.6494804156674661"/>
        <n v="0.5037783375314862"/>
        <n v="0.5904930617065249"/>
        <n v="0.1836210062431142"/>
        <n v="0.6405602767220395"/>
        <n v="0.3633720930232558"/>
        <n v="0.367887508175278"/>
        <n v="0.4273047751308621"/>
        <n v="0.522095841879545"/>
        <n v="0.35803795202291444"/>
        <n v="1.0715816545220747"/>
        <n v="0.335345405767941"/>
        <n v="0.8451299387280794"/>
        <n v="0.7223279598248068"/>
        <n v="0.6168080185042405"/>
        <n v="0.7329459190618292"/>
        <n v="0.675849639546859"/>
        <n v="0.6372470925601402"/>
        <n v="0.7592570961336292"/>
        <n v="0.3768542944259824"/>
        <n v="0.15885623510722796"/>
        <n v="0.5599365405254071"/>
        <n v="0.1998201618543311"/>
        <n v="1.0307346326836582"/>
        <n v="0.6206418166551058"/>
        <n v="0.2989089822149155"/>
        <n v="0.6719139950086388"/>
        <n v="0.535475234270415"/>
        <n v="0.4986702127659574"/>
        <n v="0.5153914632432179"/>
        <n v="0.47001316036849033"/>
        <n v="0.22197558268590456"/>
        <n v="0.41493775933609955"/>
        <n v="0.7577671129072998"/>
        <n v="0.7456411720844637"/>
        <n v="0.9691487643353255"/>
        <n v="0.6735905509344111"/>
        <n v="0.5346958174904943"/>
        <n v="0.8242664029014177"/>
        <n v="0.5064715813168261"/>
        <n v="0.6236844156856631"/>
        <n v="0.623691361874638"/>
        <n v="1.0081209745169422"/>
        <n v="0.5638249887235002"/>
        <n v="0.7486799590196233"/>
        <n v="0.4010909674314135"/>
        <n v="0.4242681374628765"/>
        <n v="0.22904260192395787"/>
        <n v="0.39556962025316456"/>
        <n v="0.7625299417327663"/>
        <n v="0.5836251459062864"/>
        <n v="0.5864529371517936"/>
        <n v="0.377814719661478"/>
        <n v="0.783370170383012"/>
        <n v="0.2763576067431256"/>
        <n v="0.5079910906177953"/>
        <n v="0.44755602442377157"/>
        <n v="0.3899547652472313"/>
        <n v="0.6905900708494258"/>
        <n v="0.17370158068438424"/>
        <n v="0.38884973388096333"/>
        <n v="0.49701789264413515"/>
        <n v="0.6535473095635757"/>
        <n v="0.8727400835908851"/>
        <n v="0.8229573446964752"/>
        <n v="0.8383507354622362"/>
        <n v="0.4031039000302328"/>
        <n v="0.14932059130954156"/>
        <n v="0.4915454187966968"/>
        <n v="0.5497526113249038"/>
        <n v="0.685837456522804"/>
        <n v="0.2962414367709683"/>
        <n v="0.8590063337699388"/>
        <n v="0.6707807888382077"/>
        <n v="0.5553872563869534"/>
        <n v="0.2962260797440607"/>
        <n v="0.5376344086021505"/>
        <n v="0.08928571428571429"/>
        <n v="0.5684201978643642"/>
        <n v="0.3626473254759746"/>
        <n v="0.5636272545090181"/>
        <n v="0.8577512659304876"/>
        <n v="0.5728105906313645"/>
        <n v="0.9462945989068812"/>
        <n v="0.5217391304347826"/>
        <n v="0.6050826946349334"/>
        <n v="0.8437216562256111"/>
        <n v="0.5306017170861123"/>
        <n v="0.5929690808979245"/>
        <n v="0.4863085440670357"/>
        <n v="0.43284532145130494"/>
        <n v="0.7883337019161972"/>
        <n v="0.7284158871338752"/>
        <n v="0.5556267897593709"/>
        <n v="0.44802867383512546"/>
        <n v="0.7624885815447565"/>
        <n v="0.5755064456721916"/>
        <n v="0.38619357953174027"/>
        <n v="0.41540314875586754"/>
        <n v="0.7198290406028569"/>
        <n v="0.5873548191515565"/>
        <n v="0.09423294383716548"/>
        <n v="0.5103461074510532"/>
        <n v="0.7078110372856589"/>
        <n v="0.47719599632559084"/>
        <n v="0.41259541268918437"/>
        <n v="0.6386895593042041"/>
        <n v="0.7641468787851691"/>
        <n v="0.6691648822269807"/>
        <n v="0.7215451625676449"/>
        <n v="0.2669276626034344"/>
        <n v="0.3359255588961486"/>
        <n v="0.4217710550027799"/>
        <n v="0.6271355045197007"/>
        <n v="0.7939461605259893"/>
        <n v="0.795924864692773"/>
        <n v="0.7825406486392488"/>
        <n v="0.26060329663170234"/>
        <n v="0.5428881650380022"/>
        <n v="0.7075823029941904"/>
        <n v="0.7195279896387969"/>
        <n v="0.8464639316168154"/>
        <n v="0.49663940668145545"/>
        <n v="0.843263061411549"/>
        <n v="0.6684988486964273"/>
        <n v="0.7540530350634661"/>
        <n v="0.7313790884091043"/>
        <n v="0.4538234626730202"/>
        <n v="0.6058631921824104"/>
        <n v="0.41125668292109746"/>
        <n v="0.570027931368637"/>
        <n v="0.42920129540754615"/>
        <n v="0.5128205128205128"/>
        <n v="0.596846139347867"/>
        <n v="0.7823166538772012"/>
        <n v="0.848791840646177"/>
        <n v="0.8107635106417176"/>
        <n v="0.8941124089251534"/>
        <n v="0.607057317248154"/>
        <n v="0.4919444102816382"/>
        <n v="0.6797853309481217"/>
        <n v="0.538265805441378"/>
        <n v="0.7828320404743574"/>
        <n v="0.5839505793404433"/>
        <n v="0.7061653987165855"/>
        <n v="0.8429428821903028"/>
        <n v="0.660425313902153"/>
        <n v="0.791819594938845"/>
        <n v="0.707320769969181"/>
        <n v="0.7725388701862266"/>
        <n v="0.8360656283760451"/>
        <n v="0.67724259650707"/>
        <n v="0.6245304707511562"/>
        <n v="0.4287997505165088"/>
        <n v="0.9582368442066598"/>
        <n v="0.735987795984183"/>
        <n v="0.8075794283913412"/>
        <n v="1.6135930634939148"/>
        <n v="1.0748323983360952"/>
        <n v="1.0053151383704586"/>
        <n v="0.9173384745749535"/>
        <n v="0.6954065335785872"/>
        <n v="1.3886478042006596"/>
        <n v="0.7476722858911903"/>
        <n v="0.49320087367011906"/>
        <n v="0.6246895207799879"/>
        <n v="0.6147426463739498"/>
        <n v="0.7726345947936021"/>
        <n v="1.5791918253599628"/>
        <n v="0.6804952155840628"/>
        <n v="0.6036253025523882"/>
        <n v="0.9693742786619252"/>
        <n v="0.7134971306608506"/>
        <n v="0.3831784653702462"/>
        <n v="0.5305602716468591"/>
        <n v="0.47460844803037494"/>
        <n v="0.7258399004562422"/>
        <n v="0.5592841163310962"/>
        <n v="0.9135995823544767"/>
        <n v="0.8117824423054621"/>
        <n v="0.3204966010492047"/>
        <n v="0.7718954740567814"/>
        <n v="0.7423904974016332"/>
        <n v="0.6047388364567451"/>
        <n v="0.5266894135427878"/>
        <n v="0.6816026552868658"/>
        <n v="0.2702024588423755"/>
        <n v="0.649673252570031"/>
        <n v="0.46727152369456015"/>
        <n v="0.575073191133417"/>
        <n v="0.4885516073347881"/>
        <n v="0.4782215328938865"/>
        <n v="0.7269555103227683"/>
        <n v="0.7109069532168539"/>
        <n v="0.7327702572409271"/>
        <n v="0.6993071338529062"/>
        <n v="0.8437801350048216"/>
        <n v="0.714609278293077"/>
        <n v="0.3534956794972506"/>
        <n v="0.6378364587319811"/>
        <n v="0.8253639855176133"/>
        <n v="0.5527915975677169"/>
        <n v="0.4134479382004135"/>
        <n v="0.6304306115176932"/>
        <n v="0.9670576491140503"/>
        <n v="0.7956121637130446"/>
        <n v="0.40440490263174267"/>
        <n v="0.7474723631928872"/>
        <n v="0.7929515418502202"/>
        <n v="0.5423999771621063"/>
        <n v="0.5325914647518437"/>
        <n v="0.7760797547433531"/>
        <n v="0.46029919447640966"/>
        <n v="0.6362786741919975"/>
        <n v="0.17650692789691996"/>
        <n v="0.40799211215249837"/>
        <n v="0.595401667124668"/>
        <n v="0.5876631271784065"/>
        <n v="0.5222719367674059"/>
        <n v="0.3108003108003108"/>
        <n v="1.5362371227182359"/>
        <n v="0.6985347016258917"/>
        <n v="0.36871645704453276"/>
        <n v="0.7674030784669648"/>
        <n v="0.6606168074823546"/>
        <n v="0.5555041199888898"/>
        <n v="0.5090353779587682"/>
        <n v="0.647024287374639"/>
        <n v="0.33308906801678767"/>
        <n v="0.566908547646996"/>
        <n v="0.3658517187077481"/>
        <n v="0.21521575379317767"/>
        <n v="0.7023409429942942"/>
        <n v="0.5843071786310517"/>
        <n v="0.8089008151976479"/>
        <n v="0.4584527220630373"/>
        <n v="0.8085996955859969"/>
        <n v="0.16199578810950915"/>
        <n v="0.47514146257181117"/>
        <n v="0.5985873338920149"/>
        <n v="0.8287063893262617"/>
        <n v="0.5488097688138849"/>
        <n v="0.4616094783812894"/>
        <n v="0.7103459802774528"/>
        <n v="0.7221436912297954"/>
        <n v="0.5184033177812338"/>
        <n v="0.49152125829442117"/>
        <n v="0.3599971200230398"/>
        <n v="0.8576329331046312"/>
        <n v="0.5665393163758915"/>
        <n v="0.33338889814969164"/>
        <n v="0.5452635218703868"/>
        <n v="0.7493453674299404"/>
        <n v="0.7195797654169965"/>
        <n v="0.7295276308590187"/>
        <n v="0.5736503282554657"/>
        <n v="0.5884402235487336"/>
        <n v="0.48009121733129295"/>
        <n v="0.503645958788622"/>
        <n v="0.35496957403651114"/>
        <n v="0.5858230814294083"/>
        <n v="0.8096547509929728"/>
        <n v="0.7116030836133623"/>
        <n v="0.3384381081309756"/>
        <n v="0.554853426219907"/>
        <n v="0.3502136303144918"/>
        <n v="0.5785602115877345"/>
        <n v="0.4821600771456124"/>
        <n v="0.5227135366471194"/>
        <n v="0.22799817601459188"/>
        <n v="0.7662835249042146"/>
        <n v="0.34614053305642095"/>
        <n v="0.6324010687578062"/>
        <n v="0.6505185943943744"/>
        <n v="0.44226044226044225"/>
        <n v="0.7064449516356918"/>
        <n v="0.42307149908334507"/>
        <n v="0.33597312215022795"/>
        <n v="0.7475299011960478"/>
        <n v="0.647263155623638"/>
        <n v="0.16798252981689904"/>
        <n v="0.7972544704082273"/>
        <n v="0.16011101030047498"/>
        <n v="0.533540282291313"/>
        <n v="0.41665581625478504"/>
        <n v="0.32990960476829345"/>
        <n v="0.48799531524497364"/>
        <n v="0.25098826629855053"/>
        <n v="0.5647324579980235"/>
        <n v="0.6211180124223603"/>
        <n v="0.43560331058516044"/>
        <n v="0.747873235486585"/>
        <n v="0.5119017148707448"/>
        <n v="0.21634095334246772"/>
        <n v="0.9345430473891203"/>
        <n v="0.6688776789944538"/>
        <n v="0.21253985122210414"/>
        <n v="0.6921099466086612"/>
        <n v="0.47561397440332065"/>
        <n v="0.46545905899693574"/>
        <n v="0.5490148234002318"/>
        <n v="0.5857484846941374"/>
        <n v="0.3553239369892218"/>
        <n v="0.5711365617578982"/>
        <n v="0.4162427157524743"/>
        <n v="0.15067048365225252"/>
        <n v="0.6996828104592585"/>
        <n v="0.624360464107945"/>
        <n v="0.42607584149978694"/>
        <n v="0.3777731987087025"/>
        <n v="0.7532551382761218"/>
        <n v="0.5719551332973214"/>
        <n v="0.36533016713855143"/>
        <n v="0.6968418600981965"/>
        <n v="0.24900398406374502"/>
        <n v="0.45039248487968087"/>
        <n v="0.40045384769405323"/>
        <n v="0.538130381303813"/>
        <n v="0.6303183107469271"/>
        <n v="0.5091649694501018"/>
        <n v="0.5680544136333059"/>
        <n v="0.5521969550282194"/>
        <n v="0.4940277533813456"/>
        <n v="0.26824034334763946"/>
        <n v="0.6775906440368766"/>
        <n v="0.7661367554108408"/>
        <n v="0.5085952598921778"/>
        <n v="0.7388642600802195"/>
        <n v="0.24746349913387775"/>
        <n v="0.5899705014749262"/>
        <n v="0.4692852785208128"/>
        <n v="0.9469007211013184"/>
        <n v="0.5269536807714602"/>
        <n v="0.5180181989029258"/>
        <n v="0.5478951693909232"/>
        <n v="0.30816640986132515"/>
        <n v="0.6650366748166259"/>
        <n v="0.49219410905175726"/>
        <n v="0.6968641114982579"/>
        <n v="0.9400557766427475"/>
        <n v="0.7233757535164099"/>
        <n v="0.23796303640834457"/>
        <n v="0.5238893545683152"/>
        <n v="0.5312398547944397"/>
        <n v="0.27151778441487917"/>
        <n v="0.46072333563695"/>
        <n v="0.481637567730283"/>
        <n v="0.5443065534509035"/>
        <n v="0.24604785630805193"/>
        <n v="0.5462038830130592"/>
        <n v="0.6832797427652733"/>
        <n v="0.588601897375528"/>
        <n v="0.5669518606329245"/>
        <n v="0.7610127323284063"/>
        <n v="0.9990141307919815"/>
        <n v="0.5139406398560966"/>
        <n v="0.5142710208279764"/>
        <n v="0.20999580008399832"/>
        <n v="0.9697977279024661"/>
        <n v="0.651310219057337"/>
        <n v="0.8157222918775208"/>
        <n v="0.939135831706859"/>
        <n v="0.21602937999567942"/>
        <n v="0.34191930704353773"/>
        <n v="0.5102040816326531"/>
        <n v="0.5868959567818303"/>
        <n v="0.24221872350732712"/>
        <n v="0.26430553720100436"/>
        <n v="0.4231908590774439"/>
        <n v="0.7327832573681357"/>
        <n v="0.2944640753828033"/>
        <n v="0.8244813437128504"/>
        <n v="0.9518561194328942"/>
        <n v="0.4791566842357451"/>
        <n v="0.517620670318768"/>
        <n v="0.9384164222873901"/>
        <n v="0.6821725571725572"/>
        <n v="0.8054540747346316"/>
        <n v="0.6671892982836555"/>
        <n v="0.9833035064603041"/>
        <n v="0.8146481495849174"/>
        <n v="0.35912594270559955"/>
        <n v="0.5557716889901628"/>
        <n v="0.5809450038729667"/>
        <n v="0.6120991600639304"/>
        <n v="0.5967682702901211"/>
        <n v="0.269179004037685"/>
        <n v="0.7098959495365393"/>
        <n v="0.5811419439198025"/>
        <n v="0.6687754179846362"/>
        <n v="0.24596212183323768"/>
        <n v="0.7753101240496199"/>
        <n v="0.551804726045183"/>
        <n v="0.6305915737200962"/>
        <n v="0.5209690023443605"/>
        <n v="0.8377699105477935"/>
        <n v="0.5985493979297232"/>
        <n v="0.648508430609598"/>
        <n v="0.691085003455425"/>
        <n v="0.37131010582338014"/>
        <n v="0.7831291603736644"/>
        <n v="0.4374453193350831"/>
        <n v="0.40705563093622793"/>
        <n v="0.6724473544505397"/>
        <n v="0.4539882871021928"/>
        <n v="0.5660474450676685"/>
        <n v="0.9491268033409264"/>
        <n v="0.532708288940976"/>
        <n v="0.5385754678874377"/>
        <n v="0.7502344482650828"/>
        <n v="0.7538865910063367"/>
        <n v="0.6351377760406489"/>
        <n v="0.60156406657309"/>
        <n v="0.4347353548527334"/>
        <n v="0.7043398168716476"/>
        <n v="0.4892367906066536"/>
        <n v="0.3604642779900512"/>
        <n v="0.7823501799405415"/>
        <n v="0.23074704355350448"/>
        <n v="0.37292560134253216"/>
        <n v="0.6165228113440198"/>
        <n v="0.42009746261132586"/>
        <n v="0.499001996007984"/>
        <n v="0.543773790103317"/>
        <n v="0.26604235394274767"/>
        <n v="0.16170763260025875"/>
        <n v="0.8039050119718228"/>
        <n v="0.7934201998077912"/>
        <n v="0.7232007465298028"/>
        <n v="0.22180326050792945"/>
        <n v="0.4922581222590172"/>
        <n v="0.5211874008610923"/>
        <n v="0.8061729816883565"/>
        <n v="0.33351862145636463"/>
        <n v="0.47953964194373405"/>
        <n v="0.5051955899396736"/>
        <n v="0.8609556607834696"/>
        <n v="0.13031013812874642"/>
        <n v="0.5118954758190328"/>
        <n v="0.2905287623474724"/>
        <n v="0.2959893443836022"/>
        <n v="0.7965214212031391"/>
        <n v="0.9105394946505805"/>
        <n v="0.4061573453555907"/>
        <n v="0.3939075630252101"/>
        <n v="0.5489478499542544"/>
        <n v="0.120598166907863"/>
        <n v="0.31598072517576425"/>
        <n v="0.38518328304551586"/>
        <n v="0.2952901225454009"/>
        <n v="0.44645704445436574"/>
        <n v="0.6076703682286408"/>
        <n v="0.7397444519166106"/>
        <n v="0.441306266548985"/>
        <n v="0.9304310414181728"/>
        <n v="0.2938583602703497"/>
        <n v="0.8116883116883118"/>
        <n v="0.7252946509519492"/>
        <n v="0.10848340203948796"/>
        <n v="0.6640106241699867"/>
        <n v="0.19731649565903708"/>
        <n v="0.5725951005775742"/>
        <n v="0.09775171065493646"/>
        <n v="0.7130297027383561"/>
        <n v="0.8167918797273958"/>
        <n v="0.5479205964250426"/>
        <n v="0.6068184325696002"/>
        <n v="0.6480151015693235"/>
        <n v="0.5510822643357928"/>
        <n v="0.44740374240071584"/>
        <n v="0.2965599051008304"/>
        <n v="0.3316627358490566"/>
        <n v="0.48689442505883307"/>
        <n v="0.26537517415245804"/>
        <n v="0.3070714160379014"/>
        <n v="0.4526935264825713"/>
        <n v="0.6479831524380366"/>
        <n v="0.3334074238719716"/>
        <n v="0.6581226186352616"/>
        <n v="0.5392289026691831"/>
        <n v="0.5987306909352174"/>
        <n v="0.42238648363252373"/>
        <n v="0.5052099778970636"/>
        <n v="0.3455027064378671"/>
        <n v="0.4230118443316413"/>
        <n v="0.39615727443795185"/>
        <n v="0.5483658697082694"/>
        <n v="0.4608137629710541"/>
        <n v="0.5199081495602443"/>
        <n v="0.2756339581036384"/>
        <n v="0.29250457038391225"/>
        <n v="0.10565240359218173"/>
        <n v="0.34116108489224994"/>
        <n v="0.5732152162584679"/>
        <n v="0.6646253174772722"/>
        <n v="0.7137599536056031"/>
        <n v="0.48714479025710417"/>
        <n v="0.6537532819469195"/>
        <n v="0.41901692183722805"/>
        <n v="0.5420054200542005"/>
        <n v="0.20644095788604458"/>
        <n v="0.0972951936174353"/>
        <n v="0.5185273822344542"/>
        <n v="0.3051039532755089"/>
        <n v="0.15313935681470137"/>
        <n v="0.500751126690035"/>
        <n v="0.7107245705380975"/>
        <n v="0.10563008344776592"/>
        <n v="0.33407572383073497"/>
        <n v="0.7728092373433546"/>
        <n v="0.8030307418945333"/>
        <n v="0.5154860603977834"/>
        <n v="0.41109969167523125"/>
        <n v="0.5401512423478574"/>
        <n v="0.12068549360366884"/>
        <n v="0.16323865491348352"/>
        <n v="0.5022265376502495"/>
        <n v="0.46490004649000466"/>
        <n v="1.0007227442041475"/>
        <n v="0.42921804276572495"/>
        <n v="0.5724371511711109"/>
        <n v="0.5409791723018664"/>
        <n v="0.31866162119099783"/>
        <n v="0.3733293511535877"/>
        <n v="0.5148214382485232"/>
        <n v="0.4918570335555798"/>
        <n v="0.8805706350208308"/>
        <n v="0.7531740908112761"/>
        <n v="0.1498464074323818"/>
        <n v="0.301659125188537"/>
        <n v="0.17765144785930004"/>
        <n v="0.7679754247864069"/>
        <n v="0.8390485918575806"/>
        <n v="0.1699524133242692"/>
        <n v="0.662635633231177"/>
        <n v="1.1061946902654867"/>
        <n v="0.5237247302817639"/>
        <n v="0.3282275711159737"/>
        <n v="0.9649404953361209"/>
        <n v="0.6148440931049627"/>
        <n v="0.717844776623596"/>
        <n v="0.9966913955734571"/>
        <n v="0.657030223390276"/>
        <n v="1.1723329425556857"/>
        <n v="0.9337068160597572"/>
        <n v="0.8455127430849136"/>
        <n v="0.25924645696508813"/>
        <n v="0.6164383561643836"/>
        <n v="0.6519003653674141"/>
        <n v="0.41801651165221027"/>
        <n v="1.1743981209630063"/>
        <n v="0.12813941568426448"/>
        <n v="0.5385029617662898"/>
        <n v="0.23573785950023574"/>
        <n v="0.7460366801367734"/>
        <n v="0.7558102916168041"/>
        <n v="0.4789272030651341"/>
        <n v="0.32357223750202235"/>
        <n v="0.5608524957936063"/>
        <n v="0.43471960585422403"/>
        <n v="0.41559711526708226"/>
        <n v="0.8650519031141869"/>
        <n v="0.4411505205576143"/>
        <n v="0.5349309939017867"/>
        <n v="0.6184291898577613"/>
        <n v="0.9512005303663563"/>
        <n v="0.3226500322650032"/>
        <n v="0.3898635477582846"/>
        <n v="1.5772870662460567"/>
        <n v="0.8920606601248885"/>
        <n v="0.7461294534601753"/>
        <n v="1.081665765278529"/>
        <n v="0.6249023590064052"/>
        <n v="0.18744142455482662"/>
        <n v="0.44208664898320066"/>
        <n v="0.8706828641320121"/>
        <n v="0.3041825095057034"/>
        <n v="0.12124151309408342"/>
        <n v="0.3921261077562544"/>
        <n v="0.1162385214460072"/>
        <n v="0.2506265664160401"/>
        <n v="0.870928409684724"/>
        <n v="0.4942665085013839"/>
        <n v="0.3788955195604812"/>
        <n v="0.6651147322913202"/>
        <n v="0.27945971122496505"/>
        <n v="0.6290525500822607"/>
        <n v="0.8798944126704796"/>
        <n v="0.70862859524802"/>
        <n v="0.5167958656330749"/>
        <n v="0.6809391512774419"/>
        <n v="0.7472686044114616"/>
        <n v="0.5307855626326964"/>
        <n v="0.5321035828307911"/>
        <n v="0.4106776180698152"/>
        <n v="0.6923289947382997"/>
        <n v="0.5032712632108707"/>
        <n v="0.5122950819672132"/>
        <n v="0.798748084634695"/>
        <n v="0.4394638540980005"/>
        <n v="0.8623167576889911"/>
        <n v="0.48072300740313434"/>
        <n v="1.375515818431912"/>
        <n v="0.3146138115463269"/>
        <n v="0.5478701547733187"/>
        <n v="0.38654812524159254"/>
        <n v="0.4551661356395084"/>
        <n v="0.987045033929673"/>
        <n v="0.11770244821092278"/>
        <n v="0.9301648146125251"/>
        <n v="0.7003978259651482"/>
        <n v="0.9094784709393208"/>
        <n v="0.5153975003221235"/>
        <n v="1.4447884416924666"/>
        <n v="0.5621135469364812"/>
        <n v="0.5598320503848846"/>
        <n v="0.4591368227731864"/>
        <n v="0.5040957781978576"/>
        <n v="0.97868638538495"/>
        <n v="0.5560962046434033"/>
        <n v="0.7032563828160832"/>
        <n v="0.37885963250615645"/>
        <n v="1.0139183334869575"/>
        <n v="0.6128201985537444"/>
        <n v="0.4882471925786427"/>
        <n v="0.6790757604777907"/>
        <n v="0.38228126343957564"/>
        <n v="0.986842105263158"/>
        <n v="0.5847611250804047"/>
        <n v="0.9500285008550257"/>
        <n v="0.16493485073396008"/>
        <n v="0.19146084625694046"/>
        <n v="0.43091065785693766"/>
        <n v="0.7124198527665638"/>
        <n v="0.4434152830467557"/>
        <n v="0.9577524741938916"/>
        <n v="0.27262813522355506"/>
        <n v="1.0061085159899388"/>
        <n v="0.7083333333333334"/>
        <n v="0.8261905303842948"/>
        <n v="0.7369662258906763"/>
        <n v="0.7407688801094059"/>
        <n v="1.006036217303823"/>
        <n v="0.6392004183857284"/>
        <n v="0.19523623584537292"/>
        <n v="0.3681243097669192"/>
        <n v="0.44622936189201245"/>
        <n v="0.6293266205160478"/>
        <n v="0.5990714392691329"/>
        <n v="0.7563624434152043"/>
        <n v="0.4009221208780195"/>
        <n v="0.9009837271306427"/>
        <n v="0.7963104283486512"/>
        <n v="0.970873786407767"/>
        <n v="0.6291946308724832"/>
        <n v="0.7321984257733847"/>
        <n v="0.860671771083664"/>
        <n v="0.7135749611731271"/>
        <n v="0.7243727744154244"/>
        <n v="0.9083891232880359"/>
        <n v="0.6892836204027951"/>
        <n v="0.41775941699352476"/>
        <n v="0.7571483173470688"/>
        <n v="0.8183024841171999"/>
        <n v="0.687279128441384"/>
        <n v="0.6736248457908238"/>
        <n v="1.7816531645304297"/>
        <n v="0.6396070254435674"/>
        <n v="0.6957021487365822"/>
        <n v="0.5866350135337727"/>
        <n v="0.7556705157077914"/>
        <n v="0.7872012213546222"/>
        <n v="0.7533199888078174"/>
        <n v="0.7856316958609804"/>
        <n v="0.8442569025966475"/>
        <n v="0.8286915902852464"/>
        <n v="0.7015076440437563"/>
        <n v="0.6513376034318211"/>
        <n v="0.52695204736369"/>
        <n v="0.7918824521257377"/>
        <n v="0.5178091838636849"/>
        <n v="0.6642178925055896"/>
        <n v="0.6998292416650337"/>
        <n v="0.8268761419559623"/>
        <n v="0.6395419661347301"/>
        <n v="0.5127641651100611"/>
        <n v="1.262427015938141"/>
        <n v="0.6670721418901686"/>
        <n v="0.5485463521667581"/>
        <n v="0.5900644387831561"/>
        <n v="0.6538142107402237"/>
        <n v="0.7589347316130812"/>
        <n v="0.2249718785151856"/>
        <n v="0.6609385327164573"/>
        <n v="0.6312135079690705"/>
        <n v="1.0185892538833714"/>
        <n v="0.5659950192438307"/>
        <n v="0.7742461287693561"/>
        <n v="0.6752741613094916"/>
        <n v="0.2187705097352877"/>
        <n v="0.5077391759239315"/>
        <n v="0.9462976105985332"/>
        <n v="0.5032459362890644"/>
        <n v="0.4081840910250523"/>
        <n v="0.45804856768939944"/>
        <n v="0.75772842690742"/>
        <n v="0.5296984250300163"/>
        <n v="0.7398407645473736"/>
        <n v="0.5302695536897923"/>
        <n v="0.6351039260969977"/>
        <n v="0.7867820613690008"/>
        <n v="0.4512053628980276"/>
        <n v="0.7024116132053383"/>
        <n v="0.6334543055097327"/>
        <n v="1.050941468398774"/>
        <n v="0.37684497016643986"/>
        <n v="0.6496546188426271"/>
        <n v="0.7841391416964724"/>
        <n v="0.6232431538647435"/>
        <n v="0.6721026668526573"/>
        <n v="0.7349598424003636"/>
        <n v="0.7085228441478298"/>
        <n v="0.5259750768732805"/>
        <n v="0.5386743713425234"/>
        <n v="0.5966490897069969"/>
        <n v="0.8593350383631714"/>
        <n v="0.5579399141630901"/>
        <n v="0.8245945461857433"/>
        <n v="0.833602179057748"/>
        <n v="0.5962874624079643"/>
        <n v="0.45016832380803257"/>
        <n v="0.7572259673100009"/>
        <n v="0.6446250148433391"/>
        <n v="0.8122461730709153"/>
        <n v="0.8530603540200469"/>
        <n v="0.7861388006666458"/>
        <n v="0.8507125770695058"/>
        <n v="0.7632407339359643"/>
        <n v="0.47769530388770487"/>
        <n v="0.7265195078216781"/>
        <n v="0.5808646585345615"/>
        <n v="0.7332463214365229"/>
        <n v="0.7437634430216898"/>
        <n v="0.9500669834047603"/>
        <n v="1.5619761292359349"/>
        <n v="0.6276816997995166"/>
        <n v="0.6946439520952948"/>
        <n v="0.9130822499370655"/>
        <n v="0.7931877028554758"/>
        <n v="0.7982672279372243"/>
        <n v="0.4291129282189429"/>
        <n v="0.7785065924600809"/>
        <n v="0.6239020145467681"/>
        <n v="0.7338305957096042"/>
        <n v="0.8469636138381755"/>
        <n v="0.6183944232066562"/>
        <n v="0.6678756060548419"/>
        <n v="0.7929256167629432"/>
        <n v="0.4740608228980322"/>
        <n v="0.7432396346999449"/>
        <n v="0.7870663071106925"/>
        <n v="0.3786683496371095"/>
        <n v="0.6010600513633135"/>
        <n v="0.5730002292000916"/>
        <n v="0.4681790886792261"/>
        <n v="0.8759953280249172"/>
        <n v="0.7533006462526597"/>
        <n v="0.48199546120940695"/>
        <n v="0.7081475243545331"/>
        <n v="0.8578702678769095"/>
        <n v="1.0942942572670387"/>
        <n v="0.5284904391275104"/>
        <n v="0.7078373934160233"/>
        <n v="0.7915444908812632"/>
        <n v="0.5825242718446603"/>
        <n v="0.5571030640668524"/>
        <n v="0.8075059601630393"/>
        <n v="0.4282655246252676"/>
        <n v="0.3682224063334254"/>
        <n v="0.5370981355021868"/>
        <n v="0.6666666666666666"/>
        <n v="0.5642385600631947"/>
        <n v="0.6946637196084622"/>
        <n v="0.538160469667319"/>
        <n v="0.7529466276678926"/>
        <n v="0.7575183698204682"/>
        <n v="0.8800105601267215"/>
        <n v="0.642695260968102"/>
        <n v="0.7560115956537153"/>
        <n v="0.638083785309348"/>
        <n v="0.09735202492211838"/>
        <n v="0.887259821675321"/>
        <n v="0.26046188574405277"/>
        <n v="0.8058848938488419"/>
        <n v="0.4672078490918647"/>
        <n v="0.8131283264340627"/>
        <n v="0.6854479402289396"/>
        <n v="0.5636978579481398"/>
        <n v="0.618104274191056"/>
        <n v="0.8610691315502759"/>
        <n v="0.6996156905590216"/>
        <n v="0.8456685530794898"/>
        <n v="0.8429334082607474"/>
        <n v="1.769456890893005"/>
        <n v="0.5367228192585907"/>
        <n v="0.7016355366302138"/>
        <n v="0.6075129096493301"/>
        <n v="0.8945634936770626"/>
        <n v="0.45519928624751915"/>
        <n v="0.7478243242873069"/>
        <n v="0.39807649437915993"/>
        <n v="0.7775423025682602"/>
        <n v="0.5314680519124279"/>
        <n v="0.23544923714447166"/>
        <n v="0.8272170000897453"/>
        <n v="0.8306431821185177"/>
        <n v="0.6152389966871746"/>
        <n v="0.6399892212341687"/>
        <n v="0.5419711490691645"/>
        <n v="0.7386736703873933"/>
        <n v="0.25174283501161887"/>
        <n v="0.7064641469445425"/>
        <n v="0.8447109710581653"/>
        <n v="0.7075759424179578"/>
        <n v="0.6407954702389173"/>
        <n v="0.29821073558648115"/>
        <n v="0.773772477249407"/>
        <n v="0.8908380730487221"/>
        <n v="0.6920502302639857"/>
        <n v="0.621821492815741"/>
        <n v="0.9161297949051362"/>
        <n v="0.2833128718481443"/>
        <n v="0.7247921551907909"/>
        <n v="0.8230468958667613"/>
        <n v="0.5234574363672053"/>
        <n v="0.6582315512323558"/>
        <n v="0.7194553615531645"/>
        <n v="0.7741333418169863"/>
        <n v="1.0442513041589851"/>
        <n v="0.2914885347842985"/>
        <n v="0.8205039621704489"/>
        <n v="0.7435156853212845"/>
        <n v="1.084010840108401"/>
        <n v="0.781053162005543"/>
        <n v="0.6055856369335993"/>
        <n v="0.4455004455004455"/>
        <n v="0.6647746158369768"/>
        <n v="0.9137374718026328"/>
        <n v="0.4429787862381257"/>
        <n v="0.547583611805341"/>
        <n v="0.5034254820846192"/>
        <n v="0.5041929576107186"/>
        <n v="0.6862894616440446"/>
        <n v="0.5845927337288356"/>
        <n v="0.5856999113941159"/>
        <n v="0.5163268818550216"/>
        <n v="0.6434826399574742"/>
        <n v="0.7261325191847512"/>
        <n v="0.5169183053694889"/>
        <n v="0.8379351081073656"/>
        <n v="1.190309480464921"/>
        <n v="0.5458018739197671"/>
        <n v="0.5362839646510946"/>
        <n v="0.6309432601739601"/>
        <n v="0.8497871022760867"/>
        <n v="0.5413918692784723"/>
        <n v="0.6384167265182348"/>
        <n v="0.7441753964165092"/>
        <n v="0.5939815223585883"/>
        <n v="0.5085213651619278"/>
        <n v="0.6635618525663869"/>
        <n v="0.4758631629038228"/>
        <n v="0.39833835998406647"/>
        <n v="0.721370604147881"/>
        <n v="0.7512019230769231"/>
        <n v="1.2353304508956147"/>
        <n v="0.894054537326777"/>
        <n v="0.6293822116711755"/>
        <n v="0.6877867023917035"/>
        <n v="0.5182689816014512"/>
        <n v="0.38933229511387973"/>
        <n v="0.41186161449752884"/>
        <n v="0.22888532845044632"/>
        <n v="0.8460236886632826"/>
        <n v="0.5839416058394161"/>
        <n v="1.1951000896325066"/>
        <n v="0.7129413106713055"/>
        <n v="0.4327131112072696"/>
        <n v="0.37678975131876413"/>
        <n v="0.24390243902439024"/>
        <n v="0.09124087591240876"/>
        <n v="0.10454783063251438"/>
        <n v="0.5720169317011784"/>
        <n v="0.5023442732752846"/>
        <n v="0.6153215054866168"/>
        <n v="0.32733224222585927"/>
        <n v="0.14048890137679124"/>
        <n v="0.6829046209879354"/>
        <n v="0.9493397773366704"/>
        <n v="0.5502567865003668"/>
        <n v="0.7757951900698216"/>
        <n v="0.6715096758439656"/>
        <n v="0.4081077404434771"/>
        <n v="0.2233139794551139"/>
        <n v="0.6879832263137203"/>
        <n v="0.8966493629070316"/>
        <n v="0.4338394793926247"/>
        <n v="0.8679479231246126"/>
        <n v="0.273647724163094"/>
        <n v="0.6897047201666786"/>
        <n v="0.7192519779429394"/>
        <n v="0.8711072395233799"/>
        <n v="0.5331437711036077"/>
        <n v="0.9433602683335874"/>
        <n v="0.5822252272556532"/>
        <n v="0.8677052223746872"/>
        <n v="0.9134258112459748"/>
        <n v="0.7413868294810292"/>
        <n v="0.7789510126363164"/>
        <n v="0.5671377691068714"/>
        <n v="0.7283418708210716"/>
        <n v="0.5321413367390379"/>
        <n v="0.4860080830818028"/>
        <n v="0.9163416708207489"/>
        <n v="0.6557539928959984"/>
        <n v="0.7412898443291327"/>
        <n v="0.7199492246336311"/>
        <n v="0.5742725880551303"/>
        <n v="0.7775500106029547"/>
        <n v="0.8744463294678891"/>
        <n v="0.5553321460715038"/>
        <n v="0.7004799584900765"/>
        <n v="0.8769983410995235"/>
        <n v="1.0279930412778744"/>
        <n v="0.6578422773303565"/>
        <n v="1.115643412474288"/>
        <n v="0.8975277852549238"/>
        <n v="0.5874060150375939"/>
        <n v="1.0215851046300874"/>
        <n v="0.616214952774561"/>
        <n v="0.8019489790338945"/>
        <n v="0.9597413749558014"/>
        <n v="0.8444102767582581"/>
        <n v="0.8224993366940833"/>
        <n v="0.6294058408862034"/>
        <n v="0.4502765984819246"/>
        <n v="0.68132104564851"/>
        <n v="0.6252750052106251"/>
        <n v="0.6615138221572313"/>
        <n v="0.3193357815743254"/>
        <n v="0.8185678473370965"/>
        <n v="0.7318411904616697"/>
        <n v="0.6944136636969401"/>
        <n v="0.6560603575528948"/>
        <n v="0.7847924659923265"/>
        <n v="0.6172037422037422"/>
        <n v="0.7137927169546416"/>
        <n v="0.7906527277519108"/>
        <n v="0.6079926383594059"/>
        <n v="0.8582032031916876"/>
        <n v="0.5005232743322564"/>
        <n v="0.8618065351518451"/>
        <n v="0.6701596198367248"/>
        <n v="0.670938688712878"/>
        <n v="0.6858416563076001"/>
        <n v="0.6349981682745146"/>
        <n v="0.7502597052825978"/>
        <n v="0.4153686396677051"/>
        <n v="0.8963082248023706"/>
        <n v="0.13526308670363857"/>
        <n v="0.3989854370315484"/>
        <n v="0.7444024425705147"/>
        <n v="0.5565217391304347"/>
        <n v="0.8776420683098076"/>
        <n v="0.5261496369567505"/>
        <n v="0.5573204034999721"/>
        <n v="0.634450671460294"/>
        <n v="0.6721381066930806"/>
        <n v="0.7650165342283204"/>
        <n v="0.5291132542870199"/>
        <n v="0.6431996257747632"/>
        <n v="0.7874532449635803"/>
        <n v="0.6873208751021255"/>
        <n v="0.6008512058749896"/>
        <n v="0.7499547441102692"/>
        <n v="0.5021790985885181"/>
        <n v="0.6130080304051982"/>
        <n v="0.8414034396359599"/>
        <n v="0.8187848421534041"/>
        <n v="0.6870005846813487"/>
        <n v="0.8419961786327278"/>
        <n v="0.5024471034854942"/>
        <n v="0.5625879043600562"/>
        <n v="0.5308660700743213"/>
        <n v="0.5859656714265109"/>
        <n v="0.76799895421419"/>
        <n v="0.6131472589726761"/>
        <n v="0.7251631617113851"/>
        <n v="0.903412118076736"/>
        <n v="0.671591672263264"/>
        <n v="0.40593568174642547"/>
        <n v="0.3462004500605851"/>
        <n v="0.5055611729019212"/>
        <n v="0.1825150574922431"/>
        <n v="0.6339546088500064"/>
        <n v="0.20296326364927947"/>
        <n v="0.6747790098742661"/>
        <n v="0.3740605978168463"/>
        <n v="0.6180612962290535"/>
        <n v="0.6155361319709467"/>
        <n v="0.5383691555886859"/>
        <n v="0.3966679888932963"/>
        <n v="1.321003963011889"/>
        <n v="0.8296050487392966"/>
        <n v="0.17307026652821048"/>
        <n v="0.7362238120388598"/>
        <n v="0.3273858241938124"/>
        <n v="0.34281796366129585"/>
        <n v="0.5231604547254115"/>
        <n v="0.846826095792968"/>
        <n v="0.38638943224902794"/>
        <n v="0.24319066147859922"/>
        <n v="0.6842884196120244"/>
        <n v="0.6174408891148804"/>
        <n v="0.46426979646412125"/>
        <n v="0.16294606485253382"/>
        <n v="0.3566333808844508"/>
        <n v="0.25833118057349524"/>
        <n v="0.31152647975077885"/>
        <n v="0.579584148373542"/>
        <n v="0.6574876237623762"/>
        <n v="0.319642000958926"/>
        <n v="0.3606202668589975"/>
        <n v="0.8350180188098796"/>
        <n v="0.4522840343735866"/>
        <n v="0.2155636990730761"/>
        <n v="0.187811062071556"/>
        <n v="0.36056247746484515"/>
        <n v="0.4629227786939791"/>
        <n v="0.33142579376477604"/>
        <n v="0.5130309870716191"/>
        <n v="0.6706008583690987"/>
        <n v="0.453035336756267"/>
        <n v="0.398069363586605"/>
        <n v="0.2584313218762114"/>
        <n v="0.5593536357986326"/>
        <n v="0.7343761474627304"/>
        <n v="0.7248477819657871"/>
        <n v="0.7870748007269709"/>
        <n v="0.5206977349648529"/>
        <n v="0.19076688286913393"/>
        <n v="0.1643655489809336"/>
        <n v="0.9342514049653635"/>
        <n v="0.5619843155286485"/>
        <n v="0.43705384087077775"/>
        <n v="0.4682086337672066"/>
        <n v="0.42813455657492355"/>
        <n v="0.7860262008733624"/>
        <n v="0.6730078966259871"/>
        <n v="0.5488330763400674"/>
        <n v="0.8634255713231301"/>
        <n v="0.360100828231905"/>
        <n v="0.37849692192944373"/>
        <n v="0.6303928135219259"/>
        <n v="0.5800183672482961"/>
        <n v="0.6060197966466904"/>
        <n v="0.36966868444156925"/>
        <n v="0.5258314710135402"/>
        <n v="0.9238417849512206"/>
        <n v="0.4092733417828475"/>
        <n v="0.7497548878251341"/>
        <n v="0.17259233690024162"/>
        <n v="0.8637443316778234"/>
        <n v="0.6059758541928868"/>
        <n v="0.5609224057338735"/>
        <n v="0.677289007255028"/>
        <n v="0.5985442187222603"/>
        <n v="0.8015389547932029"/>
        <n v="0.4650974682520424"/>
        <n v="0.6708407871198568"/>
        <n v="0.4278379920136908"/>
        <n v="0.6745817593092283"/>
        <n v="0.7873414300235615"/>
        <n v="0.6356447119968591"/>
        <n v="1.0357327809425168"/>
        <n v="0.6958942240779402"/>
        <n v="0.9777901941611956"/>
        <n v="1.055362561013148"/>
        <n v="0.7274940445340472"/>
        <n v="0.4947822957898525"/>
        <n v="0.5502129084732789"/>
        <n v="0.549828178694158"/>
        <n v="0.7691321625432637"/>
        <n v="0.8202163808928642"/>
        <n v="0.6916077719423372"/>
        <n v="0.5201865959660369"/>
        <n v="0.6588483331137173"/>
        <n v="0.6926145738419484"/>
        <n v="0.0899199712256092"/>
        <n v="0.858259752893249"/>
        <n v="0.5381579621751832"/>
        <n v="0.5892751915144372"/>
        <n v="0.47357827854295753"/>
        <n v="0.5230877872078882"/>
        <n v="0.7017543859649122"/>
        <n v="0.5879758929883875"/>
        <n v="0.7061592781482935"/>
        <n v="0.6563780737704917"/>
        <n v="0.46017525823664757"/>
        <n v="0.7184190843601149"/>
        <n v="0.8088160134213161"/>
        <n v="0.39905409399940883"/>
        <n v="0.6021535845848682"/>
        <n v="0.36791006642820645"/>
        <n v="0.6497254970158518"/>
        <n v="0.7459192661424071"/>
        <n v="0.48587717025136046"/>
        <n v="0.7537901109764297"/>
        <n v="0.5694607851037654"/>
        <n v="0.7417264774536967"/>
        <n v="0.20898641588296762"/>
        <n v="0.5431830526887561"/>
        <n v="0.6137812683977804"/>
        <n v="0.6570494385834248"/>
        <n v="0.5920663114268797"/>
        <n v="0.6526691706175728"/>
        <n v="0.43044513090596037"/>
        <n v="0.8069095364752996"/>
        <n v="0.539436231750987"/>
        <n v="0.6935068878775816"/>
        <n v="0.8052151468690367"/>
        <n v="0.7430027978143631"/>
        <n v="0.545939175952985"/>
        <n v="0.6624864369330817"/>
        <n v="0.60278621182354"/>
        <n v="0.2667022269635952"/>
        <n v="0.6481135966376652"/>
        <n v="0.34237195288961925"/>
        <n v="0.6881401688590107"/>
        <n v="0.4142502071251035"/>
        <n v="0.5707958035092526"/>
        <n v="0.5604752830400179"/>
        <n v="0.4035349663048303"/>
        <n v="0.6808694468053136"/>
        <n v="0.610887285674131"/>
        <n v="0.56512500565125"/>
        <n v="0.5707720790007098"/>
        <n v="0.6860929516499699"/>
        <n v="0.6487421610322208"/>
        <n v="0.635465865178188"/>
        <n v="0.6561987344738692"/>
        <n v="0.6264355815410315"/>
        <n v="0.5799591880571368"/>
        <n v="0.6339826671531187"/>
        <n v="0.804801861946469"/>
        <n v="0.5963999132509217"/>
        <n v="0.6626794895702907"/>
        <n v="0.5441218833018596"/>
        <n v="0.3737988961938477"/>
        <n v="0.8746585467596304"/>
        <n v="0.4270082732852949"/>
        <n v="0.2910022116168083"/>
        <n v="0.5221250489492234"/>
        <n v="0.6704576494251447"/>
        <n v="0.39300966803783377"/>
        <n v="0.6338139755981619"/>
        <n v="0.40642631729941664"/>
        <n v="0.45183229887517534"/>
        <n v="0.511747953008188"/>
        <n v="0.44877428523345614"/>
        <n v="0.6479357247761022"/>
        <n v="0.4279989105482277"/>
        <n v="0.6538711957217347"/>
        <n v="0.35551763367463024"/>
        <n v="0.6809051499126172"/>
        <n v="0.5691982436168483"/>
        <n v="0.8847466049364012"/>
        <n v="0.8980146594825493"/>
        <n v="0.7443021296542638"/>
        <n v="0.8148669709891536"/>
        <n v="0.36156194761369115"/>
        <n v="0.6676458806249166"/>
        <n v="0.20641965115078956"/>
        <n v="0.7843177993393031"/>
        <n v="0.7275132275132274"/>
        <n v="0.637551801083838"/>
        <n v="0.5993903344027217"/>
        <n v="0.5296396432750898"/>
        <n v="0.26914278024491994"/>
        <n v="0.8783001998527401"/>
        <n v="0.6747877969954186"/>
        <n v="0.4941474412427808"/>
        <n v="0.41193305003902525"/>
        <n v="0.44011501672437064"/>
        <n v="0.6092069714467341"/>
        <n v="0.5170096163788647"/>
        <n v="0.8619863997701369"/>
        <n v="0.5050539060869097"/>
        <n v="0.1890359168241966"/>
        <n v="0.21722130506560083"/>
        <n v="0.6978166253012481"/>
        <n v="0.6092641077574141"/>
        <n v="0.8429234911980933"/>
        <n v="0.861474844934528"/>
        <n v="0.588235294117647"/>
        <n v="0.9705651031643769"/>
        <n v="0.8519149566634565"/>
        <n v="0.6497622820919176"/>
        <n v="0.4805843906189927"/>
        <n v="0.4812970956728383"/>
        <n v="0.49014268598191923"/>
        <n v="0.7929671026784266"/>
        <n v="0.3052192491606471"/>
        <n v="0.6578741267504151"/>
        <n v="0.3583073560500197"/>
        <n v="0.5566600397614314"/>
        <n v="0.5716488746493665"/>
        <n v="0.7676390094119218"/>
        <n v="0.7554939352931898"/>
        <n v="0.8322183102978296"/>
        <n v="0.2487809732311673"/>
        <n v="0.7122191590361527"/>
        <n v="0.5379286038897804"/>
        <n v="0.4652827487473157"/>
        <n v="0.3049710277523635"/>
        <n v="0.6284406103219329"/>
        <n v="0.7299270072992701"/>
        <n v="0.5507214450930719"/>
        <n v="0.29078220412910727"/>
        <n v="0.14283673760891302"/>
        <n v="0.5995743022454058"/>
        <n v="0.7278587953936936"/>
        <n v="0.938790837401427"/>
        <n v="0.5820157144242895"/>
        <n v="0.5419466724474311"/>
        <n v="0.5715102157451065"/>
        <n v="0.6790564689063617"/>
        <n v="0.4734848484848485"/>
        <n v="0.8571572631472798"/>
        <n v="0.7194244604316546"/>
        <n v="0.4631773969430292"/>
        <n v="0.25119316754584275"/>
        <n v="0.7284382284382285"/>
        <n v="0.4269854824935952"/>
        <n v="0.9723572718433117"/>
        <n v="0.5414185165132648"/>
        <n v="0.29841838257236647"/>
        <n v="0.5110442337175629"/>
        <n v="0.27654867256637167"/>
        <n v="0.6088280060882801"/>
        <n v="2.081165452653486"/>
        <n v="0.19770660340055357"/>
        <n v="0.40693415805322697"/>
        <n v="0.9282802599184727"/>
        <n v="0.3106373890927447"/>
        <n v="0.5175983436853002"/>
        <n v="0.1775883502042266"/>
        <n v="0.4250797024442083"/>
        <n v="0.25972098545562483"/>
        <n v="1.7293558149589277"/>
        <n v="0.8380989942812068"/>
        <n v="0.1561036528254761"/>
        <n v="0.14013452914798205"/>
        <n v="0.8152299782296539"/>
        <n v="0.8587376556462001"/>
        <n v="0.38733417255737385"/>
        <n v="0.4568296025582458"/>
        <n v="1.0141987829614605"/>
        <n v="0.10023053021950487"/>
        <n v="0.5469462169553327"/>
        <n v="0.24265954865323952"/>
        <n v="0.46832140228808455"/>
        <n v="1.258766408919259"/>
        <n v="0.7931961397787864"/>
        <n v="0.35536602700781805"/>
        <n v="0.84940342681195"/>
        <n v="0.5185377236193932"/>
        <n v="0.4966167980631945"/>
        <n v="0.5075659042603813"/>
        <n v="0.7189980664781725"/>
        <n v="0.6765391265128167"/>
        <n v="0.5100182149362478"/>
        <n v="0.4214815074988585"/>
        <n v="0.5860207415826112"/>
        <n v="0.47890305993849874"/>
        <n v="0.5184929139301763"/>
        <n v="0.4426177679418274"/>
        <n v="0.5172636751584121"/>
        <n v="0.45415838773772355"/>
        <n v="0.7086511385040002"/>
        <n v="0.4105652114410839"/>
        <n v="0.5866316988163843"/>
        <n v="0.9346507172883465"/>
        <n v="0.3409187761015938"/>
        <n v="0.3123210660559055"/>
        <n v="0.7903732537690925"/>
        <n v="0.5281504172388296"/>
        <n v="0.28153153153153154"/>
        <n v="0.5596910505401019"/>
        <n v="0.458627015545042"/>
        <n v="0.5450031287216649"/>
        <n v="0.6570529446346439"/>
        <n v="0.17520805957074026"/>
        <n v="0.5992750233863424"/>
        <n v="0.37136066547831253"/>
        <n v="0.8251086922027229"/>
        <n v="0.9043061518492633"/>
        <n v="0.1514692517418964"/>
        <n v="0.3085586454275466"/>
        <n v="0.4649360712901976"/>
        <n v="0.4245608448760813"/>
        <n v="0.548666739822232"/>
        <n v="0.643063841949198"/>
        <n v="0.5879622466346898"/>
        <n v="0.2463054187192118"/>
        <n v="0.9387597327295819"/>
        <n v="0.1740341106856944"/>
        <n v="0.5318037644109324"/>
        <n v="0.33484011384563866"/>
        <n v="0.8747559274755927"/>
        <n v="0.26102845210127906"/>
        <n v="0.2926115581565472"/>
        <n v="0.8418925745074928"/>
        <n v="0.6258195255691977"/>
        <n v="0.7503060458871382"/>
        <n v="0.6450388920508442"/>
        <n v="0.6509918051619821"/>
        <n v="0.5666463255165199"/>
        <n v="0.8356262101294202"/>
        <n v="0.7753850491664611"/>
        <n v="0.6083309320270227"/>
        <n v="0.8300113395915409"/>
        <n v="0.17029972752043596"/>
        <n v="0.6169096517360471"/>
        <n v="0.31660598385309485"/>
        <n v="0.18397571520559286"/>
        <n v="0.5829959514170041"/>
        <n v="0.4999545495864013"/>
        <n v="0.5098789037603568"/>
        <n v="0.787246604999016"/>
        <n v="0.299007295778017"/>
        <n v="0.8146585111781832"/>
        <n v="0.6133652283252062"/>
        <n v="0.6442688496011219"/>
        <n v="0.7214051205041002"/>
        <n v="0.6987322506442518"/>
        <n v="0.5902115681467357"/>
        <n v="0.8122926961348406"/>
        <n v="1.0243304891442089"/>
        <n v="0.7266619858679717"/>
        <n v="0.4733354370463869"/>
        <n v="0.45306954617533796"/>
        <n v="0.8993264618838657"/>
        <n v="0.5555877076219689"/>
        <n v="0.4053703463484239"/>
        <n v="0.5006257822277848"/>
        <n v="0.5582226191805292"/>
        <n v="0.21092596498628982"/>
        <n v="0.5999550033747468"/>
        <n v="0.8095302343669394"/>
        <n v="0.23744509082274726"/>
        <n v="0.6764506926266874"/>
        <n v="0.6832156684126622"/>
        <n v="0.7792827676227492"/>
        <n v="0.7256546840611144"/>
        <n v="0.4157644001732351"/>
        <n v="0.7303601588533346"/>
        <n v="0.6834995175297522"/>
        <n v="0.45490731263505063"/>
        <n v="1.0325245224574084"/>
        <n v="0.46037625295582485"/>
        <n v="0.5177233976460842"/>
        <n v="0.5738880918220947"/>
        <n v="0.33532934131736525"/>
        <n v="0.46213686953619426"/>
        <n v="0.8333333333333334"/>
        <n v="0.48655881279649676"/>
        <n v="0.664950143920716"/>
        <n v="0.6993951308110993"/>
        <n v="0.5630313608467992"/>
        <n v="0.9950994029403584"/>
        <n v="0.5773039608972783"/>
        <n v="0.8284528045282368"/>
        <n v="0.7672914611421681"/>
        <n v="0.8295313148071339"/>
        <n v="0.954426151276545"/>
        <n v="0.6939625260235947"/>
        <n v="0.6327111673521038"/>
        <n v="0.5285944422070076"/>
        <n v="0.6420545746388443"/>
        <n v="0.6655327959772239"/>
        <n v="0.5725313759121737"/>
        <n v="0.5529662690575875"/>
        <n v="0.6650041562759768"/>
        <n v="0.5601133405818589"/>
        <n v="0.7676560900716478"/>
        <n v="0.6568058219268056"/>
        <n v="0.5097339580841845"/>
        <n v="0.9916418756197762"/>
        <n v="0.3862495171881035"/>
        <n v="0.7128430557205655"/>
        <n v="0.8371226028751376"/>
        <n v="1.3297872340425532"/>
        <n v="0.7741061493057236"/>
        <n v="0.6802335468510855"/>
        <n v="0.4465614766299494"/>
        <n v="0.7343941248470012"/>
        <n v="0.4646480291179432"/>
        <n v="0.42416690967895865"/>
        <n v="0.6983240223463687"/>
        <n v="0.6087662337662337"/>
        <n v="1.3171759747102212"/>
        <n v="0.16998130205677375"/>
        <n v="0.8849557522123894"/>
        <n v="0.8455467869222096"/>
        <n v="0.8227582822144498"/>
        <n v="0.962962962962963"/>
        <n v="0.576036866359447"/>
        <n v="0.1918281220026856"/>
        <n v="0.6561993570840308"/>
        <n v="0.7739189319918738"/>
        <n v="1.3605442176870748"/>
        <n v="0.5441683294032287"/>
        <n v="1.1418783899514702"/>
        <n v="0.43365134431916735"/>
        <n v="0.9334504722161212"/>
        <n v="0.6987125574173514"/>
        <n v="0.5285412262156448"/>
        <n v="0.6088069893552922"/>
        <n v="0.6832975700979393"/>
        <n v="0.8360381626831906"/>
        <n v="0.408377574237209"/>
        <n v="0.38504827913038325"/>
        <n v="0.804408156698709"/>
        <n v="0.2602133749674733"/>
        <n v="1.0038480843232391"/>
        <n v="0.5798617095550108"/>
        <n v="0.4751948298802509"/>
        <n v="0.5096320456630313"/>
        <n v="0.7489434547691649"/>
        <n v="0.6185567010309277"/>
        <n v="0.7300014663784915"/>
        <n v="0.7790588968526021"/>
        <n v="0.5871990604815032"/>
        <n v="0.7710100231303006"/>
        <n v="0.400213447171825"/>
        <n v="0.6872177498527391"/>
        <n v="0.7044534412955467"/>
        <n v="0.9677393121731847"/>
        <n v="0.29547553093259465"/>
        <n v="0.48223867418325067"/>
        <n v="0.5501346382140891"/>
        <n v="1.292824822236587"/>
        <n v="0.8564786492108161"/>
        <n v="0.7222824124232575"/>
        <n v="1.0180707559175364"/>
        <n v="0.7562253551558364"/>
        <n v="0.7035233349122274"/>
        <n v="0.5412394383137384"/>
        <n v="0.5188516084399862"/>
        <n v="0.7082957107558218"/>
        <n v="0.7209805335255948"/>
        <n v="0.7197333198646396"/>
        <n v="0.437830483615732"/>
        <n v="0.604960677555959"/>
        <n v="0.6789730532569489"/>
        <n v="0.779756047750775"/>
        <n v="0.390625"/>
        <n v="0.44050922866834064"/>
        <n v="0.766766163704576"/>
        <n v="0.5971965565421192"/>
        <n v="0.7783882783882784"/>
        <n v="0.6381620931716656"/>
        <n v="0.6774302811335666"/>
        <n v="0.6775985905949315"/>
        <n v="0.6467941507311585"/>
        <n v="0.4547521600727603"/>
        <n v="0.7057358882558411"/>
        <n v="0.7603117278084015"/>
        <n v="0.7477447054850692"/>
        <n v="0.6628299012765849"/>
        <n v="0.40298206729800523"/>
        <n v="0.6072874493927126"/>
        <n v="0.629541693647025"/>
        <n v="0.695338655678599"/>
        <n v="0.7734105421806211"/>
        <n v="0.9011038522189683"/>
        <n v="0.2849002849002849"/>
        <n v="0.8764790584110688"/>
        <n v="0.25967281225655675"/>
        <n v="0.7058443915621344"/>
        <n v="0.4429024876356389"/>
        <n v="0.4949514947535142"/>
        <n v="0.9372071227741331"/>
        <n v="0.457410042691604"/>
        <n v="0.65978886756238"/>
        <n v="0.5954862144941345"/>
        <n v="0.5115612850419481"/>
        <n v="0.4689431726137187"/>
        <n v="0.2812939521800281"/>
        <n v="0.7453416149068324"/>
        <n v="0.9765123091946343"/>
        <n v="0.9015390559598171"/>
        <n v="0.5223750652968832"/>
        <n v="0.9783539195303902"/>
        <n v="0.8065378949360942"/>
        <n v="1.2310811789412701"/>
        <n v="0.49436424757761516"/>
        <n v="0.18165304268846502"/>
        <n v="1.2309207287050714"/>
        <n v="0.630188782639669"/>
        <n v="0.5271018185012738"/>
        <n v="0.5851864236749708"/>
        <n v="0.46425255338904364"/>
        <n v="0.7497164533926272"/>
        <n v="0.53696819496076"/>
        <n v="0.41160732661041366"/>
        <n v="0.5510856387082552"/>
        <n v="0.6190034045187248"/>
        <n v="0.5926812552487041"/>
        <n v="0.4967036936692857"/>
        <n v="0.7095553453169348"/>
        <n v="0.6280829682281932"/>
        <n v="0.6668055844967701"/>
        <n v="0.0706863646002686"/>
        <n v="0.8608131373328036"/>
        <n v="0.8503472953062513"/>
        <n v="0.37477747587370003"/>
        <n v="1.445086705202312"/>
        <n v="0.7664487078153817"/>
        <n v="0.9650439631138752"/>
        <n v="0.21002226235981014"/>
        <n v="0.6852444038373687"/>
        <n v="0.10082677959265982"/>
        <n v="0.5043500189131257"/>
        <n v="0.5407860866555625"/>
        <n v="0.9496831660471895"/>
        <n v="0.8522727272727272"/>
        <n v="0.6353240152477764"/>
        <n v="0.6139069348170713"/>
        <n v="0.2683843263553409"/>
        <n v="0.5961251862891207"/>
        <n v="0.32102728731942215"/>
        <n v="0.3465243606625546"/>
        <n v="1.0863661053775122"/>
        <n v="0.5482790130977764"/>
        <n v="0.8000548609047478"/>
        <n v="0.4817419789960497"/>
        <n v="0.5642279480910288"/>
        <n v="0.29038815216339176"/>
        <n v="0.11717834544176237"/>
        <n v="0.14783058614827407"/>
        <n v="0.8220119864293294"/>
        <n v="1.2098865011234659"/>
        <n v="0.6079027355623101"/>
        <n v="0.39071657419707745"/>
        <n v="0.3254149040026033"/>
        <n v="0.8194146647911176"/>
        <n v="0.9241076585422202"/>
        <n v="0.42832667047401485"/>
        <n v="0.8148299042574862"/>
        <n v="1.4727540500736376"/>
        <n v="2.142857142857143"/>
        <n v="1.0067958721369243"/>
        <n v="0.1318217769575534"/>
        <n v="0.7580308067011158"/>
        <n v="0.9105041083721963"/>
        <n v="1.1049723756906078"/>
        <n v="0.5479881008298105"/>
        <n v="0.5860399124024552"/>
        <n v="0.6854831799564718"/>
        <n v="0.7758761659887897"/>
        <n v="0.35134565385426186"/>
        <n v="0.42124970746548096"/>
        <n v="0.4468386167862374"/>
        <n v="1.737619461337967"/>
        <n v="0.6987349220358929"/>
        <n v="0.6358583061555186"/>
        <n v="0.5111313039527488"/>
        <n v="0.7794660108905673"/>
        <n v="0.4868758323428751"/>
        <n v="0.44887140902872774"/>
        <n v="0.517196793379881"/>
        <n v="0.7537324249891288"/>
        <n v="0.660152660302695"/>
        <n v="0.776171533908994"/>
        <n v="0.7032348804500703"/>
        <n v="0.7289232225921111"/>
        <n v="1.0033961099104662"/>
        <n v="0.36514674334748276"/>
        <n v="0.656249808338257"/>
        <n v="0.4311181048048113"/>
        <n v="0.3853069612124326"/>
        <n v="0.583307678597469"/>
        <n v="0.3474554677908781"/>
        <n v="0.8409418548774628"/>
        <n v="0.9822110662446797"/>
        <n v="0.4184684056353745"/>
        <n v="0.24640657084188913"/>
        <n v="1.7123287671232876"/>
        <n v="0.6027024399727812"/>
        <n v="0.7446457432495325"/>
        <n v="0.6776707488261775"/>
        <n v="0.6374298827129016"/>
        <n v="0.5923000987166831"/>
        <n v="0.7529411764705882"/>
        <n v="2.8028028028028027"/>
        <n v="0.9554140127388535"/>
        <n v="0.7205679771113701"/>
        <n v="0.8636407254582094"/>
        <n v="0.8301051466519093"/>
        <n v="0.376081233546446"/>
        <n v="1.352265043948614"/>
        <n v="3.0782761653474053"/>
        <n v="0.8301348098615617"/>
        <n v="0.3945291951604419"/>
        <n v="0.5287834455529312"/>
        <n v="0.7684549253157869"/>
        <n v="0.9998718113062427"/>
        <n v="0.47078686342310755"/>
        <n v="0.5411548243952595"/>
        <n v="0.6254098126977792"/>
        <n v="0.7916801612148692"/>
        <n v="0.7638765417465115"/>
        <n v="0.7347538574577516"/>
        <n v="0.6028203678451458"/>
        <n v="0.4597203818383407"/>
        <n v="0.8224586029169865"/>
        <n v="0.6134771237609377"/>
        <n v="0.16329196603527107"/>
        <n v="0.47214353163361666"/>
        <n v="0.1434102968593145"/>
        <n v="0.7167887862376553"/>
        <n v="0.3117638908133573"/>
        <n v="0.4431314623338257"/>
        <n v="0.7311520630120141"/>
        <n v="0.5592935952409199"/>
        <n v="0.8689090618068734"/>
        <n v="0.5722255999427774"/>
        <n v="0.5450581395348837"/>
        <n v="0.5564349786540029"/>
        <n v="0.4406950390329892"/>
        <n v="0.49906425452276987"/>
        <n v="0.4583251489556734"/>
        <n v="1.050057155009703"/>
        <n v="0.3638912100056605"/>
        <n v="0.2192982456140351"/>
        <n v="0.25944711819113464"/>
        <n v="0.30303030303030304"/>
        <n v="0.5735329630524028"/>
        <n v="0.18211619012930247"/>
        <n v="0.3875468285751195"/>
        <n v="0.11823126034523528"/>
        <n v="0.7611177557899315"/>
        <n v="0.2684293527497232"/>
        <n v="0.40510431436094796"/>
        <n v="0.24681201151789386"/>
        <n v="0.7096954624598165"/>
        <n v="0.4185851820845542"/>
        <n v="0.5706366674818619"/>
        <n v="0.2617629736273804"/>
        <n v="0.21330299690710655"/>
        <n v="0.9032607713846987"/>
        <n v="0.8023688818271815"/>
        <n v="0.8043405139004666"/>
        <n v="0.2566735112936345"/>
        <n v="0.19224114729516706"/>
        <n v="0.46240307320196344"/>
        <n v="0.5700147961287506"/>
        <n v="0.7139457401237506"/>
        <n v="0.5387931034482758"/>
        <n v="0.3191392358894866"/>
        <n v="0.19787612954290615"/>
        <n v="0.3664537744738771"/>
        <n v="0.34701136462219134"/>
        <n v="0.7098441182316363"/>
        <n v="0.7364059462325472"/>
        <n v="0.8336303205912887"/>
        <n v="0.5942340131881613"/>
        <n v="0.5548158011540169"/>
        <n v="0.42993453899922335"/>
        <n v="0.4741209008297116"/>
        <n v="0.4336244811992814"/>
        <n v="0.9095870474804438"/>
        <n v="0.2810906316508051"/>
        <n v="0.7194085965192752"/>
        <n v="0.2620163614661271"/>
        <n v="0.16021789633902106"/>
        <n v="0.38141734686093526"/>
        <n v="0.5688929343497553"/>
        <n v="0.8031870461993189"/>
        <n v="0.6471627562969964"/>
        <n v="0.40341558528877836"/>
        <n v="0.4995254508217194"/>
        <n v="1.0775862068965516"/>
        <n v="0.24459845087647775"/>
        <n v="0.8376828403892004"/>
        <n v="0.745562469532303"/>
        <n v="0.713476308389642"/>
        <n v="0.3291639236339697"/>
        <n v="0.240065297760991"/>
        <n v="0.2106963514415142"/>
        <n v="0.6506180871828238"/>
        <n v="0.45278998535091225"/>
        <n v="0.6375841194242368"/>
        <n v="0.9616785662246832"/>
        <n v="0.2717022143730471"/>
        <n v="0.22621875353466803"/>
        <n v="0.5655142979086641"/>
        <n v="0.344748333716387"/>
        <n v="0.5357525537538396"/>
        <n v="0.4469673266884191"/>
        <n v="0.5368187653168397"/>
        <n v="0.6029257766635991"/>
        <n v="0.2187944426211574"/>
        <n v="0.6804930481448832"/>
        <n v="0.542678834097368"/>
        <n v="0.511465348222658"/>
        <n v="0.736834833866771"/>
        <n v="0.5881600818309679"/>
        <n v="0.6051270766861041"/>
        <n v="0.22958158755667796"/>
        <n v="0.6512210394489668"/>
        <n v="0.7570804225885268"/>
        <n v="0.750435252446419"/>
        <n v="0.2513127785934421"/>
        <n v="0.2311871459946827"/>
        <n v="0.15202189115232595"/>
        <n v="0.5076702350733914"/>
        <n v="0.11983633780151678"/>
        <n v="0.17154620311070448"/>
        <n v="0.1764602082230457"/>
        <n v="0.35381530840901054"/>
        <n v="0.5371530886302597"/>
        <n v="0.6372944725326083"/>
        <n v="0.6664198445020363"/>
        <n v="0.23832221163012393"/>
        <n v="0.24831500532103581"/>
        <n v="0.5808044141135472"/>
        <n v="0.1451863466759586"/>
        <n v="0.32600149577156884"/>
        <n v="0.3163126976954361"/>
        <n v="0.20406341270549824"/>
        <n v="0.43621558743699107"/>
        <n v="0.06288517167651868"/>
        <n v="0.2960550662423211"/>
        <n v="0.17541936191207105"/>
        <n v="0.17462283498142095"/>
        <n v="0.49529470034670625"/>
        <n v="0.43617783593482257"/>
        <n v="0.16629250852249106"/>
        <n v="0.12500781298831176"/>
        <n v="0.11511453896627144"/>
        <n v="0.27708378551867774"/>
        <n v="0.25052359431211235"/>
        <n v="0.2369855438818232"/>
        <n v="0.2870028700287003"/>
        <n v="0.16110657199737627"/>
        <n v="0.16884536430608998"/>
        <n v="0.32934976945516137"/>
        <n v="0.2681863895407308"/>
        <n v="0.3283712784588441"/>
        <n v="0.6796674857531239"/>
        <n v="0.45091761735130986"/>
        <n v="0.6056967656864741"/>
        <n v="0.7121932865704534"/>
        <n v="0.5362888809438684"/>
        <n v="0.5404239325515349"/>
        <n v="0.5040322580645161"/>
        <n v="0.5974183691457896"/>
        <n v="0.37650602409638556"/>
        <n v="0.2616773518251995"/>
        <n v="0.48992799197885334"/>
        <n v="0.6147342083409726"/>
        <n v="0.5792678619364501"/>
        <n v="0.3784724850503368"/>
        <n v="0.5959475566150179"/>
        <n v="0.8273661951641408"/>
        <n v="0.6253146237100428"/>
        <n v="1.1289336281104472"/>
        <n v="0.4313236844627624"/>
        <n v="0.6390201690740864"/>
        <n v="0.8786488333496046"/>
        <n v="0.3953480710308701"/>
        <n v="0.4607624405858958"/>
        <n v="0.5832320777642771"/>
        <n v="0.3866976024748647"/>
        <n v="0.6492427107750199"/>
        <n v="0.9362711441233381"/>
        <n v="0.6400505390555513"/>
        <n v="0.3527959075674722"/>
        <n v="0.7032051907889356"/>
        <n v="0.7040552342687013"/>
        <n v="0.5966997911550731"/>
        <n v="0.6282706755602707"/>
        <n v="0.49285362247412523"/>
        <n v="0.4861041268564149"/>
        <n v="0.595223808952358"/>
        <n v="0.8735299130731209"/>
        <n v="0.5542631738646707"/>
        <n v="0.4138583422017264"/>
        <n v="0.5987046209111195"/>
        <n v="0.29540850776502364"/>
        <n v="0.5535949069268562"/>
        <n v="0.6800408024481469"/>
        <n v="1.1383392664955707"/>
        <n v="0.13312034078807242"/>
        <n v="0.11193194537721066"/>
        <n v="0.4199637504973255"/>
        <n v="0.23515579071134626"/>
        <n v="0.5129520389843549"/>
        <n v="0.8165333934001576"/>
        <n v="0.29802452316076294"/>
        <n v="0.8305371914554334"/>
        <n v="0.5000357168369168"/>
        <n v="0.7849635864114081"/>
        <n v="0.7550277987507722"/>
        <n v="0.6290212429459761"/>
        <n v="0.9991218245016223"/>
        <n v="1.0938259601361207"/>
        <n v="0.23135295206366835"/>
        <n v="0.5666525003541578"/>
        <n v="0.3942634665615298"/>
        <n v="0.7573622657460899"/>
        <n v="0.6189267809618123"/>
        <n v="0.3323976953759787"/>
        <n v="0.5677578431690621"/>
        <n v="0.5434782608695652"/>
        <n v="0.23354482114359112"/>
        <n v="0.9414093966245135"/>
        <n v="0.28546959748786754"/>
        <n v="0.5446411204045906"/>
        <n v="1.0426079099186765"/>
        <n v="0.411635565312843"/>
        <n v="0.6514657980456027"/>
        <n v="0.23129409043598936"/>
        <n v="0.29522909777987716"/>
        <n v="1.0379101064297651"/>
        <n v="0.6007311025332959"/>
        <n v="0.477685273645421"/>
        <n v="0.7"/>
        <n v="0.34232507188826505"/>
        <n v="0.375826819001804"/>
        <n v="0.5280450598451069"/>
        <n v="0.8689355539464156"/>
        <n v="0.33105274773780624"/>
        <n v="0.5676979846721544"/>
        <n v="0.4115824133255859"/>
        <n v="0.11336583153837435"/>
        <n v="0.940379913485048"/>
        <n v="0.9375651086881034"/>
        <n v="0.26600461074658627"/>
        <n v="0.5939123979213067"/>
        <n v="0.7452953232718464"/>
        <n v="0.6381199665537121"/>
        <n v="0.46882325363338023"/>
        <n v="0.6702726294951132"/>
        <n v="0.22689456965663288"/>
        <n v="0.26181437360911114"/>
        <n v="0.4241824388470317"/>
        <n v="0.5518241730520607"/>
        <n v="0.3196559339765198"/>
        <n v="0.5833068193869976"/>
        <n v="0.4879834085641088"/>
        <n v="0.811238852726266"/>
        <n v="0.4289568446837572"/>
        <n v="0.8301750586536726"/>
        <n v="0.5025699600228442"/>
        <n v="0.47377326565143824"/>
        <n v="0.8749078397640697"/>
        <n v="0.447127207690588"/>
        <n v="0.5783293144347076"/>
        <n v="0.328515111695138"/>
        <n v="0.4242108713676944"/>
        <n v="0.4321054337258291"/>
        <n v="0.2655478251633119"/>
        <n v="0.42023869557908894"/>
        <n v="0.630119722747322"/>
        <n v="0.49733570159857904"/>
        <n v="0.3044719314938154"/>
        <n v="0.6542867679423275"/>
        <n v="0.3912745769343637"/>
        <n v="0.6795151659291095"/>
        <n v="0.29740661432310256"/>
        <n v="0.5678298575263266"/>
        <n v="0.5328218243819267"/>
        <n v="0.4242310811653877"/>
        <n v="0.5752679052135498"/>
        <n v="0.6309301366206411"/>
        <n v="0.3999466737768298"/>
        <n v="0.22251891410769914"/>
        <n v="0.6425090238564123"/>
        <n v="0.48513716150657143"/>
        <n v="0.4263028882020675"/>
        <n v="0.7612710406857078"/>
        <n v="0.714215077629685"/>
        <n v="0.6049675828691443"/>
        <n v="0.6799945600435197"/>
        <n v="0.5377921189009485"/>
        <n v="0.5748051410571816"/>
        <n v="0.6373937677053825"/>
        <n v="0.36496350364963503"/>
        <n v="0.5386687187379761"/>
        <n v="0.4526422994228811"/>
        <n v="0.6452373418703197"/>
        <n v="0.4172751929897768"/>
        <n v="0.5638535361671768"/>
        <n v="0.8519096975720574"/>
        <n v="0.5484794929611798"/>
        <n v="0.3855235892246157"/>
        <n v="0.5897504835086684"/>
        <n v="0.29138944198921857"/>
        <n v="0.4747371990505256"/>
        <n v="0.36216376386922594"/>
        <n v="0.6768058630725052"/>
        <n v="0.31845105407298896"/>
        <n v="0.5620798453156266"/>
        <n v="0.6525318488655304"/>
        <n v="0.7100637138251324"/>
        <n v="0.3307698668651286"/>
        <n v="0.5421299815557952"/>
        <n v="0.557716897461708"/>
        <n v="0.7134175342176188"/>
        <n v="0.6840654215294044"/>
        <n v="0.4422262935119085"/>
        <n v="0.5629838142153413"/>
        <n v="0.8290728202293769"/>
        <n v="0.4916420845624386"/>
        <n v="0.8120478369998523"/>
        <n v="1.0423181154888472"/>
        <n v="0.817565989254847"/>
        <n v="0.6752264605667747"/>
        <n v="0.6458557588805167"/>
        <n v="0.6508497887808232"/>
        <n v="1.2043356081894823"/>
        <n v="0.619216347311569"/>
        <n v="0.5698005698005698"/>
        <n v="0.7334800293392012"/>
        <n v="0.29943108094620224"/>
        <n v="0.7338225483655771"/>
        <n v="1.00674078613324"/>
        <n v="0.7666139619567821"/>
        <n v="0.7223693715386468"/>
        <n v="0.41788549937317176"/>
      </sharedItems>
    </cacheField>
    <cacheField name="Full_Service_per_1000" numFmtId="164">
      <sharedItems containsSemiMixedTypes="0" containsString="0" containsNumber="1">
        <n v="0.5274933153864343"/>
        <n v="1.1064106736088513"/>
        <n v="0.5604752830400179"/>
        <n v="0.22211363333481407"/>
        <n v="0.260321757692508"/>
        <n v="0.09335324869305453"/>
        <n v="0.4930237144406646"/>
        <n v="0.6647271597158075"/>
        <n v="0.4706436051300153"/>
        <n v="0.42399013259327784"/>
        <n v="0.41026576104298673"/>
        <n v="0.3756574004507889"/>
        <n v="0.603330383718124"/>
        <n v="0.44434570095534326"/>
        <n v="0.13266118333775537"/>
        <n v="0.5516480485450284"/>
        <n v="0.6981828871699708"/>
        <n v="0.31693209729815386"/>
        <n v="0.0"/>
        <n v="0.4762534726815716"/>
        <n v="0.43171679378327815"/>
        <n v="0.5913733413825816"/>
        <n v="0.6074227054607302"/>
        <n v="0.361167292689974"/>
        <n v="0.4369458891848845"/>
        <n v="0.47033195534321853"/>
        <n v="0.5280109826284387"/>
        <n v="0.5514119046928055"/>
        <n v="0.5350454788657035"/>
        <n v="0.507292327203551"/>
        <n v="0.4121702637889688"/>
        <n v="0.23460410557184752"/>
        <n v="0.26523440090179695"/>
        <n v="0.6411750990906971"/>
        <n v="0.7391266786334796"/>
        <n v="0.47546595663750474"/>
        <n v="0.5699275312891731"/>
        <n v="0.7111363959607452"/>
        <n v="0.7526477071125208"/>
        <n v="0.5084948552285236"/>
        <n v="0.7065213868561094"/>
        <n v="0.43027360988526037"/>
        <n v="0.19004180919802358"/>
        <n v="0.10207206287639073"/>
        <n v="0.6454911302092705"/>
        <n v="0.44807328487503734"/>
        <n v="0.6611570247933884"/>
        <n v="0.6361323155216285"/>
        <n v="0.5237219495006541"/>
        <n v="0.45657930782576933"/>
        <n v="0.620617712693613"/>
        <n v="0.5601913011488102"/>
        <n v="0.6096321885795569"/>
        <n v="0.2951013181192209"/>
        <n v="0.6662628709872804"/>
        <n v="0.3115542104326153"/>
        <n v="0.3542390607604332"/>
        <n v="0.5087763927753752"/>
        <n v="0.6408078062041846"/>
        <n v="0.45170518708123164"/>
        <n v="0.45557525610717103"/>
        <n v="0.4143612742827894"/>
        <n v="0.5427515530095574"/>
        <n v="0.5185772680129339"/>
        <n v="0.35521875555029303"/>
        <n v="0.4533913674283641"/>
        <n v="0.6228459909479716"/>
        <n v="0.30339805825242716"/>
        <n v="0.3460207612456747"/>
        <n v="0.7689004723245758"/>
        <n v="0.3897767136254803"/>
        <n v="2.1231422505307855"/>
        <n v="3.6706869428421607"/>
        <n v="0.4008819402685909"/>
        <n v="0.654615036003827"/>
        <n v="2.364998029168309"/>
        <n v="1.4416146083613646"/>
        <n v="0.8920057826581773"/>
        <n v="1.336202408634991"/>
        <n v="0.8722197993894462"/>
        <n v="0.7883609259657421"/>
        <n v="30.712530712530715"/>
        <n v="0.10183714204244572"/>
        <n v="0.508440105755542"/>
        <n v="0.10300782859497322"/>
        <n v="0.1291322314049587"/>
        <n v="0.6299212598425197"/>
        <n v="1.2513686844986704"/>
        <n v="1.1257458065968704"/>
        <n v="6.789524733268672"/>
        <n v="2.152698048220436"/>
        <n v="0.42087542087542085"/>
        <n v="0.1802451333813987"/>
        <n v="0.249882000166588"/>
        <n v="0.7539997329584279"/>
        <n v="1.1765133083989978"/>
        <n v="1.03531360590317"/>
        <n v="0.3156814773893142"/>
        <n v="0.7514761137949544"/>
        <n v="1.4768867227883622"/>
        <n v="0.5837512925659125"/>
        <n v="0.6355149395275512"/>
        <n v="0.7210338516149309"/>
        <n v="0.6489512608694351"/>
        <n v="0.2752358442922651"/>
        <n v="0.8623105611485977"/>
        <n v="0.9386232000183146"/>
        <n v="0.37910305202573963"/>
        <n v="0.6485785320505891"/>
        <n v="0.28680688336520077"/>
        <n v="0.7598597936122754"/>
        <n v="0.6270723100442229"/>
        <n v="0.6719346341987852"/>
        <n v="0.5442670537010159"/>
        <n v="0.5797101449275363"/>
        <n v="1.838367817749261"/>
        <n v="0.1786352268667381"/>
        <n v="0.48537263380841017"/>
        <n v="0.528296902859407"/>
        <n v="0.9349435138293729"/>
        <n v="0.11890606420927467"/>
        <n v="0.3322535094276933"/>
        <n v="0.5709120319710738"/>
        <n v="0.6821215930462575"/>
        <n v="0.4851228978007762"/>
        <n v="0.4037304695385361"/>
        <n v="0.4074030962635316"/>
        <n v="0.7756948933419521"/>
        <n v="0.898325847284606"/>
        <n v="0.6963415287374792"/>
        <n v="0.5800319846208662"/>
        <n v="0.7316935892384758"/>
        <n v="0.3297609233305853"/>
        <n v="1.0289865511457765"/>
        <n v="0.49836646547427876"/>
        <n v="0.503236727131322"/>
        <n v="0.583247341738077"/>
        <n v="0.26954985174758156"/>
        <n v="0.5931198102016608"/>
        <n v="0.7275078813353811"/>
        <n v="0.5182114302635475"/>
        <n v="0.45545118132650153"/>
        <n v="0.44213551453520505"/>
        <n v="0.42310946995922766"/>
        <n v="0.14046916701783957"/>
        <n v="0.6475540118914465"/>
        <n v="0.10206164523372117"/>
        <n v="0.4295840194744755"/>
        <n v="0.23952095808383234"/>
        <n v="0.4098547292681816"/>
        <n v="0.43318474630744935"/>
        <n v="0.7000127275041365"/>
        <n v="0.66987394190366"/>
        <n v="0.5050968867664616"/>
        <n v="0.5424586940306941"/>
        <n v="0.6568575932737782"/>
        <n v="0.6588338640606127"/>
        <n v="0.23017608470479917"/>
        <n v="0.6317917614354309"/>
        <n v="0.3629178595911125"/>
        <n v="0.39047247169074584"/>
        <n v="0.45139933794763765"/>
        <n v="0.7271405199054717"/>
        <n v="0.5381908507555371"/>
        <n v="0.9381789452893542"/>
        <n v="0.5388784987479"/>
        <n v="0.4811161895597787"/>
        <n v="0.8837769622013432"/>
        <n v="0.5701254275940707"/>
        <n v="0.44401687264116035"/>
        <n v="0.33684574192433925"/>
        <n v="0.46908715639365794"/>
        <n v="0.37936267071320184"/>
        <n v="0.7884756400451007"/>
        <n v="0.6330206594924326"/>
        <n v="1.0056791292001894"/>
        <n v="0.6428284451586982"/>
        <n v="0.6972458787788237"/>
        <n v="0.7103534008169065"/>
        <n v="0.8777075914885102"/>
        <n v="0.5857484846941374"/>
        <n v="0.29044437990124894"/>
        <n v="0.2288329519450801"/>
        <n v="0.9671396286084377"/>
        <n v="0.9057971014492754"/>
        <n v="1.0887612618743026"/>
        <n v="0.625072553064195"/>
        <n v="0.8522281280136356"/>
        <n v="0.7056831012420022"/>
        <n v="0.6780908136729077"/>
        <n v="0.7705856450902686"/>
        <n v="0.9506586315979261"/>
        <n v="0.5305502460154223"/>
        <n v="0.5360588950039311"/>
        <n v="0.9950618200720307"/>
        <n v="0.43608064137398944"/>
        <n v="1.6295491580662682"/>
        <n v="0.5022140991448601"/>
        <n v="0.3006634640439904"/>
        <n v="0.6552364311455717"/>
        <n v="0.4729772340291354"/>
        <n v="0.7769245173278206"/>
        <n v="0.3439972480220158"/>
        <n v="1.205300250272536"/>
        <n v="0.7362102163325405"/>
        <n v="1.2693112557033241"/>
        <n v="0.3469878063958905"/>
        <n v="0.8879023307436182"/>
        <n v="2.63438946244215"/>
        <n v="0.8699657131160126"/>
        <n v="1.0134871754892023"/>
        <n v="0.9312117899510102"/>
        <n v="0.8610794024319511"/>
        <n v="0.8259421408636224"/>
        <n v="2.0459807247079094"/>
        <n v="0.5072218837394051"/>
        <n v="0.6555549316470665"/>
        <n v="0.5852180797962064"/>
        <n v="0.48102149401572225"/>
        <n v="0.7585483985791333"/>
        <n v="2.225948468058286"/>
        <n v="0.5005482194784764"/>
        <n v="1.1725599457825493"/>
        <n v="1.0293081965436914"/>
        <n v="0.8966004090313765"/>
        <n v="0.8720388776944308"/>
        <n v="0.9779644316181436"/>
        <n v="0.6677164653316047"/>
        <n v="1.0056989607777405"/>
        <n v="1.081056214923176"/>
        <n v="0.5586579174629482"/>
        <n v="1.0257067760753895"/>
        <n v="0.5436485614077478"/>
        <n v="0.4620101642236129"/>
        <n v="0.5417808655746064"/>
        <n v="0.9145644386860757"/>
        <n v="0.45164048540390034"/>
        <n v="0.9846359633641109"/>
        <n v="0.6989875343273964"/>
        <n v="0.709026190852604"/>
        <n v="0.31175450010843636"/>
        <n v="0.4683148574449574"/>
        <n v="0.9211495946941783"/>
        <n v="0.7536709110522766"/>
        <n v="2.044320876604792"/>
        <n v="0.2754820936639118"/>
        <n v="1.1015184991251707"/>
        <n v="0.7606901239763053"/>
        <n v="2.2224631396357326"/>
        <n v="1.0863661053775122"/>
        <n v="2.1703743895822027"/>
        <n v="0.3624939584340261"/>
        <n v="1.1299435028248588"/>
        <n v="0.1783166904422254"/>
        <n v="2.071823204419889"/>
        <n v="1.168185307566503"/>
        <n v="1.236366381099747"/>
        <n v="2.5316455696202533"/>
        <n v="0.6000361926592398"/>
        <n v="2.4235539146075924"/>
        <n v="0.5387931034482758"/>
        <n v="0.5945850505623659"/>
        <n v="0.7754108600598789"/>
        <n v="1.4511758020806014"/>
        <n v="0.34644032565390614"/>
        <n v="3.665030080907268"/>
        <n v="3.0953885028427037"/>
        <n v="7.712082262210797"/>
        <n v="1.0925550179491181"/>
        <n v="1.4336917562724014"/>
        <n v="0.8138428406871338"/>
        <n v="1.4194464158978"/>
        <n v="0.8691333498882542"/>
        <n v="1.3603591348115902"/>
        <n v="1.2620170001113546"/>
        <n v="0.8715496028751898"/>
        <n v="0.8527572484366117"/>
        <n v="1.452696568004358"/>
        <n v="0.683682771194166"/>
        <n v="0.664397770877683"/>
        <n v="7.215007215007215"/>
        <n v="1.1628808434762385"/>
        <n v="1.435054105418299"/>
        <n v="0.7607922055611456"/>
        <n v="0.8862733976176972"/>
        <n v="0.9235616884880752"/>
        <n v="3.9003250270855903"/>
        <n v="0.9204712812960235"/>
        <n v="1.82648401826484"/>
        <n v="4.376243250923558"/>
        <n v="0.4983388704318936"/>
        <n v="0.7995041834521227"/>
        <n v="1.3513513513513513"/>
        <n v="1.037972493728916"/>
        <n v="2.8685457720129706"/>
        <n v="0.6492452523940918"/>
        <n v="13.94700139470014"/>
        <n v="3.8684719535783367"/>
        <n v="1.7167381974248925"/>
        <n v="4.040404040404041"/>
        <n v="0.8983957219251337"/>
        <n v="0.4180602006688963"/>
        <n v="0.5540206327422572"/>
        <n v="1.2705238467552775"/>
        <n v="1.0247052515349386"/>
        <n v="0.8747481194031184"/>
        <n v="1.0696342715142348"/>
        <n v="1.0695512138798577"/>
        <n v="0.8821474254063101"/>
        <n v="1.010832448089159"/>
        <n v="0.6259966525652684"/>
        <n v="0.7013402441006166"/>
        <n v="0.5059639776910595"/>
        <n v="0.7116071638742574"/>
        <n v="1.3809270718651532"/>
        <n v="1.2230559707437727"/>
        <n v="0.7545369957699014"/>
        <n v="0.4789448476586965"/>
        <n v="1.0678743151067873"/>
        <n v="0.4122629488044375"/>
        <n v="0.8612970775113539"/>
        <n v="0.7917936511765667"/>
        <n v="0.5513439007580978"/>
        <n v="0.7473531243512559"/>
        <n v="0.6103515625"/>
        <n v="0.5012506202976427"/>
        <n v="1.1641309690456139"/>
        <n v="0.6034558888463689"/>
        <n v="0.3134438935430558"/>
        <n v="0.25150905432595577"/>
        <n v="0.7747347424006981"/>
        <n v="0.6560047051371954"/>
        <n v="0.7123966780845312"/>
        <n v="1.883884226751156"/>
        <n v="0.30354935929403093"/>
        <n v="0.23566841454074117"/>
        <n v="0.2232308951558896"/>
        <n v="0.6902610441767069"/>
        <n v="0.21324992891669037"/>
        <n v="0.2934272300469484"/>
        <n v="0.41782002402465135"/>
        <n v="0.6090099319844048"/>
        <n v="0.5709333741142886"/>
        <n v="0.6643302488163534"/>
        <n v="0.5091649694501018"/>
        <n v="0.8083459997236424"/>
        <n v="0.5124420940433732"/>
        <n v="0.35620146755004634"/>
        <n v="0.22644927536231885"/>
        <n v="0.6589430932943037"/>
        <n v="0.8893175704374912"/>
        <n v="0.7639419404125286"/>
        <n v="0.634228017656908"/>
        <n v="0.47932893948472144"/>
        <n v="0.32404406999351915"/>
        <n v="0.7676713684168626"/>
        <n v="0.5190530820251328"/>
        <n v="1.1548097499869514"/>
        <n v="0.7614444424865754"/>
        <n v="2.8084774411649978"/>
        <n v="0.8616412961173922"/>
        <n v="1.0333590820497343"/>
        <n v="0.6649446305721081"/>
        <n v="0.8367693523851915"/>
        <n v="0.6903305559569106"/>
        <n v="0.8400559274031396"/>
        <n v="0.5520685059337065"/>
        <n v="0.9259091350323269"/>
        <n v="0.46776662697737714"/>
        <n v="0.38923487544483987"/>
        <n v="0.967219953151716"/>
        <n v="0.5395151923354479"/>
        <n v="0.43517167829167536"/>
        <n v="1.147433909067754"/>
        <n v="0.752838404253876"/>
        <n v="0.5701154264463391"/>
        <n v="0.36548872695707796"/>
        <n v="0.397895574516999"/>
        <n v="0.06591957811470006"/>
        <n v="0.8761342985905067"/>
        <n v="0.6691307672699465"/>
        <n v="1.7871649065800164"/>
        <n v="0.45037667867671144"/>
        <n v="0.48764629388816644"/>
        <n v="0.12190661952944046"/>
        <n v="0.35672879693213233"/>
        <n v="0.6544645389297323"/>
        <n v="0.9297746663749726"/>
        <n v="0.39735825271984876"/>
        <n v="0.6392918613228424"/>
        <n v="0.6307339449541285"/>
        <n v="0.4257583821181479"/>
        <n v="0.7406733630468963"/>
        <n v="0.31362709738121375"/>
        <n v="0.1631321370309951"/>
        <n v="0.3218745976567529"/>
        <n v="0.7681626141164652"/>
        <n v="0.701175500103114"/>
        <n v="0.3963186401867101"/>
        <n v="0.4705479745048552"/>
        <n v="0.7784524365561264"/>
        <n v="0.8459586249327079"/>
        <n v="0.5510653930933137"/>
        <n v="0.7452740855048574"/>
        <n v="0.4421742776549516"/>
        <n v="0.3095735624177695"/>
        <n v="1.1525584322376956"/>
        <n v="0.08364001338240214"/>
        <n v="0.36218761318362913"/>
        <n v="0.6115067352479421"/>
        <n v="1.0444816552547376"/>
        <n v="0.6451612903225806"/>
        <n v="0.32140401231799565"/>
        <n v="0.2930832356389214"/>
        <n v="0.7543070935039072"/>
        <n v="0.34972371826257254"/>
        <n v="0.43398068785939026"/>
        <n v="0.5959176054163884"/>
        <n v="0.28908418131359853"/>
        <n v="0.48731863993797764"/>
        <n v="0.16026925234393782"/>
        <n v="0.5664488017429193"/>
        <n v="0.4287639348278819"/>
        <n v="0.6115940762745185"/>
        <n v="0.5500751769408486"/>
        <n v="0.7583568013395792"/>
        <n v="0.23844723162764078"/>
        <n v="0.14160294534126308"/>
        <n v="0.6268440563295038"/>
        <n v="0.527277586368791"/>
        <n v="1.339969372128637"/>
        <n v="0.24588148512417016"/>
        <n v="0.39635354736424894"/>
        <n v="0.25759917568263785"/>
        <n v="0.6615214994487321"/>
        <n v="0.5541701302299806"/>
        <n v="1.0544518959045088"/>
        <n v="0.8306709265175719"/>
        <n v="0.6246031167695526"/>
        <n v="0.6382592216183308"/>
        <n v="0.8090978558906818"/>
        <n v="1.116316116587653"/>
        <n v="0.9353240724702948"/>
        <n v="0.3301419610432486"/>
        <n v="1.226427695408789"/>
        <n v="0.4838709677419355"/>
        <n v="0.19790223629527012"/>
        <n v="0.9705793145283591"/>
        <n v="0.7676332906108853"/>
        <n v="0.6409082585607031"/>
        <n v="0.5677785663591199"/>
        <n v="0.23413720440177946"/>
        <n v="0.6292826178156901"/>
        <n v="0.3957020667823334"/>
        <n v="0.4327471576379873"/>
        <n v="0.17207261464337953"/>
        <n v="0.5669067040231635"/>
        <n v="0.52266209225656"/>
        <n v="0.32847914157450997"/>
        <n v="0.5024311183144247"/>
        <n v="0.5197119311010469"/>
        <n v="0.26930586413519153"/>
        <n v="0.4304778303917348"/>
        <n v="0.32999670003299963"/>
        <n v="0.20650490449148168"/>
        <n v="0.48592551456041094"/>
        <n v="0.4938813587224936"/>
        <n v="0.48327856176300016"/>
        <n v="0.7320031789852345"/>
        <n v="0.23959474260679078"/>
        <n v="0.4144091599772843"/>
        <n v="0.6588483331137173"/>
        <n v="0.11646866992778943"/>
        <n v="0.7554595126407702"/>
        <n v="0.738386465055058"/>
        <n v="0.6030243992949254"/>
        <n v="0.9995002498750625"/>
        <n v="0.1447282726680657"/>
        <n v="0.17626736233519"/>
        <n v="0.2300701714022777"/>
        <n v="0.613439033597584"/>
        <n v="0.6751054852320675"/>
        <n v="0.3951874945112848"/>
        <n v="0.48014773776546626"/>
        <n v="0.11114816049794375"/>
        <n v="1.05643591882124"/>
        <n v="0.152458391563969"/>
        <n v="0.6111953092002286"/>
        <n v="0.3564890644570768"/>
        <n v="0.5987511761183816"/>
        <n v="0.37593480216431036"/>
        <n v="0.447127207690588"/>
        <n v="0.800506987758914"/>
        <n v="0.31570639305445936"/>
        <n v="0.2817218841559612"/>
        <n v="0.5858373813069055"/>
        <n v="0.43645251396648044"/>
        <n v="0.7100591715976331"/>
        <n v="1.6655357473320584"/>
        <n v="0.5492242207881367"/>
        <n v="0.6463899123395834"/>
        <n v="0.6741624388683212"/>
        <n v="0.19443904335990667"/>
        <n v="0.4276855085893506"/>
        <n v="0.46360686138154844"/>
        <n v="0.563733166301284"/>
        <n v="0.5508774691115134"/>
        <n v="0.17185083347654237"/>
        <n v="0.5127712078966766"/>
        <n v="0.1567152483936687"/>
        <n v="0.5920663114268797"/>
        <n v="0.15876165905933717"/>
        <n v="0.11865211200759374"/>
        <n v="0.3030854094683882"/>
        <n v="0.32865907099035935"/>
        <n v="0.7102903311728669"/>
        <n v="0.7387343018960847"/>
        <n v="0.7005641384904686"/>
        <n v="0.9029345372460497"/>
        <n v="0.44319692716797165"/>
        <n v="0.7199320384155736"/>
        <n v="0.6202704379109291"/>
        <n v="0.11974613818704347"/>
        <n v="0.8659981768459435"/>
        <n v="0.4956346029204316"/>
        <n v="0.3075165839300619"/>
        <n v="0.388083552105924"/>
        <n v="0.5621451458766653"/>
        <n v="0.5332299190460033"/>
        <n v="0.7006539436807687"/>
        <n v="0.2512562814070352"/>
        <n v="1.1773520282564487"/>
        <n v="0.5603973023633306"/>
        <n v="0.22598870056497175"/>
        <n v="0.7049345417925479"/>
        <n v="0.5351600128438403"/>
        <n v="0.23781212841854935"/>
        <n v="0.7684967893338834"/>
        <n v="0.8082250810753945"/>
        <n v="1.3184009072866458"/>
        <n v="1.163866241140834"/>
        <n v="0.7785751137376296"/>
        <n v="1.8181818181818181"/>
        <n v="0.658556444274151"/>
        <n v="1.0101010101010102"/>
        <n v="0.5514503143266791"/>
        <n v="0.42043769777168016"/>
        <n v="2.6623073330219524"/>
        <n v="1.9137347269247753"/>
        <n v="0.9876900098769001"/>
        <n v="0.7289100488092931"/>
        <n v="1.0014566642388931"/>
        <n v="0.7665772326561902"/>
        <n v="1.9286403085824495"/>
        <n v="0.3946524591781363"/>
        <n v="0.586596275113653"/>
        <n v="0.8068968446086551"/>
        <n v="1.1441647597254005"/>
        <n v="1.0584499588380571"/>
        <n v="2.1686746987951806"/>
        <n v="0.8012820512820512"/>
        <n v="0.4631058968817536"/>
        <n v="0.6232471174820816"/>
        <n v="0.5949901826619861"/>
        <n v="0.6640106241699867"/>
        <n v="1.171321126934221"/>
        <n v="0.4075885578775752"/>
        <n v="0.6602403274792025"/>
        <n v="0.7875405651282469"/>
        <n v="0.8034626649042323"/>
        <n v="1.810657009829281"/>
        <n v="0.5227391531625718"/>
        <n v="0.7528703180877093"/>
        <n v="0.3678402522333158"/>
        <n v="0.5927682276229994"/>
        <n v="0.7253082560088037"/>
        <n v="0.9523809523809523"/>
        <n v="0.8854258898530193"/>
        <n v="0.30735455543358947"/>
        <n v="0.391491582930967"/>
        <n v="1.289906481780071"/>
        <n v="2.0388349514563107"/>
        <n v="0.7043384778874788"/>
        <n v="2.6508972267536706"/>
        <n v="0.8982932428386067"/>
        <n v="0.8503528218287061"/>
        <n v="0.5654509471303364"/>
        <n v="0.759745193150605"/>
        <n v="0.3351580828957658"/>
        <n v="0.2924831822170225"/>
        <n v="0.8275209835677976"/>
        <n v="2.417892403788031"/>
        <n v="0.8792100635736507"/>
        <n v="0.6111068673134215"/>
        <n v="0.8516980730331097"/>
        <n v="0.7968833008677174"/>
        <n v="0.9305788200260562"/>
        <n v="0.7455453664355476"/>
        <n v="0.9788100843893018"/>
        <n v="0.8347245409015025"/>
        <n v="0.727775366493016"/>
        <n v="0.5679471292854192"/>
        <n v="0.45896823939783365"/>
        <n v="0.6679516784671463"/>
        <n v="0.861909745736625"/>
        <n v="1.0078105316200556"/>
        <n v="0.7485904941876989"/>
        <n v="0.7859869750729845"/>
        <n v="0.453035336756267"/>
        <n v="0.7572006873052393"/>
        <n v="1.0453595127715662"/>
        <n v="1.4594279042615295"/>
        <n v="0.8104343421552489"/>
        <n v="0.9735473283079747"/>
        <n v="0.9419743782969103"/>
        <n v="0.6715415609610507"/>
        <n v="0.5157809121387054"/>
        <n v="0.4822182037371911"/>
        <n v="0.26851404328446377"/>
        <n v="1.4228124258951862"/>
        <n v="0.4294917680744452"/>
        <n v="0.7650031204074648"/>
        <n v="0.5901958061380363"/>
        <n v="0.809539068692763"/>
        <n v="0.4160166406656266"/>
        <n v="0.650330367826856"/>
        <n v="0.932380233539049"/>
        <n v="1.793882859449278"/>
        <n v="0.4675081813931744"/>
        <n v="0.5981360940004102"/>
        <n v="0.601107113698962"/>
        <n v="0.46065890675770166"/>
        <n v="0.789174831097338"/>
        <n v="0.6909720099465848"/>
        <n v="1.1256733939052825"/>
        <n v="0.7231093702922567"/>
        <n v="0.9198309810572307"/>
        <n v="0.8621618708912597"/>
        <n v="0.7057637371870275"/>
        <n v="0.9172860983710264"/>
        <n v="0.700898780436122"/>
        <n v="0.6960303262138826"/>
        <n v="0.7559066731809844"/>
        <n v="0.754619348440094"/>
        <n v="0.7725859501869583"/>
        <n v="0.7015538117757106"/>
        <n v="0.9174311926605505"/>
        <n v="0.7902298850574713"/>
        <n v="0.47039849472481693"/>
        <n v="0.6360311655271108"/>
        <n v="0.7516913054372337"/>
        <n v="0.8609428808930056"/>
        <n v="0.8836324089178902"/>
        <n v="0.748653862765988"/>
        <n v="0.6035812487425392"/>
        <n v="0.7298288743349914"/>
        <n v="0.8276731171771541"/>
        <n v="0.8349568605622043"/>
        <n v="0.6691811655919212"/>
        <n v="0.7512207336922498"/>
        <n v="0.47158688988446124"/>
        <n v="0.34435261707988984"/>
        <n v="1.7277125086385627"/>
        <n v="0.7252508159071679"/>
        <n v="0.434593654932638"/>
        <n v="0.8447499472031283"/>
        <n v="0.6212653480780309"/>
        <n v="0.6509357200976403"/>
        <n v="0.8996828492302433"/>
        <n v="0.5526388505111909"/>
        <n v="1.1589723778249952"/>
        <n v="0.8141480844904789"/>
        <n v="0.3427004797806717"/>
        <n v="0.668982930145234"/>
        <n v="0.7597719208952031"/>
        <n v="0.6871671534100671"/>
        <n v="0.6273919317397578"/>
        <n v="0.5198856251624642"/>
        <n v="0.6176652254478073"/>
        <n v="0.5557871335278589"/>
        <n v="0.8468424872973627"/>
        <n v="0.7669246322247786"/>
        <n v="0.8589559303018617"/>
        <n v="0.4772963134333369"/>
        <n v="0.6978470675575352"/>
        <n v="0.7206233391883979"/>
        <n v="0.6376900316294255"/>
        <n v="0.6040731791508458"/>
        <n v="0.7034138838025952"/>
        <n v="0.6984111147140256"/>
        <n v="0.48469181678649326"/>
        <n v="0.7440957618893562"/>
        <n v="0.8047749983233854"/>
        <n v="0.6520539700055175"/>
        <n v="0.4950366066543342"/>
        <n v="0.6393133949292814"/>
        <n v="0.6040927282337839"/>
        <n v="0.4906470407850353"/>
        <n v="1.0350018818216034"/>
        <n v="0.48934152980395756"/>
        <n v="0.5055509494246829"/>
        <n v="0.6804778466656586"/>
        <n v="0.7536327453427851"/>
        <n v="0.6002812746544095"/>
        <n v="0.9919463404265368"/>
        <n v="0.5604908511028773"/>
        <n v="0.4685037693257805"/>
        <n v="0.5376555594896206"/>
        <n v="0.7782567049808429"/>
        <n v="0.6110068520054117"/>
        <n v="0.9755145839430299"/>
        <n v="0.8867082434309698"/>
        <n v="0.5255090869279614"/>
        <n v="0.7029339853300733"/>
        <n v="0.6962202827776219"/>
        <n v="0.40315293398023155"/>
        <n v="0.38211692777990064"/>
        <n v="0.7240851216527082"/>
        <n v="0.36692011333754615"/>
        <n v="0.6284823360204982"/>
        <n v="0.8183752523323695"/>
        <n v="0.6176087105702587"/>
        <n v="0.7168244676084944"/>
        <n v="0.6148607104006054"/>
        <n v="0.8607174694906398"/>
        <n v="0.35733428622476326"/>
        <n v="0.7126084182807814"/>
        <n v="0.8942426553746614"/>
        <n v="0.8140525827090144"/>
        <n v="0.6762028608582575"/>
        <n v="0.6074541555571863"/>
        <n v="0.7970268212958402"/>
        <n v="0.39464164346319963"/>
        <n v="0.6621190890473184"/>
        <n v="0.7375199633487902"/>
        <n v="0.6178362946866078"/>
        <n v="0.8826990976853668"/>
        <n v="0.5273236934861647"/>
        <n v="0.8503994089027059"/>
        <n v="0.5257208947769629"/>
        <n v="0.4454278981550664"/>
        <n v="0.7809172227743859"/>
        <n v="0.5040957781978576"/>
        <n v="0.3325573661456601"/>
        <n v="0.7126495291422753"/>
        <n v="0.3332698533612645"/>
        <n v="0.4649270645667461"/>
        <n v="0.826488971537786"/>
        <n v="0.5572804713000556"/>
        <n v="0.6991920447482909"/>
        <n v="0.6265173466990367"/>
        <n v="0.6170458927882762"/>
        <n v="0.3974036296198172"/>
        <n v="0.8288601199873697"/>
        <n v="0.7005499316963817"/>
        <n v="0.6524704905391779"/>
        <n v="0.6912786787235633"/>
        <n v="0.42263640590000423"/>
        <n v="0.6743543057522423"/>
        <n v="0.19214141608223653"/>
        <n v="0.5214897223067229"/>
        <n v="1.1909257269003979"/>
        <n v="0.7138438109741588"/>
        <n v="0.5730659025787965"/>
        <n v="0.7083889600305153"/>
        <n v="0.38829924928811804"/>
        <n v="0.2768549280177187"/>
        <n v="0.7579377502430343"/>
        <n v="0.6375924509053813"/>
        <n v="0.851063829787234"/>
        <n v="0.6510618508758332"/>
        <n v="0.3601440576230492"/>
        <n v="0.45729964559277464"/>
        <n v="0.5023502816749794"/>
        <n v="0.8307865768625938"/>
        <n v="0.6106541183232157"/>
        <n v="0.8612557929705122"/>
        <n v="0.6883548319516356"/>
        <n v="0.674217907227616"/>
        <n v="0.7761966364812419"/>
        <n v="1.422070534698521"/>
        <n v="0.7115186971302079"/>
        <n v="0.5185825410544512"/>
        <n v="0.4676903889625068"/>
        <n v="0.7509706295386788"/>
        <n v="0.6068191299730724"/>
        <n v="1.0132533538686013"/>
        <n v="0.4734848484848485"/>
        <n v="0.6826937143414443"/>
        <n v="0.6679134384183809"/>
        <n v="0.7098671534327148"/>
        <n v="1.0213014298220018"/>
        <n v="1.1228385358185493"/>
        <n v="0.7069828148792691"/>
        <n v="1.0641497212390405"/>
        <n v="0.5916159567275185"/>
        <n v="0.9836065573770492"/>
        <n v="0.6514657980456027"/>
        <n v="1.0297413532012842"/>
        <n v="1.5243041833681477"/>
        <n v="0.7303382509442231"/>
        <n v="0.8165169718884872"/>
        <n v="0.7326666495282654"/>
        <n v="0.45740423098913663"/>
        <n v="0.2429838415745353"/>
        <n v="0.9762820880951014"/>
        <n v="0.7722392447001968"/>
        <n v="2.125524000708508"/>
        <n v="0.7868961090058189"/>
        <n v="1.01615689462453"/>
        <n v="0.9830425165888423"/>
        <n v="0.9359790340696369"/>
        <n v="0.7661367554108408"/>
        <n v="0.995166334944555"/>
        <n v="0.7667871617920912"/>
        <n v="1.2120232708468004"/>
        <n v="0.6535947712418301"/>
        <n v="0.6583711896767398"/>
        <n v="0.5461496450027307"/>
        <n v="0.8643540394145443"/>
        <n v="0.6972528238739367"/>
        <n v="0.8042221663734607"/>
        <n v="0.9358427784132266"/>
        <n v="0.7148984844152131"/>
        <n v="0.8548052265233851"/>
        <n v="1.3863216266173752"/>
        <n v="0.40727667662231876"/>
        <n v="1.0186180748118385"/>
        <n v="0.9910036547652517"/>
        <n v="1.07421875"/>
        <n v="0.5870841487279843"/>
        <n v="1.0523546435148645"/>
        <n v="0.9373402260978242"/>
        <n v="0.8456037794812405"/>
        <n v="0.62377472821244"/>
        <n v="0.8059873344847438"/>
        <n v="0.5988023952095808"/>
        <n v="0.6409434687860531"/>
        <n v="0.5822807489026247"/>
        <n v="0.7215657977811851"/>
        <n v="0.5148068248676211"/>
        <n v="0.4079412564590699"/>
        <n v="0.9285913269570063"/>
        <n v="0.7808142777467931"/>
        <n v="1.256281407035176"/>
        <n v="1.053337163650292"/>
        <n v="0.6750308419263984"/>
        <n v="0.9244773147489689"/>
        <n v="0.6458905215565962"/>
        <n v="0.9006690684508493"/>
        <n v="0.9861932938856016"/>
        <n v="0.7626540360454381"/>
        <n v="0.5615611399691142"/>
        <n v="0.7960328852929662"/>
        <n v="0.5902934294974993"/>
        <n v="1.2321208549847324"/>
        <n v="0.9938382031405286"/>
        <n v="1.5904572564612327"/>
        <n v="0.7228381891737493"/>
        <n v="0.5851864236749708"/>
        <n v="0.8376176997284963"/>
        <n v="0.7235283014910975"/>
        <n v="0.8618213157138753"/>
        <n v="0.9748172217709179"/>
        <n v="0.9507962918944616"/>
        <n v="0.5398110661268556"/>
        <n v="0.6242197253433208"/>
        <n v="0.3749218912726515"/>
        <n v="0.8145902158664072"/>
        <n v="0.9386733416770964"/>
        <n v="0.6489468134007517"/>
        <n v="1.1328235627301046"/>
        <n v="0.9166345040524894"/>
        <n v="0.7721328459448364"/>
        <n v="0.5259697567389875"/>
        <n v="1.1643250795622138"/>
        <n v="0.6975122064636131"/>
        <n v="1.0152284263959392"/>
        <n v="0.7268762493185535"/>
        <n v="1.025010250102501"/>
        <n v="0.8436651749688211"/>
        <n v="0.7445512386625152"/>
        <n v="1.1219910240718074"/>
        <n v="0.48428348744646393"/>
        <n v="1.122334455667789"/>
        <n v="1.4396775122372587"/>
        <n v="0.7222302470027444"/>
        <n v="1.4847809948032664"/>
        <n v="1.4150943396226414"/>
        <n v="1.3192612137203166"/>
        <n v="0.8557980316645272"/>
        <n v="0.9478672985781991"/>
        <n v="1.5424164524421595"/>
        <n v="0.5290857954387236"/>
        <n v="0.9662572787143693"/>
        <n v="0.6920415224913494"/>
        <n v="0.7750335847886741"/>
        <n v="0.638325035107877"/>
        <n v="0.8932405737352916"/>
        <n v="0.9927200529450695"/>
        <n v="2.223045572434235"/>
        <n v="0.9646191476900816"/>
        <n v="0.9426551453260016"/>
        <n v="0.7017922694882315"/>
        <n v="0.8076845414947934"/>
        <n v="0.8213712989400399"/>
        <n v="0.6270105228722535"/>
        <n v="1.107011070110701"/>
        <n v="0.7833920877399138"/>
        <n v="0.7733952049497294"/>
        <n v="0.4935834155972359"/>
        <n v="1.1097019657577678"/>
        <n v="0.7722007722007722"/>
        <n v="1.202542518467617"/>
        <n v="0.5480242284395731"/>
        <n v="1.2266928361138372"/>
        <n v="0.5232862375719519"/>
        <n v="0.8174791914387634"/>
        <n v="0.4771245295022001"/>
        <n v="0.9874917709019092"/>
        <n v="0.780072038867482"/>
        <n v="0.7606490872210954"/>
        <n v="0.5192107995846313"/>
        <n v="0.39603960396039606"/>
        <n v="0.9111835795127565"/>
        <n v="0.5934718100890207"/>
        <n v="0.43225101070456917"/>
        <n v="0.9499683343888536"/>
        <n v="0.6314460113660282"/>
        <n v="1.7959770114942528"/>
        <n v="0.9035872413481522"/>
        <n v="0.6864831468387451"/>
        <n v="1.0637427379101547"/>
        <n v="0.9009009009009009"/>
        <n v="1.1486331265793706"/>
        <n v="0.7008562635219551"/>
        <n v="1.116249402009249"/>
        <n v="0.7362252260211444"/>
        <n v="1.056710109193378"/>
        <n v="0.6540222367560498"/>
        <n v="1.2792757331234008"/>
        <n v="0.7928763112954379"/>
        <n v="0.9711880867594691"/>
        <n v="0.723589001447178"/>
        <n v="0.8129572884747671"/>
        <n v="0.5302226935312832"/>
        <n v="0.8289124668435014"/>
        <n v="0.5840268652358008"/>
        <n v="1.0924981791697013"/>
        <n v="0.65792359314005"/>
        <n v="1.2276214833759589"/>
        <n v="0.7797270955165692"/>
        <n v="0.5020631658220499"/>
        <n v="0.8375209380234506"/>
        <n v="0.7009813739234929"/>
        <n v="0.6425874856087177"/>
        <n v="1.1598685482312006"/>
        <n v="1.261431725007884"/>
        <n v="0.5723279439118615"/>
        <n v="0.5223907482797132"/>
        <n v="1.2036108324974926"/>
        <n v="0.6939720759791297"/>
        <n v="0.7296450491437401"/>
        <n v="0.5377880106885368"/>
        <n v="0.7889546351084812"/>
        <n v="1.0738255033557047"/>
        <n v="1.397624039133473"/>
        <n v="0.9411764705882353"/>
        <n v="1.2044046799724708"/>
        <n v="0.8521153764219676"/>
        <n v="0.7643312101910827"/>
        <n v="1.375515818431912"/>
        <n v="0.5737234652897303"/>
        <n v="1.4280614066404855"/>
        <n v="1.3824884792626728"/>
        <n v="1.112470797641562"/>
        <n v="1.2626262626262628"/>
        <n v="0.5004479317908005"/>
        <n v="0.5726184279021342"/>
        <n v="0.294045577064445"/>
        <n v="0.3659987190044835"/>
        <n v="0.8518924181574784"/>
        <n v="0.8347632518666234"/>
        <n v="0.32859607327692436"/>
        <n v="0.39639639639639634"/>
        <n v="0.8112299677893984"/>
        <n v="0.6003602161296778"/>
        <n v="0.5943231888513167"/>
        <n v="0.6709383072226509"/>
        <n v="0.715222314936226"/>
        <n v="0.297951582867784"/>
        <n v="0.45232949690908175"/>
        <n v="0.2563379559611392"/>
        <n v="0.31145371019232265"/>
        <n v="0.7824726134585289"/>
        <n v="1.0448774881145184"/>
        <n v="0.8197617225926331"/>
        <n v="0.6014434643143545"/>
        <n v="0.6506785647889942"/>
        <n v="0.5124826121970862"/>
        <n v="0.37885963250615645"/>
        <n v="0.43265460641951276"/>
        <n v="0.39236568481825057"/>
        <n v="0.28352707683583783"/>
        <n v="0.5907837731390311"/>
        <n v="0.3260160834601174"/>
        <n v="0.5933837709538644"/>
        <n v="0.6807836124207446"/>
        <n v="0.4982147305488666"/>
        <n v="0.13092432573972246"/>
        <n v="0.41608876560332875"/>
        <n v="0.8882452329230027"/>
        <n v="0.1379500620775279"/>
        <n v="0.3670783187813"/>
        <n v="0.6805035726437564"/>
        <n v="0.9577015163607343"/>
        <n v="0.35030359645025694"/>
        <n v="0.4140541819472377"/>
        <n v="0.523539124481495"/>
        <n v="0.6653005828033106"/>
        <n v="0.3441024660676735"/>
        <n v="0.271665308340125"/>
        <n v="0.22049501130036933"/>
        <n v="0.11465260261407934"/>
        <n v="0.5984715956173465"/>
        <n v="0.21353833013025839"/>
        <n v="0.5366246310705661"/>
        <n v="0.3773584905660377"/>
        <n v="0.6036173928040184"/>
        <n v="0.38615008366585146"/>
        <n v="0.5826374053214216"/>
        <n v="0.07496251874062967"/>
        <n v="0.7466777441393028"/>
        <n v="0.5489335006273526"/>
        <n v="0.4724477086286132"/>
        <n v="0.6912879367196246"/>
        <n v="0.12535255405828893"/>
        <n v="0.3466204506065858"/>
        <n v="0.3528332510055748"/>
        <n v="0.49960031974420466"/>
        <n v="0.3148614609571788"/>
        <n v="0.29524653085326247"/>
        <n v="0.1836210062431142"/>
        <n v="0.21352009224067986"/>
        <n v="0.2180232558139535"/>
        <n v="0.20438194898626552"/>
        <n v="0.5341309689135776"/>
        <n v="0.6712660824165578"/>
        <n v="0.835421888053467"/>
        <n v="1.1021982732227054"/>
        <n v="0.223563603845294"/>
        <n v="0.6338474540460596"/>
        <n v="0.5159485427320049"/>
        <n v="0.15420200462606012"/>
        <n v="0.5235327993298781"/>
        <n v="0.8045829042224512"/>
        <n v="0.15931177314003506"/>
        <n v="0.9344702721644668"/>
        <n v="0.2740758504916236"/>
        <n v="0.15885623510722796"/>
        <n v="0.5132751621482899"/>
        <n v="0.6993705664901588"/>
        <n v="0.6559220389805097"/>
        <n v="0.40159176371800953"/>
        <n v="0.22418173666118668"/>
        <n v="0.5439303769117553"/>
        <n v="0.5131637661758144"/>
        <n v="0.7067137809187278"/>
        <n v="0.4986702127659574"/>
        <n v="0.3279763857002296"/>
        <n v="0.28200789622109423"/>
        <n v="0.3457814661134163"/>
        <n v="0.6855988164399379"/>
        <n v="0.39661764472577854"/>
        <n v="0.24228719108383137"/>
        <n v="0.5326064821341855"/>
        <n v="0.4752851711026616"/>
        <n v="0.41213320145070886"/>
        <n v="0.7315700619020822"/>
        <n v="0.6236844156856631"/>
        <n v="0.5123179043970241"/>
        <n v="0.6720806496779613"/>
        <n v="0.05638249887235002"/>
        <n v="0.43344629206399243"/>
        <n v="0.4010909674314135"/>
        <n v="0.565690849950502"/>
        <n v="0.11452130096197893"/>
        <n v="0.6592827004219409"/>
        <n v="0.7625299417327663"/>
        <n v="0.2501250625312656"/>
        <n v="0.3420975466718796"/>
        <n v="0.5289406075260693"/>
        <n v="0.5035951095319363"/>
        <n v="0.2763576067431256"/>
        <n v="0.7815247547966082"/>
        <n v="0.31968287458840833"/>
        <n v="0.35095928872250814"/>
        <n v="0.3666095437842631"/>
        <n v="0.17370158068438424"/>
        <n v="0.26733419204316233"/>
        <n v="0.3037331566158604"/>
        <n v="0.43569820637571705"/>
        <n v="0.6405431806171634"/>
        <n v="0.4471203922465259"/>
        <n v="0.4031039000302328"/>
        <n v="0.14932059130954156"/>
        <n v="0.19661816751867872"/>
        <n v="0.24433449392217943"/>
        <n v="0.44089550776465974"/>
        <n v="0.44436215515645255"/>
        <n v="0.6459368776129044"/>
        <n v="0.40246847330292457"/>
        <n v="0.1514692517418964"/>
        <n v="0.2666034717696546"/>
        <n v="0.24437927663734116"/>
        <n v="0.31127772740191373"/>
        <n v="0.3928679359323058"/>
        <n v="0.250501002004008"/>
        <n v="0.7956620322036159"/>
        <n v="0.28640529531568226"/>
        <n v="0.8359642869267067"/>
        <n v="0.39897698209718674"/>
        <n v="0.20169423154497781"/>
        <n v="0.6116982007635682"/>
        <n v="0.3242566048859575"/>
        <n v="0.33883947479881404"/>
        <n v="0.26185844680532694"/>
        <n v="0.6619987269255251"/>
        <n v="1.2358366614197813"/>
        <n v="0.6517405305934673"/>
        <n v="0.8120699234944652"/>
        <n v="0.44802867383512546"/>
        <n v="0.4680622975819298"/>
        <n v="0.3453038674033149"/>
        <n v="0.38619357953174027"/>
        <n v="0.24924188925352053"/>
        <n v="0.6748397255651782"/>
        <n v="0.4168324523011046"/>
        <n v="0.18846588767433095"/>
        <n v="0.3711608054189478"/>
        <n v="0.2968239833778569"/>
        <n v="0.23859799816279542"/>
        <n v="0.4688584235104368"/>
        <n v="0.5447646241124093"/>
        <n v="0.8657621552193671"/>
        <n v="0.6298022420959819"/>
        <n v="0.6253908692933083"/>
        <n v="0.6247525188085705"/>
        <n v="0.17795177506895632"/>
        <n v="0.3863143927305709"/>
        <n v="0.3067425854565672"/>
        <n v="0.324380433372259"/>
        <n v="0.39697308026299466"/>
        <n v="0.557147405284941"/>
        <n v="0.5212065932634047"/>
        <n v="0.33930510314875134"/>
        <n v="0.7168925964546402"/>
        <n v="0.8490430277737804"/>
        <n v="1.3425473013758509"/>
        <n v="1.3574810449293115"/>
        <n v="1.998166819431714"/>
        <n v="0.7922949317883582"/>
        <n v="1.6589166771396255"/>
        <n v="1.5212685038909366"/>
        <n v="0.9076469253460404"/>
        <n v="0.7687296416938111"/>
        <n v="1.2337700487632923"/>
        <n v="0.8265405004845238"/>
        <n v="0.6242927933200672"/>
        <n v="0.923076923076923"/>
        <n v="0.879562731670541"/>
        <n v="1.2208126127383074"/>
        <n v="0.6708193579300431"/>
        <n v="0.6911133890271909"/>
        <n v="0.5057361122201816"/>
        <n v="0.6180947230163022"/>
        <n v="0.3382117820686263"/>
        <n v="0.6022659511031604"/>
        <n v="0.567625758465453"/>
        <n v="0.433468981089107"/>
        <n v="0.7376217844300335"/>
        <n v="0.656898045317754"/>
        <n v="0.9440960280531391"/>
        <n v="0.48431189686157883"/>
        <n v="0.5743937225580965"/>
        <n v="1.3641186277977062"/>
        <n v="0.6100527350211135"/>
        <n v="0.32754231124957944"/>
        <n v="0.6156750877336999"/>
        <n v="0.5340188083234525"/>
        <n v="0.3118543640120064"/>
        <n v="1.5704437168942478"/>
        <n v="0.6155534293685895"/>
        <n v="0.6697000137879414"/>
        <n v="3.402154049535363"/>
        <n v="0.5823345680537352"/>
        <n v="1.9873590929823417"/>
        <n v="1.6714217968950424"/>
        <n v="0.8431353826807741"/>
        <n v="3.4716195105016494"/>
        <n v="0.8060841832264396"/>
        <n v="0.9159444796730783"/>
        <n v="0.7142354589122727"/>
        <n v="1.0431996423315513"/>
        <n v="0.8299611517032675"/>
        <n v="5.0162563864375285"/>
        <n v="0.8683176742378381"/>
        <n v="0.8087790001518926"/>
        <n v="1.1944772990760366"/>
        <n v="0.7049007796890331"/>
        <n v="0.9579461634256154"/>
        <n v="1.2733446519524618"/>
        <n v="0.7031236267116665"/>
        <n v="0.9332227291580256"/>
        <n v="1.0325245224574084"/>
        <n v="0.7178282432785174"/>
        <n v="0.6958135219761105"/>
        <n v="0.590388475616956"/>
        <n v="0.5742149258227276"/>
        <n v="1.1992461881103307"/>
        <n v="0.9264084303167158"/>
        <n v="0.6640866518582976"/>
        <n v="0.6001066856330014"/>
        <n v="0.5597050933163492"/>
        <n v="1.452210799862422"/>
        <n v="1.5186324520073207"/>
        <n v="0.9933082392304475"/>
        <n v="0.716542357424356"/>
        <n v="0.4135970014217397"/>
        <n v="0.799651061355045"/>
        <n v="0.7382495283405791"/>
        <n v="0.8099039685294458"/>
        <n v="0.6533000855731098"/>
        <n v="1.717695274831244"/>
        <n v="0.5716874226344616"/>
        <n v="0.8641005498821681"/>
        <n v="1.658374792703151"/>
        <n v="1.0234513420418405"/>
        <n v="0.4326195111399524"/>
        <n v="0.6745729518006746"/>
        <n v="1.1512211166844832"/>
        <n v="1.2166209134015473"/>
        <n v="0.7498468622605242"/>
        <n v="0.5288371803645865"/>
        <n v="1.140878870136512"/>
        <n v="1.2334801762114538"/>
        <n v="0.64231576242881"/>
        <n v="0.5889835021961566"/>
        <n v="0.7336077283643637"/>
        <n v="0.805523590333717"/>
        <n v="0.6489725130786209"/>
        <n v="2.708803611738149"/>
        <n v="1.1472950313299797"/>
        <n v="0.5553225970964561"/>
        <n v="1.6946047448932857"/>
        <n v="0.6585879873551106"/>
        <n v="0.5545774173921939"/>
        <n v="1.2432012432012431"/>
        <n v="2.8917404662931503"/>
        <n v="0.7043364848619872"/>
        <n v="0.9013068949977467"/>
        <n v="0.796918581484925"/>
        <n v="1.077848475365947"/>
        <n v="0.6249421349875012"/>
        <n v="1.102909985577331"/>
        <n v="0.5631507686408895"/>
        <n v="0.4663246952235027"/>
        <n v="0.5335609860207021"/>
        <n v="0.5408242798288451"/>
        <n v="1.6141181534488325"/>
        <n v="0.5920560015323802"/>
        <n v="0.5634390651085142"/>
        <n v="0.8589525622458057"/>
        <n v="0.7640878701050621"/>
        <n v="1.0464231354642313"/>
        <n v="1.4579620929855823"/>
        <n v="0.5615308194030495"/>
        <n v="1.0774572010056267"/>
        <n v="0.953012347725201"/>
        <n v="0.46215559479063995"/>
        <n v="1.1540236959532235"/>
        <n v="1.2535517299013872"/>
        <n v="0.5633745108884928"/>
        <n v="0.6620572492145878"/>
        <n v="0.6225935938396002"/>
        <n v="0.6719946240430077"/>
        <n v="1.470227885322225"/>
        <n v="0.49390607068667475"/>
        <n v="0.4074753199607342"/>
        <n v="0.7713483967922545"/>
        <n v="0.8106301186695638"/>
        <n v="0.6124926979651757"/>
        <n v="0.8511155693355219"/>
        <n v="1.274778507234368"/>
        <n v="0.42742424198067225"/>
        <n v="0.7801482281633509"/>
        <n v="0.700724812227648"/>
        <n v="0.6845841784989858"/>
        <n v="1.3669205233352861"/>
        <n v="0.8402077604644058"/>
        <n v="0.8697371021941095"/>
        <n v="0.6204698649067885"/>
        <n v="0.46237785518325575"/>
        <n v="1.2957904321636198"/>
        <n v="0.6612116703859823"/>
        <n v="0.4821600771456124"/>
        <n v="0.3430307584246721"/>
        <n v="1.2539899680802553"/>
        <n v="2.4904214559386975"/>
        <n v="1.1699419772019415"/>
        <n v="0.5631354996249809"/>
        <n v="0.29484029484029484"/>
        <n v="1.1411803064884252"/>
        <n v="1.0576787477083627"/>
        <n v="1.5358771298296137"/>
        <n v="0.7800312012480499"/>
        <n v="0.7551403482275777"/>
        <n v="0.5039475894506972"/>
        <n v="0.7542936077541053"/>
        <n v="0.907295725036025"/>
        <n v="0.97007324052966"/>
        <n v="0.4687377932866332"/>
        <n v="0.6378252358853674"/>
        <n v="0.8783915674409526"/>
        <n v="0.9412059986195646"/>
        <n v="0.6353240152477764"/>
        <n v="1.350438892640108"/>
        <n v="1.2422360248447206"/>
        <n v="1.0164077246987078"/>
        <n v="1.9631672431522857"/>
        <n v="1.7916560020476069"/>
        <n v="0.829306987812793"/>
        <n v="1.0335917312661498"/>
        <n v="0.8566644601066936"/>
        <n v="0.5016582592458404"/>
        <n v="0.5447612130016343"/>
        <n v="0.9564293304994687"/>
        <n v="0.5932370970931382"/>
        <n v="0.6485645105499828"/>
        <n v="1.008494627826694"/>
        <n v="0.9760263527115233"/>
        <n v="0.636683135537106"/>
        <n v="1.4212957479568873"/>
        <n v="0.390777647518562"/>
        <n v="0.7862362408657848"/>
        <n v="0.30134096730450505"/>
        <n v="0.66636458138977"/>
        <n v="0.7457638876844898"/>
        <n v="1.136202243999432"/>
        <n v="0.755546397417405"/>
        <n v="0.7532551382761218"/>
        <n v="0.8261574147627975"/>
        <n v="0.8219928760617409"/>
        <n v="0.6573979812247137"/>
        <n v="0.9960159362549801"/>
        <n v="1.0938103204220821"/>
        <n v="0.8009076953881065"/>
        <n v="0.41512915129151295"/>
        <n v="0.7353713625380818"/>
        <n v="0.8910386965376783"/>
        <n v="0.8172010862794927"/>
        <n v="0.35856945131702556"/>
        <n v="0.4062005972246619"/>
        <n v="0.4694206008583691"/>
        <n v="0.7753200638498876"/>
        <n v="0.7387747284318822"/>
        <n v="1.1189095717627913"/>
        <n v="0.5774148313123814"/>
        <n v="0.2949852507374631"/>
        <n v="1.1262846684499508"/>
        <n v="0.7283851700779372"/>
        <n v="0.5796490488486061"/>
        <n v="0.654550127295945"/>
        <n v="0.8218427540863849"/>
        <n v="0.6163328197226503"/>
        <n v="0.6259168704156479"/>
        <n v="0.5229562408674922"/>
        <n v="0.8959681433549029"/>
        <n v="0.626703851095165"/>
        <n v="0.8573342263898192"/>
        <n v="0.15864202427222973"/>
        <n v="0.47150041911148366"/>
        <n v="0.6788064811262285"/>
        <n v="0.2927114840472241"/>
        <n v="0.3455425017277125"/>
        <n v="0.2408187838651415"/>
        <n v="0.43058374853909087"/>
        <n v="0.6455136799245246"/>
        <n v="0.6028938906752412"/>
        <n v="0.45010733328716845"/>
        <n v="0.5669518606329245"/>
        <n v="0.6849114590955657"/>
        <n v="0.8149852119618798"/>
        <n v="0.12848515996402415"/>
        <n v="0.471415102425645"/>
        <n v="0.20999580008399832"/>
        <n v="0.7388935069733075"/>
        <n v="0.8032826035040489"/>
        <n v="0.8862168109286646"/>
        <n v="0.4083199268290691"/>
        <n v="0.10801468999783971"/>
        <n v="0.22794620469569182"/>
        <n v="0.5527210884353742"/>
        <n v="0.5798249211579528"/>
        <n v="0.24221872350732712"/>
        <n v="0.16927634363097757"/>
        <n v="0.307768968094617"/>
        <n v="0.2944640753828033"/>
        <n v="1.0162211910879317"/>
        <n v="0.6345707462885961"/>
        <n v="0.6174706386410606"/>
        <n v="0.15971889474524836"/>
        <n v="0.388215502739076"/>
        <n v="0.9736070381231672"/>
        <n v="0.6821725571725572"/>
        <n v="0.4314932543221241"/>
        <n v="0.7839474254832952"/>
        <n v="0.737477629845228"/>
        <n v="0.5430987663899449"/>
        <n v="0.24862565264233816"/>
        <n v="0.583560273439671"/>
        <n v="0.48412083656080557"/>
        <n v="0.3740605978168463"/>
        <n v="0.3213367609254498"/>
        <n v="0.9127233636898363"/>
        <n v="0.43585645793985184"/>
        <n v="0.5422503389064618"/>
        <n v="0.16397474788882513"/>
        <n v="0.5752300920368147"/>
        <n v="0.551804726045183"/>
        <n v="0.3941197335750601"/>
        <n v="0.13024225058609012"/>
        <n v="0.479690835878172"/>
        <n v="0.45771424547567074"/>
        <n v="0.21616947686986596"/>
        <n v="0.4364747390244789"/>
        <n v="0.12377003527446004"/>
        <n v="0.3915645801868322"/>
        <n v="0.32808398950131235"/>
        <n v="0.3392130257801899"/>
        <n v="0.1769598301185631"/>
        <n v="0.3177918009715349"/>
        <n v="0.9777183142077909"/>
        <n v="0.5694760820045558"/>
        <n v="0.4616805170821791"/>
        <n v="0.6732193348592972"/>
        <n v="0.6251953735542357"/>
        <n v="0.38713095213838916"/>
        <n v="0.6839945280437756"/>
        <n v="0.300782033286545"/>
        <n v="0.487619873218833"/>
        <n v="0.40769732550554466"/>
        <n v="0.5046499891860716"/>
        <n v="0.547645125958379"/>
        <n v="0.28843380444188055"/>
        <n v="1.1187768040275965"/>
        <n v="0.500924784217016"/>
        <n v="0.6441494426706996"/>
        <n v="0.6653359946773121"/>
        <n v="0.6646124101262764"/>
        <n v="1.17058635734809"/>
        <n v="0.9022243299827651"/>
        <n v="0.7151956730661779"/>
        <n v="0.7465298028694739"/>
        <n v="0.4436065210158589"/>
        <n v="0.5593842298397924"/>
        <n v="1.8581463856786766"/>
        <n v="0.8829513608967714"/>
        <n v="1.000555864369094"/>
        <n v="0.47953964194373405"/>
        <n v="0.5745361611078642"/>
        <n v="0.7174630506528914"/>
        <n v="1.0424811050299714"/>
        <n v="0.5484594383775351"/>
        <n v="0.726321905868681"/>
        <n v="0.6302953383871299"/>
        <n v="0.7893049183562726"/>
        <n v="0.8618100622853636"/>
        <n v="0.6829046209879354"/>
        <n v="0.9341618943178588"/>
        <n v="0.9191176470588235"/>
        <n v="0.5489478499542544"/>
        <n v="0.602990834539315"/>
        <n v="0.31598072517576425"/>
        <n v="0.5777749245682737"/>
        <n v="0.5167577144544515"/>
        <n v="0.8291345111295363"/>
        <n v="0.6174715032000706"/>
        <n v="1.546738399462004"/>
        <n v="0.88261253309797"/>
        <n v="0.8709674034328009"/>
        <n v="0.5877167205406995"/>
        <n v="0.8116883116883118"/>
        <n v="0.8612873980054396"/>
        <n v="1.1933174224343677"/>
        <n v="1.7706949977866313"/>
        <n v="0.8879242304656669"/>
        <n v="0.8215494921330412"/>
        <n v="0.6842619745845552"/>
        <n v="0.7759871508240836"/>
        <n v="0.7402176410029524"/>
        <n v="0.41318602353363876"/>
        <n v="0.4964878084660365"/>
        <n v="0.751503006012024"/>
        <n v="0.7607133801031188"/>
        <n v="0.8572390778556778"/>
        <n v="0.6579466800010527"/>
        <n v="0.7908264136022143"/>
        <n v="0.4974941037735849"/>
        <n v="0.5680434959019719"/>
        <n v="0.663437935381145"/>
        <n v="0.4386734514827163"/>
        <n v="0.9700575567483671"/>
        <n v="0.566985258383282"/>
        <n v="0.777950655701267"/>
        <n v="0.8313127814340145"/>
        <n v="1.0784578053383662"/>
        <n v="1.0777152436833912"/>
        <n v="0.2815909890883492"/>
        <n v="0.5052099778970636"/>
        <n v="1.0365081193136014"/>
        <n v="0.5076142131979696"/>
        <n v="1.4855897791423196"/>
        <n v="0.932221978504058"/>
        <n v="0.4266794101583834"/>
        <n v="0.5199081495602443"/>
        <n v="0.735023888276369"/>
        <n v="0.7312614259597806"/>
        <n v="0.4226096143687269"/>
        <n v="0.7960425314152498"/>
        <n v="0.6253256904637832"/>
        <n v="0.6646253174772722"/>
        <n v="0.736064952155778"/>
        <n v="0.9201623815967523"/>
        <n v="0.8540970296403303"/>
        <n v="0.580177276390008"/>
        <n v="0.5606952621250351"/>
        <n v="0.41288191577208916"/>
        <n v="0.1945903872348706"/>
        <n v="0.7578477124965098"/>
        <n v="0.26151767423615047"/>
        <n v="0.4594180704441041"/>
        <n v="0.21460762572430073"/>
        <n v="0.718621510210743"/>
        <n v="0.9506707510298934"/>
        <n v="0.89086859688196"/>
        <n v="0.5909717697331536"/>
        <n v="0.7660753470561034"/>
        <n v="0.6873147471970446"/>
        <n v="0.4547521600727603"/>
        <n v="0.8221993833504625"/>
        <n v="0.72020165646381"/>
        <n v="0.724112961622013"/>
        <n v="1.3059092393078682"/>
        <n v="0.6026718451802994"/>
        <n v="0.9329558615364818"/>
        <n v="0.1549666821633349"/>
        <n v="1.6493393376697985"/>
        <n v="0.6243171531137819"/>
        <n v="0.5724371511711109"/>
        <n v="0.45081597691822195"/>
        <n v="0.39832702648874724"/>
        <n v="0.6719928320764578"/>
        <n v="0.298054516880724"/>
        <n v="1.455604075691412"/>
        <n v="0.5465078150617554"/>
        <n v="1.1425325085216513"/>
        <n v="1.7215407789972026"/>
        <n v="0.44953922229714544"/>
        <n v="0.301659125188537"/>
        <n v="0.8882572392965004"/>
        <n v="1.3439569933762119"/>
        <n v="0.8547008547008547"/>
        <n v="0.8147283428182305"/>
        <n v="1.0197144799456153"/>
        <n v="1.0767829040006627"/>
        <n v="1.1061946902654867"/>
        <n v="1.1521944066198806"/>
        <n v="1.0940919037199124"/>
        <n v="1.9298809906722418"/>
        <n v="1.3175230566534915"/>
        <n v="1.1506629507642934"/>
        <n v="1.459074001767329"/>
        <n v="0.7692307692307693"/>
        <n v="0.8760402978537013"/>
        <n v="1.8674136321195145"/>
        <n v="0.9663002778113299"/>
        <n v="0.8641548565502938"/>
        <n v="1.5045135406218655"/>
        <n v="0.6506849315068494"/>
        <n v="1.0157517320841105"/>
        <n v="0.8488964346349746"/>
        <n v="1.306301598913157"/>
        <n v="1.1743981209630063"/>
        <n v="2.0502306509482318"/>
        <n v="2.6925148088314486"/>
        <n v="1.1786892975011787"/>
        <n v="0.9325458501709667"/>
        <n v="0.869187309865276"/>
        <n v="2.5193676387226804"/>
        <n v="2.053388090349076"/>
        <n v="1.4367816091954022"/>
        <n v="0.970716712506067"/>
        <n v="2.8042624789680315"/>
        <n v="1.4490653528474133"/>
        <n v="1.7559262510974538"/>
        <n v="1.002322454467669"/>
        <n v="0.9515570934256056"/>
        <n v="0.3529204164460914"/>
        <n v="0.5349309939017867"/>
        <n v="1.2368583797155226"/>
        <n v="1.629106706489275"/>
        <n v="1.037673305854207"/>
        <n v="0.6453000645300064"/>
        <n v="1.9146608315098468"/>
        <n v="0.8267195767195766"/>
        <n v="2.1442495126705654"/>
        <n v="1.443001443001443"/>
        <n v="1.1829652996845426"/>
        <n v="2.3877745940783193"/>
        <n v="0.8920606601248885"/>
        <n v="0.7911545066862204"/>
        <n v="0.6362739795756053"/>
        <n v="1.0935791282612093"/>
        <n v="2.2026431718061676"/>
        <n v="1.9801980198019802"/>
        <n v="0.5623242736644799"/>
        <n v="1.3262599469496021"/>
        <n v="0.49285362247412523"/>
        <n v="1.6983695652173914"/>
        <n v="0.9121439529002032"/>
        <n v="1.2167300380228137"/>
        <n v="0.48496605237633367"/>
        <n v="0.5881891616343816"/>
        <n v="0.6974311286760432"/>
        <n v="1.2531328320802004"/>
        <n v="1.2192997735586135"/>
        <n v="1.2850929221035983"/>
        <n v="0.9511731135066582"/>
        <n v="0.6630671592308421"/>
        <n v="1.2193770092007539"/>
        <n v="1.3972985561248255"/>
        <n v="0.5322752346849899"/>
        <n v="1.5398152221733392"/>
        <n v="0.7503126302626094"/>
        <n v="2.0671834625322996"/>
        <n v="0.5202011444425179"/>
        <n v="0.7626518494307348"/>
        <n v="0.7988043702329417"/>
        <n v="1.0615711252653928"/>
        <n v="1.2415750266051793"/>
        <n v="0.975609756097561"/>
        <n v="0.36900369003690037"/>
        <n v="0.8213552361396304"/>
        <n v="0.8307947936859595"/>
        <n v="1.5682174594877156"/>
        <n v="2.5163563160543534"/>
        <n v="0.5122950819672132"/>
        <n v="1.6207455429497568"/>
        <n v="1.2121212121212122"/>
        <n v="0.8313500472728458"/>
        <n v="0.7690617446715008"/>
        <n v="1.7246335153779822"/>
        <n v="1.0423905489923557"/>
        <n v="1.3460244207287761"/>
        <n v="2.751031636863824"/>
        <n v="0.7865345288658172"/>
        <n v="1.0957403095466374"/>
        <n v="1.1596443757247776"/>
        <n v="0.4551661356395084"/>
        <n v="1.6039481801357187"/>
        <n v="0.5392289026691831"/>
        <n v="1.1770244821092277"/>
        <n v="0.6686594040986835"/>
        <n v="0.6443659998879364"/>
        <n v="3.4246575342465753"/>
        <n v="2.0"/>
        <n v="0.9663208753730284"/>
        <n v="0.7730962504831851"/>
        <n v="0.8255933952528379"/>
        <n v="1.1242270938729624"/>
        <n v="0.979706088173548"/>
        <n v="0.6887052341597797"/>
        <n v="0.630119722747322"/>
        <n v="0.74487895716946"/>
        <n v="0.6932409012131716"/>
        <n v="0.7612005219660722"/>
        <n v="0.5560962046434033"/>
        <n v="0.6421036538755541"/>
        <n v="0.5682894487592347"/>
        <n v="0.368697575813439"/>
        <n v="1.2256403971074887"/>
        <n v="0.697495989398061"/>
        <n v="0.42369684200751045"/>
        <n v="0.9557031585989392"/>
        <n v="0.986842105263158"/>
        <n v="0.46780890006432374"/>
        <n v="1.1400342010260307"/>
        <n v="0.974342318934719"/>
        <n v="0.4948045522018803"/>
        <n v="1.9146084625694046"/>
        <n v="1.4534883720930232"/>
        <n v="0.2872737719046251"/>
        <n v="0.4749465685110425"/>
        <n v="0.7882938365275657"/>
        <n v="0.8513355326167926"/>
        <n v="0.27262813522355506"/>
        <n v="2.6109660574412534"/>
        <n v="0.9342436219906575"/>
        <n v="0.5"/>
        <n v="0.6194007551943219"/>
        <n v="1.0528088941295377"/>
        <n v="0.5508281416198145"/>
        <n v="1.2330456226880395"/>
        <n v="0.5030181086519115"/>
        <n v="1.0459643209948284"/>
        <n v="0.44562416445469166"/>
        <n v="0.44622936189201245"/>
        <n v="0.4428594736964781"/>
        <n v="0.14976785981728322"/>
        <n v="2.052334530528476"/>
        <n v="0.7472496428921295"/>
        <n v="1.0023053021950488"/>
        <n v="0.9929208421439735"/>
        <n v="1.4101330502007365"/>
        <n v="2.2372308991135497"/>
        <n v="0.7471686241610739"/>
        <n v="1.2203307096223077"/>
        <n v="1.4530822109204717"/>
        <n v="0.874067599499263"/>
        <n v="0.6972934183625114"/>
        <n v="1.0148669692412122"/>
        <n v="0.7605888225134292"/>
        <n v="0.5105948429920858"/>
        <n v="1.1903245181369784"/>
        <n v="1.0030111813195075"/>
        <n v="0.6163341861506605"/>
        <n v="0.6481680928975659"/>
        <n v="3.2488969470849014"/>
        <n v="0.5052895501004182"/>
        <n v="0.6894004988386059"/>
        <n v="0.5454676441629817"/>
        <n v="0.7735915556059999"/>
        <n v="1.1052623208918433"/>
        <n v="0.7264157034932524"/>
        <n v="0.68008117794378"/>
        <n v="1.0927551607194341"/>
        <n v="0.9551021718541823"/>
        <n v="0.7373511003087657"/>
        <n v="0.753662544152228"/>
        <n v="0.48045627847865846"/>
        <n v="0.8611345296880645"/>
        <n v="0.7870699594728012"/>
        <n v="0.8003281163796858"/>
        <n v="0.8397950899980404"/>
        <n v="0.6268254624504874"/>
        <n v="0.5652911249293385"/>
        <n v="0.5938603971251065"/>
        <n v="0.32963410614218214"/>
        <n v="1.4202303929304088"/>
        <n v="0.49049422197806514"/>
        <n v="1.6456390565002743"/>
        <n v="0.5057695189569908"/>
        <n v="0.618472902051563"/>
        <n v="0.8624258313785014"/>
        <n v="1.3498312710911136"/>
        <n v="1.4705882352941175"/>
        <n v="0.8812513769552764"/>
        <n v="0.5451389387005608"/>
        <n v="1.578813343519226"/>
        <n v="0.5093955173194477"/>
        <n v="0.8964955175224124"/>
        <n v="0.4591864296904543"/>
        <n v="0.46158106902175583"/>
        <n v="0.8280104092737166"/>
        <n v="0.4277590458457048"/>
        <n v="0.45920710240318385"/>
        <n v="0.305365711792933"/>
        <n v="0.44335173914795856"/>
        <n v="0.6709513383713539"/>
        <n v="1.0317045523963375"/>
        <n v="1.237295625276182"/>
        <n v="0.8083140877598153"/>
        <n v="1.6340858197663863"/>
        <n v="0.4512053628980276"/>
        <n v="0.9365488176071178"/>
        <n v="0.42230287033982183"/>
        <n v="1.0931088729950211"/>
        <n v="0.837433267036533"/>
        <n v="0.40064353367596706"/>
        <n v="0.8802594235818465"/>
        <n v="0.9921013469683673"/>
        <n v="0.8115956731805674"/>
        <n v="1.0304591604788604"/>
        <n v="0.8570840856626974"/>
        <n v="0.930571289852727"/>
        <n v="0.8569819544085601"/>
        <n v="1.1449212261945076"/>
        <n v="0.8797953964194374"/>
        <n v="1.0944206008583692"/>
        <n v="1.1726815882231678"/>
        <n v="0.8563367839411411"/>
        <n v="2.0481178056621383"/>
        <n v="0.8024739685273624"/>
        <n v="0.8865084495336596"/>
        <n v="0.8990822575446572"/>
        <n v="1.4787045714880767"/>
        <n v="3.625506504585199"/>
        <n v="0.8961982327599761"/>
        <n v="1.0612849971362153"/>
        <n v="0.7383607701918131"/>
        <n v="0.9186448151686631"/>
        <n v="1.0510884297292065"/>
        <n v="0.8185695297491364"/>
        <n v="0.8040685870504755"/>
        <n v="0.9463845532365247"/>
        <n v="2.7158684048877064"/>
        <n v="0.8572070974873995"/>
        <n v="0.887600605455099"/>
        <n v="0.7616129981951691"/>
        <n v="1.1487546041355166"/>
        <n v="0.8355196985742948"/>
        <n v="0.4529525353422176"/>
        <n v="0.7702246074339097"/>
        <n v="1.2970594512945968"/>
        <n v="0.9147751261585476"/>
        <n v="0.7834413428003123"/>
        <n v="0.7058441396197186"/>
        <n v="0.6171508764810565"/>
        <n v="0.9446965355964753"/>
        <n v="0.7602862254025045"/>
        <n v="0.961315934701725"/>
        <n v="0.7483581280724617"/>
        <n v="0.8204480908804039"/>
        <n v="1.0928364570242062"/>
        <n v="0.9168003667201468"/>
        <n v="0.9058247585315461"/>
        <n v="0.9166617778038517"/>
        <n v="1.1233430689732644"/>
        <n v="0.7832426244652863"/>
        <n v="1.004803919692243"/>
        <n v="1.4002656630506973"/>
        <n v="2.1885885145340773"/>
        <n v="0.7206687806284232"/>
        <n v="0.6751679752583607"/>
        <n v="1.1079561558559348"/>
        <n v="0.6067961165048543"/>
        <n v="0.9152407481098288"/>
        <n v="0.7434181855469251"/>
        <n v="0.4550321199143469"/>
        <n v="1.288778422166989"/>
        <n v="0.4220056778945753"/>
        <n v="0.8148148148148148"/>
        <n v="1.7491395361959037"/>
        <n v="0.7367645510998843"/>
        <n v="0.14677103718199608"/>
        <n v="0.4343922851930149"/>
        <n v="1.0100244930939575"/>
        <n v="1.180014160169922"/>
        <n v="0.5975938391457791"/>
        <n v="0.6621618803311852"/>
        <n v="0.5031045230323704"/>
        <n v="0.29205607476635514"/>
        <n v="1.4690695408066792"/>
        <n v="0.21705157145337733"/>
        <n v="0.825226131301214"/>
        <n v="0.5256088302283479"/>
        <n v="0.8131283264340627"/>
        <n v="0.4798135581602578"/>
        <n v="1.2213453588876362"/>
        <n v="0.6593112258037931"/>
        <n v="0.5096123431624082"/>
        <n v="0.680448137393021"/>
        <n v="0.640379447802947"/>
        <n v="1.5654477581985309"/>
        <n v="3.6530722908758815"/>
        <n v="0.6282096634503959"/>
        <n v="0.7258298654795315"/>
        <n v="0.421883965034257"/>
        <n v="0.7725775627210996"/>
        <n v="0.2731195717485115"/>
        <n v="0.7450850410481594"/>
        <n v="0.3184611955033279"/>
        <n v="0.5736745037241432"/>
        <n v="0.2594706798131811"/>
        <n v="0.8094357076780758"/>
        <n v="0.3085943527233451"/>
        <n v="0.37671877943115467"/>
        <n v="0.8018542147096351"/>
        <n v="0.5852258783107738"/>
        <n v="0.41804701056949045"/>
        <n v="0.9936674750741039"/>
        <n v="0.6052011164605671"/>
        <n v="0.5745239658568615"/>
        <n v="0.11618900077459335"/>
        <n v="1.942776404097492"/>
        <n v="0.8087658233535624"/>
        <n v="0.9271684762718068"/>
        <n v="0.486120701560558"/>
        <n v="0.1988071570576541"/>
        <n v="0.6728456323907888"/>
        <n v="0.5824710477626259"/>
        <n v="0.515891989833153"/>
        <n v="0.44415820915410065"/>
        <n v="1.4480761274306992"/>
        <n v="0.47218811974690716"/>
        <n v="0.5542528245576637"/>
        <n v="0.8824012393186913"/>
        <n v="1.1123470522803114"/>
        <n v="0.4388210341549038"/>
        <n v="1.0308614135687135"/>
        <n v="0.6680876785543854"/>
        <n v="1.1089394380449398"/>
        <n v="0.388651379712398"/>
        <n v="0.5721935525662342"/>
        <n v="0.75066487460322"/>
        <n v="0.8517228029423152"/>
        <n v="0.9574200050390527"/>
        <n v="0.6768310059846111"/>
        <n v="0.4455004455004455"/>
        <n v="0.28125079900795175"/>
        <n v="0.6510379486593758"/>
        <n v="0.935177437613821"/>
        <n v="0.5686445199517003"/>
        <n v="0.5690896754000044"/>
        <n v="0.41521772979706234"/>
        <n v="0.697182945162204"/>
        <n v="0.7000678416258895"/>
        <n v="0.7058434829621397"/>
        <n v="0.42244926697229046"/>
        <n v="0.5595501217021515"/>
        <n v="0.7426355309844046"/>
        <n v="0.5169183053694889"/>
        <n v="0.8928816725734223"/>
        <n v="1.190309480464921"/>
        <n v="0.8490251372085267"/>
        <n v="0.970873786407767"/>
        <n v="0.44002786843166736"/>
        <n v="0.45067375726711434"/>
        <n v="0.7846501192006791"/>
        <n v="0.5413918692784723"/>
        <n v="0.7182188173330142"/>
        <n v="1.564676474516763"/>
        <n v="0.5618744130419078"/>
        <n v="0.595696456332544"/>
        <n v="0.5529682104719891"/>
        <n v="0.6873579019721885"/>
        <n v="0.6259602799749616"/>
        <n v="1.6899028305872412"/>
        <n v="1.2623985572587917"/>
        <n v="0.7288629737609329"/>
        <n v="6.6815144766147"/>
        <n v="1.201923076923077"/>
        <n v="1.8529956763434219"/>
        <n v="1.788109074653554"/>
        <n v="0.6183404184839618"/>
        <n v="0.6519021787886581"/>
        <n v="1.8139414356050791"/>
        <n v="0.9733307377846993"/>
        <n v="1.6474464579901154"/>
        <n v="0.45777065690089264"/>
        <n v="0.4230118443316413"/>
        <n v="0.875912408759124"/>
        <n v="0.89632506722438"/>
        <n v="0.6559060058176012"/>
        <n v="0.8478168715557439"/>
        <n v="1.7308524448290783"/>
        <n v="0.7535795026375283"/>
        <n v="1.6522098306484925"/>
        <n v="1.7073170731707317"/>
        <n v="2.055498458376156"/>
        <n v="0.671366230278617"/>
        <n v="1.808972503617945"/>
        <n v="0.9124087591240876"/>
        <n v="1.0454783063251436"/>
        <n v="0.9152270907218855"/>
        <n v="0.43536503683858"/>
        <n v="0.8204286739821557"/>
        <n v="0.9819967266775776"/>
        <n v="1.0804970286331712"/>
        <n v="0.9834223096375385"/>
        <n v="0.9105394946505805"/>
        <n v="1.035643393458186"/>
        <n v="0.7336757153338225"/>
        <n v="0.7757951900698216"/>
        <n v="0.5494170075086992"/>
        <n v="0.47612569718405656"/>
        <n v="0.5102040816326531"/>
        <n v="0.7587253414264037"/>
        <n v="0.2233139794551139"/>
        <n v="0.8517887563884157"/>
        <n v="1.023017902813299"/>
        <n v="0.8494572911750826"/>
        <n v="2.1691973969631237"/>
        <n v="0.24798512089274644"/>
        <n v="0.9121590805436468"/>
        <n v="0.6753358718298729"/>
        <n v="2.157755933828818"/>
        <n v="0.653330429642535"/>
        <n v="0.28434334458859073"/>
        <n v="0.5336179295624334"/>
        <n v="0.5070993914807302"/>
        <n v="0.7970780531116313"/>
        <n v="0.448972008917513"/>
        <n v="0.5451373746184038"/>
        <n v="0.5193006750908776"/>
        <n v="0.49908123681404687"/>
        <n v="0.578389132710851"/>
        <n v="0.4257130693912303"/>
        <n v="0.35811121911290733"/>
        <n v="0.38852886842799755"/>
        <n v="0.5216224943490897"/>
        <n v="0.5021640880939285"/>
        <n v="0.46417778956642003"/>
        <n v="0.38284839203675347"/>
        <n v="0.44768030913503454"/>
        <n v="0.762561635770092"/>
        <n v="0.4595852243350376"/>
        <n v="0.9339732779867688"/>
        <n v="0.766052767827897"/>
        <n v="1.0411724392429755"/>
        <n v="0.5781038194721314"/>
        <n v="0.5926855628769654"/>
        <n v="0.6567276477475052"/>
        <n v="0.7048872180451128"/>
        <n v="0.2306805074971165"/>
        <n v="0.6480881399870383"/>
        <n v="0.5953863632221339"/>
        <n v="0.6061524473405061"/>
        <n v="0.8481301458188671"/>
        <n v="0.7827009816927567"/>
        <n v="0.5035246727089627"/>
        <n v="0.9005531969638492"/>
        <n v="0.7171800480510633"/>
        <n v="0.4631666705263889"/>
        <n v="0.5918807882459439"/>
        <n v="0.3649551789420862"/>
        <n v="0.40928392366854827"/>
        <n v="0.33542721229493205"/>
        <n v="0.6796389048948775"/>
        <n v="0.442840741348204"/>
        <n v="0.7717125915591211"/>
        <n v="0.27611746361746364"/>
        <n v="0.5427184294200582"/>
        <n v="0.592989545813933"/>
        <n v="0.5159721309320363"/>
        <n v="0.7799755653672442"/>
        <n v="0.3412658688629021"/>
        <n v="0.7031655311686696"/>
        <n v="0.3807725112708663"/>
        <n v="0.5344765825339877"/>
        <n v="0.214325517596125"/>
        <n v="0.9280742459396751"/>
        <n v="0.6155977068985419"/>
        <n v="0.6230529595015577"/>
        <n v="0.6125712395923959"/>
        <n v="0.40578926011091576"/>
        <n v="0.17099375872780645"/>
        <n v="0.5815644082582145"/>
        <n v="0.3478260869565218"/>
        <n v="1.6333894049099198"/>
        <n v="0.3156897821740503"/>
        <n v="0.3901242824499805"/>
        <n v="0.299601705967361"/>
        <n v="0.4598839677373709"/>
        <n v="0.5367454715956764"/>
        <n v="0.384809639481469"/>
        <n v="0.5262542392702608"/>
        <n v="0.5331714679440909"/>
        <n v="0.4798277807316725"/>
        <n v="0.6175415171492948"/>
        <n v="0.5430706767695054"/>
        <n v="0.6994637444625788"/>
        <n v="0.6538752324322116"/>
        <n v="0.6630046090802342"/>
        <n v="0.6638796017460034"/>
        <n v="0.6139154160982264"/>
        <n v="0.7232531277999071"/>
        <n v="0.48383795150454995"/>
        <n v="0.5977496483825597"/>
        <n v="0.07583801001061732"/>
        <n v="0.5589211019760565"/>
        <n v="0.5719141148403543"/>
        <n v="0.5354243669902242"/>
        <n v="0.4565842129293906"/>
        <n v="0.7489826961832768"/>
        <n v="0.671591672263264"/>
        <n v="0.18041585855396688"/>
        <n v="1.0386013501817553"/>
        <n v="0.5777841976021956"/>
        <n v="0.5475451724767294"/>
        <n v="0.7607455306200076"/>
        <n v="0.4948379405744619"/>
        <n v="0.5440881422790492"/>
        <n v="0.4867232707803797"/>
        <n v="0.7591612294308343"/>
        <n v="0.6004886735412266"/>
        <n v="0.5950019833399445"/>
        <n v="1.321003963011889"/>
        <n v="0.6259073805220586"/>
        <n v="0.8653513326410522"/>
        <n v="0.592180022726909"/>
        <n v="0.3273858241938124"/>
        <n v="0.7541995200548508"/>
        <n v="0.4100446807307279"/>
        <n v="0.8806991396246867"/>
        <n v="0.6037334878891063"/>
        <n v="0.8107012565869477"/>
        <n v="1.2159533073929962"/>
        <n v="0.5728926303728576"/>
        <n v="0.6537609414157557"/>
        <n v="0.501411380181251"/>
        <n v="0.6700915791824883"/>
        <n v="0.8147303242626691"/>
        <n v="0.3566333808844508"/>
        <n v="0.7749935417204857"/>
        <n v="0.4672897196261682"/>
        <n v="0.289792074186771"/>
        <n v="0.7735148514851485"/>
        <n v="0.7991050023973151"/>
        <n v="0.18031013342949875"/>
        <n v="0.7251472268612112"/>
        <n v="0.9045680687471732"/>
        <n v="0.6466910972192282"/>
        <n v="0.187811062071556"/>
        <n v="0.3805937262128921"/>
        <n v="0.7233168417093424"/>
        <n v="0.5302812700236418"/>
        <n v="1.3338805663862099"/>
        <n v="0.5901287553648068"/>
        <n v="0.5971040453799074"/>
        <n v="0.5168626437524227"/>
        <n v="0.6215040397762585"/>
        <n v="0.8078137622090035"/>
        <n v="0.6523630037692084"/>
        <n v="0.586728487814651"/>
        <n v="0.6074806907923284"/>
        <n v="0.4769172071728348"/>
        <n v="0.4930966469428008"/>
        <n v="0.7907211611857686"/>
        <n v="0.40871586583901703"/>
        <n v="0.29136922724718517"/>
        <n v="0.561850360520648"/>
        <n v="0.48929663608562696"/>
        <n v="0.5739238927011853"/>
        <n v="0.6505743000717875"/>
        <n v="0.6272378015315057"/>
        <n v="0.41778656676925646"/>
        <n v="0.6301764494058336"/>
        <n v="0.5329070077271516"/>
        <n v="0.4452904963875809"/>
        <n v="0.43339505929632405"/>
        <n v="0.48334863937358014"/>
        <n v="0.6060197966466904"/>
        <n v="1.1090060533247077"/>
        <n v="0.6572893387669252"/>
        <n v="0.766693440088384"/>
        <n v="0.2640473172792564"/>
        <n v="0.6920814349155084"/>
        <n v="0.7557762902180954"/>
        <n v="0.8856570176665268"/>
        <n v="1.3711436584605796"/>
        <n v="0.8839195518413078"/>
        <n v="0.7786147252022624"/>
        <n v="2.8588222720957575"/>
        <n v="0.6470921297419719"/>
        <n v="1.0382059800664452"/>
        <n v="0.6179882106864424"/>
        <n v="1.5740241050548658"/>
        <n v="1.1457580511536902"/>
        <n v="0.803903606348969"/>
        <n v="2.589331952356292"/>
        <n v="1.6701461377870566"/>
        <n v="1.6762117614191927"/>
        <n v="1.7149641616463656"/>
        <n v="0.9462177441978784"/>
        <n v="0.6297229219143576"/>
        <n v="0.8253193627099182"/>
        <n v="1.0080183276059564"/>
        <n v="1.9228304063581594"/>
        <n v="0.9011220783278745"/>
        <n v="2.2477252588125958"/>
        <n v="0.6795986173104676"/>
        <n v="1.0212149163262618"/>
        <n v="0.6987711478316546"/>
        <n v="0.8092797410304828"/>
        <n v="1.5479557462227562"/>
        <n v="0.5894111014299626"/>
        <n v="1.7678255745433118"/>
        <n v="1.9337779707170764"/>
        <n v="0.8238632648524238"/>
        <n v="0.8187134502923976"/>
        <n v="3.086873438189034"/>
        <n v="1.2553942722636329"/>
        <n v="0.7755578324225866"/>
        <n v="1.465201465201465"/>
        <n v="0.8322318500024478"/>
        <n v="0.6790536550801086"/>
        <n v="0.8591134987093016"/>
        <n v="0.5172923440733077"/>
        <n v="0.5254085198828753"/>
        <n v="0.7358201328564129"/>
        <n v="0.6811248704775845"/>
        <n v="0.7538545774843477"/>
        <n v="0.7612075667271313"/>
        <n v="0.7745512792872212"/>
        <n v="0.6876507593705847"/>
        <n v="0.6326490542987413"/>
        <n v="1.0449320794148382"/>
        <n v="0.8380538527197952"/>
        <n v="0.6826750842383476"/>
        <n v="0.6687476481724471"/>
        <n v="0.9267124874507684"/>
        <n v="0.8373868604149991"/>
        <n v="0.6836481490859371"/>
        <n v="0.8666806132512477"/>
        <n v="0.8148930309429804"/>
        <n v="0.7017140699826419"/>
        <n v="0.8162454913466948"/>
        <n v="0.5563633390332432"/>
        <n v="0.83496579851633"/>
        <n v="0.6839724835363168"/>
        <n v="0.6697624575817109"/>
        <n v="0.9334577943725829"/>
        <n v="0.6350203926651872"/>
        <n v="0.27389756231169543"/>
        <n v="0.5293385914300083"/>
        <n v="0.5232634195264466"/>
        <n v="0.6050435517198077"/>
        <n v="0.7398273736128237"/>
        <n v="0.4438884629353133"/>
        <n v="1.0940867662457796"/>
        <n v="0.610887285674131"/>
        <n v="0.5877300058773001"/>
        <n v="0.48296098992367753"/>
        <n v="0.719560900510944"/>
        <n v="0.9464740706846894"/>
        <n v="0.9102619149849721"/>
        <n v="0.7733770799156316"/>
        <n v="0.7482425001740098"/>
        <n v="0.7088390076253893"/>
        <n v="0.8732214094750504"/>
        <n v="0.7864273902125314"/>
        <n v="0.7590544350466276"/>
        <n v="0.8458321123158484"/>
        <n v="0.7361649009378102"/>
        <n v="0.5277160887442556"/>
        <n v="0.7029307148683622"/>
        <n v="0.7116804554754915"/>
        <n v="1.0476079618205099"/>
        <n v="0.7557073076896654"/>
        <n v="0.9187752973603834"/>
        <n v="0.7860193360756675"/>
        <n v="1.5845349389954049"/>
        <n v="0.5976857607344364"/>
        <n v="0.97500653967801"/>
        <n v="0.800996796012816"/>
        <n v="0.5796667850932141"/>
        <n v="0.6635536986974687"/>
        <n v="0.6335371531144111"/>
        <n v="1.3034512275786936"/>
        <n v="0.7512562674249718"/>
        <n v="0.9598976109215017"/>
        <n v="0.5356453845979255"/>
        <n v="1.0977394698324932"/>
        <n v="1.0301844030081386"/>
        <n v="1.5897286539488376"/>
        <n v="0.92641860818669"/>
        <n v="1.3686600580691608"/>
        <n v="0.36156194761369115"/>
        <n v="0.5887422765510628"/>
        <n v="0.20641965115078956"/>
        <n v="0.7583470112817103"/>
        <n v="0.2645502645502646"/>
        <n v="0.4553941436313129"/>
        <n v="1.5869572663233968"/>
        <n v="0.39849077922601994"/>
        <n v="0.13457139012245997"/>
        <n v="1.3884506153360683"/>
        <n v="0.6392726497851333"/>
        <n v="0.5559158713981284"/>
        <n v="0.6070592316364583"/>
        <n v="0.46945601783932867"/>
        <n v="0.6092069714467341"/>
        <n v="0.457922803078423"/>
        <n v="0.3831050665645053"/>
        <n v="0.4377133852753217"/>
        <n v="0.45368620037807184"/>
        <n v="0.3041098270918412"/>
        <n v="0.7409805402683356"/>
        <n v="1.432593983105271"/>
        <n v="0.8823706496531765"/>
        <n v="0.7178957041121066"/>
        <n v="0.588235294117647"/>
        <n v="1.7470171856958785"/>
        <n v="0.6667160530409659"/>
        <n v="0.554675118858954"/>
        <n v="0.5166282199154172"/>
        <n v="0.4662565614330621"/>
        <n v="0.27230149221217737"/>
        <n v="0.6992528087255216"/>
        <n v="0.40695899888086273"/>
        <n v="0.407255411797876"/>
        <n v="0.21498441363001183"/>
        <n v="0.7687210072895958"/>
        <n v="0.6248255141516332"/>
        <n v="0.5340097456778586"/>
        <n v="0.7305875418219857"/>
        <n v="0.6802263434470284"/>
        <n v="0.3980495571698676"/>
        <n v="0.6883649288292003"/>
        <n v="0.6121256527021637"/>
        <n v="0.6084466714387975"/>
        <n v="0.36596523330283626"/>
        <n v="0.6366021766897503"/>
        <n v="1.4598540145985401"/>
        <n v="0.4956493005837647"/>
        <n v="0.428510212826739"/>
        <n v="0.8993614533681087"/>
        <n v="0.7538537523720399"/>
        <n v="0.7510326699211416"/>
        <n v="1.067028809777864"/>
        <n v="4.350978970268311"/>
        <n v="0.5419466724474311"/>
        <n v="0.5470459518599562"/>
        <n v="0.8572653236176596"/>
        <n v="1.322373123659757"/>
        <n v="0.4767580452920143"/>
        <n v="2.3674242424242427"/>
        <n v="1.008420309585035"/>
        <n v="1.2589928057553956"/>
        <n v="1.1579434923575729"/>
        <n v="0.17605633802816903"/>
        <n v="1.358695652173913"/>
        <n v="1.2559658377292138"/>
        <n v="1.456876456876457"/>
        <n v="2.134927412467976"/>
        <n v="1.3890818169190164"/>
        <n v="2.3679848448969927"/>
        <n v="1.0828370330265296"/>
        <n v="0.5968367651447329"/>
        <n v="0.7968127490039841"/>
        <n v="0.8517403895292714"/>
        <n v="0.6913716814159292"/>
        <n v="0.91324200913242"/>
        <n v="1.4807502467917077"/>
        <n v="4.162330905306972"/>
        <n v="1.1394156425490356"/>
        <n v="1.251160350324898"/>
        <n v="0.3882967363659309"/>
        <n v="0.5175983436853002"/>
        <n v="1.2431184514295863"/>
        <n v="1.6542597187758479"/>
        <n v="1.0626992561105206"/>
        <n v="0.7791629563668745"/>
        <n v="0.8646779074794638"/>
        <n v="0.6737658581476369"/>
        <n v="0.9366219169528568"/>
        <n v="0.07006726457399103"/>
        <n v="0.8986057714576868"/>
        <n v="1.7174753112924002"/>
        <n v="0.6778348019754042"/>
        <n v="0.8554319931565441"/>
        <n v="0.4568296025582458"/>
        <n v="1.352265043948614"/>
        <n v="3.518648838845883"/>
        <n v="0.10023053021950487"/>
        <n v="0.9115770282588879"/>
        <n v="1.3346275175928173"/>
        <n v="0.6021275172275373"/>
        <n v="0.8991188635137566"/>
        <n v="0.9694619486185168"/>
        <n v="0.35536602700781805"/>
        <n v="0.4777894275817219"/>
        <n v="0.47532624665111056"/>
        <n v="0.8690793966105903"/>
        <n v="0.13759889920880633"/>
        <n v="0.571011642292929"/>
        <n v="0.534390454814858"/>
        <n v="0.3006840562279185"/>
        <n v="0.36429872495446264"/>
        <n v="0.5970988022900495"/>
        <n v="0.3729222900980253"/>
        <n v="0.3528759389020517"/>
        <n v="0.5184929139301763"/>
        <n v="0.2529244388239013"/>
        <n v="0.5172636751584121"/>
        <n v="0.7663922793074084"/>
        <n v="0.8018947093597896"/>
        <n v="0.20528260572054194"/>
        <n v="0.6038855723109838"/>
        <n v="0.9630640990939122"/>
        <n v="0.8522969402539845"/>
        <n v="0.5205351100931758"/>
        <n v="0.6718172657037286"/>
        <n v="0.4753353755149467"/>
        <n v="0.4606879606879607"/>
        <n v="0.27984552527005097"/>
        <n v="0.603456599401371"/>
        <n v="0.5450031287216649"/>
        <n v="0.4149808071376699"/>
        <n v="0.2628120893561104"/>
        <n v="0.6431244153414406"/>
        <n v="0.29708853238265004"/>
        <n v="0.5077591952016756"/>
        <n v="0.8615156399321058"/>
        <n v="0.3029385034837928"/>
        <n v="0.3085586454275466"/>
        <n v="1.084850833010461"/>
        <n v="0.3891807744697412"/>
        <n v="0.49380006584000874"/>
        <n v="0.428709227966132"/>
        <n v="0.7426891536438186"/>
        <n v="0.41050903119868637"/>
        <n v="0.851581508515815"/>
        <n v="0.9387597327295819"/>
        <n v="0.2610511660285416"/>
        <n v="0.4748247896526182"/>
        <n v="0.7254869133322172"/>
        <n v="0.7140864714086471"/>
        <n v="0.6525711302531976"/>
        <n v="0.2194586686174104"/>
        <n v="0.4728467740028844"/>
        <n v="0.3367570298029971"/>
        <n v="0.6854213851472166"/>
        <n v="0.47387750266556095"/>
        <n v="0.512236767216847"/>
        <n v="0.6126981695642184"/>
        <n v="0.3487054310870892"/>
        <n v="0.8050545195149291"/>
        <n v="0.7401402742043492"/>
        <n v="0.3201741747510646"/>
        <n v="0.6195859295542488"/>
        <n v="0.5960490463215259"/>
        <n v="0.6168759638686936"/>
        <n v="0.6590915082650075"/>
        <n v="0.6332119677061897"/>
        <n v="0.09198785760279643"/>
        <n v="0.680161943319838"/>
        <n v="0.36360330879011"/>
        <n v="0.3824091778202677"/>
        <n v="0.98405825624877"/>
        <n v="0.4186102140892238"/>
        <n v="0.774593338497289"/>
        <n v="0.6747017511577268"/>
        <n v="0.2842362571769655"/>
        <n v="0.5594570322276696"/>
        <n v="0.6087964164029126"/>
        <n v="0.31780622900208844"/>
        <n v="0.3384552900561836"/>
        <n v="1.6368167610036326"/>
        <n v="0.5986158209573158"/>
        <n v="0.4733354370463869"/>
        <n v="0.45306954617533796"/>
        <n v="0.7398714154505561"/>
        <n v="0.56716245153076"/>
        <n v="0.43779997405629784"/>
        <n v="0.37546933667083854"/>
        <n v="0.7256894049346879"/>
        <n v="0.21092596498628982"/>
        <n v="0.4749643776716746"/>
        <n v="0.8968325145437662"/>
        <n v="0.41552890893980765"/>
        <n v="0.5293961942295814"/>
        <n v="0.4554771122751082"/>
        <n v="0.8377289751944554"/>
        <n v="0.621989729195241"/>
        <n v="0.45041143352100477"/>
        <n v="0.5745475438092502"/>
        <n v="0.5363582416579176"/>
        <n v="1.2865873271148278"/>
        <n v="0.22745365631752532"/>
        <n v="0.5022286395881725"/>
        <n v="0.5177233976460842"/>
        <n v="0.5738880918220947"/>
        <n v="0.622754491017964"/>
        <n v="0.53915968112556"/>
        <n v="1.1111111111111112"/>
        <n v="0.45614888699671574"/>
        <n v="0.5313528547311659"/>
        <n v="0.690249194485108"/>
        <n v="0.9228497600590624"/>
        <n v="0.3378188165080795"/>
        <n v="0.5884996469002118"/>
        <n v="0.5476986295692129"/>
        <n v="0.6033818113905078"/>
        <n v="1.2057437246519787"/>
        <n v="0.6506180871828238"/>
        <n v="0.9677865339416563"/>
        <n v="0.6893077759219493"/>
        <n v="0.6939625260235947"/>
        <n v="1.1524381976770461"/>
        <n v="0.4782521143777688"/>
        <n v="0.9630818619582664"/>
        <n v="0.14789617688382756"/>
        <n v="0.5749169233118078"/>
        <n v="0.4739710877636464"/>
        <n v="0.1662510390689942"/>
        <n v="0.4942176534545814"/>
        <n v="0.7676560900716478"/>
        <n v="0.47290019178730003"/>
        <n v="0.35289274021212774"/>
        <n v="1.558294375973934"/>
        <n v="0.19312475859405176"/>
        <n v="0.3418803418803419"/>
        <n v="0.9282178217821782"/>
        <n v="0.8316502316739931"/>
        <n v="0.7354477928093315"/>
        <n v="0.3324468085106383"/>
        <n v="0.677342880642508"/>
        <n v="0.8098018414893876"/>
        <n v="0.6698422149449241"/>
        <n v="0.4895960832313342"/>
        <n v="0.8260409406541213"/>
        <n v="0.38440126189655627"/>
        <n v="0.6983240223463687"/>
        <n v="0.6087662337662337"/>
        <n v="1.3171759747102212"/>
        <n v="0.16998130205677375"/>
        <n v="1.3274336283185841"/>
        <n v="0.9864712514092446"/>
        <n v="0.6890152813319848"/>
        <n v="0.5185185185185185"/>
        <n v="0.47130289065772935"/>
        <n v="0.3836562440053712"/>
        <n v="0.5857974017693472"/>
        <n v="0.9190287317403502"/>
        <n v="1.3605442176870748"/>
        <n v="0.7255577725376383"/>
        <n v="0.8564087924636027"/>
        <n v="0.3469210754553339"/>
        <n v="0.7138150669887986"/>
        <n v="0.5175648573461862"/>
        <n v="0.5285412262156448"/>
        <n v="0.4518979714802169"/>
        <n v="0.6125702777544684"/>
        <n v="0.7130913740533097"/>
        <n v="0.3500379207747506"/>
        <n v="0.44428647591967296"/>
        <n v="1.085951011543257"/>
        <n v="0.5204267499349466"/>
        <n v="0.8365400702693659"/>
        <n v="0.7886435331230284"/>
        <n v="0.5068312675455637"/>
        <n v="0.5702337958563011"/>
        <n v="0.5096320456630313"/>
        <n v="0.4279676884395228"/>
        <n v="0.6185567010309277"/>
        <n v="0.6981236730868542"/>
        <n v="0.46743533811156124"/>
        <n v="1.83989038950871"/>
        <n v="0.7710100231303006"/>
        <n v="0.6670224119530417"/>
        <n v="0.6872177498527391"/>
        <n v="0.89666951323655"/>
        <n v="0.5748987854251012"/>
        <n v="0.8538876283881042"/>
        <n v="0.3735651701419547"/>
        <n v="0.5211801835712424"/>
        <n v="1.6160310277957335"/>
        <n v="0.7341245564664138"/>
        <n v="1.0834236186348862"/>
        <n v="1.0180707559175364"/>
        <n v="0.3601073119789698"/>
        <n v="0.6247287214020578"/>
        <n v="0.40592957873530383"/>
        <n v="0.8181966944853543"/>
        <n v="0.8647526807333104"/>
        <n v="0.6217863109688512"/>
        <n v="0.9613073780341264"/>
        <n v="0.6060912167281176"/>
        <n v="0.45954108610907407"/>
        <n v="0.5473453749315819"/>
        <n v="0.6789730532569489"/>
        <n v="0.631231086274437"/>
        <n v="0.6696428571428571"/>
        <n v="0.5726619972688428"/>
        <n v="0.794150669551168"/>
        <n v="1.2334258402713536"/>
        <n v="0.42817866318114206"/>
        <n v="0.6868131868131868"/>
        <n v="1.2763241863433312"/>
        <n v="0.6774302811335666"/>
        <n v="0.40655915435695894"/>
        <n v="0.4499437570303712"/>
        <n v="1.364256480218281"/>
        <n v="0.5431787454553384"/>
        <n v="0.38015586390420075"/>
        <n v="0.554778329876019"/>
        <n v="0.3887752305564584"/>
        <n v="0.2518637920612533"/>
        <n v="1.147098515519568"/>
        <n v="0.4856464493848478"/>
        <n v="0.7983517898532063"/>
        <n v="1.3003901170351106"/>
        <n v="0.793241581723714"/>
        <n v="0.9011038522189683"/>
        <n v="0.5698005698005698"/>
        <n v="0.7199649408376636"/>
        <n v="0.5193456245131135"/>
        <n v="0.7260113741781954"/>
        <n v="0.6643537314534583"/>
        <n v="0.8414175410809741"/>
        <n v="0.5355469272995046"/>
        <n v="0.5082333807684488"/>
        <n v="0.7197696737044146"/>
        <n v="1.0123265646400286"/>
        <n v="0.37088193165541233"/>
        <n v="0.6820991601654091"/>
        <n v="0.8438818565400844"/>
        <n v="0.7709307704168166"/>
        <n v="0.5693930879746214"/>
        <n v="0.34825004353125544"/>
        <n v="1.100648159471689"/>
        <n v="0.5308336145242661"/>
        <n v="3.7546933667083855"/>
        <n v="0.7241653993772177"/>
        <n v="0.6921099466086612"/>
        <n v="0.36330608537693004"/>
        <n v="1.7232890201870998"/>
        <n v="0.8767843932378003"/>
        <n v="0.45682157603443735"/>
        <n v="0.6896839993312155"/>
        <n v="0.9285051067780873"/>
        <n v="0.5895206300181342"/>
        <n v="0.6195786864931846"/>
        <n v="1.029018316526034"/>
        <n v="0.6613027664499064"/>
        <n v="0.5674197874754978"/>
        <n v="0.5502089828856048"/>
        <n v="0.812787862367922"/>
        <n v="0.47303689687795647"/>
        <n v="1.737619461337967"/>
        <n v="0.45957290358160485"/>
        <n v="0.45842883934152945"/>
        <n v="0.0706863646002686"/>
        <n v="0.9270295325122501"/>
        <n v="0.7886059075282397"/>
        <n v="1.31172116555795"/>
        <n v="1.445086705202312"/>
        <n v="0.35927283178846015"/>
        <n v="0.9650439631138752"/>
        <n v="0.33603561977569624"/>
        <n v="0.5139333028780265"/>
        <n v="0.20165355918531963"/>
        <n v="0.4109974258582275"/>
        <n v="0.9005616229757831"/>
        <n v="0.9943181818181818"/>
        <n v="0.45380286803412595"/>
        <n v="0.5051133007988562"/>
        <n v="0.8051529790660226"/>
        <n v="0.8941877794336811"/>
        <n v="0.5617977528089888"/>
        <n v="0.831658465590131"/>
        <n v="1.0857763300760044"/>
        <n v="0.791958574474566"/>
        <n v="0.8343429263720942"/>
        <n v="0.8671355621928895"/>
        <n v="0.451382358472823"/>
        <n v="0.5807763043267835"/>
        <n v="0.23435669088352473"/>
        <n v="0.22174587922241112"/>
        <n v="0.5081528643381309"/>
        <n v="1.5442690459849004"/>
        <n v="0.6913637149276949"/>
        <n v="0.911854103343465"/>
        <n v="0.5470032038759085"/>
        <n v="0.6508298080052066"/>
        <n v="0.6418748207530421"/>
        <n v="0.8085942012244427"/>
        <n v="0.3807348181991243"/>
        <n v="0.916683642289672"/>
        <n v="1.4285714285714286"/>
        <n v="1.2584948401711553"/>
        <n v="0.7909306617453203"/>
        <n v="0.6135215416515815"/>
        <n v="0.5773928492116367"/>
        <n v="0.6262721152340692"/>
        <n v="2.4844720496894412"/>
        <n v="0.70941673606613"/>
        <n v="0.7111887992048396"/>
        <n v="0.8245858804454852"/>
        <n v="0.2810765230834094"/>
        <n v="0.3744441844137608"/>
        <n v="0.2978924111908249"/>
        <n v="0.8688097306689835"/>
        <n v="0.8458370108855546"/>
        <n v="0.43074272352470616"/>
        <n v="0.6815084052703316"/>
        <n v="0.7245740382926401"/>
        <n v="0.5011957097647244"/>
        <n v="0.23512311901504787"/>
        <n v="1.2929919834497026"/>
        <n v="0.8407015509494129"/>
        <n v="0.4426023517938524"/>
        <n v="0.5578732899970893"/>
        <n v="2.6371308016877637"/>
        <n v="0.7289232225921111"/>
        <n v="0.6174745291756715"/>
        <n v="0.36514674334748276"/>
        <n v="0.5478970362450244"/>
        <n v="0.5604535362462547"/>
        <n v="0.5137426149499101"/>
        <n v="0.4860897321645576"/>
        <n v="0.6949109355817562"/>
        <n v="1.0812109562710235"/>
        <n v="0.8730765033286041"/>
        <n v="0.48821313990793697"/>
        <n v="0.7392197125256673"/>
        <n v="0.9339975093399752"/>
        <n v="0.34995625546806647"/>
        <n v="0.346937221286714"/>
        <n v="0.5808606418510093"/>
        <n v="1.7746228926353151"/>
        <n v="0.3612102668706442"/>
        <n v="0.5429417571569596"/>
        <n v="0.2823529411764706"/>
        <n v="2.2022022022022023"/>
        <n v="3.0785562632696393"/>
        <n v="0.6357952739217972"/>
        <n v="0.6717205642452739"/>
        <n v="2.213613724405091"/>
        <n v="0.47770700636942676"/>
        <n v="0.376081233546446"/>
        <n v="0.676132521974307"/>
        <n v="0.8795074758135445"/>
        <n v="0.6230592391896932"/>
        <n v="0.5917937927406628"/>
        <n v="0.3172700673317587"/>
        <n v="0.5763411939868403"/>
        <n v="2.05101910011537"/>
        <n v="0.30844656569100143"/>
        <n v="0.45998160073597055"/>
        <n v="0.3349773355760185"/>
        <n v="0.5757673899744503"/>
        <n v="0.65192911752504"/>
        <n v="2.571638501102131"/>
        <n v="0.5446170219842352"/>
        <n v="0.7571865112631494"/>
        <n v="1.3159337646671783"/>
        <n v="0.871783281133964"/>
        <n v="1.0258004351880634"/>
        <n v="0.8164598301763554"/>
        <n v="0.7800632261772796"/>
        <n v="0.4302308905779435"/>
        <n v="1.871615164064989"/>
        <n v="0.8660108078148816"/>
        <n v="0.7385524372230429"/>
        <n v="1.4456870336828462"/>
        <n v="1.1355354812467162"/>
        <n v="1.6234879839023162"/>
        <n v="1.412681949858732"/>
        <n v="1.0901162790697674"/>
        <n v="0.6044035112965894"/>
        <n v="0.4406950390329892"/>
        <n v="0.31338138514572234"/>
        <n v="0.4678727386150967"/>
        <n v="0.4583251489556734"/>
        <n v="1.0810715013602006"/>
        <n v="0.3369363055607968"/>
        <n v="0.8771929824561404"/>
        <n v="0.4799771686535992"/>
        <n v="0.15151515151515152"/>
        <n v="0.6640907993238349"/>
        <n v="0.3035269835488375"/>
        <n v="0.3014253111139818"/>
        <n v="0.1773468905178529"/>
        <n v="0.45304628320829254"/>
        <n v="0.4361976982183002"/>
        <n v="0.5063803929511849"/>
        <n v="0.28506271379703535"/>
        <n v="0.41135335252982314"/>
        <n v="0.6525589633634754"/>
        <n v="0.5581135761127389"/>
        <n v="0.38218994840435694"/>
        <n v="0.5706366674818619"/>
        <n v="0.3056234718826406"/>
        <n v="0.5889666906616059"/>
        <n v="0.28440399587614207"/>
        <n v="0.9935868485231687"/>
        <n v="0.6623286488847865"/>
        <n v="0.6142236651603563"/>
        <n v="0.7700205338809035"/>
        <n v="0.3844822945903341"/>
        <n v="0.5335420075407271"/>
        <n v="0.5578868217430325"/>
        <n v="0.6544502617801048"/>
        <n v="0.646551724137931"/>
        <n v="0.7750524300173247"/>
        <n v="0.4617109689334477"/>
        <n v="0.5235053921055386"/>
        <n v="0.08675284115554784"/>
        <n v="0.6530565887731055"/>
        <n v="0.7265872002827798"/>
        <n v="0.846026310488557"/>
        <n v="0.3450391044318356"/>
        <n v="1.3321492007104796"/>
        <n v="0.6380381713271195"/>
        <n v="0.693442804837457"/>
        <n v="0.27901785714285715"/>
        <n v="0.5531410509679968"/>
        <n v="0.8672489623985628"/>
        <n v="1.2734218664726213"/>
        <n v="0.3212464361723487"/>
        <n v="0.6890886939839801"/>
        <n v="0.3784680776732947"/>
        <n v="0.5607626371865737"/>
        <n v="0.5339842856053093"/>
        <n v="0.9102286949596087"/>
        <n v="0.6746771188074279"/>
        <n v="1.6928430358318443"/>
        <n v="0.8115215515470272"/>
        <n v="0.6723593088146306"/>
        <n v="0.6993356311504072"/>
        <n v="0.7460212201591512"/>
        <n v="0.978393803505911"/>
        <n v="0.8376828403892004"/>
        <n v="0.745562469532303"/>
        <n v="0.5455995299450204"/>
        <n v="0.38402457757296465"/>
        <n v="0.30408271049725527"/>
        <n v="0.5618569371773712"/>
        <n v="0.7807417046193884"/>
        <n v="0.3995205753096284"/>
        <n v="0.5316955907566073"/>
        <n v="0.37884307154305696"/>
        <n v="0.950957750305665"/>
        <n v="0.6786562606040041"/>
        <n v="0.6828851899274435"/>
        <n v="0.4596644449551827"/>
        <n v="0.4643188799199943"/>
        <n v="0.40227059401957715"/>
        <n v="0.6068386042712102"/>
        <n v="0.5711928410497256"/>
        <n v="0.27349305327644674"/>
        <n v="0.5876985415796718"/>
        <n v="0.4998357682475758"/>
        <n v="0.29442072721919627"/>
        <n v="0.4262211235188816"/>
        <n v="0.5296000368417416"/>
        <n v="0.8183096790691727"/>
        <n v="0.6601386291121135"/>
        <n v="1.0331171440050508"/>
        <n v="0.5009392611145899"/>
        <n v="0.9635569014763069"/>
        <n v="0.7954613675932041"/>
        <n v="0.8333002658624657"/>
        <n v="1.7917003814587908"/>
        <n v="0.6080875646093038"/>
        <n v="1.4567928484714712"/>
        <n v="0.7703764572954651"/>
        <n v="2.0013723696248857"/>
        <n v="1.7646020822304571"/>
        <n v="1.2973227974997052"/>
        <n v="1.7905102954341987"/>
        <n v="3.6538216425202874"/>
        <n v="2.4435394298407997"/>
        <n v="1.3107721639656815"/>
        <n v="1.4544164597374956"/>
        <n v="2.323217656454189"/>
        <n v="0.8057842240515702"/>
        <n v="1.0163576044643028"/>
        <n v="0.8585630366018978"/>
        <n v="1.416029453412631"/>
        <n v="1.0330710268215848"/>
        <n v="1.211709965102753"/>
        <n v="0.37731103005911204"/>
        <n v="1.7023166308933462"/>
        <n v="0.8387238241420898"/>
        <n v="0.9665170866413532"/>
        <n v="2.9717682020802374"/>
        <n v="1.0592890301274263"/>
        <n v="0.8314625426124553"/>
        <n v="0.8229681021730525"/>
        <n v="0.5755726948313572"/>
        <n v="0.8173971672800994"/>
        <n v="0.8818430519786353"/>
        <n v="1.184927719409116"/>
        <n v="0.9840098400984009"/>
        <n v="0.6789491248460857"/>
        <n v="0.9353144522745248"/>
        <n v="1.2703491107556224"/>
        <n v="2.212537713711029"/>
        <n v="1.6783420899007588"/>
        <n v="0.4705390285983165"/>
        <n v="0.6763764260269649"/>
        <n v="0.6807388428511701"/>
        <n v="1.2093848262517133"/>
        <n v="1.1688347405186876"/>
        <n v="0.578231368162136"/>
        <n v="1.5120967741935483"/>
        <n v="0.6267996004152547"/>
        <n v="0.502008032128514"/>
        <n v="0.6541933795629988"/>
        <n v="0.39877859812232247"/>
        <n v="0.9049773755656109"/>
        <n v="0.5284557229597835"/>
        <n v="0.8335805818109892"/>
        <n v="0.7569449701006736"/>
        <n v="1.2250033108197589"/>
        <n v="1.1068427994608652"/>
        <n v="0.7079033475962748"/>
        <n v="1.0583752763535443"/>
        <n v="0.8626473689255248"/>
        <n v="0.7588364507754777"/>
        <n v="0.48813824074978035"/>
        <n v="0.5765492702533522"/>
        <n v="0.8487729168687554"/>
        <n v="1.6038882138517618"/>
        <n v="1.005413766434648"/>
        <n v="0.6094931570541003"/>
        <n v="2.1846326696211222"/>
        <n v="0.9559196362517975"/>
        <n v="0.7937907920268125"/>
        <n v="0.6886925133054866"/>
        <n v="0.660696994035145"/>
        <n v="0.6425997750900787"/>
        <n v="0.643319074974888"/>
        <n v="0.7392804337111878"/>
        <n v="0.7375372959200778"/>
        <n v="0.9408376335053402"/>
        <n v="0.6391682290778934"/>
        <n v="0.5138060078891473"/>
        <n v="0.4729809625162587"/>
        <n v="0.4444928246158312"/>
        <n v="0.29540850776502364"/>
        <n v="0.8303923603902844"/>
        <n v="0.6800408024481469"/>
        <n v="0.7450947926152828"/>
        <n v="0.5324813631522897"/>
        <n v="0.2238638907544213"/>
        <n v="0.36266924564796904"/>
        <n v="0.5967905928119889"/>
        <n v="0.5878894767783657"/>
        <n v="0.9404120714713174"/>
        <n v="0.7039080977587566"/>
        <n v="0.5108991825613078"/>
        <n v="0.697651240822564"/>
        <n v="1.0000714336738337"/>
        <n v="0.7849635864114081"/>
        <n v="0.5147916809664356"/>
        <n v="0.7368534560224291"/>
        <n v="0.7099023489879948"/>
        <n v="0.4861448711716091"/>
        <n v="0.4627059041273367"/>
        <n v="0.6799830004249894"/>
        <n v="0.14784879996057365"/>
        <n v="0.6869099619557559"/>
        <n v="0.5260877638175404"/>
        <n v="0.2954646181119811"/>
        <n v="0.4379846218732764"/>
        <n v="0.5072463768115942"/>
        <n v="0.5838620528589779"/>
        <n v="0.9219988936013276"/>
        <n v="0.7362143856290951"/>
        <n v="0.8947675549503987"/>
        <n v="0.9731007159240982"/>
        <n v="0.411635565312843"/>
        <n v="0.39087947882736157"/>
        <n v="1.2721174973979414"/>
        <n v="0.4723665564478035"/>
        <n v="0.3166505409446741"/>
        <n v="0.5751680768935812"/>
        <n v="0.9212501706018834"/>
        <n v="0.6"/>
        <n v="0.20539504313295903"/>
        <n v="0.375826819001804"/>
        <n v="0.4107017132128608"/>
        <n v="1.5930485155684289"/>
        <n v="0.33105274773780624"/>
        <n v="0.7298974088641985"/>
        <n v="0.2905287623474724"/>
        <n v="0.4534633261534974"/>
        <n v="0.8776879192527114"/>
        <n v="0.6884681583476765"/>
        <n v="0.740792184642452"/>
        <n v="0.5320092214931725"/>
        <n v="0.7423904974016332"/>
        <n v="1.3042668157257313"/>
        <n v="0.9681820182194253"/>
        <n v="2.2771415176478467"/>
        <n v="0.8456346546537185"/>
        <n v="1.5882619875964303"/>
        <n v="1.8981542086660559"/>
        <n v="0.686771567657099"/>
        <n v="0.8198530571059187"/>
        <n v="0.8136696501220504"/>
        <n v="1.2019655672216918"/>
        <n v="1.0369647431987312"/>
        <n v="0.8538337328216785"/>
        <n v="0.5982819149536613"/>
        <n v="3.3207002346146903"/>
        <n v="1.1650485436893205"/>
        <n v="0.7670614777213762"/>
        <n v="0.7766035881051856"/>
        <n v="1.788508830762352"/>
        <n v="0.7645709580662235"/>
        <n v="1.5330705212439772"/>
        <n v="0.8098571180655985"/>
        <n v="0.9992438154909797"/>
        <n v="1.274629560783897"/>
        <n v="1.0505967389477222"/>
        <n v="3.3806626098715347"/>
        <n v="1.1148272017837235"/>
        <n v="0.8052101835405565"/>
        <n v="0.7992388201712655"/>
        <n v="0.7375596293168056"/>
        <n v="1.173823730803091"/>
        <n v="0.8833697157078424"/>
        <n v="0.9517011658339282"/>
        <n v="1.3937641957464382"/>
        <n v="1.0656436487638534"/>
        <n v="0.8734169318110924"/>
        <n v="0.7891495622801259"/>
        <n v="1.4802591666868887"/>
        <n v="0.9332089054792694"/>
        <n v="0.6581799756577882"/>
        <n v="0.7056540531004675"/>
        <n v="1.2522647340935735"/>
        <n v="1.8326895423915188"/>
        <n v="0.9394675251898164"/>
        <n v="0.833257236782029"/>
        <n v="1.495988032095743"/>
        <n v="0.8066881783514227"/>
        <n v="0.8966960200492032"/>
        <n v="0.9490084985835694"/>
        <n v="1.532846715328467"/>
        <n v="0.6617929973066564"/>
        <n v="0.7355437365621817"/>
        <n v="0.7631172408658589"/>
        <n v="0.8345503859795536"/>
        <n v="0.8055050516673955"/>
        <n v="1.3094167573792734"/>
        <n v="3.1080504601133527"/>
        <n v="1.10838031902077"/>
        <n v="0.8672801228068654"/>
        <n v="0.8256034189694528"/>
        <n v="0.84774499830451"/>
        <n v="0.8889474204062819"/>
        <n v="4.066560717958306"/>
        <n v="1.0828893809160085"/>
        <n v="2.165467167696325"/>
        <n v="0.5770686411907099"/>
        <n v="0.7562287705844712"/>
        <n v="0.940354648038689"/>
        <n v="1.3230794674605144"/>
        <n v="0.7248042144713349"/>
        <n v="0.8977881764017738"/>
        <n v="0.9248005073191354"/>
        <n v="0.5883341738107245"/>
        <n v="0.642606911133683"/>
        <n v="1.642554804472803"/>
        <n v="1.1963406052076004"/>
        <n v="1.7963244438303165"/>
        <n v="0.9587020648967551"/>
        <n v="0.8858703676362026"/>
        <n v="1.6677089847821556"/>
        <n v="0.9343611305769679"/>
        <n v="0.5505692678467548"/>
        <n v="1.1840688912809472"/>
        <n v="0.7859318204145791"/>
        <n v="1.2043356081894823"/>
        <n v="1.3760363273590421"/>
        <n v="1.4814814814814814"/>
        <n v="1.0002000400080016"/>
        <n v="1.197724323784809"/>
        <n v="0.711585501445408"/>
        <n v="2.4074236190142697"/>
        <n v="0.7666139619567821"/>
        <n v="1.3243438478208522"/>
        <n v="1.532246831034963"/>
      </sharedItems>
    </cacheField>
    <cacheField name="Grocery_per_1000" numFmtId="164">
      <sharedItems containsSemiMixedTypes="0" containsString="0" containsNumber="1">
        <n v="0.07275769867399094"/>
        <n v="0.1451851110165461"/>
        <n v="0.18682509434667266"/>
        <n v="0.22211363333481407"/>
        <n v="0.10412870307700318"/>
        <n v="0.18670649738610906"/>
        <n v="0.14790711433219939"/>
        <n v="0.23308614691333512"/>
        <n v="0.2059065772443817"/>
        <n v="0.19272278754239902"/>
        <n v="0.1367552536809956"/>
        <n v="0.22539444027047334"/>
        <n v="0.20111012790604135"/>
        <n v="0.22217285047767163"/>
        <n v="0.13266118333775537"/>
        <n v="0.09850858009732648"/>
        <n v="0.18373233872893968"/>
        <n v="0.15846604864907693"/>
        <n v="0.09264406151565684"/>
        <n v="0.15875115756052388"/>
        <n v="0.21585839689163908"/>
        <n v="0.18480416918205675"/>
        <n v="0.16197938812286136"/>
        <n v="0.19262255610131945"/>
        <n v="0.19733040156736717"/>
        <n v="0.12377156719558383"/>
        <n v="0.10560219652568772"/>
        <n v="0.12576060984221882"/>
        <n v="0.2972474882587242"/>
        <n v="0.2536461636017755"/>
        <n v="0.3747002398081535"/>
        <n v="0.23460410557184752"/>
        <n v="0.19892580067634774"/>
        <n v="0.1748659361156447"/>
        <n v="0.15358476439137236"/>
        <n v="0.20920502092050208"/>
        <n v="0.1637025887745497"/>
        <n v="0.2133409187882236"/>
        <n v="0.18278587172732647"/>
        <n v="0.14955731036133046"/>
        <n v="0.11019140895920973"/>
        <n v="0.09929390997352162"/>
        <n v="0.28506271379703535"/>
        <n v="0.20414412575278146"/>
        <n v="0.12567083950976948"/>
        <n v="0.14935776162501244"/>
        <n v="0.09917355371900827"/>
        <n v="0.22264631043257"/>
        <n v="0.1448079123043283"/>
        <n v="0.2739475846954616"/>
        <n v="0.16285713028130266"/>
        <n v="0.13377702714001438"/>
        <n v="0.406421459053038"/>
        <n v="0.1967342120794806"/>
        <n v="0.18170805572380377"/>
        <n v="0.1335232330425494"/>
        <n v="0.20242232043453323"/>
        <n v="0.16188339770125576"/>
        <n v="0.12621971940385454"/>
        <n v="0.22585259354061582"/>
        <n v="0.11081560283687943"/>
        <n v="0.14624515562921978"/>
        <n v="0.10361620557455187"/>
        <n v="0.15252272588615703"/>
        <n v="0.11840625185009768"/>
        <n v="0.6347479143997099"/>
        <n v="0.33218452850558483"/>
        <n v="1.2135922330097086"/>
        <n v="0.5190311418685122"/>
        <n v="0.10651435114452999"/>
        <n v="1.2250125285372238"/>
        <n v="2.1231422505307855"/>
        <n v="0.0"/>
        <n v="1.2026458208057726"/>
        <n v="0.07049700387733522"/>
        <n v="1.1824990145841545"/>
        <n v="1.9221528111484865"/>
        <n v="0.18455292054996772"/>
        <n v="0.3297122826501926"/>
        <n v="0.2907399331298154"/>
        <n v="0.35834587543897367"/>
        <n v="0.12402331638348009"/>
        <n v="6.142506142506142"/>
        <n v="0.17312314147215774"/>
        <n v="0.8135041692088673"/>
        <n v="0.7210548001648125"/>
        <n v="0.38739669421487605"/>
        <n v="1.889763779527559"/>
        <n v="0.6256843422493352"/>
        <n v="0.22514916131937407"/>
        <n v="2.909796314258002"/>
        <n v="1.1481056257175661"/>
        <n v="1.4810113191579393"/>
        <n v="0.8417508417508417"/>
        <n v="3.115264797507788"/>
        <n v="1.6222062004325881"/>
        <n v="0.124941000083294"/>
        <n v="0.14922911381468887"/>
        <n v="0.1525109844220923"/>
        <n v="0.131767186205858"/>
        <n v="0.1578407386946571"/>
        <n v="0.21470746108427266"/>
        <n v="0.34460690198395116"/>
        <n v="0.12096188696625873"/>
        <n v="0.09360297558932926"/>
        <n v="0.12941633234114147"/>
        <n v="0.12660032278098046"/>
        <n v="0.07322788517867604"/>
        <n v="0.17246211222971955"/>
        <n v="0.1465167921979808"/>
        <n v="0.15262590406231075"/>
        <n v="0.21619284401686306"/>
        <n v="0.19120458891013384"/>
        <n v="0.1715812437189009"/>
        <n v="0.12295535491063195"/>
        <n v="0.10750954147180562"/>
        <n v="0.27213352685050796"/>
        <n v="0.1802321389950256"/>
        <n v="0.2679528403001072"/>
        <n v="0.0882495697833473"/>
        <n v="0.2641484514297035"/>
        <n v="0.31164783794312423"/>
        <n v="0.11890606420927467"/>
        <n v="0.124595066035385"/>
        <n v="0.1903040106570246"/>
        <n v="0.19489188372750216"/>
        <n v="0.129366106080207"/>
        <n v="0.18167871129234123"/>
        <n v="0.17460132697008496"/>
        <n v="0.38784744667097604"/>
        <n v="0.32666394446712943"/>
        <n v="0.10712946595961219"/>
        <n v="0.08286171208869517"/>
        <n v="0.11256824449822705"/>
        <n v="0.08244023083264633"/>
        <n v="0.174927713694782"/>
        <n v="0.11074810343872861"/>
        <n v="0.11437198343893679"/>
        <n v="0.13459554040109473"/>
        <n v="0.17969990116505435"/>
        <n v="0.0741399762752076"/>
        <n v="0.16166841807452914"/>
        <n v="0.2961208172934557"/>
        <n v="0.1707941929974381"/>
        <n v="0.23488449209682769"/>
        <n v="0.07692899453804139"/>
        <n v="0.28093833403567914"/>
        <n v="0.23547418614234414"/>
        <n v="0.10206164523372117"/>
        <n v="0.07159733657907927"/>
        <n v="0.1596806387225549"/>
        <n v="0.09107882872626258"/>
        <n v="0.11178961195030951"/>
        <n v="0.2545500827287769"/>
        <n v="0.18269289324645271"/>
        <n v="0.16071264578932867"/>
        <n v="0.2486269014307348"/>
        <n v="0.394114555964267"/>
        <n v="0.10980564401010212"/>
        <n v="0.11508804235239958"/>
        <n v="0.5054334091483447"/>
        <n v="0.1612968264849389"/>
        <n v="0.09761811792268646"/>
        <n v="0.3510883739592738"/>
        <n v="0.36357025995273584"/>
        <n v="0.206996481059822"/>
        <n v="0.19751135690302193"/>
        <n v="0.11094557327162646"/>
        <n v="0.24055809477988935"/>
        <n v="0.16045518333914877"/>
        <n v="0.29601124842744025"/>
        <n v="0.10364484366902746"/>
        <n v="0.18763486255746317"/>
        <n v="0.37936267071320184"/>
        <n v="0.14981037160856914"/>
        <n v="0.23018933072452094"/>
        <n v="0.17747278750591575"/>
        <n v="0.16070711128967455"/>
        <n v="0.14940983116689077"/>
        <n v="0.0591961167347422"/>
        <n v="0.1500743550213515"/>
        <n v="0.1528039525289054"/>
        <n v="0.29044437990124894"/>
        <n v="0.09153318077803203"/>
        <n v="0.23432624677723715"/>
        <n v="0.32662837856229077"/>
        <n v="0.20538098172109262"/>
        <n v="0.26912467200430595"/>
        <n v="0.42340986074520137"/>
        <n v="0.176736435478577"/>
        <n v="0.25686188169675617"/>
        <n v="0.18029732668236528"/>
        <n v="0.2595646996161557"/>
        <n v="0.32163533700235863"/>
        <n v="0.3341625515167267"/>
        <n v="0.1900864334194313"/>
        <n v="0.21727322107550245"/>
        <n v="0.2121223934744272"/>
        <n v="0.20712371967474894"/>
        <n v="0.3432190829810137"/>
        <n v="0.22072270921359652"/>
        <n v="0.2062262240087656"/>
        <n v="0.24663953631767174"/>
        <n v="0.2725360438514333"/>
        <n v="0.5663155510250312"/>
        <n v="0.5374561172797859"/>
        <n v="0.24138282184061946"/>
        <n v="0.5549389567147613"/>
        <n v="0.355998576005696"/>
        <n v="0.26285060316072034"/>
        <n v="0.29766756203179373"/>
        <n v="0.27329041661605735"/>
        <n v="0.168770286730827"/>
        <n v="0.1781443833235264"/>
        <n v="0.5384159801862919"/>
        <n v="0.15802243746380448"/>
        <n v="0.1806327830234951"/>
        <n v="0.15491066818134877"/>
        <n v="0.15385090233079368"/>
        <n v="0.19117138038624598"/>
        <n v="0.4268459027496872"/>
        <n v="0.22153114475518004"/>
        <n v="0.26176414691781685"/>
        <n v="0.22990966135892466"/>
        <n v="0.30189330228145084"/>
        <n v="0.18520243154918128"/>
        <n v="0.2620206590373139"/>
        <n v="0.2058792434772448"/>
        <n v="0.3352329869259135"/>
        <n v="0.4370227251817095"/>
        <n v="0.16061415127059758"/>
        <n v="0.2784633630360921"/>
        <n v="0.2529475945438826"/>
        <n v="0.24150531311688858"/>
        <n v="0.159347313404296"/>
        <n v="0.7621370322383965"/>
        <n v="0.2674764039770672"/>
        <n v="0.2600925186244821"/>
        <n v="0.20495736176040602"/>
        <n v="0.19162870023043352"/>
        <n v="0.16265452179570594"/>
        <n v="0.13737235818385415"/>
        <n v="0.24563989191844754"/>
        <n v="0.1520280378517468"/>
        <n v="0.245318505192575"/>
        <n v="0.2754820936639118"/>
        <n v="0.3460207612456747"/>
        <n v="0.1915684346304645"/>
        <n v="0.11329427378370505"/>
        <n v="0.3794449262792715"/>
        <n v="1.0863661053775122"/>
        <n v="0.10851871947911015"/>
        <n v="0.3624939584340261"/>
        <n v="0.5649717514124294"/>
        <n v="0.1783166904422254"/>
        <n v="0.4604051565377532"/>
        <n v="0.20026033843997196"/>
        <n v="0.18115258331131825"/>
        <n v="0.5063291139240507"/>
        <n v="0.0825446614240224"/>
        <n v="0.3408122692416927"/>
        <n v="0.04144562334217507"/>
        <n v="0.08903684767304462"/>
        <n v="0.12923514334331315"/>
        <n v="0.1923245038902002"/>
        <n v="0.17322016282695307"/>
        <n v="0.3457575548025725"/>
        <n v="0.31585596967782686"/>
        <n v="2.5706940874035986"/>
        <n v="0.6243171531137819"/>
        <n v="1.4336917562724014"/>
        <n v="0.11089726620352153"/>
        <n v="1.4194464158978"/>
        <n v="0.6208095356344674"/>
        <n v="0.272071826962318"/>
        <n v="0.20414980884154263"/>
        <n v="0.11394818129463613"/>
        <n v="0.2842524161455372"/>
        <n v="0.5447612130016343"/>
        <n v="0.13673655423883319"/>
        <n v="0.13559138181177205"/>
        <n v="1.443001443001443"/>
        <n v="0.15505077913016513"/>
        <n v="0.2714967226467052"/>
        <n v="0.22087515645323583"/>
        <n v="0.2127056154282473"/>
        <n v="0.21730863258542946"/>
        <n v="0.6500541711809318"/>
        <n v="0.24545900834560627"/>
        <n v="0.91324200913242"/>
        <n v="0.39784029553850525"/>
        <n v="0.2491694352159468"/>
        <n v="0.10536101642392315"/>
        <n v="0.15015015015015015"/>
        <n v="0.34599083124297203"/>
        <n v="0.3741581441756049"/>
        <n v="0.6492452523940918"/>
        <n v="1.3947001394700138"/>
        <n v="0.9026434558349452"/>
        <n v="0.42918454935622313"/>
        <n v="0.3766478342749529"/>
        <n v="0.17112299465240643"/>
        <n v="0.20903010033444816"/>
        <n v="0.1050104467289246"/>
        <n v="0.39093041438623927"/>
        <n v="0.22888969424151678"/>
        <n v="0.27335878731347446"/>
        <n v="0.21608773161903733"/>
        <n v="0.20661784813588163"/>
        <n v="0.23214405931745002"/>
        <n v="0.1580574373375776"/>
        <n v="0.09884157672083185"/>
        <n v="0.1796115259282067"/>
        <n v="0.13957626970787848"/>
        <n v="0.16477417789454815"/>
        <n v="0.2372726927603356"/>
        <n v="0.3004529555921427"/>
        <n v="0.1446521701735044"/>
        <n v="0.14736764543344508"/>
        <n v="0.1453650900145365"/>
        <n v="0.14991379956524997"/>
        <n v="0.14534388183004096"/>
        <n v="0.2004948040216899"/>
        <n v="0.2756719503790489"/>
        <n v="0.11269610605296716"/>
        <n v="0.12925091911764705"/>
        <n v="0.10526263026250496"/>
        <n v="0.17821264217488408"/>
        <n v="0.11774749050660858"/>
        <n v="0.14247449706502535"/>
        <n v="0.1886317907444668"/>
        <n v="0.18255243930131393"/>
        <n v="0.1421882119509192"/>
        <n v="0.1659005962662607"/>
        <n v="0.5137866072957697"/>
        <n v="0.2168209709243078"/>
        <n v="0.17675131090555588"/>
        <n v="0.251004016064257"/>
        <n v="0.14216661927779356"/>
        <n v="0.36678403755868544"/>
        <n v="0.31336501801848854"/>
        <n v="0.1309086769686104"/>
        <n v="0.14273334352857214"/>
        <n v="0.20119716107009555"/>
        <n v="0.15274949083503056"/>
        <n v="0.19345032472018792"/>
        <n v="0.16398147009387937"/>
        <n v="0.21372088053002777"/>
        <n v="0.11322463768115942"/>
        <n v="0.12988782127435794"/>
        <n v="0.17107933361649913"/>
        <n v="0.1443392606309386"/>
        <n v="0.2283220863564869"/>
        <n v="0.359496704613541"/>
        <n v="0.16202203499675957"/>
        <n v="0.14216136452164121"/>
        <n v="0.162204088132854"/>
        <n v="0.2153035127094316"/>
        <n v="0.2485660587733134"/>
        <n v="0.31205304901833314"/>
        <n v="0.11749654037964438"/>
        <n v="0.12277533648115654"/>
        <n v="0.30689752180251145"/>
        <n v="0.1794786504162708"/>
        <n v="0.16375282955256948"/>
        <n v="0.19248300210514868"/>
        <n v="0.13389721226004075"/>
        <n v="0.20694282511091175"/>
        <n v="0.1464723781444312"/>
        <n v="0.1807161921708185"/>
        <n v="0.1283514629774789"/>
        <n v="0.12371048996226829"/>
        <n v="0.09193767851232577"/>
        <n v="0.22192128351200519"/>
        <n v="0.14242888729127384"/>
        <n v="0.1140230852892678"/>
        <n v="0.1370582726089042"/>
        <n v="0.132631858172333"/>
        <n v="0.1260058317073987"/>
        <n v="0.1274534794799898"/>
        <n v="0.1462225832656377"/>
        <n v="0.12283000327546674"/>
        <n v="0.054182921543129606"/>
        <n v="0.36571985858832134"/>
        <n v="0.17836439846606617"/>
        <n v="0.3069367710251688"/>
        <n v="0.15270839241693754"/>
        <n v="0.17812611328820804"/>
        <n v="0.1376936316695353"/>
        <n v="0.17201834862385323"/>
        <n v="0.31931878658861096"/>
        <n v="0.22739971672492432"/>
        <n v="0.23522032303591028"/>
        <n v="0.21750951604132682"/>
        <n v="0.19312475859405176"/>
        <n v="0.2068130114928945"/>
        <n v="0.1512339313947893"/>
        <n v="0.17614161786076005"/>
        <n v="0.12833126577405143"/>
        <n v="0.15569048731122528"/>
        <n v="0.09613166192417134"/>
        <n v="0.3673769287288758"/>
        <n v="0.2104303300249009"/>
        <n v="0.12197911107722803"/>
        <n v="0.15478678120888476"/>
        <n v="0.19798549756230355"/>
        <n v="0.08364001338240214"/>
        <n v="0.28170147692060044"/>
        <n v="0.16480323361292057"/>
        <n v="0.20723842366165426"/>
        <n v="0.6451612903225806"/>
        <n v="0.20181182168804376"/>
        <n v="0.1465416178194607"/>
        <n v="0.14674701637257834"/>
        <n v="0.18651931640670538"/>
        <n v="0.2820874471086037"/>
        <n v="0.23126734505087881"/>
        <n v="0.13290508361944844"/>
        <n v="0.08013462617196891"/>
        <n v="0.6100217864923747"/>
        <n v="0.24500796275878967"/>
        <n v="0.13105587348739678"/>
        <n v="0.22003007077633943"/>
        <n v="0.21173100475356862"/>
        <n v="0.3338261242786971"/>
        <n v="0.20534546672863055"/>
        <n v="0.10112172889264483"/>
        <n v="0.38284839203675347"/>
        <n v="0.07206428133895434"/>
        <n v="0.3091190108191654"/>
        <n v="0.13230429988974643"/>
        <n v="0.2770850651149903"/>
        <n v="0.3796026825256232"/>
        <n v="0.15518028297581016"/>
        <n v="0.19779098697702502"/>
        <n v="0.1767487075250762"/>
        <n v="0.2247494044140783"/>
        <n v="0.20516079980529836"/>
        <n v="0.24249142619600236"/>
        <n v="0.3301419610432486"/>
        <n v="0.242856969387879"/>
        <n v="0.1971326164874552"/>
        <n v="0.19790223629527012"/>
        <n v="0.3639672429481347"/>
        <n v="0.1656351594324083"/>
        <n v="0.13733748397729353"/>
        <n v="0.1787451042241674"/>
        <n v="0.23413720440177946"/>
        <n v="0.13984058173682004"/>
        <n v="0.15219310260858976"/>
        <n v="0.15736260277744996"/>
        <n v="0.08603630732168976"/>
        <n v="0.12181466367439878"/>
        <n v="0.09381114476399796"/>
        <n v="0.10949304719150334"/>
        <n v="0.0972447325769854"/>
        <n v="0.2227336847575915"/>
        <n v="0.26930586413519153"/>
        <n v="0.36898099747862984"/>
        <n v="0.10999890001099989"/>
        <n v="0.20650490449148168"/>
        <n v="0.06941793065148727"/>
        <n v="0.21950282609888602"/>
        <n v="0.09665571235260004"/>
        <n v="0.18822938888191743"/>
        <n v="0.2053669222343921"/>
        <n v="0.0920909244393965"/>
        <n v="0.13176966662274345"/>
        <n v="0.05823433496389471"/>
        <n v="0.11419736818988388"/>
        <n v="0.09631127805065973"/>
        <n v="0.18554596901382317"/>
        <n v="0.14278574998215177"/>
        <n v="0.2894565453361314"/>
        <n v="0.141013889868152"/>
        <n v="0.2300701714022777"/>
        <n v="0.3775009437523594"/>
        <n v="0.33755274261603374"/>
        <n v="0.3512777728989198"/>
        <n v="0.11080332409972299"/>
        <n v="0.11114816049794375"/>
        <n v="0.11120378092855157"/>
        <n v="0.10163892770931267"/>
        <n v="0.19379363462446272"/>
        <n v="0.18306195201849887"/>
        <n v="0.1710717646052519"/>
        <n v="0.06796248470844095"/>
        <n v="0.10069682200829742"/>
        <n v="0.14904240256352932"/>
        <n v="0.1667722891164404"/>
        <n v="0.2104709287029729"/>
        <n v="0.1126887536623845"/>
        <n v="0.19527912710230186"/>
        <n v="0.17458100558659218"/>
        <n v="0.1893491124260355"/>
        <n v="0.4347826086956522"/>
        <n v="0.18505952748133983"/>
        <n v="0.13730605519703418"/>
        <n v="0.15911136303743592"/>
        <n v="0.20567667626491157"/>
        <n v="0.19443904335990667"/>
        <n v="0.2138427542946753"/>
        <n v="0.6954102920723226"/>
        <n v="0.17225180081428124"/>
        <n v="0.15739356260328954"/>
        <n v="0.17185083347654237"/>
        <n v="0.19228920296125374"/>
        <n v="0.1567152483936687"/>
        <n v="0.15876165905933717"/>
        <n v="0.23730422401518747"/>
        <n v="0.24246832757471054"/>
        <n v="0.6573181419807187"/>
        <n v="0.1553760099440646"/>
        <n v="0.2216202905688254"/>
        <n v="0.18435898381328122"/>
        <n v="0.2708803611738149"/>
        <n v="0.14773230905599055"/>
        <n v="0.2015809707563606"/>
        <n v="0.12405408758218582"/>
        <n v="0.1823154056517776"/>
        <n v="0.30500590948949635"/>
        <n v="0.11714917483049977"/>
        <n v="0.10272799908686223"/>
        <n v="0.14053628646916633"/>
        <n v="0.1818181818181818"/>
        <n v="0.09695089437200058"/>
        <n v="0.06672894701721607"/>
        <n v="0.38022813688212925"/>
        <n v="0.1256281407035176"/>
        <n v="0.10703200256876806"/>
        <n v="0.21256449399988403"/>
        <n v="0.3021148036253776"/>
        <n v="0.42812801027507225"/>
        <n v="0.09512485136741974"/>
        <n v="0.23209634577197824"/>
        <n v="0.19219369887900498"/>
        <n v="0.31187978451942155"/>
        <n v="0.25115008361460106"/>
        <n v="0.09849444209933868"/>
        <n v="0.2597402597402597"/>
        <n v="0.11973753532257292"/>
        <n v="0.3367003367003367"/>
        <n v="0.3308701885960075"/>
        <n v="0.11064149941360005"/>
        <n v="0.18682858477347034"/>
        <n v="0.29442072721919627"/>
        <n v="0.2890800028908"/>
        <n v="0.08304038530738782"/>
        <n v="0.3641660597232338"/>
        <n v="0.3832886163280951"/>
        <n v="0.9643201542912248"/>
        <n v="0.10852942627398747"/>
        <n v="0.4399472063352398"/>
        <n v="0.25480952987641736"/>
        <n v="0.4704222039280254"/>
        <n v="1.2048192771084338"/>
        <n v="0.15262515262515264"/>
        <n v="0.15436863229391787"/>
        <n v="0.1558117793705204"/>
        <n v="0.059499018266198606"/>
        <n v="0.33200531208499334"/>
        <n v="0.24659392145983602"/>
        <n v="0.07410701052319549"/>
        <n v="0.044016021831946826"/>
        <n v="0.1357828560565943"/>
        <n v="0.18142705336547182"/>
        <n v="0.7759958613554061"/>
        <n v="1.0454783063251436"/>
        <n v="0.37643515904385466"/>
        <n v="0.07882291119285338"/>
        <n v="0.049397352301916615"/>
        <n v="0.27511692469299454"/>
        <n v="0.23809523809523808"/>
        <n v="0.2656277669559058"/>
        <n v="0.21953896816684962"/>
        <n v="0.1304971943103223"/>
        <n v="0.4837149306675266"/>
        <n v="0.19417475728155342"/>
        <n v="0.2100658618260902"/>
        <n v="0.5097879282218597"/>
        <n v="0.19962072063080147"/>
        <n v="0.14918470558398353"/>
        <n v="0.2827254735651682"/>
        <n v="0.05844193793466192"/>
        <n v="0.09309946747104607"/>
        <n v="0.2924831822170225"/>
        <n v="0.1477716042085353"/>
        <n v="0.6044731009470078"/>
        <n v="0.20289463005545788"/>
        <n v="0.38194179207088835"/>
        <n v="0.16937177588726615"/>
        <n v="0.20659937429903782"/>
        <n v="0.18611576400521124"/>
        <n v="0.14910907328710954"/>
        <n v="0.2380889394460464"/>
        <n v="0.15176809834572774"/>
        <n v="0.28496423345766403"/>
        <n v="0.25815778603882694"/>
        <n v="0.2753809436387002"/>
        <n v="0.09542166835244947"/>
        <n v="0.18469494551499108"/>
        <n v="0.5039052658100278"/>
        <n v="0.18124898784773796"/>
        <n v="0.16842578037278239"/>
        <n v="0.453035336756267"/>
        <n v="0.20386172350525672"/>
        <n v="0.22725206799381875"/>
        <n v="0.21891418563922943"/>
        <n v="0.12663036596175764"/>
        <n v="0.13907818975828212"/>
        <n v="0.37307864497836146"/>
        <n v="0.09918863694975104"/>
        <n v="0.12055455093429777"/>
        <n v="0.21481123462757104"/>
        <n v="0.23713540431586436"/>
        <n v="0.2863278453829635"/>
        <n v="0.18118494957018902"/>
        <n v="0.2777392028884877"/>
        <n v="0.2361155617020559"/>
        <n v="0.10400416016640665"/>
        <n v="0.26013214713074245"/>
        <n v="0.17759623495981885"/>
        <n v="0.1793882859449278"/>
        <n v="0.15583606046439147"/>
        <n v="0.15190757942867558"/>
        <n v="0.21532195117574757"/>
        <n v="0.07403446715748777"/>
        <n v="0.19248166612130194"/>
        <n v="0.16207985418500134"/>
        <n v="0.1876122323175471"/>
        <n v="0.17246830894823076"/>
        <n v="0.21554046772281493"/>
        <n v="0.16803898504453033"/>
        <n v="0.18978333069745376"/>
        <n v="0.14669974474244415"/>
        <n v="0.16106486887593977"/>
        <n v="0.14749398501092378"/>
        <n v="0.23716608093831526"/>
        <n v="0.15376710659060822"/>
        <n v="0.10393389804084603"/>
        <n v="0.25020850708924103"/>
        <n v="0.14367816091954022"/>
        <n v="0.13439956992137625"/>
        <n v="0.23851168707266657"/>
        <n v="0.12528188423953895"/>
        <n v="0.14843842774017335"/>
        <n v="0.13594344752582924"/>
        <n v="0.14397189668576693"/>
        <n v="0.06706458319361545"/>
        <n v="0.15364818407052452"/>
        <n v="0.28835063437139563"/>
        <n v="0.27831895352073477"/>
        <n v="0.18250395425234214"/>
        <n v="0.31300863903843745"/>
        <n v="0.47158688988446124"/>
        <n v="0.5165289256198348"/>
        <n v="0.3455425017277125"/>
        <n v="0.18131270397679197"/>
        <n v="0.18625442354255914"/>
        <n v="0.18393748850390695"/>
        <n v="0.13178355868321867"/>
        <n v="0.32546786004882017"/>
        <n v="0.15078483506652124"/>
        <n v="0.13815971262779772"/>
        <n v="0.19316206297083252"/>
        <n v="0.1809217965534398"/>
        <n v="0.17135023989033585"/>
        <n v="0.129480567124884"/>
        <n v="0.1253992490797908"/>
        <n v="0.22905571780335565"/>
        <n v="0.18821757952192733"/>
        <n v="0.17329520838748808"/>
        <n v="0.33690830478971306"/>
        <n v="0.5557871335278589"/>
        <n v="0.18146624727800628"/>
        <n v="0.34860210555671756"/>
        <n v="0.1402377029064264"/>
        <n v="0.14888141886911427"/>
        <n v="0.20786933927245732"/>
        <n v="0.1905494406507783"/>
        <n v="0.15304560759106214"/>
        <n v="0.2013577263836152"/>
        <n v="0.13685095015614693"/>
        <n v="0.13718789753311217"/>
        <n v="0.23017608470479917"/>
        <n v="0.32312787785766217"/>
        <n v="0.09705596894208993"/>
        <n v="0.2682583327744618"/>
        <n v="0.20063199077092844"/>
        <n v="0.15632734946978974"/>
        <n v="0.10509261286508736"/>
        <n v="0.18877897757305745"/>
        <n v="0.15332720024532354"/>
        <n v="0.1881821603312006"/>
        <n v="0.18350307367648408"/>
        <n v="0.14155426583891126"/>
        <n v="0.18902162407379405"/>
        <n v="0.14130613975177223"/>
        <n v="0.11148080815010462"/>
        <n v="0.23617770010155642"/>
        <n v="0.1785634569885273"/>
        <n v="0.1277737552706674"/>
        <n v="0.10490840185163329"/>
        <n v="0.23946360153256704"/>
        <n v="0.30550342600270586"/>
        <n v="0.195102916788606"/>
        <n v="0.20689859013389295"/>
        <n v="0.10218232245821474"/>
        <n v="0.2750611246943765"/>
        <n v="0.10228828799102502"/>
        <n v="0.0695091265483158"/>
        <n v="0.07642338555598012"/>
        <n v="0.057670496414817474"/>
        <n v="0.16307560592779827"/>
        <n v="0.1329481864658746"/>
        <n v="0.13639587538872824"/>
        <n v="0.22874396687787357"/>
        <n v="0.23894148920283145"/>
        <n v="0.1418909331693705"/>
        <n v="0.18443945774799422"/>
        <n v="0.07146685724495266"/>
        <n v="0.0882277089300015"/>
        <n v="0.10520501827937194"/>
        <n v="0.19079357407242523"/>
        <n v="0.2080624187256177"/>
        <n v="0.16511337785279226"/>
        <n v="0.1701517933103479"/>
        <n v="0.19732082173159982"/>
        <n v="0.15398118349937637"/>
        <n v="0.17447859800559187"/>
        <n v="0.19174229835101625"/>
        <n v="0.29423303256178895"/>
        <n v="0.3052926646498848"/>
        <n v="0.13940973916437802"/>
        <n v="0.21028835791078518"/>
        <n v="0.10058049313178918"/>
        <n v="0.21297742439301434"/>
        <n v="0.1890359168241966"/>
        <n v="0.16627868307283006"/>
        <n v="0.20361415118350726"/>
        <n v="0.09521995810321844"/>
        <n v="0.11623176614168652"/>
        <n v="0.2066222428844465"/>
        <n v="0.23883448770002388"/>
        <n v="0.07171200458956829"/>
        <n v="0.11747200250606939"/>
        <n v="0.15426147319706904"/>
        <n v="0.10597430123195124"/>
        <n v="0.15787811809283234"/>
        <n v="0.2802199726785527"/>
        <n v="0.11863099827985053"/>
        <n v="0.17188550930423735"/>
        <n v="0.1690545623600017"/>
        <n v="0.1573493380088565"/>
        <n v="0.24017677010279564"/>
        <n v="0.21728738429446787"/>
        <n v="0.20332878264153134"/>
        <n v="0.14276876219483176"/>
        <n v="0.19102196752626552"/>
        <n v="0.11988120862054873"/>
        <n v="0.12943308309603935"/>
        <n v="0.13842746400885936"/>
        <n v="0.2196921015197201"/>
        <n v="0.19127773527161437"/>
        <n v="0.15726179463459758"/>
        <n v="0.21702061695861108"/>
        <n v="0.24009603841536617"/>
        <n v="0.13065704159793562"/>
        <n v="0.21529297786070545"/>
        <n v="0.10384832210782423"/>
        <n v="0.07184166097920183"/>
        <n v="0.12303654185293031"/>
        <n v="0.17957082572651362"/>
        <n v="0.2696871628910464"/>
        <n v="0.258732212160414"/>
        <n v="0.4977246871444823"/>
        <n v="0.3952881650723377"/>
        <n v="0.17286084701815038"/>
        <n v="0.1169225972406267"/>
        <n v="0.18023295108928292"/>
        <n v="0.1517047824932681"/>
        <n v="0.20265067077372026"/>
        <n v="0.14204545454545453"/>
        <n v="0.1950553469546984"/>
        <n v="0.2671653753673524"/>
        <n v="0.4056383733901227"/>
        <n v="0.29180040852057193"/>
        <n v="0.4491354143274197"/>
        <n v="0.1631498803567544"/>
        <n v="0.23133689592153053"/>
        <n v="0.2535496957403651"/>
        <n v="0.16393442622950818"/>
        <n v="0.32573289902280134"/>
        <n v="0.12114604155309225"/>
        <n v="0.2822785524755829"/>
        <n v="0.1460676501888446"/>
        <n v="0.29161320424588827"/>
        <n v="0.14139180955808633"/>
        <n v="0.22870211549456831"/>
        <n v="0.2429838415745353"/>
        <n v="0.11485671624648251"/>
        <n v="0.1494656602645542"/>
        <n v="0.17712700005904233"/>
        <n v="0.16566233873806713"/>
        <n v="0.508078447312265"/>
        <n v="0.24576062914721059"/>
        <n v="0.12479720454261825"/>
        <n v="0.2873012832790653"/>
        <n v="0.42649985783338074"/>
        <n v="0.10954102311315587"/>
        <n v="0.40400775694893337"/>
        <n v="0.37348272642390284"/>
        <n v="0.2633484758706959"/>
        <n v="0.27307482250136533"/>
        <n v="0.3457416157658177"/>
        <n v="0.34862641193696836"/>
        <n v="0.15079165619502388"/>
        <n v="0.10638297872340426"/>
        <n v="0.3119475928044088"/>
        <n v="0.42893909064912783"/>
        <n v="0.36634509708145074"/>
        <n v="0.15403573629081949"/>
        <n v="0.1629106706489275"/>
        <n v="0.11317978609020429"/>
        <n v="0.1405678942929435"/>
        <n v="0.1953125"/>
        <n v="0.29354207436399216"/>
        <n v="0.1988297449298415"/>
        <n v="0.12867883600801483"/>
        <n v="0.26733202637675996"/>
        <n v="0.11514104778353483"/>
        <n v="0.42771599657827203"/>
        <n v="0.12818869375721062"/>
        <n v="0.13437248051599032"/>
        <n v="0.2705871741679444"/>
        <n v="0.22063149637183763"/>
        <n v="0.2719608376393799"/>
        <n v="0.46429566347850315"/>
        <n v="0.2230897936419409"/>
        <n v="0.2512562814070352"/>
        <n v="0.2872737719046251"/>
        <n v="0.20949233025302016"/>
        <n v="0.49779547717252165"/>
        <n v="0.3229452607782981"/>
        <n v="0.2573340195573855"/>
        <n v="0.43830813061582297"/>
        <n v="0.2006984305382732"/>
        <n v="0.5615611399691142"/>
        <n v="0.1652964461264083"/>
        <n v="0.1287912937085453"/>
        <n v="0.2678523597792897"/>
        <n v="0.39753528125621146"/>
        <n v="0.49701789264413515"/>
        <n v="0.1457335058818043"/>
        <n v="0.33439224209998325"/>
        <n v="0.23106695164924038"/>
        <n v="0.12583100895497348"/>
        <n v="0.3249390739236393"/>
        <n v="0.2376990729736154"/>
        <n v="0.6747638326585694"/>
        <n v="0.17024174327545114"/>
        <n v="0.10414496979795876"/>
        <n v="0.18102004797031274"/>
        <n v="0.4693366708385482"/>
        <n v="0.13519725279182326"/>
        <n v="0.28320589068252616"/>
        <n v="0.2412196063296025"/>
        <n v="0.18570283636647966"/>
        <n v="0.26298487836949375"/>
        <n v="0.310486687883257"/>
        <n v="0.15500271254746958"/>
        <n v="0.38071065989847713"/>
        <n v="0.1817190623296384"/>
        <n v="0.6150061500615006"/>
        <n v="0.14672437825544712"/>
        <n v="0.1353729524840937"/>
        <n v="0.30599755201958384"/>
        <n v="0.07566929491350999"/>
        <n v="0.3741114852225963"/>
        <n v="0.28793550244745175"/>
        <n v="0.1925947325340652"/>
        <n v="1.4847809948032664"/>
        <n v="0.4716981132075472"/>
        <n v="0.23986567522187574"/>
        <n v="0.2139495079161318"/>
        <n v="0.23696682464454977"/>
        <n v="1.0282776349614395"/>
        <n v="0.13923310406282197"/>
        <n v="0.17799476186843646"/>
        <n v="0.2066756226103131"/>
        <n v="0.25533001404315075"/>
        <n v="0.13742162672850639"/>
        <n v="0.3309066843150232"/>
        <n v="0.3705075954057058"/>
        <n v="0.1722534192303717"/>
        <n v="0.15710919088766692"/>
        <n v="0.1349600518246599"/>
        <n v="0.20192113537369835"/>
        <n v="0.11733875699143427"/>
        <n v="0.05452265416280465"/>
        <n v="0.7380073800738007"/>
        <n v="0.3916960438699569"/>
        <n v="0.1288992008249549"/>
        <n v="0.3290556103981573"/>
        <n v="0.7680491551459293"/>
        <n v="0.4755865567533291"/>
        <n v="0.3861003861003861"/>
        <n v="0.6871671534100671"/>
        <n v="0.23074704355350448"/>
        <n v="0.4906771344455348"/>
        <n v="0.5232862375719519"/>
        <n v="0.22294887039239003"/>
        <n v="0.15904150983406667"/>
        <n v="0.9874917709019092"/>
        <n v="0.13262969788350926"/>
        <n v="0.12980269989615784"/>
        <n v="0.239785152503357"/>
        <n v="0.5934718100890207"/>
        <n v="0.10170612016578098"/>
        <n v="0.31665611146295125"/>
        <n v="0.3157230056830141"/>
        <n v="0.35919540229885055"/>
        <n v="0.27107617240444565"/>
        <n v="0.20594494405162353"/>
        <n v="0.40913182227313644"/>
        <n v="0.5005005005005005"/>
        <n v="0.22972662531587412"/>
        <n v="0.09141603437242893"/>
        <n v="0.3189284005740711"/>
        <n v="0.08834702712253734"/>
        <n v="0.17611835153222966"/>
        <n v="0.6540222367560498"/>
        <n v="0.492029128124385"/>
        <n v="0.18297145645279336"/>
        <n v="0.9711880867594691"/>
        <n v="0.361794500723589"/>
        <n v="0.1250703520730411"/>
        <n v="0.7953340402969248"/>
        <n v="0.16578249336870027"/>
        <n v="0.1460067163089502"/>
        <n v="0.5462490895848506"/>
        <n v="0.26316943725602004"/>
        <n v="0.3069053708439897"/>
        <n v="0.7797270955165692"/>
        <n v="0.1725842132513297"/>
        <n v="0.4187604690117253"/>
        <n v="0.30042058882435413"/>
        <n v="0.1338723928351495"/>
        <n v="0.7732456988208003"/>
        <n v="0.28616397195593074"/>
        <n v="0.090067370393054"/>
        <n v="0.40120361083249745"/>
        <n v="0.13564893269847011"/>
        <n v="0.1287608910253659"/>
        <n v="0.1568548364508232"/>
        <n v="0.7889546351084812"/>
        <n v="0.8053691275167785"/>
        <n v="0.4658746797111577"/>
        <n v="0.3441156228492773"/>
        <n v="0.25563461292659023"/>
        <n v="0.25477707006369427"/>
        <n v="0.343878954607978"/>
        <n v="0.43029259896729777"/>
        <n v="0.6626905235255136"/>
        <n v="0.8925383791503035"/>
        <n v="0.9216589861751152"/>
        <n v="0.2224941595283124"/>
        <n v="0.16681597726360012"/>
        <n v="0.2602811035918792"/>
        <n v="0.2450379808870375"/>
        <n v="0.09149967975112087"/>
        <n v="0.24339783375927954"/>
        <n v="0.20869081296665584"/>
        <n v="0.4107450915961554"/>
        <n v="0.25225225225225223"/>
        <n v="0.10339205471825665"/>
        <n v="0.15009005403241946"/>
        <n v="0.14345732144686954"/>
        <n v="0.16773457680566273"/>
        <n v="0.23840743831207534"/>
        <n v="0.297951582867784"/>
        <n v="0.30155299793938783"/>
        <n v="0.0640844889902848"/>
        <n v="0.23359028264424198"/>
        <n v="0.2347417840375587"/>
        <n v="0.07836581160858888"/>
        <n v="0.18581265712099682"/>
        <n v="0.20048115477145148"/>
        <n v="0.3718163227365681"/>
        <n v="0.21963540522732264"/>
        <n v="0.31571636042179707"/>
        <n v="0.17576593385792702"/>
        <n v="0.16815672206496454"/>
        <n v="0.28352707683583783"/>
        <n v="0.19692792437967704"/>
        <n v="0.21734405564007825"/>
        <n v="0.2966918854769322"/>
        <n v="0.16257519102584944"/>
        <n v="0.16607157684962218"/>
        <n v="0.13092432573972246"/>
        <n v="0.27739251040221913"/>
        <n v="0.19309678976587014"/>
        <n v="0.34487515519381984"/>
        <n v="0.47195783843309996"/>
        <n v="0.12008886576066288"/>
        <n v="0.31923383878691136"/>
        <n v="0.11676786548341896"/>
        <n v="0.05915059742103395"/>
        <n v="0.04027224034473038"/>
        <n v="0.15967213987279452"/>
        <n v="0.19116803670426305"/>
        <n v="0.1811102055600833"/>
        <n v="0.19293313488782315"/>
        <n v="0.11048706380627936"/>
        <n v="0.32030749519538754"/>
        <n v="0.10732492621411323"/>
        <n v="0.2695417789757413"/>
        <n v="0.1509043482010046"/>
        <n v="0.12871669455528384"/>
        <n v="0.42462845010615713"/>
        <n v="0.15105414212036858"/>
        <n v="0.14992503748125935"/>
        <n v="0.20375889144646464"/>
        <n v="0.09802383939774154"/>
        <n v="0.17179916677404114"/>
        <n v="0.15293980900876653"/>
        <n v="0.31338138514572234"/>
        <n v="0.31510950055144166"/>
        <n v="0.21169995060334484"/>
        <n v="0.14988009592326137"/>
        <n v="0.1889168765743073"/>
        <n v="0.29524653085326247"/>
        <n v="0.27543150936467137"/>
        <n v="0.17081607379254388"/>
        <n v="0.29069767441860467"/>
        <n v="0.2861347285807717"/>
        <n v="0.6409571626962931"/>
        <n v="0.11187768040275965"/>
        <n v="0.11934598400763814"/>
        <n v="0.16839140285346887"/>
        <n v="0.27945450480661743"/>
        <n v="0.3169237270230298"/>
        <n v="0.09172418537457865"/>
        <n v="0.30840400925212025"/>
        <n v="0.1047065598659756"/>
        <n v="0.25746652935118436"/>
        <n v="0.23896765971005257"/>
        <n v="0.2336175680411167"/>
        <n v="0.0685189626229059"/>
        <n v="0.15885623510722796"/>
        <n v="0.13998413513135177"/>
        <n v="0.09991008092716555"/>
        <n v="0.46851574212893554"/>
        <n v="0.18254171078091344"/>
        <n v="0.22418173666118668"/>
        <n v="0.2559672361937672"/>
        <n v="0.11155734047300311"/>
        <n v="0.2826855123674912"/>
        <n v="0.12466755319148935"/>
        <n v="0.046853769385747084"/>
        <n v="0.18800526414739613"/>
        <n v="0.13831258644536654"/>
        <n v="0.28867318586944757"/>
        <n v="0.333158821569654"/>
        <n v="0.32304958811177514"/>
        <n v="0.17231386186694236"/>
        <n v="0.4547521600727603"/>
        <n v="0.1782319391634981"/>
        <n v="0.08242664029014178"/>
        <n v="0.22509848058525606"/>
        <n v="0.07796055196070789"/>
        <n v="0.1336481489731367"/>
        <n v="0.056006720806496775"/>
        <n v="0.11276499774470004"/>
        <n v="0.23642525021672314"/>
        <n v="0.24065458045884808"/>
        <n v="0.21213406873143825"/>
        <n v="0.32964135021097046"/>
        <n v="0.14090227184192422"/>
        <n v="0.33350008337502085"/>
        <n v="0.09774215619196559"/>
        <n v="0.2266888317968868"/>
        <n v="0.30775256693618336"/>
        <n v="0.41453641011468845"/>
        <n v="0.11722871321949122"/>
        <n v="0.3356670183178287"/>
        <n v="0.19497738262361566"/>
        <n v="0.18756767356404155"/>
        <n v="0.2171269758554803"/>
        <n v="0.2430310836756021"/>
        <n v="0.0552242102937928"/>
        <n v="0.14523273545857238"/>
        <n v="0.12810863612343268"/>
        <n v="0.10682619378271553"/>
        <n v="0.16258923354419125"/>
        <n v="0.3023279250226746"/>
        <n v="0.4479617739286248"/>
        <n v="0.09830908375933936"/>
        <n v="0.1832508704416346"/>
        <n v="0.1469651692548866"/>
        <n v="0.07406035919274208"/>
        <n v="0.26914036567204347"/>
        <n v="0.26831231553528306"/>
        <n v="0.05048975058063213"/>
        <n v="0.4739617275904971"/>
        <n v="0.1466275659824047"/>
        <n v="0.13392857142857142"/>
        <n v="0.2977439131670479"/>
        <n v="0.24176488365064974"/>
        <n v="0.062625250501002"/>
        <n v="0.22536092241605307"/>
        <n v="0.1909368635437882"/>
        <n v="0.24187799164884408"/>
        <n v="0.1432225063938619"/>
        <n v="0.1344628210299852"/>
        <n v="0.06327912421692083"/>
        <n v="0.10317255610007739"/>
        <n v="0.16941973739940702"/>
        <n v="0.1122250486308544"/>
        <n v="0.20369191597708466"/>
        <n v="0.38506068608447924"/>
        <n v="0.12779226090067985"/>
        <n v="0.12822156686754713"/>
        <n v="0.4032258064516129"/>
        <n v="0.11324087844724108"/>
        <n v="0.09654839488293507"/>
        <n v="0.20770157437793377"/>
        <n v="0.2699358902260713"/>
        <n v="0.2463100854506527"/>
        <n v="0.3769317753486619"/>
        <n v="0.2783706040642108"/>
        <n v="0.22832614105988994"/>
        <n v="0.3698268971523329"/>
        <n v="0.2625607171658446"/>
        <n v="0.24420483149866629"/>
        <n v="0.17071366440945265"/>
        <n v="0.15745056052399548"/>
        <n v="0.20846362309776945"/>
        <n v="0.15838796251484888"/>
        <n v="0.17795177506895632"/>
        <n v="0.2687404471169189"/>
        <n v="0.0383428231820709"/>
        <n v="0.28112970892262445"/>
        <n v="0.148864905098623"/>
        <n v="0.1591849729385546"/>
        <n v="0.43474480479958266"/>
        <n v="0.1954524724737768"/>
        <n v="0.2714440825190011"/>
        <n v="0.20482645612989722"/>
        <n v="0.46049791336883006"/>
        <n v="0.23589978422107974"/>
        <n v="0.39731152534516434"/>
        <n v="0.5682859761686526"/>
        <n v="0.18156758853483207"/>
        <n v="0.37702651753173305"/>
        <n v="0.2925516353636417"/>
        <n v="0.26182122846520395"/>
        <n v="0.1758957654723127"/>
        <n v="0.41125668292109746"/>
        <n v="0.22801117254745484"/>
        <n v="0.19509149791252098"/>
        <n v="0.2564102564102564"/>
        <n v="0.5026072752403091"/>
        <n v="0.20429925356028822"/>
        <n v="0.16428229173796974"/>
        <n v="0.1714389802237993"/>
        <n v="0.1802743557914044"/>
        <n v="0.1434862749859273"/>
        <n v="0.12298610257040955"/>
        <n v="0.1490757304710793"/>
        <n v="0.17615971814445097"/>
        <n v="0.13586341198315294"/>
        <n v="0.21513968712542644"/>
        <n v="0.15601328576296655"/>
        <n v="0.20230629172567266"/>
        <n v="0.14409279576046974"/>
        <n v="0.14603230234527875"/>
        <n v="0.4547062092659021"/>
        <n v="0.19654011558893925"/>
        <n v="0.17765006711841597"/>
        <n v="0.10261251462228334"/>
        <n v="0.1538698261270965"/>
        <n v="0.194908977507504"/>
        <n v="0.31941228140221994"/>
        <n v="0.1605791554874581"/>
        <n v="0.0984852961452855"/>
        <n v="0.27217232396282903"/>
        <n v="0.4876851479017507"/>
        <n v="0.34906775637863147"/>
        <n v="0.2643178655554951"/>
        <n v="0.18736341837350537"/>
        <n v="0.6943239021003298"/>
        <n v="0.24273388448203576"/>
        <n v="0.2818290706686395"/>
        <n v="0.20894052230866483"/>
        <n v="0.22975230218016307"/>
        <n v="0.18280802036748872"/>
        <n v="0.3715745471435207"/>
        <n v="0.17192978907537892"/>
        <n v="0.16767369515344116"/>
        <n v="0.2823546556639433"/>
        <n v="0.16701481888102526"/>
        <n v="0.1915892326851231"/>
        <n v="0.7427843803056027"/>
        <n v="0.1406247253423333"/>
        <n v="0.3110742430526753"/>
        <n v="0.21510927551196007"/>
        <n v="0.26102845210127906"/>
        <n v="0.4638756813174069"/>
        <n v="0.16868242160484456"/>
        <n v="0.21650726711348744"/>
        <n v="0.3997487293701102"/>
        <n v="0.23160210757917896"/>
        <n v="0.06869861915775494"/>
        <n v="0.17040066382171645"/>
        <n v="0.17370158068438424"/>
        <n v="0.3057285894447205"/>
        <n v="0.23363576184728008"/>
        <n v="0.33981597657883733"/>
        <n v="0.358271178712178"/>
        <n v="0.09047434406100556"/>
        <n v="0.14539110206455363"/>
        <n v="0.32811090148470184"/>
        <n v="0.26996798950981526"/>
        <n v="0.10121550621555223"/>
        <n v="0.4218900675024108"/>
        <n v="0.20348196398853718"/>
        <n v="0.1178318931657502"/>
        <n v="0.19135093761959435"/>
        <n v="0.26411647536563626"/>
        <n v="0.1682409209988704"/>
        <n v="0.04352083560004352"/>
        <n v="0.27410026587725794"/>
        <n v="0.21836785625155977"/>
        <n v="0.17954079800604103"/>
        <n v="0.13998631244944937"/>
        <n v="0.27538455486053737"/>
        <n v="0.2643171806167401"/>
        <n v="0.14273683609529111"/>
        <n v="0.11904985682688271"/>
        <n v="0.1698881055159579"/>
        <n v="0.34522439585730724"/>
        <n v="0.15549952636113654"/>
        <n v="0.9029345372460497"/>
        <n v="0.2647603918453799"/>
        <n v="0.1133311422645829"/>
        <n v="0.41220115416323166"/>
        <n v="0.15198184323579475"/>
        <n v="0.09691644187436398"/>
        <n v="0.6216006216006216"/>
        <n v="0.6325682270016266"/>
        <n v="0.15548779072735797"/>
        <n v="0.45065344749887337"/>
        <n v="0.22136627263470138"/>
        <n v="0.13907722262786412"/>
        <n v="0.13887602999722246"/>
        <n v="0.2120980741494867"/>
        <n v="0.191710899962856"/>
        <n v="0.13323562720671508"/>
        <n v="0.16673780813146943"/>
        <n v="0.15906596465554265"/>
        <n v="0.3228236306897665"/>
        <n v="0.12769835327168985"/>
        <n v="0.1669449081803005"/>
        <n v="0.1897122670373725"/>
        <n v="0.22922636103151864"/>
        <n v="0.1902587519025875"/>
        <n v="0.6479831524380366"/>
        <n v="0.215973392078096"/>
        <n v="0.3591524003352089"/>
        <n v="0.24861191679787853"/>
        <n v="0.13720244220347122"/>
        <n v="0.3846745653177412"/>
        <n v="0.20892528831689788"/>
        <n v="0.20486345850490648"/>
        <n v="0.16863722385654592"/>
        <n v="0.1966085033177685"/>
        <n v="0.21599827201382388"/>
        <n v="0.36755697133055626"/>
        <n v="0.14526649137843373"/>
        <n v="0.14817284362208516"/>
        <n v="0.23938398521138934"/>
        <n v="0.17549724218619422"/>
        <n v="0.24873662757327672"/>
        <n v="0.21277889233388048"/>
        <n v="0.3824335521703104"/>
        <n v="0.09953715224207435"/>
        <n v="0.09001710324961743"/>
        <n v="0.131385902292684"/>
        <n v="0.10141987829614604"/>
        <n v="0.5858230814294083"/>
        <n v="0.12221203788573176"/>
        <n v="0.2372010278711208"/>
        <n v="0.11281270271032517"/>
        <n v="0.12330076138220153"/>
        <n v="0.3502136303144918"/>
        <n v="0.24795437639474338"/>
        <n v="0.11126771011052593"/>
        <n v="0.09800878812133487"/>
        <n v="0.3419972640218878"/>
        <n v="0.7662835249042146"/>
        <n v="0.4326756663205261"/>
        <n v="0.23715040078417732"/>
        <n v="0.12136540940193553"/>
        <n v="0.09828009828009827"/>
        <n v="0.19019671774807087"/>
        <n v="0.42307149908334507"/>
        <n v="0.1919846412287017"/>
        <n v="0.1625065002600104"/>
        <n v="0.2804807007702432"/>
        <n v="0.6719301192675962"/>
        <n v="0.19993324542879898"/>
        <n v="0.266851683834125"/>
        <n v="0.194014648105932"/>
        <n v="0.13020494257962031"/>
        <n v="0.21993973651219564"/>
        <n v="0.19519812609798948"/>
        <n v="0.06274706657463763"/>
        <n v="0.2588357099157607"/>
        <n v="0.9002925950934053"/>
        <n v="0.3881987577639751"/>
        <n v="0.2904022070567736"/>
        <n v="0.18696830887164625"/>
        <n v="0.2559508574353724"/>
        <n v="0.1802841277853898"/>
        <n v="0.8613264427217916"/>
        <n v="0.2725750554884935"/>
        <n v="0.11147961316574231"/>
        <n v="0.18158707100054475"/>
        <n v="0.5313496280552603"/>
        <n v="0.09887284951552304"/>
        <n v="0.2161881701833276"/>
        <n v="0.23272952949846787"/>
        <n v="0.24400658817788082"/>
        <n v="0.20373860337187388"/>
        <n v="0.3553239369892218"/>
        <n v="0.060119638079778756"/>
        <n v="0.32374433447414674"/>
        <n v="0.30134096730450505"/>
        <n v="0.1532638537196471"/>
        <n v="0.2428068471530897"/>
        <n v="0.142025280499929"/>
        <n v="0.1717150903221375"/>
        <n v="0.43043150758635534"/>
        <n v="0.22242699628229162"/>
        <n v="0.18266508356927572"/>
        <n v="0.20285423420648308"/>
        <n v="0.7470119521912351"/>
        <n v="0.3860507013254407"/>
        <n v="0.40045384769405323"/>
        <n v="0.13837638376383762"/>
        <n v="0.10505305179115454"/>
        <n v="0.3818737270875764"/>
        <n v="0.1793856043052545"/>
        <n v="0.11474222442144819"/>
        <n v="0.0768487616370982"/>
        <n v="0.26824034334763946"/>
        <n v="0.2150047235886243"/>
        <n v="0.1641721618737516"/>
        <n v="0.3051571559353067"/>
        <n v="0.2887074156561907"/>
        <n v="0.5899705014749262"/>
        <n v="0.14078558355624385"/>
        <n v="0.2913540680311749"/>
        <n v="0.15808610423143807"/>
        <n v="0.10039112381839647"/>
        <n v="0.07823960880195599"/>
        <n v="0.09228639544720449"/>
        <n v="0.39820806371329015"/>
        <n v="0.125340770219033"/>
        <n v="0.18754186202277293"/>
        <n v="0.07932101213611487"/>
        <n v="0.10477787091366303"/>
        <n v="0.12042389210019268"/>
        <n v="0.23610660213086207"/>
        <n v="0.33939723051859894"/>
        <n v="0.09757049468240804"/>
        <n v="0.17277125086385625"/>
        <n v="0.481637567730283"/>
        <n v="0.32658393207054215"/>
        <n v="0.24604785630805193"/>
        <n v="0.09930979691146533"/>
        <n v="0.3215434083601286"/>
        <n v="0.10387092306626966"/>
        <n v="0.2577053911967838"/>
        <n v="0.0995170496121762"/>
        <n v="0.1840289188301019"/>
        <n v="0.12848515996402415"/>
        <n v="0.08571183680466272"/>
        <n v="0.20999580008399832"/>
        <n v="0.13854253255749516"/>
        <n v="0.06513102190573371"/>
        <n v="0.10574177857671566"/>
        <n v="0.1429119743901742"/>
        <n v="0.27003672499459924"/>
        <n v="0.22794620469569182"/>
        <n v="0.21258503401360543"/>
        <n v="0.134349676853672"/>
        <n v="0.18166404263049532"/>
        <n v="0.26430553720100436"/>
        <n v="0.16927634363097757"/>
        <n v="0.1319009863262644"/>
        <n v="0.09815469179426776"/>
        <n v="0.09586992368754074"/>
        <n v="0.11689461115842559"/>
        <n v="0.15121729925903524"/>
        <n v="0.3194377894904967"/>
        <n v="0.08627011171979468"/>
        <n v="0.1994134897360704"/>
        <n v="0.32484407484407485"/>
        <n v="0.1150648678192331"/>
        <n v="0.16679732457091387"/>
        <n v="0.18682766622745775"/>
        <n v="0.19396384513926604"/>
        <n v="0.11050029006326141"/>
        <n v="0.16673150669704886"/>
        <n v="0.19364833462432224"/>
        <n v="0.10201652667732174"/>
        <n v="0.1836210062431142"/>
        <n v="0.269179004037685"/>
        <n v="0.08113096566131879"/>
        <n v="0.11622838878396048"/>
        <n v="0.1807501129688206"/>
        <n v="0.24596212183323768"/>
        <n v="0.17507002801120447"/>
        <n v="0.16229550766034798"/>
        <n v="0.27588381350254204"/>
        <n v="0.26048450117218025"/>
        <n v="0.08107450747236711"/>
        <n v="0.3168790930216182"/>
        <n v="0.648508430609598"/>
        <n v="0.10911868475611973"/>
        <n v="0.24754007054892008"/>
        <n v="0.055937797169547464"/>
        <n v="0.21872265966754156"/>
        <n v="0.135685210312076"/>
        <n v="0.07078393204742524"/>
        <n v="0.2269941435510964"/>
        <n v="0.4116708691401225"/>
        <n v="0.37965072133637057"/>
        <n v="0.14205554371759357"/>
        <n v="0.26928773394371885"/>
        <n v="0.10419922892570595"/>
        <n v="0.22412844597485687"/>
        <n v="0.19542700801250731"/>
        <n v="0.4010427110487267"/>
        <n v="0.4347353548527334"/>
        <n v="0.27089992956601827"/>
        <n v="0.2446183953033268"/>
        <n v="0.14418571119602047"/>
        <n v="0.11735252699108122"/>
        <n v="0.17306028266512835"/>
        <n v="0.5593884020137982"/>
        <n v="0.19266337854500618"/>
        <n v="0.30807147258163897"/>
        <n v="0.16633399866932802"/>
        <n v="0.24167724004591867"/>
        <n v="0.15962541236564862"/>
        <n v="0.2425614489003881"/>
        <n v="0.1850716574323621"/>
        <n v="0.08939945913327224"/>
        <n v="0.18663245071736848"/>
        <n v="0.5545081512698237"/>
        <n v="0.08950147677436678"/>
        <n v="0.20394289598912305"/>
        <n v="0.12796396534735818"/>
        <n v="0.22234574763757642"/>
        <n v="0.79923273657289"/>
        <n v="0.09905795881170072"/>
        <n v="0.2869852202611566"/>
        <n v="0.26062027625749284"/>
        <n v="0.14625585023400936"/>
        <n v="0.2905287623474724"/>
        <n v="0.1329194251020478"/>
        <n v="0.09866311479453407"/>
        <n v="0.14363501038089393"/>
        <n v="0.05690871841566128"/>
        <n v="0.1624629381422363"/>
        <n v="0.26260504201680673"/>
        <n v="0.12198841110094541"/>
        <n v="0.07899518129394106"/>
        <n v="0.32098606920459655"/>
        <n v="0.14764506127270044"/>
        <n v="0.41456725556476814"/>
        <n v="0.20582383440002353"/>
        <n v="0.26899798251513113"/>
        <n v="0.441306266548985"/>
        <n v="0.14341230337648528"/>
        <n v="0.39181114702713293"/>
        <n v="0.34786641929499074"/>
        <n v="0.1813236627379873"/>
        <n v="0.21696680407897592"/>
        <n v="0.4426737494466578"/>
        <n v="0.19731649565903708"/>
        <n v="0.24895439155546706"/>
        <n v="0.39100684261974583"/>
        <n v="0.16105393696348905"/>
        <n v="0.07657423872444334"/>
        <n v="0.08982304859426929"/>
        <n v="0.07355374940237579"/>
        <n v="0.250501002004008"/>
        <n v="0.14087284816724427"/>
        <n v="0.2755411321678964"/>
        <n v="0.18422507040029476"/>
        <n v="0.19770660340055357"/>
        <n v="0.11055424528301887"/>
        <n v="0.24344721252941653"/>
        <n v="0.19903138061434353"/>
        <n v="0.3070714160379014"/>
        <n v="0.2586820151328979"/>
        <n v="0.16199578810950915"/>
        <n v="0.3334074238719716"/>
        <n v="0.20782819535850364"/>
        <n v="0.5392289026691831"/>
        <n v="0.2794076557697681"/>
        <n v="0.3519887363604365"/>
        <n v="0.1894537417113988"/>
        <n v="0.2303351376252447"/>
        <n v="0.2538071065989848"/>
        <n v="0.39615727443795185"/>
        <n v="0.2741829348541347"/>
        <n v="0.102403058438012"/>
        <n v="0.04332567913002036"/>
        <n v="0.2756339581036384"/>
        <n v="0.2193784277879342"/>
        <n v="0.21130480718436345"/>
        <n v="0.28430090407687497"/>
        <n v="0.1563314226159458"/>
        <n v="0.14241971088798688"/>
        <n v="0.17843998840140077"/>
        <n v="0.10825439783491204"/>
        <n v="0.10544407773337411"/>
        <n v="0.09669621273166801"/>
        <n v="0.09344921035417252"/>
        <n v="0.41288191577208916"/>
        <n v="0.1945903872348706"/>
        <n v="0.11966016513102788"/>
        <n v="0.04358627903935841"/>
        <n v="0.30627871362940273"/>
        <n v="0.21460762572430073"/>
        <n v="0.12108640831389808"/>
        <n v="0.31689025034329776"/>
        <n v="0.16703786191536749"/>
        <n v="0.21214371221190126"/>
        <n v="0.17778541300650114"/>
        <n v="0.2577430301988917"/>
        <n v="0.41109969167523125"/>
        <n v="0.2829363650393539"/>
        <n v="0.24137098720733768"/>
        <n v="0.32647730982696704"/>
        <n v="0.23437238423678308"/>
        <n v="0.1608544588856003"/>
        <n v="0.46490004649000466"/>
        <n v="0.18531902670447176"/>
        <n v="0.23411893241766818"/>
        <n v="0.047703095930925914"/>
        <n v="0.1803263907672888"/>
        <n v="0.07966540529774946"/>
        <n v="0.29866348092287015"/>
        <n v="0.13547932585487457"/>
        <n v="0.485201358563804"/>
        <n v="0.2732539075308777"/>
        <n v="0.34402221941674027"/>
        <n v="0.32278889606197547"/>
        <n v="0.2996928148647636"/>
        <n v="0.603318250377074"/>
        <n v="0.17765144785930004"/>
        <n v="0.38398771239320345"/>
        <n v="0.8547008547008547"/>
        <n v="0.14592149423610096"/>
        <n v="0.3399048266485384"/>
        <n v="0.24848836246169134"/>
        <n v="1.1061946902654867"/>
        <n v="0.20948989211270555"/>
        <n v="0.3282275711159737"/>
        <n v="0.32164683177870695"/>
        <n v="0.6148440931049627"/>
        <n v="0.16890465332319907"/>
        <n v="0.19522821150407924"/>
        <n v="0.7692307692307693"/>
        <n v="0.2920134326179004"/>
        <n v="0.9337068160597572"/>
        <n v="0.12078753472641623"/>
        <n v="0.25924645696508813"/>
        <n v="1.0030090270812437"/>
        <n v="0.273972602739726"/>
        <n v="0.15160473613195674"/>
        <n v="0.8488964346349746"/>
        <n v="0.41801651165221027"/>
        <n v="0.5871990604815032"/>
        <n v="0.3844182470527935"/>
        <n v="1.0770059235325795"/>
        <n v="0.7072135785007072"/>
        <n v="0.18650917003419334"/>
        <n v="0.434593654932638"/>
        <n v="0.2519367638722681"/>
        <n v="2.053388090349076"/>
        <n v="0.4789272030651341"/>
        <n v="0.32357223750202235"/>
        <n v="0.5608524957936063"/>
        <n v="0.2898130705694827"/>
        <n v="0.8779631255487269"/>
        <n v="0.2933626696002934"/>
        <n v="0.2595155709342561"/>
        <n v="0.4411505205576143"/>
        <n v="0.641917192682144"/>
        <n v="0.9718172983479105"/>
        <n v="0.5430355688297583"/>
        <n v="0.20176980947165132"/>
        <n v="0.4302000430200043"/>
        <n v="0.2735229759299781"/>
        <n v="0.3306878306878307"/>
        <n v="0.3898635477582846"/>
        <n v="0.3943217665615142"/>
        <n v="0.9551098376313276"/>
        <n v="0.8920606601248885"/>
        <n v="0.11577870829554444"/>
        <n v="0.15906849489390132"/>
        <n v="0.7811279487580066"/>
        <n v="2.2026431718061676"/>
        <n v="0.7497656982193065"/>
        <n v="0.3536693191865606"/>
        <n v="0.9857072449482505"/>
        <n v="1.0190217391304348"/>
        <n v="0.20730544384095528"/>
        <n v="0.3041825095057034"/>
        <n v="0.24248302618816683"/>
        <n v="0.1960630538781272"/>
        <n v="0.4649540857840288"/>
        <n v="0.7518796992481204"/>
        <n v="0.5225570458108344"/>
        <n v="0.2965599051008304"/>
        <n v="0.7926442612555485"/>
        <n v="0.5683432793407218"/>
        <n v="0.3325573661456601"/>
        <n v="0.5589194224499301"/>
        <n v="0.3387206038904481"/>
        <n v="0.3299604047514298"/>
        <n v="0.16673614005835763"/>
        <n v="1.0335917312661498"/>
        <n v="0.3468007629616785"/>
        <n v="0.1906629623576837"/>
        <n v="0.16381011278970461"/>
        <n v="0.5321035828307911"/>
        <n v="0.6504065040650406"/>
        <n v="1.4760147601476015"/>
        <n v="0.8213552361396304"/>
        <n v="0.2307763315794332"/>
        <n v="0.5032712632108707"/>
        <n v="0.5122950819672132"/>
        <n v="1.6207455429497568"/>
        <n v="0.8080808080808081"/>
        <n v="0.16300981319075408"/>
        <n v="0.10986596352450012"/>
        <n v="0.2874389192296637"/>
        <n v="1.0775862068965516"/>
        <n v="0.6949270326615705"/>
        <n v="0.6730122103643881"/>
        <n v="1.375515818431912"/>
        <n v="0.3146138115463269"/>
        <n v="0.27393507738665934"/>
        <n v="0.19327406262079627"/>
        <n v="0.4551661356395084"/>
        <n v="0.3701418877236274"/>
        <n v="1.2468827930174564"/>
        <n v="0.26961445133459155"/>
        <n v="0.7062146892655368"/>
        <n v="0.16550975348977315"/>
        <n v="0.28015913038605933"/>
        <n v="0.2273696177348302"/>
        <n v="0.25769875016106175"/>
        <n v="0.6191950464396285"/>
        <n v="0.5621135469364812"/>
        <n v="0.5598320503848846"/>
        <n v="0.4591368227731864"/>
        <n v="0.2520478890989288"/>
        <n v="0.37243947858473"/>
        <n v="0.3466204506065858"/>
        <n v="0.32622879512831665"/>
        <n v="0.5560962046434033"/>
        <n v="0.1834581868215869"/>
        <n v="0.5682894487592347"/>
        <n v="0.09217439395335975"/>
        <n v="0.24512807942149775"/>
        <n v="0.7077140835102619"/>
        <n v="0.2789983957592244"/>
        <n v="0.08125692860418009"/>
        <n v="0.3344961055096287"/>
        <n v="0.2192982456140351"/>
        <n v="0.29238056254020234"/>
        <n v="1.1400342010260307"/>
        <n v="0.32478077297823965"/>
        <n v="0.7633587786259541"/>
        <n v="0.16493485073396008"/>
        <n v="0.7658433850277618"/>
        <n v="1.4534883720930232"/>
        <n v="0.14363688595231255"/>
        <n v="0.7124198527665638"/>
        <n v="0.09853672956594571"/>
        <n v="0.21283388315419816"/>
        <n v="0.5452562704471101"/>
        <n v="0.21559468199784404"/>
        <n v="0.08333333333333333"/>
        <n v="0.11138559319366226"/>
        <n v="0.10528088941295376"/>
        <n v="0.20893481233855038"/>
        <n v="1.2330456226880395"/>
        <n v="0.5030181086519115"/>
        <n v="0.2324365157766285"/>
        <n v="0.5857087075361187"/>
        <n v="0.07749985468777246"/>
        <n v="0.22311468094600623"/>
        <n v="0.16315875346712352"/>
        <n v="0.14976785981728322"/>
        <n v="0.13669200784612123"/>
        <n v="0.3006915906585146"/>
        <n v="0.1654868070239956"/>
        <n v="0.165898005905969"/>
        <n v="0.3376952300548755"/>
        <n v="0.18351510067114093"/>
        <n v="0.30508267740557693"/>
        <n v="0.31297155312133235"/>
        <n v="0.17283822588968478"/>
        <n v="0.1630442016158013"/>
        <n v="0.17430160515932752"/>
        <n v="0.13925313899784159"/>
        <n v="0.31669184427497593"/>
        <n v="0.27598915802902935"/>
        <n v="0.15740909070754278"/>
        <n v="0.30548103471909455"/>
        <n v="0.41921250930127757"/>
        <n v="0.23665459941411998"/>
        <n v="0.4814460522053884"/>
        <n v="0.14065517868353614"/>
        <n v="0.4017299777181737"/>
        <n v="0.2067397146991937"/>
        <n v="0.3497557090893438"/>
        <n v="0.2662751702002102"/>
        <n v="0.2580558834352017"/>
        <n v="0.21068430261489318"/>
        <n v="0.1775104500743325"/>
        <n v="0.4821078937788404"/>
        <n v="0.21698025479681352"/>
        <n v="0.22281103215705167"/>
        <n v="0.2140277959969898"/>
        <n v="0.2958128865530358"/>
        <n v="0.2612695835549459"/>
        <n v="0.1111392663919304"/>
        <n v="0.5652911249293385"/>
        <n v="0.10659032768912169"/>
        <n v="0.10987803538072739"/>
        <n v="0.23670506548840145"/>
        <n v="0.07847907551649042"/>
        <n v="0.5485463521667581"/>
        <n v="0.098344073130526"/>
        <n v="0.10602392606598222"/>
        <n v="0.1724851662757003"/>
        <n v="1.4705882352941175"/>
        <n v="0.4406256884776382"/>
        <n v="0.12911185390276442"/>
        <n v="0.15278838808250572"/>
        <n v="0.1697985057731492"/>
        <n v="0.08149959250203749"/>
        <n v="0.16206579871427798"/>
        <n v="0.2187705097352877"/>
        <n v="0.1077022494384097"/>
        <n v="0.2365744026496333"/>
        <n v="0.1006491872578129"/>
        <n v="0.05102301137813154"/>
        <n v="0.0945179584120983"/>
        <n v="0.07254846640602959"/>
        <n v="0.10593968500600325"/>
        <n v="0.19005083859932534"/>
        <n v="0.17675651789659744"/>
        <n v="0.11547344110854503"/>
        <n v="0.21182593959934637"/>
        <n v="0.12891581797086502"/>
        <n v="0.10557571758495546"/>
        <n v="0.3373392367699768"/>
        <n v="0.2721658117868732"/>
        <n v="0.8729299214641295"/>
        <n v="0.21753537479321491"/>
        <n v="0.2543849607611198"/>
        <n v="0.13949300632791"/>
        <n v="0.2273071677526898"/>
        <n v="0.17141681713253948"/>
        <n v="0.22252791713869557"/>
        <n v="0.2448519869738743"/>
        <n v="0.3547643236095657"/>
        <n v="0.25751072961373395"/>
        <n v="0.3176716694322126"/>
        <n v="0.3280278704603866"/>
        <n v="0.4666597531888417"/>
        <n v="0.2544429656306271"/>
        <n v="0.20315818635146365"/>
        <n v="0.1696381618008787"/>
        <n v="0.2707487243569718"/>
        <n v="0.8530603540200469"/>
        <n v="0.20439608817332788"/>
        <n v="0.2611098008827196"/>
        <n v="0.9297451066852845"/>
        <n v="0.11023737782023958"/>
        <n v="0.23186792802819514"/>
        <n v="0.1659613310098747"/>
        <n v="0.25463644980795613"/>
        <n v="0.22111886143888074"/>
        <n v="0.4109592067750823"/>
        <n v="0.8210622661318545"/>
        <n v="0.1498941372655562"/>
        <n v="0.2787151659641615"/>
        <n v="0.25813773888407693"/>
        <n v="0.17322490062360962"/>
        <n v="0.29801976509656375"/>
        <n v="0.16687724986292227"/>
        <n v="0.19048565560193467"/>
        <n v="0.2955325332063638"/>
        <n v="0.3518365869840568"/>
        <n v="0.6797315125344133"/>
        <n v="0.2436099242935312"/>
        <n v="0.4924525829455005"/>
        <n v="0.32832076319090614"/>
        <n v="0.24150268336314848"/>
        <n v="0.11571395510298542"/>
        <n v="0.29676270595976934"/>
        <n v="0.031555695803092455"/>
        <n v="0.05464182285121031"/>
        <n v="0.2005500802200321"/>
        <n v="0.2748007694421544"/>
        <n v="0.3406648497874678"/>
        <n v="0.3700424227206047"/>
        <n v="0.24099773060470348"/>
        <n v="0.19139122279852244"/>
        <n v="0.27119769758689394"/>
        <n v="0.4315526648377054"/>
        <n v="0.16014861791742735"/>
        <n v="0.15245728473575887"/>
        <n v="0.4957459636899578"/>
        <n v="0.3979307600477517"/>
        <n v="0.1922633238483427"/>
        <n v="0.1070663811563169"/>
        <n v="0.27616680475006905"/>
        <n v="0.11509245760761144"/>
        <n v="0.18518518518518517"/>
        <n v="0.22569542402527787"/>
        <n v="0.21050415745710976"/>
        <n v="0.20271639975674033"/>
        <n v="0.1683374155156596"/>
        <n v="0.2240026880322564"/>
        <n v="0.214231753656034"/>
        <n v="0.16684393835116476"/>
        <n v="0.1472501043021572"/>
        <n v="0.18908815871769138"/>
        <n v="0.04341031429067546"/>
        <n v="0.19985945367451277"/>
        <n v="0.18980318869357005"/>
        <n v="0.14784151389710232"/>
        <n v="0.2741791760915758"/>
        <n v="0.18789928598271327"/>
        <n v="0.17512954435413253"/>
        <n v="0.2811654307102942"/>
        <n v="0.13417287216200416"/>
        <n v="0.14707279183991126"/>
        <n v="0.4013968610765464"/>
        <n v="0.4566340363594852"/>
        <n v="0.20127105722197147"/>
        <n v="0.09677731539727089"/>
        <n v="0.20250430321644336"/>
        <n v="0.15925940985917403"/>
        <n v="0.2184956573988092"/>
        <n v="0.208185526175221"/>
        <n v="0.11146141842616476"/>
        <n v="0.15171557123283125"/>
        <n v="0.2594706798131811"/>
        <n v="0.12000891494796756"/>
        <n v="0.23544923714447166"/>
        <n v="0.2126572004947694"/>
        <n v="0.32093032036397273"/>
        <n v="0.15775358889414734"/>
        <n v="0.16841821611425492"/>
        <n v="0.20775560714317973"/>
        <n v="0.32829940906106364"/>
        <n v="0.11618900077459335"/>
        <n v="0.17661603673613563"/>
        <n v="0.1677440226214796"/>
        <n v="0.14639502256923265"/>
        <n v="0.18229526308520924"/>
        <n v="0.1988071570576541"/>
        <n v="0.20185368971723663"/>
        <n v="0.25697252107174673"/>
        <n v="0.17615824043083272"/>
        <n v="0.17766328366164028"/>
        <n v="0.2659731662627815"/>
        <n v="0.09443762394938143"/>
        <n v="0.21317416329140906"/>
        <n v="0.19784781150643305"/>
        <n v="0.06543217954590066"/>
        <n v="0.18284209756454325"/>
        <n v="0.21476279449348196"/>
        <n v="0.2333004591777219"/>
        <n v="0.2079261446334262"/>
        <n v="0.2914885347842985"/>
        <n v="0.11335910003670675"/>
        <n v="0.14298378563870856"/>
        <n v="0.30971738288811457"/>
        <n v="0.15117157974300832"/>
        <n v="0.1781134226275292"/>
        <n v="0.14850014850014848"/>
        <n v="0.1278412722763417"/>
        <n v="0.1484823391679278"/>
        <n v="0.14765959541270857"/>
        <n v="0.1404060543090618"/>
        <n v="0.26265677326154047"/>
        <n v="0.21502346721633586"/>
        <n v="0.21786967036318874"/>
        <n v="0.13712669062775154"/>
        <n v="0.19523330379803866"/>
        <n v="0.17210896061834058"/>
        <n v="0.195842542595753"/>
        <n v="0.24754517699480158"/>
        <n v="0.15076783906610092"/>
        <n v="0.23352289898074122"/>
        <n v="0.2100546141996919"/>
        <n v="0.21225628430213167"/>
        <n v="0.24271844660194175"/>
        <n v="0.15584320340288219"/>
        <n v="0.22533687863355717"/>
        <n v="0.18538987490692926"/>
        <n v="0.24608721330839647"/>
        <n v="0.3192083632591174"/>
        <n v="0.20989562463029748"/>
        <n v="0.2006694332292528"/>
        <n v="0.18887936420300172"/>
        <n v="0.23347546664372873"/>
        <n v="0.2114947390683657"/>
        <n v="0.17071643999317132"/>
        <n v="0.4224757076468103"/>
        <n v="0.2705139765554554"/>
        <n v="0.5830903790087464"/>
        <n v="0.15024038461538464"/>
        <n v="0.9264978381717109"/>
        <n v="0.894054537326777"/>
        <n v="0.08833434549770883"/>
        <n v="0.1435380944121816"/>
        <n v="0.7774034724021767"/>
        <n v="0.7786645902277595"/>
        <n v="0.41186161449752884"/>
        <n v="0.22888532845044632"/>
        <n v="1.1678832116788322"/>
        <n v="0.29877502240812664"/>
        <n v="1.0934937124111537"/>
        <n v="0.11407060970740888"/>
        <n v="0.42390843577787196"/>
        <n v="0.4327131112072696"/>
        <n v="1.1303692539562924"/>
        <n v="0.8261049153242462"/>
        <n v="0.975609756097561"/>
        <n v="0.513874614594039"/>
        <n v="0.5035246727089627"/>
        <n v="0.723589001447178"/>
        <n v="0.18248175182481752"/>
        <n v="0.3136434918975431"/>
        <n v="0.343210159020707"/>
        <n v="0.16744809109176154"/>
        <n v="0.5127679212388473"/>
        <n v="1.6366612111292964"/>
        <n v="0.7024445068839561"/>
        <n v="0.22763487366264512"/>
        <n v="0.2589108483645465"/>
        <n v="0.18341892883345562"/>
        <n v="0.3878975950349108"/>
        <n v="0.24418533667053294"/>
        <n v="0.34008978370289755"/>
        <n v="1.0204081632653061"/>
        <n v="0.7587253414264037"/>
        <n v="0.2233139794551139"/>
        <n v="0.09828331804481719"/>
        <n v="1.5345268542199488"/>
        <n v="0.1415762151958471"/>
        <n v="0.8679479231246126"/>
        <n v="0.3648636322174587"/>
        <n v="0.12931963503125224"/>
        <n v="1.4385039558858788"/>
        <n v="0.12444389136048284"/>
        <n v="0.14217167229429536"/>
        <n v="0.13340448239060834"/>
        <n v="0.24415896626849976"/>
        <n v="0.15134393413511987"/>
        <n v="0.17029972752043596"/>
        <n v="0.13083296990841692"/>
        <n v="0.27407535629796315"/>
        <n v="0.18148408611419886"/>
        <n v="0.1151422810489194"/>
        <n v="0.10642826734780758"/>
        <n v="0.255793727937791"/>
        <n v="0.13928393396475383"/>
        <n v="0.12916366526739362"/>
        <n v="0.1913006049881633"/>
        <n v="0.15156825781760655"/>
        <n v="0.233291488986896"/>
        <n v="0.21064322782022557"/>
        <n v="0.12971851083149563"/>
        <n v="0.08981308312464999"/>
        <n v="0.1449733776161105"/>
        <n v="0.09302820083459586"/>
        <n v="0.24404699647875047"/>
        <n v="0.21485534154702332"/>
        <n v="0.1644736842105263"/>
        <n v="0.16477179106936893"/>
        <n v="0.12749274884990916"/>
        <n v="0.09720593685259327"/>
        <n v="0.30307622367025305"/>
        <n v="0.20459279833349867"/>
        <n v="0.14592730167153092"/>
        <n v="0.18882175226586104"/>
        <n v="0.2573009134182426"/>
        <n v="0.14343600961021266"/>
        <n v="0.18526666821055557"/>
        <n v="0.13926606782257503"/>
        <n v="0.27371638420656463"/>
        <n v="0.17053496819522843"/>
        <n v="0.2744404464231262"/>
        <n v="0.22162138203093834"/>
        <n v="0.1804165983270461"/>
        <n v="0.16567840948726892"/>
        <n v="0.17866424116424118"/>
        <n v="0.11798226726523003"/>
        <n v="0.2635509092506369"/>
        <n v="0.17418167477323518"/>
        <n v="0.16335771428045529"/>
        <n v="0.11375528962096737"/>
        <n v="0.1800789774944154"/>
        <n v="0.18277080541001584"/>
        <n v="0.11940434290652914"/>
        <n v="0.08573020703845001"/>
        <n v="0.17096104530467698"/>
        <n v="0.09618714170289716"/>
        <n v="0.06922810661128419"/>
        <n v="0.1578404421035621"/>
        <n v="0.13526308670363857"/>
        <n v="0.17099375872780645"/>
        <n v="0.18610061064262867"/>
        <n v="0.27826086956521734"/>
        <n v="0.2194105170774519"/>
        <n v="0.26307481847837527"/>
        <n v="0.22292816139998886"/>
        <n v="0.14098903810228755"/>
        <n v="0.10612706947785482"/>
        <n v="0.10488129904743103"/>
        <n v="0.12025301233795907"/>
        <n v="0.146181733130628"/>
        <n v="0.18045803530415383"/>
        <n v="0.16858813917599305"/>
        <n v="0.20028373529166318"/>
        <n v="0.15516305050557294"/>
        <n v="0.19728464587406067"/>
        <n v="0.14303520709454629"/>
        <n v="0.16508548499186554"/>
        <n v="0.15674935041225077"/>
        <n v="0.2192555057493666"/>
        <n v="0.1943068104537064"/>
        <n v="0.09304575990472114"/>
        <n v="0.10548523206751055"/>
        <n v="0.13522284725227174"/>
        <n v="0.21242524265498872"/>
        <n v="0.24180455283429478"/>
        <n v="0.16114736926919668"/>
        <n v="0.13126500860944026"/>
        <n v="0.3581822252070741"/>
        <n v="0.13531189391547516"/>
        <n v="0.3462004500605851"/>
        <n v="0.21666907410082334"/>
        <n v="0.1825150574922431"/>
        <n v="0.5074081591231987"/>
        <n v="0.1124631683123777"/>
        <n v="0.1360220355697623"/>
        <n v="0.08498342823149485"/>
        <n v="0.18466083959128402"/>
        <n v="0.12423903590508137"/>
        <n v="0.06611133148221605"/>
        <n v="0.44033465433729635"/>
        <n v="0.18147610441172113"/>
        <n v="0.5192107995846313"/>
        <n v="0.09602919287463389"/>
        <n v="0.1636929120969062"/>
        <n v="0.06856359273225918"/>
        <n v="0.08483683049601268"/>
        <n v="0.16936521915859357"/>
        <n v="0.12074669757782125"/>
        <n v="0.40535062829347385"/>
        <n v="0.9727626459143969"/>
        <n v="0.19096421012428588"/>
        <n v="0.2542403661061272"/>
        <n v="0.1485663348685188"/>
        <n v="0.6700915791824883"/>
        <n v="0.32589212970506765"/>
        <n v="0.3566333808844508"/>
        <n v="0.5166623611469905"/>
        <n v="0.15576323987538943"/>
        <n v="0.289792074186771"/>
        <n v="0.038675742574257425"/>
        <n v="0.47946300143838905"/>
        <n v="0.09015506671474938"/>
        <n v="0.17579326711786938"/>
        <n v="0.2584480196420495"/>
        <n v="0.3233455486096141"/>
        <n v="0.187811062071556"/>
        <n v="0.10015624374023477"/>
        <n v="0.08679802100512109"/>
        <n v="0.04419010583530347"/>
        <n v="0.10260619741432382"/>
        <n v="0.05364806866952789"/>
        <n v="0.27182120205376015"/>
        <n v="0.2985520226899537"/>
        <n v="0.3876469828143171"/>
        <n v="0.24860161591050342"/>
        <n v="0.14687522949254608"/>
        <n v="0.14496955639315742"/>
        <n v="0.1860358619900113"/>
        <n v="0.08678295582747549"/>
        <n v="0.09538344143456697"/>
        <n v="0.2465483234714004"/>
        <n v="0.23617249203733354"/>
        <n v="0.20435793291950852"/>
        <n v="0.041624175321026455"/>
        <n v="0.06242781783562755"/>
        <n v="0.12232415902140674"/>
        <n v="0.07485963817841548"/>
        <n v="0.11216798277099783"/>
        <n v="0.18294435878002246"/>
        <n v="0.041778656676925645"/>
        <n v="0.360100828231905"/>
        <n v="0.2664535038635758"/>
        <n v="0.05566131204844761"/>
        <n v="0.19699775422560184"/>
        <n v="0.24167431968679007"/>
        <n v="0.17956142122864904"/>
        <n v="0.13862575666558846"/>
        <n v="0.13145786775338505"/>
        <n v="0.131750632561772"/>
        <n v="0.026404731727925644"/>
        <n v="0.1153469058192514"/>
        <n v="0.17259233690024162"/>
        <n v="0.3239041243791838"/>
        <n v="0.09322705449121335"/>
        <n v="0.3116235587410408"/>
        <n v="0.1836715951878042"/>
        <n v="0.1521722589971848"/>
        <n v="0.3473335470770546"/>
        <n v="0.16177303243549299"/>
        <n v="0.27153079478660874"/>
        <n v="0.19015021867275148"/>
        <n v="0.3597769382982551"/>
        <n v="0.21152456328991204"/>
        <n v="0.2430406251752697"/>
        <n v="1.5535991714137751"/>
        <n v="0.41753653444676414"/>
        <n v="0.2793686269031988"/>
        <n v="0.43973440042214507"/>
        <n v="0.17117506930212875"/>
        <n v="0.3148614609571788"/>
        <n v="0.25118415386823595"/>
        <n v="0.274914089347079"/>
        <n v="0.17576065304847088"/>
        <n v="0.3241911430979706"/>
        <n v="0.15102191495788167"/>
        <n v="0.23059691658980103"/>
        <n v="0.12313147979412417"/>
        <n v="0.1798399424512184"/>
        <n v="0.21231313227494164"/>
        <n v="0.1665727025780329"/>
        <n v="0.5892751915144372"/>
        <n v="0.31571885236197167"/>
        <n v="0.17000353084256364"/>
        <n v="0.3118908382066277"/>
        <n v="0.7349698662354843"/>
        <n v="0.3138485680659082"/>
        <n v="0.16364981785063754"/>
        <n v="0.7326007326007326"/>
        <n v="0.19581925882410534"/>
        <n v="0.09841357320001574"/>
        <n v="0.182531196609625"/>
        <n v="0.2069169376293231"/>
        <n v="0.17120052895059978"/>
        <n v="0.26571282575370464"/>
        <n v="0.17631955866972931"/>
        <n v="0.14283560415492902"/>
        <n v="0.2267426794506349"/>
        <n v="0.16608934648633197"/>
        <n v="0.18265723295781153"/>
        <n v="0.20361118988925006"/>
        <n v="0.20898641588296762"/>
        <n v="0.15519515791107316"/>
        <n v="0.11273533501183722"/>
        <n v="0.14622761986278"/>
        <n v="0.2316781218626921"/>
        <n v="0.20934671510374978"/>
        <n v="0.15192181090798604"/>
        <n v="0.1494276919398703"/>
        <n v="0.2754567991919934"/>
        <n v="0.1559364599961426"/>
        <n v="0.2132533265680554"/>
        <n v="0.22752238784746046"/>
        <n v="0.22479848421593498"/>
        <n v="0.1432403106882339"/>
        <n v="0.24557956777996068"/>
        <n v="0.2667022269635952"/>
        <n v="0.20294466157341032"/>
        <n v="0.13694878115584772"/>
        <n v="0.23820236614350368"/>
        <n v="0.08721056992107443"/>
        <n v="0.10274324463166547"/>
        <n v="0.17935209057280574"/>
        <n v="0.20176748315241516"/>
        <n v="0.23008691650662322"/>
        <n v="0.206127611730535"/>
        <n v="0.16953750169537501"/>
        <n v="0.2195277226925807"/>
        <n v="0.22869765054998997"/>
        <n v="0.1911752261979008"/>
        <n v="0.16316015457277802"/>
        <n v="0.28122802906022965"/>
        <n v="0.13050741282104825"/>
        <n v="0.2577596391365052"/>
        <n v="0.11961937116096581"/>
        <n v="0.1727200342990139"/>
        <n v="0.16983243200042625"/>
        <n v="0.2240501872419422"/>
        <n v="0.19789353327909584"/>
        <n v="0.4068924375035643"/>
        <n v="0.14233609109509832"/>
        <n v="0.4074030962635316"/>
        <n v="0.20610199300627238"/>
        <n v="0.2731494127287626"/>
        <n v="0.20960515628684465"/>
        <n v="0.47536048169862144"/>
        <n v="0.1912594434350196"/>
        <n v="0.23780647309219757"/>
        <n v="0.088999644001424"/>
        <n v="0.16829035696254607"/>
        <n v="0.1439857166169116"/>
        <n v="0.25290844714213456"/>
        <n v="0.14190396162471688"/>
        <n v="0.2844141069397042"/>
        <n v="0.14979913298077577"/>
        <n v="0.1626280696048138"/>
        <n v="0.12725807331277006"/>
        <n v="0.218435998252512"/>
        <n v="0.23279236821101443"/>
        <n v="0.22942856464743158"/>
        <n v="0.20086774867427287"/>
        <n v="0.17601573216475072"/>
        <n v="0.20641965115078956"/>
        <n v="0.16621304356859404"/>
        <n v="0.2645502645502646"/>
        <n v="0.22769707181565646"/>
        <n v="0.17696286063318453"/>
        <n v="0.11097211573382833"/>
        <n v="0.06728569506122999"/>
        <n v="0.2682234143262859"/>
        <n v="0.17757573605142593"/>
        <n v="0.2470737206213904"/>
        <n v="0.26016824212991063"/>
        <n v="0.17604600668974824"/>
        <n v="0.23838533665306988"/>
        <n v="0.19203214322643544"/>
        <n v="0.2554033777096702"/>
        <n v="0.11447888537969952"/>
        <n v="0.11342155009451796"/>
        <n v="0.04344426101312017"/>
        <n v="0.26617747563037303"/>
        <n v="0.2634655601113142"/>
        <n v="0.16816946499272303"/>
        <n v="0.215368711233632"/>
        <n v="0.3431372549019608"/>
        <n v="0.1807259157616426"/>
        <n v="0.18519890362249056"/>
        <n v="0.12678288431061807"/>
        <n v="0.22827758554402153"/>
        <n v="0.13536480815798577"/>
        <n v="0.10892059688487092"/>
        <n v="0.15138462869315417"/>
        <n v="0.10173974972021568"/>
        <n v="0.37592807242880866"/>
        <n v="0.28664588484001574"/>
        <n v="0.10603048376408218"/>
        <n v="0.22600071788463327"/>
        <n v="0.200253654629197"/>
        <n v="0.1328340985130883"/>
        <n v="0.13455026573677484"/>
        <n v="0.0995123892924669"/>
        <n v="0.1499408755865585"/>
        <n v="0.1762179909294108"/>
        <n v="0.1073729420186113"/>
        <n v="0.21347971942665445"/>
        <n v="0.14282741143680294"/>
        <n v="0.7299270072992701"/>
        <n v="0.2202885780372288"/>
        <n v="0.8723466123873219"/>
        <n v="0.428510212826739"/>
        <n v="0.11991486044908116"/>
        <n v="0.1559697418700772"/>
        <n v="0.3755163349605708"/>
        <n v="0.2910078572121447"/>
        <n v="0.43355733795794493"/>
        <n v="0.14287755393627663"/>
        <n v="0.07147962830593281"/>
        <n v="0.23837902264600716"/>
        <n v="0.35511363636363635"/>
        <n v="0.10084203095850351"/>
        <n v="0.17985611510791366"/>
        <n v="0.4631773969430292"/>
        <n v="0.35211267605633806"/>
        <n v="0.6793478260869565"/>
        <n v="0.5023863350916855"/>
        <n v="0.4269854824935952"/>
        <n v="0.41672454507570494"/>
        <n v="0.4735969689793985"/>
        <n v="0.5414185165132648"/>
        <n v="0.33366700033366703"/>
        <n v="0.29841838257236647"/>
        <n v="0.2930832356389214"/>
        <n v="0.7968127490039841"/>
        <n v="0.22713077054113906"/>
        <n v="0.5530973451327433"/>
        <n v="0.7137758743754461"/>
        <n v="0.6088280060882801"/>
        <n v="0.4935834155972359"/>
        <n v="1.040582726326743"/>
        <n v="0.7908264136022143"/>
        <n v="0.0813868316106454"/>
        <n v="0.20180005650401583"/>
        <n v="0.11648902090977925"/>
        <n v="1.0351966873706004"/>
        <n v="0.7103534008169065"/>
        <n v="0.8271298593879239"/>
        <n v="0.6376195536663124"/>
        <n v="0.18551498961116059"/>
        <n v="0.9560229445506692"/>
        <n v="0.8646779074794638"/>
        <n v="0.13694428011130833"/>
        <n v="0.1561036528254761"/>
        <n v="0.14013452914798205"/>
        <n v="0.15748760943072862"/>
        <n v="0.6587615283267457"/>
        <n v="1.2881064834693001"/>
        <n v="0.38733417255737385"/>
        <n v="0.30455306837216384"/>
        <n v="0.3380662609871535"/>
        <n v="0.7037297677691766"/>
        <n v="0.5469462169553327"/>
        <n v="0.48531909730647904"/>
        <n v="0.2007091724091791"/>
        <n v="0.539471318108254"/>
        <n v="0.04406645220993258"/>
        <n v="0.17253507107117735"/>
        <n v="0.1296344309048483"/>
        <n v="0.24830839903159724"/>
        <n v="0.06879944960440317"/>
        <n v="0.12689147606509532"/>
        <n v="0.15545904140068595"/>
        <n v="0.22551304217093887"/>
        <n v="0.21074075374942924"/>
        <n v="0.1598238386134394"/>
        <n v="0.15123254524373644"/>
        <n v="0.3456619426201175"/>
        <n v="0.12646221941195065"/>
        <n v="0.38794775636880896"/>
        <n v="0.1419244961680386"/>
        <n v="0.18648714171157899"/>
        <n v="0.34213767620090324"/>
        <n v="0.15528486145139583"/>
        <n v="0.20487543722960555"/>
        <n v="0.3409187761015938"/>
        <n v="0.20821404403727034"/>
        <n v="0.1778339820980458"/>
        <n v="0.18485264603359036"/>
        <n v="0.10237510237510238"/>
        <n v="0.22387642021604076"/>
        <n v="0.1689678478323839"/>
        <n v="0.3229648170202459"/>
        <n v="0.2420721374969741"/>
        <n v="0.17520805957074026"/>
        <n v="0.2046304957904584"/>
        <n v="0.29708853238265004"/>
        <n v="0.19040969820062836"/>
        <n v="0.15689854369624442"/>
        <n v="0.1514692517418964"/>
        <n v="0.26998881474910325"/>
        <n v="0.2324680356450988"/>
        <n v="0.14152028162536046"/>
        <n v="0.1646000219466696"/>
        <n v="0.14290307598871066"/>
        <n v="0.12378152560730313"/>
        <n v="0.08210180623973727"/>
        <n v="0.24330900243309003"/>
        <n v="0.22088464299519575"/>
        <n v="0.2610511660285416"/>
        <n v="0.07597196634441891"/>
        <n v="0.22322674256375913"/>
        <n v="0.1606694560669456"/>
        <n v="0.182882223847842"/>
        <n v="0.18913870960115373"/>
        <n v="0.25256777235224787"/>
        <n v="0.14900464894504709"/>
        <n v="0.17770406349958537"/>
        <n v="0.13280212483399734"/>
        <n v="0.1531745423910546"/>
        <n v="0.1743527155435446"/>
        <n v="0.16304901661061857"/>
        <n v="0.14097909984844748"/>
        <n v="0.1600870873755323"/>
        <n v="0.17535450836441005"/>
        <n v="0.3405994550408719"/>
        <n v="0.2203128442388191"/>
        <n v="0.08963644512404102"/>
        <n v="0.18397571520559286"/>
        <n v="0.09716599190283401"/>
        <n v="0.2727024815925825"/>
        <n v="0.2549394518801784"/>
        <n v="0.393623302499508"/>
        <n v="0.23920583662241357"/>
        <n v="0.22703597852506746"/>
        <n v="0.2146778299138222"/>
        <n v="0.11369450287078621"/>
        <n v="0.1030578743577286"/>
        <n v="0.11760839862328992"/>
        <n v="0.13620266957232363"/>
        <n v="0.24288248711666807"/>
        <n v="0.17499642537789625"/>
        <n v="0.10518565267697486"/>
        <n v="0.15102318205844598"/>
        <n v="0.1275640371466476"/>
        <n v="0.11574743908791019"/>
        <n v="0.37546933667083854"/>
        <n v="0.11164452383610585"/>
        <n v="0.052731491246572455"/>
        <n v="0.1499887508436867"/>
        <n v="0.1428582766529893"/>
        <n v="0.2968063635284341"/>
        <n v="0.147054498397106"/>
        <n v="0.2277385561375541"/>
        <n v="0.1461155189292655"/>
        <n v="0.1515103186501228"/>
        <n v="0.08661758336942399"/>
        <n v="0.05745475438092502"/>
        <n v="0.10270689733875017"/>
        <n v="0.12061756191701511"/>
        <n v="0.11372682815876266"/>
        <n v="1.0325245224574084"/>
        <n v="0.12555715989704314"/>
        <n v="0.1725744658820281"/>
        <n v="0.28694404591104733"/>
        <n v="0.14371257485029942"/>
        <n v="0.14120848791383717"/>
        <n v="0.2777777777777778"/>
        <n v="0.030409925799781048"/>
        <n v="0.091089060811057"/>
        <n v="0.09361134827779329"/>
        <n v="0.2768549280177187"/>
        <n v="0.22521254433871965"/>
        <n v="0.1604999037000578"/>
        <n v="0.08585546085139012"/>
        <n v="0.08619740162721538"/>
        <n v="0.5480653293872629"/>
        <n v="0.6506180871828238"/>
        <n v="0.13825521913452232"/>
        <n v="0.1325591876772979"/>
        <n v="0.2313208420078649"/>
        <n v="0.06779048221629683"/>
        <n v="0.07551349174385823"/>
        <n v="0.09172208209126348"/>
        <n v="0.14789617688382756"/>
        <n v="0.08587970638682604"/>
        <n v="0.2369855438818232"/>
        <n v="0.13179137425455503"/>
        <n v="0.25588536335721596"/>
        <n v="0.13136116438536113"/>
        <n v="0.09802576117003549"/>
        <n v="0.14166312508853945"/>
        <n v="0.09656237929702588"/>
        <n v="0.6837606837606838"/>
        <n v="1.2376237623762376"/>
        <n v="0.35642152786028275"/>
        <n v="0.11636117151975597"/>
        <n v="0.3324468085106383"/>
        <n v="0.2419081716580386"/>
        <n v="0.05668612890425713"/>
        <n v="0.07442691277165824"/>
        <n v="0.2447980416156671"/>
        <n v="0.12906889697720644"/>
        <n v="0.03976564778240237"/>
        <n v="0.6983240223463687"/>
        <n v="0.20292207792207795"/>
        <n v="0.5268703898840885"/>
        <n v="0.5099439061703213"/>
        <n v="0.4424778761061947"/>
        <n v="0.15404327780212484"/>
        <n v="0.14814814814814814"/>
        <n v="0.10473397570171764"/>
        <n v="0.08767035944847375"/>
        <n v="0.09673986649898422"/>
        <n v="0.45351473922902497"/>
        <n v="0.27208416470161434"/>
        <n v="0.28546959748786754"/>
        <n v="0.26019080659150046"/>
        <n v="0.12939121433654655"/>
        <n v="0.5285412262156448"/>
        <n v="0.1004217714400482"/>
        <n v="0.13665951401958787"/>
        <n v="0.0983574309039048"/>
        <n v="0.1750189603873753"/>
        <n v="0.14809549197322433"/>
        <n v="0.24132244700961267"/>
        <n v="0.5204267499349466"/>
        <n v="0.3346160281077464"/>
        <n v="0.12561236025624922"/>
        <n v="0.09503896597605019"/>
        <n v="0.10192640913260625"/>
        <n v="0.1069919221098807"/>
        <n v="0.15463917525773194"/>
        <n v="0.15301340779985848"/>
        <n v="0.11743981209630065"/>
        <n v="0.19634792852935404"/>
        <n v="0.12809564474807858"/>
        <n v="0.12955465587044535"/>
        <n v="0.12198394691258631"/>
        <n v="0.14773776546629733"/>
        <n v="0.06112884602322896"/>
        <n v="0.1158178185713872"/>
        <n v="0.32320620555914675"/>
        <n v="0.3670622782332069"/>
        <n v="0.36114120621162876"/>
        <n v="0.2545176889793841"/>
        <n v="0.10803219359369093"/>
        <n v="0.17357327718954474"/>
        <n v="0.1503442884204829"/>
        <n v="0.16363933889707086"/>
        <n v="0.3459010722933241"/>
        <n v="0.05406837486685663"/>
        <n v="0.2403268445085316"/>
        <n v="0.13889590383352696"/>
        <n v="0.08201783164151454"/>
        <n v="0.14403825656094257"/>
        <n v="0.08487163165711861"/>
        <n v="0.12995934129179584"/>
        <n v="0.08370535714285714"/>
        <n v="0.13215276860050218"/>
        <n v="0.054769011693183996"/>
        <n v="0.6167129201356768"/>
        <n v="0.06760715734439086"/>
        <n v="0.18315018315018314"/>
        <n v="0.6381620931716656"/>
        <n v="0.22581009371118888"/>
        <n v="0.1355197181189863"/>
        <n v="0.140607424071991"/>
        <n v="0.9095043201455206"/>
        <n v="0.16652195116149063"/>
        <n v="0.5702337958563011"/>
        <n v="0.2170871725601814"/>
        <n v="0.09560046653027666"/>
        <n v="0.20149103364900262"/>
        <n v="0.2699055330634278"/>
        <n v="0.10792143319663285"/>
        <n v="0.07725985063095545"/>
        <n v="1.3003901170351106"/>
        <n v="0.09915519771546424"/>
        <n v="0.45055192610948414"/>
        <n v="0.2849002849002849"/>
        <n v="0.09390847054404307"/>
        <n v="0.5193456245131135"/>
        <n v="0.08066793046424393"/>
        <n v="0.4429024876356389"/>
        <n v="0.04949514947535141"/>
        <n v="0.4016601954746285"/>
        <n v="0.20329335230737955"/>
        <n v="0.29990403071017274"/>
        <n v="0.29774310724706726"/>
        <n v="0.12789032126048702"/>
        <n v="0.21315598755169032"/>
        <n v="0.5625879043600562"/>
        <n v="0.16563146997929606"/>
        <n v="0.1541861540833633"/>
        <n v="0.08134186971066018"/>
        <n v="0.17412502176562772"/>
        <n v="0.12229423994129877"/>
        <n v="0.1028747314969508"/>
        <n v="0.14483307987544355"/>
        <n v="0.19774569903104608"/>
        <n v="0.18165304268846502"/>
        <n v="0.2461841457410143"/>
        <n v="0.1369975614434063"/>
        <n v="0.1757006061670913"/>
        <n v="0.12539709078749373"/>
        <n v="0.46425255338904364"/>
        <n v="0.09611749402469578"/>
        <n v="0.16522098306484925"/>
        <n v="0.20580366330520683"/>
        <n v="0.11021712774165106"/>
        <n v="0.2063344681729083"/>
        <n v="0.10231956523837563"/>
        <n v="0.22577440621331166"/>
        <n v="0.23651844843897823"/>
        <n v="0.8688097306689835"/>
        <n v="0.15319096786053496"/>
        <n v="0.1250260470931444"/>
        <n v="0.1413727292005372"/>
        <n v="0.1986491855383393"/>
        <n v="0.08419280151547043"/>
        <n v="0.18738873793685001"/>
        <n v="0.4816955684007707"/>
        <n v="0.13173337165576873"/>
        <n v="0.2144542140253056"/>
        <n v="0.12601335741588607"/>
        <n v="0.0652613717940351"/>
        <n v="0.3024803387779795"/>
        <n v="0.25217500945656285"/>
        <n v="0.1081572173311125"/>
        <n v="0.13099078152375027"/>
        <n v="0.1815211472136504"/>
        <n v="0.06216779086755152"/>
        <n v="0.2683843263553409"/>
        <n v="0.29806259314456035"/>
        <n v="0.2407704654895666"/>
        <n v="0.06930487213251092"/>
        <n v="0.27159152634437805"/>
        <n v="1.0857763300760044"/>
        <n v="0.2436795613767895"/>
        <n v="0.05714677577891055"/>
        <n v="0.28904518739762985"/>
        <n v="0.13165318788790673"/>
        <n v="0.29038815216339176"/>
        <n v="0.3515350363252871"/>
        <n v="0.18478823268534258"/>
        <n v="0.11956537984426609"/>
        <n v="0.5147563486616336"/>
        <n v="0.3168567807351077"/>
        <n v="0.11522728582128249"/>
        <n v="0.30395136778115506"/>
        <n v="0.19535828709853872"/>
        <n v="0.3254149040026033"/>
        <n v="0.08649377017239573"/>
        <n v="0.34654037195333254"/>
        <n v="0.12691160606637478"/>
        <n v="0.10185373803218578"/>
        <n v="0.7363770250368188"/>
        <n v="0.7142857142857143"/>
        <n v="0.2516989680342311"/>
        <n v="0.1318217769575534"/>
        <n v="0.12239574762202549"/>
        <n v="0.103634613961063"/>
        <n v="0.07828401440425865"/>
        <n v="0.6211180124223603"/>
        <n v="0.1542210295795935"/>
        <n v="0.11995955649238256"/>
        <n v="0.12873281677840906"/>
        <n v="0.1405382615417047"/>
        <n v="0.14041656915516032"/>
        <n v="0.09929747039694163"/>
        <n v="0.2896032435563278"/>
        <n v="0.03677552221241541"/>
        <n v="0.06153467478924374"/>
        <n v="0.09465394517643495"/>
        <n v="0.06587036711751273"/>
        <n v="0.1288788967966434"/>
        <n v="0.08549931600547195"/>
        <n v="0.08619946556331351"/>
        <n v="0.0869691259602841"/>
        <n v="0.10877515425442133"/>
        <n v="0.1697875230425924"/>
        <n v="0.35161744022503516"/>
        <n v="0.15780812035499311"/>
        <n v="0.045643342918435345"/>
        <n v="0.08177567705149619"/>
        <n v="0.10777952620120282"/>
        <n v="0.5137426149499101"/>
        <n v="0.14582691964936725"/>
        <n v="0.09265479141090084"/>
        <n v="0.2402691013935608"/>
        <n v="0.10913456291607551"/>
        <n v="0.2789789370902497"/>
        <n v="0.08213552361396304"/>
        <n v="0.6226650062266501"/>
        <n v="0.0972100709633518"/>
        <n v="0.12692825169026123"/>
        <n v="0.29043032092550464"/>
        <n v="0.8873114463176576"/>
        <n v="0.06981374905903208"/>
        <n v="0.24679170779861795"/>
        <n v="0.47058823529411764"/>
        <n v="0.6006006006006006"/>
        <n v="0.06357952739217972"/>
        <n v="0.1919201612129354"/>
        <n v="0.41505257332595463"/>
        <n v="0.3980891719745223"/>
        <n v="0.0940203083866115"/>
        <n v="2.028397565922921"/>
        <n v="0.13469074729541897"/>
        <n v="0.1315097317201473"/>
        <n v="0.14100891881411498"/>
        <n v="0.14408529849671006"/>
        <n v="0.25637738751442124"/>
        <n v="0.08117014886605303"/>
        <n v="0.05411548243952595"/>
        <n v="0.07661715654132338"/>
        <n v="0.14394184749361258"/>
        <n v="0.12511770942399758"/>
        <n v="0.7347538574577516"/>
        <n v="0.1413509828050687"/>
        <n v="0.40563563103383"/>
        <n v="0.3838140146945937"/>
        <n v="0.29059442704465466"/>
        <n v="0.2611128380478707"/>
        <n v="0.3489756538161514"/>
        <n v="0.573641187437258"/>
        <n v="0.35839439311882765"/>
        <n v="0.48005908419497784"/>
        <n v="0.3157247544824606"/>
        <n v="0.4406555598867854"/>
        <n v="0.5030526147302953"/>
        <n v="0.4470512499552949"/>
        <n v="0.3330910852713178"/>
        <n v="0.17268671751331127"/>
        <n v="0.12591286829513976"/>
        <n v="0.07834534628643058"/>
        <n v="0.2183406113537118"/>
        <n v="0.06547502127938193"/>
        <n v="0.19937794082462718"/>
        <n v="0.1482519744467506"/>
        <n v="0.06486177954778366"/>
        <n v="0.15092972711905336"/>
        <n v="0.12141079341953499"/>
        <n v="0.34448606984455066"/>
        <n v="0.23646252069047055"/>
        <n v="0.18121851328331703"/>
        <n v="0.10066100728114619"/>
        <n v="0.1350347714536493"/>
        <n v="0.14253135689851767"/>
        <n v="0.08227067050596462"/>
        <n v="0.1263017348445436"/>
        <n v="0.13952839402818473"/>
        <n v="0.5732849226065354"/>
        <n v="0.2037988098149507"/>
        <n v="0.20374898125509372"/>
        <n v="0.1963222302205353"/>
        <n v="0.17775249742258878"/>
        <n v="0.18065215427693976"/>
        <n v="0.16646291840322427"/>
        <n v="0.1754924757601018"/>
        <n v="0.19250513347022588"/>
        <n v="0.11534468837710024"/>
        <n v="0.0711389343387636"/>
        <n v="0.12127974385718097"/>
        <n v="0.2974773917182294"/>
        <n v="0.13469827586206895"/>
        <n v="0.09118263882556761"/>
        <n v="0.06595870984763538"/>
        <n v="0.10470107842110773"/>
        <n v="0.08675284115554784"/>
        <n v="0.2839376472926545"/>
        <n v="0.11782495139720754"/>
        <n v="0.19523684088197468"/>
        <n v="0.21085723048612176"/>
        <n v="0.44404973357015987"/>
        <n v="0.1387039502885042"/>
        <n v="0.12481970487074226"/>
        <n v="0.13950892857142858"/>
        <n v="0.1185302252074279"/>
        <n v="0.1858390633711206"/>
        <n v="0.27287611424413316"/>
        <n v="0.24093482712926154"/>
        <n v="0.1626249317802193"/>
        <n v="0.1164517162071676"/>
        <n v="0.40054474084755265"/>
        <n v="0.4577008162331223"/>
        <n v="0.22755717373990217"/>
        <n v="0.19276489108783654"/>
        <n v="0.28214050597197404"/>
        <n v="0.11299667173439619"/>
        <n v="0.13447186176292608"/>
        <n v="0.19981018032868775"/>
        <n v="0.2486737400530504"/>
        <n v="0.3261312678353037"/>
        <n v="0.2577485662736001"/>
        <n v="0.0860264387921888"/>
        <n v="0.2518151676669325"/>
        <n v="0.10972130787798991"/>
        <n v="0.08002176592033033"/>
        <n v="0.1404642342943428"/>
        <n v="0.2168726957276079"/>
        <n v="0.07990411506192568"/>
        <n v="0.14193568736299264"/>
        <n v="0.17485064840448783"/>
        <n v="0.2717022143730471"/>
        <n v="0.22621875353466803"/>
        <n v="0.12804097311139565"/>
        <n v="0.17787264318747775"/>
        <n v="0.15322148165172758"/>
        <n v="0.07143367383384529"/>
        <n v="0.26818039601305144"/>
        <n v="0.25673940949935814"/>
        <n v="0.22213054929711548"/>
        <n v="0.16409583196586805"/>
        <n v="0.14692463539491796"/>
        <n v="0.08568613169958442"/>
        <n v="0.255732674111329"/>
        <n v="0.18420870846669274"/>
        <n v="0.1534330648254699"/>
        <n v="0.27505776213004735"/>
        <n v="0.2869769844458474"/>
        <n v="0.25046963055729493"/>
        <n v="0.20647647888778003"/>
        <n v="0.12006964039142702"/>
        <n v="1.0581590677618613"/>
        <n v="1.7339035949601203"/>
        <n v="0.4560656734569778"/>
        <n v="2.9135856969429423"/>
        <n v="0.7874959341242531"/>
        <n v="1.8870082342177492"/>
        <n v="1.5881418740074114"/>
        <n v="1.085033612454299"/>
        <n v="2.3276633840644583"/>
        <n v="3.6113353443514464"/>
        <n v="3.924472417623103"/>
        <n v="1.5490943755958055"/>
        <n v="2.908832919474991"/>
        <n v="2.0328154493974155"/>
        <n v="0.6896351467108033"/>
        <n v="1.591654361708248"/>
        <n v="0.6326253953908721"/>
        <n v="1.8408382894364204"/>
        <n v="0.9948091369393038"/>
        <n v="1.0905389685924778"/>
        <n v="0.5030813734121494"/>
        <n v="1.2582340315298646"/>
        <n v="0.822278258962833"/>
        <n v="0.8934191557188979"/>
        <n v="1.981178801386825"/>
        <n v="0.7788889927407545"/>
        <n v="0.9977550511349464"/>
        <n v="0.6250390649415588"/>
        <n v="0.6906872337976286"/>
        <n v="1.353092485949543"/>
        <n v="1.282680802878015"/>
        <n v="1.263922900703057"/>
        <n v="1.107011070110701"/>
        <n v="0.55236538970529"/>
        <n v="1.1263763118840475"/>
        <n v="1.3173990778206455"/>
        <n v="3.821656050955414"/>
        <n v="2.2985989492119088"/>
        <n v="0.313692685732211"/>
        <n v="0.22545880867565493"/>
        <n v="0.14472400596048499"/>
        <n v="0.30906501115321566"/>
        <n v="0.22001595115645886"/>
        <n v="0.1312140412367924"/>
        <n v="0.5040322580645161"/>
        <n v="0.11752492507786026"/>
        <n v="0.30120481927710846"/>
        <n v="0.523354703650399"/>
        <n v="0.20508613617719443"/>
        <n v="0.45248868778280543"/>
        <n v="0.26962026681621604"/>
        <n v="0.43798301756170616"/>
        <n v="0.16400474352181263"/>
        <n v="0.29797377830750893"/>
        <n v="0.24339958997270653"/>
        <n v="0.19663981877674303"/>
        <n v="0.25871395644197753"/>
        <n v="0.4313236844627624"/>
        <n v="0.3727617652932171"/>
        <n v="0.48813824074978035"/>
        <n v="0.21414687180838798"/>
        <n v="0.4365117858182171"/>
        <n v="0.43742405832320774"/>
        <n v="0.3866976024748647"/>
        <n v="0.19633870474272402"/>
        <n v="0.8114349915735597"/>
        <n v="0.19949627191341862"/>
        <n v="0.1763979537837361"/>
        <n v="0.21373215930170272"/>
        <n v="0.16104489229606656"/>
        <n v="0.2524499116425309"/>
        <n v="0.21067759180464168"/>
        <n v="0.24642681123706262"/>
        <n v="0.25143316906366286"/>
        <n v="0.2112084483379335"/>
        <n v="0.1704448610874382"/>
        <n v="0.26701729543845454"/>
        <n v="0.17736786094359702"/>
        <n v="0.0997841034851866"/>
        <n v="0.29540850776502364"/>
        <n v="0.2075980900975711"/>
        <n v="0.17001020061203673"/>
        <n v="0.15522808179485056"/>
        <n v="0.13312034078807242"/>
        <n v="0.11193194537721066"/>
        <n v="0.12088974854932302"/>
        <n v="0.19893019760399627"/>
        <n v="0.11757789535567313"/>
        <n v="0.34196802598957"/>
        <n v="0.16893794346210161"/>
        <n v="0.33221487658217336"/>
        <n v="0.14286734766769058"/>
        <n v="0.18897271524719086"/>
        <n v="0.1372777815910495"/>
        <n v="0.10783221307645303"/>
        <n v="0.18404875714503569"/>
        <n v="0.24307243558580455"/>
        <n v="0.27762354247640203"/>
        <n v="0.3399915002124947"/>
        <n v="0.3449805332413385"/>
        <n v="0.15851768352825135"/>
        <n v="0.18567803428854368"/>
        <n v="0.07386615452799528"/>
        <n v="0.14599487395775881"/>
        <n v="0.2536231884057971"/>
        <n v="0.19462068428632595"/>
        <n v="0.15528402418548676"/>
        <n v="0.22086431568872855"/>
        <n v="0.22837567799029404"/>
        <n v="0.2723205602022953"/>
        <n v="0.27802877597831377"/>
        <n v="0.27442371020856204"/>
        <n v="0.26058631921824105"/>
        <n v="0.5782352260899735"/>
        <n v="0.14761454888993858"/>
        <n v="0.15832527047233705"/>
        <n v="0.19172269229786038"/>
        <n v="0.1364815067558346"/>
        <n v="0.4"/>
        <n v="0.20539504313295903"/>
        <n v="0.15033072760072158"/>
        <n v="0.11734334663224595"/>
        <n v="0.2896451846488052"/>
        <n v="0.22070183182520417"/>
        <n v="0.1621994241920441"/>
        <n v="0.1694751113693589"/>
        <n v="0.340097494615123"/>
        <n v="0.5015359538586922"/>
        <n v="0.34423407917383825"/>
        <n v="0.15047341250549806"/>
        <n v="0.26600461074658627"/>
        <n v="0.04949269982677555"/>
        <n v="0.3726476616359232"/>
        <n v="0.30805791488799894"/>
        <n v="0.3348737525952716"/>
        <n v="0.12470188455723037"/>
        <n v="0.22689456965663288"/>
        <n v="0.19636078020683334"/>
        <n v="0.12119498252772336"/>
        <n v="0.12613123955475672"/>
        <n v="0.26153667325351626"/>
        <n v="0.10605578534309046"/>
        <n v="0.3659875564230816"/>
        <n v="0.1548904730742274"/>
        <n v="0.12417171819792971"/>
        <n v="0.4692293809781628"/>
        <n v="0.1599086236436322"/>
        <n v="0.15792442188381275"/>
        <n v="0.1179651019906611"/>
        <n v="0.447127207690588"/>
        <n v="0.12742849301103726"/>
        <n v="0.21901007446342532"/>
        <n v="0.2506700603536376"/>
        <n v="0.2970724856865075"/>
        <n v="0.3186573901959743"/>
        <n v="0.16809547823163556"/>
        <n v="0.14541224371092046"/>
        <n v="0.15393724097098876"/>
        <n v="0.1522359657469077"/>
        <n v="0.17249378427570453"/>
        <n v="0.19563728846718184"/>
        <n v="0.10192727488936644"/>
        <n v="0.29740661432310256"/>
        <n v="0.25810448069378483"/>
        <n v="0.17760727479397556"/>
        <n v="0.12477384740158462"/>
        <n v="0.17700550929647685"/>
        <n v="0.21839889344560656"/>
        <n v="0.2666311158512198"/>
        <n v="0.23088535654027173"/>
        <n v="0.15436182411572727"/>
        <n v="0.1332196525631461"/>
        <n v="0.2537570135619026"/>
        <n v="0.13185509125471107"/>
        <n v="0.15980275773901928"/>
        <n v="0.27199782401740785"/>
        <n v="0.22000586682311526"/>
        <n v="0.2759064677074472"/>
        <n v="0.09915014164305949"/>
        <n v="0.29197080291970806"/>
        <n v="0.1949467744004104"/>
        <n v="0.28290143713930066"/>
        <n v="0.1551051302572884"/>
        <n v="0.2086375964948884"/>
        <n v="0.11507215023819935"/>
        <n v="0.2050893716377175"/>
        <n v="0.3047108294228777"/>
        <n v="0.19276179461230786"/>
        <n v="0.1734560245613731"/>
        <n v="0.09712981399640619"/>
        <n v="0.2712783994574432"/>
        <n v="0.23046784973496195"/>
        <n v="0.4206786949612041"/>
        <n v="0.1837044485482514"/>
        <n v="0.38214126488758676"/>
        <n v="0.13489916287575038"/>
        <n v="0.16692675203536825"/>
        <n v="0.17271820066016733"/>
        <n v="0.3307698668651286"/>
        <n v="0.08839075786235791"/>
        <n v="0.13602851157602633"/>
        <n v="0.07926861491306875"/>
        <n v="0.2521432173474534"/>
        <n v="0.1036462759893037"/>
        <n v="0.18952555436224652"/>
        <n v="0.211118930330753"/>
        <n v="0.19665683382497542"/>
        <n v="0.583975706610605"/>
        <n v="0.08310479514667997"/>
        <n v="0.43057050592034446"/>
        <n v="0.08596129285784458"/>
        <n v="0.4014452027298274"/>
        <n v="0.13760363273590423"/>
        <n v="0.3418803418803419"/>
        <n v="0.20004000800160032"/>
        <n v="0.29943108094620224"/>
        <n v="0.111185234600845"/>
        <n v="0.4814847238028539"/>
        <n v="0.09582674524459776"/>
        <n v="0.24078979051288224"/>
        <n v="0.5571806658308956"/>
      </sharedItems>
    </cacheField>
    <cacheField name="Fitness_per_1000" numFmtId="164">
      <sharedItems containsSemiMixedTypes="0" containsString="0" containsNumber="1">
        <n v="0.09094712334248868"/>
        <n v="0.12515957846253972"/>
        <n v="0.0"/>
        <n v="0.04442272666696282"/>
        <n v="0.05206435153850159"/>
        <n v="0.04930237144406646"/>
        <n v="0.06042974179234614"/>
        <n v="0.0385445575084798"/>
        <n v="0.04558508456033186"/>
        <n v="0.12066607674362481"/>
        <n v="0.06633059166887768"/>
        <n v="0.0788068640778612"/>
        <n v="0.11023940323736381"/>
        <n v="0.07937557878026194"/>
        <n v="0.03696083383641135"/>
        <n v="0.04049484703071534"/>
        <n v="0.04815563902532986"/>
        <n v="0.04228508605015011"/>
        <n v="0.049508626878233535"/>
        <n v="0.05280109826284386"/>
        <n v="0.08706503758307456"/>
        <n v="0.09511731135066583"/>
        <n v="0.06630860022544924"/>
        <n v="0.06719333442122542"/>
        <n v="0.10610352976128222"/>
        <n v="0.09676899091446697"/>
        <n v="0.059822924144532184"/>
        <n v="0.05185478068668693"/>
        <n v="0.06619593998234775"/>
        <n v="0.09502090459901179"/>
        <n v="0.1399516167267887"/>
        <n v="0.04978592054167082"/>
        <n v="0.06611570247933884"/>
        <n v="0.04240882103477523"/>
        <n v="0.07240395615216415"/>
        <n v="0.04565793078257693"/>
        <n v="0.08362933717147975"/>
        <n v="0.0752495777662581"/>
        <n v="0.04918355301987015"/>
        <n v="0.06056935190793458"/>
        <n v="0.05060558010863331"/>
        <n v="0.023126199671607964"/>
        <n v="0.1310743239963105"/>
        <n v="0.07528419784687193"/>
        <n v="0.024374192604869963"/>
        <n v="0.08387978546511342"/>
        <n v="0.061009090354462815"/>
        <n v="0.041523066063198104"/>
        <n v="0.13647151240392905"/>
        <n v="0.11078100609295533"/>
        <n v="0.27682938082495157"/>
        <n v="0.17353278034220665"/>
        <n v="0.21805494984736154"/>
        <n v="3.6855036855036856"/>
        <n v="0.10168802115110841"/>
        <n v="0.1564210855623338"/>
        <n v="0.28702640642939153"/>
        <n v="0.06283331107986899"/>
        <n v="0.065361850466611"/>
        <n v="0.018823883743694"/>
        <n v="0.02630678978244285"/>
        <n v="0.07860074031613169"/>
        <n v="0.06897061359213734"/>
        <n v="0.01848804747730592"/>
        <n v="0.11663179342814733"/>
        <n v="0.02272589540027877"/>
        <n v="0.04311552805742989"/>
        <n v="0.11446624390467251"/>
        <n v="0.039387330080596326"/>
        <n v="0.054048211004215765"/>
        <n v="0.09804642498222908"/>
        <n v="0.10246279575885996"/>
        <n v="0.05375477073590281"/>
        <n v="0.09071117561683599"/>
        <n v="0.03604642779900512"/>
        <n v="0.0882495697833473"/>
        <n v="0.06603711285742588"/>
        <n v="0.03895597974289053"/>
        <n v="0.08306337735692333"/>
        <n v="0.04757600266425615"/>
        <n v="0.07795675349100087"/>
        <n v="0.08085381630012937"/>
        <n v="0.04037304695385361"/>
        <n v="0.05820044232336166"/>
        <n v="0.04143085604434758"/>
        <n v="0.08244023083264633"/>
        <n v="0.05144932755728882"/>
        <n v="0.055374051719364305"/>
        <n v="0.09149758675114944"/>
        <n v="0.04486518013369824"/>
        <n v="0.02994998352750906"/>
        <n v="0.0741399762752076"/>
        <n v="0.026944736345754856"/>
        <n v="0.05693139766581269"/>
        <n v="0.013816734829225158"/>
        <n v="0.038464497269020695"/>
        <n v="0.07159733657907927"/>
        <n v="0.027947402987577377"/>
        <n v="0.04591789879695105"/>
        <n v="0.04520489116922451"/>
        <n v="0.12097261986370418"/>
        <n v="0.05015548199418196"/>
        <n v="0.049377839225755484"/>
        <n v="0.14264430849209117"/>
        <n v="0.10951702989814915"/>
        <n v="0.17103762827822122"/>
        <n v="0.10364484366902746"/>
        <n v="0.11038658960631412"/>
        <n v="0.057547332681130235"/>
        <n v="0.05915759583530525"/>
        <n v="0.04980327705563026"/>
        <n v="0.0591961167347422"/>
        <n v="0.11369269319799355"/>
        <n v="0.12733662710742116"/>
        <n v="0.14522218995062447"/>
        <n v="0.09199014462342467"/>
        <n v="0.10887612618743024"/>
        <n v="0.08036647110825364"/>
        <n v="0.08970822400143534"/>
        <n v="0.04704554008280015"/>
        <n v="0.11451799645805756"/>
        <n v="0.10927110708022139"/>
        <n v="0.05087468112476652"/>
        <n v="0.14109085508484018"/>
        <n v="0.06708932944215222"/>
        <n v="0.054318305268875614"/>
        <n v="0.04815751635635645"/>
        <n v="0.046769872184620725"/>
        <n v="0.06240346963291159"/>
        <n v="0.12612726240776945"/>
        <n v="0.08394082817312472"/>
        <n v="0.04543359879536058"/>
        <n v="0.25334336470696617"/>
        <n v="0.11326311020500623"/>
        <n v="0.160093311530149"/>
        <n v="0.060345705460154865"/>
        <n v="0.14239943040227837"/>
        <n v="0.05582667677749813"/>
        <n v="0.17718307263797245"/>
        <n v="0.18219361107737156"/>
        <n v="0.11357697935004617"/>
        <n v="0.14305533812343788"/>
        <n v="0.16152479405588757"/>
        <n v="0.06544798499863291"/>
        <n v="0.08727201876416057"/>
        <n v="0.03442459292918861"/>
        <n v="0.05318302796620029"/>
        <n v="0.10954764494043309"/>
        <n v="0.15639257593859066"/>
        <n v="0.058888025820997225"/>
        <n v="0.1362607888065348"/>
        <n v="0.14534518821541212"/>
        <n v="0.12257322047517553"/>
        <n v="0.12805425267114823"/>
        <n v="0.14023640906222437"/>
        <n v="0.08902886204421395"/>
        <n v="0.11500598031097617"/>
        <n v="0.09543739423325365"/>
        <n v="0.12621001346240143"/>
        <n v="0.07928208187196321"/>
        <n v="0.10500231005082111"/>
        <n v="0.0159347313404296"/>
        <n v="0.07621370322383965"/>
        <n v="0.024116724948751958"/>
        <n v="0.09289018522302933"/>
        <n v="0.1089946663696957"/>
        <n v="0.08144219759793424"/>
        <n v="0.027109086965950987"/>
        <n v="0.06244198099266098"/>
        <n v="0.18422991893883567"/>
        <n v="0.12453360547430323"/>
        <n v="0.08177283506419168"/>
        <n v="0.20114685636198773"/>
        <n v="0.12947917003852005"/>
        <n v="0.21682567215958368"/>
        <n v="0.10851871947911015"/>
        <n v="0.03337672307332867"/>
        <n v="0.15247009095369288"/>
        <n v="0.1238169921360336"/>
        <n v="0.20827416453658998"/>
        <n v="0.10261873969096667"/>
        <n v="0.08615676222887544"/>
        <n v="0.06993618323280007"/>
        <n v="0.20745453288154345"/>
        <n v="0.12634238787113078"/>
        <n v="0.15607928827844547"/>
        <n v="0.13772724996243801"/>
        <n v="0.136035913481159"/>
        <n v="0.16703166177944398"/>
        <n v="0.12934658417228967"/>
        <n v="0.2842524161455372"/>
        <n v="0.0911577028258888"/>
        <n v="0.07457525999647463"/>
        <n v="0.07752538956508256"/>
        <n v="0.12270842025179768"/>
        <n v="0.10635280771412366"/>
        <n v="0.228310502283105"/>
        <n v="0.39784029553850525"/>
        <n v="0.16611295681063123"/>
        <n v="0.08057018903005889"/>
        <n v="0.08649770781074301"/>
        <n v="0.2494387627837366"/>
        <n v="0.1289490651192779"/>
        <n v="0.1283422459893048"/>
        <n v="0.07966309751849451"/>
        <n v="0.2246509962000072"/>
        <n v="0.14393176964668655"/>
        <n v="0.10264167251904273"/>
        <n v="0.13369390173498222"/>
        <n v="0.11607202965872501"/>
        <n v="0.1065968763439477"/>
        <n v="0.10543101516888731"/>
        <n v="0.0940822278671559"/>
        <n v="0.09305084647191901"/>
        <n v="0.15934206213978283"/>
        <n v="0.14236361565620137"/>
        <n v="0.1335346469298412"/>
        <n v="0.12901409772231476"/>
        <n v="0.11052573407508381"/>
        <n v="0.10063737001006373"/>
        <n v="0.03747844989131249"/>
        <n v="0.08074660101668943"/>
        <n v="0.09810307255606751"/>
        <n v="0.07710786203624069"/>
        <n v="0.05744485294117647"/>
        <n v="0.09022511165357566"/>
        <n v="0.09485511599630927"/>
        <n v="0.08831061787995642"/>
        <n v="0.08904997039088484"/>
        <n v="0.07755720651868321"/>
        <n v="0.04879429301948844"/>
        <n v="0.08563110121596162"/>
        <n v="0.06275100401606425"/>
        <n v="0.0733568075117371"/>
        <n v="0.07834125450462213"/>
        <n v="0.06260849768063975"/>
        <n v="0.06117143294081664"/>
        <n v="0.09642279039963071"/>
        <n v="0.13126986320298467"/>
        <n v="0.02049768376173492"/>
        <n v="0.09187187358430195"/>
        <n v="0.06784180470999103"/>
        <n v="0.11265503268756183"/>
        <n v="0.02536912070627632"/>
        <n v="0.054007344998919855"/>
        <n v="0.08245359142255192"/>
        <n v="0.04718664382046662"/>
        <n v="0.1109139307897072"/>
        <n v="0.09935144128948424"/>
        <n v="0.22103757638798596"/>
        <n v="0.07833102691976292"/>
        <n v="0.0971971413809156"/>
        <n v="0.02557479348354262"/>
        <n v="0.08934048376276592"/>
        <n v="0.05137343672237474"/>
        <n v="0.12951458505959818"/>
        <n v="0.08033832735602445"/>
        <n v="0.1120051373022976"/>
        <n v="0.0598489287041762"/>
        <n v="0.08340747330960854"/>
        <n v="0.09167961641248493"/>
        <n v="0.06185524498113414"/>
        <n v="0.08580849994483739"/>
        <n v="0.12861347112627575"/>
        <n v="0.09721336751626629"/>
        <n v="0.043855032803564536"/>
        <n v="0.045686090869634745"/>
        <n v="0.08842123878155533"/>
        <n v="0.1161616261052582"/>
        <n v="0.1274534794799898"/>
        <n v="0.11372867587327376"/>
        <n v="0.054182921543129606"/>
        <n v="0.06544645389297324"/>
        <n v="0.05469262743382192"/>
        <n v="0.05480803485791017"/>
        <n v="0.06884681583476765"/>
        <n v="0.11467889908256881"/>
        <n v="0.05321979776476849"/>
        <n v="0.09745702145353899"/>
        <n v="0.054377379010331704"/>
        <n v="0.059089431855112715"/>
        <n v="0.05499415687083248"/>
        <n v="0.042777088591350466"/>
        <n v="0.07690532953933707"/>
        <n v="0.07891137375933784"/>
        <n v="0.04574216665396051"/>
        <n v="0.07739339060444238"/>
        <n v="0.08838638284031408"/>
        <n v="0.1127601072088404"/>
        <n v="0.14921166503639105"/>
        <n v="0.011211767871557988"/>
        <n v="0.11383179774695328"/>
        <n v="0.1632044018558672"/>
        <n v="0.021699034392969514"/>
        <n v="0.10051622260035467"/>
        <n v="0.057816836262719704"/>
        <n v="0.051685310296452174"/>
        <n v="0.04357298474945533"/>
        <n v="0.061251990689697416"/>
        <n v="0.13105587348739678"/>
        <n v="0.11001503538816972"/>
        <n v="0.10240584543636652"/>
        <n v="0.04768944632552816"/>
        <n v="0.06484593686167281"/>
        <n v="0.050560864446322414"/>
        <n v="0.09571209800918837"/>
        <n v="0.05151983513652757"/>
        <n v="0.044101433296582136"/>
        <n v="0.042178075836180356"/>
        <n v="0.13692377909630304"/>
        <n v="0.06246031167695526"/>
        <n v="0.12765184432366616"/>
        <n v="0.04494988088281566"/>
        <n v="0.15387059985397378"/>
        <n v="0.06928326462742924"/>
        <n v="0.09714278775515162"/>
        <n v="0.053763440860215055"/>
        <n v="0.07916089451810805"/>
        <n v="0.08224642399402343"/>
        <n v="0.022889580662882256"/>
        <n v="0.07885813421654443"/>
        <n v="0.06087724104343591"/>
        <n v="0.03934065069436249"/>
        <n v="0.06559251120929165"/>
        <n v="0.07370875660028411"/>
        <n v="0.10949304719150334"/>
        <n v="0.0486223662884927"/>
        <n v="0.06941793065148727"/>
        <n v="0.054875706524721506"/>
        <n v="0.08365750616974107"/>
        <n v="0.030696974813132164"/>
        <n v="0.07905971643915037"/>
        <n v="0.06420751870043982"/>
        <n v="0.08781944322472995"/>
        <n v="0.11080332409972299"/>
        <n v="0.11120378092855157"/>
        <n v="0.06459787820815423"/>
        <n v="0.04817419789960497"/>
        <n v="0.11404784307016794"/>
        <n v="0.06796248470844095"/>
        <n v="0.09398370054107759"/>
        <n v="0.111781801922647"/>
        <n v="0.10006337346986426"/>
        <n v="0.05634437683119225"/>
        <n v="0.09763956355115093"/>
        <n v="0.1893491124260355"/>
        <n v="0.049722300949198724"/>
        <n v="0.07998537410302116"/>
        <n v="0.1252740369558409"/>
        <n v="0.07869678130164477"/>
        <n v="0.03204820049354229"/>
        <n v="0.11098286424576045"/>
        <n v="0.12312238364934745"/>
        <n v="0.03687179676265624"/>
        <n v="0.08639184460986883"/>
        <n v="0.029287293707624944"/>
        <n v="0.03424266636228741"/>
        <n v="0.11242902917533307"/>
        <n v="0.033364473508608036"/>
        <n v="0.03864808981816074"/>
        <n v="0.10070493454179255"/>
        <n v="0.1426872770511296"/>
        <n v="0.0567346622998169"/>
        <n v="0.051588834962259224"/>
        <n v="0.07088176920895946"/>
        <n v="0.08575856513669303"/>
        <n v="0.11256507668495849"/>
        <n v="0.08381627472580104"/>
        <n v="0.08851319953088005"/>
        <n v="0.37365716954694067"/>
        <n v="0.14721036360959813"/>
        <n v="0.1445400014454"/>
        <n v="0.027680128435795943"/>
        <n v="0.09104151493080845"/>
        <n v="0.044398401657540325"/>
        <n v="0.08493650995880579"/>
        <n v="0.07631257631257632"/>
        <n v="0.0779058896852602"/>
        <n v="0.11899803653239721"/>
        <n v="0.06640106241699867"/>
        <n v="0.12329696072991801"/>
        <n v="0.11541542764810515"/>
        <n v="0.10367260192312677"/>
        <n v="0.12933264355923435"/>
        <n v="0.07882291119285338"/>
        <n v="0.15006377710526972"/>
        <n v="0.08061915511125443"/>
        <n v="0.19417475728155342"/>
        <n v="0.1482817848184166"/>
        <n v="0.3058727569331158"/>
        <n v="0.09981036031540073"/>
        <n v="0.13426623502558516"/>
        <n v="0.05844193793466192"/>
        <n v="0.03723978698841842"/>
        <n v="0.14624159110851126"/>
        <n v="0.08866296252512117"/>
        <n v="0.20149103364900262"/>
        <n v="0.07638835841417768"/>
        <n v="0.10162306553235968"/>
        <n v="0.08854258898530193"/>
        <n v="0.06203858800173708"/>
        <n v="0.07455453664355477"/>
        <n v="0.0793629798153488"/>
        <n v="0.09485506146607982"/>
        <n v="0.09581516757920115"/>
        <n v="0.08587950151720453"/>
        <n v="0.12312996367666072"/>
        <n v="0.05039052658100277"/>
        <n v="0.1512195697427873"/>
        <n v="0.16842578037278239"/>
        <n v="0.05824620671578763"/>
        <n v="0.0909008271975275"/>
        <n v="0.07297139521307647"/>
        <n v="0.10130429276940611"/>
        <n v="0.05563127590331284"/>
        <n v="0.11902636433970123"/>
        <n v="0.08052664425341735"/>
        <n v="0.03471740036106096"/>
        <n v="0.10119238358659538"/>
        <n v="0.10400416016640665"/>
        <n v="0.13006607356537123"/>
        <n v="0.044399058739954714"/>
        <n v="0.04484707148623195"/>
        <n v="0.07791803023219573"/>
        <n v="0.08734685817148846"/>
        <n v="0.08971747965656149"/>
        <n v="0.11516472668942541"/>
        <n v="0.03849633322426039"/>
        <n v="0.1592363479712294"/>
        <n v="0.0982730740710961"/>
        <n v="0.08623415447411538"/>
        <n v="0.08082767539605562"/>
        <n v="0.06721559401781214"/>
        <n v="0.09489166534872688"/>
        <n v="0.12061979012156518"/>
        <n v="0.11504633491138556"/>
        <n v="0.08296536656864462"/>
        <n v="0.10780276406287057"/>
        <n v="0.1500166893566909"/>
        <n v="0.12991737255105754"/>
        <n v="0.16680567139282737"/>
        <n v="0.06719978496068812"/>
        <n v="0.1590077913817777"/>
        <n v="0.12528188423953895"/>
        <n v="0.1187507421921387"/>
        <n v="0.03398586188145731"/>
        <n v="0.14397189668576693"/>
        <n v="0.07682409203526226"/>
        <n v="0.06941774531163228"/>
        <n v="0.04638649225345579"/>
        <n v="0.12166930283489476"/>
        <n v="0.0626017278076875"/>
        <n v="0.3455425017277125"/>
        <n v="0.06043756799226399"/>
        <n v="0.18625442354255914"/>
        <n v="0.07493749531640655"/>
        <n v="0.10166160241276868"/>
        <n v="0.12565402922210103"/>
        <n v="0.19422085068732603"/>
        <n v="0.1327756754962491"/>
        <n v="0.10038270907836126"/>
        <n v="0.2599428125812321"/>
        <n v="0.056151384131618846"/>
        <n v="0.13894678338196473"/>
        <n v="0.12097749818533753"/>
        <n v="0.06972042111134351"/>
        <n v="0.0175297128633033"/>
        <n v="0.09487541398521987"/>
        <n v="0.13363028953229397"/>
        <n v="0.09007791739854974"/>
        <n v="0.07652280379553107"/>
        <n v="0.08629616845012081"/>
        <n v="0.1204288361374093"/>
        <n v="0.09977301638771795"/>
        <n v="0.11508804235239958"/>
        <n v="0.08078196946441554"/>
        <n v="0.14558395341313493"/>
        <n v="0.06706458319361545"/>
        <n v="0.10031599538546422"/>
        <n v="0.10421823297985983"/>
        <n v="0.0875771773875728"/>
        <n v="0.061167691225494696"/>
        <n v="0.1011101898849366"/>
        <n v="0.07560864962951762"/>
        <n v="0.11775511645981018"/>
        <n v="0.11148080815010462"/>
        <n v="0.14170662006093385"/>
        <n v="0.07440144041188637"/>
        <n v="0.08518250351377826"/>
        <n v="0.1745733862872605"/>
        <n v="0.059113882895397984"/>
        <n v="0.05838989854755127"/>
        <n v="0.061124694376528114"/>
        <n v="0.19137808720901456"/>
        <n v="0.05560730123865263"/>
        <n v="0.025474461851993375"/>
        <n v="0.09611749402469578"/>
        <n v="0.10192225370487393"/>
        <n v="0.07251719261774979"/>
        <n v="0.1091167003109826"/>
        <n v="0.06862319006336207"/>
        <n v="0.14933843075176964"/>
        <n v="0.09459395544624699"/>
        <n v="0.06147981924933141"/>
        <n v="0.03573342862247633"/>
        <n v="0.04750722788538542"/>
        <n v="0.07890376370952894"/>
        <n v="0.08903700123379844"/>
        <n v="0.026007802340702213"/>
        <n v="0.06522997643567102"/>
        <n v="0.08059821788384901"/>
        <n v="0.15347175023568876"/>
        <n v="0.08468965092465701"/>
        <n v="0.09205619281276627"/>
        <n v="0.04260939963355916"/>
        <n v="0.027753878604534984"/>
        <n v="0.0836458434986268"/>
        <n v="0.026286044738848147"/>
        <n v="0.04310592562790965"/>
        <n v="0.14198494959534289"/>
        <n v="0.02100399075824407"/>
        <n v="0.16627868307283006"/>
        <n v="0.04760997905160922"/>
        <n v="0.05811588307084326"/>
        <n v="0.10331112144222325"/>
        <n v="0.07961149590000796"/>
        <n v="0.08964000573696036"/>
        <n v="0.07831466833737959"/>
        <n v="0.11840858856962426"/>
        <n v="0.14010998633927635"/>
        <n v="0.17794649741977578"/>
        <n v="0.11583588670502952"/>
        <n v="0.08452728118000084"/>
        <n v="0.04495695371681615"/>
        <n v="0.04803535402055913"/>
        <n v="0.05809393789758039"/>
        <n v="0.10898291692777157"/>
        <n v="0.09886144568387405"/>
        <n v="0.06375924509053812"/>
        <n v="0.11100832562442182"/>
        <n v="0.06200589055960316"/>
        <n v="0.11432491139819366"/>
        <n v="0.03588216297678424"/>
        <n v="0.07417737293416016"/>
        <n v="0.035920830489600916"/>
        <n v="0.08978541286325681"/>
        <n v="0.1348435814455232"/>
        <n v="0.1422070534698521"/>
        <n v="0.07905763301446754"/>
        <n v="0.0779483981604178"/>
        <n v="0.12766500702157538"/>
        <n v="0.07585239124663405"/>
        <n v="0.040530134154744046"/>
        <n v="0.1950553469546984"/>
        <n v="0.10140959334753068"/>
        <n v="0.14590020426028597"/>
        <n v="0.22456770716370986"/>
        <n v="0.10876658690450294"/>
        <n v="0.16193582714507138"/>
        <n v="0.08196721311475409"/>
        <n v="0.2422920831061845"/>
        <n v="0.12520084301900966"/>
        <n v="0.11664528169835531"/>
        <n v="0.14139180955808633"/>
        <n v="0.11435105774728416"/>
        <n v="0.057428358123241256"/>
        <n v="0.049821886754851406"/>
        <n v="0.23616933341205645"/>
        <n v="0.15530844256693793"/>
        <n v="0.203231378924906"/>
        <n v="0.14745637748832638"/>
        <n v="0.12479720454261825"/>
        <n v="0.0957670944263551"/>
        <n v="0.09337068160597571"/>
        <n v="0.06583711896767397"/>
        <n v="0.09102494083378845"/>
        <n v="0.05026388539834129"/>
        <n v="0.10638297872340426"/>
        <n v="0.10398253093480295"/>
        <n v="0.14297969688304263"/>
        <n v="0.051345245430273155"/>
        <n v="0.027151778441487917"/>
        <n v="0.16976967913530644"/>
        <n v="0.11948271014900197"/>
        <n v="0.06577216521967903"/>
        <n v="0.1420212463784582"/>
        <n v="0.13787018143715876"/>
        <n v="0.11514104778353483"/>
        <n v="0.06409434687860531"/>
        <n v="0.13437248051599032"/>
        <n v="0.15032620787108023"/>
        <n v="0.13598041881968995"/>
        <n v="0.09285913269570062"/>
        <n v="0.11154489682097045"/>
        <n v="0.09575792396820837"/>
        <n v="0.06983077675100673"/>
        <n v="0.2133409187882236"/>
        <n v="0.06433350488934637"/>
        <n v="0.12041905832296391"/>
        <n v="0.15877158641089217"/>
        <n v="0.08586086247236355"/>
        <n v="0.10714094391171586"/>
        <n v="0.09940357852882704"/>
        <n v="0.15156284611707646"/>
        <n v="0.11553347582462019"/>
        <n v="0.15728876119371685"/>
        <n v="0.05745475438092502"/>
        <n v="0.15846604864907693"/>
        <n v="0.08512087163772557"/>
        <n v="0.18746094563632576"/>
        <n v="0.18102004797031274"/>
        <n v="0.31289111389236546"/>
        <n v="0.21631560446691725"/>
        <n v="0.09440196356084207"/>
        <n v="0.14473176379776148"/>
        <n v="0.08796450143675352"/>
        <n v="0.1552433439416285"/>
        <n v="0.1817190623296384"/>
        <n v="0.2050020500205002"/>
        <n v="0.1834054728193089"/>
        <n v="0.10199918400652795"/>
        <n v="0.045401576948105996"/>
        <n v="0.28793550244745175"/>
        <n v="0.0481486831335163"/>
        <n v="0.1069747539580659"/>
        <n v="0.0508556462481247"/>
        <n v="0.25533001404315075"/>
        <n v="0.13742162672850639"/>
        <n v="0.10335205153822304"/>
        <n v="0.02699201036493198"/>
        <n v="0.0865376294458707"/>
        <n v="0.03911291899714475"/>
        <n v="0.027261327081402324"/>
        <n v="0.36900369003690037"/>
        <n v="0.02884338044418806"/>
        <n v="0.07431629013079666"/>
        <n v="0.16404199475065617"/>
        <n v="0.06356632510361311"/>
        <n v="0.35919540229885055"/>
        <n v="0.060239149423210146"/>
        <n v="0.13729662936774903"/>
        <n v="0.1001001001001001"/>
        <n v="0.09141603437242893"/>
        <n v="0.3189284005740711"/>
        <n v="0.14724504520422887"/>
        <n v="0.17611835153222966"/>
        <n v="0.06099048548426445"/>
        <n v="0.1820830298616169"/>
        <n v="0.13158471862801002"/>
        <n v="0.20460358056265984"/>
        <n v="0.06275789572775624"/>
        <n v="0.20938023450586266"/>
        <n v="0.06693619641757476"/>
        <n v="0.090067370393054"/>
        <n v="0.20060180541624872"/>
        <n v="0.0825689155555905"/>
        <n v="0.0429202970084553"/>
        <n v="0.09523329355942838"/>
        <n v="0.16490765171503957"/>
        <n v="0.28686173264486514"/>
        <n v="0.03707021716968892"/>
        <n v="0.04637573621481241"/>
        <n v="0.1081081081081081"/>
        <n v="0.10339205471825665"/>
        <n v="0.06148170919151552"/>
        <n v="0.16773457680566273"/>
        <n v="0.05025883298989798"/>
        <n v="0.08971828458639872"/>
        <n v="0.026121937202862964"/>
        <n v="0.12023171931358619"/>
        <n v="0.07321180174244088"/>
        <n v="0.06314327208435941"/>
        <n v="0.08112273870365865"/>
        <n v="0.02802612034416076"/>
        <n v="0.09846396218983852"/>
        <n v="0.11177044383027149"/>
        <n v="0.15447743181269613"/>
        <n v="0.06897503103876396"/>
        <n v="0.08005924384044193"/>
        <n v="0.04027224034473038"/>
        <n v="0.07983606993639726"/>
        <n v="0.07646721468170521"/>
        <n v="0.027561876412546166"/>
        <n v="0.1012798084890894"/>
        <n v="0.035589721688376395"/>
        <n v="0.053662463107056614"/>
        <n v="0.10781671159029649"/>
        <n v="0.06467329208614483"/>
        <n v="0.021579163160052654"/>
        <n v="0.10122215897663082"/>
        <n v="0.11762860727728984"/>
        <n v="0.042949791693510285"/>
        <n v="0.1345870319277145"/>
        <n v="0.03151095005514416"/>
        <n v="0.1411333004022299"/>
        <n v="0.016653343991473488"/>
        <n v="0.04087638979725311"/>
        <n v="0.0918498561018921"/>
        <n v="0.09172418537457865"/>
        <n v="0.12873326467559218"/>
        <n v="0.07965588657001753"/>
        <n v="0.05840439201027917"/>
        <n v="0.10277844393435884"/>
        <n v="0.09332275675423453"/>
        <n v="0.10952502646854806"/>
        <n v="0.0319959045242209"/>
        <n v="0.13386880856760375"/>
        <n v="0.041555851063829786"/>
        <n v="0.03123584625716472"/>
        <n v="0.015864705789031142"/>
        <n v="0.07832448266679198"/>
        <n v="0.08242664029014178"/>
        <n v="0.056274620146314014"/>
        <n v="0.05847041397053091"/>
        <n v="0.04454938299104557"/>
        <n v="0.16802016241949033"/>
        <n v="0.07880841673890772"/>
        <n v="0.06592827004219409"/>
        <n v="0.09946042718253474"/>
        <n v="0.0755629439322956"/>
        <n v="0.027977506085107573"/>
        <n v="0.1381788033715628"/>
        <n v="0.03907623773983041"/>
        <n v="0.0959048623765225"/>
        <n v="0.038995476524723134"/>
        <n v="0.15346446018876128"/>
        <n v="0.04342539517109606"/>
        <n v="0.04860621673512042"/>
        <n v="0.0552242102937928"/>
        <n v="0.08006789757714543"/>
        <n v="0.10682619378271553"/>
        <n v="0.07113278967558367"/>
        <n v="0.1007759750075582"/>
        <n v="0.048988389751628864"/>
        <n v="0.11109053878911314"/>
        <n v="0.15251287388082466"/>
        <n v="0.05048975058063213"/>
        <n v="0.02962260797440607"/>
        <n v="0.04887585532746823"/>
        <n v="0.09473669964406069"/>
        <n v="0.125250501002004"/>
        <n v="0.11727966370631332"/>
        <n v="0.12729124236252545"/>
        <n v="0.14852157381946568"/>
        <n v="0.11253196930946292"/>
        <n v="0.0672314105149926"/>
        <n v="0.08437216562256111"/>
        <n v="0.05895574634290136"/>
        <n v="0.03740834954361814"/>
        <n v="0.07638446849140676"/>
        <n v="0.0910616487361944"/>
        <n v="0.07667535654040791"/>
        <n v="0.21370261144591188"/>
        <n v="0.08304331086131012"/>
        <n v="0.09654839488293507"/>
        <n v="0.06748397255651782"/>
        <n v="0.15157543720040167"/>
        <n v="0.1391853020321054"/>
        <n v="0.022832614105988996"/>
        <n v="0.10736909917325795"/>
        <n v="0.037508673880834946"/>
        <n v="0.05635496111507683"/>
        <n v="0.14226138700787722"/>
        <n v="0.07872528026199774"/>
        <n v="0.0967926437590743"/>
        <n v="0.04448794376723908"/>
        <n v="0.06718511177922973"/>
        <n v="0.01917141159103545"/>
        <n v="0.021625362224817268"/>
        <n v="0.0795924864692773"/>
        <n v="0.08694896095991654"/>
        <n v="0.09310293460449874"/>
        <n v="0.05756223917110376"/>
        <n v="0.15957926579661275"/>
        <n v="0.0662185875575274"/>
        <n v="0.10999083409715857"/>
        <n v="0.09903686647354477"/>
        <n v="0.15081060701269322"/>
        <n v="0.175530981218185"/>
        <n v="0.034909497128693866"/>
        <n v="0.07166123778501629"/>
        <n v="0.17625286410904176"/>
        <n v="0.14250698284215926"/>
        <n v="0.0390182995825042"/>
        <n v="0.05128205128205128"/>
        <n v="0.06282590940503864"/>
        <n v="0.11958980696211992"/>
        <n v="0.09583133684714902"/>
        <n v="0.13750834872117235"/>
        <n v="0.13792803060550404"/>
        <n v="0.04414962307259302"/>
        <n v="0.061493051285204776"/>
        <n v="0.12522361359570663"/>
        <n v="0.058719906048150326"/>
        <n v="0.06469686284912045"/>
        <n v="0.061468482035836124"/>
        <n v="0.13548522184678674"/>
        <n v="0.06743543057522422"/>
        <n v="0.10406701916033925"/>
        <n v="0.1492774646196183"/>
        <n v="0.10104582428131158"/>
        <n v="0.14886454299558272"/>
        <n v="0.07439096560583669"/>
        <n v="0.08209001169782666"/>
        <n v="0.06335816369939266"/>
        <n v="0.0389817955015008"/>
        <n v="0.1863238308179616"/>
        <n v="0.10036197217966132"/>
        <n v="0.08863676653075696"/>
        <n v="0.2138496831136514"/>
        <n v="0.0705860082489376"/>
        <n v="0.22340336408232414"/>
        <n v="0.10883676816990975"/>
        <n v="0.13872099244961456"/>
        <n v="0.4050222762251924"/>
        <n v="0.15187093307164803"/>
        <n v="0.12682308180088775"/>
        <n v="0.08528184584027138"/>
        <n v="0.11798091193035401"/>
        <n v="0.20637560487479562"/>
        <n v="0.27868091035764053"/>
        <n v="0.1892672467972659"/>
        <n v="0.16767369515344116"/>
        <n v="0.14312908812457956"/>
        <n v="0.12894526457726216"/>
        <n v="0.03515618133558333"/>
        <n v="0.10369141435089174"/>
        <n v="0.06525711302531977"/>
        <n v="0.033736484320968915"/>
        <n v="0.06589351607801792"/>
        <n v="0.08363409440359242"/>
        <n v="0.09159815887700658"/>
        <n v="0.08890469416785207"/>
        <n v="0.0386003512631965"/>
        <n v="0.19108036840295028"/>
        <n v="0.038939293641213346"/>
        <n v="0.05227938101212881"/>
        <n v="0.0651402143113051"/>
        <n v="0.06462453147214683"/>
        <n v="0.07269555103227682"/>
        <n v="0.19139802586607607"/>
        <n v="0.23140113386555594"/>
        <n v="0.05520845793575576"/>
        <n v="0.2109450337512054"/>
        <n v="0.05813770399672491"/>
        <n v="0.03927729772191673"/>
        <n v="0.12756729174639622"/>
        <n v="0.09904367826211359"/>
        <n v="0.02403441728555291"/>
        <n v="0.06528125340006528"/>
        <n v="0.08223007976317738"/>
        <n v="0.062390816071874224"/>
        <n v="0.08096937949292046"/>
        <n v="0.031108069433210973"/>
        <n v="0.0881057268722467"/>
        <n v="0.05709473443811644"/>
        <n v="0.08772094713559778"/>
        <n v="0.11583279921542584"/>
        <n v="0.10948436039712675"/>
        <n v="0.05666557113229145"/>
        <n v="0.09160025648071815"/>
        <n v="0.09118910594147686"/>
        <n v="0.10768493541595998"/>
        <n v="0.07890425201089807"/>
        <n v="0.1475775150898009"/>
        <n v="0.03476930565696603"/>
        <n v="0.046292009999074166"/>
        <n v="0.2120980741494867"/>
        <n v="0.143783174972142"/>
        <n v="0.06661781360335754"/>
        <n v="0.07336463557784655"/>
        <n v="0.0954395787933256"/>
        <n v="0.04643576482606904"/>
        <n v="0.020868113522537562"/>
        <n v="0.12351479513497018"/>
        <n v="0.038204393505253106"/>
        <n v="0.04756468797564688"/>
        <n v="0.04319467841561919"/>
        <n v="0.11971746677840296"/>
        <n v="0.12430595839893926"/>
        <n v="0.09026476460754686"/>
        <n v="0.07693491306354824"/>
        <n v="0.1253551729901387"/>
        <n v="0.07170221047671727"/>
        <n v="0.07494987726957597"/>
        <n v="0.049152125829442124"/>
        <n v="0.023999808001535988"/>
        <n v="0.08715989482706024"/>
        <n v="0.07408642181104258"/>
        <n v="0.039897330868564895"/>
        <n v="0.13649785503370662"/>
        <n v="0.061192609972468996"/>
        <n v="0.21277889233388048"/>
        <n v="0.1083198421457868"/>
        <n v="0.12002280433282324"/>
        <n v="0.131385902292684"/>
        <n v="0.10141987829614604"/>
        <n v="0.13748854262144822"/>
        <n v="0.2767345325163076"/>
        <n v="0.14101587838790647"/>
        <n v="0.1952262055218191"/>
        <n v="0.08265145879824778"/>
        <n v="0.07417847340701729"/>
        <n v="0.06533919208088992"/>
        <n v="0.11399908800729594"/>
        <n v="0.1739102939083967"/>
        <n v="0.12379271758997425"/>
        <n v="0.14742014742014742"/>
        <n v="0.10868383871318335"/>
        <n v="0.1410238330277817"/>
        <n v="0.03250130005200208"/>
        <n v="0.1294526311247276"/>
        <n v="0.15036301928942733"/>
        <n v="0.053370336766825"/>
        <n v="0.097007324052966"/>
        <n v="0.10416395406369626"/>
        <n v="0.043987947302439136"/>
        <n v="0.09759906304899474"/>
        <n v="0.1882411997239129"/>
        <n v="0.07059155724975294"/>
        <n v="0.15527950310559008"/>
        <n v="0.2559508574353724"/>
        <n v="0.1802841277853898"/>
        <n v="0.11681788092364004"/>
        <n v="0.16721941974861346"/>
        <n v="0.14830927427328455"/>
        <n v="0.12971290210999656"/>
        <n v="0.11636476474923393"/>
        <n v="0.061001647044470204"/>
        <n v="0.10186930168593694"/>
        <n v="0.11844131232974062"/>
        <n v="0.060119638079778756"/>
        <n v="0.046249190639163815"/>
        <n v="0.1066183330223632"/>
        <n v="0.08671673112610347"/>
        <n v="0.09532585554955356"/>
        <n v="0.18266508356927572"/>
        <n v="0.10518367699595418"/>
        <n v="0.12868356710848025"/>
        <n v="0.09225092250922509"/>
        <n v="0.21010610358230908"/>
        <n v="0.06364562118126273"/>
        <n v="0.08969280215262725"/>
        <n v="0.10039944636876717"/>
        <n v="0.0988055506762691"/>
        <n v="0.20118025751072963"/>
        <n v="0.15636707170081768"/>
        <n v="0.136810134894793"/>
        <n v="0.10171905197843556"/>
        <n v="0.12373174956693887"/>
        <n v="0.09385705570416256"/>
        <n v="0.07283851700779373"/>
        <n v="0.15808610423143807"/>
        <n v="0.14456321829849092"/>
        <n v="0.2739475846954616"/>
        <n v="0.136919315403423"/>
        <n v="0.09228639544720449"/>
        <n v="0.0626703851095165"/>
        <n v="0.0535833891493637"/>
        <n v="0.07932101213611487"/>
        <n v="0.15716680637049454"/>
        <n v="0.17707995159814657"/>
        <n v="0.10886131069018071"/>
        <n v="0.04019292604501608"/>
        <n v="0.03462364102208988"/>
        <n v="0.1053709937070101"/>
        <n v="0.14459415050936575"/>
        <n v="0.04285591840233136"/>
        <n v="0.06999860002799944"/>
        <n v="0.13854253255749516"/>
        <n v="0.08684136254097827"/>
        <n v="0.07552984184051119"/>
        <n v="0.06941438756094175"/>
        <n v="0.04251700680272109"/>
        <n v="0.12020760560591705"/>
        <n v="0.05862266058945085"/>
        <n v="0.19173984737508148"/>
        <n v="0.05009769049646812"/>
        <n v="0.05040576641967841"/>
        <n v="0.04313505585989734"/>
        <n v="0.08211143695014662"/>
        <n v="0.09745322245322247"/>
        <n v="0.08629865086442483"/>
        <n v="0.08339866228545693"/>
        <n v="0.23599284155047298"/>
        <n v="0.07758553805570642"/>
        <n v="0.027625072515815353"/>
        <n v="0.05557716889901629"/>
        <n v="0.06801101778488115"/>
        <n v="0.04590525156077855"/>
        <n v="0.08972633467922836"/>
        <n v="0.08113096566131879"/>
        <n v="0.02905709719599012"/>
        <n v="0.07230004518752825"/>
        <n v="0.10004001600640257"/>
        <n v="0.032459101532069594"/>
        <n v="0.039411973357506014"/>
        <n v="0.14863659703267304"/>
        <n v="0.035208788113513134"/>
        <n v="0.07274578983741316"/>
        <n v="0.055937797169547464"/>
        <n v="0.07290755322251385"/>
        <n v="0.03539196602371262"/>
        <n v="0.035513885929398394"/>
        <n v="0.06732193348592971"/>
        <n v="0.10419922892570595"/>
        <n v="0.061125939811324595"/>
        <n v="0.05417998591320366"/>
        <n v="0.03911750899702707"/>
        <n v="0.11537352177675224"/>
        <n v="0.18646280067126608"/>
        <n v="0.038532675709001235"/>
        <n v="0.08401949252226516"/>
        <n v="0.06041931001147967"/>
        <n v="0.05320847078854954"/>
        <n v="0.17350467884283946"/>
        <n v="0.07822452674161322"/>
        <n v="0.06998716901901318"/>
        <n v="0.06712610758077509"/>
        <n v="0.1812825742125538"/>
        <n v="0.05118558613894327"/>
        <n v="0.11117287381878821"/>
        <n v="0.02971738764351022"/>
        <n v="0.08531591263650547"/>
        <n v="0.1329194251020478"/>
        <n v="0.04933155739726704"/>
        <n v="0.10446182573155922"/>
        <n v="0.17072615524698384"/>
        <n v="0.060994205550472705"/>
        <n v="0.06419721384091931"/>
        <n v="0.0637795777791951"/>
        <n v="0.07840907977143753"/>
        <n v="0.14710208884966164"/>
        <n v="0.12942085914463305"/>
        <n v="0.11595547309833024"/>
        <n v="0.04533091568449683"/>
        <n v="0.2213368747233289"/>
        <n v="0.14937263493328024"/>
        <n v="0.19550342130987292"/>
        <n v="0.08784760198008496"/>
        <n v="0.06806598997728298"/>
        <n v="0.08533189616455583"/>
        <n v="0.036776874701187894"/>
        <n v="0.501002004008016"/>
        <n v="0.08452370890034655"/>
        <n v="0.06123136270397697"/>
        <n v="0.02631786720004211"/>
        <n v="0.19770660340055357"/>
        <n v="0.03685141509433962"/>
        <n v="0.08114907084313884"/>
        <n v="0.06634379353811451"/>
        <n v="0.19401151134967343"/>
        <n v="0.08099789405475458"/>
        <n v="0.17319016279875304"/>
        <n v="0.26961445133459155"/>
        <n v="0.039915379395681155"/>
        <n v="0.1407954945441746"/>
        <n v="0.1263024944742659"/>
        <n v="0.1692047377326565"/>
        <n v="0.04951965930474398"/>
        <n v="0.03413435281267067"/>
        <n v="0.08665135826004072"/>
        <n v="0.05686018081537499"/>
        <n v="0.0949464739253246"/>
        <n v="0.08921999420070038"/>
        <n v="0.05412719891745602"/>
        <n v="0.11598848550671151"/>
        <n v="0.03223207091055601"/>
        <n v="0.07475936828333801"/>
        <n v="0.15954688684137053"/>
        <n v="0.08717255807871682"/>
        <n v="0.10792484219282221"/>
        <n v="0.06061248920340036"/>
        <n v="0.1318408680722368"/>
        <n v="0.08591434339963057"/>
        <n v="0.20554984583761562"/>
        <n v="0.07716446319255106"/>
        <n v="0.16323865491348352"/>
        <n v="0.033481769176683294"/>
        <n v="0.09651267533136018"/>
        <n v="0.12972331869313022"/>
        <n v="0.03901982206961137"/>
        <n v="0.09540619186185183"/>
        <n v="0.0601087969224296"/>
        <n v="0.07966540529774946"/>
        <n v="0.10838346068389963"/>
        <n v="0.10930156301235107"/>
        <n v="0.11677818457265497"/>
        <n v="0.21519259737465032"/>
        <n v="0.17765144785930004"/>
        <n v="0.09599692809830086"/>
        <n v="0.12160124519675082"/>
        <n v="0.1699524133242692"/>
        <n v="0.08282945415389713"/>
        <n v="0.10474494605635278"/>
        <n v="0.10940919037199125"/>
        <n v="0.15834811249049913"/>
        <n v="0.1644027044244878"/>
        <n v="0.18118130208962435"/>
        <n v="0.08641548565502938"/>
        <n v="0.03424657534246575"/>
        <n v="0.16676520974515244"/>
        <n v="0.4244482173174873"/>
        <n v="0.10450412791305257"/>
        <n v="0.25627883136852897"/>
        <n v="0.18650917003419334"/>
        <n v="0.12596838193613405"/>
        <n v="0.14490653528474134"/>
        <n v="0.1466813348001467"/>
        <n v="0.08650519031141868"/>
        <n v="0.27151778441487917"/>
        <n v="0.17294555097570116"/>
        <n v="0.2735229759299781"/>
        <n v="0.3306878306878307"/>
        <n v="0.18653236336504384"/>
        <n v="0.19088219387268157"/>
        <n v="0.08841732979664015"/>
        <n v="0.10365272192047764"/>
        <n v="0.3041825095057034"/>
        <n v="0.12124151309408342"/>
        <n v="0.03921261077562544"/>
        <n v="0.1162385214460072"/>
        <n v="0.17418568193694478"/>
        <n v="0.11085245538188672"/>
        <n v="0.09677731539727089"/>
        <n v="0.12505210504376824"/>
        <n v="0.027237566051097676"/>
        <n v="0.1564478605294932"/>
        <n v="0.3252032520325203"/>
        <n v="0.13846579894765992"/>
        <n v="0.11410686923352785"/>
        <n v="0.10986596352450012"/>
        <n v="0.09614460148062687"/>
        <n v="0.13571799786161398"/>
        <n v="0.22412730430884742"/>
        <n v="0.1136848088674151"/>
        <n v="0.12884937508053088"/>
        <n v="0.13995801259622115"/>
        <n v="0.4591368227731864"/>
        <n v="0.1890359168241966"/>
        <n v="0.3466204506065858"/>
        <n v="0.10874293170943888"/>
        <n v="0.15288182235132242"/>
        <n v="0.1843487879067195"/>
        <n v="0.0697495989398061"/>
        <n v="0.11027726024853013"/>
        <n v="0.1644736842105263"/>
        <n v="0.11695222501608094"/>
        <n v="0.16493485073396008"/>
        <n v="0.049268364782972855"/>
        <n v="0.20833333333333334"/>
        <n v="0.06973706704298854"/>
        <n v="0.1263370672955445"/>
        <n v="0.0759762953958365"/>
        <n v="0.17432738683247137"/>
        <n v="0.07749985468777246"/>
        <n v="0.09323357340978486"/>
        <n v="0.12302280706150913"/>
        <n v="0.12871196101866325"/>
        <n v="0.1824878064965659"/>
        <n v="0.14774166314900802"/>
        <n v="0.11797399328859061"/>
        <n v="0.15254133870278846"/>
        <n v="0.23472866484099927"/>
        <n v="0.1530852857880065"/>
        <n v="0.14216661927779356"/>
        <n v="0.22959285533653656"/>
        <n v="0.09507360281417865"/>
        <n v="0.046417712999280526"/>
        <n v="0.1383251733614837"/>
        <n v="0.2008170138187879"/>
        <n v="0.12415364900876613"/>
        <n v="0.1292419762273092"/>
        <n v="0.1991259419181068"/>
        <n v="0.1023371240709708"/>
        <n v="0.12225200802073999"/>
        <n v="0.15094702102623392"/>
        <n v="0.10304597941469884"/>
        <n v="0.1987881872107632"/>
        <n v="0.1129979983211726"/>
        <n v="0.11394658184243227"/>
        <n v="0.20867481932105816"/>
        <n v="0.2367690257957847"/>
        <n v="0.10411670629359887"/>
        <n v="0.09445379143422179"/>
        <n v="0.18598307554012586"/>
        <n v="0.21980007226303747"/>
        <n v="0.1656989388363792"/>
        <n v="0.17059148058886728"/>
        <n v="0.1119726786664054"/>
        <n v="0.08742955622831858"/>
        <n v="0.09136313801924717"/>
        <n v="0.036626011793575795"/>
        <n v="0.11771861327473562"/>
        <n v="0.06087966431889705"/>
        <n v="0.07068261737732148"/>
        <n v="0.03449703325514005"/>
        <n v="0.043037284634254803"/>
        <n v="0.20371785077667431"/>
        <n v="0.4527960153950645"/>
        <n v="0.08149959250203749"/>
        <n v="0.013505483226189833"/>
        <n v="0.09231621380435116"/>
        <n v="0.11828720132481665"/>
        <n v="0.025162296814453224"/>
        <n v="0.05102301137813154"/>
        <n v="0.058164897484368185"/>
        <n v="0.04836564427068639"/>
        <n v="0.12217553909956629"/>
        <n v="0.12104339405676935"/>
        <n v="0.09237875288683603"/>
        <n v="0.13623315331095218"/>
        <n v="0.08374332670365331"/>
        <n v="0.032691399449254255"/>
        <n v="0.12141509290784089"/>
        <n v="0.06359624019027996"/>
        <n v="0.05072472957378546"/>
        <n v="0.09092286710107593"/>
        <n v="0.14856124151486755"/>
        <n v="0.0809192425958893"/>
        <n v="0.08569819544085601"/>
        <n v="0.09675390643897248"/>
        <n v="0.10230179028132992"/>
        <n v="0.02145922746781116"/>
        <n v="0.10814354704075321"/>
        <n v="0.13315982860273118"/>
        <n v="0.10370216737529814"/>
        <n v="0.039145071635481095"/>
        <n v="0.09234463015975622"/>
        <n v="0.10178289708052723"/>
        <n v="0.12496094970321775"/>
        <n v="0.07861388006666456"/>
        <n v="0.01684579360533675"/>
        <n v="0.060477450331936994"/>
        <n v="0.11023737782023958"/>
        <n v="0.12366289494837075"/>
        <n v="0.0691505545874478"/>
        <n v="0.13198433785857414"/>
        <n v="0.04020342935252377"/>
        <n v="0.1686553017051861"/>
        <n v="0.29734445703433776"/>
        <n v="0.09836802758052125"/>
        <n v="0.12006191764610034"/>
        <n v="0.12373544508492945"/>
        <n v="0.10940520039385872"/>
        <n v="0.08514850431330392"/>
        <n v="0.09535842849309843"/>
        <n v="0.12422977539256608"/>
        <n v="0.08209237033510106"/>
        <n v="0.1507871087074529"/>
        <n v="0.059633152402891944"/>
        <n v="0.08876827675412456"/>
        <n v="0.1455761874525716"/>
        <n v="0.017889087656529516"/>
        <n v="0.14686771224609688"/>
        <n v="0.16773544249900002"/>
        <n v="0.031555695803092455"/>
        <n v="0.10928364570242062"/>
        <n v="0.05088903137817675"/>
        <n v="0.14333256889296592"/>
        <n v="0.06607900405725085"/>
        <n v="0.06024943265117587"/>
        <n v="0.14354341709889185"/>
        <n v="0.12729687845915433"/>
        <n v="0.1849511420733023"/>
        <n v="0.04804458537522821"/>
        <n v="0.05444903026277102"/>
        <n v="0.1978861227203158"/>
        <n v="0.07281553398058253"/>
        <n v="0.07958615200955034"/>
        <n v="0.09613166192417134"/>
        <n v="0.026766595289079226"/>
        <n v="0.1841112031667127"/>
        <n v="0.037037037037037035"/>
        <n v="0.05642385600631947"/>
        <n v="0.14735291021997685"/>
        <n v="0.048923679060665366"/>
        <n v="0.02895948567953433"/>
        <n v="0.0841687077578298"/>
        <n v="0.13600163201958423"/>
        <n v="0.04510142182232295"/>
        <n v="0.10427746146947799"/>
        <n v="0.049083368100719074"/>
        <n v="0.11636194382627162"/>
        <n v="0.06447079150790734"/>
        <n v="0.08760147170472464"/>
        <n v="0.061810427419105606"/>
        <n v="0.10542154241300328"/>
        <n v="0.055152296939966726"/>
        <n v="0.08027937221530929"/>
        <n v="0.05707925454493565"/>
        <n v="0.08538772124568486"/>
        <n v="0.07258298654795316"/>
        <n v="0.016875358601370277"/>
        <n v="0.1389284213665135"/>
        <n v="0.03641594289980153"/>
        <n v="0.13422487871823457"/>
        <n v="0.06369223910066558"/>
        <n v="0.08534000881846758"/>
        <n v="0.05143239212055752"/>
        <n v="0.11510802595588436"/>
        <n v="0.018878254139057218"/>
        <n v="0.07887679444707367"/>
        <n v="0.01684182161142549"/>
        <n v="0.10839422981383291"/>
        <n v="0.041037426132632955"/>
        <n v="0.019364833462432222"/>
        <n v="0.11981715901534258"/>
        <n v="0.09759668171282176"/>
        <n v="0.10495787874602956"/>
        <n v="0.13456912647815775"/>
        <n v="0.10278900842869869"/>
        <n v="0.06291365729672597"/>
        <n v="0.04441582091541007"/>
        <n v="0.05910514805839588"/>
        <n v="0.047218811974690716"/>
        <n v="0.042634832658281815"/>
        <n v="0.18004150847085404"/>
        <n v="0.0322144191740223"/>
        <n v="0.05302283163130044"/>
        <n v="0.10627336281264006"/>
        <n v="0.04858142246404975"/>
        <n v="0.06477662859240385"/>
        <n v="0.20732648917612742"/>
        <n v="0.07742934572202864"/>
        <n v="0.10686805357651752"/>
        <n v="0.15340952673161004"/>
        <n v="0.09137374718026327"/>
        <n v="0.09843973027513905"/>
        <n v="0.09828423801634327"/>
        <n v="0.06566419331538512"/>
        <n v="0.06673142086024215"/>
        <n v="0.0871478681452755"/>
        <n v="0.0721719424356587"/>
        <n v="0.06007178578401189"/>
        <n v="0.07823134573560935"/>
        <n v="0.055955012170215146"/>
        <n v="0.1815331297961878"/>
        <n v="0.08615305089491482"/>
        <n v="0.09615648781559934"/>
        <n v="0.07001820473323064"/>
        <n v="0.09096697898662785"/>
        <n v="0.10083971984892377"/>
        <n v="0.06760106359006715"/>
        <n v="0.1463076850616847"/>
        <n v="0.049217442661679295"/>
        <n v="0.1144885225256168"/>
        <n v="0.08829455062087123"/>
        <n v="0.05811672744707745"/>
        <n v="0.06144091227466546"/>
        <n v="0.13218421191772856"/>
        <n v="0.05690547999772378"/>
        <n v="0.18034265103697025"/>
        <n v="0.12145972505934964"/>
        <n v="0.1435380944121816"/>
        <n v="0.19466614755693987"/>
        <n v="0.8237232289950577"/>
        <n v="0.29877502240812664"/>
        <n v="0.08555295728055666"/>
        <n v="0.4327131112072696"/>
        <n v="0.4130524576621231"/>
        <n v="0.343210159020707"/>
        <n v="0.13395847287340923"/>
        <n v="0.20510716849553892"/>
        <n v="0.5402485143165856"/>
        <n v="0.22763487366264512"/>
        <n v="0.17260723224303098"/>
        <n v="0.061046334167633234"/>
        <n v="0.0680179567405795"/>
        <n v="0.13104442405975625"/>
        <n v="0.18876828692779613"/>
        <n v="0.273647724163094"/>
        <n v="0.08621309002083483"/>
        <n v="0.18666583704072426"/>
        <n v="0.09528891599329166"/>
        <n v="0.07512583577492299"/>
        <n v="0.07062716926305594"/>
        <n v="0.015481793410948724"/>
        <n v="0.13083296990841692"/>
        <n v="0.1298251687727194"/>
        <n v="0.10443137118390365"/>
        <n v="0.03547608911593586"/>
        <n v="0.07673811838133729"/>
        <n v="0.0806380670322259"/>
        <n v="0.08445316575175738"/>
        <n v="0.07173772687056122"/>
        <n v="0.06631111279520287"/>
        <n v="0.11781060766711435"/>
        <n v="0.10553662597026248"/>
        <n v="0.09574692173646616"/>
        <n v="0.02594370216629913"/>
        <n v="0.1267949408818588"/>
        <n v="0.17133217354631242"/>
        <n v="0.09302820083459586"/>
        <n v="0.10459156991946449"/>
        <n v="0.10864383308415519"/>
        <n v="0.07048872180451128"/>
        <n v="0.1381171445874016"/>
        <n v="0.09720593685259327"/>
        <n v="0.050512703945042176"/>
        <n v="0.13639519888899912"/>
        <n v="0.09286282833642877"/>
        <n v="0.06294058408862034"/>
        <n v="0.07171800480510633"/>
        <n v="0.06947500057895835"/>
        <n v="0.03481651695564376"/>
        <n v="0.022809698683880386"/>
        <n v="0.05116049045856853"/>
        <n v="0.09148014880770872"/>
        <n v="0.059099035208250224"/>
        <n v="0.016401508938822373"/>
        <n v="0.09155912103243809"/>
        <n v="0.06496881496881497"/>
        <n v="0.09438581381218403"/>
        <n v="0.043925151541772824"/>
        <n v="0.07887472065203102"/>
        <n v="0.1058373923507175"/>
        <n v="0.022751057924193473"/>
        <n v="0.0900394887472077"/>
        <n v="0.09138540270500792"/>
        <n v="0.12509026399731624"/>
        <n v="0.04884601294419343"/>
        <n v="0.14428071255434574"/>
        <n v="0.06922810661128419"/>
        <n v="0.12589654310641263"/>
        <n v="0.06763154335181928"/>
        <n v="0.056997919575935474"/>
        <n v="0.058156440825821464"/>
        <n v="0.06956521739130433"/>
        <n v="0.0487578926838782"/>
        <n v="0.08359806052499581"/>
        <n v="0.017623629762785944"/>
        <n v="0.03537568982595161"/>
        <n v="0.06786436997186714"/>
        <n v="0.024050602467591813"/>
        <n v="0.0292363466261256"/>
        <n v="0.08202637968370628"/>
        <n v="0.03890495519445993"/>
        <n v="0.08345155637152633"/>
        <n v="0.02586050841759549"/>
        <n v="0.08967483903366394"/>
        <n v="0.14303520709454629"/>
        <n v="0.09319341894702088"/>
        <n v="0.09589372025220048"/>
        <n v="0.09744689144416292"/>
        <n v="0.07556375962088582"/>
        <n v="0.11165491188566537"/>
        <n v="0.07032348804500703"/>
        <n v="0.103670849560075"/>
        <n v="0.08170201640576488"/>
        <n v="0.060451138208573695"/>
        <n v="0.053715789756398895"/>
        <n v="0.08493618204140253"/>
        <n v="0.04477277815088426"/>
        <n v="0.12679092177000129"/>
        <n v="0.10148163182463973"/>
        <n v="0.04498526732495108"/>
        <n v="0.07725766202863169"/>
        <n v="0.12310722639418935"/>
        <n v="0.02070650598418023"/>
        <n v="0.10740422505999822"/>
        <n v="0.04001216369776412"/>
        <n v="0.014139471749335445"/>
        <n v="0.10161913149515615"/>
        <n v="0.04829867903112849"/>
        <n v="0.09548210506214294"/>
        <n v="0.03632005230087531"/>
        <n v="0.09285395929282424"/>
        <n v="0.07244801854669275"/>
        <n v="0.11602722772277227"/>
        <n v="0.021974158389733673"/>
        <n v="0.06009374624414086"/>
        <n v="0.057865347336747384"/>
        <n v="0.04419010583530347"/>
        <n v="0.05364806866952789"/>
        <n v="0.030202355783751134"/>
        <n v="0.1292156609381057"/>
        <n v="0.02447920491542435"/>
        <n v="0.07248477819657871"/>
        <n v="0.028620901844617123"/>
        <n v="0.08742296666575329"/>
        <n v="0.05108948322987713"/>
        <n v="0.08324835064205291"/>
        <n v="0.031213908917813775"/>
        <n v="0.02495321272613849"/>
        <n v="0.044867193108399143"/>
        <n v="0.07840472519143821"/>
        <n v="0.09748353224615984"/>
        <n v="0.03339678722906857"/>
        <n v="0.024167431968679008"/>
        <n v="0.06733553296074339"/>
        <n v="0.09241717111039231"/>
        <n v="0.1269885615053224"/>
        <n v="0.026404731727925644"/>
        <n v="0.07689793721283426"/>
        <n v="0.12464942349641632"/>
        <n v="0.1262742216916154"/>
        <n v="0.11159298993126886"/>
        <n v="0.10687186063909372"/>
        <n v="0.040443258108873247"/>
        <n v="0.0638895987733197"/>
        <n v="0.09507510933637574"/>
        <n v="0.17988846914912754"/>
        <n v="0.17039478709465136"/>
        <n v="0.06543401447026491"/>
        <n v="0.1396843134515994"/>
        <n v="0.175893760168858"/>
        <n v="0.11411671286808583"/>
        <n v="0.1799208348326736"/>
        <n v="0.08372805128941199"/>
        <n v="0.10691103474608629"/>
        <n v="0.12818869375721062"/>
        <n v="0.10601436215622054"/>
        <n v="0.06483822861959411"/>
        <n v="0.0839010638654898"/>
        <n v="0.09882724996705758"/>
        <n v="0.11389661880956485"/>
        <n v="0.10937343177800024"/>
        <n v="0.11531956332325355"/>
        <n v="0.03946485654524646"/>
        <n v="0.039231584040591606"/>
        <n v="0.03923107100823853"/>
        <n v="0.12985257285974497"/>
        <n v="0.07832770352964215"/>
        <n v="0.029524071960004724"/>
        <n v="0.14926995633853776"/>
        <n v="0.10345846881466154"/>
        <n v="0.05903466515537924"/>
        <n v="0.061318344404701075"/>
        <n v="0.10869013890599752"/>
        <n v="0.05554717939358351"/>
        <n v="0.04858771702513604"/>
        <n v="0.13255207459966878"/>
        <n v="0.10744543115165385"/>
        <n v="0.0872619385239643"/>
        <n v="0.10863661053775123"/>
        <n v="0.1252614833464858"/>
        <n v="0.14232821666643922"/>
        <n v="0.051484027080598245"/>
        <n v="0.07388707591897051"/>
        <n v="0.10128120727199068"/>
        <n v="0.1045993843579092"/>
        <n v="0.06886419979799835"/>
        <n v="0.11079695841831186"/>
        <n v="0.102949881791475"/>
        <n v="0.15819916030018735"/>
        <n v="0.096342207521115"/>
        <n v="0.10743023301617541"/>
        <n v="0.059534440673929864"/>
        <n v="0.10474563177982468"/>
        <n v="0.10901321240134304"/>
        <n v="0.04566366428074021"/>
        <n v="0.06725703396480216"/>
        <n v="0.16141398652193215"/>
        <n v="0.09391302714556049"/>
        <n v="0.108685468003373"/>
        <n v="0.101722501017225"/>
        <n v="0.10244627058987099"/>
        <n v="0.09761485084450791"/>
        <n v="0.09088658294654302"/>
        <n v="0.034349506225848"/>
        <n v="0.04687133817670495"/>
        <n v="0.06960395350455906"/>
        <n v="0.0644399097841263"/>
        <n v="0.08373355981267606"/>
        <n v="0.19599436516200158"/>
        <n v="0.16265452179570594"/>
        <n v="0.07992114447078881"/>
        <n v="0.042676226141322327"/>
        <n v="0.1099408518217199"/>
        <n v="0.06856297765808092"/>
        <n v="0.01779201138688729"/>
        <n v="0.061830597901881716"/>
        <n v="0.12415882396761936"/>
        <n v="0.03930096680378337"/>
        <n v="0.09512258923687904"/>
        <n v="0.11124955500177999"/>
        <n v="0.09349464275697003"/>
        <n v="0.024576062914721062"/>
        <n v="0.11038904940629889"/>
        <n v="0.0778179837360414"/>
        <n v="0.11407965542379202"/>
        <n v="0.10894482398601875"/>
        <n v="0.10164254350300862"/>
        <n v="0.15755761457771528"/>
        <n v="0.12135333236250667"/>
        <n v="0.12668972419647043"/>
        <n v="0.1977832453857169"/>
        <n v="0.08497311207953484"/>
        <n v="0.08830067939581558"/>
        <n v="0.06613756613756615"/>
        <n v="0.04553941436313129"/>
        <n v="0.1655459018826565"/>
        <n v="0.035309309551672656"/>
        <n v="0.06728569506122999"/>
        <n v="0.14463027243084042"/>
        <n v="0.05327272081542778"/>
        <n v="0.0308842150776738"/>
        <n v="0.043361373688318446"/>
        <n v="0.05297451925623775"/>
        <n v="0.0738585166255521"/>
        <n v="0.040404312486952774"/>
        <n v="0.057551886622783356"/>
        <n v="0.04939979252087141"/>
        <n v="0.1370269714755521"/>
        <n v="0.05743165632896853"/>
        <n v="0.08032262922739672"/>
        <n v="0.07923930269413629"/>
        <n v="0.07208765859284891"/>
        <n v="0.030081068479552393"/>
        <n v="0.10813187763796726"/>
        <n v="0.03132733936906739"/>
        <n v="0.03583073560500197"/>
        <n v="0.026507620941020545"/>
        <n v="0.06647079937783332"/>
        <n v="0.055626015174776944"/>
        <n v="0.11622983619895227"/>
        <n v="0.08720850557013184"/>
        <n v="0.11245565668991887"/>
        <n v="0.03709852440619175"/>
        <n v="0.03579098067287044"/>
        <n v="0.030497102775236352"/>
        <n v="0.1101811459655337"/>
        <n v="0.1652164335279216"/>
        <n v="0.14989357556135144"/>
        <n v="0.10397982791338481"/>
        <n v="0.1877581674802854"/>
        <n v="0.09700261907071492"/>
        <n v="0.10838933448948623"/>
        <n v="0.07143877696813832"/>
        <n v="0.21443888491779842"/>
        <n v="0.11837121212121213"/>
        <n v="0.15126304643775526"/>
        <n v="0.1456876456876457"/>
        <n v="0.13890818169190167"/>
        <n v="0.29841838257236647"/>
        <n v="0.2930832356389214"/>
        <n v="0.1703480779058543"/>
        <n v="0.0813868316106454"/>
        <n v="0.20180005650401583"/>
        <n v="0.13590385772807578"/>
        <n v="0.14841199168892846"/>
        <n v="0.1533775937246653"/>
        <n v="0.12969567835471768"/>
        <n v="0.15227653418608192"/>
        <n v="0.1823154056517776"/>
        <n v="0.1762658088397303"/>
        <n v="0.35536602700781805"/>
        <n v="0.07963157126362032"/>
        <n v="0.04321147696828278"/>
        <n v="0.0555150207784792"/>
        <n v="0.07772952070034297"/>
        <n v="0.050114009371319754"/>
        <n v="0.07024691791647641"/>
        <n v="0.02520542420728941"/>
        <n v="0.05761032377001959"/>
        <n v="0.031615554852987664"/>
        <n v="0.05676979846721544"/>
        <n v="0.11189228502694738"/>
        <n v="0.051761620483798614"/>
        <n v="0.12113073296056971"/>
        <n v="0.08522969402539846"/>
        <n v="0.07903732537690925"/>
        <n v="0.10563008344776592"/>
        <n v="0.09655305590421938"/>
        <n v="0.1211118063825922"/>
        <n v="0.03458173392813915"/>
        <n v="0.01461646398503274"/>
        <n v="0.07427213309566251"/>
        <n v="0.01586747485005236"/>
        <n v="0.1454877405183357"/>
        <n v="0.11570949203532996"/>
        <n v="0.15497869043006585"/>
        <n v="0.017690035203170057"/>
        <n v="0.0548666739822232"/>
        <n v="0.14290307598871066"/>
        <n v="0.061890762803651564"/>
        <n v="0.05580668564093978"/>
        <n v="0.09818688981868899"/>
        <n v="0.08940278936702825"/>
        <n v="0.09872447972199186"/>
        <n v="0.1324773259961276"/>
        <n v="0.03524477496211187"/>
        <n v="0.06403483495021292"/>
        <n v="0.07014180334576402"/>
        <n v="0.04406256884776383"/>
        <n v="0.08436371305792095"/>
        <n v="0.09716599190283401"/>
        <n v="0.04545041359876375"/>
        <n v="0.12019551804268276"/>
        <n v="0.061336522832520626"/>
        <n v="0.056847251435393105"/>
        <n v="0.014722553479675516"/>
        <n v="0.06226326985938878"/>
        <n v="0.0676910580112367"/>
        <n v="0.06336064881304385"/>
        <n v="0.08109590444341534"/>
        <n v="0.14669864271864475"/>
        <n v="0.09259795127032815"/>
        <n v="0.04864444156181087"/>
        <n v="0.11164452383610585"/>
        <n v="0.04999625028122891"/>
        <n v="0.06349256740132858"/>
        <n v="0.037956426022925684"/>
        <n v="0.18507965731040293"/>
        <n v="0.07176804567637396"/>
        <n v="0.0346470333477696"/>
        <n v="0.05705938741041676"/>
        <n v="0.08041170794467674"/>
        <n v="0.06277857994852157"/>
        <n v="0.1380595727056225"/>
        <n v="0.14347202295552366"/>
        <n v="0.04790419161676647"/>
        <n v="0.051348541059577146"/>
        <n v="0.09122977739934314"/>
        <n v="0.091089060811057"/>
        <n v="0.07531947562581069"/>
        <n v="0.09629994222003467"/>
        <n v="0.07105279518735734"/>
        <n v="0.1005636352317513"/>
        <n v="0.10961306587745259"/>
        <n v="0.6506180871828238"/>
        <n v="0.07953551260637874"/>
        <n v="0.11566042100393245"/>
        <n v="0.13558096443259365"/>
        <n v="0.02517116391461941"/>
        <n v="0.07394808844191378"/>
        <n v="0.04055430579377897"/>
        <n v="0.026272232877072223"/>
        <n v="0.0392103044680142"/>
        <n v="0.14166312508853945"/>
        <n v="0.10845313073685994"/>
        <n v="0.3324468085106383"/>
        <n v="0.04838163433160773"/>
        <n v="0.129568294638302"/>
        <n v="0.07744133818632386"/>
        <n v="0.03976564778240237"/>
        <n v="0.07523043799638655"/>
        <n v="0.05236698785085882"/>
        <n v="0.08634202066895141"/>
        <n v="0.07763472860192794"/>
        <n v="0.08159268929503917"/>
        <n v="0.07552236301082488"/>
        <n v="0.07376807317792859"/>
        <n v="0.05923819678928974"/>
        <n v="0.04022040783493545"/>
        <n v="0.07156983316925827"/>
        <n v="0.10192640913260625"/>
        <n v="0.05349596105494035"/>
        <n v="0.08607004188742037"/>
        <n v="0.03914660403210022"/>
        <n v="0.1472609463970155"/>
        <n v="0.08539709649871904"/>
        <n v="0.08906882591093118"/>
        <n v="0.1057194206575748"/>
        <n v="0.03396047001290498"/>
        <n v="0.14477227321423403"/>
        <n v="0.09002682799474244"/>
        <n v="0.07699359377279416"/>
        <n v="0.06013771536819316"/>
        <n v="0.3272786777941417"/>
        <n v="0.17295053614666206"/>
        <n v="0.09191623727365626"/>
        <n v="0.2403268445085316"/>
        <n v="0.10101520278801959"/>
        <n v="0.03980277123779382"/>
        <n v="0.057615302624377036"/>
        <n v="0.042435815828559306"/>
        <n v="0.07426248073816906"/>
        <n v="0.16741071428571427"/>
        <n v="0.04405092286683406"/>
        <n v="0.06760715734439086"/>
        <n v="0.13736263736263737"/>
        <n v="0.6381620931716656"/>
        <n v="0.0281214848143982"/>
        <n v="0.07533135885876957"/>
        <n v="0.09648318780452506"/>
        <n v="0.057360279918165995"/>
        <n v="0.10074551682450131"/>
        <n v="0.06747638326585695"/>
        <n v="0.07194762213108857"/>
        <n v="0.10301313417460727"/>
        <n v="0.09915519771546424"/>
        <n v="0.22527596305474207"/>
        <n v="0.09390847054404307"/>
        <n v="0.1411688783124269"/>
        <n v="0.09899029895070283"/>
        <n v="0.05082333807684489"/>
        <n v="0.05954862144941345"/>
        <n v="0.08281573498964803"/>
        <n v="0.10279076938890888"/>
        <n v="0.07456338056810517"/>
        <n v="0.08641477445743867"/>
        <n v="0.05479902457736252"/>
        <n v="0.03514012123341825"/>
        <n v="0.020899515131248953"/>
        <n v="0.08330182815473636"/>
        <n v="0.20580366330520683"/>
        <n v="0.11021712774165106"/>
        <n v="0.05158361704322707"/>
        <n v="0.0714306398833943"/>
        <n v="0.07659548393026748"/>
        <n v="0.0625130235465722"/>
        <n v="0.07016066792955869"/>
        <n v="0.09369436896842501"/>
        <n v="0.08383032741730737"/>
        <n v="0.0357423690042176"/>
        <n v="0.05710370031978072"/>
        <n v="0.10082677959265982"/>
        <n v="0.021631443466222502"/>
        <n v="0.07368231460710951"/>
        <n v="0.14204545454545453"/>
        <n v="0.0907605736068252"/>
        <n v="0.06993876472599547"/>
        <n v="0.29806259314456035"/>
        <n v="0.18275967103259216"/>
        <n v="0.12572290671360323"/>
        <n v="0.037615196539401916"/>
        <n v="0.044837017441599784"/>
        <n v="0.11522728582128249"/>
        <n v="0.07814331483941549"/>
        <n v="0.12746450341195162"/>
        <n v="0.015863950758296847"/>
        <n v="0.06942615936543463"/>
        <n v="0.09623214153527278"/>
        <n v="0.07828401440425865"/>
        <n v="0.06168841183183739"/>
        <n v="0.09425393724401489"/>
        <n v="0.15221785767717289"/>
        <n v="0.024824367599235408"/>
        <n v="0.03677552221241541"/>
        <n v="0.041023116526162494"/>
        <n v="0.12076233971544002"/>
        <n v="0.042959632265547804"/>
        <n v="0.0869691259602841"/>
        <n v="0.04125954126891844"/>
        <n v="0.09702144173862425"/>
        <n v="0.17580872011251758"/>
        <n v="0.06011737918285452"/>
        <n v="0.07718431614695893"/>
        <n v="0.09404202860922062"/>
        <n v="0.04311181048048113"/>
        <n v="0.01620299107215192"/>
        <n v="0.04632739570545042"/>
        <n v="0.054567281458037756"/>
        <n v="0.11665208515602216"/>
        <n v="0.09308071790619156"/>
        <n v="0.0484050534875841"/>
        <n v="0.06981374905903208"/>
        <n v="0.19743336623889435"/>
        <n v="0.10615711252653928"/>
        <n v="0.08477270318957296"/>
        <n v="0.2767017155506364"/>
        <n v="0.0952914130525413"/>
        <n v="0.04802843283223668"/>
        <n v="0.2820151262658634"/>
        <n v="0.03246805954642121"/>
        <n v="0.1082309648790519"/>
        <n v="0.0783989508794937"/>
        <n v="0.035985461873403145"/>
        <n v="0.1317028520252606"/>
        <n v="0.05820334586091064"/>
        <n v="0.162254252413532"/>
        <n v="0.35639872793069416"/>
        <n v="0.06457653934325659"/>
        <n v="0.1740752253652471"/>
        <n v="0.06158393890873261"/>
        <n v="0.1991079961771265"/>
        <n v="0.03464043231259526"/>
        <n v="0.036927621861152136"/>
        <n v="0.09970255404709283"/>
        <n v="0.20337948917851636"/>
        <n v="0.1371961676537169"/>
        <n v="0.14305639998569436"/>
        <n v="0.060562015503875966"/>
        <n v="0.1343118913992421"/>
        <n v="0.031191515907673117"/>
        <n v="0.19642506383814576"/>
        <n v="0.20823918263905503"/>
        <n v="0.05390980888972748"/>
        <n v="0.05188942363822694"/>
        <n v="0.060371890847621346"/>
        <n v="0.060705396709767497"/>
        <n v="0.08612151746113766"/>
        <n v="0.12685295929832194"/>
        <n v="0.0671073381874308"/>
        <n v="0.03375869286341233"/>
        <n v="0.1263017348445436"/>
        <n v="0.10189940490747534"/>
        <n v="0.03555049948451776"/>
        <n v="0.18065215427693976"/>
        <n v="0.13211342730414624"/>
        <n v="0.13161935682007633"/>
        <n v="0.06416837782340863"/>
        <n v="0.07689645891806683"/>
        <n v="0.12449313509283633"/>
        <n v="0.08489582070002667"/>
        <n v="0.16163793103448276"/>
        <n v="0.15705161763166162"/>
        <n v="0.08518129418779637"/>
        <n v="0.12764369734697487"/>
        <n v="0.15804887119017"/>
        <n v="0.09584419567550989"/>
        <n v="0.11096316023080337"/>
        <n v="0.22190169754798625"/>
        <n v="0.1185302252074279"/>
        <n v="0.061946354457040206"/>
        <n v="0.09095870474804439"/>
        <n v="0.1102541910374368"/>
        <n v="0.0582258581035838"/>
        <n v="0.07628346937218705"/>
        <n v="0.22755717373990217"/>
        <n v="0.06425496369594551"/>
        <n v="0.09404683532399134"/>
        <n v="0.12326909643752311"/>
        <n v="0.06723593088146304"/>
        <n v="0.04995254508217194"/>
        <n v="0.08289124668435013"/>
        <n v="0.0860264387921888"/>
        <n v="0.08393838922231082"/>
        <n v="0.0351160585735857"/>
        <n v="0.04337453914552158"/>
        <n v="0.026634705020641896"/>
        <n v="0.10814147608608962"/>
        <n v="0.14570887367040652"/>
        <n v="0.22621875353466803"/>
        <n v="0.18139137857447718"/>
        <n v="0.07661074082586379"/>
        <n v="0.04469673266884191"/>
        <n v="0.0700198389543704"/>
        <n v="0.03173293561387364"/>
        <n v="0.0850616310181104"/>
        <n v="0.07140510974965368"/>
        <n v="0.17048844940755264"/>
        <n v="0.046052177116673185"/>
        <n v="0.10228870988364659"/>
        <n v="0.0366743682840063"/>
        <n v="0.05739539688916949"/>
        <n v="0.025046963055729492"/>
        <n v="0.06882549296259334"/>
        <n v="0.18010446058714055"/>
        <n v="0.15211036599076758"/>
        <n v="0.11559357299734135"/>
        <n v="0.15202189115232595"/>
        <n v="0.1986535702461097"/>
        <n v="0.12411620700871381"/>
        <n v="0.17154620311070448"/>
        <n v="0.1764602082230457"/>
        <n v="0.2122891850454063"/>
        <n v="0.1790510295434199"/>
        <n v="0.5948081743637678"/>
        <n v="0.37023324694557574"/>
        <n v="0.17736786094359702"/>
        <n v="0.1234083946745648"/>
        <n v="0.09588279287399083"/>
        <n v="0.13556258472661545"/>
        <n v="0.14160294534126308"/>
        <n v="0.17855548611731095"/>
        <n v="0.16963939511438544"/>
        <n v="0.18865551502955602"/>
        <n v="0.14802753312116054"/>
        <n v="0.15897379673281437"/>
        <n v="0.05685394627302077"/>
        <n v="0.12462223883852072"/>
        <n v="0.08314625426124553"/>
        <n v="0.0520865887451299"/>
        <n v="0.17267180844940716"/>
        <n v="0.10159738802351517"/>
        <n v="0.11023038149732942"/>
        <n v="0.1184927719409116"/>
        <n v="0.05753806142763438"/>
        <n v="0.13329897182059736"/>
        <n v="0.23524983532511526"/>
        <n v="0.1340931947703654"/>
        <n v="0.18242848803269118"/>
        <n v="0.05228211428870183"/>
        <n v="0.04509176173513099"/>
        <n v="0.15008415432939184"/>
        <n v="0.1881265285280443"/>
        <n v="0.1375099694727868"/>
        <n v="0.08451073842369682"/>
        <n v="0.08814369380839521"/>
        <n v="0.050200803212851405"/>
        <n v="0.04557469692826543"/>
        <n v="0.06470886403589185"/>
        <n v="0.08477090662484635"/>
        <n v="0.12615749501677895"/>
        <n v="0.16554098794861608"/>
        <n v="0.167878373321096"/>
        <n v="0.09438711301283666"/>
        <n v="0.1411167035138059"/>
        <n v="0.04792485382919582"/>
        <n v="0.05325168075617387"/>
        <n v="0.0823641814647646"/>
        <n v="0.14550392860607236"/>
        <n v="0.04860267314702309"/>
        <n v="0.07733952049497293"/>
        <n v="0.0819081713037131"/>
        <n v="0.37450845764933527"/>
        <n v="0.10806048061976842"/>
        <n v="0.09631140511743395"/>
        <n v="0.11355729584979055"/>
        <n v="0.06884997590250844"/>
        <n v="0.09029039648770358"/>
        <n v="0.10057326762546515"/>
        <n v="0.14400576023040923"/>
        <n v="0.04261121527185955"/>
        <n v="0.07282289875594215"/>
        <n v="0.05912262031453234"/>
        <n v="0.08164153921515267"/>
        <n v="0.06919936336585703"/>
        <n v="0.09313684907691035"/>
        <n v="0.12088974854932302"/>
        <n v="0.06631006586799877"/>
        <n v="0.11757789535567313"/>
        <n v="0.04257493188010899"/>
        <n v="0.033221487658217336"/>
        <n v="0.10175453897925661"/>
        <n v="0.06863889079552475"/>
        <n v="0.0718881420509687"/>
        <n v="0.1209463261238806"/>
        <n v="0.06076810889645114"/>
        <n v="0.04627059041273367"/>
        <n v="0.02833262501770789"/>
        <n v="0.052839227842750455"/>
        <n v="0.06189267809618122"/>
        <n v="0.0324433053239464"/>
        <n v="0.07246376811594203"/>
        <n v="0.10675776662752215"/>
        <n v="0.11418783899514702"/>
        <n v="0.03890293717175647"/>
        <n v="0.04633812932971896"/>
        <n v="0.05904581955597544"/>
        <n v="0.10555018031489137"/>
        <n v="0.07668907691914414"/>
        <n v="0.0682407533779173"/>
        <n v="0.1"/>
        <n v="0.1448225923244026"/>
        <n v="0.11035091591260208"/>
        <n v="0.04054985604801103"/>
        <n v="0.024210730195622702"/>
        <n v="0.11336583153837435"/>
        <n v="0.15047341250549806"/>
        <n v="0.04949269982677555"/>
        <n v="0.12421588721197441"/>
        <n v="0.11002068388857106"/>
        <n v="0.06697475051905433"/>
        <n v="0.13249575234205727"/>
        <n v="0.07563152321887763"/>
        <n v="0.06545359340227778"/>
        <n v="0.08079665501848224"/>
        <n v="0.12613123955475672"/>
        <n v="0.0290596303615018"/>
        <n v="0.07070385689539364"/>
        <n v="0.1916769604293564"/>
        <n v="0.06773002810796167"/>
        <n v="0.14437827107020393"/>
        <n v="0.1599086236436322"/>
        <n v="0.11280315848843768"/>
        <n v="0.08847382649299582"/>
        <n v="0.12742849301103726"/>
        <n v="0.0578469370046856"/>
        <n v="0.1350329480393216"/>
        <n v="0.10621913006532477"/>
        <n v="0.04202386955790889"/>
        <n v="0.2908244874218409"/>
        <n v="0.10657193605683837"/>
        <n v="0.07611798287345385"/>
        <n v="0.07732479984772962"/>
        <n v="0.04890932211679546"/>
        <n v="0.12740909361170805"/>
        <n v="0.05948132286462051"/>
        <n v="0.25810448069378483"/>
        <n v="0.10656436487638533"/>
        <n v="0.06238692370079231"/>
        <n v="0.10325321375627816"/>
        <n v="0.09706617486471401"/>
        <n v="0.06665777896280495"/>
        <n v="0.09298098068816373"/>
        <n v="0.04410337831877922"/>
        <n v="0.1332196525631461"/>
        <n v="0.16917134237460174"/>
        <n v="0.13734905339032402"/>
        <n v="0.1255593096520866"/>
        <n v="0.1955607705094358"/>
        <n v="0.09196882256914907"/>
        <n v="0.16997167138810199"/>
        <n v="0.08721303065281519"/>
        <n v="0.09306307815437302"/>
        <n v="0.14959379530965916"/>
        <n v="0.09465663306356192"/>
        <n v="0.06094216588457554"/>
        <n v="0.048190448653076964"/>
        <n v="0.09540081350875519"/>
        <n v="0.0678195998643608"/>
        <n v="0.06584795706713199"/>
        <n v="0.14022623165373468"/>
        <n v="0.1160238622410009"/>
        <n v="0.19107063244379338"/>
        <n v="0.15738235668837544"/>
        <n v="0.17704352488599662"/>
        <n v="0.05757273355338912"/>
        <n v="0.041346233358141075"/>
        <n v="0.08249804067153405"/>
        <n v="0.09521995810321844"/>
        <n v="0.10569148655075833"/>
        <n v="0.08404773911581778"/>
        <n v="0.1036462759893037"/>
        <n v="0.14074595355383532"/>
        <n v="0.19665683382497542"/>
        <n v="0.4169272461955389"/>
        <n v="0.23359028264424198"/>
        <n v="0.12465719272001995"/>
        <n v="0.16146393972012918"/>
        <n v="0.14736221632773355"/>
        <n v="0.4014452027298274"/>
        <n v="0.06880181636795211"/>
        <n v="0.13336000533440023"/>
        <n v="0.066711140760507"/>
        <n v="0.6127987393854505"/>
        <n v="0.09582674524459776"/>
        <n v="0.12039489525644112"/>
      </sharedItems>
    </cacheField>
    <cacheField name="Percent_Unemployed" numFmtId="0">
      <sharedItems containsSemiMixedTypes="0" containsString="0" containsNumber="1">
        <n v="8.5"/>
        <n v="8.6"/>
        <n v="14.2"/>
        <n v="10.9"/>
        <n v="9.3"/>
        <n v="17.4"/>
        <n v="12.2"/>
        <n v="13.5"/>
        <n v="12.7"/>
        <n v="9.6"/>
        <n v="9.7"/>
        <n v="13.4"/>
        <n v="19.9"/>
        <n v="7.3"/>
        <n v="10.0"/>
        <n v="26.7"/>
        <n v="10.5"/>
        <n v="10.7"/>
        <n v="9.0"/>
        <n v="10.8"/>
        <n v="18.0"/>
        <n v="9.5"/>
        <n v="16.2"/>
        <n v="11.3"/>
        <n v="25.9"/>
        <n v="11.1"/>
        <n v="8.1"/>
        <n v="10.4"/>
        <n v="9.9"/>
        <n v="7.9"/>
        <n v="11.4"/>
        <n v="8.4"/>
        <n v="16.7"/>
        <n v="18.8"/>
        <n v="11.0"/>
        <n v="8.9"/>
        <n v="12.4"/>
        <n v="6.2"/>
        <n v="14.9"/>
        <n v="10.3"/>
        <n v="8.2"/>
        <n v="13.1"/>
        <n v="19.8"/>
        <n v="21.6"/>
        <n v="10.1"/>
        <n v="2.2"/>
        <n v="2.7"/>
        <n v="6.9"/>
        <n v="17.3"/>
        <n v="5.5"/>
        <n v="16.4"/>
        <n v="13.9"/>
        <n v="5.6"/>
        <n v="9.4"/>
        <n v="5.3"/>
        <n v="11.9"/>
        <n v="10.2"/>
        <n v="17.6"/>
        <n v="23.8"/>
        <n v="5.7"/>
        <n v="4.6"/>
        <n v="28.7"/>
        <n v="6.0"/>
        <n v="20.3"/>
        <n v="20.1"/>
        <n v="12.1"/>
        <n v="13.2"/>
        <n v="8.7"/>
        <n v="14.3"/>
        <n v="11.6"/>
        <n v="11.8"/>
        <n v="7.7"/>
        <n v="12.0"/>
        <n v="9.1"/>
        <n v="5.0"/>
        <n v="7.5"/>
        <n v="7.4"/>
        <n v="11.2"/>
        <n v="12.6"/>
        <n v="7.1"/>
        <n v="15.1"/>
        <n v="14.4"/>
        <n v="6.8"/>
        <n v="7.8"/>
        <n v="8.3"/>
        <n v="14.8"/>
        <n v="18.4"/>
        <n v="13.3"/>
        <n v="4.7"/>
        <n v="3.5"/>
        <n v="6.5"/>
        <n v="18.6"/>
        <n v="8.0"/>
        <n v="7.6"/>
        <n v="5.9"/>
        <n v="12.8"/>
        <n v="6.1"/>
        <n v="15.9"/>
        <n v="9.8"/>
        <n v="18.1"/>
        <n v="16.6"/>
        <n v="7.2"/>
        <n v="12.3"/>
        <n v="17.5"/>
        <n v="8.8"/>
        <n v="14.0"/>
        <n v="15.0"/>
        <n v="7.0"/>
        <n v="16.3"/>
        <n v="16.1"/>
        <n v="13.0"/>
        <n v="15.2"/>
        <n v="9.2"/>
        <n v="3.7"/>
        <n v="5.8"/>
        <n v="28.8"/>
        <n v="4.2"/>
        <n v="1.3"/>
        <n v="3.2"/>
        <n v="0.6"/>
        <n v="6.7"/>
        <n v="4.1"/>
        <n v="6.3"/>
        <n v="18.5"/>
        <n v="2.6"/>
        <n v="6.6"/>
        <n v="10.6"/>
        <n v="14.5"/>
        <n v="14.1"/>
        <n v="16.9"/>
        <n v="17.2"/>
        <n v="15.8"/>
        <n v="13.6"/>
        <n v="13.7"/>
        <n v="12.9"/>
        <n v="17.0"/>
        <n v="17.8"/>
        <n v="16.8"/>
        <n v="20.4"/>
        <n v="12.5"/>
        <n v="11.5"/>
        <n v="13.8"/>
        <n v="11.7"/>
        <n v="18.2"/>
        <n v="16.0"/>
        <n v="21.2"/>
        <n v="15.7"/>
        <n v="19.3"/>
        <n v="0.0"/>
        <n v="3.6"/>
        <n v="5.2"/>
        <n v="2.9"/>
        <n v="6.4"/>
        <n v="4.9"/>
        <n v="5.4"/>
        <n v="4.8"/>
        <n v="5.1"/>
        <n v="3.4"/>
        <n v="3.9"/>
        <n v="4.5"/>
        <n v="4.4"/>
        <n v="2.5"/>
        <n v="3.0"/>
        <n v="4.3"/>
        <n v="3.8"/>
        <n v="1.9"/>
        <n v="3.1"/>
        <n v="1.7"/>
        <n v="2.0"/>
        <n v="4.0"/>
        <n v="2.8"/>
        <n v="3.3"/>
        <n v="1.5"/>
        <n v="1.8"/>
        <n v="14.6"/>
        <n v="19.6"/>
        <n v="15.4"/>
        <n v="16.5"/>
        <n v="19.2"/>
        <n v="15.3"/>
        <n v="15.5"/>
        <n v="17.7"/>
        <n v="19.4"/>
        <n v="20.0"/>
        <n v="29.0"/>
        <n v="18.7"/>
        <n v="19.0"/>
        <n v="22.4"/>
        <n v="21.5"/>
        <n v="22.5"/>
        <n v="15.6"/>
        <n v="20.9"/>
        <n v="20.6"/>
        <n v="1.2"/>
        <n v="0.2"/>
        <n v="1.1"/>
        <n v="2.4"/>
        <n v="0.9"/>
        <n v="0.3"/>
        <n v="0.8"/>
        <n v="1.0"/>
        <n v="2.1"/>
        <n v="2.3"/>
        <n v="1.4"/>
        <n v="1.6"/>
        <n v="0.5"/>
        <n v="19.5"/>
        <n v="17.9"/>
        <n v="0.7"/>
        <n v="21.7"/>
        <n v="20.7"/>
        <n v="17.1"/>
        <n v="27.9"/>
        <n v="23.1"/>
        <n v="27.1"/>
        <n v="29.6"/>
        <n v="14.7"/>
        <n v="18.9"/>
      </sharedItems>
    </cacheField>
    <cacheField name="Poverty_Rate" numFmtId="0">
      <sharedItems containsSemiMixedTypes="0" containsString="0" containsNumber="1">
        <n v="12.8"/>
        <n v="13.8"/>
        <n v="24.1"/>
        <n v="17.0"/>
        <n v="17.3"/>
        <n v="20.5"/>
        <n v="25.9"/>
        <n v="21.7"/>
        <n v="23.9"/>
        <n v="21.0"/>
        <n v="18.8"/>
        <n v="21.5"/>
        <n v="27.0"/>
        <n v="18.7"/>
        <n v="18.1"/>
        <n v="18.3"/>
        <n v="32.9"/>
        <n v="20.0"/>
        <n v="20.1"/>
        <n v="17.2"/>
        <n v="18.0"/>
        <n v="35.9"/>
        <n v="12.9"/>
        <n v="26.0"/>
        <n v="19.6"/>
        <n v="20.8"/>
        <n v="24.3"/>
        <n v="22.6"/>
        <n v="36.6"/>
        <n v="27.9"/>
        <n v="14.8"/>
        <n v="18.4"/>
        <n v="18.2"/>
        <n v="17.1"/>
        <n v="23.6"/>
        <n v="14.1"/>
        <n v="29.3"/>
        <n v="26.4"/>
        <n v="13.4"/>
        <n v="25.0"/>
        <n v="19.4"/>
        <n v="19.9"/>
        <n v="29.2"/>
        <n v="22.0"/>
        <n v="15.1"/>
        <n v="37.4"/>
        <n v="25.6"/>
        <n v="27.2"/>
        <n v="23.5"/>
        <n v="22.1"/>
        <n v="16.1"/>
        <n v="8.6"/>
        <n v="38.5"/>
        <n v="23.4"/>
        <n v="21.1"/>
        <n v="23.0"/>
        <n v="15.9"/>
        <n v="40.6"/>
        <n v="22.4"/>
        <n v="16.4"/>
        <n v="8.9"/>
        <n v="8.3"/>
        <n v="23.7"/>
        <n v="7.2"/>
        <n v="8.0"/>
        <n v="7.7"/>
        <n v="15.0"/>
        <n v="6.4"/>
        <n v="9.3"/>
        <n v="11.5"/>
        <n v="11.4"/>
        <n v="10.2"/>
        <n v="27.6"/>
        <n v="22.8"/>
        <n v="9.4"/>
        <n v="15.6"/>
        <n v="4.5"/>
        <n v="13.6"/>
        <n v="9.8"/>
        <n v="33.0"/>
        <n v="9.9"/>
        <n v="4.7"/>
        <n v="17.5"/>
        <n v="23.8"/>
        <n v="14.6"/>
        <n v="30.7"/>
        <n v="19.0"/>
        <n v="16.8"/>
        <n v="24.4"/>
        <n v="20.7"/>
        <n v="17.7"/>
        <n v="19.8"/>
        <n v="14.9"/>
        <n v="11.7"/>
        <n v="16.9"/>
        <n v="29.4"/>
        <n v="16.7"/>
        <n v="17.9"/>
        <n v="32.4"/>
        <n v="20.4"/>
        <n v="26.8"/>
        <n v="22.7"/>
        <n v="14.5"/>
        <n v="31.1"/>
        <n v="20.6"/>
        <n v="11.2"/>
        <n v="17.8"/>
        <n v="26.3"/>
        <n v="23.2"/>
        <n v="24.5"/>
        <n v="21.2"/>
        <n v="29.8"/>
        <n v="26.7"/>
        <n v="13.2"/>
        <n v="30.2"/>
        <n v="21.9"/>
        <n v="13.5"/>
        <n v="34.0"/>
        <n v="24.2"/>
        <n v="24.8"/>
        <n v="18.9"/>
        <n v="20.2"/>
        <n v="21.8"/>
        <n v="27.7"/>
        <n v="9.0"/>
        <n v="23.3"/>
        <n v="22.5"/>
        <n v="21.3"/>
        <n v="26.1"/>
        <n v="13.0"/>
        <n v="12.1"/>
        <n v="10.7"/>
        <n v="10.3"/>
        <n v="27.4"/>
        <n v="13.7"/>
        <n v="8.8"/>
        <n v="16.3"/>
        <n v="5.0"/>
        <n v="12.4"/>
        <n v="19.2"/>
        <n v="14.7"/>
        <n v="13.3"/>
        <n v="7.6"/>
        <n v="16.6"/>
        <n v="15.3"/>
        <n v="13.1"/>
        <n v="12.3"/>
        <n v="20.3"/>
        <n v="18.6"/>
        <n v="11.1"/>
        <n v="22.2"/>
        <n v="6.3"/>
        <n v="8.7"/>
        <n v="28.3"/>
        <n v="16.2"/>
        <n v="4.1"/>
        <n v="10.0"/>
        <n v="7.3"/>
        <n v="12.5"/>
        <n v="17.6"/>
        <n v="7.5"/>
        <n v="15.5"/>
        <n v="12.2"/>
        <n v="15.8"/>
        <n v="6.8"/>
        <n v="11.6"/>
        <n v="25.8"/>
        <n v="7.4"/>
        <n v="19.3"/>
        <n v="10.4"/>
        <n v="25.1"/>
        <n v="16.5"/>
        <n v="9.1"/>
        <n v="6.9"/>
        <n v="12.7"/>
        <n v="6.6"/>
        <n v="11.3"/>
        <n v="25.4"/>
        <n v="14.0"/>
        <n v="10.5"/>
        <n v="14.4"/>
        <n v="30.5"/>
        <n v="17.4"/>
        <n v="24.9"/>
        <n v="28.6"/>
        <n v="30.8"/>
        <n v="16.0"/>
        <n v="26.6"/>
        <n v="15.4"/>
        <n v="14.3"/>
        <n v="24.0"/>
        <n v="12.0"/>
        <n v="13.9"/>
        <n v="12.6"/>
        <n v="18.5"/>
        <n v="26.5"/>
        <n v="9.7"/>
        <n v="11.8"/>
        <n v="10.9"/>
        <n v="19.5"/>
        <n v="29.9"/>
        <n v="32.1"/>
        <n v="36.2"/>
        <n v="25.3"/>
        <n v="20.9"/>
        <n v="27.8"/>
        <n v="33.1"/>
        <n v="33.7"/>
        <n v="40.3"/>
        <n v="29.0"/>
        <n v="35.7"/>
        <n v="45.8"/>
        <n v="34.6"/>
        <n v="9.6"/>
        <n v="31.7"/>
        <n v="29.6"/>
        <n v="27.3"/>
        <n v="30.1"/>
        <n v="8.1"/>
        <n v="21.4"/>
        <n v="7.1"/>
        <n v="19.7"/>
        <n v="32.6"/>
        <n v="24.6"/>
        <n v="22.3"/>
        <n v="31.8"/>
        <n v="30.6"/>
        <n v="25.7"/>
        <n v="11.9"/>
        <n v="22.9"/>
        <n v="26.2"/>
        <n v="30.4"/>
        <n v="24.7"/>
        <n v="8.2"/>
        <n v="14.2"/>
        <n v="28.7"/>
        <n v="35.0"/>
        <n v="31.6"/>
        <n v="31.2"/>
        <n v="27.5"/>
        <n v="29.7"/>
        <n v="29.5"/>
        <n v="10.8"/>
        <n v="36.8"/>
        <n v="32.3"/>
        <n v="5.8"/>
        <n v="5.4"/>
        <n v="6.7"/>
        <n v="19.1"/>
        <n v="15.2"/>
        <n v="10.1"/>
        <n v="15.7"/>
        <n v="4.8"/>
        <n v="8.5"/>
        <n v="9.5"/>
        <n v="8.4"/>
        <n v="9.2"/>
        <n v="11.0"/>
        <n v="7.9"/>
        <n v="7.0"/>
        <n v="7.8"/>
        <n v="6.2"/>
        <n v="5.2"/>
        <n v="5.6"/>
        <n v="6.5"/>
        <n v="32.7"/>
        <n v="31.5"/>
        <n v="28.8"/>
        <n v="33.8"/>
        <n v="33.4"/>
        <n v="37.7"/>
        <n v="33.9"/>
        <n v="25.2"/>
        <n v="39.2"/>
        <n v="10.6"/>
        <n v="28.5"/>
        <n v="25.5"/>
        <n v="44.3"/>
        <n v="46.6"/>
        <n v="31.3"/>
        <n v="31.0"/>
        <n v="38.6"/>
        <n v="27.1"/>
        <n v="36.3"/>
        <n v="28.2"/>
        <n v="5.9"/>
        <n v="5.5"/>
        <n v="5.1"/>
        <n v="6.0"/>
        <n v="4.4"/>
        <n v="5.7"/>
        <n v="30.0"/>
        <n v="21.6"/>
        <n v="34.8"/>
        <n v="36.4"/>
        <n v="28.4"/>
        <n v="43.9"/>
        <n v="40.5"/>
        <n v="47.9"/>
        <n v="41.1"/>
        <n v="35.1"/>
        <n v="32.2"/>
        <n v="35.8"/>
        <n v="37.5"/>
        <n v="30.3"/>
        <n v="6.1"/>
        <n v="23.1"/>
        <n v="28.0"/>
        <n v="5.3"/>
        <n v="4.2"/>
        <n v="26.9"/>
        <n v="32.0"/>
        <n v="35.5"/>
        <n v="37.0"/>
        <n v="4.9"/>
        <n v="32.5"/>
        <n v="39.4"/>
        <n v="37.9"/>
        <n v="52.6"/>
        <n v="46.7"/>
        <n v="29.1"/>
        <n v="1.0"/>
        <n v="36.0"/>
        <n v="3.9"/>
        <n v="43.2"/>
        <n v="2.1"/>
        <n v="38.9"/>
        <n v="38.0"/>
        <n v="36.5"/>
        <n v="28.1"/>
        <n v="3.8"/>
        <n v="4.6"/>
        <n v="39.6"/>
        <n v="35.2"/>
      </sharedItems>
    </cacheField>
    <cacheField name="Median_Income" numFmtId="0">
      <sharedItems containsSemiMixedTypes="0" containsString="0" containsNumber="1" containsInteger="1">
        <n v="52475.0"/>
        <n v="50183.0"/>
        <n v="35634.0"/>
        <n v="37984.0"/>
        <n v="44409.0"/>
        <n v="34804.0"/>
        <n v="31571.0"/>
        <n v="40919.0"/>
        <n v="32835.0"/>
        <n v="34983.0"/>
        <n v="41785.0"/>
        <n v="34325.0"/>
        <n v="30951.0"/>
        <n v="35286.0"/>
        <n v="37008.0"/>
        <n v="45558.0"/>
        <n v="39914.0"/>
        <n v="24433.0"/>
        <n v="32340.0"/>
        <n v="36256.0"/>
        <n v="37349.0"/>
        <n v="39415.0"/>
        <n v="44473.0"/>
        <n v="26494.0"/>
        <n v="37977.0"/>
        <n v="54159.0"/>
        <n v="31422.0"/>
        <n v="38467.0"/>
        <n v="33144.0"/>
        <n v="35450.0"/>
        <n v="36268.0"/>
        <n v="22170.0"/>
        <n v="30839.0"/>
        <n v="42926.0"/>
        <n v="41077.0"/>
        <n v="36874.0"/>
        <n v="45239.0"/>
        <n v="36021.0"/>
        <n v="42703.0"/>
        <n v="40356.0"/>
        <n v="43641.0"/>
        <n v="49461.0"/>
        <n v="25678.0"/>
        <n v="30254.0"/>
        <n v="58203.0"/>
        <n v="33714.0"/>
        <n v="33819.0"/>
        <n v="39473.0"/>
        <n v="43844.0"/>
        <n v="30569.0"/>
        <n v="44830.0"/>
        <n v="45341.0"/>
        <n v="25528.0"/>
        <n v="29839.0"/>
        <n v="32798.0"/>
        <n v="36498.0"/>
        <n v="36066.0"/>
        <n v="51317.0"/>
        <n v="69723.0"/>
        <n v="22865.0"/>
        <n v="35896.0"/>
        <n v="38644.0"/>
        <n v="46448.0"/>
        <n v="36712.0"/>
        <n v="44731.0"/>
        <n v="23406.0"/>
        <n v="34064.0"/>
        <n v="59886.0"/>
        <n v="82284.0"/>
        <n v="78121.0"/>
        <n v="51930.0"/>
        <n v="82500.0"/>
        <n v="79167.0"/>
        <n v="54846.0"/>
        <n v="70408.0"/>
        <n v="57551.0"/>
        <n v="50268.0"/>
        <n v="84750.0"/>
        <n v="63099.0"/>
        <n v="61712.0"/>
        <n v="70529.0"/>
        <n v="47143.0"/>
        <n v="72134.0"/>
        <n v="47579.0"/>
        <n v="74609.0"/>
        <n v="63971.0"/>
        <n v="61492.0"/>
        <n v="46387.0"/>
        <n v="69635.0"/>
        <n v="72868.0"/>
        <n v="65481.0"/>
        <n v="81736.0"/>
        <n v="40943.0"/>
        <n v="48324.0"/>
        <n v="69306.0"/>
        <n v="37796.0"/>
        <n v="32396.0"/>
        <n v="45974.0"/>
        <n v="48540.0"/>
        <n v="40042.0"/>
        <n v="46965.0"/>
        <n v="50818.0"/>
        <n v="37009.0"/>
        <n v="53689.0"/>
        <n v="38456.0"/>
        <n v="36591.0"/>
        <n v="46233.0"/>
        <n v="50248.0"/>
        <n v="38802.0"/>
        <n v="44000.0"/>
        <n v="41380.0"/>
        <n v="37813.0"/>
        <n v="35136.0"/>
        <n v="35594.0"/>
        <n v="56325.0"/>
        <n v="38705.0"/>
        <n v="33745.0"/>
        <n v="35000.0"/>
        <n v="36897.0"/>
        <n v="28086.0"/>
        <n v="34109.0"/>
        <n v="32057.0"/>
        <n v="40768.0"/>
        <n v="41586.0"/>
        <n v="37509.0"/>
        <n v="37314.0"/>
        <n v="42085.0"/>
        <n v="40712.0"/>
        <n v="37781.0"/>
        <n v="37725.0"/>
        <n v="32554.0"/>
        <n v="28457.0"/>
        <n v="32351.0"/>
        <n v="51095.0"/>
        <n v="39879.0"/>
        <n v="36244.0"/>
        <n v="39558.0"/>
        <n v="46074.0"/>
        <n v="39500.0"/>
        <n v="32587.0"/>
        <n v="41353.0"/>
        <n v="38050.0"/>
        <n v="36186.0"/>
        <n v="31219.0"/>
        <n v="31512.0"/>
        <n v="36799.0"/>
        <n v="32553.0"/>
        <n v="31215.0"/>
        <n v="33481.0"/>
        <n v="26986.0"/>
        <n v="32615.0"/>
        <n v="39494.0"/>
        <n v="36062.0"/>
        <n v="52805.0"/>
        <n v="37351.0"/>
        <n v="33293.0"/>
        <n v="40829.0"/>
        <n v="34424.0"/>
        <n v="27571.0"/>
        <n v="32293.0"/>
        <n v="31614.0"/>
        <n v="32500.0"/>
        <n v="32220.0"/>
        <n v="42030.0"/>
        <n v="27183.0"/>
        <n v="32045.0"/>
        <n v="33238.0"/>
        <n v="33558.0"/>
        <n v="40818.0"/>
        <n v="36904.0"/>
        <n v="46410.0"/>
        <n v="36487.0"/>
        <n v="31336.0"/>
        <n v="55697.0"/>
        <n v="36754.0"/>
        <n v="33610.0"/>
        <n v="39208.0"/>
        <n v="36218.0"/>
        <n v="30826.0"/>
        <n v="29982.0"/>
        <n v="38762.0"/>
        <n v="31030.0"/>
        <n v="41983.0"/>
        <n v="42852.0"/>
        <n v="27165.0"/>
        <n v="37378.0"/>
        <n v="73775.0"/>
        <n v="61343.0"/>
        <n v="52964.0"/>
        <n v="43165.0"/>
        <n v="54936.0"/>
        <n v="50503.0"/>
        <n v="79799.0"/>
        <n v="39302.0"/>
        <n v="68507.0"/>
        <n v="45201.0"/>
        <n v="40106.0"/>
        <n v="42153.0"/>
        <n v="41772.0"/>
        <n v="45625.0"/>
        <n v="48574.0"/>
        <n v="47341.0"/>
        <n v="35997.0"/>
        <n v="53351.0"/>
        <n v="55870.0"/>
        <n v="45490.0"/>
        <n v="91529.0"/>
        <n v="50560.0"/>
        <n v="43290.0"/>
        <n v="43066.0"/>
        <n v="38560.0"/>
        <n v="61814.0"/>
        <n v="58582.0"/>
        <n v="70925.0"/>
        <n v="56949.0"/>
        <n v="75998.0"/>
        <n v="73747.0"/>
        <n v="48032.0"/>
        <n v="56592.0"/>
        <n v="55615.0"/>
        <n v="67874.0"/>
        <n v="54100.0"/>
        <n v="63996.0"/>
        <n v="78378.0"/>
        <n v="53253.0"/>
        <n v="59454.0"/>
        <n v="91421.0"/>
        <n v="63409.0"/>
        <n v="93854.0"/>
        <n v="66923.0"/>
        <n v="44556.0"/>
        <n v="43107.0"/>
        <n v="37495.0"/>
        <n v="67341.0"/>
        <n v="63799.0"/>
        <n v="49573.0"/>
        <n v="51527.0"/>
        <n v="42369.0"/>
        <n v="36862.0"/>
        <n v="42863.0"/>
        <n v="48493.0"/>
        <n v="77335.0"/>
        <n v="55508.0"/>
        <n v="45470.0"/>
        <n v="57421.0"/>
        <n v="31400.0"/>
        <n v="62213.0"/>
        <n v="48186.0"/>
        <n v="38625.0"/>
        <n v="39053.0"/>
        <n v="69407.0"/>
        <n v="80430.0"/>
        <n v="48528.0"/>
        <n v="53900.0"/>
        <n v="68531.0"/>
        <n v="37357.0"/>
        <n v="33594.0"/>
        <n v="31534.0"/>
        <n v="32261.0"/>
        <n v="42389.0"/>
        <n v="51800.0"/>
        <n v="32578.0"/>
        <n v="102626.0"/>
        <n v="73774.0"/>
        <n v="82154.0"/>
        <n v="57487.0"/>
        <n v="40569.0"/>
        <n v="57214.0"/>
        <n v="65851.0"/>
        <n v="64109.0"/>
        <n v="51371.0"/>
        <n v="55682.0"/>
        <n v="32932.0"/>
        <n v="45606.0"/>
        <n v="69698.0"/>
        <n v="39375.0"/>
        <n v="41495.0"/>
        <n v="46174.0"/>
        <n v="58456.0"/>
        <n v="58844.0"/>
        <n v="45707.0"/>
        <n v="43701.0"/>
        <n v="41749.0"/>
        <n v="48610.0"/>
        <n v="47986.0"/>
        <n v="50123.0"/>
        <n v="43431.0"/>
        <n v="44885.0"/>
        <n v="46223.0"/>
        <n v="32594.0"/>
        <n v="60701.0"/>
        <n v="60800.0"/>
        <n v="44390.0"/>
        <n v="71060.0"/>
        <n v="35408.0"/>
        <n v="41974.0"/>
        <n v="63910.0"/>
        <n v="38673.0"/>
        <n v="61095.0"/>
        <n v="33398.0"/>
        <n v="37679.0"/>
        <n v="59490.0"/>
        <n v="43864.0"/>
        <n v="64521.0"/>
        <n v="62559.0"/>
        <n v="44271.0"/>
        <n v="58100.0"/>
        <n v="43279.0"/>
        <n v="83163.0"/>
        <n v="65499.0"/>
        <n v="72068.0"/>
        <n v="77931.0"/>
        <n v="61646.0"/>
        <n v="66693.0"/>
        <n v="79988.0"/>
        <n v="59218.0"/>
        <n v="55169.0"/>
        <n v="64857.0"/>
        <n v="53505.0"/>
        <n v="69235.0"/>
        <n v="42045.0"/>
        <n v="46865.0"/>
        <n v="47274.0"/>
        <n v="40481.0"/>
        <n v="48483.0"/>
        <n v="51574.0"/>
        <n v="34053.0"/>
        <n v="44265.0"/>
        <n v="38109.0"/>
        <n v="59103.0"/>
        <n v="56250.0"/>
        <n v="39194.0"/>
        <n v="36114.0"/>
        <n v="47582.0"/>
        <n v="44883.0"/>
        <n v="47733.0"/>
        <n v="37815.0"/>
        <n v="36146.0"/>
        <n v="40984.0"/>
        <n v="33609.0"/>
        <n v="40964.0"/>
        <n v="35629.0"/>
        <n v="36094.0"/>
        <n v="36504.0"/>
        <n v="40457.0"/>
        <n v="35911.0"/>
        <n v="50122.0"/>
        <n v="36236.0"/>
        <n v="44645.0"/>
        <n v="36310.0"/>
        <n v="42866.0"/>
        <n v="35720.0"/>
        <n v="45465.0"/>
        <n v="47908.0"/>
        <n v="46620.0"/>
        <n v="35483.0"/>
        <n v="38990.0"/>
        <n v="33520.0"/>
        <n v="49228.0"/>
        <n v="39339.0"/>
        <n v="51703.0"/>
        <n v="43099.0"/>
        <n v="55449.0"/>
        <n v="55256.0"/>
        <n v="55768.0"/>
        <n v="35490.0"/>
        <n v="47556.0"/>
        <n v="44551.0"/>
        <n v="52878.0"/>
        <n v="44518.0"/>
        <n v="45574.0"/>
        <n v="43063.0"/>
        <n v="32714.0"/>
        <n v="65575.0"/>
        <n v="42665.0"/>
        <n v="58199.0"/>
        <n v="50304.0"/>
        <n v="57875.0"/>
        <n v="49874.0"/>
        <n v="37879.0"/>
        <n v="36907.0"/>
        <n v="41476.0"/>
        <n v="41714.0"/>
        <n v="53143.0"/>
        <n v="44468.0"/>
        <n v="38563.0"/>
        <n v="38461.0"/>
        <n v="30403.0"/>
        <n v="37698.0"/>
        <n v="45526.0"/>
        <n v="31758.0"/>
        <n v="42826.0"/>
        <n v="53256.0"/>
        <n v="48306.0"/>
        <n v="30643.0"/>
        <n v="31812.0"/>
        <n v="36614.0"/>
        <n v="35507.0"/>
        <n v="36301.0"/>
        <n v="31686.0"/>
        <n v="65123.0"/>
        <n v="35642.0"/>
        <n v="33299.0"/>
        <n v="47385.0"/>
        <n v="26309.0"/>
        <n v="52799.0"/>
        <n v="30518.0"/>
        <n v="45009.0"/>
        <n v="50180.0"/>
        <n v="41059.0"/>
        <n v="46987.0"/>
        <n v="48488.0"/>
        <n v="32496.0"/>
        <n v="67371.0"/>
        <n v="33430.0"/>
        <n v="21300.0"/>
        <n v="40314.0"/>
        <n v="29125.0"/>
        <n v="64657.0"/>
        <n v="34523.0"/>
        <n v="32233.0"/>
        <n v="68516.0"/>
        <n v="34230.0"/>
        <n v="61662.0"/>
        <n v="41910.0"/>
        <n v="36280.0"/>
        <n v="44992.0"/>
        <n v="54457.0"/>
        <n v="31090.0"/>
        <n v="50799.0"/>
        <n v="34812.0"/>
        <n v="28251.0"/>
        <n v="31458.0"/>
        <n v="52997.0"/>
        <n v="32667.0"/>
        <n v="63903.0"/>
        <n v="35170.0"/>
        <n v="33142.0"/>
        <n v="37804.0"/>
        <n v="35441.0"/>
        <n v="79993.0"/>
        <n v="41046.0"/>
        <n v="87657.0"/>
        <n v="35878.0"/>
        <n v="56642.0"/>
        <n v="39581.0"/>
        <n v="40089.0"/>
        <n v="45588.0"/>
        <n v="42414.0"/>
        <n v="31653.0"/>
        <n v="41390.0"/>
        <n v="60329.0"/>
        <n v="40689.0"/>
        <n v="51036.0"/>
        <n v="24552.0"/>
        <n v="41482.0"/>
        <n v="69060.0"/>
        <n v="36867.0"/>
        <n v="41354.0"/>
        <n v="60269.0"/>
        <n v="55170.0"/>
        <n v="36729.0"/>
        <n v="52857.0"/>
        <n v="42099.0"/>
        <n v="36707.0"/>
        <n v="26796.0"/>
        <n v="28910.0"/>
        <n v="36466.0"/>
        <n v="54512.0"/>
        <n v="41038.0"/>
        <n v="33487.0"/>
        <n v="60667.0"/>
        <n v="43209.0"/>
        <n v="34596.0"/>
        <n v="49317.0"/>
        <n v="37248.0"/>
        <n v="42764.0"/>
        <n v="37899.0"/>
        <n v="45216.0"/>
        <n v="29295.0"/>
        <n v="43746.0"/>
        <n v="36271.0"/>
        <n v="36606.0"/>
        <n v="33224.0"/>
        <n v="31101.0"/>
        <n v="47815.0"/>
        <n v="34653.0"/>
        <n v="49746.0"/>
        <n v="34478.0"/>
        <n v="41362.0"/>
        <n v="49208.0"/>
        <n v="75057.0"/>
        <n v="46901.0"/>
        <n v="61153.0"/>
        <n v="39085.0"/>
        <n v="50452.0"/>
        <n v="41685.0"/>
        <n v="51985.0"/>
        <n v="39121.0"/>
        <n v="35430.0"/>
        <n v="44058.0"/>
        <n v="30313.0"/>
        <n v="34043.0"/>
        <n v="26837.0"/>
        <n v="37704.0"/>
        <n v="52341.0"/>
        <n v="38537.0"/>
        <n v="34097.0"/>
        <n v="34894.0"/>
        <n v="40243.0"/>
        <n v="40103.0"/>
        <n v="21880.0"/>
        <n v="33694.0"/>
        <n v="34073.0"/>
        <n v="24783.0"/>
        <n v="35346.0"/>
        <n v="30288.0"/>
        <n v="27760.0"/>
        <n v="32602.0"/>
        <n v="35515.0"/>
        <n v="34830.0"/>
        <n v="31291.0"/>
        <n v="37425.0"/>
        <n v="40143.0"/>
        <n v="41906.0"/>
        <n v="29763.0"/>
        <n v="31285.0"/>
        <n v="39179.0"/>
        <n v="34614.0"/>
        <n v="39688.0"/>
        <n v="53454.0"/>
        <n v="35247.0"/>
        <n v="28929.0"/>
        <n v="34877.0"/>
        <n v="37970.0"/>
        <n v="31809.0"/>
        <n v="27629.0"/>
        <n v="40547.0"/>
        <n v="40081.0"/>
        <n v="32545.0"/>
        <n v="30729.0"/>
        <n v="37258.0"/>
        <n v="38339.0"/>
        <n v="51213.0"/>
        <n v="73581.0"/>
        <n v="61250.0"/>
        <n v="62946.0"/>
        <n v="64567.0"/>
        <n v="55805.0"/>
        <n v="38583.0"/>
        <n v="43953.0"/>
        <n v="44974.0"/>
        <n v="38963.0"/>
        <n v="48088.0"/>
        <n v="62489.0"/>
        <n v="41194.0"/>
        <n v="41879.0"/>
        <n v="50897.0"/>
        <n v="39204.0"/>
        <n v="41000.0"/>
        <n v="41250.0"/>
        <n v="43108.0"/>
        <n v="54481.0"/>
        <n v="44847.0"/>
        <n v="32770.0"/>
        <n v="39750.0"/>
        <n v="39432.0"/>
        <n v="43516.0"/>
        <n v="45542.0"/>
        <n v="44991.0"/>
        <n v="41969.0"/>
        <n v="38447.0"/>
        <n v="38320.0"/>
        <n v="52495.0"/>
        <n v="40718.0"/>
        <n v="49292.0"/>
        <n v="41944.0"/>
        <n v="34457.0"/>
        <n v="36159.0"/>
        <n v="41088.0"/>
        <n v="32052.0"/>
        <n v="44220.0"/>
        <n v="46608.0"/>
        <n v="43078.0"/>
        <n v="32589.0"/>
        <n v="44326.0"/>
        <n v="45010.0"/>
        <n v="38006.0"/>
        <n v="52316.0"/>
        <n v="44138.0"/>
        <n v="49722.0"/>
        <n v="36483.0"/>
        <n v="45472.0"/>
        <n v="25495.0"/>
        <n v="48120.0"/>
        <n v="60166.0"/>
        <n v="45463.0"/>
        <n v="49921.0"/>
        <n v="52661.0"/>
        <n v="49629.0"/>
        <n v="47443.0"/>
        <n v="46680.0"/>
        <n v="45727.0"/>
        <n v="50412.0"/>
        <n v="43189.0"/>
        <n v="62407.0"/>
        <n v="38174.0"/>
        <n v="54828.0"/>
        <n v="46057.0"/>
        <n v="43825.0"/>
        <n v="53771.0"/>
        <n v="53129.0"/>
        <n v="51701.0"/>
        <n v="79016.0"/>
        <n v="43075.0"/>
        <n v="42779.0"/>
        <n v="52374.0"/>
        <n v="44603.0"/>
        <n v="48908.0"/>
        <n v="37333.0"/>
        <n v="45938.0"/>
        <n v="40721.0"/>
        <n v="43178.0"/>
        <n v="65197.0"/>
        <n v="41801.0"/>
        <n v="45741.0"/>
        <n v="38170.0"/>
        <n v="48438.0"/>
        <n v="52518.0"/>
        <n v="47184.0"/>
        <n v="32681.0"/>
        <n v="54133.0"/>
        <n v="43173.0"/>
        <n v="54391.0"/>
        <n v="52065.0"/>
        <n v="41414.0"/>
        <n v="70514.0"/>
        <n v="51000.0"/>
        <n v="83844.0"/>
        <n v="39800.0"/>
        <n v="77873.0"/>
        <n v="51232.0"/>
        <n v="39569.0"/>
        <n v="52004.0"/>
        <n v="54723.0"/>
        <n v="49882.0"/>
        <n v="37959.0"/>
        <n v="76345.0"/>
        <n v="61955.0"/>
        <n v="46696.0"/>
        <n v="50911.0"/>
        <n v="53912.0"/>
        <n v="41783.0"/>
        <n v="53914.0"/>
        <n v="42476.0"/>
        <n v="43092.0"/>
        <n v="59989.0"/>
        <n v="51259.0"/>
        <n v="69592.0"/>
        <n v="45158.0"/>
        <n v="46524.0"/>
        <n v="47438.0"/>
        <n v="55894.0"/>
        <n v="51454.0"/>
        <n v="40532.0"/>
        <n v="63002.0"/>
        <n v="38740.0"/>
        <n v="39395.0"/>
        <n v="33946.0"/>
        <n v="55360.0"/>
        <n v="48901.0"/>
        <n v="44514.0"/>
        <n v="48226.0"/>
        <n v="50728.0"/>
        <n v="38772.0"/>
        <n v="55565.0"/>
        <n v="48575.0"/>
        <n v="48500.0"/>
        <n v="47411.0"/>
        <n v="52956.0"/>
        <n v="44631.0"/>
        <n v="57052.0"/>
        <n v="41849.0"/>
        <n v="42548.0"/>
        <n v="48679.0"/>
        <n v="43683.0"/>
        <n v="52761.0"/>
        <n v="44535.0"/>
        <n v="45347.0"/>
        <n v="48343.0"/>
        <n v="76142.0"/>
        <n v="43855.0"/>
        <n v="47523.0"/>
        <n v="68119.0"/>
        <n v="47964.0"/>
        <n v="49124.0"/>
        <n v="54488.0"/>
        <n v="46909.0"/>
        <n v="39370.0"/>
        <n v="67416.0"/>
        <n v="53107.0"/>
        <n v="52806.0"/>
        <n v="41356.0"/>
        <n v="51182.0"/>
        <n v="46228.0"/>
        <n v="49669.0"/>
        <n v="40905.0"/>
        <n v="47104.0"/>
        <n v="58000.0"/>
        <n v="49631.0"/>
        <n v="49561.0"/>
        <n v="37900.0"/>
        <n v="54186.0"/>
        <n v="46983.0"/>
        <n v="37833.0"/>
        <n v="53431.0"/>
        <n v="45660.0"/>
        <n v="50262.0"/>
        <n v="42585.0"/>
        <n v="48176.0"/>
        <n v="39885.0"/>
        <n v="43470.0"/>
        <n v="84635.0"/>
        <n v="65517.0"/>
        <n v="53483.0"/>
        <n v="68342.0"/>
        <n v="40247.0"/>
        <n v="42078.0"/>
        <n v="47356.0"/>
        <n v="47758.0"/>
        <n v="56214.0"/>
        <n v="40761.0"/>
        <n v="45306.0"/>
        <n v="44758.0"/>
        <n v="60644.0"/>
        <n v="42997.0"/>
        <n v="52706.0"/>
        <n v="49112.0"/>
        <n v="49617.0"/>
        <n v="47117.0"/>
        <n v="44553.0"/>
        <n v="43440.0"/>
        <n v="42378.0"/>
        <n v="47219.0"/>
        <n v="45113.0"/>
        <n v="43862.0"/>
        <n v="41857.0"/>
        <n v="46286.0"/>
        <n v="54986.0"/>
        <n v="49769.0"/>
        <n v="49102.0"/>
        <n v="47208.0"/>
        <n v="38556.0"/>
        <n v="44684.0"/>
        <n v="43214.0"/>
        <n v="47309.0"/>
        <n v="43065.0"/>
        <n v="62818.0"/>
        <n v="59969.0"/>
        <n v="42910.0"/>
        <n v="49914.0"/>
        <n v="41537.0"/>
        <n v="50364.0"/>
        <n v="46021.0"/>
        <n v="45012.0"/>
        <n v="43739.0"/>
        <n v="53073.0"/>
        <n v="40357.0"/>
        <n v="48750.0"/>
        <n v="45176.0"/>
        <n v="44447.0"/>
        <n v="44474.0"/>
        <n v="53340.0"/>
        <n v="47083.0"/>
        <n v="43067.0"/>
        <n v="44088.0"/>
        <n v="41175.0"/>
        <n v="45657.0"/>
        <n v="62747.0"/>
        <n v="42424.0"/>
        <n v="37932.0"/>
        <n v="49050.0"/>
        <n v="51250.0"/>
        <n v="54023.0"/>
        <n v="47264.0"/>
        <n v="47335.0"/>
        <n v="47886.0"/>
        <n v="41525.0"/>
        <n v="59186.0"/>
        <n v="47002.0"/>
        <n v="52714.0"/>
        <n v="61619.0"/>
        <n v="56393.0"/>
        <n v="48010.0"/>
        <n v="44934.0"/>
        <n v="48998.0"/>
        <n v="43960.0"/>
        <n v="59672.0"/>
        <n v="50828.0"/>
        <n v="46020.0"/>
        <n v="42430.0"/>
        <n v="49438.0"/>
        <n v="47725.0"/>
        <n v="49849.0"/>
        <n v="47437.0"/>
        <n v="74876.0"/>
        <n v="46048.0"/>
        <n v="38275.0"/>
        <n v="54801.0"/>
        <n v="42146.0"/>
        <n v="56086.0"/>
        <n v="53410.0"/>
        <n v="48545.0"/>
        <n v="45443.0"/>
        <n v="43169.0"/>
        <n v="48218.0"/>
        <n v="52221.0"/>
        <n v="47255.0"/>
        <n v="55896.0"/>
        <n v="50238.0"/>
        <n v="47358.0"/>
        <n v="52057.0"/>
        <n v="50941.0"/>
        <n v="53506.0"/>
        <n v="49036.0"/>
        <n v="47300.0"/>
        <n v="47500.0"/>
        <n v="45912.0"/>
        <n v="58553.0"/>
        <n v="47004.0"/>
        <n v="52430.0"/>
        <n v="44688.0"/>
        <n v="54985.0"/>
        <n v="54264.0"/>
        <n v="44745.0"/>
        <n v="52345.0"/>
        <n v="43314.0"/>
        <n v="59560.0"/>
        <n v="52750.0"/>
        <n v="43280.0"/>
        <n v="54344.0"/>
        <n v="56661.0"/>
        <n v="55419.0"/>
        <n v="52354.0"/>
        <n v="65160.0"/>
        <n v="47326.0"/>
        <n v="41238.0"/>
        <n v="47297.0"/>
        <n v="43566.0"/>
        <n v="52899.0"/>
        <n v="52458.0"/>
        <n v="50700.0"/>
        <n v="44786.0"/>
        <n v="46334.0"/>
        <n v="57583.0"/>
        <n v="45500.0"/>
        <n v="59844.0"/>
        <n v="51939.0"/>
        <n v="51650.0"/>
        <n v="44032.0"/>
        <n v="48581.0"/>
        <n v="53704.0"/>
        <n v="49599.0"/>
        <n v="59272.0"/>
        <n v="51270.0"/>
        <n v="54325.0"/>
        <n v="44939.0"/>
        <n v="44134.0"/>
        <n v="45057.0"/>
        <n v="41519.0"/>
        <n v="64956.0"/>
        <n v="55198.0"/>
        <n v="42083.0"/>
        <n v="42112.0"/>
        <n v="53735.0"/>
        <n v="46015.0"/>
        <n v="49977.0"/>
        <n v="43082.0"/>
        <n v="38712.0"/>
        <n v="40567.0"/>
        <n v="44648.0"/>
        <n v="48462.0"/>
        <n v="43573.0"/>
        <n v="39555.0"/>
        <n v="41126.0"/>
        <n v="57474.0"/>
        <n v="38633.0"/>
        <n v="39444.0"/>
        <n v="40920.0"/>
        <n v="39681.0"/>
        <n v="43750.0"/>
        <n v="51375.0"/>
        <n v="39509.0"/>
        <n v="56274.0"/>
        <n v="44417.0"/>
        <n v="42157.0"/>
        <n v="37154.0"/>
        <n v="37396.0"/>
        <n v="48659.0"/>
        <n v="50732.0"/>
        <n v="47101.0"/>
        <n v="38182.0"/>
        <n v="45127.0"/>
        <n v="45417.0"/>
        <n v="47994.0"/>
        <n v="51374.0"/>
        <n v="50415.0"/>
        <n v="48276.0"/>
        <n v="45192.0"/>
        <n v="54478.0"/>
        <n v="58656.0"/>
        <n v="51023.0"/>
        <n v="39286.0"/>
        <n v="44274.0"/>
        <n v="41332.0"/>
        <n v="49576.0"/>
        <n v="55742.0"/>
        <n v="53190.0"/>
        <n v="55296.0"/>
        <n v="56531.0"/>
        <n v="41042.0"/>
        <n v="75017.0"/>
        <n v="54732.0"/>
        <n v="50000.0"/>
        <n v="41211.0"/>
        <n v="41434.0"/>
        <n v="54292.0"/>
        <n v="64909.0"/>
        <n v="43487.0"/>
        <n v="47073.0"/>
        <n v="40427.0"/>
        <n v="55437.0"/>
        <n v="45964.0"/>
        <n v="44615.0"/>
        <n v="51326.0"/>
        <n v="60622.0"/>
        <n v="46836.0"/>
        <n v="40716.0"/>
        <n v="48072.0"/>
        <n v="45638.0"/>
        <n v="47141.0"/>
        <n v="44879.0"/>
        <n v="48021.0"/>
        <n v="45484.0"/>
        <n v="49716.0"/>
        <n v="38686.0"/>
        <n v="60098.0"/>
        <n v="40791.0"/>
        <n v="44292.0"/>
        <n v="60479.0"/>
        <n v="49519.0"/>
        <n v="43555.0"/>
        <n v="44673.0"/>
        <n v="40538.0"/>
        <n v="46342.0"/>
        <n v="44522.0"/>
        <n v="43816.0"/>
        <n v="40746.0"/>
        <n v="40369.0"/>
        <n v="47745.0"/>
        <n v="47079.0"/>
        <n v="50326.0"/>
        <n v="48621.0"/>
        <n v="49695.0"/>
        <n v="38528.0"/>
        <n v="42174.0"/>
        <n v="44180.0"/>
        <n v="57614.0"/>
        <n v="50310.0"/>
        <n v="48649.0"/>
        <n v="50670.0"/>
        <n v="55018.0"/>
        <n v="48125.0"/>
        <n v="42738.0"/>
        <n v="57266.0"/>
        <n v="38811.0"/>
        <n v="36863.0"/>
        <n v="39326.0"/>
        <n v="34490.0"/>
        <n v="40273.0"/>
        <n v="38885.0"/>
        <n v="33091.0"/>
        <n v="24976.0"/>
        <n v="67286.0"/>
        <n v="43521.0"/>
        <n v="41739.0"/>
        <n v="40853.0"/>
        <n v="40194.0"/>
        <n v="26094.0"/>
        <n v="40039.0"/>
        <n v="56199.0"/>
        <n v="34581.0"/>
        <n v="40135.0"/>
        <n v="38589.0"/>
        <n v="54482.0"/>
        <n v="39125.0"/>
        <n v="39668.0"/>
        <n v="37139.0"/>
        <n v="30051.0"/>
        <n v="38720.0"/>
        <n v="46554.0"/>
        <n v="22626.0"/>
        <n v="27285.0"/>
        <n v="33356.0"/>
        <n v="30813.0"/>
        <n v="45760.0"/>
        <n v="42404.0"/>
        <n v="28363.0"/>
        <n v="29905.0"/>
        <n v="48667.0"/>
        <n v="33392.0"/>
        <n v="30190.0"/>
        <n v="46818.0"/>
        <n v="32948.0"/>
        <n v="48917.0"/>
        <n v="44304.0"/>
        <n v="46382.0"/>
        <n v="39529.0"/>
        <n v="33788.0"/>
        <n v="34368.0"/>
        <n v="44035.0"/>
        <n v="50311.0"/>
        <n v="49602.0"/>
        <n v="25186.0"/>
        <n v="35957.0"/>
        <n v="34771.0"/>
        <n v="41006.0"/>
        <n v="44764.0"/>
        <n v="42256.0"/>
        <n v="27224.0"/>
        <n v="47692.0"/>
        <n v="50057.0"/>
        <n v="35026.0"/>
        <n v="54817.0"/>
        <n v="31624.0"/>
        <n v="25523.0"/>
        <n v="39364.0"/>
        <n v="35746.0"/>
        <n v="36225.0"/>
        <n v="23968.0"/>
        <n v="29156.0"/>
        <n v="31630.0"/>
        <n v="27707.0"/>
        <n v="35949.0"/>
        <n v="40580.0"/>
        <n v="36101.0"/>
        <n v="43715.0"/>
        <n v="43650.0"/>
        <n v="20000.0"/>
        <n v="40851.0"/>
        <n v="42155.0"/>
        <n v="27947.0"/>
        <n v="38478.0"/>
        <n v="44539.0"/>
        <n v="28040.0"/>
        <n v="39783.0"/>
        <n v="49379.0"/>
        <n v="42658.0"/>
        <n v="30453.0"/>
        <n v="30378.0"/>
        <n v="38373.0"/>
        <n v="29730.0"/>
        <n v="38849.0"/>
        <n v="45655.0"/>
        <n v="41996.0"/>
        <n v="39574.0"/>
        <n v="84447.0"/>
        <n v="40995.0"/>
        <n v="19146.0"/>
        <n v="46085.0"/>
        <n v="32302.0"/>
        <n v="32571.0"/>
        <n v="29141.0"/>
        <n v="33425.0"/>
        <n v="30479.0"/>
        <n v="31536.0"/>
        <n v="40697.0"/>
        <n v="30773.0"/>
        <n v="62134.0"/>
        <n v="57890.0"/>
        <n v="39055.0"/>
        <n v="65149.0"/>
        <n v="35521.0"/>
        <n v="41047.0"/>
        <n v="45303.0"/>
        <n v="47119.0"/>
        <n v="38367.0"/>
        <n v="45209.0"/>
        <n v="39313.0"/>
        <n v="40852.0"/>
        <n v="32255.0"/>
        <n v="21198.0"/>
        <n v="58639.0"/>
        <n v="37684.0"/>
        <n v="39440.0"/>
        <n v="70207.0"/>
        <n v="47961.0"/>
        <n v="33781.0"/>
        <n v="46420.0"/>
        <n v="32826.0"/>
        <n v="52754.0"/>
        <n v="41251.0"/>
        <n v="44045.0"/>
        <n v="36792.0"/>
        <n v="64129.0"/>
        <n v="35093.0"/>
        <n v="34216.0"/>
        <n v="29824.0"/>
        <n v="41486.0"/>
        <n v="48535.0"/>
        <n v="24947.0"/>
        <n v="46220.0"/>
        <n v="30323.0"/>
        <n v="30607.0"/>
        <n v="39729.0"/>
        <n v="45022.0"/>
        <n v="45692.0"/>
        <n v="47871.0"/>
        <n v="40335.0"/>
        <n v="51406.0"/>
        <n v="50396.0"/>
        <n v="41173.0"/>
        <n v="34210.0"/>
        <n v="57478.0"/>
        <n v="24028.0"/>
        <n v="28304.0"/>
        <n v="33629.0"/>
        <n v="36964.0"/>
        <n v="39111.0"/>
        <n v="54835.0"/>
        <n v="46158.0"/>
        <n v="41305.0"/>
        <n v="37681.0"/>
        <n v="38708.0"/>
        <n v="36513.0"/>
        <n v="44706.0"/>
        <n v="57785.0"/>
        <n v="35262.0"/>
        <n v="53259.0"/>
        <n v="50716.0"/>
        <n v="33928.0"/>
        <n v="42948.0"/>
        <n v="41956.0"/>
        <n v="61942.0"/>
        <n v="26178.0"/>
        <n v="49932.0"/>
        <n v="35115.0"/>
        <n v="47344.0"/>
        <n v="46867.0"/>
        <n v="31750.0"/>
        <n v="35292.0"/>
        <n v="49202.0"/>
        <n v="31843.0"/>
        <n v="53967.0"/>
        <n v="32608.0"/>
        <n v="45765.0"/>
        <n v="41665.0"/>
        <n v="45747.0"/>
        <n v="46559.0"/>
        <n v="50515.0"/>
        <n v="50027.0"/>
        <n v="40695.0"/>
        <n v="44543.0"/>
        <n v="37110.0"/>
        <n v="55046.0"/>
        <n v="39792.0"/>
        <n v="43484.0"/>
        <n v="38239.0"/>
        <n v="56701.0"/>
        <n v="39794.0"/>
        <n v="89031.0"/>
        <n v="66940.0"/>
        <n v="95425.0"/>
        <n v="55605.0"/>
        <n v="85532.0"/>
        <n v="65124.0"/>
        <n v="91910.0"/>
        <n v="45628.0"/>
        <n v="84480.0"/>
        <n v="46096.0"/>
        <n v="81016.0"/>
        <n v="110133.0"/>
        <n v="58201.0"/>
        <n v="98704.0"/>
        <n v="73856.0"/>
        <n v="86406.0"/>
        <n v="88190.0"/>
        <n v="36716.0"/>
        <n v="58495.0"/>
        <n v="56477.0"/>
        <n v="52301.0"/>
        <n v="58820.0"/>
        <n v="41819.0"/>
        <n v="61597.0"/>
        <n v="49737.0"/>
        <n v="55957.0"/>
        <n v="65518.0"/>
        <n v="68776.0"/>
        <n v="54072.0"/>
        <n v="50036.0"/>
        <n v="61460.0"/>
        <n v="83488.0"/>
        <n v="86529.0"/>
        <n v="86469.0"/>
        <n v="75816.0"/>
        <n v="54169.0"/>
        <n v="65453.0"/>
        <n v="38019.0"/>
        <n v="39211.0"/>
        <n v="52472.0"/>
        <n v="38353.0"/>
        <n v="46480.0"/>
        <n v="38129.0"/>
        <n v="40935.0"/>
        <n v="53730.0"/>
        <n v="45715.0"/>
        <n v="47620.0"/>
        <n v="44701.0"/>
        <n v="42538.0"/>
        <n v="43199.0"/>
        <n v="45166.0"/>
        <n v="46709.0"/>
        <n v="39486.0"/>
        <n v="40828.0"/>
        <n v="33264.0"/>
        <n v="60381.0"/>
        <n v="42666.0"/>
        <n v="42070.0"/>
        <n v="44350.0"/>
        <n v="55223.0"/>
        <n v="51113.0"/>
        <n v="34021.0"/>
        <n v="52487.0"/>
        <n v="41833.0"/>
        <n v="42183.0"/>
        <n v="36443.0"/>
        <n v="41290.0"/>
        <n v="45278.0"/>
        <n v="48100.0"/>
        <n v="36928.0"/>
        <n v="35689.0"/>
        <n v="37615.0"/>
        <n v="45452.0"/>
        <n v="46356.0"/>
        <n v="39986.0"/>
        <n v="52716.0"/>
        <n v="39180.0"/>
        <n v="28872.0"/>
        <n v="53016.0"/>
        <n v="56521.0"/>
        <n v="48118.0"/>
        <n v="73694.0"/>
        <n v="36398.0"/>
        <n v="38690.0"/>
        <n v="54059.0"/>
        <n v="40408.0"/>
        <n v="45066.0"/>
        <n v="42156.0"/>
        <n v="40396.0"/>
        <n v="41293.0"/>
        <n v="52613.0"/>
        <n v="40983.0"/>
        <n v="54911.0"/>
        <n v="40739.0"/>
        <n v="36448.0"/>
        <n v="41842.0"/>
        <n v="42640.0"/>
        <n v="66436.0"/>
        <n v="40969.0"/>
        <n v="35850.0"/>
        <n v="35365.0"/>
        <n v="38899.0"/>
        <n v="33240.0"/>
        <n v="47693.0"/>
        <n v="58160.0"/>
        <n v="40404.0"/>
        <n v="33540.0"/>
        <n v="48703.0"/>
        <n v="44145.0"/>
        <n v="41578.0"/>
        <n v="35955.0"/>
        <n v="47723.0"/>
        <n v="44017.0"/>
        <n v="46536.0"/>
        <n v="60805.0"/>
        <n v="41421.0"/>
        <n v="40368.0"/>
        <n v="42036.0"/>
        <n v="70464.0"/>
        <n v="51470.0"/>
        <n v="43990.0"/>
        <n v="53006.0"/>
        <n v="47537.0"/>
        <n v="50977.0"/>
        <n v="49527.0"/>
        <n v="53429.0"/>
        <n v="86391.0"/>
        <n v="45567.0"/>
        <n v="51523.0"/>
        <n v="70223.0"/>
        <n v="55582.0"/>
        <n v="45105.0"/>
        <n v="51913.0"/>
        <n v="47350.0"/>
        <n v="49186.0"/>
        <n v="74995.0"/>
        <n v="68587.0"/>
        <n v="52485.0"/>
        <n v="45601.0"/>
        <n v="51576.0"/>
        <n v="45569.0"/>
        <n v="57229.0"/>
        <n v="49632.0"/>
        <n v="65033.0"/>
        <n v="53359.0"/>
        <n v="46412.0"/>
        <n v="59588.0"/>
        <n v="47122.0"/>
        <n v="50907.0"/>
        <n v="46872.0"/>
        <n v="52043.0"/>
        <n v="48893.0"/>
        <n v="41725.0"/>
        <n v="48426.0"/>
        <n v="46850.0"/>
        <n v="45119.0"/>
        <n v="60296.0"/>
        <n v="49122.0"/>
        <n v="56234.0"/>
        <n v="39924.0"/>
        <n v="53311.0"/>
        <n v="52579.0"/>
        <n v="54049.0"/>
        <n v="48763.0"/>
        <n v="48080.0"/>
        <n v="47623.0"/>
        <n v="53426.0"/>
        <n v="59963.0"/>
        <n v="50340.0"/>
        <n v="46758.0"/>
        <n v="67089.0"/>
        <n v="50914.0"/>
        <n v="47381.0"/>
        <n v="44680.0"/>
        <n v="46800.0"/>
        <n v="51025.0"/>
        <n v="51789.0"/>
        <n v="55460.0"/>
        <n v="47198.0"/>
        <n v="47999.0"/>
        <n v="52000.0"/>
        <n v="60365.0"/>
        <n v="48403.0"/>
        <n v="52256.0"/>
        <n v="47138.0"/>
        <n v="86510.0"/>
        <n v="73621.0"/>
        <n v="56317.0"/>
        <n v="55455.0"/>
        <n v="55764.0"/>
        <n v="51181.0"/>
        <n v="49752.0"/>
        <n v="45432.0"/>
        <n v="55994.0"/>
        <n v="38661.0"/>
        <n v="53830.0"/>
        <n v="83182.0"/>
        <n v="50638.0"/>
        <n v="52361.0"/>
        <n v="48476.0"/>
        <n v="73085.0"/>
        <n v="52160.0"/>
        <n v="28435.0"/>
        <n v="33790.0"/>
        <n v="29580.0"/>
        <n v="31671.0"/>
        <n v="29132.0"/>
        <n v="29255.0"/>
        <n v="29893.0"/>
        <n v="34060.0"/>
        <n v="31301.0"/>
        <n v="30768.0"/>
        <n v="23917.0"/>
        <n v="31478.0"/>
        <n v="32844.0"/>
        <n v="27735.0"/>
        <n v="35199.0"/>
        <n v="32162.0"/>
        <n v="58995.0"/>
        <n v="36538.0"/>
        <n v="35995.0"/>
        <n v="42472.0"/>
        <n v="37412.0"/>
        <n v="33067.0"/>
        <n v="44069.0"/>
        <n v="42285.0"/>
        <n v="38021.0"/>
        <n v="21399.0"/>
        <n v="24387.0"/>
        <n v="29583.0"/>
        <n v="36740.0"/>
        <n v="49145.0"/>
        <n v="23480.0"/>
        <n v="27063.0"/>
        <n v="38044.0"/>
        <n v="30206.0"/>
        <n v="41343.0"/>
        <n v="51724.0"/>
        <n v="37165.0"/>
        <n v="37477.0"/>
        <n v="32953.0"/>
        <n v="43240.0"/>
        <n v="24475.0"/>
        <n v="35502.0"/>
        <n v="38672.0"/>
        <n v="63156.0"/>
        <n v="29010.0"/>
        <n v="39137.0"/>
        <n v="36708.0"/>
        <n v="30993.0"/>
        <n v="36830.0"/>
        <n v="38265.0"/>
        <n v="26231.0"/>
        <n v="32348.0"/>
        <n v="36651.0"/>
        <n v="40997.0"/>
        <n v="33097.0"/>
        <n v="31926.0"/>
        <n v="40991.0"/>
        <n v="33811.0"/>
        <n v="24212.0"/>
        <n v="58811.0"/>
        <n v="34555.0"/>
        <n v="30688.0"/>
        <n v="36097.0"/>
        <n v="37356.0"/>
        <n v="45141.0"/>
        <n v="27941.0"/>
        <n v="31860.0"/>
        <n v="42902.0"/>
        <n v="35024.0"/>
        <n v="34499.0"/>
        <n v="31406.0"/>
        <n v="35389.0"/>
        <n v="34934.0"/>
        <n v="40941.0"/>
        <n v="28936.0"/>
        <n v="29254.0"/>
        <n v="33769.0"/>
        <n v="32044.0"/>
        <n v="33969.0"/>
        <n v="33900.0"/>
        <n v="27489.0"/>
        <n v="34976.0"/>
        <n v="53986.0"/>
        <n v="44216.0"/>
        <n v="43139.0"/>
        <n v="38789.0"/>
        <n v="38792.0"/>
        <n v="39744.0"/>
        <n v="33145.0"/>
        <n v="38906.0"/>
        <n v="49059.0"/>
        <n v="44971.0"/>
        <n v="36160.0"/>
        <n v="41740.0"/>
        <n v="48264.0"/>
        <n v="43498.0"/>
        <n v="45849.0"/>
        <n v="42582.0"/>
        <n v="32656.0"/>
        <n v="61046.0"/>
        <n v="29872.0"/>
        <n v="40195.0"/>
        <n v="52693.0"/>
        <n v="43497.0"/>
        <n v="61184.0"/>
        <n v="53361.0"/>
        <n v="53228.0"/>
        <n v="44102.0"/>
        <n v="35829.0"/>
        <n v="36209.0"/>
        <n v="38314.0"/>
        <n v="42188.0"/>
        <n v="44936.0"/>
        <n v="37658.0"/>
        <n v="30879.0"/>
        <n v="31777.0"/>
        <n v="48661.0"/>
        <n v="42574.0"/>
        <n v="40591.0"/>
        <n v="40512.0"/>
        <n v="37167.0"/>
        <n v="39342.0"/>
        <n v="39880.0"/>
        <n v="31897.0"/>
        <n v="44081.0"/>
        <n v="33006.0"/>
        <n v="37259.0"/>
        <n v="46917.0"/>
        <n v="40914.0"/>
        <n v="55563.0"/>
        <n v="49978.0"/>
        <n v="35597.0"/>
        <n v="38693.0"/>
        <n v="51195.0"/>
        <n v="40496.0"/>
        <n v="43000.0"/>
        <n v="53280.0"/>
        <n v="37264.0"/>
        <n v="44754.0"/>
        <n v="38122.0"/>
        <n v="36878.0"/>
        <n v="37648.0"/>
        <n v="41492.0"/>
        <n v="41732.0"/>
        <n v="38925.0"/>
        <n v="36592.0"/>
        <n v="28436.0"/>
        <n v="47386.0"/>
        <n v="40342.0"/>
        <n v="40114.0"/>
        <n v="34179.0"/>
        <n v="34224.0"/>
        <n v="42939.0"/>
        <n v="36237.0"/>
        <n v="29385.0"/>
        <n v="52479.0"/>
        <n v="31833.0"/>
        <n v="30840.0"/>
        <n v="50817.0"/>
        <n v="39624.0"/>
        <n v="41942.0"/>
        <n v="40120.0"/>
        <n v="68638.0"/>
        <n v="39336.0"/>
        <n v="49604.0"/>
        <n v="36886.0"/>
        <n v="47837.0"/>
        <n v="39316.0"/>
        <n v="51585.0"/>
        <n v="34432.0"/>
        <n v="31473.0"/>
        <n v="72100.0"/>
        <n v="31875.0"/>
        <n v="46244.0"/>
        <n v="37476.0"/>
        <n v="59520.0"/>
        <n v="39027.0"/>
        <n v="36060.0"/>
        <n v="39450.0"/>
        <n v="39076.0"/>
        <n v="33583.0"/>
        <n v="38935.0"/>
        <n v="39229.0"/>
        <n v="40136.0"/>
        <n v="37198.0"/>
        <n v="37249.0"/>
        <n v="35822.0"/>
        <n v="40508.0"/>
        <n v="52512.0"/>
        <n v="34282.0"/>
        <n v="33072.0"/>
        <n v="45798.0"/>
        <n v="42905.0"/>
        <n v="30029.0"/>
        <n v="34800.0"/>
        <n v="42577.0"/>
        <n v="42650.0"/>
        <n v="37065.0"/>
        <n v="48211.0"/>
        <n v="48979.0"/>
        <n v="44453.0"/>
        <n v="45091.0"/>
        <n v="41270.0"/>
        <n v="46125.0"/>
        <n v="48643.0"/>
        <n v="49955.0"/>
        <n v="41015.0"/>
        <n v="51595.0"/>
        <n v="42865.0"/>
        <n v="46858.0"/>
        <n v="54298.0"/>
        <n v="33493.0"/>
        <n v="49583.0"/>
        <n v="44368.0"/>
        <n v="45670.0"/>
        <n v="38492.0"/>
        <n v="55594.0"/>
        <n v="46250.0"/>
        <n v="35603.0"/>
        <n v="48194.0"/>
        <n v="38144.0"/>
        <n v="33060.0"/>
        <n v="47029.0"/>
        <n v="45096.0"/>
        <n v="42506.0"/>
        <n v="40250.0"/>
        <n v="38426.0"/>
        <n v="44167.0"/>
        <n v="41326.0"/>
        <n v="38366.0"/>
        <n v="61438.0"/>
        <n v="36825.0"/>
        <n v="50924.0"/>
        <n v="31665.0"/>
        <n v="47348.0"/>
        <n v="37503.0"/>
        <n v="58326.0"/>
        <n v="51797.0"/>
        <n v="45572.0"/>
        <n v="40682.0"/>
        <n v="49198.0"/>
        <n v="33825.0"/>
        <n v="39097.0"/>
        <n v="51743.0"/>
        <n v="51342.0"/>
        <n v="41103.0"/>
        <n v="46875.0"/>
        <n v="48214.0"/>
        <n v="47450.0"/>
        <n v="49367.0"/>
        <n v="40083.0"/>
        <n v="34645.0"/>
        <n v="52562.0"/>
        <n v="46988.0"/>
        <n v="49241.0"/>
        <n v="65560.0"/>
        <n v="49507.0"/>
        <n v="48450.0"/>
        <n v="46817.0"/>
        <n v="54094.0"/>
        <n v="50682.0"/>
        <n v="52086.0"/>
        <n v="49872.0"/>
        <n v="44336.0"/>
        <n v="48508.0"/>
        <n v="41267.0"/>
        <n v="48104.0"/>
        <n v="50764.0"/>
        <n v="49634.0"/>
        <n v="47991.0"/>
        <n v="53444.0"/>
        <n v="47636.0"/>
        <n v="52063.0"/>
        <n v="48713.0"/>
        <n v="40765.0"/>
        <n v="49021.0"/>
        <n v="41410.0"/>
        <n v="41776.0"/>
        <n v="50063.0"/>
        <n v="45268.0"/>
        <n v="43226.0"/>
        <n v="49178.0"/>
        <n v="58382.0"/>
        <n v="46859.0"/>
        <n v="35938.0"/>
        <n v="45782.0"/>
        <n v="38011.0"/>
        <n v="44449.0"/>
        <n v="44057.0"/>
        <n v="55670.0"/>
        <n v="42326.0"/>
        <n v="39028.0"/>
        <n v="42219.0"/>
        <n v="43709.0"/>
        <n v="51916.0"/>
        <n v="49250.0"/>
        <n v="45179.0"/>
        <n v="55125.0"/>
        <n v="57763.0"/>
        <n v="47622.0"/>
        <n v="49637.0"/>
        <n v="45000.0"/>
        <n v="47875.0"/>
        <n v="51316.0"/>
        <n v="38462.0"/>
        <n v="56333.0"/>
        <n v="51396.0"/>
        <n v="52178.0"/>
        <n v="55391.0"/>
        <n v="54375.0"/>
        <n v="43627.0"/>
        <n v="48854.0"/>
        <n v="46814.0"/>
        <n v="70121.0"/>
        <n v="60487.0"/>
        <n v="46443.0"/>
        <n v="59503.0"/>
        <n v="40489.0"/>
        <n v="46301.0"/>
        <n v="40625.0"/>
        <n v="53532.0"/>
        <n v="45213.0"/>
        <n v="52105.0"/>
        <n v="40494.0"/>
        <n v="42708.0"/>
        <n v="68207.0"/>
        <n v="53808.0"/>
        <n v="41107.0"/>
        <n v="44107.0"/>
        <n v="50922.0"/>
        <n v="46195.0"/>
        <n v="52070.0"/>
        <n v="58940.0"/>
        <n v="72280.0"/>
        <n v="31528.0"/>
        <n v="68403.0"/>
        <n v="62632.0"/>
        <n v="76558.0"/>
        <n v="40550.0"/>
        <n v="38664.0"/>
        <n v="41757.0"/>
        <n v="48165.0"/>
        <n v="64835.0"/>
        <n v="52910.0"/>
        <n v="55337.0"/>
        <n v="50108.0"/>
        <n v="60782.0"/>
        <n v="52393.0"/>
        <n v="56139.0"/>
        <n v="42407.0"/>
        <n v="55045.0"/>
        <n v="70906.0"/>
        <n v="65226.0"/>
        <n v="79368.0"/>
        <n v="59580.0"/>
        <n v="56851.0"/>
        <n v="54392.0"/>
        <n v="83686.0"/>
        <n v="79612.0"/>
        <n v="61842.0"/>
        <n v="57394.0"/>
        <n v="50603.0"/>
        <n v="54499.0"/>
        <n v="76213.0"/>
        <n v="58973.0"/>
        <n v="106519.0"/>
        <n v="74118.0"/>
        <n v="80118.0"/>
        <n v="85605.0"/>
        <n v="99142.0"/>
        <n v="61839.0"/>
        <n v="59513.0"/>
        <n v="60768.0"/>
        <n v="100903.0"/>
        <n v="87397.0"/>
        <n v="69396.0"/>
        <n v="70934.0"/>
        <n v="48390.0"/>
        <n v="40541.0"/>
        <n v="36279.0"/>
        <n v="35189.0"/>
        <n v="40318.0"/>
        <n v="37961.0"/>
        <n v="51303.0"/>
        <n v="38923.0"/>
        <n v="27957.0"/>
        <n v="31500.0"/>
        <n v="35048.0"/>
        <n v="55248.0"/>
        <n v="41710.0"/>
        <n v="105989.0"/>
        <n v="28489.0"/>
        <n v="29812.0"/>
        <n v="24425.0"/>
        <n v="40614.0"/>
        <n v="29042.0"/>
        <n v="38635.0"/>
        <n v="36567.0"/>
        <n v="57092.0"/>
        <n v="48824.0"/>
        <n v="28292.0"/>
        <n v="52958.0"/>
        <n v="28855.0"/>
        <n v="33570.0"/>
        <n v="35823.0"/>
        <n v="34720.0"/>
        <n v="36176.0"/>
        <n v="42012.0"/>
        <n v="59940.0"/>
        <n v="42726.0"/>
        <n v="34284.0"/>
        <n v="46368.0"/>
        <n v="43503.0"/>
        <n v="51792.0"/>
        <n v="42720.0"/>
        <n v="49685.0"/>
        <n v="44427.0"/>
        <n v="50985.0"/>
        <n v="58625.0"/>
        <n v="48404.0"/>
        <n v="44183.0"/>
        <n v="72471.0"/>
        <n v="51050.0"/>
        <n v="50322.0"/>
        <n v="47110.0"/>
        <n v="45722.0"/>
        <n v="50573.0"/>
        <n v="49864.0"/>
        <n v="52939.0"/>
        <n v="45649.0"/>
        <n v="48613.0"/>
        <n v="46958.0"/>
        <n v="46990.0"/>
        <n v="52200.0"/>
        <n v="53584.0"/>
        <n v="52501.0"/>
        <n v="98401.0"/>
        <n v="71656.0"/>
        <n v="49091.0"/>
        <n v="48931.0"/>
        <n v="54498.0"/>
        <n v="57318.0"/>
        <n v="70794.0"/>
        <n v="48015.0"/>
        <n v="47646.0"/>
        <n v="47884.0"/>
        <n v="96262.0"/>
        <n v="57210.0"/>
        <n v="60140.0"/>
        <n v="74043.0"/>
        <n v="85808.0"/>
        <n v="44454.0"/>
        <n v="70581.0"/>
        <n v="57025.0"/>
        <n v="51873.0"/>
        <n v="49225.0"/>
        <n v="48932.0"/>
        <n v="88323.0"/>
        <n v="49388.0"/>
        <n v="56167.0"/>
        <n v="52836.0"/>
        <n v="58592.0"/>
        <n v="56601.0"/>
        <n v="51494.0"/>
        <n v="51597.0"/>
        <n v="83422.0"/>
        <n v="53012.0"/>
        <n v="50061.0"/>
        <n v="42592.0"/>
        <n v="41676.0"/>
        <n v="35319.0"/>
        <n v="33388.0"/>
        <n v="38138.0"/>
        <n v="40671.0"/>
        <n v="29388.0"/>
        <n v="29532.0"/>
        <n v="46955.0"/>
        <n v="45642.0"/>
        <n v="37735.0"/>
        <n v="53935.0"/>
        <n v="34853.0"/>
        <n v="62194.0"/>
        <n v="47179.0"/>
        <n v="38318.0"/>
        <n v="45397.0"/>
        <n v="57140.0"/>
        <n v="34507.0"/>
        <n v="36089.0"/>
        <n v="39197.0"/>
        <n v="34597.0"/>
        <n v="47295.0"/>
        <n v="44778.0"/>
        <n v="58676.0"/>
        <n v="55520.0"/>
        <n v="49591.0"/>
        <n v="34787.0"/>
        <n v="52038.0"/>
        <n v="33892.0"/>
        <n v="46003.0"/>
        <n v="42763.0"/>
        <n v="42158.0"/>
        <n v="49894.0"/>
        <n v="37161.0"/>
        <n v="49655.0"/>
        <n v="39498.0"/>
        <n v="45050.0"/>
        <n v="32834.0"/>
        <n v="41795.0"/>
        <n v="46257.0"/>
        <n v="32201.0"/>
        <n v="43754.0"/>
        <n v="44425.0"/>
        <n v="51889.0"/>
        <n v="36705.0"/>
        <n v="49799.0"/>
        <n v="37288.0"/>
        <n v="46309.0"/>
        <n v="35687.0"/>
        <n v="48664.0"/>
        <n v="38491.0"/>
        <n v="38251.0"/>
        <n v="36132.0"/>
        <n v="56472.0"/>
        <n v="37487.0"/>
        <n v="32715.0"/>
        <n v="50393.0"/>
        <n v="43341.0"/>
        <n v="49582.0"/>
        <n v="31468.0"/>
        <n v="46141.0"/>
        <n v="57261.0"/>
        <n v="44762.0"/>
        <n v="45664.0"/>
        <n v="44526.0"/>
        <n v="45391.0"/>
        <n v="43381.0"/>
        <n v="42011.0"/>
        <n v="47534.0"/>
        <n v="41782.0"/>
        <n v="30581.0"/>
        <n v="38946.0"/>
        <n v="41925.0"/>
        <n v="35731.0"/>
        <n v="30834.0"/>
        <n v="42010.0"/>
        <n v="35894.0"/>
        <n v="34632.0"/>
        <n v="43959.0"/>
        <n v="34056.0"/>
        <n v="65893.0"/>
        <n v="34075.0"/>
        <n v="66579.0"/>
        <n v="34953.0"/>
        <n v="33115.0"/>
        <n v="35491.0"/>
        <n v="41172.0"/>
        <n v="32157.0"/>
        <n v="39332.0"/>
        <n v="38652.0"/>
        <n v="39008.0"/>
        <n v="48553.0"/>
        <n v="54009.0"/>
        <n v="38729.0"/>
        <n v="64306.0"/>
        <n v="52593.0"/>
        <n v="63750.0"/>
        <n v="64370.0"/>
        <n v="52993.0"/>
        <n v="61989.0"/>
        <n v="50634.0"/>
        <n v="58036.0"/>
        <n v="69063.0"/>
        <n v="47917.0"/>
        <n v="40375.0"/>
        <n v="55089.0"/>
        <n v="38542.0"/>
        <n v="47050.0"/>
        <n v="43317.0"/>
        <n v="51528.0"/>
        <n v="51176.0"/>
        <n v="56058.0"/>
        <n v="54393.0"/>
        <n v="49821.0"/>
        <n v="51161.0"/>
        <n v="37750.0"/>
        <n v="67578.0"/>
        <n v="53778.0"/>
        <n v="66712.0"/>
        <n v="58949.0"/>
        <n v="66250.0"/>
        <n v="50640.0"/>
        <n v="62708.0"/>
        <n v="51613.0"/>
        <n v="43125.0"/>
        <n v="47361.0"/>
        <n v="53472.0"/>
        <n v="63480.0"/>
        <n v="56396.0"/>
        <n v="32781.0"/>
        <n v="56845.0"/>
        <n v="50395.0"/>
        <n v="40152.0"/>
        <n v="65577.0"/>
        <n v="70243.0"/>
        <n v="53438.0"/>
        <n v="50926.0"/>
        <n v="56574.0"/>
        <n v="53641.0"/>
        <n v="49780.0"/>
        <n v="59301.0"/>
        <n v="44770.0"/>
        <n v="82823.0"/>
        <n v="34733.0"/>
        <n v="43648.0"/>
        <n v="47034.0"/>
        <n v="40304.0"/>
        <n v="33773.0"/>
        <n v="52773.0"/>
        <n v="43045.0"/>
        <n v="44899.0"/>
        <n v="56998.0"/>
        <n v="49840.0"/>
        <n v="43011.0"/>
        <n v="60552.0"/>
        <n v="45909.0"/>
        <n v="43707.0"/>
        <n v="41569.0"/>
        <n v="41377.0"/>
        <n v="44203.0"/>
        <n v="43323.0"/>
        <n v="48853.0"/>
        <n v="91936.0"/>
        <n v="48204.0"/>
        <n v="60704.0"/>
        <n v="40576.0"/>
        <n v="51890.0"/>
        <n v="52872.0"/>
        <n v="37494.0"/>
        <n v="70487.0"/>
        <n v="58775.0"/>
        <n v="40420.0"/>
        <n v="48927.0"/>
        <n v="50166.0"/>
        <n v="42670.0"/>
        <n v="52526.0"/>
        <n v="39855.0"/>
        <n v="42792.0"/>
        <n v="47625.0"/>
        <n v="49315.0"/>
        <n v="37393.0"/>
        <n v="40816.0"/>
        <n v="48953.0"/>
        <n v="56809.0"/>
        <n v="42981.0"/>
        <n v="55777.0"/>
        <n v="48416.0"/>
        <n v="52610.0"/>
        <n v="41751.0"/>
        <n v="54331.0"/>
        <n v="41350.0"/>
        <n v="42904.0"/>
        <n v="66296.0"/>
        <n v="35970.0"/>
        <n v="52033.0"/>
        <n v="51847.0"/>
        <n v="41394.0"/>
        <n v="43281.0"/>
        <n v="38696.0"/>
        <n v="51444.0"/>
        <n v="40937.0"/>
        <n v="37126.0"/>
        <n v="53599.0"/>
        <n v="45404.0"/>
        <n v="41892.0"/>
        <n v="55678.0"/>
        <n v="39989.0"/>
        <n v="53027.0"/>
        <n v="48147.0"/>
        <n v="61036.0"/>
        <n v="42042.0"/>
        <n v="43450.0"/>
        <n v="46099.0"/>
        <n v="36945.0"/>
        <n v="44947.0"/>
        <n v="51266.0"/>
        <n v="46290.0"/>
        <n v="50082.0"/>
        <n v="44656.0"/>
        <n v="64758.0"/>
        <n v="46436.0"/>
        <n v="73177.0"/>
        <n v="43512.0"/>
        <n v="49244.0"/>
        <n v="42455.0"/>
        <n v="52758.0"/>
        <n v="46904.0"/>
        <n v="33325.0"/>
        <n v="47684.0"/>
        <n v="37519.0"/>
        <n v="52386.0"/>
        <n v="49027.0"/>
        <n v="38743.0"/>
        <n v="40170.0"/>
        <n v="64200.0"/>
        <n v="37230.0"/>
        <n v="30282.0"/>
        <n v="45647.0"/>
        <n v="55626.0"/>
        <n v="38141.0"/>
        <n v="46302.0"/>
        <n v="45877.0"/>
        <n v="38273.0"/>
        <n v="44003.0"/>
        <n v="45056.0"/>
        <n v="36198.0"/>
        <n v="49087.0"/>
        <n v="50060.0"/>
        <n v="46726.0"/>
        <n v="38716.0"/>
        <n v="51394.0"/>
        <n v="48345.0"/>
        <n v="41020.0"/>
        <n v="47703.0"/>
        <n v="35764.0"/>
        <n v="34439.0"/>
        <n v="42029.0"/>
        <n v="34080.0"/>
        <n v="37845.0"/>
        <n v="41806.0"/>
        <n v="58890.0"/>
        <n v="37431.0"/>
        <n v="39563.0"/>
        <n v="54303.0"/>
        <n v="44461.0"/>
        <n v="55741.0"/>
        <n v="33012.0"/>
        <n v="36718.0"/>
        <n v="50319.0"/>
        <n v="42076.0"/>
        <n v="40133.0"/>
        <n v="44775.0"/>
        <n v="40203.0"/>
        <n v="35586.0"/>
        <n v="46584.0"/>
        <n v="38683.0"/>
        <n v="44748.0"/>
        <n v="36616.0"/>
        <n v="43947.0"/>
        <n v="37637.0"/>
        <n v="41339.0"/>
        <n v="42566.0"/>
        <n v="44250.0"/>
        <n v="32462.0"/>
        <n v="53194.0"/>
        <n v="57843.0"/>
        <n v="35607.0"/>
        <n v="37483.0"/>
        <n v="43519.0"/>
        <n v="50172.0"/>
        <n v="48926.0"/>
        <n v="56189.0"/>
        <n v="48870.0"/>
        <n v="52188.0"/>
        <n v="54387.0"/>
        <n v="49338.0"/>
        <n v="64700.0"/>
        <n v="47337.0"/>
        <n v="54605.0"/>
        <n v="39193.0"/>
        <n v="36158.0"/>
        <n v="41939.0"/>
        <n v="49584.0"/>
        <n v="40820.0"/>
        <n v="46490.0"/>
        <n v="35828.0"/>
        <n v="56417.0"/>
        <n v="44086.0"/>
        <n v="46588.0"/>
        <n v="37447.0"/>
        <n v="39534.0"/>
        <n v="34535.0"/>
        <n v="43685.0"/>
        <n v="42429.0"/>
        <n v="44965.0"/>
        <n v="34380.0"/>
        <n v="47360.0"/>
        <n v="50443.0"/>
        <n v="52845.0"/>
        <n v="51880.0"/>
        <n v="39960.0"/>
        <n v="43037.0"/>
        <n v="47185.0"/>
        <n v="43265.0"/>
        <n v="41522.0"/>
        <n v="65272.0"/>
        <n v="34808.0"/>
        <n v="53864.0"/>
        <n v="60068.0"/>
        <n v="52390.0"/>
        <n v="45375.0"/>
        <n v="50242.0"/>
        <n v="44692.0"/>
        <n v="55798.0"/>
        <n v="43871.0"/>
        <n v="48418.0"/>
        <n v="76824.0"/>
        <n v="59365.0"/>
        <n v="42304.0"/>
        <n v="41157.0"/>
        <n v="49913.0"/>
        <n v="50295.0"/>
        <n v="86093.0"/>
        <n v="42880.0"/>
        <n v="41510.0"/>
        <n v="44329.0"/>
        <n v="46367.0"/>
        <n v="43622.0"/>
        <n v="61417.0"/>
        <n v="54337.0"/>
        <n v="64174.0"/>
        <n v="46576.0"/>
        <n v="45703.0"/>
        <n v="38879.0"/>
        <n v="36037.0"/>
        <n v="53394.0"/>
        <n v="48452.0"/>
        <n v="46485.0"/>
        <n v="44163.0"/>
        <n v="45168.0"/>
        <n v="42295.0"/>
        <n v="47269.0"/>
        <n v="46056.0"/>
        <n v="57120.0"/>
        <n v="43991.0"/>
        <n v="56173.0"/>
        <n v="55681.0"/>
        <n v="45118.0"/>
        <n v="42913.0"/>
        <n v="40947.0"/>
        <n v="57748.0"/>
        <n v="79926.0"/>
        <n v="53604.0"/>
        <n v="61041.0"/>
        <n v="41560.0"/>
        <n v="57417.0"/>
        <n v="37460.0"/>
        <n v="58906.0"/>
        <n v="41862.0"/>
        <n v="45020.0"/>
        <n v="48718.0"/>
        <n v="44255.0"/>
        <n v="41786.0"/>
        <n v="49948.0"/>
        <n v="45863.0"/>
        <n v="48827.0"/>
        <n v="43291.0"/>
        <n v="44391.0"/>
        <n v="55323.0"/>
        <n v="49285.0"/>
        <n v="51593.0"/>
        <n v="51021.0"/>
        <n v="69240.0"/>
        <n v="62976.0"/>
        <n v="72702.0"/>
        <n v="49139.0"/>
        <n v="72784.0"/>
        <n v="35409.0"/>
        <n v="45597.0"/>
        <n v="41822.0"/>
        <n v="32738.0"/>
        <n v="33639.0"/>
        <n v="57295.0"/>
        <n v="51844.0"/>
        <n v="41727.0"/>
        <n v="52083.0"/>
        <n v="34766.0"/>
        <n v="33151.0"/>
        <n v="31692.0"/>
        <n v="32243.0"/>
        <n v="32224.0"/>
        <n v="35494.0"/>
        <n v="28847.0"/>
        <n v="54452.0"/>
        <n v="44704.0"/>
        <n v="36213.0"/>
        <n v="42321.0"/>
        <n v="49968.0"/>
        <n v="36045.0"/>
        <n v="34494.0"/>
        <n v="42322.0"/>
        <n v="37801.0"/>
        <n v="43203.0"/>
        <n v="42906.0"/>
        <n v="38300.0"/>
        <n v="30939.0"/>
        <n v="54170.0"/>
        <n v="38919.0"/>
        <n v="29884.0"/>
        <n v="28765.0"/>
        <n v="41971.0"/>
        <n v="41197.0"/>
        <n v="33615.0"/>
        <n v="41501.0"/>
        <n v="48674.0"/>
        <n v="38216.0"/>
        <n v="40662.0"/>
        <n v="35221.0"/>
        <n v="27485.0"/>
        <n v="53568.0"/>
        <n v="47024.0"/>
        <n v="44258.0"/>
        <n v="34697.0"/>
        <n v="42795.0"/>
        <n v="48406.0"/>
        <n v="52469.0"/>
        <n v="46698.0"/>
        <n v="41731.0"/>
        <n v="39167.0"/>
        <n v="41220.0"/>
        <n v="49016.0"/>
        <n v="36627.0"/>
        <n v="47891.0"/>
        <n v="32892.0"/>
        <n v="50903.0"/>
        <n v="37901.0"/>
        <n v="52717.0"/>
        <n v="33704.0"/>
        <n v="49360.0"/>
        <n v="54229.0"/>
        <n v="43239.0"/>
        <n v="42781.0"/>
        <n v="51277.0"/>
        <n v="37321.0"/>
        <n v="42950.0"/>
        <n v="56134.0"/>
        <n v="46951.0"/>
        <n v="57857.0"/>
        <n v="43688.0"/>
        <n v="53036.0"/>
        <n v="45610.0"/>
        <n v="49236.0"/>
        <n v="38750.0"/>
        <n v="52522.0"/>
        <n v="50378.0"/>
        <n v="44267.0"/>
        <n v="75877.0"/>
        <n v="44922.0"/>
        <n v="56603.0"/>
        <n v="37602.0"/>
        <n v="51579.0"/>
        <n v="52967.0"/>
        <n v="35478.0"/>
        <n v="48241.0"/>
        <n v="53391.0"/>
        <n v="50651.0"/>
        <n v="26383.0"/>
        <n v="50564.0"/>
        <n v="44931.0"/>
        <n v="48441.0"/>
        <n v="49375.0"/>
        <n v="49627.0"/>
        <n v="57930.0"/>
        <n v="61806.0"/>
        <n v="30539.0"/>
        <n v="36978.0"/>
        <n v="51343.0"/>
        <n v="64513.0"/>
        <n v="42643.0"/>
        <n v="50044.0"/>
        <n v="44199.0"/>
        <n v="40989.0"/>
        <n v="34087.0"/>
        <n v="34450.0"/>
        <n v="46518.0"/>
        <n v="41575.0"/>
        <n v="32616.0"/>
        <n v="39438.0"/>
        <n v="36168.0"/>
        <n v="32754.0"/>
        <n v="52138.0"/>
        <n v="41028.0"/>
        <n v="32884.0"/>
        <n v="30888.0"/>
        <n v="39656.0"/>
        <n v="37298.0"/>
        <n v="38350.0"/>
        <n v="47434.0"/>
        <n v="37219.0"/>
        <n v="37409.0"/>
        <n v="41426.0"/>
        <n v="55623.0"/>
        <n v="29784.0"/>
        <n v="42663.0"/>
        <n v="38739.0"/>
        <n v="34566.0"/>
        <n v="35860.0"/>
        <n v="26856.0"/>
        <n v="38600.0"/>
        <n v="47880.0"/>
        <n v="26528.0"/>
        <n v="30260.0"/>
        <n v="34084.0"/>
        <n v="37432.0"/>
        <n v="33922.0"/>
        <n v="38694.0"/>
        <n v="38032.0"/>
        <n v="38637.0"/>
        <n v="41152.0"/>
        <n v="33500.0"/>
        <n v="31711.0"/>
        <n v="47543.0"/>
        <n v="29214.0"/>
        <n v="31185.0"/>
        <n v="37371.0"/>
        <n v="41328.0"/>
        <n v="50619.0"/>
        <n v="39644.0"/>
        <n v="32214.0"/>
        <n v="34156.0"/>
        <n v="42069.0"/>
        <n v="40998.0"/>
        <n v="46565.0"/>
        <n v="33061.0"/>
        <n v="37202.0"/>
        <n v="50693.0"/>
        <n v="43393.0"/>
        <n v="38003.0"/>
        <n v="40327.0"/>
        <n v="34913.0"/>
        <n v="35510.0"/>
        <n v="39434.0"/>
        <n v="34780.0"/>
        <n v="37512.0"/>
        <n v="41726.0"/>
        <n v="53748.0"/>
        <n v="55096.0"/>
        <n v="42182.0"/>
        <n v="42499.0"/>
        <n v="46213.0"/>
        <n v="43988.0"/>
        <n v="41089.0"/>
        <n v="39577.0"/>
        <n v="56193.0"/>
        <n v="53133.0"/>
        <n v="37211.0"/>
        <n v="34346.0"/>
        <n v="36009.0"/>
        <n v="34250.0"/>
        <n v="34592.0"/>
        <n v="42935.0"/>
        <n v="31225.0"/>
        <n v="35845.0"/>
        <n v="33933.0"/>
        <n v="91743.0"/>
        <n v="60095.0"/>
        <n v="42511.0"/>
        <n v="42374.0"/>
        <n v="42247.0"/>
        <n v="58274.0"/>
        <n v="50756.0"/>
        <n v="54603.0"/>
        <n v="41982.0"/>
        <n v="48587.0"/>
        <n v="53382.0"/>
        <n v="33019.0"/>
        <n v="41738.0"/>
        <n v="51027.0"/>
        <n v="50867.0"/>
        <n v="51740.0"/>
        <n v="73333.0"/>
        <n v="44339.0"/>
        <n v="42917.0"/>
        <n v="69092.0"/>
        <n v="39060.0"/>
        <n v="36696.0"/>
        <n v="22176.0"/>
        <n v="40982.0"/>
        <n v="49533.0"/>
        <n v="50712.0"/>
        <n v="47435.0"/>
        <n v="47546.0"/>
        <n v="42102.0"/>
        <n v="33390.0"/>
        <n v="38154.0"/>
        <n v="63424.0"/>
        <n v="36342.0"/>
        <n v="40470.0"/>
        <n v="72239.0"/>
        <n v="38949.0"/>
        <n v="48682.0"/>
        <n v="50025.0"/>
        <n v="41071.0"/>
        <n v="40822.0"/>
        <n v="34692.0"/>
        <n v="84233.0"/>
        <n v="42798.0"/>
        <n v="45262.0"/>
        <n v="64987.0"/>
        <n v="35692.0"/>
        <n v="52844.0"/>
        <n v="51222.0"/>
        <n v="49783.0"/>
        <n v="34833.0"/>
        <n v="52451.0"/>
        <n v="51594.0"/>
        <n v="38668.0"/>
        <n v="35302.0"/>
        <n v="41105.0"/>
        <n v="49925.0"/>
        <n v="39746.0"/>
        <n v="42995.0"/>
        <n v="40988.0"/>
        <n v="74662.0"/>
        <n v="48082.0"/>
        <n v="38397.0"/>
        <n v="38140.0"/>
        <n v="40719.0"/>
        <n v="32479.0"/>
        <n v="54903.0"/>
        <n v="61898.0"/>
        <n v="40783.0"/>
        <n v="40711.0"/>
        <n v="33587.0"/>
        <n v="44432.0"/>
        <n v="48711.0"/>
        <n v="42850.0"/>
        <n v="40993.0"/>
        <n v="34375.0"/>
        <n v="86407.0"/>
        <n v="44072.0"/>
        <n v="35681.0"/>
        <n v="54434.0"/>
        <n v="61744.0"/>
        <n v="49479.0"/>
        <n v="52414.0"/>
        <n v="81563.0"/>
        <n v="49702.0"/>
        <n v="41263.0"/>
        <n v="47631.0"/>
        <n v="46391.0"/>
        <n v="46652.0"/>
        <n v="62412.0"/>
        <n v="42303.0"/>
        <n v="33205.0"/>
        <n v="42211.0"/>
        <n v="46181.0"/>
        <n v="37656.0"/>
        <n v="52438.0"/>
        <n v="53822.0"/>
        <n v="46969.0"/>
        <n v="65132.0"/>
        <n v="42645.0"/>
        <n v="58878.0"/>
        <n v="58281.0"/>
        <n v="40299.0"/>
        <n v="34952.0"/>
        <n v="40994.0"/>
        <n v="50485.0"/>
        <n v="54397.0"/>
        <n v="32855.0"/>
        <n v="23350.0"/>
        <n v="44898.0"/>
        <n v="47191.0"/>
        <n v="54886.0"/>
        <n v="45130.0"/>
        <n v="50856.0"/>
        <n v="39176.0"/>
        <n v="51357.0"/>
        <n v="42368.0"/>
        <n v="38013.0"/>
        <n v="42463.0"/>
        <n v="58221.0"/>
        <n v="42287.0"/>
        <n v="44650.0"/>
        <n v="61459.0"/>
        <n v="74320.0"/>
        <n v="36563.0"/>
        <n v="46842.0"/>
        <n v="42930.0"/>
        <n v="40000.0"/>
        <n v="54583.0"/>
        <n v="32473.0"/>
        <n v="37018.0"/>
        <n v="41130.0"/>
        <n v="48862.0"/>
        <n v="35554.0"/>
        <n v="45780.0"/>
        <n v="52452.0"/>
        <n v="47722.0"/>
        <n v="39484.0"/>
        <n v="61151.0"/>
        <n v="44579.0"/>
        <n v="45205.0"/>
        <n v="65625.0"/>
        <n v="45529.0"/>
        <n v="41541.0"/>
        <n v="40908.0"/>
        <n v="42544.0"/>
        <n v="45208.0"/>
        <n v="40879.0"/>
        <n v="34363.0"/>
        <n v="52232.0"/>
        <n v="45536.0"/>
        <n v="40410.0"/>
        <n v="32536.0"/>
        <n v="56338.0"/>
        <n v="34091.0"/>
        <n v="66966.0"/>
        <n v="37183.0"/>
        <n v="44241.0"/>
        <n v="45769.0"/>
        <n v="45897.0"/>
        <n v="68840.0"/>
        <n v="48149.0"/>
        <n v="39387.0"/>
        <n v="39126.0"/>
        <n v="40976.0"/>
        <n v="36890.0"/>
        <n v="37342.0"/>
        <n v="49368.0"/>
        <n v="51115.0"/>
        <n v="48766.0"/>
        <n v="41370.0"/>
        <n v="51794.0"/>
        <n v="64979.0"/>
        <n v="46308.0"/>
        <n v="49421.0"/>
        <n v="39412.0"/>
        <n v="37758.0"/>
        <n v="30983.0"/>
        <n v="46531.0"/>
        <n v="60895.0"/>
        <n v="52692.0"/>
        <n v="37019.0"/>
        <n v="31344.0"/>
        <n v="44950.0"/>
        <n v="73182.0"/>
        <n v="43371.0"/>
        <n v="86597.0"/>
        <n v="38684.0"/>
        <n v="46924.0"/>
        <n v="33951.0"/>
        <n v="29293.0"/>
        <n v="51760.0"/>
        <n v="38065.0"/>
        <n v="44643.0"/>
        <n v="50829.0"/>
        <n v="50857.0"/>
        <n v="36250.0"/>
        <n v="49219.0"/>
        <n v="46669.0"/>
        <n v="51190.0"/>
        <n v="25906.0"/>
        <n v="50509.0"/>
        <n v="48986.0"/>
        <n v="57727.0"/>
        <n v="44695.0"/>
        <n v="40781.0"/>
        <n v="40833.0"/>
        <n v="42856.0"/>
        <n v="45114.0"/>
        <n v="59620.0"/>
        <n v="35223.0"/>
        <n v="41630.0"/>
        <n v="46834.0"/>
        <n v="50982.0"/>
        <n v="37078.0"/>
        <n v="42735.0"/>
        <n v="42579.0"/>
        <n v="50663.0"/>
        <n v="38903.0"/>
        <n v="50939.0"/>
        <n v="38679.0"/>
        <n v="41992.0"/>
        <n v="54382.0"/>
        <n v="44854.0"/>
        <n v="41901.0"/>
        <n v="27627.0"/>
        <n v="72118.0"/>
        <n v="65760.0"/>
        <n v="52938.0"/>
        <n v="44376.0"/>
        <n v="50167.0"/>
        <n v="41589.0"/>
        <n v="30758.0"/>
        <n v="27253.0"/>
        <n v="50685.0"/>
        <n v="57336.0"/>
        <n v="50367.0"/>
        <n v="46366.0"/>
        <n v="47188.0"/>
        <n v="70388.0"/>
        <n v="60700.0"/>
        <n v="50653.0"/>
        <n v="44914.0"/>
        <n v="44239.0"/>
        <n v="42305.0"/>
        <n v="56976.0"/>
        <n v="51117.0"/>
        <n v="79304.0"/>
        <n v="33250.0"/>
        <n v="61446.0"/>
        <n v="41411.0"/>
        <n v="48305.0"/>
        <n v="46327.0"/>
        <n v="89886.0"/>
        <n v="63077.0"/>
        <n v="62363.0"/>
        <n v="60830.0"/>
        <n v="65582.0"/>
        <n v="49498.0"/>
        <n v="56216.0"/>
        <n v="59274.0"/>
        <n v="49303.0"/>
        <n v="45089.0"/>
        <n v="64243.0"/>
        <n v="35567.0"/>
        <n v="57159.0"/>
        <n v="61338.0"/>
        <n v="50447.0"/>
        <n v="53114.0"/>
        <n v="41437.0"/>
        <n v="48308.0"/>
        <n v="58293.0"/>
        <n v="50526.0"/>
        <n v="53610.0"/>
        <n v="39389.0"/>
        <n v="67958.0"/>
        <n v="45183.0"/>
        <n v="44765.0"/>
        <n v="47927.0"/>
        <n v="105120.0"/>
        <n v="54018.0"/>
        <n v="46153.0"/>
        <n v="56043.0"/>
        <n v="43508.0"/>
        <n v="63011.0"/>
        <n v="37028.0"/>
        <n v="29678.0"/>
        <n v="38484.0"/>
        <n v="47055.0"/>
        <n v="58417.0"/>
        <n v="33495.0"/>
        <n v="34820.0"/>
        <n v="72514.0"/>
        <n v="75508.0"/>
        <n v="46658.0"/>
        <n v="65235.0"/>
        <n v="41484.0"/>
        <n v="33106.0"/>
        <n v="52328.0"/>
        <n v="42143.0"/>
        <n v="112102.0"/>
        <n v="92078.0"/>
        <n v="64641.0"/>
        <n v="44827.0"/>
        <n v="68719.0"/>
        <n v="45919.0"/>
        <n v="60980.0"/>
        <n v="82460.0"/>
        <n v="28892.0"/>
        <n v="63739.0"/>
        <n v="38933.0"/>
        <n v="77550.0"/>
        <n v="34344.0"/>
        <n v="44132.0"/>
        <n v="65910.0"/>
        <n v="76705.0"/>
        <n v="47804.0"/>
        <n v="83071.0"/>
        <n v="63560.0"/>
        <n v="49456.0"/>
        <n v="31264.0"/>
        <n v="123966.0"/>
        <n v="57126.0"/>
        <n v="37881.0"/>
        <n v="51641.0"/>
        <n v="63157.0"/>
        <n v="37756.0"/>
        <n v="44810.0"/>
        <n v="50131.0"/>
        <n v="73030.0"/>
        <n v="34656.0"/>
        <n v="50774.0"/>
        <n v="63538.0"/>
        <n v="34753.0"/>
        <n v="42311.0"/>
        <n v="75447.0"/>
        <n v="37238.0"/>
        <n v="61071.0"/>
        <n v="98514.0"/>
        <n v="45635.0"/>
        <n v="59753.0"/>
        <n v="47199.0"/>
        <n v="60950.0"/>
        <n v="48550.0"/>
        <n v="53728.0"/>
        <n v="34768.0"/>
        <n v="36579.0"/>
        <n v="47936.0"/>
        <n v="37880.0"/>
        <n v="49690.0"/>
        <n v="78505.0"/>
        <n v="98721.0"/>
        <n v="36972.0"/>
        <n v="36248.0"/>
        <n v="60560.0"/>
        <n v="42458.0"/>
        <n v="40185.0"/>
        <n v="80900.0"/>
        <n v="87319.0"/>
        <n v="33616.0"/>
        <n v="32789.0"/>
        <n v="47218.0"/>
        <n v="70176.0"/>
        <n v="52529.0"/>
        <n v="38176.0"/>
        <n v="32173.0"/>
        <n v="30240.0"/>
        <n v="100584.0"/>
        <n v="120500.0"/>
        <n v="33133.0"/>
        <n v="49454.0"/>
        <n v="30430.0"/>
        <n v="49879.0"/>
        <n v="38807.0"/>
        <n v="39156.0"/>
        <n v="36840.0"/>
        <n v="39391.0"/>
        <n v="71215.0"/>
        <n v="73460.0"/>
        <n v="27746.0"/>
        <n v="44150.0"/>
        <n v="36148.0"/>
        <n v="33927.0"/>
        <n v="83460.0"/>
        <n v="46239.0"/>
        <n v="30284.0"/>
        <n v="41331.0"/>
        <n v="39530.0"/>
        <n v="50590.0"/>
        <n v="39982.0"/>
        <n v="66822.0"/>
        <n v="67001.0"/>
        <n v="45499.0"/>
        <n v="48057.0"/>
        <n v="44533.0"/>
        <n v="42689.0"/>
        <n v="60589.0"/>
        <n v="50876.0"/>
        <n v="47008.0"/>
        <n v="59551.0"/>
        <n v="46571.0"/>
        <n v="53235.0"/>
        <n v="37542.0"/>
        <n v="56719.0"/>
        <n v="50915.0"/>
        <n v="46772.0"/>
        <n v="43379.0"/>
        <n v="59107.0"/>
        <n v="47202.0"/>
        <n v="73035.0"/>
        <n v="62473.0"/>
        <n v="45406.0"/>
        <n v="47161.0"/>
        <n v="49538.0"/>
        <n v="39665.0"/>
        <n v="39418.0"/>
        <n v="40070.0"/>
        <n v="59711.0"/>
        <n v="54917.0"/>
        <n v="50986.0"/>
        <n v="69443.0"/>
        <n v="50432.0"/>
        <n v="42111.0"/>
        <n v="62286.0"/>
        <n v="44500.0"/>
        <n v="47854.0"/>
        <n v="53025.0"/>
        <n v="35578.0"/>
        <n v="43956.0"/>
        <n v="36351.0"/>
        <n v="55100.0"/>
        <n v="42740.0"/>
        <n v="31984.0"/>
        <n v="44067.0"/>
        <n v="37716.0"/>
        <n v="31017.0"/>
        <n v="32933.0"/>
        <n v="40329.0"/>
        <n v="34914.0"/>
        <n v="35625.0"/>
        <n v="41600.0"/>
        <n v="40256.0"/>
        <n v="26828.0"/>
        <n v="36465.0"/>
        <n v="43130.0"/>
        <n v="40733.0"/>
        <n v="66205.0"/>
        <n v="46583.0"/>
        <n v="35623.0"/>
        <n v="37312.0"/>
        <n v="23607.0"/>
        <n v="43085.0"/>
        <n v="41978.0"/>
        <n v="38297.0"/>
        <n v="35678.0"/>
        <n v="30713.0"/>
        <n v="34495.0"/>
        <n v="46166.0"/>
        <n v="37406.0"/>
        <n v="38755.0"/>
        <n v="36052.0"/>
        <n v="43831.0"/>
        <n v="34761.0"/>
        <n v="45806.0"/>
        <n v="55939.0"/>
        <n v="40146.0"/>
        <n v="39118.0"/>
        <n v="30104.0"/>
        <n v="35040.0"/>
        <n v="39933.0"/>
        <n v="38663.0"/>
        <n v="39974.0"/>
        <n v="39188.0"/>
        <n v="37491.0"/>
        <n v="28907.0"/>
        <n v="38066.0"/>
        <n v="37117.0"/>
        <n v="42471.0"/>
        <n v="34620.0"/>
        <n v="45366.0"/>
        <n v="39172.0"/>
        <n v="44709.0"/>
        <n v="53254.0"/>
        <n v="48585.0"/>
        <n v="40722.0"/>
        <n v="51428.0"/>
        <n v="43515.0"/>
        <n v="58703.0"/>
        <n v="43638.0"/>
        <n v="62303.0"/>
        <n v="53189.0"/>
        <n v="50078.0"/>
        <n v="44956.0"/>
        <n v="49897.0"/>
        <n v="48209.0"/>
        <n v="49703.0"/>
        <n v="54529.0"/>
        <n v="40331.0"/>
        <n v="47266.0"/>
        <n v="54868.0"/>
        <n v="46502.0"/>
        <n v="54390.0"/>
        <n v="41900.0"/>
        <n v="44699.0"/>
        <n v="54522.0"/>
        <n v="45135.0"/>
        <n v="54653.0"/>
        <n v="53023.0"/>
        <n v="50769.0"/>
        <n v="50154.0"/>
        <n v="49189.0"/>
        <n v="48629.0"/>
        <n v="53779.0"/>
        <n v="41364.0"/>
        <n v="37740.0"/>
        <n v="43385.0"/>
        <n v="51695.0"/>
        <n v="45736.0"/>
        <n v="58421.0"/>
        <n v="75643.0"/>
        <n v="49321.0"/>
        <n v="61613.0"/>
        <n v="49679.0"/>
        <n v="50837.0"/>
        <n v="43581.0"/>
        <n v="55055.0"/>
        <n v="44785.0"/>
        <n v="49645.0"/>
        <n v="38728.0"/>
        <n v="70313.0"/>
        <n v="40658.0"/>
        <n v="46903.0"/>
        <n v="53029.0"/>
        <n v="45424.0"/>
        <n v="49493.0"/>
        <n v="47075.0"/>
        <n v="40501.0"/>
        <n v="53998.0"/>
        <n v="67650.0"/>
        <n v="76319.0"/>
        <n v="52007.0"/>
        <n v="43982.0"/>
        <n v="51949.0"/>
        <n v="42298.0"/>
        <n v="52432.0"/>
        <n v="78609.0"/>
        <n v="56933.0"/>
        <n v="61820.0"/>
        <n v="58795.0"/>
        <n v="51749.0"/>
        <n v="45287.0"/>
        <n v="45385.0"/>
        <n v="56708.0"/>
        <n v="58324.0"/>
        <n v="66530.0"/>
        <n v="56769.0"/>
        <n v="39567.0"/>
        <n v="56318.0"/>
        <n v="41299.0"/>
        <n v="56015.0"/>
        <n v="78578.0"/>
        <n v="69448.0"/>
        <n v="73572.0"/>
        <n v="56158.0"/>
        <n v="45696.0"/>
        <n v="53920.0"/>
      </sharedItems>
    </cacheField>
    <cacheField name="Region" numFmtId="0">
      <sharedItems>
        <s v="South"/>
        <s v="West"/>
        <s v="Northeast"/>
        <s v="Midwest"/>
      </sharedItems>
    </cacheField>
    <cacheField name="Sub_Region" numFmtId="0">
      <sharedItems>
        <s v="East South Central"/>
        <s v="Pacific"/>
        <s v="Mountain"/>
        <s v="West South Central"/>
        <s v="New England"/>
        <s v="South Atlantic"/>
        <s v="East North Central"/>
        <s v="West North Central"/>
        <s v="Mid-Atlantic"/>
      </sharedItems>
    </cacheField>
    <cacheField name="Obese" numFmtId="0">
      <sharedItems containsSemiMixedTypes="0" containsString="0" containsNumber="1">
        <n v="19956.650999999998"/>
        <n v="58725.03"/>
        <n v="11909.535"/>
        <n v="8666.735"/>
        <n v="20801.181"/>
        <n v="4295.512"/>
        <n v="7342.446000000001"/>
        <n v="42048.831"/>
        <n v="13020.467999999999"/>
        <n v="9339.84"/>
        <n v="15882.388"/>
        <n v="5297.38"/>
        <n v="9596.732"/>
        <n v="5225.661"/>
        <n v="5291.6759999999995"/>
        <n v="17409.650999999998"/>
        <n v="18995.022999999997"/>
        <n v="4884.327"/>
        <n v="4360.776"/>
        <n v="12925.89"/>
        <n v="5573.098000000001"/>
        <n v="28327.283"/>
        <n v="18125.763"/>
        <n v="17692.631999999998"/>
        <n v="21709.782000000003"/>
        <n v="29489.81"/>
        <n v="14696.663999999999"/>
        <n v="38454.012"/>
        <n v="6038.7390000000005"/>
        <n v="10502.82"/>
        <n v="9927.936000000002"/>
        <n v="3614.6"/>
        <n v="6228.4529999999995"/>
        <n v="6570.748"/>
        <n v="34690.941"/>
        <n v="19717.5"/>
        <n v="217711.89"/>
        <n v="4823.266"/>
        <n v="32644.755"/>
        <n v="11199.72"/>
        <n v="46128.823"/>
        <n v="30273.76"/>
        <n v="4893.66"/>
        <n v="9405.12"/>
        <n v="114139.446"/>
        <n v="7974.142000000001"/>
        <n v="10738.75"/>
        <n v="31974.48"/>
        <n v="148748.778"/>
        <n v="8651.29"/>
        <n v="83152.638"/>
        <n v="37674.63"/>
        <n v="4399.374"/>
        <n v="7197.527999999999"/>
        <n v="13868.4"/>
        <n v="7684.0560000000005"/>
        <n v="24068.492000000002"/>
        <n v="31479.447999999997"/>
        <n v="59737.1"/>
        <n v="5353.048999999999"/>
        <n v="33136.128"/>
        <n v="15179.99"/>
        <n v="67692.114"/>
        <n v="23996.424"/>
        <n v="6857.746"/>
        <n v="4731.012"/>
        <n v="8453.133"/>
        <n v="1153.6"/>
        <n v="2335.12"/>
        <n v="83819.69099999999"/>
        <n v="5297.905"/>
        <n v="364.55400000000003"/>
        <n v="495.82"/>
        <n v="2020.545"/>
        <n v="28795.55"/>
        <n v="608.88"/>
        <n v="655.515"/>
        <n v="9298.146"/>
        <n v="16308.158000000001"/>
        <n v="4718.994"/>
        <n v="4130.088000000001"/>
        <n v="2241.514"/>
        <n v="517.7040000000001"/>
        <n v="30244.368000000002"/>
        <n v="3294.39"/>
        <n v="3582.252"/>
        <n v="2780.0959999999995"/>
        <n v="977.9"/>
        <n v="2180.0130000000004"/>
        <n v="2496.123"/>
        <n v="293.835"/>
        <n v="2257.6319999999996"/>
        <n v="2873.712"/>
        <n v="781.704"/>
        <n v="198.378"/>
        <n v="1669.948"/>
        <n v="24203.424"/>
        <n v="34122.028000000006"/>
        <n v="31256.765"/>
        <n v="15034.091999999999"/>
        <n v="12164.16"/>
        <n v="2719.98"/>
        <n v="6012.648"/>
        <n v="1074073.853"/>
        <n v="62925.35"/>
        <n v="34076.07"/>
        <n v="250789.25"/>
        <n v="131083.94400000002"/>
        <n v="10808.171"/>
        <n v="50451.555"/>
        <n v="63776.85399999999"/>
        <n v="5920.64"/>
        <n v="8974.68"/>
        <n v="14564.529000000002"/>
        <n v="75149.228"/>
        <n v="14398.722000000002"/>
        <n v="4685.2"/>
        <n v="1914.75"/>
        <n v="9570.99"/>
        <n v="4948.6320000000005"/>
        <n v="7841.398"/>
        <n v="5421.1939999999995"/>
        <n v="8958.83"/>
        <n v="3002.37"/>
        <n v="8306.91"/>
        <n v="8071.295999999999"/>
        <n v="36533.076"/>
        <n v="20963.76"/>
        <n v="20013.352"/>
        <n v="6855.6179999999995"/>
        <n v="3039.855"/>
        <n v="4836.775"/>
        <n v="6926.1990000000005"/>
        <n v="39946.073000000004"/>
        <n v="5827.576"/>
        <n v="3833.08"/>
        <n v="30126.73"/>
        <n v="7115.246"/>
        <n v="14557.760999999999"/>
        <n v="8625.843"/>
        <n v="11819.705999999998"/>
        <n v="4747.776000000001"/>
        <n v="13657.583999999999"/>
        <n v="4673.768"/>
        <n v="6059.925"/>
        <n v="30542.672000000002"/>
        <n v="9853.242"/>
        <n v="2762.1719999999996"/>
        <n v="5554.749"/>
        <n v="3850.6139999999996"/>
        <n v="5083.988"/>
        <n v="4772.025"/>
        <n v="8761.641"/>
        <n v="27193.94"/>
        <n v="5468.472"/>
        <n v="5566.719"/>
        <n v="14721.927999999998"/>
        <n v="18405.088"/>
        <n v="2763.156"/>
        <n v="3351.3759999999997"/>
        <n v="3136.7290000000003"/>
        <n v="2556.2219999999998"/>
        <n v="9101.233"/>
        <n v="3759.5480000000007"/>
        <n v="8812.596000000001"/>
        <n v="4070.74"/>
        <n v="9806.93"/>
        <n v="7007.192000000001"/>
        <n v="20379.361999999997"/>
        <n v="3151.006"/>
        <n v="126427.82600000002"/>
        <n v="6279.32"/>
        <n v="12053.596000000001"/>
        <n v="38323.18"/>
        <n v="3602.7419999999997"/>
        <n v="2949.6839999999997"/>
        <n v="44262.623"/>
        <n v="6412.112999999999"/>
        <n v="6508.04"/>
        <n v="4442.865000000001"/>
        <n v="15701.778"/>
        <n v="5895.656999999999"/>
        <n v="65747.409"/>
        <n v="30156.287999999997"/>
        <n v="2547.82"/>
        <n v="8106.35"/>
        <n v="300858.316"/>
        <n v="243.984"/>
        <n v="9148.011"/>
        <n v="56889.39599999999"/>
        <n v="11281.017"/>
        <n v="5654.096"/>
        <n v="265050.044"/>
        <n v="6594.984"/>
        <n v="32579.518000000004"/>
        <n v="257161.31699999998"/>
        <n v="7471.194"/>
        <n v="36898.21"/>
        <n v="50082.48"/>
        <n v="4326.35"/>
        <n v="273851.332"/>
        <n v="38764.27099999999"/>
        <n v="16665.74"/>
        <n v="8118.784000000001"/>
        <n v="2154255.61"/>
        <n v="40366.602"/>
        <n v="45329.78399999999"/>
        <n v="4290.894"/>
        <n v="21599.903"/>
        <n v="69466.418"/>
        <n v="2027.25"/>
        <n v="3146.08"/>
        <n v="105325.99"/>
        <n v="32170.116"/>
        <n v="20154.384"/>
        <n v="595543.22"/>
        <n v="75208.658"/>
        <n v="4216.071"/>
        <n v="594548.48"/>
        <n v="405009.53799999994"/>
        <n v="13013.952"/>
        <n v="570708.385"/>
        <n v="651771.2"/>
        <n v="154777.16799999998"/>
        <n v="198274.60400000002"/>
        <n v="63026.202000000005"/>
        <n v="138497.877"/>
        <n v="90313.365"/>
        <n v="368515.68"/>
        <n v="48232.837999999996"/>
        <n v="42413.212"/>
        <n v="641.345"/>
        <n v="10173.383999999998"/>
        <n v="125443.492"/>
        <n v="99334.43199999999"/>
        <n v="158926.2"/>
        <n v="28189.856"/>
        <n v="16630.34"/>
        <n v="3109.677"/>
        <n v="151886.29499999998"/>
        <n v="11626.632000000001"/>
        <n v="171347.83400000003"/>
        <n v="48009.51"/>
        <n v="20509.728"/>
        <n v="129239.97399999999"/>
        <n v="3403.3559999999998"/>
        <n v="133554.312"/>
        <n v="2164.533"/>
        <n v="769.56"/>
        <n v="1433.44"/>
        <n v="42908.948"/>
        <n v="11615.768"/>
        <n v="3412.88"/>
        <n v="441.84"/>
        <n v="1686.345"/>
        <n v="1936.5839999999998"/>
        <n v="775.26"/>
        <n v="1256.192"/>
        <n v="960.0240000000001"/>
        <n v="6891.03"/>
        <n v="111287.4"/>
        <n v="381.175"/>
        <n v="54491.712999999996"/>
        <n v="6707.505"/>
        <n v="5018.624"/>
        <n v="148432.92799999999"/>
        <n v="10910.345"/>
        <n v="10981.44"/>
        <n v="1183.465"/>
        <n v="2371.604"/>
        <n v="2421.99"/>
        <n v="152.488"/>
        <n v="1415.9470000000001"/>
        <n v="294.345"/>
        <n v="100074.60399999999"/>
        <n v="291.663"/>
        <n v="2222.9040000000005"/>
        <n v="1404.0410000000002"/>
        <n v="8890.53"/>
        <n v="57473.492999999995"/>
        <n v="3292.848"/>
        <n v="1305.1589999999999"/>
        <n v="6362.6"/>
        <n v="32745.444"/>
        <n v="127.51199999999999"/>
        <n v="3211.8509999999997"/>
        <n v="5672.26"/>
        <n v="8108.652999999999"/>
        <n v="7813.616"/>
        <n v="5172.367"/>
        <n v="816.855"/>
        <n v="2998.4639999999995"/>
        <n v="1103.76"/>
        <n v="2639.25"/>
        <n v="3298.96"/>
        <n v="44209.9"/>
        <n v="1565.1"/>
        <n v="2612.786"/>
        <n v="3199.1820000000002"/>
        <n v="1312.2930000000001"/>
        <n v="142.683"/>
        <n v="1388.145"/>
        <n v="496.29"/>
        <n v="4322.34"/>
        <n v="4932.125000000001"/>
        <n v="1119.456"/>
        <n v="72630.869"/>
        <n v="2629.624"/>
        <n v="197230.37399999998"/>
        <n v="231234.564"/>
        <n v="44611.51"/>
        <n v="38999.535"/>
        <n v="230029.578"/>
        <n v="77263.052"/>
        <n v="35663.13"/>
        <n v="33438.834"/>
        <n v="57430.96599999999"/>
        <n v="158501.777"/>
        <n v="65747.136"/>
        <n v="152889.16"/>
        <n v="66248.574"/>
        <n v="9282.906"/>
        <n v="53658.0"/>
        <n v="9525.474"/>
        <n v="149913.43099999998"/>
        <n v="455153.94"/>
        <n v="5716.94"/>
        <n v="44677.675"/>
        <n v="39411.712"/>
        <n v="57655.789"/>
        <n v="70971.396"/>
        <n v="24527.062"/>
        <n v="13160.25"/>
        <n v="4882.528"/>
        <n v="272206.716"/>
        <n v="89430.761"/>
        <n v="24797.981999999996"/>
        <n v="3900.452"/>
        <n v="16326.833999999999"/>
        <n v="5397.414000000001"/>
        <n v="4623.016"/>
        <n v="5003.9039999999995"/>
        <n v="4726.848000000001"/>
        <n v="9542.4"/>
        <n v="13288.018"/>
        <n v="55871.01"/>
        <n v="32269.965"/>
        <n v="356938.436"/>
        <n v="6166.96"/>
        <n v="37053.44"/>
        <n v="16977.528"/>
        <n v="4533.951"/>
        <n v="3108.864"/>
        <n v="89330.931"/>
        <n v="168833.952"/>
        <n v="77830.522"/>
        <n v="13126.194"/>
        <n v="3287.93"/>
        <n v="6221.376"/>
        <n v="94259.084"/>
        <n v="104436.33200000001"/>
        <n v="30194.584"/>
        <n v="557465.4909999999"/>
        <n v="17381.66"/>
        <n v="22060.224"/>
        <n v="49651.666"/>
        <n v="11417.492"/>
        <n v="299617.809"/>
        <n v="88761.825"/>
        <n v="311648.298"/>
        <n v="157770.275"/>
        <n v="238114.07799999998"/>
        <n v="222226.2"/>
        <n v="27839.232000000004"/>
        <n v="48211.37100000001"/>
        <n v="78861.542"/>
        <n v="41767.424000000006"/>
        <n v="81290.085"/>
        <n v="111908.478"/>
        <n v="32949.468"/>
        <n v="14621.518"/>
        <n v="8527.363000000001"/>
        <n v="5703.92"/>
        <n v="130025.728"/>
        <n v="11204.088"/>
        <n v="17357.1"/>
        <n v="9207.848"/>
        <n v="6441.144"/>
        <n v="2748.005"/>
        <n v="3509.6690000000003"/>
        <n v="967.6259999999999"/>
        <n v="16868.752"/>
        <n v="5412.064"/>
        <n v="25032.825999999997"/>
        <n v="34467.825"/>
        <n v="6104.0"/>
        <n v="6125.54"/>
        <n v="53100.33"/>
        <n v="4285.344"/>
        <n v="5903.19"/>
        <n v="5001.948"/>
        <n v="9984.865"/>
        <n v="24366.225"/>
        <n v="7403.134"/>
        <n v="6989.722999999999"/>
        <n v="2106.744"/>
        <n v="17267.984"/>
        <n v="3571.2639999999997"/>
        <n v="37409.056"/>
        <n v="20069.01"/>
        <n v="4212.246"/>
        <n v="92491.623"/>
        <n v="3550.9320000000002"/>
        <n v="8647.452"/>
        <n v="62717.21599999999"/>
        <n v="31847.375999999997"/>
        <n v="942.4"/>
        <n v="96327.36"/>
        <n v="2074.4959999999996"/>
        <n v="180828.208"/>
        <n v="14797.395"/>
        <n v="16083.665"/>
        <n v="43037.829"/>
        <n v="5534.72"/>
        <n v="36025.71"/>
        <n v="3469.1620000000003"/>
        <n v="7527.5999999999985"/>
        <n v="5730.4259999999995"/>
        <n v="6386.589"/>
        <n v="7908.01"/>
        <n v="195106.05"/>
        <n v="6164.8859999999995"/>
        <n v="5042.268"/>
        <n v="32662.030999999995"/>
        <n v="43749.252"/>
        <n v="3353.808"/>
        <n v="1163.162"/>
        <n v="20037.666"/>
        <n v="6191.79"/>
        <n v="7777.524999999999"/>
        <n v="3659.526"/>
        <n v="6259.1759999999995"/>
        <n v="35384.649999999994"/>
        <n v="31315.886000000002"/>
        <n v="59066.91"/>
        <n v="6874.322999999999"/>
        <n v="255545.89399999997"/>
        <n v="8775.568"/>
        <n v="854.178"/>
        <n v="23552.958000000002"/>
        <n v="15679.8"/>
        <n v="8514.305"/>
        <n v="5093.865"/>
        <n v="240739.95"/>
        <n v="13455.904000000002"/>
        <n v="54781.92"/>
        <n v="2571.1420000000003"/>
        <n v="8409.576"/>
        <n v="9757.341"/>
        <n v="7803.632999999999"/>
        <n v="3486.9"/>
        <n v="68940.79699999999"/>
        <n v="48800.172"/>
        <n v="2831.23"/>
        <n v="16288.8"/>
        <n v="3959.886"/>
        <n v="4515.312"/>
        <n v="5593.784000000001"/>
        <n v="2800.028"/>
        <n v="3244.475"/>
        <n v="9133.087"/>
        <n v="5430.454000000001"/>
        <n v="3383.1420000000003"/>
        <n v="18217.134000000002"/>
        <n v="9524.416000000001"/>
        <n v="23585.386000000002"/>
        <n v="2223.577"/>
        <n v="5769.792"/>
        <n v="39160.272"/>
        <n v="9749.637"/>
        <n v="6984.7919999999995"/>
        <n v="4468.233"/>
        <n v="5071.573"/>
        <n v="9786.27"/>
        <n v="2720.909"/>
        <n v="7311.24"/>
        <n v="1700.475"/>
        <n v="7560.968000000001"/>
        <n v="8068.35"/>
        <n v="3112.962"/>
        <n v="5107.74"/>
        <n v="13105.215"/>
        <n v="61178.48"/>
        <n v="32693.85"/>
        <n v="9960.732"/>
        <n v="4414.2"/>
        <n v="42603.132000000005"/>
        <n v="9017.568000000001"/>
        <n v="8274.756000000001"/>
        <n v="5815.53"/>
        <n v="4791.96"/>
        <n v="14379.417"/>
        <n v="3757.5679999999998"/>
        <n v="6485.375"/>
        <n v="756.7"/>
        <n v="4684.978999999999"/>
        <n v="2403.39"/>
        <n v="68178.663"/>
        <n v="33256.08"/>
        <n v="1532.614"/>
        <n v="4713.744000000001"/>
        <n v="2640.1679999999997"/>
        <n v="20307.48"/>
        <n v="7776.684"/>
        <n v="2013.374"/>
        <n v="10109.771999999999"/>
        <n v="2131.254"/>
        <n v="532.035"/>
        <n v="8440.325"/>
        <n v="2452.5480000000002"/>
        <n v="5196.555"/>
        <n v="2948.3439999999996"/>
        <n v="15587.992"/>
        <n v="13157.64"/>
        <n v="9329.624"/>
        <n v="3200.675"/>
        <n v="2227.0009999999997"/>
        <n v="20557.496"/>
        <n v="2587.581"/>
        <n v="2739.1279999999997"/>
        <n v="6472.3"/>
        <n v="8917.86"/>
        <n v="21511.035"/>
        <n v="27772.37"/>
        <n v="12594.612"/>
        <n v="1754.5"/>
        <n v="6456.877"/>
        <n v="10190.48"/>
        <n v="833.71"/>
        <n v="2571.08"/>
        <n v="8324.613"/>
        <n v="34671.83"/>
        <n v="2823.15"/>
        <n v="3177.6"/>
        <n v="2999.103"/>
        <n v="7463.875"/>
        <n v="45175.205"/>
        <n v="221443.264"/>
        <n v="19.58"/>
        <n v="14460.7"/>
        <n v="38037.017"/>
        <n v="107884.26"/>
        <n v="1070.3"/>
        <n v="23133.931999999997"/>
        <n v="1609.74"/>
        <n v="2692.8989999999994"/>
        <n v="14280.356000000002"/>
        <n v="3789.57"/>
        <n v="1718.629"/>
        <n v="10585.305"/>
        <n v="32080.776"/>
        <n v="3185.36"/>
        <n v="714.8659999999999"/>
        <n v="263.39799999999997"/>
        <n v="69732.24"/>
        <n v="1943.415"/>
        <n v="8170.809"/>
        <n v="258.704"/>
        <n v="2482.876"/>
        <n v="1170.3"/>
        <n v="7914.816"/>
        <n v="4327.304"/>
        <n v="3529.9"/>
        <n v="5058.907"/>
        <n v="4894.5"/>
        <n v="4331.0070000000005"/>
        <n v="8960.016000000001"/>
        <n v="7815.335999999999"/>
        <n v="38149.14599999999"/>
        <n v="8874.09"/>
        <n v="2010.32"/>
        <n v="1105.714"/>
        <n v="1556.7089999999998"/>
        <n v="10238.14"/>
        <n v="7308.084"/>
        <n v="12834.543"/>
        <n v="1260.0"/>
        <n v="3568.9040000000005"/>
        <n v="7652.4"/>
        <n v="2421.5080000000003"/>
        <n v="3671.5840000000003"/>
        <n v="2461.7"/>
        <n v="24844.589"/>
        <n v="2216.608"/>
        <n v="3105.89"/>
        <n v="21785.075"/>
        <n v="1924.128"/>
        <n v="4962.19"/>
        <n v="17024.802"/>
        <n v="1832.5839999999998"/>
        <n v="8932.704"/>
        <n v="1399.566"/>
        <n v="3888.718"/>
        <n v="3835.663"/>
        <n v="53727.96"/>
        <n v="9893.544"/>
        <n v="5125.842000000001"/>
        <n v="3769.0530000000003"/>
        <n v="11075.693000000001"/>
        <n v="15181.056"/>
        <n v="1393641.564"/>
        <n v="5771.664000000001"/>
        <n v="3061.2140000000004"/>
        <n v="30077.026"/>
        <n v="4564.283"/>
        <n v="5655.825"/>
        <n v="218186.04599999997"/>
        <n v="4898.3"/>
        <n v="1874.026"/>
        <n v="9889.056"/>
        <n v="5720.52"/>
        <n v="3384.888"/>
        <n v="11371.68"/>
        <n v="10102.231000000002"/>
        <n v="1475.624"/>
        <n v="4034.002"/>
        <n v="15828.426"/>
        <n v="2264.535"/>
        <n v="4729.7339999999995"/>
        <n v="1138.59"/>
        <n v="1906.905"/>
        <n v="15646.995"/>
        <n v="9447.712"/>
        <n v="16779.919"/>
        <n v="2701.815"/>
        <n v="10648.434"/>
        <n v="6576.715999999999"/>
        <n v="6466.42"/>
        <n v="3542.184"/>
        <n v="132185.63600000003"/>
        <n v="35667.52"/>
        <n v="38414.54"/>
        <n v="12832.390999999998"/>
        <n v="192016.461"/>
        <n v="30221.91"/>
        <n v="4513.84"/>
        <n v="10610.645"/>
        <n v="11171.916000000001"/>
        <n v="8212.38"/>
        <n v="8788.97"/>
        <n v="87730.214"/>
        <n v="50414.47"/>
        <n v="27553.665999999997"/>
        <n v="13404.108999999999"/>
        <n v="87990.21"/>
        <n v="11083.968"/>
        <n v="3632.97"/>
        <n v="4064.64"/>
        <n v="3958.3460000000005"/>
        <n v="3282.8580000000006"/>
        <n v="5028.66"/>
        <n v="10408.356"/>
        <n v="8297.568"/>
        <n v="8925.353"/>
        <n v="3683.0170000000003"/>
        <n v="15515.966"/>
        <n v="54683.42399999999"/>
        <n v="6294.936"/>
        <n v="4487.5740000000005"/>
        <n v="4776.226"/>
        <n v="1170.516"/>
        <n v="1550.736"/>
        <n v="1585.9119999999998"/>
        <n v="8670.104"/>
        <n v="4735.458"/>
        <n v="44770.645"/>
        <n v="91096.341"/>
        <n v="7005.3"/>
        <n v="51530.380999999994"/>
        <n v="2135.21"/>
        <n v="1501.33"/>
        <n v="6168.411"/>
        <n v="1628.244"/>
        <n v="16264.989000000001"/>
        <n v="43245.873"/>
        <n v="5308.7519999999995"/>
        <n v="26936.91"/>
        <n v="3658.4970000000003"/>
        <n v="5182.419"/>
        <n v="3943.9559999999997"/>
        <n v="4810.812"/>
        <n v="3944.325"/>
        <n v="15858.788"/>
        <n v="193885.84699999998"/>
        <n v="17982.45"/>
        <n v="97559.98199999999"/>
        <n v="11212.344000000001"/>
        <n v="11228.771999999999"/>
        <n v="103762.524"/>
        <n v="23573.507999999998"/>
        <n v="2684.901"/>
        <n v="4642.125"/>
        <n v="17495.06"/>
        <n v="4234.723999999999"/>
        <n v="5522.549"/>
        <n v="12627.348999999998"/>
        <n v="39051.270000000004"/>
        <n v="9190.642"/>
        <n v="10630.86"/>
        <n v="3315.9359999999997"/>
        <n v="11869.010999999999"/>
        <n v="17555.105"/>
        <n v="8438.188"/>
        <n v="14139.512999999999"/>
        <n v="36616.168"/>
        <n v="12617.618"/>
        <n v="65724.534"/>
        <n v="8100.255"/>
        <n v="22343.301"/>
        <n v="5211.648"/>
        <n v="6621.857"/>
        <n v="7565.237999999999"/>
        <n v="10691.228000000001"/>
        <n v="26785.455"/>
        <n v="10699.44"/>
        <n v="80312.225"/>
        <n v="24097.555"/>
        <n v="14014.035"/>
        <n v="49002.526"/>
        <n v="18445.432"/>
        <n v="25400.873"/>
        <n v="11583.928"/>
        <n v="13945.723"/>
        <n v="9910.376"/>
        <n v="7040.618999999999"/>
        <n v="11158.132999999998"/>
        <n v="8255.575"/>
        <n v="42140.956000000006"/>
        <n v="12128.698999999999"/>
        <n v="26887.698000000004"/>
        <n v="13073.0"/>
        <n v="161888.76"/>
        <n v="40422.73"/>
        <n v="16100.682999999997"/>
        <n v="46239.416000000005"/>
        <n v="303618.9"/>
        <n v="14644.655999999999"/>
        <n v="3792.9120000000003"/>
        <n v="11890.23"/>
        <n v="33139.722"/>
        <n v="10994.427"/>
        <n v="22549.104"/>
        <n v="4873.756"/>
        <n v="15996.96"/>
        <n v="1936.5080000000003"/>
        <n v="6954.33"/>
        <n v="7372.404"/>
        <n v="5850.38"/>
        <n v="5807.7"/>
        <n v="4195.374"/>
        <n v="51539.488"/>
        <n v="7559.2480000000005"/>
        <n v="3876.535"/>
        <n v="12002.91"/>
        <n v="9171.632000000001"/>
        <n v="9963.601"/>
        <n v="5984.945"/>
        <n v="82426.96"/>
        <n v="7547.859"/>
        <n v="15614.937"/>
        <n v="6495.215999999999"/>
        <n v="8237.938"/>
        <n v="11774.034000000001"/>
        <n v="6913.276999999999"/>
        <n v="3057.24"/>
        <n v="53953.41"/>
        <n v="4573.792"/>
        <n v="2217.768"/>
        <n v="60630.308999999994"/>
        <n v="4924.776"/>
        <n v="34159.6"/>
        <n v="10450.62"/>
        <n v="2673.93"/>
        <n v="19409.593"/>
        <n v="9419.722"/>
        <n v="21098.078"/>
        <n v="7460.852000000001"/>
        <n v="8680.348"/>
        <n v="12095.506000000001"/>
        <n v="2425.032"/>
        <n v="1209.745"/>
        <n v="4711.44"/>
        <n v="4528.342"/>
        <n v="1868.5549999999996"/>
        <n v="8928.983999999999"/>
        <n v="40614.105"/>
        <n v="8806.578"/>
        <n v="8216.108999999999"/>
        <n v="6927.359999999999"/>
        <n v="6541.732999999999"/>
        <n v="5255.1720000000005"/>
        <n v="3273.8520000000003"/>
        <n v="6374.22"/>
        <n v="4996.266"/>
        <n v="6123.203999999999"/>
        <n v="14351.364000000001"/>
        <n v="4022.88"/>
        <n v="4099.2"/>
        <n v="2993.25"/>
        <n v="6108.33"/>
        <n v="5863.003000000001"/>
        <n v="15383.283000000001"/>
        <n v="5606.742000000001"/>
        <n v="21472.248000000003"/>
        <n v="2780.91"/>
        <n v="3053.7010000000005"/>
        <n v="5972.658999999999"/>
        <n v="12926.046"/>
        <n v="5572.272999999999"/>
        <n v="26560.05"/>
        <n v="3542.76"/>
        <n v="6754.54"/>
        <n v="4663.566000000001"/>
        <n v="3477.1859999999997"/>
        <n v="2363.4240000000004"/>
        <n v="3085.6019999999994"/>
        <n v="3873.688"/>
        <n v="3759.21"/>
        <n v="5194.638000000001"/>
        <n v="3856.0860000000002"/>
        <n v="5761.528"/>
        <n v="4976.674"/>
        <n v="6704.615"/>
        <n v="2810.6"/>
        <n v="2913.9510000000005"/>
        <n v="2028.26"/>
        <n v="4880.644"/>
        <n v="6349.1759999999995"/>
        <n v="11859.26"/>
        <n v="4771.17"/>
        <n v="33720.36"/>
        <n v="7680.0"/>
        <n v="3198.86"/>
        <n v="5199.768"/>
        <n v="11899.627999999999"/>
        <n v="72024.27600000001"/>
        <n v="4197.028"/>
        <n v="3126.6"/>
        <n v="3951.2199999999993"/>
        <n v="5086.252"/>
        <n v="7479.21"/>
        <n v="10743.302999999998"/>
        <n v="13869.28"/>
        <n v="5633.163999999999"/>
        <n v="3370.697"/>
        <n v="3083.96"/>
        <n v="2491.48"/>
        <n v="3916.125"/>
        <n v="13962.325"/>
        <n v="4837.3279999999995"/>
        <n v="2105.62"/>
        <n v="5906.72"/>
        <n v="3367.4939999999997"/>
        <n v="8370.768"/>
        <n v="2307.852"/>
        <n v="134715.54"/>
        <n v="34288.032"/>
        <n v="6029.441"/>
        <n v="1821.2220000000002"/>
        <n v="3360.04"/>
        <n v="55923.99600000001"/>
        <n v="3385.2460000000005"/>
        <n v="9798.026"/>
        <n v="26225.65"/>
        <n v="5621.815"/>
        <n v="1864.965"/>
        <n v="4997.916"/>
        <n v="2586.09"/>
        <n v="12476.375999999998"/>
        <n v="15459.220000000003"/>
        <n v="6938.458"/>
        <n v="2166.888"/>
        <n v="11649.645"/>
        <n v="3146.1209999999996"/>
        <n v="5969.664000000001"/>
        <n v="35400.644"/>
        <n v="2654.145"/>
        <n v="4290.039"/>
        <n v="4812.8189999999995"/>
        <n v="2899.84"/>
        <n v="6587.090999999999"/>
        <n v="1697.5439999999999"/>
        <n v="9923.367999999999"/>
        <n v="5141.352"/>
        <n v="3225.5159999999996"/>
        <n v="22201.872000000003"/>
        <n v="793.8809999999999"/>
        <n v="1219.0230000000001"/>
        <n v="8141.448"/>
        <n v="942.9"/>
        <n v="712.32"/>
        <n v="2934.9760000000006"/>
        <n v="3318.54"/>
        <n v="2734.56"/>
        <n v="636.0150000000001"/>
        <n v="13215.247999999998"/>
        <n v="13685.795999999998"/>
        <n v="1025.95"/>
        <n v="6231.988"/>
        <n v="2686.7189999999996"/>
        <n v="30621.09"/>
        <n v="1100.008"/>
        <n v="939.252"/>
        <n v="9230.586"/>
        <n v="2183.1949999999997"/>
        <n v="13707.76"/>
        <n v="11197.440999999999"/>
        <n v="8590.512"/>
        <n v="13022.11"/>
        <n v="775.06"/>
        <n v="758.2409999999999"/>
        <n v="2637.72"/>
        <n v="2297.484"/>
        <n v="424.45200000000006"/>
        <n v="2226.724"/>
        <n v="1012.69"/>
        <n v="2124.665"/>
        <n v="10886.38"/>
        <n v="1393.9920000000002"/>
        <n v="621.075"/>
        <n v="4588.496"/>
        <n v="5866.393"/>
        <n v="956.97"/>
        <n v="151278.336"/>
        <n v="1234.472"/>
        <n v="2488.392"/>
        <n v="802.95"/>
        <n v="7569.276"/>
        <n v="524.035"/>
        <n v="27137.01"/>
        <n v="1057.93"/>
        <n v="3183.17"/>
        <n v="910.368"/>
        <n v="12450.375"/>
        <n v="9148.076"/>
        <n v="4179.582"/>
        <n v="3286.71"/>
        <n v="1292.841"/>
        <n v="11289.048"/>
        <n v="2113.327"/>
        <n v="12903.66"/>
        <n v="2322.3019999999997"/>
        <n v="938.8059999999999"/>
        <n v="3282.3259999999996"/>
        <n v="5968.144"/>
        <n v="1071.883"/>
        <n v="1901.6319999999998"/>
        <n v="5756.76"/>
        <n v="1274.936"/>
        <n v="2346.448"/>
        <n v="2130.039"/>
        <n v="1592.68"/>
        <n v="6748.504"/>
        <n v="3460.35"/>
        <n v="897.75"/>
        <n v="22881.583"/>
        <n v="1733.6879999999999"/>
        <n v="3535.044"/>
        <n v="18823.895999999997"/>
        <n v="1851.934"/>
        <n v="1052.7720000000002"/>
        <n v="2348.304"/>
        <n v="20207.095999999998"/>
        <n v="1879.345"/>
        <n v="169894.444"/>
        <n v="8830.321"/>
        <n v="63192.185999999994"/>
        <n v="854.295"/>
        <n v="2049.6319999999996"/>
        <n v="1404.325"/>
        <n v="1545.48"/>
        <n v="775.625"/>
        <n v="2098.132"/>
        <n v="8167.907999999999"/>
        <n v="2692.55"/>
        <n v="945.1"/>
        <n v="2265.9"/>
        <n v="522.114"/>
        <n v="1764.63"/>
        <n v="716.1"/>
        <n v="3182.1059999999998"/>
        <n v="1172.16"/>
        <n v="59400.785"/>
        <n v="7088.49"/>
        <n v="7243.775"/>
        <n v="7781.448"/>
        <n v="2958.12"/>
        <n v="13627.816"/>
        <n v="4443.145"/>
        <n v="10434.0"/>
        <n v="40738.14"/>
        <n v="7055.763999999999"/>
        <n v="19371.615"/>
        <n v="9568.689"/>
        <n v="2869.0380000000005"/>
        <n v="5450.55"/>
        <n v="6566.01"/>
        <n v="27541.765999999996"/>
        <n v="4122.603"/>
        <n v="4856.4"/>
        <n v="12135.393999999998"/>
        <n v="27812.96"/>
        <n v="1576.208"/>
        <n v="3733.0260000000003"/>
        <n v="10517.43"/>
        <n v="5843.852999999999"/>
        <n v="27661.787999999997"/>
        <n v="11703.367999999999"/>
        <n v="8443.637999999999"/>
        <n v="3554.6"/>
        <n v="2999.8520000000003"/>
        <n v="2271.717"/>
        <n v="30115.296000000002"/>
        <n v="3709.244"/>
        <n v="2581.644"/>
        <n v="5465.18"/>
        <n v="85449.375"/>
        <n v="4798.838000000001"/>
        <n v="14454.680999999999"/>
        <n v="16937.457"/>
        <n v="2142.63"/>
        <n v="3074.4759999999997"/>
        <n v="5443.732000000001"/>
        <n v="8765.342999999999"/>
        <n v="12287.679000000002"/>
        <n v="9729.660000000002"/>
        <n v="4207.383"/>
        <n v="14367.671999999999"/>
        <n v="3200.974"/>
        <n v="37361.84"/>
        <n v="10227.671999999999"/>
        <n v="6335.9"/>
        <n v="6937.7"/>
        <n v="16374.610999999999"/>
        <n v="5065.388000000001"/>
        <n v="1667.34"/>
        <n v="15385.212000000001"/>
        <n v="5149.24"/>
        <n v="240382.14800000002"/>
        <n v="16220.544000000002"/>
        <n v="9732.294"/>
        <n v="48058.122"/>
        <n v="6270.315"/>
        <n v="13772.99"/>
        <n v="4888.995"/>
        <n v="23959.152"/>
        <n v="6526.68"/>
        <n v="2479.284"/>
        <n v="4727.128"/>
        <n v="9038.962000000001"/>
        <n v="5435.2"/>
        <n v="8219.904"/>
        <n v="2705.3289999999997"/>
        <n v="9304.805"/>
        <n v="2773.449"/>
        <n v="21360.948000000004"/>
        <n v="6727.392000000001"/>
        <n v="3691.74"/>
        <n v="30264.646"/>
        <n v="4669.2"/>
        <n v="6112.32"/>
        <n v="10502.336"/>
        <n v="5059.262"/>
        <n v="5239.332"/>
        <n v="10887.497"/>
        <n v="2234.725"/>
        <n v="7222.247"/>
        <n v="3332.9969999999994"/>
        <n v="3639.152"/>
        <n v="8874.684"/>
        <n v="5031.6320000000005"/>
        <n v="11282.694000000001"/>
        <n v="14028.66"/>
        <n v="2313.525"/>
        <n v="9481.216"/>
        <n v="17479.917"/>
        <n v="3372.2459999999996"/>
        <n v="1644.325"/>
        <n v="4945.320000000001"/>
        <n v="10281.523000000001"/>
        <n v="25276.233000000004"/>
        <n v="4791.834"/>
        <n v="21704.58"/>
        <n v="767.4509999999999"/>
        <n v="5874.3679999999995"/>
        <n v="8710.776"/>
        <n v="6183.96"/>
        <n v="16264.635999999999"/>
        <n v="15129.278"/>
        <n v="6892.03"/>
        <n v="6154.392000000001"/>
        <n v="8552.386"/>
        <n v="4325.702"/>
        <n v="5006.268"/>
        <n v="3126.0559999999996"/>
        <n v="4717.2480000000005"/>
        <n v="39090.924"/>
        <n v="3874.0619999999994"/>
        <n v="8266.648"/>
        <n v="4565.73"/>
        <n v="12867.48"/>
        <n v="2352.025"/>
        <n v="7728.482"/>
        <n v="20895.708"/>
        <n v="9026.688"/>
        <n v="35539.173"/>
        <n v="9625.704"/>
        <n v="16047.33"/>
        <n v="11770.2"/>
        <n v="5398.232000000001"/>
        <n v="40965.231999999996"/>
        <n v="92505.40200000002"/>
        <n v="67113.915"/>
        <n v="3780.663"/>
        <n v="2210.01"/>
        <n v="3326.244"/>
        <n v="5778.963"/>
        <n v="7471.158"/>
        <n v="10585.96"/>
        <n v="143568.208"/>
        <n v="2847.4280000000003"/>
        <n v="7110.354"/>
        <n v="13334.41"/>
        <n v="7692.96"/>
        <n v="8041.6"/>
        <n v="25417.816000000003"/>
        <n v="13136.73"/>
        <n v="5253.472"/>
        <n v="173508.342"/>
        <n v="11186.944000000001"/>
        <n v="74938.608"/>
        <n v="39686.5"/>
        <n v="4685.31"/>
        <n v="17114.649"/>
        <n v="46000.605"/>
        <n v="4556.73"/>
        <n v="10398.748"/>
        <n v="13157.125"/>
        <n v="122224.89"/>
        <n v="54463.39199999999"/>
        <n v="7721.01"/>
        <n v="7633.440000000001"/>
        <n v="47421.038"/>
        <n v="3205.8720000000003"/>
        <n v="7788.84"/>
        <n v="8931.083"/>
        <n v="16048.255"/>
        <n v="17680.965"/>
        <n v="4117.456"/>
        <n v="7974.98"/>
        <n v="16686.657"/>
        <n v="32271.855"/>
        <n v="20208.659"/>
        <n v="19004.538"/>
        <n v="71347.54"/>
        <n v="47506.975999999995"/>
        <n v="1606.995"/>
        <n v="44207.905"/>
        <n v="7777.388000000001"/>
        <n v="19170.914"/>
        <n v="17265.291"/>
        <n v="16045.974000000002"/>
        <n v="14066.445"/>
        <n v="9624.024"/>
        <n v="4335.877"/>
        <n v="4819.585999999999"/>
        <n v="5334.432000000001"/>
        <n v="36196.496"/>
        <n v="24252.01"/>
        <n v="67164.114"/>
        <n v="10208.614"/>
        <n v="14073.9"/>
        <n v="38773.44"/>
        <n v="9548.4"/>
        <n v="8272.044"/>
        <n v="18504.993"/>
        <n v="47124.5"/>
        <n v="5923.307999999999"/>
        <n v="8911.844"/>
        <n v="17376.462"/>
        <n v="10608.0"/>
        <n v="9422.864"/>
        <n v="57596.882000000005"/>
        <n v="25711.84"/>
        <n v="161270.208"/>
        <n v="242996.292"/>
        <n v="26908.496999999996"/>
        <n v="12001.355999999998"/>
        <n v="48297.6"/>
        <n v="30245.28"/>
        <n v="53325.615"/>
        <n v="11387.95"/>
        <n v="67955.75099999999"/>
        <n v="9016.032"/>
        <n v="69705.08099999999"/>
        <n v="68101.371"/>
        <n v="5918.107"/>
        <n v="207611.56"/>
        <n v="295412.21599999996"/>
        <n v="13838.468"/>
        <n v="37564.22"/>
        <n v="11518.197"/>
        <n v="10556.889000000001"/>
        <n v="50218.224"/>
        <n v="36858.294"/>
        <n v="15585.714000000002"/>
        <n v="208823.255"/>
        <n v="42327.026"/>
        <n v="28427.893000000004"/>
        <n v="159305.37699999998"/>
        <n v="3439.3169999999996"/>
        <n v="194138.532"/>
        <n v="15825.195"/>
        <n v="128515.04199999999"/>
        <n v="32047.556999999997"/>
        <n v="346959.61300000007"/>
        <n v="2411.3599999999997"/>
        <n v="137736.457"/>
        <n v="141942.36"/>
        <n v="165235.455"/>
        <n v="218232.13199999998"/>
        <n v="3215.212"/>
        <n v="2732.96"/>
        <n v="34019.621999999996"/>
        <n v="8679.6"/>
        <n v="7833.228"/>
        <n v="4903.68"/>
        <n v="2871.459"/>
        <n v="18733.428"/>
        <n v="40368.16"/>
        <n v="4798.013999999999"/>
        <n v="50673.114"/>
        <n v="13799.404000000002"/>
        <n v="44812.032"/>
        <n v="16424.720999999998"/>
        <n v="7588.43"/>
        <n v="8012.472"/>
        <n v="13313.087999999998"/>
        <n v="10254.802"/>
        <n v="22514.67"/>
        <n v="4278.116"/>
        <n v="11410.775999999998"/>
        <n v="7311.977999999999"/>
        <n v="40428.588"/>
        <n v="9523.807999999999"/>
        <n v="126733.591"/>
        <n v="8834.62"/>
        <n v="5126.706"/>
        <n v="24352.892000000003"/>
        <n v="14479.235999999999"/>
        <n v="14613.69"/>
        <n v="11784.008999999998"/>
        <n v="9456.52"/>
        <n v="84649.284"/>
        <n v="23916.624000000003"/>
        <n v="8566.203000000001"/>
        <n v="3200.7"/>
        <n v="21438.054"/>
        <n v="54422.577000000005"/>
        <n v="82101.098"/>
        <n v="5631.12"/>
        <n v="182765.83"/>
        <n v="646.78"/>
        <n v="3410.6310000000003"/>
        <n v="27794.655"/>
        <n v="6113.52"/>
        <n v="33556.64"/>
        <n v="50889.198"/>
        <n v="2142.8549999999996"/>
        <n v="3242.3379999999997"/>
        <n v="276639.08400000003"/>
        <n v="8177.015"/>
        <n v="20667.105"/>
        <n v="8599.538999999999"/>
        <n v="15207.808"/>
        <n v="7873.715999999999"/>
        <n v="26873.798000000003"/>
        <n v="4488.289"/>
        <n v="47679.648"/>
        <n v="21689.115"/>
        <n v="2787.9"/>
        <n v="58230.977999999996"/>
        <n v="17586.640000000003"/>
        <n v="318350.52599999995"/>
        <n v="8297.475"/>
        <n v="7526.592"/>
        <n v="1944.495"/>
        <n v="7477.772999999999"/>
        <n v="2756.49"/>
        <n v="7385.004"/>
        <n v="80596.23300000001"/>
        <n v="4328.334"/>
        <n v="7897.56"/>
        <n v="77515.04400000001"/>
        <n v="54596.487"/>
        <n v="18859.815"/>
        <n v="12166.764"/>
        <n v="2383.304"/>
        <n v="22303.836"/>
        <n v="16737.21"/>
        <n v="23911.374"/>
        <n v="85437.24"/>
        <n v="575363.594"/>
        <n v="10494.462"/>
        <n v="4487.054"/>
        <n v="102132.719"/>
        <n v="9831.465"/>
        <n v="14704.774000000001"/>
        <n v="12344.72"/>
        <n v="1592.631"/>
        <n v="23041.92"/>
        <n v="7487.32"/>
        <n v="10105.245"/>
        <n v="21216.414"/>
        <n v="7566.81"/>
        <n v="3653.8979999999997"/>
        <n v="16123.275999999998"/>
        <n v="17018.881999999998"/>
        <n v="2622.828"/>
        <n v="1529.46"/>
        <n v="3721.032"/>
        <n v="18722.296000000002"/>
        <n v="110410.37200000002"/>
        <n v="5128.2"/>
        <n v="11961.3"/>
        <n v="3843.322"/>
        <n v="5104.575"/>
        <n v="9261.168"/>
        <n v="14229.143"/>
        <n v="1863.289"/>
        <n v="269920.092"/>
        <n v="4721.723999999999"/>
        <n v="5525.356"/>
        <n v="11597.101999999999"/>
        <n v="14140.237"/>
        <n v="2920.11"/>
        <n v="4940.47"/>
        <n v="12451.914"/>
        <n v="1235.154"/>
        <n v="3593.52"/>
        <n v="1949.021"/>
        <n v="3048.645"/>
        <n v="1152.565"/>
        <n v="9790.101999999999"/>
        <n v="1584.765"/>
        <n v="7498.852"/>
        <n v="10728.419"/>
        <n v="1861.3659999999998"/>
        <n v="2813.59"/>
        <n v="6371.82"/>
        <n v="6938.4"/>
        <n v="8920.226"/>
        <n v="11311.17"/>
        <n v="11544.204"/>
        <n v="2473.799"/>
        <n v="9780.498"/>
        <n v="6573.088"/>
        <n v="2030.922"/>
        <n v="39918.088"/>
        <n v="16951.746"/>
        <n v="3971.124"/>
        <n v="10773.66"/>
        <n v="2815.7790000000005"/>
        <n v="10983.378999999999"/>
        <n v="3361.343"/>
        <n v="136827.314"/>
        <n v="1353.392"/>
        <n v="5206.57"/>
        <n v="4330.0869999999995"/>
        <n v="19316.88"/>
        <n v="2513.0159999999996"/>
        <n v="4556.48"/>
        <n v="54987.69"/>
        <n v="34302.978"/>
        <n v="26142.256"/>
        <n v="5234.112"/>
        <n v="41440.95"/>
        <n v="10927.553"/>
        <n v="3214.737"/>
        <n v="2917.992"/>
        <n v="7807.212"/>
        <n v="1081.41"/>
        <n v="6861.4980000000005"/>
        <n v="3912.765"/>
        <n v="6053.663"/>
        <n v="61260.39600000001"/>
        <n v="3099.133"/>
        <n v="1947.0"/>
        <n v="15848.75"/>
        <n v="37058.55"/>
        <n v="2822.645"/>
        <n v="11392.941"/>
        <n v="13138.4"/>
        <n v="5143.656"/>
        <n v="7845.168000000001"/>
        <n v="2823.36"/>
        <n v="12333.412"/>
        <n v="5303.52"/>
        <n v="3822.8769999999995"/>
        <n v="6320.496"/>
        <n v="2607.77"/>
        <n v="4271.49"/>
        <n v="5559.894"/>
        <n v="6927.816"/>
        <n v="10748.16"/>
        <n v="10975.16"/>
        <n v="6868.307999999999"/>
        <n v="54834.825"/>
        <n v="26778.4"/>
        <n v="3035.37"/>
        <n v="8960.256"/>
        <n v="5100.102"/>
        <n v="7968.672"/>
        <n v="15706.801000000001"/>
        <n v="65139.816"/>
        <n v="88166.16"/>
        <n v="7591.56"/>
        <n v="3667.5319999999997"/>
        <n v="473.32800000000003"/>
        <n v="8396.640000000001"/>
        <n v="45255.04"/>
        <n v="6407.432"/>
        <n v="3511.0879999999997"/>
        <n v="4950.485"/>
        <n v="28180.229"/>
        <n v="3698.2439999999997"/>
        <n v="16167.74"/>
        <n v="20000.922"/>
        <n v="26981.04"/>
        <n v="4570.53"/>
        <n v="9551.396"/>
        <n v="27194.75"/>
        <n v="12621.44"/>
        <n v="13627.096000000001"/>
        <n v="21463.174"/>
        <n v="30204.306"/>
        <n v="9073.856000000002"/>
        <n v="13429.829000000002"/>
        <n v="14070.526000000002"/>
        <n v="3986.6079999999997"/>
        <n v="12350.94"/>
        <n v="8125.432"/>
        <n v="4290.825"/>
        <n v="17206.747"/>
        <n v="12767.965"/>
        <n v="19253.1"/>
        <n v="4305.541"/>
        <n v="13794.48"/>
        <n v="10751.992"/>
        <n v="8880.55"/>
        <n v="3224.76"/>
        <n v="45883.72"/>
        <n v="10764.358"/>
        <n v="1716.246"/>
        <n v="10419.847"/>
        <n v="5930.353"/>
        <n v="6739.629"/>
        <n v="11521.44"/>
        <n v="6220.28"/>
        <n v="10510.86"/>
        <n v="7467.152999999999"/>
        <n v="6762.683999999999"/>
        <n v="4119.576"/>
        <n v="10728.198"/>
        <n v="5540.5419999999995"/>
        <n v="18042.36"/>
        <n v="20122.39"/>
        <n v="7880.18"/>
        <n v="3101.914"/>
        <n v="3450.375"/>
        <n v="6718.347999999999"/>
        <n v="4733.904"/>
        <n v="10236.797999999999"/>
        <n v="7669.2"/>
        <n v="5685.88"/>
        <n v="1678.619"/>
        <n v="8979.392"/>
        <n v="11747.274"/>
        <n v="4028.04"/>
        <n v="5263.218000000001"/>
        <n v="5826.14"/>
        <n v="3796.9759999999997"/>
        <n v="48932.398"/>
        <n v="28367.061999999998"/>
        <n v="14702.694999999998"/>
        <n v="3183.0009999999997"/>
        <n v="15776.275999999998"/>
        <n v="12577.05"/>
        <n v="23600.394"/>
        <n v="3346.14"/>
        <n v="1901.8239999999998"/>
        <n v="33010.977"/>
        <n v="4334.718000000001"/>
        <n v="2417.31"/>
        <n v="24040.064"/>
        <n v="2519.5440000000003"/>
        <n v="73465.56"/>
        <n v="6993.495"/>
        <n v="24812.891999999996"/>
        <n v="6466.496"/>
        <n v="8494.245"/>
        <n v="2459.968"/>
        <n v="5754.645"/>
        <n v="3034.8720000000003"/>
        <n v="4823.079000000001"/>
        <n v="5420.795999999999"/>
        <n v="4470.18"/>
        <n v="11226.163999999999"/>
        <n v="30710.729000000003"/>
        <n v="5174.759999999999"/>
        <n v="1937.43"/>
        <n v="99775.261"/>
        <n v="3389.3880000000004"/>
        <n v="2932.16"/>
        <n v="6970.96"/>
        <n v="3014.2860000000005"/>
        <n v="1490.94"/>
        <n v="3365.152"/>
        <n v="13215.271999999999"/>
        <n v="3498.66"/>
        <n v="221975.325"/>
        <n v="41606.682"/>
        <n v="69915.24"/>
        <n v="18272.352000000003"/>
        <n v="1293.408"/>
        <n v="11251.280999999999"/>
        <n v="10354.171"/>
        <n v="12766.992"/>
        <n v="3500.1360000000004"/>
        <n v="17638.4"/>
        <n v="4189.82"/>
        <n v="4461.608"/>
        <n v="6268.9"/>
        <n v="5566.68"/>
        <n v="4419.8679999999995"/>
        <n v="3212.2860000000005"/>
        <n v="11086.08"/>
        <n v="1183.1709999999998"/>
        <n v="7941.8009999999995"/>
        <n v="5014.365"/>
        <n v="5336.395"/>
        <n v="2778.56"/>
        <n v="4066.08"/>
        <n v="6199.557999999999"/>
        <n v="6546.724"/>
        <n v="21151.712000000003"/>
        <n v="7639.811"/>
        <n v="3384.9240000000004"/>
        <n v="4430.7"/>
        <n v="3085.59"/>
        <n v="6243.385"/>
        <n v="6965.97"/>
        <n v="14955.795"/>
        <n v="13270.568000000001"/>
        <n v="5745.725"/>
        <n v="32339.417"/>
        <n v="10765.675"/>
        <n v="16372.53"/>
        <n v="1521.016"/>
        <n v="3206.736"/>
        <n v="9451.767"/>
        <n v="8718.34"/>
        <n v="2194.08"/>
        <n v="5060.398"/>
        <n v="96493.076"/>
        <n v="2991.572"/>
        <n v="5890.88"/>
        <n v="22173.648"/>
        <n v="291351.237"/>
        <n v="8194.208"/>
        <n v="1451.34"/>
        <n v="1590.855"/>
        <n v="13607.3"/>
        <n v="2767.5239999999994"/>
        <n v="2186.982"/>
        <n v="10423.582999999999"/>
        <n v="10537.475999999999"/>
        <n v="2245.644"/>
        <n v="16835.832"/>
        <n v="8508.496000000001"/>
        <n v="7211.272"/>
        <n v="9882.081"/>
        <n v="8083.810000000001"/>
        <n v="4593.799"/>
        <n v="12289.697999999999"/>
        <n v="628.605"/>
        <n v="5873.658"/>
        <n v="102973.0"/>
        <n v="2277.03"/>
        <n v="5071.86"/>
        <n v="2439.8399999999997"/>
        <n v="1666.184"/>
        <n v="2552.165"/>
        <n v="299.52"/>
        <n v="22285.956000000002"/>
        <n v="1665.172"/>
        <n v="3730.5570000000002"/>
        <n v="462.848"/>
        <n v="2558.596"/>
        <n v="2221.02"/>
        <n v="833.212"/>
        <n v="2903.175"/>
        <n v="19987.608"/>
        <n v="15279.553999999998"/>
        <n v="328.9"/>
        <n v="4739.508000000001"/>
        <n v="210.69099999999997"/>
        <n v="825.7409999999999"/>
        <n v="5778.741999999999"/>
        <n v="3147.584"/>
        <n v="574.272"/>
        <n v="8584.8"/>
        <n v="16622.172"/>
        <n v="619.628"/>
        <n v="4918.465999999999"/>
        <n v="359.333"/>
        <n v="1662.2520000000002"/>
        <n v="425.25299999999993"/>
        <n v="1128.372"/>
        <n v="25446.47"/>
        <n v="1302.366"/>
        <n v="3635.833"/>
        <n v="119.802"/>
        <n v="1215.2160000000001"/>
        <n v="1965.5580000000002"/>
        <n v="451.099"/>
        <n v="2056.498"/>
        <n v="306.39099999999996"/>
        <n v="9858.105"/>
        <n v="3514.24"/>
        <n v="3876.2280000000005"/>
        <n v="3159.2859999999996"/>
        <n v="2875.026"/>
        <n v="1130.6809999999998"/>
        <n v="8812.021999999999"/>
        <n v="2017.6660000000002"/>
        <n v="943.248"/>
        <n v="1469.664"/>
        <n v="1226.07"/>
        <n v="178.101"/>
        <n v="2130.24"/>
        <n v="548.6279999999999"/>
        <n v="300.428"/>
        <n v="39489.126"/>
        <n v="10970.117"/>
        <n v="1811.4830000000002"/>
        <n v="147.09599999999998"/>
        <n v="256.842"/>
        <n v="166.145"/>
        <n v="1621.84"/>
        <n v="4071.6"/>
        <n v="730.44"/>
        <n v="950.9119999999999"/>
        <n v="14181.972"/>
        <n v="2209.2"/>
        <n v="2829.064"/>
        <n v="9027.707999999999"/>
        <n v="2692.739"/>
        <n v="1224.93"/>
        <n v="1538.5880000000002"/>
        <n v="3085.38"/>
        <n v="1987.02"/>
        <n v="3272.67"/>
        <n v="2805.5310000000004"/>
        <n v="3617.6950000000006"/>
        <n v="7481.092000000001"/>
        <n v="2673.048"/>
        <n v="8228.57"/>
        <n v="632.7450000000001"/>
        <n v="2001.1490000000003"/>
        <n v="12703.044000000002"/>
        <n v="153213.984"/>
        <n v="668.82"/>
        <n v="1928.1960000000001"/>
        <n v="987.075"/>
        <n v="956.6299999999999"/>
        <n v="1553.53"/>
        <n v="7756.427999999999"/>
        <n v="629.377"/>
        <n v="542.451"/>
        <n v="607.072"/>
        <n v="182.632"/>
        <n v="843.975"/>
        <n v="20121.487999999998"/>
        <n v="2912.64"/>
        <n v="1266.356"/>
        <n v="320.16"/>
        <n v="1050.47"/>
        <n v="3120.3"/>
        <n v="191.928"/>
        <n v="2015.1689999999999"/>
        <n v="2737.875"/>
        <n v="1624.636"/>
        <n v="2207.985"/>
        <n v="2228.875"/>
        <n v="247.81799999999998"/>
        <n v="1216.552"/>
        <n v="2744.208"/>
        <n v="82170.38399999999"/>
        <n v="11350.692"/>
        <n v="243.32399999999998"/>
        <n v="183.37599999999998"/>
        <n v="157.0"/>
        <n v="11435.125"/>
        <n v="2499.042"/>
        <n v="1603.695"/>
        <n v="1042.4940000000001"/>
        <n v="2786.55"/>
        <n v="1459.26"/>
        <n v="5506.89"/>
        <n v="835.035"/>
        <n v="724.135"/>
        <n v="3163.4239999999995"/>
        <n v="2438.4269999999997"/>
        <n v="10334.78"/>
        <n v="1789.5810000000001"/>
        <n v="3666.9619999999995"/>
        <n v="3157.5330000000004"/>
        <n v="389.98800000000006"/>
        <n v="4774.221"/>
        <n v="53927.709"/>
        <n v="6466.442999999999"/>
        <n v="12913.92"/>
        <n v="5113.199"/>
        <n v="1747.316"/>
        <n v="1053.018"/>
        <n v="351.08"/>
        <n v="2079.609"/>
        <n v="1577.346"/>
        <n v="224.28799999999998"/>
        <n v="3028.47"/>
        <n v="1423.318"/>
        <n v="6332.664000000001"/>
        <n v="3016.437"/>
        <n v="1148.084"/>
        <n v="219.07600000000002"/>
        <n v="4828.505000000001"/>
        <n v="6072.0"/>
        <n v="571977.0229999999"/>
        <n v="10828.176000000001"/>
        <n v="16004.992"/>
        <n v="216.537"/>
        <n v="530.7959999999999"/>
        <n v="4474.34"/>
        <n v="1885.256"/>
        <n v="1393.184"/>
        <n v="18064.55"/>
        <n v="1340.118"/>
        <n v="14672.826000000001"/>
        <n v="2063.1929999999998"/>
        <n v="1029.072"/>
        <n v="93933.802"/>
        <n v="3033.008"/>
        <n v="14140.1"/>
        <n v="18746.458"/>
        <n v="12224.04"/>
        <n v="21665.791999999998"/>
        <n v="9866.178"/>
        <n v="21292.67"/>
        <n v="112590.834"/>
        <n v="42098.49"/>
        <n v="80542.576"/>
        <n v="35719.693999999996"/>
        <n v="13227.708999999999"/>
        <n v="74447.765"/>
        <n v="200207.14"/>
        <n v="125393.01200000002"/>
        <n v="148094.3"/>
        <n v="27861.764"/>
        <n v="54095.71600000001"/>
        <n v="224544.36900000004"/>
        <n v="88322.379"/>
        <n v="156017.73200000002"/>
        <n v="25906.972"/>
        <n v="92550.31199999999"/>
        <n v="220936.86"/>
        <n v="136854.078"/>
        <n v="102167.08"/>
        <n v="168147.84699999998"/>
        <n v="141783.615"/>
        <n v="21550.347999999998"/>
        <n v="72070.04"/>
        <n v="38672.547"/>
        <n v="133898.83200000002"/>
        <n v="29042.799000000003"/>
        <n v="147787.551"/>
        <n v="771.2840000000001"/>
        <n v="19570.256"/>
        <n v="8136.294"/>
        <n v="3054.434"/>
        <n v="16259.110999999999"/>
        <n v="415.644"/>
        <n v="55732.89600000001"/>
        <n v="17769.574"/>
        <n v="6638.2519999999995"/>
        <n v="1120.14"/>
        <n v="157.76"/>
        <n v="1039.4309999999998"/>
        <n v="22724.482000000004"/>
        <n v="4142.985"/>
        <n v="3551.2680000000005"/>
        <n v="6282.24"/>
        <n v="25915.4"/>
        <n v="1065.0430000000001"/>
        <n v="17158.415999999997"/>
        <n v="2671.4640000000004"/>
        <n v="10412.404"/>
        <n v="5252.532000000001"/>
        <n v="32872.06"/>
        <n v="39325.435"/>
        <n v="6541.4580000000005"/>
        <n v="19594.757"/>
        <n v="2613.7650000000003"/>
        <n v="4555.16"/>
        <n v="6179.602"/>
        <n v="4080.1820000000002"/>
        <n v="1140.357"/>
        <n v="19398.4"/>
        <n v="79231.815"/>
        <n v="13565.26"/>
        <n v="429868.41299999994"/>
        <n v="51986.947"/>
        <n v="21620.775"/>
        <n v="23893.671000000002"/>
        <n v="42761.52"/>
        <n v="28964.486"/>
        <n v="15175.624"/>
        <n v="24341.236"/>
        <n v="14511.042"/>
        <n v="13636.125"/>
        <n v="13374.2"/>
        <n v="69833.10800000001"/>
        <n v="266026.17600000004"/>
        <n v="10067.292000000001"/>
        <n v="13488.287999999999"/>
        <n v="13265.525"/>
        <n v="15444.638"/>
        <n v="11187.495"/>
        <n v="1284.7859999999998"/>
        <n v="19589.416"/>
        <n v="36685.71599999999"/>
        <n v="590434.944"/>
        <n v="8844.55"/>
        <n v="19278.216"/>
        <n v="19884.15"/>
        <n v="208524.742"/>
        <n v="14227.642000000002"/>
        <n v="302789.17699999997"/>
        <n v="256611.47599999997"/>
        <n v="66180.04"/>
        <n v="74161.734"/>
        <n v="122341.66200000001"/>
        <n v="30163.1"/>
        <n v="111616.75799999999"/>
        <n v="12919.676000000001"/>
        <n v="35498.736"/>
        <n v="17784.843999999997"/>
        <n v="24272.631999999998"/>
        <n v="546139.1640000001"/>
        <n v="46426.68"/>
        <n v="128694.62400000001"/>
        <n v="74579.505"/>
        <n v="33651.8"/>
        <n v="59768.072"/>
        <n v="41231.596"/>
        <n v="8587.99"/>
        <n v="4849.765"/>
        <n v="9947.64"/>
        <n v="31440.96"/>
        <n v="364501.94399999996"/>
        <n v="22094.764"/>
        <n v="14688.935"/>
        <n v="25706.508"/>
        <n v="46796.12"/>
        <n v="16350.264"/>
        <n v="18919.926"/>
        <n v="28926.135"/>
        <n v="196961.765"/>
        <n v="10959.2"/>
        <n v="6458.41"/>
        <n v="51335.844"/>
        <n v="12029.92"/>
        <n v="3063.366"/>
        <n v="9018.836000000001"/>
        <n v="8100.0"/>
        <n v="4909.271"/>
        <n v="16626.75"/>
        <n v="7521.92"/>
        <n v="13225.372999999998"/>
        <n v="33385.329000000005"/>
        <n v="55749.331000000006"/>
        <n v="28114.412999999997"/>
        <n v="58881.372"/>
        <n v="26974.514"/>
        <n v="3143.232"/>
        <n v="17806.509"/>
        <n v="7624.916"/>
        <n v="46687.809"/>
        <n v="17328.476000000002"/>
        <n v="7575.68"/>
        <n v="4799.781"/>
        <n v="3044.184"/>
        <n v="31548.075"/>
        <n v="18778.98"/>
        <n v="30989.871"/>
        <n v="109007.246"/>
        <n v="6676.684"/>
        <n v="8339.282000000001"/>
        <n v="49023.442"/>
        <n v="13184.908000000001"/>
        <n v="20977.332"/>
        <n v="77910.624"/>
        <n v="19826.481"/>
        <n v="117548.998"/>
        <n v="20347.847999999998"/>
        <n v="65807.352"/>
        <n v="3688.278"/>
        <n v="2585.752"/>
        <n v="19306.899"/>
        <n v="7029.116"/>
        <n v="160431.906"/>
        <n v="21188.4"/>
        <n v="41583.84"/>
        <n v="19415.952"/>
        <n v="33322.807"/>
        <n v="9893.408000000001"/>
        <n v="16886.280000000002"/>
        <n v="1783.53"/>
        <n v="51578.58899999999"/>
        <n v="11844.665"/>
        <n v="62996.69999999999"/>
        <n v="3561.24"/>
        <n v="17240.21"/>
        <n v="20897.176"/>
        <n v="22809.037999999997"/>
        <n v="14949.628"/>
        <n v="9813.02"/>
        <n v="5506.28"/>
        <n v="9358.545"/>
        <n v="252719.5"/>
        <n v="4263.956999999999"/>
        <n v="8012.378000000001"/>
        <n v="24957.768000000004"/>
        <n v="33004.65"/>
        <n v="53240.058000000005"/>
        <n v="7327.904"/>
        <n v="53167.32399999999"/>
        <n v="31472.1"/>
        <n v="4158.630000000001"/>
        <n v="14526.54"/>
        <n v="17011.631999999998"/>
        <n v="4363.632"/>
        <n v="12671.964"/>
        <n v="52531.5"/>
        <n v="5790.345"/>
        <n v="45297.192"/>
        <n v="16584.380999999998"/>
        <n v="52059.434"/>
        <n v="32037.501999999997"/>
        <n v="46971.162000000004"/>
        <n v="20508.796000000002"/>
        <n v="22305.637"/>
        <n v="12545.793"/>
        <n v="17633.145"/>
        <n v="13464.41"/>
        <n v="21984.996"/>
        <n v="4184.626"/>
        <n v="8475.603"/>
        <n v="1334.88"/>
        <n v="60432.53599999999"/>
        <n v="16908.018"/>
        <n v="226522.61899999998"/>
        <n v="7477.023999999999"/>
        <n v="4022.4510000000005"/>
        <n v="14307.111"/>
        <n v="47466.123"/>
        <n v="20372.792"/>
        <n v="26773.691000000003"/>
        <n v="12331.276000000002"/>
        <n v="5166.4619999999995"/>
        <n v="757.44"/>
        <n v="3936.95"/>
        <n v="2270.66"/>
        <n v="249.644"/>
        <n v="2103.2960000000003"/>
        <n v="971.4"/>
        <n v="720.3140000000001"/>
        <n v="26626.11"/>
        <n v="50160.9"/>
        <n v="1454.843"/>
        <n v="1628.4289999999999"/>
        <n v="706.548"/>
        <n v="1446.139"/>
        <n v="765.9359999999999"/>
        <n v="1147.375"/>
        <n v="1141.3270000000002"/>
        <n v="614.544"/>
        <n v="22582.504000000004"/>
        <n v="794.9830000000001"/>
        <n v="614.7260000000001"/>
        <n v="798.854"/>
        <n v="755.352"/>
        <n v="1295.6"/>
        <n v="620.7739999999999"/>
        <n v="1989.9719999999998"/>
        <n v="856.84"/>
        <n v="3496.24"/>
        <n v="3395.575"/>
        <n v="2604.818"/>
        <n v="9764.220000000001"/>
        <n v="3578.617"/>
        <n v="1066.195"/>
        <n v="603.426"/>
        <n v="2327.5860000000002"/>
        <n v="1498.0130000000001"/>
        <n v="3962.7540000000004"/>
        <n v="1940.912"/>
        <n v="760.51"/>
        <n v="5389.349"/>
        <n v="5748.482000000001"/>
        <n v="1403.36"/>
        <n v="441.53"/>
        <n v="1540.4319999999998"/>
        <n v="206.05399999999997"/>
        <n v="9157.2"/>
        <n v="561.085"/>
        <n v="7098.65"/>
        <n v="742.21"/>
        <n v="2677.58"/>
        <n v="3672.605"/>
        <n v="21644.045"/>
        <n v="1368.088"/>
        <n v="11378.622"/>
        <n v="8721.85"/>
        <n v="34631.52"/>
        <n v="15760.224000000002"/>
        <n v="33896.304000000004"/>
        <n v="18796.272"/>
        <n v="16693.04"/>
        <n v="23500.836"/>
        <n v="15207.945"/>
        <n v="125106.085"/>
        <n v="9555.732"/>
        <n v="12861.926"/>
        <n v="43924.664000000004"/>
        <n v="62804.04"/>
        <n v="13800.27"/>
        <n v="36630.361000000004"/>
        <n v="12067.44"/>
        <n v="13029.386999999999"/>
        <n v="367985.99199999997"/>
        <n v="17755.14"/>
        <n v="12411.49"/>
        <n v="50349.012"/>
        <n v="26860.104"/>
        <n v="47856.456000000006"/>
        <n v="10010.367"/>
        <n v="360149.29600000003"/>
        <n v="16343.04"/>
        <n v="9376.605"/>
        <n v="27295.67"/>
        <n v="52342.482"/>
        <n v="14135.058"/>
        <n v="229846.8"/>
        <n v="23593.94"/>
        <n v="11884.223999999998"/>
        <n v="5425.554"/>
        <n v="8115.117000000001"/>
        <n v="13299.748"/>
        <n v="11488.8"/>
        <n v="14336.007000000001"/>
        <n v="17943.534"/>
        <n v="12133.78"/>
        <n v="24230.514"/>
        <n v="15974.14"/>
        <n v="64679.52"/>
        <n v="23149.568000000003"/>
        <n v="53397.855"/>
        <n v="15890.668"/>
        <n v="90675.44"/>
        <n v="143427.57"/>
        <n v="12746.66"/>
        <n v="68336.683"/>
        <n v="25605.84"/>
        <n v="54520.63"/>
        <n v="7395.293"/>
        <n v="12365.39"/>
        <n v="34516.048"/>
        <n v="5330.205"/>
        <n v="179345.671"/>
        <n v="5086.384"/>
        <n v="12947.840999999999"/>
        <n v="27512.0"/>
        <n v="4571.25"/>
        <n v="12100.605"/>
        <n v="5720.806"/>
        <n v="12093.582000000002"/>
        <n v="18157.44"/>
        <n v="9808.996000000001"/>
        <n v="47491.78400000001"/>
        <n v="12265.805"/>
        <n v="11287.32"/>
        <n v="37426.984"/>
        <n v="27297.293999999998"/>
        <n v="19352.545"/>
        <n v="30471.172"/>
        <n v="18734.352000000003"/>
        <n v="15317.907"/>
        <n v="113795.589"/>
        <n v="165391.435"/>
        <n v="66497.76"/>
        <n v="30107.025"/>
        <n v="17571.999"/>
        <n v="10494.36"/>
        <n v="4153.59"/>
        <n v="67666.08"/>
        <n v="21296.904"/>
        <n v="33696.636"/>
        <n v="13292.181"/>
        <n v="40795.335"/>
        <n v="7526.895000000001"/>
        <n v="9289.649"/>
        <n v="2062.389"/>
        <n v="5109.174"/>
        <n v="1961.4819999999997"/>
        <n v="9014.841"/>
        <n v="3645.98"/>
        <n v="15027.142"/>
        <n v="11292.288"/>
        <n v="42973.084"/>
        <n v="17107.038"/>
        <n v="16999.488"/>
        <n v="5702.502"/>
        <n v="733.5329999999999"/>
        <n v="86942.57600000002"/>
        <n v="1993.41"/>
        <n v="44236.547999999995"/>
        <n v="2278.6569999999997"/>
        <n v="4579.69"/>
        <n v="25319.191999999995"/>
        <n v="10037.48"/>
        <n v="16149.51"/>
        <n v="1830.514"/>
        <n v="1340.5120000000002"/>
        <n v="23690.303000000004"/>
        <n v="9691.616000000002"/>
        <n v="18900.648"/>
        <n v="1553.5190000000002"/>
        <n v="2123.402"/>
        <n v="1057.108"/>
        <n v="1335.495"/>
        <n v="4892.04"/>
        <n v="4775.838000000001"/>
        <n v="8791.04"/>
        <n v="2277.548"/>
        <n v="4104.04"/>
        <n v="14699.083999999999"/>
        <n v="4875.255"/>
        <n v="2968.96"/>
        <n v="3439.6269999999995"/>
        <n v="17822.154000000002"/>
        <n v="12788.31"/>
        <n v="14211.326"/>
        <n v="3294.1479999999997"/>
        <n v="12116.0"/>
        <n v="11158.07"/>
        <n v="7636.86"/>
        <n v="2708.65"/>
        <n v="5647.59"/>
        <n v="13725.936000000002"/>
        <n v="5490.807999999999"/>
        <n v="28300.995"/>
        <n v="3975.435"/>
        <n v="4088.76"/>
        <n v="4197.96"/>
        <n v="234515.034"/>
        <n v="14445.243"/>
        <n v="15135.435"/>
        <n v="12077.949"/>
        <n v="5689.8"/>
        <n v="25167.1"/>
        <n v="15423.296"/>
        <n v="13965.995"/>
        <n v="24198.959000000003"/>
        <n v="3476.804"/>
        <n v="1343.5739999999998"/>
        <n v="28116.477000000003"/>
        <n v="9187.922"/>
        <n v="13944.386"/>
        <n v="15148.02"/>
        <n v="7357.94"/>
        <n v="2730.913"/>
        <n v="191513.312"/>
        <n v="25525.728000000003"/>
        <n v="19142.255999999998"/>
        <n v="4125.3279999999995"/>
        <n v="3204.652"/>
        <n v="8280.858"/>
        <n v="4733.275"/>
        <n v="21255.327999999998"/>
        <n v="106064.01"/>
        <n v="11265.828000000001"/>
        <n v="15676.284"/>
        <n v="20222.384"/>
        <n v="5932.151999999999"/>
        <n v="6870.924"/>
        <n v="37953.039"/>
        <n v="31451.531999999996"/>
        <n v="556.128"/>
        <n v="2284.83"/>
        <n v="2348.152"/>
        <n v="5912.66"/>
        <n v="55311.793"/>
        <n v="7847.896"/>
        <n v="22823.892000000003"/>
        <n v="20362.725"/>
        <n v="2223.285"/>
        <n v="97137.782"/>
        <n v="13649.355"/>
        <n v="42669.304"/>
        <n v="8621.104"/>
        <n v="106552.76799999998"/>
        <n v="3403.0260000000003"/>
        <n v="172528.188"/>
        <n v="26691.048000000003"/>
        <n v="456.49299999999994"/>
        <n v="6892.208"/>
        <n v="25540.646"/>
        <n v="8336.25"/>
        <n v="1795.9919999999997"/>
        <n v="6729.36"/>
        <n v="145041.408"/>
        <n v="378.105"/>
        <n v="28393.53"/>
        <n v="31398.107999999997"/>
        <n v="343913.814"/>
        <n v="24222.28"/>
        <n v="45905.232"/>
        <n v="15362.45"/>
        <n v="130002.59399999998"/>
        <n v="40578.118"/>
        <n v="18893.664"/>
        <n v="161551.602"/>
        <n v="51374.916000000005"/>
        <n v="40842.549"/>
        <n v="1382.865"/>
        <n v="21650.16"/>
        <n v="47101.47"/>
        <n v="111299.08299999998"/>
        <n v="12314.499"/>
        <n v="31913.565"/>
        <n v="12045.67"/>
        <n v="23355.778"/>
        <n v="29623.52"/>
        <n v="71157.188"/>
        <n v="81593.1"/>
        <n v="136707.426"/>
        <n v="8968.032000000001"/>
        <n v="90756.575"/>
        <n v="52809.768"/>
        <n v="2339.688"/>
        <n v="51782.58899999999"/>
        <n v="4089.12"/>
        <n v="12506.173"/>
        <n v="13805.666000000001"/>
        <n v="31359.725999999995"/>
        <n v="13782.945"/>
        <n v="8499.883"/>
        <n v="63250.011"/>
        <n v="148888.35"/>
        <n v="27692.988"/>
        <n v="37717.332"/>
        <n v="110434.016"/>
        <n v="85832.25099999999"/>
        <n v="38312.05"/>
        <n v="13654.4"/>
        <n v="34250.928"/>
        <n v="15689.035000000002"/>
        <n v="50827.888"/>
        <n v="208169.25"/>
        <n v="6473.844"/>
        <n v="85884.656"/>
        <n v="34211.085"/>
        <n v="15189.985999999999"/>
        <n v="457258.43700000003"/>
        <n v="15343.965"/>
        <n v="5412.33"/>
        <n v="47161.115999999995"/>
        <n v="13531.056"/>
        <n v="28777.918"/>
        <n v="1943.7880000000002"/>
        <n v="12464.744"/>
        <n v="13750.677000000001"/>
        <n v="13033.76"/>
        <n v="17968.944000000003"/>
        <n v="12858.04"/>
        <n v="56880.642"/>
        <n v="16140.227999999997"/>
        <n v="113210.37"/>
        <n v="9704.16"/>
        <n v="148919.41999999998"/>
        <n v="11560.12"/>
        <n v="48020.529"/>
        <n v="20106.575999999997"/>
        <n v="177441.38400000002"/>
        <n v="29072.23"/>
        <n v="9483.852"/>
        <n v="57006.268"/>
        <n v="3769.0209999999997"/>
        <n v="63147.871999999996"/>
        <n v="6199.2"/>
        <n v="7751.526999999999"/>
        <n v="40641.296"/>
        <n v="66611.32800000001"/>
        <n v="4488.324"/>
        <n v="95070.0"/>
        <n v="21286.691999999995"/>
        <n v="9907.974"/>
        <n v="16973.631999999998"/>
        <n v="13871.374000000002"/>
        <n v="14271.011999999999"/>
        <n v="25657.162999999997"/>
        <n v="12278.616000000002"/>
        <n v="49153.169"/>
        <n v="9760.05"/>
        <n v="8907.966"/>
        <n v="48651.75"/>
        <n v="19068.906"/>
        <n v="132455.675"/>
        <n v="24794.688000000002"/>
        <n v="8098.8"/>
        <n v="90236.09"/>
        <n v="10610.214"/>
        <n v="21012.3"/>
        <n v="26717.472"/>
        <n v="25730.469000000005"/>
        <n v="7877.297999999999"/>
        <n v="94051.821"/>
        <n v="3656.3880000000004"/>
        <n v="13311.057000000003"/>
        <n v="10214.694"/>
        <n v="13316.925"/>
        <n v="22265.416"/>
        <n v="37122.918"/>
        <n v="36978.456999999995"/>
        <n v="128427.84"/>
        <n v="7215.182"/>
        <n v="87447.80200000001"/>
        <n v="37413.887"/>
        <n v="10226.04"/>
        <n v="13509.48"/>
        <n v="76700.963"/>
        <n v="843.92"/>
        <n v="5792.401999999999"/>
        <n v="1265.552"/>
        <n v="2198.314"/>
        <n v="9640.172999999999"/>
        <n v="12694.77"/>
        <n v="1874.7520000000002"/>
        <n v="812.37"/>
        <n v="3298.88"/>
        <n v="410.94200000000006"/>
        <n v="3016.902"/>
        <n v="1049.272"/>
        <n v="4465.361999999999"/>
        <n v="8645.82"/>
        <n v="1711.56"/>
        <n v="2644.224"/>
        <n v="6743.22"/>
        <n v="1868.16"/>
        <n v="1455.1660000000002"/>
        <n v="2220.88"/>
        <n v="871.4240000000001"/>
        <n v="1098.756"/>
        <n v="2011.152"/>
        <n v="676.8380000000001"/>
        <n v="2217.292"/>
        <n v="1241.562"/>
        <n v="500.53700000000003"/>
        <n v="1780.2179999999998"/>
        <n v="985.194"/>
        <n v="1132.784"/>
        <n v="412.895"/>
        <n v="5406.576999999999"/>
        <n v="2118.976"/>
        <n v="452.52299999999997"/>
        <n v="1130.04"/>
        <n v="547.02"/>
        <n v="269.08"/>
        <n v="1567.98"/>
        <n v="3870.405"/>
        <n v="6442.02"/>
        <n v="14988.537000000002"/>
        <n v="1340.8080000000002"/>
        <n v="1717.455"/>
        <n v="677.04"/>
        <n v="1571.47"/>
        <n v="7411.8"/>
        <n v="736.3840000000001"/>
        <n v="691.587"/>
        <n v="54401.687999999995"/>
        <n v="2101.1679999999997"/>
        <n v="5822.976"/>
        <n v="28713.37"/>
        <n v="929.0160000000001"/>
        <n v="612.527"/>
        <n v="3325.2940000000003"/>
        <n v="724.78"/>
        <n v="2167.11"/>
        <n v="985.0139999999999"/>
        <n v="463.246"/>
        <n v="3741.375"/>
        <n v="1700.35"/>
        <n v="2802.28"/>
        <n v="4409.365"/>
        <n v="1673.861"/>
        <n v="7261.76"/>
        <n v="1232.532"/>
        <n v="23432.917"/>
        <n v="14625.744"/>
        <n v="5605.932"/>
        <n v="4593.06"/>
        <n v="41736.452000000005"/>
        <n v="37874.928"/>
        <n v="13409.424"/>
        <n v="4693.950000000001"/>
        <n v="8968.365"/>
        <n v="19821.824"/>
        <n v="14639.705999999998"/>
        <n v="6248.88"/>
        <n v="8634.99"/>
        <n v="2459.094"/>
        <n v="11731.59"/>
        <n v="18070.951"/>
        <n v="4296.516"/>
        <n v="19473.888"/>
        <n v="202615.797"/>
        <n v="4000.953"/>
        <n v="5859.355"/>
        <n v="18016.804"/>
        <n v="14162.632"/>
        <n v="12190.464"/>
        <n v="5824.642000000001"/>
        <n v="13008.392"/>
        <n v="17587.055"/>
        <n v="9889.614000000001"/>
        <n v="7259.94"/>
        <n v="23808.767999999996"/>
        <n v="4820.111999999999"/>
        <n v="20482.15"/>
        <n v="109019.495"/>
        <n v="2086.232"/>
        <n v="10370.8"/>
        <n v="8285.01"/>
        <n v="17750.106"/>
        <n v="6524.907999999999"/>
        <n v="9237.03"/>
        <n v="10760.895"/>
        <n v="8477.279999999999"/>
        <n v="2720.82"/>
        <n v="6175.169"/>
        <n v="3757.884"/>
        <n v="18006.642000000003"/>
        <n v="5375.7"/>
        <n v="141607.5"/>
        <n v="2674.038"/>
        <n v="10225.16"/>
        <n v="15057.732"/>
        <n v="4347.348"/>
        <n v="11878.823999999999"/>
        <n v="15295.091999999999"/>
        <n v="16709.07"/>
        <n v="9636.065999999999"/>
        <n v="7433.208"/>
        <n v="34149.24"/>
        <n v="9760.312"/>
        <n v="10275.657"/>
        <n v="30110.432"/>
        <n v="3722.848"/>
        <n v="16476.569999999996"/>
        <n v="58224.085"/>
        <n v="2084.61"/>
        <n v="6522.6"/>
        <n v="10250.500000000002"/>
        <n v="8470.77"/>
        <n v="2565.3150000000005"/>
        <n v="1707.2160000000001"/>
        <n v="5802.534000000001"/>
        <n v="22014.131999999998"/>
        <n v="10564.668"/>
        <n v="18523.323"/>
        <n v="23773.05"/>
        <n v="103496.01"/>
        <n v="6894.138000000001"/>
        <n v="4372.808000000001"/>
        <n v="32575.424"/>
        <n v="301766.16400000005"/>
        <n v="6673.914000000001"/>
        <n v="4423.161999999999"/>
        <n v="50327.664000000004"/>
        <n v="55120.01"/>
        <n v="21215.167999999998"/>
        <n v="2556.8"/>
        <n v="6287.814"/>
        <n v="6106.408"/>
        <n v="1940.625"/>
        <n v="13721.028999999999"/>
        <n v="36413.710999999996"/>
        <n v="5592.872"/>
        <n v="11526.339"/>
        <n v="8562.45"/>
        <n v="47633.543999999994"/>
        <n v="41884.935999999994"/>
        <n v="18991.525"/>
        <n v="4977.83"/>
        <n v="34788.316"/>
        <n v="7486.472000000001"/>
        <n v="2347.731"/>
        <n v="559.793"/>
        <n v="14097.165"/>
        <n v="8141.4130000000005"/>
        <n v="1951.6"/>
        <n v="5740.625"/>
        <n v="25784.569"/>
        <n v="1011.6"/>
        <n v="9700.78"/>
        <n v="96828.31199999999"/>
        <n v="503720.97900000005"/>
        <n v="3250.8"/>
        <n v="176.31"/>
        <n v="4955.3189999999995"/>
        <n v="32803.758"/>
        <n v="103021.985"/>
        <n v="60558.67"/>
        <n v="2663.9159999999997"/>
        <n v="408.84200000000004"/>
        <n v="2032.4730000000002"/>
        <n v="11089.385999999999"/>
        <n v="5291.352000000001"/>
        <n v="12966.421999999999"/>
        <n v="10488.192"/>
        <n v="6541.5"/>
        <n v="3718.825"/>
        <n v="128691.63699999999"/>
        <n v="4342.036999999999"/>
        <n v="1792.47"/>
        <n v="9924.777"/>
        <n v="2196.2960000000003"/>
        <n v="10238.947"/>
        <n v="15608.142000000002"/>
        <n v="1997.6970000000001"/>
        <n v="2910.0360000000005"/>
        <n v="783.9"/>
        <n v="866.176"/>
        <n v="2356.76"/>
        <n v="228375.15"/>
        <n v="821.1840000000001"/>
        <n v="5663.306"/>
        <n v="33218.003"/>
        <n v="3909.876"/>
        <n v="1209.16"/>
        <n v="11544.222"/>
        <n v="23764.23"/>
        <n v="392.36799999999994"/>
        <n v="1503.04"/>
        <n v="1059.0839999999998"/>
        <n v="1623.708"/>
        <n v="641.84"/>
        <n v="2235.24"/>
        <n v="718512.366"/>
        <n v="4104.0"/>
        <n v="5728.8"/>
        <n v="1496.131"/>
        <n v="166373.22000000003"/>
        <n v="6305.57"/>
        <n v="604.17"/>
        <n v="3418.06"/>
        <n v="998.355"/>
        <n v="3193.81"/>
        <n v="5663.932000000001"/>
        <n v="48998.69"/>
        <n v="544.896"/>
        <n v="51144.288"/>
        <n v="225231.3"/>
        <n v="10899.024000000001"/>
        <n v="5210.864"/>
        <n v="9790.98"/>
        <n v="6588.695"/>
        <n v="1056.825"/>
        <n v="1673.56"/>
        <n v="343.62800000000004"/>
        <n v="165684.332"/>
        <n v="2977.7260000000006"/>
        <n v="6043.576"/>
        <n v="5308.812"/>
        <n v="6324.4"/>
        <n v="92227.212"/>
        <n v="1771.3680000000002"/>
        <n v="6462.885"/>
        <n v="351.487"/>
        <n v="2166.344"/>
        <n v="6009.74"/>
        <n v="7049.42"/>
        <n v="35568.0"/>
        <n v="42669.549000000006"/>
        <n v="8041.275"/>
        <n v="47113.6"/>
        <n v="10499.248"/>
        <n v="922.012"/>
        <n v="2460.0730000000003"/>
        <n v="1606.02"/>
        <n v="1174.771"/>
        <n v="16717.239"/>
        <n v="1208204.416"/>
        <n v="22282.19"/>
        <n v="1680.525"/>
        <n v="1636.306"/>
        <n v="47902.308999999994"/>
        <n v="1135.953"/>
        <n v="25105.131999999998"/>
        <n v="278573.568"/>
        <n v="9927.918"/>
        <n v="7140.195"/>
        <n v="14327.558"/>
        <n v="11540.48"/>
        <n v="6356.28"/>
        <n v="12488.814000000002"/>
        <n v="895.068"/>
        <n v="26003.164"/>
        <n v="6464.64"/>
        <n v="437.193"/>
        <n v="2506.531"/>
        <n v="4943.93"/>
        <n v="10454.64"/>
        <n v="571.74"/>
        <n v="86006.679"/>
        <n v="1494.124"/>
        <n v="12064.278"/>
        <n v="47227.803"/>
        <n v="5816.6359999999995"/>
        <n v="4653.48"/>
        <n v="31800.912"/>
        <n v="10173.46"/>
        <n v="110.538"/>
        <n v="210.706"/>
        <n v="14371.41"/>
        <n v="1260.676"/>
        <n v="71.54400000000001"/>
        <n v="972.27"/>
        <n v="9168.502"/>
        <n v="1082.131"/>
        <n v="16512.138"/>
        <n v="4348.587"/>
        <n v="6040.996"/>
        <n v="2076.382"/>
        <n v="5765.068"/>
        <n v="5268.352000000001"/>
        <n v="5037.9"/>
        <n v="21424.607999999997"/>
        <n v="8045.751"/>
        <n v="970.515"/>
        <n v="3356.85"/>
        <n v="5331.217999999999"/>
        <n v="24.099"/>
        <n v="88515.3"/>
        <n v="1642.4980000000003"/>
        <n v="2338.6220000000003"/>
        <n v="74362.284"/>
        <n v="251.685"/>
        <n v="4073.655"/>
        <n v="2953.288"/>
        <n v="1579.935"/>
        <n v="1092.6779999999999"/>
        <n v="11277.573"/>
        <n v="17131.415"/>
        <n v="15263.511999999999"/>
        <n v="600.966"/>
        <n v="47910.113"/>
        <n v="7190.37"/>
        <n v="1297.353"/>
        <n v="2694.6809999999996"/>
        <n v="5079.1320000000005"/>
        <n v="132086.175"/>
        <n v="6909.552"/>
        <n v="4020.828"/>
        <n v="306.166"/>
        <n v="23043.134"/>
        <n v="13149.26"/>
        <n v="4229.9529999999995"/>
        <n v="4560.804"/>
        <n v="117587.25"/>
        <n v="3095.17"/>
        <n v="587.508"/>
        <n v="26971.145999999997"/>
        <n v="8113.62"/>
        <n v="7546.819"/>
        <n v="38001.04"/>
        <n v="2945.6459999999997"/>
        <n v="4948.9439999999995"/>
        <n v="14978.195999999998"/>
        <n v="40430.326"/>
        <n v="1865.6"/>
        <n v="3382.526"/>
        <n v="32943.10400000001"/>
        <n v="1050.732"/>
        <n v="952.82"/>
        <n v="4323.620000000001"/>
        <n v="4184.41"/>
        <n v="2054.5559999999996"/>
        <n v="246.828"/>
        <n v="5006.575"/>
        <n v="22310.97"/>
        <n v="3103.321"/>
        <n v="17067.57"/>
        <n v="3254.265"/>
        <n v="2799.1519999999996"/>
        <n v="7468.008000000001"/>
        <n v="23618.876999999997"/>
        <n v="1631.84"/>
        <n v="886.836"/>
        <n v="4807.888999999999"/>
        <n v="944.23"/>
        <n v="8343.644"/>
        <n v="832.783"/>
        <n v="64363.017"/>
        <n v="2545.158"/>
        <n v="19730.268"/>
        <n v="2768.676"/>
        <n v="368.01800000000003"/>
        <n v="378.0"/>
        <n v="1052.845"/>
        <n v="2154.424"/>
        <n v="554185.92"/>
        <n v="43769.16"/>
        <n v="244.35"/>
        <n v="3844.974"/>
        <n v="442.75"/>
        <n v="9693.878999999999"/>
        <n v="31627.326"/>
        <n v="243729.61599999998"/>
        <n v="4496.996"/>
        <n v="6537.69"/>
        <n v="11440.372"/>
        <n v="942.6690000000001"/>
        <n v="8429.52"/>
        <n v="13650.84"/>
        <n v="14632.248"/>
        <n v="29057.071999999996"/>
        <n v="22137.061"/>
        <n v="16701.888"/>
        <n v="3631.113"/>
        <n v="10451.985"/>
        <n v="82914.155"/>
        <n v="12492.084"/>
        <n v="1655.208"/>
        <n v="43647.943999999996"/>
        <n v="3705.416"/>
        <n v="6200.247"/>
        <n v="146742.9"/>
        <n v="14752.338"/>
        <n v="2234.582"/>
        <n v="18576.817000000003"/>
        <n v="12778.616000000002"/>
        <n v="2289.1"/>
        <n v="5424.496"/>
        <n v="3971.6259999999997"/>
        <n v="3494.225"/>
        <n v="1458.2479999999998"/>
        <n v="16202.025"/>
        <n v="28598.834"/>
        <n v="5330.022000000001"/>
        <n v="291.893"/>
        <n v="82032.552"/>
        <n v="5490.46"/>
        <n v="2879.375"/>
        <n v="1558.44"/>
        <n v="2015.88"/>
        <n v="11182.845"/>
        <n v="2990.827"/>
        <n v="1756.404"/>
        <n v="3780.56"/>
        <n v="2297.376"/>
        <n v="377.145"/>
        <n v="620.802"/>
        <n v="273938.639"/>
        <n v="4623.232"/>
        <n v="7886.026"/>
        <n v="6183.8369999999995"/>
        <n v="5499.705"/>
        <n v="19588.482"/>
        <n v="10976.525999999998"/>
        <n v="142552.92799999999"/>
        <n v="6169.157999999999"/>
        <n v="36749.394"/>
        <n v="626.06"/>
        <n v="67831.152"/>
        <n v="8579.127999999999"/>
        <n v="9447.284"/>
        <n v="9508.097"/>
        <n v="30883.2"/>
        <n v="1751.464"/>
        <n v="13883.49"/>
        <n v="1945.4669999999999"/>
        <n v="6378.447999999999"/>
        <n v="8169.644"/>
        <n v="7663.64"/>
        <n v="18354.595"/>
        <n v="13688.695999999998"/>
        <n v="10102.323"/>
        <n v="13924.577999999998"/>
        <n v="12086.784000000001"/>
        <n v="23244.405"/>
        <n v="5750.008000000001"/>
        <n v="3803.672"/>
        <n v="10195.08"/>
        <n v="4749.903"/>
        <n v="42431.976"/>
        <n v="25895.102"/>
        <n v="1212.96"/>
        <n v="25515.797000000002"/>
        <n v="1874.4"/>
        <n v="8282.0"/>
        <n v="5699.658"/>
        <n v="7593.921000000001"/>
        <n v="5751.44"/>
        <n v="18872.244000000002"/>
        <n v="9358.142"/>
        <n v="9123.576"/>
        <n v="2392.456"/>
        <n v="4108.389999999999"/>
        <n v="92112.74900000001"/>
        <n v="3784.176"/>
        <n v="1444.3080000000002"/>
        <n v="14769.468"/>
        <n v="3317.808"/>
        <n v="5348.35"/>
        <n v="8973.151"/>
        <n v="3830.5660000000003"/>
        <n v="262274.628"/>
        <n v="16410.96"/>
        <n v="4129.76"/>
        <n v="7620.637000000001"/>
        <n v="16474.804"/>
        <n v="24736.2"/>
        <n v="4975.168000000001"/>
        <n v="12286.72"/>
        <n v="6360.86"/>
        <n v="4578.622"/>
        <n v="5405.866"/>
        <n v="3631.005"/>
        <n v="11129.204000000002"/>
        <n v="29026.11"/>
        <n v="89706.43"/>
        <n v="16902.432"/>
        <n v="612.544"/>
        <n v="11427.215999999999"/>
        <n v="18602.832"/>
        <n v="2336.768"/>
        <n v="7162.73"/>
        <n v="4068.0359999999996"/>
        <n v="3518.08"/>
        <n v="8043.668999999999"/>
        <n v="76913.17599999999"/>
        <n v="10407.747000000001"/>
        <n v="3570.1380000000004"/>
        <n v="3526.321"/>
        <n v="2513.6540000000005"/>
        <n v="9555.681999999999"/>
        <n v="2700.782"/>
        <n v="23071.476000000002"/>
        <n v="4328.043000000001"/>
        <n v="5665.377"/>
        <n v="4367.168000000001"/>
        <n v="3483.26"/>
        <n v="5354.055"/>
        <n v="9834.186"/>
        <n v="6123.539000000001"/>
        <n v="5194.98"/>
        <n v="20994.288000000004"/>
        <n v="8343.761"/>
        <n v="7769.535000000001"/>
        <n v="11826.675"/>
        <n v="126500.955"/>
        <n v="10671.965"/>
        <n v="2178.856"/>
        <n v="2502.003"/>
        <n v="25210.68"/>
        <n v="5352.144"/>
        <n v="19657.818"/>
        <n v="8455.396"/>
        <n v="7002.749"/>
        <n v="12810.655"/>
        <n v="9453.9"/>
        <n v="5557.727999999999"/>
        <n v="40347.216"/>
        <n v="39633.018000000004"/>
        <n v="2302.8269999999998"/>
        <n v="4293.546"/>
        <n v="14114.425"/>
        <n v="10910.295"/>
        <n v="16414.734"/>
        <n v="5592.783"/>
        <n v="12496.525"/>
        <n v="8804.877"/>
        <n v="17589.792"/>
        <n v="32811.702"/>
        <n v="5069.486000000001"/>
        <n v="1697.124"/>
        <n v="12277.655"/>
        <n v="75703.24799999999"/>
        <n v="4511.904"/>
        <n v="1552.7579999999998"/>
        <n v="15050.225"/>
        <n v="1692.255"/>
        <n v="5036.918"/>
        <n v="3727.38"/>
        <n v="2945.592"/>
        <n v="8400.62"/>
        <n v="1783.733"/>
        <n v="51106.734000000004"/>
        <n v="13453.926000000001"/>
        <n v="6307.05"/>
        <n v="1878.4920000000002"/>
        <n v="22973.251"/>
        <n v="12255.408000000001"/>
        <n v="4754.698"/>
        <n v="4499.163"/>
        <n v="57462.3"/>
        <n v="76335.95"/>
        <n v="1126.6019999999999"/>
        <n v="14379.455999999998"/>
        <n v="3151.0739999999996"/>
        <n v="34941.816"/>
        <n v="5073.208"/>
        <n v="64745.75899999999"/>
        <n v="31633.746999999996"/>
        <n v="6658.634"/>
        <n v="6560.91"/>
        <n v="28415.973"/>
        <n v="130533.64"/>
        <n v="6461.215999999999"/>
        <n v="4027.05"/>
        <n v="7838.688"/>
        <n v="6943.101"/>
        <n v="7318.41"/>
        <n v="54662.666000000005"/>
        <n v="19571.934"/>
        <n v="18325.944"/>
        <n v="126350.80700000002"/>
        <n v="1230.08"/>
        <n v="32163.39"/>
        <n v="12111.36"/>
        <n v="2124.754"/>
        <n v="26857.008"/>
        <n v="716.04"/>
        <n v="31803.988999999998"/>
        <n v="24772.65"/>
        <n v="21322.554"/>
        <n v="7883.244000000001"/>
        <n v="446960.49"/>
        <n v="73993.152"/>
        <n v="12585.328000000001"/>
        <n v="6343.264"/>
        <n v="25839.56"/>
        <n v="3328.975"/>
        <n v="18697.448"/>
        <n v="12741.923999999999"/>
        <n v="6501.7"/>
        <n v="3801.42"/>
        <n v="250719.79599999997"/>
        <n v="3076.032"/>
        <n v="30196.053000000004"/>
        <n v="3208.6540000000005"/>
        <n v="216775.988"/>
        <n v="139973.39299999998"/>
        <n v="12244.013"/>
        <n v="73097.475"/>
        <n v="1286.386"/>
        <n v="16763.898"/>
        <n v="47706.425"/>
        <n v="12391.104"/>
        <n v="76129.9"/>
        <n v="6258.18"/>
        <n v="38583.3"/>
        <n v="9288.832"/>
        <n v="5144.5560000000005"/>
        <n v="9364.143999999998"/>
        <n v="28023.28"/>
        <n v="2509.008"/>
        <n v="3287.7119999999995"/>
        <n v="3201.264"/>
        <n v="16739.54"/>
        <n v="3163.86"/>
        <n v="4316.193"/>
        <n v="12288.536"/>
        <n v="8995.903999999999"/>
        <n v="11588.885"/>
        <n v="5599.6"/>
        <n v="22701.69"/>
        <n v="9848.643999999998"/>
        <n v="19975.478"/>
        <n v="67509.285"/>
        <n v="5989.984"/>
        <n v="8471.904"/>
        <n v="14894.49"/>
        <n v="9171.532000000001"/>
        <n v="19701.272"/>
        <n v="12376.261999999999"/>
        <n v="10397.184"/>
        <n v="22624.082000000002"/>
        <n v="9908.4"/>
        <n v="9685.507000000001"/>
        <n v="30808.063"/>
        <n v="4387.308999999999"/>
        <n v="6287.885"/>
        <n v="9896.425"/>
        <n v="15278.993999999999"/>
        <n v="2703.848"/>
        <n v="2578.8"/>
        <n v="2767.04"/>
        <n v="11922.944000000001"/>
        <n v="19895.75"/>
        <n v="29104.536"/>
        <n v="10052.643999999998"/>
        <n v="3780.0"/>
        <n v="5521.067999999999"/>
        <n v="4603.184"/>
        <n v="5999.488"/>
        <n v="2665.33"/>
        <n v="2927.026"/>
        <n v="9124.57"/>
        <n v="16025.952"/>
        <n v="3528.4"/>
        <n v="5790.213"/>
        <n v="2167.1299999999997"/>
        <n v="31620.203999999998"/>
        <n v="9247.96"/>
        <n v="6566.625"/>
        <n v="4894.704"/>
        <n v="14451.828000000001"/>
        <n v="4270.2660000000005"/>
        <n v="75957.152"/>
        <n v="4231.04"/>
        <n v="4476.454000000001"/>
        <n v="15099.635"/>
        <n v="17569.002"/>
        <n v="10908.604"/>
        <n v="19631.178"/>
        <n v="5852.658"/>
        <n v="125508.04200000002"/>
        <n v="29499.470999999998"/>
        <n v="7452.645"/>
        <n v="13614.025"/>
        <n v="14981.849999999999"/>
        <n v="28076.1"/>
        <n v="1435.833"/>
        <n v="33665.94"/>
        <n v="3114.012"/>
        <n v="17943.906000000003"/>
        <n v="12108.156"/>
        <n v="6853.755999999999"/>
        <n v="7376.76"/>
        <n v="1656.48"/>
        <n v="6911.385"/>
        <n v="23899.35"/>
        <n v="9196.25"/>
        <n v="51781.57600000001"/>
        <n v="6869.856"/>
        <n v="36143.416999999994"/>
        <n v="6119.567999999999"/>
        <n v="5772.856"/>
        <n v="7826.255999999999"/>
        <n v="24444.225"/>
        <n v="40676.7"/>
        <n v="13022.044000000002"/>
        <n v="5325.71"/>
        <n v="2035.782"/>
        <n v="318742.605"/>
        <n v="15055.536"/>
        <n v="11447.26"/>
        <n v="11384.907"/>
        <n v="54059.346"/>
        <n v="21639.176"/>
        <n v="2485.314"/>
        <n v="12272.4"/>
        <n v="13743.788"/>
        <n v="24215.8"/>
        <n v="4562.099999999999"/>
        <n v="61011.525"/>
        <n v="5319.874"/>
        <n v="54317.997"/>
        <n v="4371.215999999999"/>
        <n v="22594.52"/>
        <n v="19396.422000000002"/>
        <n v="4971.927"/>
        <n v="13986.174"/>
        <n v="32515.446"/>
        <n v="6342.028"/>
        <n v="8847.0"/>
        <n v="9628.241"/>
        <n v="6054.502"/>
        <n v="25132.761000000002"/>
        <n v="4553.29"/>
        <n v="40029.9"/>
        <n v="96473.45199999999"/>
        <n v="16414.02"/>
        <n v="8078.124"/>
        <n v="56510.433"/>
        <n v="22642.312"/>
        <n v="8855.964"/>
        <n v="3652.6859999999997"/>
        <n v="16257.217000000002"/>
        <n v="4384.633"/>
        <n v="4177.74"/>
        <n v="1765.828"/>
        <n v="12081.96"/>
        <n v="4117.9839999999995"/>
        <n v="1314.378"/>
        <n v="1763.7720000000002"/>
        <n v="29360.52"/>
        <n v="4960.86"/>
        <n v="25488.216"/>
        <n v="642.678"/>
        <n v="7267.25"/>
        <n v="2544.75"/>
        <n v="7408.517999999999"/>
        <n v="2594.921"/>
        <n v="13805.79"/>
        <n v="2992.8259999999996"/>
        <n v="6636.978"/>
        <n v="2250.926"/>
        <n v="2311.6380000000004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1" dataCaption="" compact="0" compactData="0">
  <location ref="A1:C53" firstHeaderRow="0" firstDataRow="2" firstDataCol="0"/>
  <pivotFields>
    <pivotField name="County_&amp;_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t" axis="axisRow" compact="0" outline="0" multipleItemSelectionAllowed="1" showAll="0" sortType="ascending">
      <items>
        <item x="1"/>
        <item x="0"/>
        <item x="3"/>
        <item x="2"/>
        <item x="4"/>
        <item x="5"/>
        <item x="6"/>
        <item x="8"/>
        <item x="7"/>
        <item x="9"/>
        <item x="10"/>
        <item x="11"/>
        <item x="15"/>
        <item x="12"/>
        <item x="13"/>
        <item x="14"/>
        <item x="16"/>
        <item x="17"/>
        <item x="18"/>
        <item x="21"/>
        <item x="20"/>
        <item x="19"/>
        <item x="22"/>
        <item x="23"/>
        <item x="25"/>
        <item x="24"/>
        <item x="26"/>
        <item x="33"/>
        <item x="34"/>
        <item x="27"/>
        <item x="29"/>
        <item x="30"/>
        <item x="31"/>
        <item x="28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5"/>
        <item x="47"/>
        <item x="49"/>
        <item x="48"/>
        <item x="50"/>
        <item t="default"/>
      </items>
    </pivotField>
    <pivotField name="Populatio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t="default"/>
      </items>
    </pivotField>
    <pivotField name="Fast_Fo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name="Full_Service_p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t="default"/>
      </items>
    </pivotField>
    <pivotField name="Groce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name="Fitn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name="Diabetes_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ame="Obesity_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name="Fast_Food_per_1000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t="default"/>
      </items>
    </pivotField>
    <pivotField name="Full_Service_per_1000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t="default"/>
      </items>
    </pivotField>
    <pivotField name="Grocery_per_1000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Fitness_per_1000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t="default"/>
      </items>
    </pivotField>
    <pivotField name="Percent_Unemploy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name="Poverty_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t="default"/>
      </items>
    </pivotField>
    <pivotField name="Median_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ub_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Obes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t="default"/>
      </items>
    </pivotField>
  </pivotFields>
  <rowFields>
    <field x="1"/>
  </rowFields>
  <colFields>
    <field x="-2"/>
  </colFields>
  <dataFields>
    <dataField name="SUM of Obese" fld="18" baseField="0"/>
    <dataField name="SUM of Population" fld="2" baseField="0"/>
  </dataFields>
  <pivotTableStyleInfo name="Google Sheets Pivot Table Style" showRowHeaders="1" showColHeaders="1" showLastColumn="1"/>
</pivotTableDefinition>
</file>

<file path=xl/pivotTables/pivotTable2.xml><?xml version="1.0" encoding="utf-8"?>
<pivotTableDefinition xmlns="http://schemas.openxmlformats.org/spreadsheetml/2006/main" name="Pivot Table 1" cacheId="0" dataCaption="" compact="0" compactData="0">
  <location ref="A1:B53" firstHeaderRow="0" firstDataRow="1" firstDataCol="0"/>
  <pivotFields>
    <pivotField name="County_&amp;_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t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opulatio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t="default"/>
      </items>
    </pivotField>
    <pivotField name="Fast_Fo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name="Full_Service_p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t="default"/>
      </items>
    </pivotField>
    <pivotField name="Groce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name="Fitn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name="Diabetes_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ame="Obesity_Rat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name="Fast_Food_per_1000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t="default"/>
      </items>
    </pivotField>
    <pivotField name="Full_Service_per_1000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t="default"/>
      </items>
    </pivotField>
    <pivotField name="Grocery_per_1000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Fitness_per_1000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t="default"/>
      </items>
    </pivotField>
    <pivotField name="Percent_Unemploy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name="Poverty_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t="default"/>
      </items>
    </pivotField>
    <pivotField name="Median_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ub_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1"/>
  </rowFields>
  <dataFields>
    <dataField name="AVERAGE of Obesity_Rate" fld="8" subtotal="average" baseField="0"/>
  </dataFields>
  <pivotTableStyleInfo name="Google Sheets Pivot Table Style" showRowHeaders="1" showColHeaders="1" showLastColumn="1"/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29.43"/>
    <col customWidth="1" min="16" max="16" width="14.86"/>
    <col customWidth="1" min="17" max="17" width="15.14"/>
    <col customWidth="1" min="18" max="19" width="26.43"/>
  </cols>
  <sheetData>
    <row r="1" ht="15.7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3" t="s">
        <v>17</v>
      </c>
      <c r="S1" s="4" t="s">
        <v>18</v>
      </c>
    </row>
    <row r="2" ht="15.75" customHeight="1">
      <c r="A2" s="5" t="s">
        <v>19</v>
      </c>
      <c r="B2" s="5" t="s">
        <v>20</v>
      </c>
      <c r="C2" s="6">
        <v>54977.0</v>
      </c>
      <c r="D2" s="7">
        <v>36.0</v>
      </c>
      <c r="E2" s="7">
        <v>29.0</v>
      </c>
      <c r="F2" s="7">
        <v>4.0</v>
      </c>
      <c r="G2" s="7">
        <v>5.0</v>
      </c>
      <c r="H2" s="5">
        <v>11.4</v>
      </c>
      <c r="I2" s="5">
        <v>36.3</v>
      </c>
      <c r="J2" s="8">
        <v>0.6548192880659185</v>
      </c>
      <c r="K2" s="8">
        <v>0.5274933153864343</v>
      </c>
      <c r="L2" s="8">
        <v>0.07275769867399094</v>
      </c>
      <c r="M2" s="8">
        <v>0.09094712334248868</v>
      </c>
      <c r="N2" s="5">
        <v>8.5</v>
      </c>
      <c r="O2" s="5">
        <v>12.8</v>
      </c>
      <c r="P2" s="5">
        <v>52475.0</v>
      </c>
      <c r="Q2" s="9" t="s">
        <v>21</v>
      </c>
      <c r="R2" s="9" t="s">
        <v>22</v>
      </c>
      <c r="S2" s="9">
        <f t="shared" ref="S2:S3143" si="1">I2*C2/100</f>
        <v>19956.651</v>
      </c>
    </row>
    <row r="3" ht="15.75" customHeight="1">
      <c r="A3" s="5" t="s">
        <v>23</v>
      </c>
      <c r="B3" s="5" t="s">
        <v>20</v>
      </c>
      <c r="C3" s="6">
        <v>199745.0</v>
      </c>
      <c r="D3" s="7">
        <v>132.0</v>
      </c>
      <c r="E3" s="7">
        <v>221.0</v>
      </c>
      <c r="F3" s="7">
        <v>29.0</v>
      </c>
      <c r="G3" s="7">
        <v>25.0</v>
      </c>
      <c r="H3" s="5">
        <v>9.3</v>
      </c>
      <c r="I3" s="5">
        <v>29.4</v>
      </c>
      <c r="J3" s="8">
        <v>0.6608425742822098</v>
      </c>
      <c r="K3" s="8">
        <v>1.1064106736088513</v>
      </c>
      <c r="L3" s="8">
        <v>0.1451851110165461</v>
      </c>
      <c r="M3" s="8">
        <v>0.12515957846253972</v>
      </c>
      <c r="N3" s="5">
        <v>8.6</v>
      </c>
      <c r="O3" s="5">
        <v>13.8</v>
      </c>
      <c r="P3" s="5">
        <v>50183.0</v>
      </c>
      <c r="Q3" s="9" t="s">
        <v>21</v>
      </c>
      <c r="R3" s="9" t="s">
        <v>22</v>
      </c>
      <c r="S3" s="9">
        <f t="shared" si="1"/>
        <v>58725.03</v>
      </c>
    </row>
    <row r="4" ht="15.75" customHeight="1">
      <c r="A4" s="5" t="s">
        <v>24</v>
      </c>
      <c r="B4" s="5" t="s">
        <v>20</v>
      </c>
      <c r="C4" s="6">
        <v>26763.0</v>
      </c>
      <c r="D4" s="7">
        <v>22.0</v>
      </c>
      <c r="E4" s="7">
        <v>15.0</v>
      </c>
      <c r="F4" s="7">
        <v>5.0</v>
      </c>
      <c r="G4" s="7">
        <v>0.0</v>
      </c>
      <c r="H4" s="5">
        <v>16.5</v>
      </c>
      <c r="I4" s="5">
        <v>44.5</v>
      </c>
      <c r="J4" s="8">
        <v>0.8220304151253596</v>
      </c>
      <c r="K4" s="8">
        <v>0.5604752830400179</v>
      </c>
      <c r="L4" s="8">
        <v>0.18682509434667266</v>
      </c>
      <c r="M4" s="8">
        <v>0.0</v>
      </c>
      <c r="N4" s="5">
        <v>14.2</v>
      </c>
      <c r="O4" s="5">
        <v>24.1</v>
      </c>
      <c r="P4" s="5">
        <v>35634.0</v>
      </c>
      <c r="Q4" s="9" t="s">
        <v>21</v>
      </c>
      <c r="R4" s="9" t="s">
        <v>22</v>
      </c>
      <c r="S4" s="9">
        <f t="shared" si="1"/>
        <v>11909.535</v>
      </c>
    </row>
    <row r="5" ht="15.75" customHeight="1">
      <c r="A5" s="5" t="s">
        <v>25</v>
      </c>
      <c r="B5" s="5" t="s">
        <v>20</v>
      </c>
      <c r="C5" s="6">
        <v>22511.0</v>
      </c>
      <c r="D5" s="7">
        <v>5.0</v>
      </c>
      <c r="E5" s="7">
        <v>5.0</v>
      </c>
      <c r="F5" s="7">
        <v>5.0</v>
      </c>
      <c r="G5" s="7">
        <v>1.0</v>
      </c>
      <c r="H5" s="5">
        <v>13.5</v>
      </c>
      <c r="I5" s="5">
        <v>38.5</v>
      </c>
      <c r="J5" s="8">
        <v>0.22211363333481407</v>
      </c>
      <c r="K5" s="8">
        <v>0.22211363333481407</v>
      </c>
      <c r="L5" s="8">
        <v>0.22211363333481407</v>
      </c>
      <c r="M5" s="8">
        <v>0.04442272666696282</v>
      </c>
      <c r="N5" s="5">
        <v>10.9</v>
      </c>
      <c r="O5" s="5">
        <v>17.0</v>
      </c>
      <c r="P5" s="5">
        <v>37984.0</v>
      </c>
      <c r="Q5" s="9" t="s">
        <v>21</v>
      </c>
      <c r="R5" s="9" t="s">
        <v>22</v>
      </c>
      <c r="S5" s="9">
        <f t="shared" si="1"/>
        <v>8666.735</v>
      </c>
    </row>
    <row r="6" ht="15.75" customHeight="1">
      <c r="A6" s="5" t="s">
        <v>26</v>
      </c>
      <c r="B6" s="5" t="s">
        <v>20</v>
      </c>
      <c r="C6" s="6">
        <v>57621.0</v>
      </c>
      <c r="D6" s="7">
        <v>21.0</v>
      </c>
      <c r="E6" s="7">
        <v>15.0</v>
      </c>
      <c r="F6" s="7">
        <v>6.0</v>
      </c>
      <c r="G6" s="7">
        <v>3.0</v>
      </c>
      <c r="H6" s="5">
        <v>12.5</v>
      </c>
      <c r="I6" s="5">
        <v>36.1</v>
      </c>
      <c r="J6" s="8">
        <v>0.36445046076951115</v>
      </c>
      <c r="K6" s="8">
        <v>0.260321757692508</v>
      </c>
      <c r="L6" s="8">
        <v>0.10412870307700318</v>
      </c>
      <c r="M6" s="8">
        <v>0.05206435153850159</v>
      </c>
      <c r="N6" s="5">
        <v>9.3</v>
      </c>
      <c r="O6" s="5">
        <v>17.3</v>
      </c>
      <c r="P6" s="5">
        <v>44409.0</v>
      </c>
      <c r="Q6" s="9" t="s">
        <v>21</v>
      </c>
      <c r="R6" s="9" t="s">
        <v>22</v>
      </c>
      <c r="S6" s="9">
        <f t="shared" si="1"/>
        <v>20801.181</v>
      </c>
    </row>
    <row r="7" ht="15.75" customHeight="1">
      <c r="A7" s="5" t="s">
        <v>27</v>
      </c>
      <c r="B7" s="5" t="s">
        <v>20</v>
      </c>
      <c r="C7" s="6">
        <v>10712.0</v>
      </c>
      <c r="D7" s="7">
        <v>3.0</v>
      </c>
      <c r="E7" s="7">
        <v>1.0</v>
      </c>
      <c r="F7" s="7">
        <v>2.0</v>
      </c>
      <c r="G7" s="7">
        <v>0.0</v>
      </c>
      <c r="H7" s="5">
        <v>18.0</v>
      </c>
      <c r="I7" s="5">
        <v>40.1</v>
      </c>
      <c r="J7" s="8">
        <v>0.28005974607916356</v>
      </c>
      <c r="K7" s="8">
        <v>0.09335324869305453</v>
      </c>
      <c r="L7" s="8">
        <v>0.18670649738610906</v>
      </c>
      <c r="M7" s="8">
        <v>0.0</v>
      </c>
      <c r="N7" s="5">
        <v>17.4</v>
      </c>
      <c r="O7" s="5">
        <v>20.5</v>
      </c>
      <c r="P7" s="5">
        <v>34804.0</v>
      </c>
      <c r="Q7" s="9" t="s">
        <v>21</v>
      </c>
      <c r="R7" s="9" t="s">
        <v>22</v>
      </c>
      <c r="S7" s="9">
        <f t="shared" si="1"/>
        <v>4295.512</v>
      </c>
    </row>
    <row r="8" ht="15.75" customHeight="1">
      <c r="A8" s="5" t="s">
        <v>28</v>
      </c>
      <c r="B8" s="5" t="s">
        <v>20</v>
      </c>
      <c r="C8" s="6">
        <v>20283.0</v>
      </c>
      <c r="D8" s="7">
        <v>17.0</v>
      </c>
      <c r="E8" s="7">
        <v>10.0</v>
      </c>
      <c r="F8" s="7">
        <v>3.0</v>
      </c>
      <c r="G8" s="7">
        <v>1.0</v>
      </c>
      <c r="H8" s="5">
        <v>15.1</v>
      </c>
      <c r="I8" s="5">
        <v>36.2</v>
      </c>
      <c r="J8" s="8">
        <v>0.8381403145491299</v>
      </c>
      <c r="K8" s="8">
        <v>0.4930237144406646</v>
      </c>
      <c r="L8" s="8">
        <v>0.14790711433219939</v>
      </c>
      <c r="M8" s="8">
        <v>0.04930237144406646</v>
      </c>
      <c r="N8" s="5">
        <v>12.2</v>
      </c>
      <c r="O8" s="5">
        <v>25.9</v>
      </c>
      <c r="P8" s="5">
        <v>31571.0</v>
      </c>
      <c r="Q8" s="9" t="s">
        <v>21</v>
      </c>
      <c r="R8" s="9" t="s">
        <v>22</v>
      </c>
      <c r="S8" s="9">
        <f t="shared" si="1"/>
        <v>7342.446</v>
      </c>
    </row>
    <row r="9" ht="15.75" customHeight="1">
      <c r="A9" s="5" t="s">
        <v>29</v>
      </c>
      <c r="B9" s="5" t="s">
        <v>20</v>
      </c>
      <c r="C9" s="6">
        <v>115837.0</v>
      </c>
      <c r="D9" s="7">
        <v>103.0</v>
      </c>
      <c r="E9" s="7">
        <v>77.0</v>
      </c>
      <c r="F9" s="7">
        <v>27.0</v>
      </c>
      <c r="G9" s="7">
        <v>7.0</v>
      </c>
      <c r="H9" s="5">
        <v>14.6</v>
      </c>
      <c r="I9" s="5">
        <v>36.3</v>
      </c>
      <c r="J9" s="8">
        <v>0.8891804863730932</v>
      </c>
      <c r="K9" s="8">
        <v>0.6647271597158075</v>
      </c>
      <c r="L9" s="8">
        <v>0.23308614691333512</v>
      </c>
      <c r="M9" s="8">
        <v>0.06042974179234614</v>
      </c>
      <c r="N9" s="5">
        <v>13.5</v>
      </c>
      <c r="O9" s="5">
        <v>21.7</v>
      </c>
      <c r="P9" s="5">
        <v>40919.0</v>
      </c>
      <c r="Q9" s="9" t="s">
        <v>21</v>
      </c>
      <c r="R9" s="9" t="s">
        <v>22</v>
      </c>
      <c r="S9" s="9">
        <f t="shared" si="1"/>
        <v>42048.831</v>
      </c>
    </row>
    <row r="10" ht="15.75" customHeight="1">
      <c r="A10" s="5" t="s">
        <v>30</v>
      </c>
      <c r="B10" s="5" t="s">
        <v>20</v>
      </c>
      <c r="C10" s="6">
        <v>33996.0</v>
      </c>
      <c r="D10" s="7">
        <v>26.0</v>
      </c>
      <c r="E10" s="7">
        <v>16.0</v>
      </c>
      <c r="F10" s="7">
        <v>7.0</v>
      </c>
      <c r="G10" s="7">
        <v>0.0</v>
      </c>
      <c r="H10" s="5">
        <v>13.8</v>
      </c>
      <c r="I10" s="5">
        <v>38.3</v>
      </c>
      <c r="J10" s="8">
        <v>0.7647958583362748</v>
      </c>
      <c r="K10" s="8">
        <v>0.4706436051300153</v>
      </c>
      <c r="L10" s="8">
        <v>0.2059065772443817</v>
      </c>
      <c r="M10" s="8">
        <v>0.0</v>
      </c>
      <c r="N10" s="5">
        <v>12.7</v>
      </c>
      <c r="O10" s="5">
        <v>23.9</v>
      </c>
      <c r="P10" s="5">
        <v>32835.0</v>
      </c>
      <c r="Q10" s="9" t="s">
        <v>21</v>
      </c>
      <c r="R10" s="9" t="s">
        <v>22</v>
      </c>
      <c r="S10" s="9">
        <f t="shared" si="1"/>
        <v>13020.468</v>
      </c>
    </row>
    <row r="11" ht="15.75" customHeight="1">
      <c r="A11" s="5" t="s">
        <v>31</v>
      </c>
      <c r="B11" s="5" t="s">
        <v>20</v>
      </c>
      <c r="C11" s="6">
        <v>25944.0</v>
      </c>
      <c r="D11" s="7">
        <v>15.0</v>
      </c>
      <c r="E11" s="7">
        <v>11.0</v>
      </c>
      <c r="F11" s="7">
        <v>5.0</v>
      </c>
      <c r="G11" s="7">
        <v>1.0</v>
      </c>
      <c r="H11" s="5">
        <v>10.3</v>
      </c>
      <c r="I11" s="5">
        <v>36.0</v>
      </c>
      <c r="J11" s="8">
        <v>0.5781683626271971</v>
      </c>
      <c r="K11" s="8">
        <v>0.42399013259327784</v>
      </c>
      <c r="L11" s="8">
        <v>0.19272278754239902</v>
      </c>
      <c r="M11" s="8">
        <v>0.0385445575084798</v>
      </c>
      <c r="N11" s="5">
        <v>9.6</v>
      </c>
      <c r="O11" s="5">
        <v>21.0</v>
      </c>
      <c r="P11" s="5">
        <v>34983.0</v>
      </c>
      <c r="Q11" s="9" t="s">
        <v>21</v>
      </c>
      <c r="R11" s="9" t="s">
        <v>22</v>
      </c>
      <c r="S11" s="9">
        <f t="shared" si="1"/>
        <v>9339.84</v>
      </c>
    </row>
    <row r="12" ht="15.75" customHeight="1">
      <c r="A12" s="5" t="s">
        <v>32</v>
      </c>
      <c r="B12" s="5" t="s">
        <v>20</v>
      </c>
      <c r="C12" s="6">
        <v>43874.0</v>
      </c>
      <c r="D12" s="7">
        <v>20.0</v>
      </c>
      <c r="E12" s="7">
        <v>18.0</v>
      </c>
      <c r="F12" s="7">
        <v>6.0</v>
      </c>
      <c r="G12" s="7">
        <v>2.0</v>
      </c>
      <c r="H12" s="5">
        <v>12.7</v>
      </c>
      <c r="I12" s="5">
        <v>36.2</v>
      </c>
      <c r="J12" s="8">
        <v>0.45585084560331857</v>
      </c>
      <c r="K12" s="8">
        <v>0.41026576104298673</v>
      </c>
      <c r="L12" s="8">
        <v>0.1367552536809956</v>
      </c>
      <c r="M12" s="8">
        <v>0.04558508456033186</v>
      </c>
      <c r="N12" s="5">
        <v>9.7</v>
      </c>
      <c r="O12" s="5">
        <v>18.8</v>
      </c>
      <c r="P12" s="5">
        <v>41785.0</v>
      </c>
      <c r="Q12" s="9" t="s">
        <v>21</v>
      </c>
      <c r="R12" s="9" t="s">
        <v>22</v>
      </c>
      <c r="S12" s="9">
        <f t="shared" si="1"/>
        <v>15882.388</v>
      </c>
    </row>
    <row r="13" ht="15.75" customHeight="1">
      <c r="A13" s="5" t="s">
        <v>33</v>
      </c>
      <c r="B13" s="5" t="s">
        <v>20</v>
      </c>
      <c r="C13" s="6">
        <v>13310.0</v>
      </c>
      <c r="D13" s="7">
        <v>6.0</v>
      </c>
      <c r="E13" s="7">
        <v>5.0</v>
      </c>
      <c r="F13" s="7">
        <v>3.0</v>
      </c>
      <c r="G13" s="7">
        <v>0.0</v>
      </c>
      <c r="H13" s="5">
        <v>13.4</v>
      </c>
      <c r="I13" s="5">
        <v>39.8</v>
      </c>
      <c r="J13" s="8">
        <v>0.4507888805409467</v>
      </c>
      <c r="K13" s="8">
        <v>0.3756574004507889</v>
      </c>
      <c r="L13" s="8">
        <v>0.22539444027047334</v>
      </c>
      <c r="M13" s="8">
        <v>0.0</v>
      </c>
      <c r="N13" s="5">
        <v>13.4</v>
      </c>
      <c r="O13" s="5">
        <v>21.5</v>
      </c>
      <c r="P13" s="5">
        <v>34325.0</v>
      </c>
      <c r="Q13" s="9" t="s">
        <v>21</v>
      </c>
      <c r="R13" s="9" t="s">
        <v>22</v>
      </c>
      <c r="S13" s="9">
        <f t="shared" si="1"/>
        <v>5297.38</v>
      </c>
    </row>
    <row r="14" ht="15.75" customHeight="1">
      <c r="A14" s="5" t="s">
        <v>34</v>
      </c>
      <c r="B14" s="5" t="s">
        <v>20</v>
      </c>
      <c r="C14" s="6">
        <v>24862.0</v>
      </c>
      <c r="D14" s="7">
        <v>26.0</v>
      </c>
      <c r="E14" s="7">
        <v>15.0</v>
      </c>
      <c r="F14" s="7">
        <v>5.0</v>
      </c>
      <c r="G14" s="7">
        <v>3.0</v>
      </c>
      <c r="H14" s="5">
        <v>14.3</v>
      </c>
      <c r="I14" s="5">
        <v>38.6</v>
      </c>
      <c r="J14" s="8">
        <v>1.0457726651114152</v>
      </c>
      <c r="K14" s="8">
        <v>0.603330383718124</v>
      </c>
      <c r="L14" s="8">
        <v>0.20111012790604135</v>
      </c>
      <c r="M14" s="8">
        <v>0.12066607674362481</v>
      </c>
      <c r="N14" s="5">
        <v>19.9</v>
      </c>
      <c r="O14" s="5">
        <v>27.0</v>
      </c>
      <c r="P14" s="5">
        <v>30951.0</v>
      </c>
      <c r="Q14" s="9" t="s">
        <v>21</v>
      </c>
      <c r="R14" s="9" t="s">
        <v>22</v>
      </c>
      <c r="S14" s="9">
        <f t="shared" si="1"/>
        <v>9596.732</v>
      </c>
    </row>
    <row r="15" ht="15.75" customHeight="1">
      <c r="A15" s="5" t="s">
        <v>35</v>
      </c>
      <c r="B15" s="5" t="s">
        <v>20</v>
      </c>
      <c r="C15" s="6">
        <v>13503.0</v>
      </c>
      <c r="D15" s="7">
        <v>4.0</v>
      </c>
      <c r="E15" s="7">
        <v>6.0</v>
      </c>
      <c r="F15" s="7">
        <v>3.0</v>
      </c>
      <c r="G15" s="7">
        <v>0.0</v>
      </c>
      <c r="H15" s="5">
        <v>11.9</v>
      </c>
      <c r="I15" s="5">
        <v>38.7</v>
      </c>
      <c r="J15" s="8">
        <v>0.2962304673035622</v>
      </c>
      <c r="K15" s="8">
        <v>0.44434570095534326</v>
      </c>
      <c r="L15" s="8">
        <v>0.22217285047767163</v>
      </c>
      <c r="M15" s="8">
        <v>0.0</v>
      </c>
      <c r="N15" s="5">
        <v>10.9</v>
      </c>
      <c r="O15" s="5">
        <v>18.7</v>
      </c>
      <c r="P15" s="5">
        <v>35286.0</v>
      </c>
      <c r="Q15" s="9" t="s">
        <v>21</v>
      </c>
      <c r="R15" s="9" t="s">
        <v>22</v>
      </c>
      <c r="S15" s="9">
        <f t="shared" si="1"/>
        <v>5225.661</v>
      </c>
    </row>
    <row r="16" ht="15.75" customHeight="1">
      <c r="A16" s="5" t="s">
        <v>36</v>
      </c>
      <c r="B16" s="5" t="s">
        <v>20</v>
      </c>
      <c r="C16" s="6">
        <v>15076.0</v>
      </c>
      <c r="D16" s="7">
        <v>8.0</v>
      </c>
      <c r="E16" s="7">
        <v>2.0</v>
      </c>
      <c r="F16" s="7">
        <v>2.0</v>
      </c>
      <c r="G16" s="7">
        <v>1.0</v>
      </c>
      <c r="H16" s="5">
        <v>10.7</v>
      </c>
      <c r="I16" s="5">
        <v>35.1</v>
      </c>
      <c r="J16" s="8">
        <v>0.5306447333510215</v>
      </c>
      <c r="K16" s="8">
        <v>0.13266118333775537</v>
      </c>
      <c r="L16" s="8">
        <v>0.13266118333775537</v>
      </c>
      <c r="M16" s="8">
        <v>0.06633059166887768</v>
      </c>
      <c r="N16" s="5">
        <v>8.6</v>
      </c>
      <c r="O16" s="5">
        <v>18.1</v>
      </c>
      <c r="P16" s="5">
        <v>37008.0</v>
      </c>
      <c r="Q16" s="9" t="s">
        <v>21</v>
      </c>
      <c r="R16" s="9" t="s">
        <v>22</v>
      </c>
      <c r="S16" s="9">
        <f t="shared" si="1"/>
        <v>5291.676</v>
      </c>
    </row>
    <row r="17" ht="15.75" customHeight="1">
      <c r="A17" s="5" t="s">
        <v>37</v>
      </c>
      <c r="B17" s="5" t="s">
        <v>20</v>
      </c>
      <c r="C17" s="6">
        <v>50757.0</v>
      </c>
      <c r="D17" s="7">
        <v>34.0</v>
      </c>
      <c r="E17" s="7">
        <v>28.0</v>
      </c>
      <c r="F17" s="7">
        <v>5.0</v>
      </c>
      <c r="G17" s="7">
        <v>4.0</v>
      </c>
      <c r="H17" s="5">
        <v>13.9</v>
      </c>
      <c r="I17" s="5">
        <v>34.3</v>
      </c>
      <c r="J17" s="8">
        <v>0.66985834466182</v>
      </c>
      <c r="K17" s="8">
        <v>0.5516480485450284</v>
      </c>
      <c r="L17" s="8">
        <v>0.09850858009732648</v>
      </c>
      <c r="M17" s="8">
        <v>0.0788068640778612</v>
      </c>
      <c r="N17" s="5">
        <v>7.3</v>
      </c>
      <c r="O17" s="5">
        <v>18.8</v>
      </c>
      <c r="P17" s="5">
        <v>45558.0</v>
      </c>
      <c r="Q17" s="9" t="s">
        <v>21</v>
      </c>
      <c r="R17" s="9" t="s">
        <v>22</v>
      </c>
      <c r="S17" s="9">
        <f t="shared" si="1"/>
        <v>17409.651</v>
      </c>
    </row>
    <row r="18" ht="15.75" customHeight="1">
      <c r="A18" s="5" t="s">
        <v>38</v>
      </c>
      <c r="B18" s="5" t="s">
        <v>20</v>
      </c>
      <c r="C18" s="6">
        <v>54427.0</v>
      </c>
      <c r="D18" s="7">
        <v>52.0</v>
      </c>
      <c r="E18" s="7">
        <v>38.0</v>
      </c>
      <c r="F18" s="7">
        <v>10.0</v>
      </c>
      <c r="G18" s="7">
        <v>6.0</v>
      </c>
      <c r="H18" s="5">
        <v>14.8</v>
      </c>
      <c r="I18" s="5">
        <v>34.9</v>
      </c>
      <c r="J18" s="8">
        <v>0.9554081613904863</v>
      </c>
      <c r="K18" s="8">
        <v>0.6981828871699708</v>
      </c>
      <c r="L18" s="8">
        <v>0.18373233872893968</v>
      </c>
      <c r="M18" s="8">
        <v>0.11023940323736381</v>
      </c>
      <c r="N18" s="5">
        <v>10.0</v>
      </c>
      <c r="O18" s="5">
        <v>18.3</v>
      </c>
      <c r="P18" s="5">
        <v>39914.0</v>
      </c>
      <c r="Q18" s="9" t="s">
        <v>21</v>
      </c>
      <c r="R18" s="9" t="s">
        <v>22</v>
      </c>
      <c r="S18" s="9">
        <f t="shared" si="1"/>
        <v>18995.023</v>
      </c>
    </row>
    <row r="19" ht="15.75" customHeight="1">
      <c r="A19" s="5" t="s">
        <v>39</v>
      </c>
      <c r="B19" s="5" t="s">
        <v>20</v>
      </c>
      <c r="C19" s="6">
        <v>12621.0</v>
      </c>
      <c r="D19" s="7">
        <v>7.0</v>
      </c>
      <c r="E19" s="7">
        <v>4.0</v>
      </c>
      <c r="F19" s="7">
        <v>2.0</v>
      </c>
      <c r="G19" s="7">
        <v>0.0</v>
      </c>
      <c r="H19" s="5">
        <v>14.9</v>
      </c>
      <c r="I19" s="5">
        <v>38.7</v>
      </c>
      <c r="J19" s="8">
        <v>0.5546311702717693</v>
      </c>
      <c r="K19" s="8">
        <v>0.31693209729815386</v>
      </c>
      <c r="L19" s="8">
        <v>0.15846604864907693</v>
      </c>
      <c r="M19" s="8">
        <v>0.0</v>
      </c>
      <c r="N19" s="5">
        <v>26.7</v>
      </c>
      <c r="O19" s="5">
        <v>32.9</v>
      </c>
      <c r="P19" s="5">
        <v>24433.0</v>
      </c>
      <c r="Q19" s="9" t="s">
        <v>21</v>
      </c>
      <c r="R19" s="9" t="s">
        <v>22</v>
      </c>
      <c r="S19" s="9">
        <f t="shared" si="1"/>
        <v>4884.327</v>
      </c>
    </row>
    <row r="20" ht="15.75" customHeight="1">
      <c r="A20" s="5" t="s">
        <v>40</v>
      </c>
      <c r="B20" s="5" t="s">
        <v>20</v>
      </c>
      <c r="C20" s="6">
        <v>10794.0</v>
      </c>
      <c r="D20" s="7">
        <v>1.0</v>
      </c>
      <c r="E20" s="7">
        <v>0.0</v>
      </c>
      <c r="F20" s="7">
        <v>1.0</v>
      </c>
      <c r="G20" s="7">
        <v>0.0</v>
      </c>
      <c r="H20" s="5">
        <v>12.8</v>
      </c>
      <c r="I20" s="5">
        <v>40.4</v>
      </c>
      <c r="J20" s="8">
        <v>0.09264406151565684</v>
      </c>
      <c r="K20" s="8">
        <v>0.0</v>
      </c>
      <c r="L20" s="8">
        <v>0.09264406151565684</v>
      </c>
      <c r="M20" s="8">
        <v>0.0</v>
      </c>
      <c r="N20" s="5">
        <v>19.9</v>
      </c>
      <c r="O20" s="5">
        <v>20.0</v>
      </c>
      <c r="P20" s="5">
        <v>32340.0</v>
      </c>
      <c r="Q20" s="9" t="s">
        <v>21</v>
      </c>
      <c r="R20" s="9" t="s">
        <v>22</v>
      </c>
      <c r="S20" s="9">
        <f t="shared" si="1"/>
        <v>4360.776</v>
      </c>
    </row>
    <row r="21" ht="15.75" customHeight="1">
      <c r="A21" s="5" t="s">
        <v>41</v>
      </c>
      <c r="B21" s="5" t="s">
        <v>20</v>
      </c>
      <c r="C21" s="6">
        <v>37795.0</v>
      </c>
      <c r="D21" s="7">
        <v>24.0</v>
      </c>
      <c r="E21" s="7">
        <v>18.0</v>
      </c>
      <c r="F21" s="7">
        <v>6.0</v>
      </c>
      <c r="G21" s="7">
        <v>3.0</v>
      </c>
      <c r="H21" s="5">
        <v>11.7</v>
      </c>
      <c r="I21" s="5">
        <v>34.2</v>
      </c>
      <c r="J21" s="8">
        <v>0.6350046302420955</v>
      </c>
      <c r="K21" s="8">
        <v>0.4762534726815716</v>
      </c>
      <c r="L21" s="8">
        <v>0.15875115756052388</v>
      </c>
      <c r="M21" s="8">
        <v>0.07937557878026194</v>
      </c>
      <c r="N21" s="5">
        <v>10.5</v>
      </c>
      <c r="O21" s="5">
        <v>20.1</v>
      </c>
      <c r="P21" s="5">
        <v>36256.0</v>
      </c>
      <c r="Q21" s="9" t="s">
        <v>21</v>
      </c>
      <c r="R21" s="9" t="s">
        <v>22</v>
      </c>
      <c r="S21" s="9">
        <f t="shared" si="1"/>
        <v>12925.89</v>
      </c>
    </row>
    <row r="22" ht="15.75" customHeight="1">
      <c r="A22" s="5" t="s">
        <v>42</v>
      </c>
      <c r="B22" s="5" t="s">
        <v>20</v>
      </c>
      <c r="C22" s="6">
        <v>13898.0</v>
      </c>
      <c r="D22" s="7">
        <v>5.0</v>
      </c>
      <c r="E22" s="7">
        <v>6.0</v>
      </c>
      <c r="F22" s="7">
        <v>3.0</v>
      </c>
      <c r="G22" s="7">
        <v>0.0</v>
      </c>
      <c r="H22" s="5">
        <v>12.8</v>
      </c>
      <c r="I22" s="5">
        <v>40.1</v>
      </c>
      <c r="J22" s="8">
        <v>0.35976399481939847</v>
      </c>
      <c r="K22" s="8">
        <v>0.43171679378327815</v>
      </c>
      <c r="L22" s="8">
        <v>0.21585839689163908</v>
      </c>
      <c r="M22" s="8">
        <v>0.0</v>
      </c>
      <c r="N22" s="5">
        <v>10.7</v>
      </c>
      <c r="O22" s="5">
        <v>17.2</v>
      </c>
      <c r="P22" s="5">
        <v>37349.0</v>
      </c>
      <c r="Q22" s="9" t="s">
        <v>21</v>
      </c>
      <c r="R22" s="9" t="s">
        <v>22</v>
      </c>
      <c r="S22" s="9">
        <f t="shared" si="1"/>
        <v>5573.098</v>
      </c>
    </row>
    <row r="23" ht="15.75" customHeight="1">
      <c r="A23" s="5" t="s">
        <v>43</v>
      </c>
      <c r="B23" s="5" t="s">
        <v>20</v>
      </c>
      <c r="C23" s="6">
        <v>81167.0</v>
      </c>
      <c r="D23" s="7">
        <v>53.0</v>
      </c>
      <c r="E23" s="7">
        <v>48.0</v>
      </c>
      <c r="F23" s="7">
        <v>15.0</v>
      </c>
      <c r="G23" s="7">
        <v>3.0</v>
      </c>
      <c r="H23" s="5">
        <v>14.2</v>
      </c>
      <c r="I23" s="5">
        <v>34.9</v>
      </c>
      <c r="J23" s="8">
        <v>0.6529747311099339</v>
      </c>
      <c r="K23" s="8">
        <v>0.5913733413825816</v>
      </c>
      <c r="L23" s="8">
        <v>0.18480416918205675</v>
      </c>
      <c r="M23" s="8">
        <v>0.03696083383641135</v>
      </c>
      <c r="N23" s="5">
        <v>9.0</v>
      </c>
      <c r="O23" s="5">
        <v>18.0</v>
      </c>
      <c r="P23" s="5">
        <v>39415.0</v>
      </c>
      <c r="Q23" s="9" t="s">
        <v>21</v>
      </c>
      <c r="R23" s="9" t="s">
        <v>22</v>
      </c>
      <c r="S23" s="9">
        <f t="shared" si="1"/>
        <v>28327.283</v>
      </c>
    </row>
    <row r="24" ht="15.75" customHeight="1">
      <c r="A24" s="5" t="s">
        <v>44</v>
      </c>
      <c r="B24" s="5" t="s">
        <v>20</v>
      </c>
      <c r="C24" s="6">
        <v>49389.0</v>
      </c>
      <c r="D24" s="7">
        <v>34.0</v>
      </c>
      <c r="E24" s="7">
        <v>30.0</v>
      </c>
      <c r="F24" s="7">
        <v>8.0</v>
      </c>
      <c r="G24" s="7">
        <v>2.0</v>
      </c>
      <c r="H24" s="5">
        <v>13.1</v>
      </c>
      <c r="I24" s="5">
        <v>36.7</v>
      </c>
      <c r="J24" s="8">
        <v>0.6884123995221608</v>
      </c>
      <c r="K24" s="8">
        <v>0.6074227054607302</v>
      </c>
      <c r="L24" s="8">
        <v>0.16197938812286136</v>
      </c>
      <c r="M24" s="8">
        <v>0.04049484703071534</v>
      </c>
      <c r="N24" s="5">
        <v>10.8</v>
      </c>
      <c r="O24" s="5">
        <v>18.7</v>
      </c>
      <c r="P24" s="5">
        <v>44473.0</v>
      </c>
      <c r="Q24" s="9" t="s">
        <v>21</v>
      </c>
      <c r="R24" s="9" t="s">
        <v>22</v>
      </c>
      <c r="S24" s="9">
        <f t="shared" si="1"/>
        <v>18125.763</v>
      </c>
    </row>
    <row r="25" ht="15.75" customHeight="1">
      <c r="A25" s="5" t="s">
        <v>45</v>
      </c>
      <c r="B25" s="5" t="s">
        <v>20</v>
      </c>
      <c r="C25" s="6">
        <v>41532.0</v>
      </c>
      <c r="D25" s="7">
        <v>19.0</v>
      </c>
      <c r="E25" s="7">
        <v>15.0</v>
      </c>
      <c r="F25" s="7">
        <v>8.0</v>
      </c>
      <c r="G25" s="7">
        <v>2.0</v>
      </c>
      <c r="H25" s="5">
        <v>15.4</v>
      </c>
      <c r="I25" s="5">
        <v>42.6</v>
      </c>
      <c r="J25" s="8">
        <v>0.45747857074063375</v>
      </c>
      <c r="K25" s="8">
        <v>0.361167292689974</v>
      </c>
      <c r="L25" s="8">
        <v>0.19262255610131945</v>
      </c>
      <c r="M25" s="8">
        <v>0.04815563902532986</v>
      </c>
      <c r="N25" s="5">
        <v>18.0</v>
      </c>
      <c r="O25" s="5">
        <v>35.9</v>
      </c>
      <c r="P25" s="5">
        <v>26494.0</v>
      </c>
      <c r="Q25" s="9" t="s">
        <v>21</v>
      </c>
      <c r="R25" s="9" t="s">
        <v>22</v>
      </c>
      <c r="S25" s="9">
        <f t="shared" si="1"/>
        <v>17692.632</v>
      </c>
    </row>
    <row r="26" ht="15.75" customHeight="1">
      <c r="A26" s="5" t="s">
        <v>46</v>
      </c>
      <c r="B26" s="5" t="s">
        <v>20</v>
      </c>
      <c r="C26" s="6">
        <v>70947.0</v>
      </c>
      <c r="D26" s="7">
        <v>43.0</v>
      </c>
      <c r="E26" s="7">
        <v>31.0</v>
      </c>
      <c r="F26" s="7">
        <v>14.0</v>
      </c>
      <c r="G26" s="7">
        <v>3.0</v>
      </c>
      <c r="H26" s="5">
        <v>10.8</v>
      </c>
      <c r="I26" s="5">
        <v>30.6</v>
      </c>
      <c r="J26" s="8">
        <v>0.606086233385485</v>
      </c>
      <c r="K26" s="8">
        <v>0.4369458891848845</v>
      </c>
      <c r="L26" s="8">
        <v>0.19733040156736717</v>
      </c>
      <c r="M26" s="8">
        <v>0.04228508605015011</v>
      </c>
      <c r="N26" s="5">
        <v>9.5</v>
      </c>
      <c r="O26" s="5">
        <v>20.1</v>
      </c>
      <c r="P26" s="5">
        <v>37977.0</v>
      </c>
      <c r="Q26" s="9" t="s">
        <v>21</v>
      </c>
      <c r="R26" s="9" t="s">
        <v>22</v>
      </c>
      <c r="S26" s="9">
        <f t="shared" si="1"/>
        <v>21709.782</v>
      </c>
    </row>
    <row r="27" ht="15.75" customHeight="1">
      <c r="A27" s="5" t="s">
        <v>47</v>
      </c>
      <c r="B27" s="5" t="s">
        <v>20</v>
      </c>
      <c r="C27" s="6">
        <v>80794.0</v>
      </c>
      <c r="D27" s="7">
        <v>45.0</v>
      </c>
      <c r="E27" s="7">
        <v>38.0</v>
      </c>
      <c r="F27" s="7">
        <v>10.0</v>
      </c>
      <c r="G27" s="7">
        <v>4.0</v>
      </c>
      <c r="H27" s="5">
        <v>12.3</v>
      </c>
      <c r="I27" s="5">
        <v>36.5</v>
      </c>
      <c r="J27" s="8">
        <v>0.5569720523801273</v>
      </c>
      <c r="K27" s="8">
        <v>0.47033195534321853</v>
      </c>
      <c r="L27" s="8">
        <v>0.12377156719558383</v>
      </c>
      <c r="M27" s="8">
        <v>0.049508626878233535</v>
      </c>
      <c r="N27" s="5">
        <v>8.6</v>
      </c>
      <c r="O27" s="5">
        <v>12.9</v>
      </c>
      <c r="P27" s="5">
        <v>54159.0</v>
      </c>
      <c r="Q27" s="9" t="s">
        <v>21</v>
      </c>
      <c r="R27" s="9" t="s">
        <v>22</v>
      </c>
      <c r="S27" s="9">
        <f t="shared" si="1"/>
        <v>29489.81</v>
      </c>
    </row>
    <row r="28" ht="15.75" customHeight="1">
      <c r="A28" s="5" t="s">
        <v>48</v>
      </c>
      <c r="B28" s="5" t="s">
        <v>20</v>
      </c>
      <c r="C28" s="6">
        <v>37878.0</v>
      </c>
      <c r="D28" s="7">
        <v>27.0</v>
      </c>
      <c r="E28" s="7">
        <v>20.0</v>
      </c>
      <c r="F28" s="7">
        <v>4.0</v>
      </c>
      <c r="G28" s="7">
        <v>2.0</v>
      </c>
      <c r="H28" s="5">
        <v>16.8</v>
      </c>
      <c r="I28" s="5">
        <v>38.8</v>
      </c>
      <c r="J28" s="8">
        <v>0.7128148265483922</v>
      </c>
      <c r="K28" s="8">
        <v>0.5280109826284387</v>
      </c>
      <c r="L28" s="8">
        <v>0.10560219652568772</v>
      </c>
      <c r="M28" s="8">
        <v>0.05280109826284386</v>
      </c>
      <c r="N28" s="5">
        <v>16.2</v>
      </c>
      <c r="O28" s="5">
        <v>26.0</v>
      </c>
      <c r="P28" s="5">
        <v>31422.0</v>
      </c>
      <c r="Q28" s="9" t="s">
        <v>21</v>
      </c>
      <c r="R28" s="9" t="s">
        <v>22</v>
      </c>
      <c r="S28" s="9">
        <f t="shared" si="1"/>
        <v>14696.664</v>
      </c>
    </row>
    <row r="29" ht="15.75" customHeight="1">
      <c r="A29" s="5" t="s">
        <v>49</v>
      </c>
      <c r="B29" s="5" t="s">
        <v>20</v>
      </c>
      <c r="C29" s="6">
        <v>103371.0</v>
      </c>
      <c r="D29" s="7">
        <v>79.0</v>
      </c>
      <c r="E29" s="7">
        <v>57.0</v>
      </c>
      <c r="F29" s="7">
        <v>13.0</v>
      </c>
      <c r="G29" s="7">
        <v>9.0</v>
      </c>
      <c r="H29" s="5">
        <v>13.5</v>
      </c>
      <c r="I29" s="5">
        <v>37.2</v>
      </c>
      <c r="J29" s="8">
        <v>0.764237552118099</v>
      </c>
      <c r="K29" s="8">
        <v>0.5514119046928055</v>
      </c>
      <c r="L29" s="8">
        <v>0.12576060984221882</v>
      </c>
      <c r="M29" s="8">
        <v>0.08706503758307456</v>
      </c>
      <c r="N29" s="5">
        <v>10.7</v>
      </c>
      <c r="O29" s="5">
        <v>19.6</v>
      </c>
      <c r="P29" s="5">
        <v>38467.0</v>
      </c>
      <c r="Q29" s="9" t="s">
        <v>21</v>
      </c>
      <c r="R29" s="9" t="s">
        <v>22</v>
      </c>
      <c r="S29" s="9">
        <f t="shared" si="1"/>
        <v>38454.012</v>
      </c>
    </row>
    <row r="30" ht="15.75" customHeight="1">
      <c r="A30" s="5" t="s">
        <v>50</v>
      </c>
      <c r="B30" s="5" t="s">
        <v>20</v>
      </c>
      <c r="C30" s="6">
        <v>16821.0</v>
      </c>
      <c r="D30" s="7">
        <v>9.0</v>
      </c>
      <c r="E30" s="7">
        <v>9.0</v>
      </c>
      <c r="F30" s="7">
        <v>5.0</v>
      </c>
      <c r="G30" s="7">
        <v>0.0</v>
      </c>
      <c r="H30" s="5">
        <v>11.9</v>
      </c>
      <c r="I30" s="5">
        <v>35.9</v>
      </c>
      <c r="J30" s="8">
        <v>0.5350454788657035</v>
      </c>
      <c r="K30" s="8">
        <v>0.5350454788657035</v>
      </c>
      <c r="L30" s="8">
        <v>0.2972474882587242</v>
      </c>
      <c r="M30" s="8">
        <v>0.0</v>
      </c>
      <c r="N30" s="5">
        <v>11.3</v>
      </c>
      <c r="O30" s="5">
        <v>20.8</v>
      </c>
      <c r="P30" s="5">
        <v>33144.0</v>
      </c>
      <c r="Q30" s="9" t="s">
        <v>21</v>
      </c>
      <c r="R30" s="9" t="s">
        <v>22</v>
      </c>
      <c r="S30" s="9">
        <f t="shared" si="1"/>
        <v>6038.739</v>
      </c>
    </row>
    <row r="31" ht="15.75" customHeight="1">
      <c r="A31" s="5" t="s">
        <v>51</v>
      </c>
      <c r="B31" s="5" t="s">
        <v>20</v>
      </c>
      <c r="C31" s="6">
        <v>31540.0</v>
      </c>
      <c r="D31" s="7">
        <v>18.0</v>
      </c>
      <c r="E31" s="7">
        <v>16.0</v>
      </c>
      <c r="F31" s="7">
        <v>8.0</v>
      </c>
      <c r="G31" s="7">
        <v>3.0</v>
      </c>
      <c r="H31" s="5">
        <v>12.3</v>
      </c>
      <c r="I31" s="5">
        <v>33.3</v>
      </c>
      <c r="J31" s="8">
        <v>0.5707038681039949</v>
      </c>
      <c r="K31" s="8">
        <v>0.507292327203551</v>
      </c>
      <c r="L31" s="8">
        <v>0.2536461636017755</v>
      </c>
      <c r="M31" s="8">
        <v>0.09511731135066583</v>
      </c>
      <c r="N31" s="5">
        <v>9.5</v>
      </c>
      <c r="O31" s="5">
        <v>24.3</v>
      </c>
      <c r="P31" s="5">
        <v>35450.0</v>
      </c>
      <c r="Q31" s="9" t="s">
        <v>21</v>
      </c>
      <c r="R31" s="9" t="s">
        <v>22</v>
      </c>
      <c r="S31" s="9">
        <f t="shared" si="1"/>
        <v>10502.82</v>
      </c>
    </row>
    <row r="32" ht="15.75" customHeight="1">
      <c r="A32" s="5" t="s">
        <v>52</v>
      </c>
      <c r="B32" s="5" t="s">
        <v>20</v>
      </c>
      <c r="C32" s="6">
        <v>26688.0</v>
      </c>
      <c r="D32" s="7">
        <v>10.0</v>
      </c>
      <c r="E32" s="7">
        <v>11.0</v>
      </c>
      <c r="F32" s="7">
        <v>10.0</v>
      </c>
      <c r="G32" s="7">
        <v>0.0</v>
      </c>
      <c r="H32" s="5">
        <v>13.3</v>
      </c>
      <c r="I32" s="5">
        <v>37.2</v>
      </c>
      <c r="J32" s="8">
        <v>0.3747002398081535</v>
      </c>
      <c r="K32" s="8">
        <v>0.4121702637889688</v>
      </c>
      <c r="L32" s="8">
        <v>0.3747002398081535</v>
      </c>
      <c r="M32" s="8">
        <v>0.0</v>
      </c>
      <c r="N32" s="5">
        <v>10.7</v>
      </c>
      <c r="O32" s="5">
        <v>22.6</v>
      </c>
      <c r="P32" s="5">
        <v>36268.0</v>
      </c>
      <c r="Q32" s="9" t="s">
        <v>21</v>
      </c>
      <c r="R32" s="9" t="s">
        <v>22</v>
      </c>
      <c r="S32" s="9">
        <f t="shared" si="1"/>
        <v>9927.936</v>
      </c>
    </row>
    <row r="33" ht="15.75" customHeight="1">
      <c r="A33" s="5" t="s">
        <v>53</v>
      </c>
      <c r="B33" s="5" t="s">
        <v>20</v>
      </c>
      <c r="C33" s="6">
        <v>8525.0</v>
      </c>
      <c r="D33" s="7">
        <v>1.0</v>
      </c>
      <c r="E33" s="7">
        <v>2.0</v>
      </c>
      <c r="F33" s="7">
        <v>2.0</v>
      </c>
      <c r="G33" s="7">
        <v>0.0</v>
      </c>
      <c r="H33" s="5">
        <v>17.7</v>
      </c>
      <c r="I33" s="5">
        <v>42.4</v>
      </c>
      <c r="J33" s="8">
        <v>0.11730205278592376</v>
      </c>
      <c r="K33" s="8">
        <v>0.23460410557184752</v>
      </c>
      <c r="L33" s="8">
        <v>0.23460410557184752</v>
      </c>
      <c r="M33" s="8">
        <v>0.0</v>
      </c>
      <c r="N33" s="5">
        <v>25.9</v>
      </c>
      <c r="O33" s="5">
        <v>36.6</v>
      </c>
      <c r="P33" s="5">
        <v>22170.0</v>
      </c>
      <c r="Q33" s="9" t="s">
        <v>21</v>
      </c>
      <c r="R33" s="9" t="s">
        <v>22</v>
      </c>
      <c r="S33" s="9">
        <f t="shared" si="1"/>
        <v>3614.6</v>
      </c>
    </row>
    <row r="34" ht="15.75" customHeight="1">
      <c r="A34" s="5" t="s">
        <v>54</v>
      </c>
      <c r="B34" s="5" t="s">
        <v>20</v>
      </c>
      <c r="C34" s="6">
        <v>15081.0</v>
      </c>
      <c r="D34" s="7">
        <v>7.0</v>
      </c>
      <c r="E34" s="7">
        <v>4.0</v>
      </c>
      <c r="F34" s="7">
        <v>3.0</v>
      </c>
      <c r="G34" s="7">
        <v>1.0</v>
      </c>
      <c r="H34" s="5">
        <v>14.5</v>
      </c>
      <c r="I34" s="5">
        <v>41.3</v>
      </c>
      <c r="J34" s="8">
        <v>0.4641602015781447</v>
      </c>
      <c r="K34" s="8">
        <v>0.26523440090179695</v>
      </c>
      <c r="L34" s="8">
        <v>0.19892580067634774</v>
      </c>
      <c r="M34" s="8">
        <v>0.06630860022544924</v>
      </c>
      <c r="N34" s="5">
        <v>13.4</v>
      </c>
      <c r="O34" s="5">
        <v>27.9</v>
      </c>
      <c r="P34" s="5">
        <v>30839.0</v>
      </c>
      <c r="Q34" s="9" t="s">
        <v>21</v>
      </c>
      <c r="R34" s="9" t="s">
        <v>22</v>
      </c>
      <c r="S34" s="9">
        <f t="shared" si="1"/>
        <v>6228.453</v>
      </c>
    </row>
    <row r="35" ht="15.75" customHeight="1">
      <c r="A35" s="5" t="s">
        <v>55</v>
      </c>
      <c r="B35" s="5" t="s">
        <v>20</v>
      </c>
      <c r="C35" s="6">
        <v>17156.0</v>
      </c>
      <c r="D35" s="7">
        <v>10.0</v>
      </c>
      <c r="E35" s="7">
        <v>11.0</v>
      </c>
      <c r="F35" s="7">
        <v>3.0</v>
      </c>
      <c r="G35" s="7">
        <v>0.0</v>
      </c>
      <c r="H35" s="5">
        <v>15.6</v>
      </c>
      <c r="I35" s="5">
        <v>38.3</v>
      </c>
      <c r="J35" s="8">
        <v>0.5828864537188155</v>
      </c>
      <c r="K35" s="8">
        <v>0.6411750990906971</v>
      </c>
      <c r="L35" s="8">
        <v>0.1748659361156447</v>
      </c>
      <c r="M35" s="8">
        <v>0.0</v>
      </c>
      <c r="N35" s="5">
        <v>11.1</v>
      </c>
      <c r="O35" s="5">
        <v>14.8</v>
      </c>
      <c r="P35" s="5">
        <v>42926.0</v>
      </c>
      <c r="Q35" s="9" t="s">
        <v>21</v>
      </c>
      <c r="R35" s="9" t="s">
        <v>22</v>
      </c>
      <c r="S35" s="9">
        <f t="shared" si="1"/>
        <v>6570.748</v>
      </c>
    </row>
    <row r="36" ht="15.75" customHeight="1">
      <c r="A36" s="5" t="s">
        <v>56</v>
      </c>
      <c r="B36" s="5" t="s">
        <v>20</v>
      </c>
      <c r="C36" s="6">
        <v>104177.0</v>
      </c>
      <c r="D36" s="7">
        <v>97.0</v>
      </c>
      <c r="E36" s="7">
        <v>77.0</v>
      </c>
      <c r="F36" s="7">
        <v>16.0</v>
      </c>
      <c r="G36" s="7">
        <v>7.0</v>
      </c>
      <c r="H36" s="5">
        <v>12.1</v>
      </c>
      <c r="I36" s="5">
        <v>33.3</v>
      </c>
      <c r="J36" s="8">
        <v>0.931107634122695</v>
      </c>
      <c r="K36" s="8">
        <v>0.7391266786334796</v>
      </c>
      <c r="L36" s="8">
        <v>0.15358476439137236</v>
      </c>
      <c r="M36" s="8">
        <v>0.06719333442122542</v>
      </c>
      <c r="N36" s="5">
        <v>8.1</v>
      </c>
      <c r="O36" s="5">
        <v>18.4</v>
      </c>
      <c r="P36" s="5">
        <v>41077.0</v>
      </c>
      <c r="Q36" s="9" t="s">
        <v>21</v>
      </c>
      <c r="R36" s="9" t="s">
        <v>22</v>
      </c>
      <c r="S36" s="9">
        <f t="shared" si="1"/>
        <v>34690.941</v>
      </c>
    </row>
    <row r="37" ht="15.75" customHeight="1">
      <c r="A37" s="5" t="s">
        <v>57</v>
      </c>
      <c r="B37" s="5" t="s">
        <v>20</v>
      </c>
      <c r="C37" s="6">
        <v>52580.0</v>
      </c>
      <c r="D37" s="7">
        <v>29.0</v>
      </c>
      <c r="E37" s="7">
        <v>25.0</v>
      </c>
      <c r="F37" s="7">
        <v>11.0</v>
      </c>
      <c r="G37" s="7">
        <v>0.0</v>
      </c>
      <c r="H37" s="5">
        <v>12.0</v>
      </c>
      <c r="I37" s="5">
        <v>37.5</v>
      </c>
      <c r="J37" s="8">
        <v>0.5515405096995055</v>
      </c>
      <c r="K37" s="8">
        <v>0.47546595663750474</v>
      </c>
      <c r="L37" s="8">
        <v>0.20920502092050208</v>
      </c>
      <c r="M37" s="8">
        <v>0.0</v>
      </c>
      <c r="N37" s="5">
        <v>10.4</v>
      </c>
      <c r="O37" s="5">
        <v>18.2</v>
      </c>
      <c r="P37" s="5">
        <v>36874.0</v>
      </c>
      <c r="Q37" s="9" t="s">
        <v>21</v>
      </c>
      <c r="R37" s="9" t="s">
        <v>22</v>
      </c>
      <c r="S37" s="9">
        <f t="shared" si="1"/>
        <v>19717.5</v>
      </c>
    </row>
    <row r="38" ht="15.75" customHeight="1">
      <c r="A38" s="5" t="s">
        <v>58</v>
      </c>
      <c r="B38" s="5" t="s">
        <v>20</v>
      </c>
      <c r="C38" s="6">
        <v>659733.0</v>
      </c>
      <c r="D38" s="7">
        <v>642.0</v>
      </c>
      <c r="E38" s="7">
        <v>376.0</v>
      </c>
      <c r="F38" s="7">
        <v>108.0</v>
      </c>
      <c r="G38" s="7">
        <v>70.0</v>
      </c>
      <c r="H38" s="5">
        <v>11.9</v>
      </c>
      <c r="I38" s="5">
        <v>33.0</v>
      </c>
      <c r="J38" s="8">
        <v>0.9731209443820455</v>
      </c>
      <c r="K38" s="8">
        <v>0.5699275312891731</v>
      </c>
      <c r="L38" s="8">
        <v>0.1637025887745497</v>
      </c>
      <c r="M38" s="8">
        <v>0.10610352976128222</v>
      </c>
      <c r="N38" s="5">
        <v>9.9</v>
      </c>
      <c r="O38" s="5">
        <v>18.7</v>
      </c>
      <c r="P38" s="5">
        <v>45239.0</v>
      </c>
      <c r="Q38" s="9" t="s">
        <v>21</v>
      </c>
      <c r="R38" s="9" t="s">
        <v>22</v>
      </c>
      <c r="S38" s="9">
        <f t="shared" si="1"/>
        <v>217711.89</v>
      </c>
    </row>
    <row r="39" ht="15.75" customHeight="1">
      <c r="A39" s="5" t="s">
        <v>59</v>
      </c>
      <c r="B39" s="5" t="s">
        <v>20</v>
      </c>
      <c r="C39" s="6">
        <v>14062.0</v>
      </c>
      <c r="D39" s="7">
        <v>6.0</v>
      </c>
      <c r="E39" s="7">
        <v>10.0</v>
      </c>
      <c r="F39" s="7">
        <v>3.0</v>
      </c>
      <c r="G39" s="7">
        <v>0.0</v>
      </c>
      <c r="H39" s="5">
        <v>11.9</v>
      </c>
      <c r="I39" s="5">
        <v>34.3</v>
      </c>
      <c r="J39" s="8">
        <v>0.4266818375764472</v>
      </c>
      <c r="K39" s="8">
        <v>0.7111363959607452</v>
      </c>
      <c r="L39" s="8">
        <v>0.2133409187882236</v>
      </c>
      <c r="M39" s="8">
        <v>0.0</v>
      </c>
      <c r="N39" s="5">
        <v>9.7</v>
      </c>
      <c r="O39" s="5">
        <v>22.6</v>
      </c>
      <c r="P39" s="5">
        <v>36021.0</v>
      </c>
      <c r="Q39" s="9" t="s">
        <v>21</v>
      </c>
      <c r="R39" s="9" t="s">
        <v>22</v>
      </c>
      <c r="S39" s="9">
        <f t="shared" si="1"/>
        <v>4823.266</v>
      </c>
    </row>
    <row r="40" ht="15.75" customHeight="1">
      <c r="A40" s="5" t="s">
        <v>60</v>
      </c>
      <c r="B40" s="5" t="s">
        <v>20</v>
      </c>
      <c r="C40" s="6">
        <v>93005.0</v>
      </c>
      <c r="D40" s="7">
        <v>72.0</v>
      </c>
      <c r="E40" s="7">
        <v>70.0</v>
      </c>
      <c r="F40" s="7">
        <v>17.0</v>
      </c>
      <c r="G40" s="7">
        <v>9.0</v>
      </c>
      <c r="H40" s="5">
        <v>12.3</v>
      </c>
      <c r="I40" s="5">
        <v>35.1</v>
      </c>
      <c r="J40" s="8">
        <v>0.7741519273157358</v>
      </c>
      <c r="K40" s="8">
        <v>0.7526477071125208</v>
      </c>
      <c r="L40" s="8">
        <v>0.18278587172732647</v>
      </c>
      <c r="M40" s="8">
        <v>0.09676899091446697</v>
      </c>
      <c r="N40" s="5">
        <v>7.9</v>
      </c>
      <c r="O40" s="5">
        <v>18.7</v>
      </c>
      <c r="P40" s="5">
        <v>42703.0</v>
      </c>
      <c r="Q40" s="9" t="s">
        <v>21</v>
      </c>
      <c r="R40" s="9" t="s">
        <v>22</v>
      </c>
      <c r="S40" s="9">
        <f t="shared" si="1"/>
        <v>32644.755</v>
      </c>
    </row>
    <row r="41" ht="15.75" customHeight="1">
      <c r="A41" s="5" t="s">
        <v>61</v>
      </c>
      <c r="B41" s="5" t="s">
        <v>20</v>
      </c>
      <c r="C41" s="6">
        <v>33432.0</v>
      </c>
      <c r="D41" s="7">
        <v>16.0</v>
      </c>
      <c r="E41" s="7">
        <v>17.0</v>
      </c>
      <c r="F41" s="7">
        <v>5.0</v>
      </c>
      <c r="G41" s="7">
        <v>2.0</v>
      </c>
      <c r="H41" s="5">
        <v>12.0</v>
      </c>
      <c r="I41" s="5">
        <v>33.5</v>
      </c>
      <c r="J41" s="8">
        <v>0.4785833931562575</v>
      </c>
      <c r="K41" s="8">
        <v>0.5084948552285236</v>
      </c>
      <c r="L41" s="8">
        <v>0.14955731036133046</v>
      </c>
      <c r="M41" s="8">
        <v>0.059822924144532184</v>
      </c>
      <c r="N41" s="5">
        <v>11.4</v>
      </c>
      <c r="O41" s="5">
        <v>17.1</v>
      </c>
      <c r="P41" s="5">
        <v>40356.0</v>
      </c>
      <c r="Q41" s="9" t="s">
        <v>21</v>
      </c>
      <c r="R41" s="9" t="s">
        <v>22</v>
      </c>
      <c r="S41" s="9">
        <f t="shared" si="1"/>
        <v>11199.72</v>
      </c>
    </row>
    <row r="42" ht="15.75" customHeight="1">
      <c r="A42" s="5" t="s">
        <v>62</v>
      </c>
      <c r="B42" s="5" t="s">
        <v>20</v>
      </c>
      <c r="C42" s="6">
        <v>154277.0</v>
      </c>
      <c r="D42" s="7">
        <v>128.0</v>
      </c>
      <c r="E42" s="7">
        <v>109.0</v>
      </c>
      <c r="F42" s="7">
        <v>17.0</v>
      </c>
      <c r="G42" s="7">
        <v>8.0</v>
      </c>
      <c r="H42" s="5">
        <v>10.8</v>
      </c>
      <c r="I42" s="5">
        <v>29.9</v>
      </c>
      <c r="J42" s="8">
        <v>0.8296764909869909</v>
      </c>
      <c r="K42" s="8">
        <v>0.7065213868561094</v>
      </c>
      <c r="L42" s="8">
        <v>0.11019140895920973</v>
      </c>
      <c r="M42" s="8">
        <v>0.05185478068668693</v>
      </c>
      <c r="N42" s="5">
        <v>8.4</v>
      </c>
      <c r="O42" s="5">
        <v>23.6</v>
      </c>
      <c r="P42" s="5">
        <v>43641.0</v>
      </c>
      <c r="Q42" s="9" t="s">
        <v>21</v>
      </c>
      <c r="R42" s="9" t="s">
        <v>22</v>
      </c>
      <c r="S42" s="9">
        <f t="shared" si="1"/>
        <v>46128.823</v>
      </c>
    </row>
    <row r="43" ht="15.75" customHeight="1">
      <c r="A43" s="5" t="s">
        <v>63</v>
      </c>
      <c r="B43" s="5" t="s">
        <v>20</v>
      </c>
      <c r="C43" s="6">
        <v>90640.0</v>
      </c>
      <c r="D43" s="7">
        <v>51.0</v>
      </c>
      <c r="E43" s="7">
        <v>39.0</v>
      </c>
      <c r="F43" s="7">
        <v>9.0</v>
      </c>
      <c r="G43" s="7">
        <v>6.0</v>
      </c>
      <c r="H43" s="5">
        <v>11.3</v>
      </c>
      <c r="I43" s="5">
        <v>33.4</v>
      </c>
      <c r="J43" s="8">
        <v>0.5626654898499559</v>
      </c>
      <c r="K43" s="8">
        <v>0.43027360988526037</v>
      </c>
      <c r="L43" s="8">
        <v>0.09929390997352162</v>
      </c>
      <c r="M43" s="8">
        <v>0.06619593998234775</v>
      </c>
      <c r="N43" s="5">
        <v>8.4</v>
      </c>
      <c r="O43" s="5">
        <v>14.1</v>
      </c>
      <c r="P43" s="5">
        <v>49461.0</v>
      </c>
      <c r="Q43" s="9" t="s">
        <v>21</v>
      </c>
      <c r="R43" s="9" t="s">
        <v>22</v>
      </c>
      <c r="S43" s="9">
        <f t="shared" si="1"/>
        <v>30273.76</v>
      </c>
    </row>
    <row r="44" ht="15.75" customHeight="1">
      <c r="A44" s="5" t="s">
        <v>64</v>
      </c>
      <c r="B44" s="5" t="s">
        <v>20</v>
      </c>
      <c r="C44" s="6">
        <v>10524.0</v>
      </c>
      <c r="D44" s="7">
        <v>0.0</v>
      </c>
      <c r="E44" s="7">
        <v>2.0</v>
      </c>
      <c r="F44" s="7">
        <v>3.0</v>
      </c>
      <c r="G44" s="7">
        <v>1.0</v>
      </c>
      <c r="H44" s="5">
        <v>17.6</v>
      </c>
      <c r="I44" s="5">
        <v>46.5</v>
      </c>
      <c r="J44" s="8">
        <v>0.0</v>
      </c>
      <c r="K44" s="8">
        <v>0.19004180919802358</v>
      </c>
      <c r="L44" s="8">
        <v>0.28506271379703535</v>
      </c>
      <c r="M44" s="8">
        <v>0.09502090459901179</v>
      </c>
      <c r="N44" s="5">
        <v>16.7</v>
      </c>
      <c r="O44" s="5">
        <v>29.3</v>
      </c>
      <c r="P44" s="5">
        <v>25678.0</v>
      </c>
      <c r="Q44" s="9" t="s">
        <v>21</v>
      </c>
      <c r="R44" s="9" t="s">
        <v>22</v>
      </c>
      <c r="S44" s="9">
        <f t="shared" si="1"/>
        <v>4893.66</v>
      </c>
    </row>
    <row r="45" ht="15.75" customHeight="1">
      <c r="A45" s="5" t="s">
        <v>65</v>
      </c>
      <c r="B45" s="5" t="s">
        <v>20</v>
      </c>
      <c r="C45" s="6">
        <v>19594.0</v>
      </c>
      <c r="D45" s="7">
        <v>9.0</v>
      </c>
      <c r="E45" s="7">
        <v>2.0</v>
      </c>
      <c r="F45" s="7">
        <v>4.0</v>
      </c>
      <c r="G45" s="7">
        <v>0.0</v>
      </c>
      <c r="H45" s="5">
        <v>17.7</v>
      </c>
      <c r="I45" s="5">
        <v>48.0</v>
      </c>
      <c r="J45" s="8">
        <v>0.4593242829437583</v>
      </c>
      <c r="K45" s="8">
        <v>0.10207206287639073</v>
      </c>
      <c r="L45" s="8">
        <v>0.20414412575278146</v>
      </c>
      <c r="M45" s="8">
        <v>0.0</v>
      </c>
      <c r="N45" s="5">
        <v>18.8</v>
      </c>
      <c r="O45" s="5">
        <v>26.4</v>
      </c>
      <c r="P45" s="5">
        <v>30254.0</v>
      </c>
      <c r="Q45" s="9" t="s">
        <v>21</v>
      </c>
      <c r="R45" s="9" t="s">
        <v>22</v>
      </c>
      <c r="S45" s="9">
        <f t="shared" si="1"/>
        <v>9405.12</v>
      </c>
    </row>
    <row r="46" ht="15.75" customHeight="1">
      <c r="A46" s="5" t="s">
        <v>66</v>
      </c>
      <c r="B46" s="5" t="s">
        <v>20</v>
      </c>
      <c r="C46" s="6">
        <v>350121.0</v>
      </c>
      <c r="D46" s="7">
        <v>330.0</v>
      </c>
      <c r="E46" s="7">
        <v>226.0</v>
      </c>
      <c r="F46" s="7">
        <v>44.0</v>
      </c>
      <c r="G46" s="7">
        <v>49.0</v>
      </c>
      <c r="H46" s="5">
        <v>11.3</v>
      </c>
      <c r="I46" s="5">
        <v>32.6</v>
      </c>
      <c r="J46" s="8">
        <v>0.942531296323271</v>
      </c>
      <c r="K46" s="8">
        <v>0.6454911302092705</v>
      </c>
      <c r="L46" s="8">
        <v>0.12567083950976948</v>
      </c>
      <c r="M46" s="8">
        <v>0.1399516167267887</v>
      </c>
      <c r="N46" s="5">
        <v>9.6</v>
      </c>
      <c r="O46" s="5">
        <v>13.4</v>
      </c>
      <c r="P46" s="5">
        <v>58203.0</v>
      </c>
      <c r="Q46" s="9" t="s">
        <v>21</v>
      </c>
      <c r="R46" s="9" t="s">
        <v>22</v>
      </c>
      <c r="S46" s="9">
        <f t="shared" si="1"/>
        <v>114139.446</v>
      </c>
    </row>
    <row r="47" ht="15.75" customHeight="1">
      <c r="A47" s="5" t="s">
        <v>67</v>
      </c>
      <c r="B47" s="5" t="s">
        <v>20</v>
      </c>
      <c r="C47" s="6">
        <v>20086.0</v>
      </c>
      <c r="D47" s="7">
        <v>19.0</v>
      </c>
      <c r="E47" s="7">
        <v>9.0</v>
      </c>
      <c r="F47" s="7">
        <v>3.0</v>
      </c>
      <c r="G47" s="7">
        <v>1.0</v>
      </c>
      <c r="H47" s="5">
        <v>16.0</v>
      </c>
      <c r="I47" s="5">
        <v>39.7</v>
      </c>
      <c r="J47" s="8">
        <v>0.9459324902917455</v>
      </c>
      <c r="K47" s="8">
        <v>0.44807328487503734</v>
      </c>
      <c r="L47" s="8">
        <v>0.14935776162501244</v>
      </c>
      <c r="M47" s="8">
        <v>0.04978592054167082</v>
      </c>
      <c r="N47" s="5">
        <v>11.0</v>
      </c>
      <c r="O47" s="5">
        <v>25.0</v>
      </c>
      <c r="P47" s="5">
        <v>33714.0</v>
      </c>
      <c r="Q47" s="9" t="s">
        <v>21</v>
      </c>
      <c r="R47" s="9" t="s">
        <v>22</v>
      </c>
      <c r="S47" s="9">
        <f t="shared" si="1"/>
        <v>7974.142</v>
      </c>
    </row>
    <row r="48" ht="15.75" customHeight="1">
      <c r="A48" s="5" t="s">
        <v>68</v>
      </c>
      <c r="B48" s="5" t="s">
        <v>20</v>
      </c>
      <c r="C48" s="6">
        <v>30250.0</v>
      </c>
      <c r="D48" s="7">
        <v>17.0</v>
      </c>
      <c r="E48" s="7">
        <v>20.0</v>
      </c>
      <c r="F48" s="7">
        <v>3.0</v>
      </c>
      <c r="G48" s="7">
        <v>2.0</v>
      </c>
      <c r="H48" s="5">
        <v>14.7</v>
      </c>
      <c r="I48" s="5">
        <v>35.5</v>
      </c>
      <c r="J48" s="8">
        <v>0.5619834710743802</v>
      </c>
      <c r="K48" s="8">
        <v>0.6611570247933884</v>
      </c>
      <c r="L48" s="8">
        <v>0.09917355371900827</v>
      </c>
      <c r="M48" s="8">
        <v>0.06611570247933884</v>
      </c>
      <c r="N48" s="5">
        <v>11.4</v>
      </c>
      <c r="O48" s="5">
        <v>19.4</v>
      </c>
      <c r="P48" s="5">
        <v>33819.0</v>
      </c>
      <c r="Q48" s="9" t="s">
        <v>21</v>
      </c>
      <c r="R48" s="9" t="s">
        <v>22</v>
      </c>
      <c r="S48" s="9">
        <f t="shared" si="1"/>
        <v>10738.75</v>
      </c>
    </row>
    <row r="49" ht="15.75" customHeight="1">
      <c r="A49" s="5" t="s">
        <v>69</v>
      </c>
      <c r="B49" s="5" t="s">
        <v>20</v>
      </c>
      <c r="C49" s="6">
        <v>94320.0</v>
      </c>
      <c r="D49" s="7">
        <v>71.0</v>
      </c>
      <c r="E49" s="7">
        <v>60.0</v>
      </c>
      <c r="F49" s="7">
        <v>21.0</v>
      </c>
      <c r="G49" s="7">
        <v>4.0</v>
      </c>
      <c r="H49" s="5">
        <v>11.4</v>
      </c>
      <c r="I49" s="5">
        <v>33.9</v>
      </c>
      <c r="J49" s="8">
        <v>0.7527565733672604</v>
      </c>
      <c r="K49" s="8">
        <v>0.6361323155216285</v>
      </c>
      <c r="L49" s="8">
        <v>0.22264631043257</v>
      </c>
      <c r="M49" s="8">
        <v>0.04240882103477523</v>
      </c>
      <c r="N49" s="5">
        <v>9.5</v>
      </c>
      <c r="O49" s="5">
        <v>19.9</v>
      </c>
      <c r="P49" s="5">
        <v>39473.0</v>
      </c>
      <c r="Q49" s="9" t="s">
        <v>21</v>
      </c>
      <c r="R49" s="9" t="s">
        <v>22</v>
      </c>
      <c r="S49" s="9">
        <f t="shared" si="1"/>
        <v>31974.48</v>
      </c>
    </row>
    <row r="50" ht="15.75" customHeight="1">
      <c r="A50" s="5" t="s">
        <v>70</v>
      </c>
      <c r="B50" s="5" t="s">
        <v>20</v>
      </c>
      <c r="C50" s="6">
        <v>414342.0</v>
      </c>
      <c r="D50" s="7">
        <v>253.0</v>
      </c>
      <c r="E50" s="7">
        <v>217.0</v>
      </c>
      <c r="F50" s="7">
        <v>60.0</v>
      </c>
      <c r="G50" s="7">
        <v>30.0</v>
      </c>
      <c r="H50" s="5">
        <v>13.4</v>
      </c>
      <c r="I50" s="5">
        <v>35.9</v>
      </c>
      <c r="J50" s="8">
        <v>0.6106066968832511</v>
      </c>
      <c r="K50" s="8">
        <v>0.5237219495006541</v>
      </c>
      <c r="L50" s="8">
        <v>0.1448079123043283</v>
      </c>
      <c r="M50" s="8">
        <v>0.07240395615216415</v>
      </c>
      <c r="N50" s="5">
        <v>11.1</v>
      </c>
      <c r="O50" s="5">
        <v>19.9</v>
      </c>
      <c r="P50" s="5">
        <v>43844.0</v>
      </c>
      <c r="Q50" s="9" t="s">
        <v>21</v>
      </c>
      <c r="R50" s="9" t="s">
        <v>22</v>
      </c>
      <c r="S50" s="9">
        <f t="shared" si="1"/>
        <v>148748.778</v>
      </c>
    </row>
    <row r="51" ht="15.75" customHeight="1">
      <c r="A51" s="5" t="s">
        <v>71</v>
      </c>
      <c r="B51" s="5" t="s">
        <v>20</v>
      </c>
      <c r="C51" s="6">
        <v>21902.0</v>
      </c>
      <c r="D51" s="7">
        <v>9.0</v>
      </c>
      <c r="E51" s="7">
        <v>10.0</v>
      </c>
      <c r="F51" s="7">
        <v>6.0</v>
      </c>
      <c r="G51" s="7">
        <v>1.0</v>
      </c>
      <c r="H51" s="5">
        <v>13.7</v>
      </c>
      <c r="I51" s="5">
        <v>39.5</v>
      </c>
      <c r="J51" s="8">
        <v>0.4109213770431924</v>
      </c>
      <c r="K51" s="8">
        <v>0.45657930782576933</v>
      </c>
      <c r="L51" s="8">
        <v>0.2739475846954616</v>
      </c>
      <c r="M51" s="8">
        <v>0.04565793078257693</v>
      </c>
      <c r="N51" s="5">
        <v>18.8</v>
      </c>
      <c r="O51" s="5">
        <v>29.2</v>
      </c>
      <c r="P51" s="5">
        <v>30569.0</v>
      </c>
      <c r="Q51" s="9" t="s">
        <v>21</v>
      </c>
      <c r="R51" s="9" t="s">
        <v>22</v>
      </c>
      <c r="S51" s="9">
        <f t="shared" si="1"/>
        <v>8651.29</v>
      </c>
    </row>
    <row r="52" ht="15.75" customHeight="1">
      <c r="A52" s="5" t="s">
        <v>72</v>
      </c>
      <c r="B52" s="5" t="s">
        <v>20</v>
      </c>
      <c r="C52" s="6">
        <v>227193.0</v>
      </c>
      <c r="D52" s="7">
        <v>210.0</v>
      </c>
      <c r="E52" s="7">
        <v>141.0</v>
      </c>
      <c r="F52" s="7">
        <v>37.0</v>
      </c>
      <c r="G52" s="7">
        <v>19.0</v>
      </c>
      <c r="H52" s="5">
        <v>12.5</v>
      </c>
      <c r="I52" s="5">
        <v>36.6</v>
      </c>
      <c r="J52" s="8">
        <v>0.9243242529479341</v>
      </c>
      <c r="K52" s="8">
        <v>0.620617712693613</v>
      </c>
      <c r="L52" s="8">
        <v>0.16285713028130266</v>
      </c>
      <c r="M52" s="8">
        <v>0.08362933717147975</v>
      </c>
      <c r="N52" s="5">
        <v>8.9</v>
      </c>
      <c r="O52" s="5">
        <v>22.0</v>
      </c>
      <c r="P52" s="5">
        <v>44830.0</v>
      </c>
      <c r="Q52" s="9" t="s">
        <v>21</v>
      </c>
      <c r="R52" s="9" t="s">
        <v>22</v>
      </c>
      <c r="S52" s="9">
        <f t="shared" si="1"/>
        <v>83152.638</v>
      </c>
    </row>
    <row r="53" ht="15.75" customHeight="1">
      <c r="A53" s="5" t="s">
        <v>73</v>
      </c>
      <c r="B53" s="5" t="s">
        <v>20</v>
      </c>
      <c r="C53" s="6">
        <v>119602.0</v>
      </c>
      <c r="D53" s="7">
        <v>99.0</v>
      </c>
      <c r="E53" s="7">
        <v>67.0</v>
      </c>
      <c r="F53" s="7">
        <v>16.0</v>
      </c>
      <c r="G53" s="7">
        <v>9.0</v>
      </c>
      <c r="H53" s="5">
        <v>11.4</v>
      </c>
      <c r="I53" s="5">
        <v>31.5</v>
      </c>
      <c r="J53" s="8">
        <v>0.827745355428839</v>
      </c>
      <c r="K53" s="8">
        <v>0.5601913011488102</v>
      </c>
      <c r="L53" s="8">
        <v>0.13377702714001438</v>
      </c>
      <c r="M53" s="8">
        <v>0.0752495777662581</v>
      </c>
      <c r="N53" s="5">
        <v>10.8</v>
      </c>
      <c r="O53" s="5">
        <v>15.1</v>
      </c>
      <c r="P53" s="5">
        <v>45341.0</v>
      </c>
      <c r="Q53" s="9" t="s">
        <v>21</v>
      </c>
      <c r="R53" s="9" t="s">
        <v>22</v>
      </c>
      <c r="S53" s="9">
        <f t="shared" si="1"/>
        <v>37674.63</v>
      </c>
    </row>
    <row r="54" ht="15.75" customHeight="1">
      <c r="A54" s="5" t="s">
        <v>74</v>
      </c>
      <c r="B54" s="5" t="s">
        <v>20</v>
      </c>
      <c r="C54" s="6">
        <v>9842.0</v>
      </c>
      <c r="D54" s="7">
        <v>1.0</v>
      </c>
      <c r="E54" s="7">
        <v>6.0</v>
      </c>
      <c r="F54" s="7">
        <v>4.0</v>
      </c>
      <c r="G54" s="7">
        <v>0.0</v>
      </c>
      <c r="H54" s="5">
        <v>18.2</v>
      </c>
      <c r="I54" s="5">
        <v>44.7</v>
      </c>
      <c r="J54" s="8">
        <v>0.1016053647632595</v>
      </c>
      <c r="K54" s="8">
        <v>0.6096321885795569</v>
      </c>
      <c r="L54" s="8">
        <v>0.406421459053038</v>
      </c>
      <c r="M54" s="8">
        <v>0.0</v>
      </c>
      <c r="N54" s="5">
        <v>18.0</v>
      </c>
      <c r="O54" s="5">
        <v>37.4</v>
      </c>
      <c r="P54" s="5">
        <v>25528.0</v>
      </c>
      <c r="Q54" s="9" t="s">
        <v>21</v>
      </c>
      <c r="R54" s="9" t="s">
        <v>22</v>
      </c>
      <c r="S54" s="9">
        <f t="shared" si="1"/>
        <v>4399.374</v>
      </c>
    </row>
    <row r="55" ht="15.75" customHeight="1">
      <c r="A55" s="5" t="s">
        <v>75</v>
      </c>
      <c r="B55" s="5" t="s">
        <v>20</v>
      </c>
      <c r="C55" s="6">
        <v>20332.0</v>
      </c>
      <c r="D55" s="7">
        <v>8.0</v>
      </c>
      <c r="E55" s="7">
        <v>6.0</v>
      </c>
      <c r="F55" s="7">
        <v>4.0</v>
      </c>
      <c r="G55" s="7">
        <v>1.0</v>
      </c>
      <c r="H55" s="5">
        <v>13.8</v>
      </c>
      <c r="I55" s="5">
        <v>35.4</v>
      </c>
      <c r="J55" s="8">
        <v>0.3934684241589612</v>
      </c>
      <c r="K55" s="8">
        <v>0.2951013181192209</v>
      </c>
      <c r="L55" s="8">
        <v>0.1967342120794806</v>
      </c>
      <c r="M55" s="8">
        <v>0.04918355301987015</v>
      </c>
      <c r="N55" s="5">
        <v>16.7</v>
      </c>
      <c r="O55" s="5">
        <v>25.6</v>
      </c>
      <c r="P55" s="5">
        <v>29839.0</v>
      </c>
      <c r="Q55" s="9" t="s">
        <v>21</v>
      </c>
      <c r="R55" s="9" t="s">
        <v>22</v>
      </c>
      <c r="S55" s="9">
        <f t="shared" si="1"/>
        <v>7197.528</v>
      </c>
    </row>
    <row r="56" ht="15.75" customHeight="1">
      <c r="A56" s="5" t="s">
        <v>76</v>
      </c>
      <c r="B56" s="5" t="s">
        <v>20</v>
      </c>
      <c r="C56" s="6">
        <v>33020.0</v>
      </c>
      <c r="D56" s="7">
        <v>33.0</v>
      </c>
      <c r="E56" s="7">
        <v>22.0</v>
      </c>
      <c r="F56" s="7">
        <v>6.0</v>
      </c>
      <c r="G56" s="7">
        <v>2.0</v>
      </c>
      <c r="H56" s="5">
        <v>13.2</v>
      </c>
      <c r="I56" s="5">
        <v>42.0</v>
      </c>
      <c r="J56" s="8">
        <v>0.9993943064809208</v>
      </c>
      <c r="K56" s="8">
        <v>0.6662628709872804</v>
      </c>
      <c r="L56" s="8">
        <v>0.18170805572380377</v>
      </c>
      <c r="M56" s="8">
        <v>0.06056935190793458</v>
      </c>
      <c r="N56" s="5">
        <v>9.9</v>
      </c>
      <c r="O56" s="5">
        <v>27.2</v>
      </c>
      <c r="P56" s="5">
        <v>32798.0</v>
      </c>
      <c r="Q56" s="9" t="s">
        <v>21</v>
      </c>
      <c r="R56" s="9" t="s">
        <v>22</v>
      </c>
      <c r="S56" s="9">
        <f t="shared" si="1"/>
        <v>13868.4</v>
      </c>
    </row>
    <row r="57" ht="15.75" customHeight="1">
      <c r="A57" s="5" t="s">
        <v>77</v>
      </c>
      <c r="B57" s="5" t="s">
        <v>20</v>
      </c>
      <c r="C57" s="6">
        <v>22468.0</v>
      </c>
      <c r="D57" s="7">
        <v>9.0</v>
      </c>
      <c r="E57" s="7">
        <v>7.0</v>
      </c>
      <c r="F57" s="7">
        <v>3.0</v>
      </c>
      <c r="G57" s="7">
        <v>0.0</v>
      </c>
      <c r="H57" s="5">
        <v>12.8</v>
      </c>
      <c r="I57" s="5">
        <v>34.2</v>
      </c>
      <c r="J57" s="8">
        <v>0.4005696991276482</v>
      </c>
      <c r="K57" s="8">
        <v>0.3115542104326153</v>
      </c>
      <c r="L57" s="8">
        <v>0.1335232330425494</v>
      </c>
      <c r="M57" s="8">
        <v>0.0</v>
      </c>
      <c r="N57" s="5">
        <v>11.4</v>
      </c>
      <c r="O57" s="5">
        <v>23.5</v>
      </c>
      <c r="P57" s="5">
        <v>36498.0</v>
      </c>
      <c r="Q57" s="9" t="s">
        <v>21</v>
      </c>
      <c r="R57" s="9" t="s">
        <v>22</v>
      </c>
      <c r="S57" s="9">
        <f t="shared" si="1"/>
        <v>7684.056</v>
      </c>
    </row>
    <row r="58" ht="15.75" customHeight="1">
      <c r="A58" s="5" t="s">
        <v>78</v>
      </c>
      <c r="B58" s="5" t="s">
        <v>20</v>
      </c>
      <c r="C58" s="6">
        <v>59282.0</v>
      </c>
      <c r="D58" s="7">
        <v>44.0</v>
      </c>
      <c r="E58" s="7">
        <v>21.0</v>
      </c>
      <c r="F58" s="7">
        <v>12.0</v>
      </c>
      <c r="G58" s="7">
        <v>3.0</v>
      </c>
      <c r="H58" s="5">
        <v>12.2</v>
      </c>
      <c r="I58" s="5">
        <v>40.6</v>
      </c>
      <c r="J58" s="8">
        <v>0.7422151749266218</v>
      </c>
      <c r="K58" s="8">
        <v>0.3542390607604332</v>
      </c>
      <c r="L58" s="8">
        <v>0.20242232043453323</v>
      </c>
      <c r="M58" s="8">
        <v>0.05060558010863331</v>
      </c>
      <c r="N58" s="5">
        <v>12.4</v>
      </c>
      <c r="O58" s="5">
        <v>22.1</v>
      </c>
      <c r="P58" s="5">
        <v>36066.0</v>
      </c>
      <c r="Q58" s="9" t="s">
        <v>21</v>
      </c>
      <c r="R58" s="9" t="s">
        <v>22</v>
      </c>
      <c r="S58" s="9">
        <f t="shared" si="1"/>
        <v>24068.492</v>
      </c>
    </row>
    <row r="59" ht="15.75" customHeight="1">
      <c r="A59" s="5" t="s">
        <v>79</v>
      </c>
      <c r="B59" s="5" t="s">
        <v>20</v>
      </c>
      <c r="C59" s="6">
        <v>86482.0</v>
      </c>
      <c r="D59" s="7">
        <v>49.0</v>
      </c>
      <c r="E59" s="7">
        <v>44.0</v>
      </c>
      <c r="F59" s="7">
        <v>14.0</v>
      </c>
      <c r="G59" s="7">
        <v>2.0</v>
      </c>
      <c r="H59" s="5">
        <v>12.4</v>
      </c>
      <c r="I59" s="5">
        <v>36.4</v>
      </c>
      <c r="J59" s="8">
        <v>0.5665918919543952</v>
      </c>
      <c r="K59" s="8">
        <v>0.5087763927753752</v>
      </c>
      <c r="L59" s="8">
        <v>0.16188339770125576</v>
      </c>
      <c r="M59" s="8">
        <v>0.023126199671607964</v>
      </c>
      <c r="N59" s="5">
        <v>9.5</v>
      </c>
      <c r="O59" s="5">
        <v>16.1</v>
      </c>
      <c r="P59" s="5">
        <v>51317.0</v>
      </c>
      <c r="Q59" s="9" t="s">
        <v>21</v>
      </c>
      <c r="R59" s="9" t="s">
        <v>22</v>
      </c>
      <c r="S59" s="9">
        <f t="shared" si="1"/>
        <v>31479.448</v>
      </c>
    </row>
    <row r="60" ht="15.75" customHeight="1">
      <c r="A60" s="5" t="s">
        <v>80</v>
      </c>
      <c r="B60" s="5" t="s">
        <v>20</v>
      </c>
      <c r="C60" s="6">
        <v>205990.0</v>
      </c>
      <c r="D60" s="7">
        <v>141.0</v>
      </c>
      <c r="E60" s="7">
        <v>132.0</v>
      </c>
      <c r="F60" s="7">
        <v>26.0</v>
      </c>
      <c r="G60" s="7">
        <v>27.0</v>
      </c>
      <c r="H60" s="5">
        <v>8.8</v>
      </c>
      <c r="I60" s="5">
        <v>29.0</v>
      </c>
      <c r="J60" s="8">
        <v>0.6844992475362882</v>
      </c>
      <c r="K60" s="8">
        <v>0.6408078062041846</v>
      </c>
      <c r="L60" s="8">
        <v>0.12621971940385454</v>
      </c>
      <c r="M60" s="8">
        <v>0.1310743239963105</v>
      </c>
      <c r="N60" s="5">
        <v>6.2</v>
      </c>
      <c r="O60" s="5">
        <v>8.6</v>
      </c>
      <c r="P60" s="5">
        <v>69723.0</v>
      </c>
      <c r="Q60" s="9" t="s">
        <v>21</v>
      </c>
      <c r="R60" s="9" t="s">
        <v>22</v>
      </c>
      <c r="S60" s="9">
        <f t="shared" si="1"/>
        <v>59737.1</v>
      </c>
    </row>
    <row r="61" ht="15.75" customHeight="1">
      <c r="A61" s="5" t="s">
        <v>81</v>
      </c>
      <c r="B61" s="5" t="s">
        <v>20</v>
      </c>
      <c r="C61" s="6">
        <v>13283.0</v>
      </c>
      <c r="D61" s="7">
        <v>7.0</v>
      </c>
      <c r="E61" s="7">
        <v>6.0</v>
      </c>
      <c r="F61" s="7">
        <v>3.0</v>
      </c>
      <c r="G61" s="7">
        <v>1.0</v>
      </c>
      <c r="H61" s="5">
        <v>18.4</v>
      </c>
      <c r="I61" s="5">
        <v>40.3</v>
      </c>
      <c r="J61" s="8">
        <v>0.5269893849281035</v>
      </c>
      <c r="K61" s="8">
        <v>0.45170518708123164</v>
      </c>
      <c r="L61" s="8">
        <v>0.22585259354061582</v>
      </c>
      <c r="M61" s="8">
        <v>0.07528419784687193</v>
      </c>
      <c r="N61" s="5">
        <v>16.7</v>
      </c>
      <c r="O61" s="5">
        <v>38.5</v>
      </c>
      <c r="P61" s="5">
        <v>22865.0</v>
      </c>
      <c r="Q61" s="9" t="s">
        <v>21</v>
      </c>
      <c r="R61" s="9" t="s">
        <v>22</v>
      </c>
      <c r="S61" s="9">
        <f t="shared" si="1"/>
        <v>5353.049</v>
      </c>
    </row>
    <row r="62" ht="15.75" customHeight="1">
      <c r="A62" s="5" t="s">
        <v>82</v>
      </c>
      <c r="B62" s="5" t="s">
        <v>20</v>
      </c>
      <c r="C62" s="6">
        <v>81216.0</v>
      </c>
      <c r="D62" s="7">
        <v>49.0</v>
      </c>
      <c r="E62" s="7">
        <v>37.0</v>
      </c>
      <c r="F62" s="7">
        <v>9.0</v>
      </c>
      <c r="G62" s="7">
        <v>0.0</v>
      </c>
      <c r="H62" s="5">
        <v>14.6</v>
      </c>
      <c r="I62" s="5">
        <v>40.8</v>
      </c>
      <c r="J62" s="8">
        <v>0.6033293932230103</v>
      </c>
      <c r="K62" s="8">
        <v>0.45557525610717103</v>
      </c>
      <c r="L62" s="8">
        <v>0.11081560283687943</v>
      </c>
      <c r="M62" s="8">
        <v>0.0</v>
      </c>
      <c r="N62" s="5">
        <v>14.9</v>
      </c>
      <c r="O62" s="5">
        <v>23.4</v>
      </c>
      <c r="P62" s="5">
        <v>35896.0</v>
      </c>
      <c r="Q62" s="9" t="s">
        <v>21</v>
      </c>
      <c r="R62" s="9" t="s">
        <v>22</v>
      </c>
      <c r="S62" s="9">
        <f t="shared" si="1"/>
        <v>33136.128</v>
      </c>
    </row>
    <row r="63" ht="15.75" customHeight="1">
      <c r="A63" s="5" t="s">
        <v>83</v>
      </c>
      <c r="B63" s="5" t="s">
        <v>20</v>
      </c>
      <c r="C63" s="6">
        <v>41027.0</v>
      </c>
      <c r="D63" s="7">
        <v>20.0</v>
      </c>
      <c r="E63" s="7">
        <v>17.0</v>
      </c>
      <c r="F63" s="7">
        <v>6.0</v>
      </c>
      <c r="G63" s="7">
        <v>1.0</v>
      </c>
      <c r="H63" s="5">
        <v>12.4</v>
      </c>
      <c r="I63" s="5">
        <v>37.0</v>
      </c>
      <c r="J63" s="8">
        <v>0.4874838520973993</v>
      </c>
      <c r="K63" s="8">
        <v>0.4143612742827894</v>
      </c>
      <c r="L63" s="8">
        <v>0.14624515562921978</v>
      </c>
      <c r="M63" s="8">
        <v>0.024374192604869963</v>
      </c>
      <c r="N63" s="5">
        <v>10.3</v>
      </c>
      <c r="O63" s="5">
        <v>21.1</v>
      </c>
      <c r="P63" s="5">
        <v>38644.0</v>
      </c>
      <c r="Q63" s="9" t="s">
        <v>21</v>
      </c>
      <c r="R63" s="9" t="s">
        <v>22</v>
      </c>
      <c r="S63" s="9">
        <f t="shared" si="1"/>
        <v>15179.99</v>
      </c>
    </row>
    <row r="64" ht="15.75" customHeight="1">
      <c r="A64" s="5" t="s">
        <v>84</v>
      </c>
      <c r="B64" s="5" t="s">
        <v>20</v>
      </c>
      <c r="C64" s="6">
        <v>202671.0</v>
      </c>
      <c r="D64" s="7">
        <v>161.0</v>
      </c>
      <c r="E64" s="7">
        <v>110.0</v>
      </c>
      <c r="F64" s="7">
        <v>21.0</v>
      </c>
      <c r="G64" s="7">
        <v>17.0</v>
      </c>
      <c r="H64" s="5">
        <v>12.8</v>
      </c>
      <c r="I64" s="5">
        <v>33.4</v>
      </c>
      <c r="J64" s="8">
        <v>0.7943909094048975</v>
      </c>
      <c r="K64" s="8">
        <v>0.5427515530095574</v>
      </c>
      <c r="L64" s="8">
        <v>0.10361620557455187</v>
      </c>
      <c r="M64" s="8">
        <v>0.08387978546511342</v>
      </c>
      <c r="N64" s="5">
        <v>8.2</v>
      </c>
      <c r="O64" s="5">
        <v>18.4</v>
      </c>
      <c r="P64" s="5">
        <v>46448.0</v>
      </c>
      <c r="Q64" s="9" t="s">
        <v>21</v>
      </c>
      <c r="R64" s="9" t="s">
        <v>22</v>
      </c>
      <c r="S64" s="9">
        <f t="shared" si="1"/>
        <v>67692.114</v>
      </c>
    </row>
    <row r="65" ht="15.75" customHeight="1">
      <c r="A65" s="5" t="s">
        <v>85</v>
      </c>
      <c r="B65" s="5" t="s">
        <v>20</v>
      </c>
      <c r="C65" s="6">
        <v>65564.0</v>
      </c>
      <c r="D65" s="7">
        <v>41.0</v>
      </c>
      <c r="E65" s="7">
        <v>34.0</v>
      </c>
      <c r="F65" s="7">
        <v>10.0</v>
      </c>
      <c r="G65" s="7">
        <v>4.0</v>
      </c>
      <c r="H65" s="5">
        <v>13.6</v>
      </c>
      <c r="I65" s="5">
        <v>36.6</v>
      </c>
      <c r="J65" s="8">
        <v>0.6253431761332439</v>
      </c>
      <c r="K65" s="8">
        <v>0.5185772680129339</v>
      </c>
      <c r="L65" s="8">
        <v>0.15252272588615703</v>
      </c>
      <c r="M65" s="8">
        <v>0.061009090354462815</v>
      </c>
      <c r="N65" s="5">
        <v>13.1</v>
      </c>
      <c r="O65" s="5">
        <v>23.0</v>
      </c>
      <c r="P65" s="5">
        <v>36712.0</v>
      </c>
      <c r="Q65" s="9" t="s">
        <v>21</v>
      </c>
      <c r="R65" s="9" t="s">
        <v>22</v>
      </c>
      <c r="S65" s="9">
        <f t="shared" si="1"/>
        <v>23996.424</v>
      </c>
    </row>
    <row r="66" ht="15.75" customHeight="1">
      <c r="A66" s="5" t="s">
        <v>86</v>
      </c>
      <c r="B66" s="5" t="s">
        <v>20</v>
      </c>
      <c r="C66" s="6">
        <v>16891.0</v>
      </c>
      <c r="D66" s="7">
        <v>3.0</v>
      </c>
      <c r="E66" s="7">
        <v>6.0</v>
      </c>
      <c r="F66" s="7">
        <v>2.0</v>
      </c>
      <c r="G66" s="7">
        <v>0.0</v>
      </c>
      <c r="H66" s="5">
        <v>15.3</v>
      </c>
      <c r="I66" s="5">
        <v>40.6</v>
      </c>
      <c r="J66" s="8">
        <v>0.17760937777514652</v>
      </c>
      <c r="K66" s="8">
        <v>0.35521875555029303</v>
      </c>
      <c r="L66" s="8">
        <v>0.11840625185009768</v>
      </c>
      <c r="M66" s="8">
        <v>0.0</v>
      </c>
      <c r="N66" s="5">
        <v>19.8</v>
      </c>
      <c r="O66" s="5">
        <v>15.9</v>
      </c>
      <c r="P66" s="5">
        <v>44731.0</v>
      </c>
      <c r="Q66" s="9" t="s">
        <v>21</v>
      </c>
      <c r="R66" s="9" t="s">
        <v>22</v>
      </c>
      <c r="S66" s="9">
        <f t="shared" si="1"/>
        <v>6857.746</v>
      </c>
    </row>
    <row r="67" ht="15.75" customHeight="1">
      <c r="A67" s="5" t="s">
        <v>87</v>
      </c>
      <c r="B67" s="5" t="s">
        <v>20</v>
      </c>
      <c r="C67" s="6">
        <v>11028.0</v>
      </c>
      <c r="D67" s="7">
        <v>5.0</v>
      </c>
      <c r="E67" s="7">
        <v>5.0</v>
      </c>
      <c r="F67" s="7">
        <v>7.0</v>
      </c>
      <c r="G67" s="7">
        <v>0.0</v>
      </c>
      <c r="H67" s="5">
        <v>17.0</v>
      </c>
      <c r="I67" s="5">
        <v>42.9</v>
      </c>
      <c r="J67" s="8">
        <v>0.4533913674283641</v>
      </c>
      <c r="K67" s="8">
        <v>0.4533913674283641</v>
      </c>
      <c r="L67" s="8">
        <v>0.6347479143997099</v>
      </c>
      <c r="M67" s="8">
        <v>0.0</v>
      </c>
      <c r="N67" s="5">
        <v>21.6</v>
      </c>
      <c r="O67" s="5">
        <v>40.6</v>
      </c>
      <c r="P67" s="5">
        <v>23406.0</v>
      </c>
      <c r="Q67" s="9" t="s">
        <v>21</v>
      </c>
      <c r="R67" s="9" t="s">
        <v>22</v>
      </c>
      <c r="S67" s="9">
        <f t="shared" si="1"/>
        <v>4731.012</v>
      </c>
    </row>
    <row r="68" ht="15.75" customHeight="1">
      <c r="A68" s="5" t="s">
        <v>88</v>
      </c>
      <c r="B68" s="5" t="s">
        <v>20</v>
      </c>
      <c r="C68" s="6">
        <v>24083.0</v>
      </c>
      <c r="D68" s="7">
        <v>10.0</v>
      </c>
      <c r="E68" s="7">
        <v>15.0</v>
      </c>
      <c r="F68" s="7">
        <v>8.0</v>
      </c>
      <c r="G68" s="7">
        <v>1.0</v>
      </c>
      <c r="H68" s="5">
        <v>10.8</v>
      </c>
      <c r="I68" s="5">
        <v>35.1</v>
      </c>
      <c r="J68" s="8">
        <v>0.41523066063198105</v>
      </c>
      <c r="K68" s="8">
        <v>0.6228459909479716</v>
      </c>
      <c r="L68" s="8">
        <v>0.33218452850558483</v>
      </c>
      <c r="M68" s="8">
        <v>0.041523066063198104</v>
      </c>
      <c r="N68" s="5">
        <v>10.1</v>
      </c>
      <c r="O68" s="5">
        <v>22.4</v>
      </c>
      <c r="P68" s="5">
        <v>34064.0</v>
      </c>
      <c r="Q68" s="9" t="s">
        <v>21</v>
      </c>
      <c r="R68" s="9" t="s">
        <v>22</v>
      </c>
      <c r="S68" s="9">
        <f t="shared" si="1"/>
        <v>8453.133</v>
      </c>
    </row>
    <row r="69" ht="15.75" customHeight="1">
      <c r="A69" s="5" t="s">
        <v>89</v>
      </c>
      <c r="B69" s="5" t="s">
        <v>90</v>
      </c>
      <c r="C69" s="6">
        <v>3296.0</v>
      </c>
      <c r="D69" s="7">
        <v>1.0</v>
      </c>
      <c r="E69" s="7">
        <v>1.0</v>
      </c>
      <c r="F69" s="7">
        <v>4.0</v>
      </c>
      <c r="G69" s="7">
        <v>0.0</v>
      </c>
      <c r="H69" s="5">
        <v>9.4</v>
      </c>
      <c r="I69" s="5">
        <v>35.0</v>
      </c>
      <c r="J69" s="8">
        <v>0.30339805825242716</v>
      </c>
      <c r="K69" s="8">
        <v>0.30339805825242716</v>
      </c>
      <c r="L69" s="8">
        <v>1.2135922330097086</v>
      </c>
      <c r="M69" s="8">
        <v>0.0</v>
      </c>
      <c r="N69" s="5">
        <v>2.2</v>
      </c>
      <c r="O69" s="5">
        <v>16.4</v>
      </c>
      <c r="P69" s="5">
        <v>59886.0</v>
      </c>
      <c r="Q69" s="9" t="s">
        <v>91</v>
      </c>
      <c r="R69" s="9" t="s">
        <v>92</v>
      </c>
      <c r="S69" s="9">
        <f t="shared" si="1"/>
        <v>1153.6</v>
      </c>
    </row>
    <row r="70" ht="15.75" customHeight="1">
      <c r="A70" s="5" t="s">
        <v>93</v>
      </c>
      <c r="B70" s="5" t="s">
        <v>90</v>
      </c>
      <c r="C70" s="6">
        <v>5780.0</v>
      </c>
      <c r="D70" s="7">
        <v>0.0</v>
      </c>
      <c r="E70" s="7">
        <v>2.0</v>
      </c>
      <c r="F70" s="7">
        <v>3.0</v>
      </c>
      <c r="G70" s="7">
        <v>0.0</v>
      </c>
      <c r="H70" s="5">
        <v>8.6</v>
      </c>
      <c r="I70" s="5">
        <v>40.4</v>
      </c>
      <c r="J70" s="8">
        <v>0.0</v>
      </c>
      <c r="K70" s="8">
        <v>0.3460207612456747</v>
      </c>
      <c r="L70" s="8">
        <v>0.5190311418685122</v>
      </c>
      <c r="M70" s="8">
        <v>0.0</v>
      </c>
      <c r="N70" s="5">
        <v>2.7</v>
      </c>
      <c r="O70" s="5">
        <v>8.9</v>
      </c>
      <c r="P70" s="5">
        <v>82284.0</v>
      </c>
      <c r="Q70" s="9" t="s">
        <v>91</v>
      </c>
      <c r="R70" s="9" t="s">
        <v>92</v>
      </c>
      <c r="S70" s="9">
        <f t="shared" si="1"/>
        <v>2335.12</v>
      </c>
    </row>
    <row r="71" ht="15.75" customHeight="1">
      <c r="A71" s="5" t="s">
        <v>94</v>
      </c>
      <c r="B71" s="5" t="s">
        <v>90</v>
      </c>
      <c r="C71" s="6">
        <v>300429.0</v>
      </c>
      <c r="D71" s="7">
        <v>204.0</v>
      </c>
      <c r="E71" s="7">
        <v>231.0</v>
      </c>
      <c r="F71" s="7">
        <v>32.0</v>
      </c>
      <c r="G71" s="7">
        <v>41.0</v>
      </c>
      <c r="H71" s="5">
        <v>7.7</v>
      </c>
      <c r="I71" s="5">
        <v>27.9</v>
      </c>
      <c r="J71" s="8">
        <v>0.6790289885463787</v>
      </c>
      <c r="K71" s="8">
        <v>0.7689004723245758</v>
      </c>
      <c r="L71" s="8">
        <v>0.10651435114452999</v>
      </c>
      <c r="M71" s="8">
        <v>0.13647151240392905</v>
      </c>
      <c r="N71" s="5">
        <v>6.9</v>
      </c>
      <c r="O71" s="5">
        <v>8.3</v>
      </c>
      <c r="P71" s="5">
        <v>78121.0</v>
      </c>
      <c r="Q71" s="9" t="s">
        <v>91</v>
      </c>
      <c r="R71" s="9" t="s">
        <v>92</v>
      </c>
      <c r="S71" s="9">
        <f t="shared" si="1"/>
        <v>83819.691</v>
      </c>
    </row>
    <row r="72" ht="15.75" customHeight="1">
      <c r="A72" s="5" t="s">
        <v>95</v>
      </c>
      <c r="B72" s="5" t="s">
        <v>90</v>
      </c>
      <c r="C72" s="6">
        <v>17959.0</v>
      </c>
      <c r="D72" s="7">
        <v>7.0</v>
      </c>
      <c r="E72" s="7">
        <v>7.0</v>
      </c>
      <c r="F72" s="7">
        <v>22.0</v>
      </c>
      <c r="G72" s="7">
        <v>0.0</v>
      </c>
      <c r="H72" s="5">
        <v>7.3</v>
      </c>
      <c r="I72" s="5">
        <v>29.5</v>
      </c>
      <c r="J72" s="8">
        <v>0.3897767136254803</v>
      </c>
      <c r="K72" s="8">
        <v>0.3897767136254803</v>
      </c>
      <c r="L72" s="8">
        <v>1.2250125285372238</v>
      </c>
      <c r="M72" s="8">
        <v>0.0</v>
      </c>
      <c r="N72" s="5">
        <v>17.3</v>
      </c>
      <c r="O72" s="5">
        <v>23.7</v>
      </c>
      <c r="P72" s="5">
        <v>51930.0</v>
      </c>
      <c r="Q72" s="9" t="s">
        <v>91</v>
      </c>
      <c r="R72" s="9" t="s">
        <v>92</v>
      </c>
      <c r="S72" s="9">
        <f t="shared" si="1"/>
        <v>5297.905</v>
      </c>
    </row>
    <row r="73" ht="15.75" customHeight="1">
      <c r="A73" s="5" t="s">
        <v>96</v>
      </c>
      <c r="B73" s="5" t="s">
        <v>90</v>
      </c>
      <c r="C73" s="5">
        <v>942.0</v>
      </c>
      <c r="D73" s="7">
        <v>0.0</v>
      </c>
      <c r="E73" s="7">
        <v>2.0</v>
      </c>
      <c r="F73" s="7">
        <v>2.0</v>
      </c>
      <c r="G73" s="7">
        <v>0.0</v>
      </c>
      <c r="H73" s="5">
        <v>8.4</v>
      </c>
      <c r="I73" s="5">
        <v>38.7</v>
      </c>
      <c r="J73" s="8">
        <v>0.0</v>
      </c>
      <c r="K73" s="8">
        <v>2.1231422505307855</v>
      </c>
      <c r="L73" s="8">
        <v>2.1231422505307855</v>
      </c>
      <c r="M73" s="8">
        <v>0.0</v>
      </c>
      <c r="N73" s="5">
        <v>5.5</v>
      </c>
      <c r="O73" s="5">
        <v>7.2</v>
      </c>
      <c r="P73" s="5">
        <v>82500.0</v>
      </c>
      <c r="Q73" s="9" t="s">
        <v>91</v>
      </c>
      <c r="R73" s="9" t="s">
        <v>92</v>
      </c>
      <c r="S73" s="9">
        <f t="shared" si="1"/>
        <v>364.554</v>
      </c>
    </row>
    <row r="74" ht="15.75" customHeight="1">
      <c r="A74" s="5" t="s">
        <v>97</v>
      </c>
      <c r="B74" s="5" t="s">
        <v>90</v>
      </c>
      <c r="C74" s="6">
        <v>1907.0</v>
      </c>
      <c r="D74" s="7">
        <v>2.0</v>
      </c>
      <c r="E74" s="7">
        <v>7.0</v>
      </c>
      <c r="F74" s="7">
        <v>0.0</v>
      </c>
      <c r="G74" s="7">
        <v>0.0</v>
      </c>
      <c r="H74" s="5">
        <v>6.2</v>
      </c>
      <c r="I74" s="5">
        <v>26.0</v>
      </c>
      <c r="J74" s="8">
        <v>1.048767697954903</v>
      </c>
      <c r="K74" s="8">
        <v>3.6706869428421607</v>
      </c>
      <c r="L74" s="8">
        <v>0.0</v>
      </c>
      <c r="M74" s="8">
        <v>0.0</v>
      </c>
      <c r="N74" s="5">
        <v>2.7</v>
      </c>
      <c r="O74" s="5">
        <v>12.8</v>
      </c>
      <c r="P74" s="5">
        <v>79167.0</v>
      </c>
      <c r="Q74" s="9" t="s">
        <v>91</v>
      </c>
      <c r="R74" s="9" t="s">
        <v>92</v>
      </c>
      <c r="S74" s="9">
        <f t="shared" si="1"/>
        <v>495.82</v>
      </c>
    </row>
    <row r="75" ht="15.75" customHeight="1">
      <c r="A75" s="5" t="s">
        <v>98</v>
      </c>
      <c r="B75" s="5" t="s">
        <v>90</v>
      </c>
      <c r="C75" s="6">
        <v>4989.0</v>
      </c>
      <c r="D75" s="7">
        <v>1.0</v>
      </c>
      <c r="E75" s="7">
        <v>2.0</v>
      </c>
      <c r="F75" s="7">
        <v>6.0</v>
      </c>
      <c r="G75" s="7">
        <v>0.0</v>
      </c>
      <c r="H75" s="5">
        <v>9.2</v>
      </c>
      <c r="I75" s="5">
        <v>40.5</v>
      </c>
      <c r="J75" s="8">
        <v>0.20044097013429546</v>
      </c>
      <c r="K75" s="8">
        <v>0.4008819402685909</v>
      </c>
      <c r="L75" s="8">
        <v>1.2026458208057726</v>
      </c>
      <c r="M75" s="8">
        <v>0.0</v>
      </c>
      <c r="N75" s="5">
        <v>16.4</v>
      </c>
      <c r="O75" s="5">
        <v>18.1</v>
      </c>
      <c r="P75" s="5">
        <v>54846.0</v>
      </c>
      <c r="Q75" s="9" t="s">
        <v>91</v>
      </c>
      <c r="R75" s="9" t="s">
        <v>92</v>
      </c>
      <c r="S75" s="9">
        <f t="shared" si="1"/>
        <v>2020.545</v>
      </c>
    </row>
    <row r="76" ht="15.75" customHeight="1">
      <c r="A76" s="5" t="s">
        <v>99</v>
      </c>
      <c r="B76" s="5" t="s">
        <v>90</v>
      </c>
      <c r="C76" s="6">
        <v>99295.0</v>
      </c>
      <c r="D76" s="7">
        <v>49.0</v>
      </c>
      <c r="E76" s="7">
        <v>65.0</v>
      </c>
      <c r="F76" s="7">
        <v>7.0</v>
      </c>
      <c r="G76" s="7">
        <v>11.0</v>
      </c>
      <c r="H76" s="5">
        <v>6.6</v>
      </c>
      <c r="I76" s="5">
        <v>29.0</v>
      </c>
      <c r="J76" s="8">
        <v>0.49347902714134645</v>
      </c>
      <c r="K76" s="8">
        <v>0.654615036003827</v>
      </c>
      <c r="L76" s="8">
        <v>0.07049700387733522</v>
      </c>
      <c r="M76" s="8">
        <v>0.11078100609295533</v>
      </c>
      <c r="N76" s="5">
        <v>8.2</v>
      </c>
      <c r="O76" s="5">
        <v>8.0</v>
      </c>
      <c r="P76" s="5">
        <v>70408.0</v>
      </c>
      <c r="Q76" s="9" t="s">
        <v>91</v>
      </c>
      <c r="R76" s="9" t="s">
        <v>92</v>
      </c>
      <c r="S76" s="9">
        <f t="shared" si="1"/>
        <v>28795.55</v>
      </c>
    </row>
    <row r="77" ht="15.75" customHeight="1">
      <c r="A77" s="5" t="s">
        <v>100</v>
      </c>
      <c r="B77" s="5" t="s">
        <v>90</v>
      </c>
      <c r="C77" s="6">
        <v>2537.0</v>
      </c>
      <c r="D77" s="7">
        <v>1.0</v>
      </c>
      <c r="E77" s="7">
        <v>6.0</v>
      </c>
      <c r="F77" s="7">
        <v>3.0</v>
      </c>
      <c r="G77" s="7">
        <v>0.0</v>
      </c>
      <c r="H77" s="5">
        <v>6.9</v>
      </c>
      <c r="I77" s="5">
        <v>24.0</v>
      </c>
      <c r="J77" s="8">
        <v>0.39416633819471814</v>
      </c>
      <c r="K77" s="8">
        <v>2.364998029168309</v>
      </c>
      <c r="L77" s="8">
        <v>1.1824990145841545</v>
      </c>
      <c r="M77" s="8">
        <v>0.0</v>
      </c>
      <c r="N77" s="5">
        <v>6.2</v>
      </c>
      <c r="O77" s="5">
        <v>7.7</v>
      </c>
      <c r="P77" s="5">
        <v>57551.0</v>
      </c>
      <c r="Q77" s="9" t="s">
        <v>91</v>
      </c>
      <c r="R77" s="9" t="s">
        <v>92</v>
      </c>
      <c r="S77" s="9">
        <f t="shared" si="1"/>
        <v>608.88</v>
      </c>
    </row>
    <row r="78" ht="15.75" customHeight="1">
      <c r="A78" s="5" t="s">
        <v>101</v>
      </c>
      <c r="B78" s="5" t="s">
        <v>90</v>
      </c>
      <c r="C78" s="6">
        <v>2081.0</v>
      </c>
      <c r="D78" s="7">
        <v>2.0</v>
      </c>
      <c r="E78" s="7">
        <v>3.0</v>
      </c>
      <c r="F78" s="7">
        <v>4.0</v>
      </c>
      <c r="G78" s="7">
        <v>0.0</v>
      </c>
      <c r="H78" s="5">
        <v>6.8</v>
      </c>
      <c r="I78" s="5">
        <v>31.5</v>
      </c>
      <c r="J78" s="8">
        <v>0.9610764055742432</v>
      </c>
      <c r="K78" s="8">
        <v>1.4416146083613646</v>
      </c>
      <c r="L78" s="8">
        <v>1.9221528111484865</v>
      </c>
      <c r="M78" s="8">
        <v>0.0</v>
      </c>
      <c r="N78" s="5">
        <v>13.9</v>
      </c>
      <c r="O78" s="5">
        <v>15.0</v>
      </c>
      <c r="P78" s="5">
        <v>50268.0</v>
      </c>
      <c r="Q78" s="9" t="s">
        <v>91</v>
      </c>
      <c r="R78" s="9" t="s">
        <v>92</v>
      </c>
      <c r="S78" s="9">
        <f t="shared" si="1"/>
        <v>655.515</v>
      </c>
    </row>
    <row r="79" ht="15.75" customHeight="1">
      <c r="A79" s="5" t="s">
        <v>102</v>
      </c>
      <c r="B79" s="5" t="s">
        <v>90</v>
      </c>
      <c r="C79" s="6">
        <v>32511.0</v>
      </c>
      <c r="D79" s="7">
        <v>31.0</v>
      </c>
      <c r="E79" s="7">
        <v>29.0</v>
      </c>
      <c r="F79" s="7">
        <v>6.0</v>
      </c>
      <c r="G79" s="7">
        <v>9.0</v>
      </c>
      <c r="H79" s="5">
        <v>6.0</v>
      </c>
      <c r="I79" s="5">
        <v>28.6</v>
      </c>
      <c r="J79" s="8">
        <v>0.9535234228414998</v>
      </c>
      <c r="K79" s="8">
        <v>0.8920057826581773</v>
      </c>
      <c r="L79" s="8">
        <v>0.18455292054996772</v>
      </c>
      <c r="M79" s="8">
        <v>0.27682938082495157</v>
      </c>
      <c r="N79" s="5">
        <v>5.6</v>
      </c>
      <c r="O79" s="5">
        <v>6.4</v>
      </c>
      <c r="P79" s="5">
        <v>84750.0</v>
      </c>
      <c r="Q79" s="9" t="s">
        <v>91</v>
      </c>
      <c r="R79" s="9" t="s">
        <v>92</v>
      </c>
      <c r="S79" s="9">
        <f t="shared" si="1"/>
        <v>9298.146</v>
      </c>
    </row>
    <row r="80" ht="15.75" customHeight="1">
      <c r="A80" s="5" t="s">
        <v>103</v>
      </c>
      <c r="B80" s="5" t="s">
        <v>90</v>
      </c>
      <c r="C80" s="6">
        <v>57626.0</v>
      </c>
      <c r="D80" s="7">
        <v>39.0</v>
      </c>
      <c r="E80" s="7">
        <v>77.0</v>
      </c>
      <c r="F80" s="7">
        <v>19.0</v>
      </c>
      <c r="G80" s="7">
        <v>10.0</v>
      </c>
      <c r="H80" s="5">
        <v>6.4</v>
      </c>
      <c r="I80" s="5">
        <v>28.3</v>
      </c>
      <c r="J80" s="8">
        <v>0.6767778433346059</v>
      </c>
      <c r="K80" s="8">
        <v>1.336202408634991</v>
      </c>
      <c r="L80" s="8">
        <v>0.3297122826501926</v>
      </c>
      <c r="M80" s="8">
        <v>0.17353278034220665</v>
      </c>
      <c r="N80" s="5">
        <v>9.4</v>
      </c>
      <c r="O80" s="5">
        <v>9.3</v>
      </c>
      <c r="P80" s="5">
        <v>63099.0</v>
      </c>
      <c r="Q80" s="9" t="s">
        <v>91</v>
      </c>
      <c r="R80" s="9" t="s">
        <v>92</v>
      </c>
      <c r="S80" s="9">
        <f t="shared" si="1"/>
        <v>16308.158</v>
      </c>
    </row>
    <row r="81" ht="15.75" customHeight="1">
      <c r="A81" s="5" t="s">
        <v>104</v>
      </c>
      <c r="B81" s="5" t="s">
        <v>90</v>
      </c>
      <c r="C81" s="6">
        <v>13758.0</v>
      </c>
      <c r="D81" s="7">
        <v>12.0</v>
      </c>
      <c r="E81" s="7">
        <v>12.0</v>
      </c>
      <c r="F81" s="7">
        <v>4.0</v>
      </c>
      <c r="G81" s="7">
        <v>3.0</v>
      </c>
      <c r="H81" s="5">
        <v>8.6</v>
      </c>
      <c r="I81" s="5">
        <v>34.3</v>
      </c>
      <c r="J81" s="8">
        <v>0.8722197993894462</v>
      </c>
      <c r="K81" s="8">
        <v>0.8722197993894462</v>
      </c>
      <c r="L81" s="8">
        <v>0.2907399331298154</v>
      </c>
      <c r="M81" s="8">
        <v>0.21805494984736154</v>
      </c>
      <c r="N81" s="5">
        <v>8.5</v>
      </c>
      <c r="O81" s="5">
        <v>11.5</v>
      </c>
      <c r="P81" s="5">
        <v>61712.0</v>
      </c>
      <c r="Q81" s="9" t="s">
        <v>91</v>
      </c>
      <c r="R81" s="9" t="s">
        <v>92</v>
      </c>
      <c r="S81" s="9">
        <f t="shared" si="1"/>
        <v>4718.994</v>
      </c>
    </row>
    <row r="82" ht="15.75" customHeight="1">
      <c r="A82" s="5" t="s">
        <v>105</v>
      </c>
      <c r="B82" s="5" t="s">
        <v>90</v>
      </c>
      <c r="C82" s="6">
        <v>13953.0</v>
      </c>
      <c r="D82" s="7">
        <v>7.0</v>
      </c>
      <c r="E82" s="7">
        <v>11.0</v>
      </c>
      <c r="F82" s="7">
        <v>5.0</v>
      </c>
      <c r="G82" s="7">
        <v>0.0</v>
      </c>
      <c r="H82" s="5">
        <v>7.3</v>
      </c>
      <c r="I82" s="5">
        <v>29.6</v>
      </c>
      <c r="J82" s="8">
        <v>0.5016842256145632</v>
      </c>
      <c r="K82" s="8">
        <v>0.7883609259657421</v>
      </c>
      <c r="L82" s="8">
        <v>0.35834587543897367</v>
      </c>
      <c r="M82" s="8">
        <v>0.0</v>
      </c>
      <c r="N82" s="5">
        <v>5.3</v>
      </c>
      <c r="O82" s="5">
        <v>11.4</v>
      </c>
      <c r="P82" s="5">
        <v>70529.0</v>
      </c>
      <c r="Q82" s="9" t="s">
        <v>91</v>
      </c>
      <c r="R82" s="9" t="s">
        <v>92</v>
      </c>
      <c r="S82" s="9">
        <f t="shared" si="1"/>
        <v>4130.088</v>
      </c>
    </row>
    <row r="83" ht="15.75" customHeight="1">
      <c r="A83" s="5" t="s">
        <v>106</v>
      </c>
      <c r="B83" s="5" t="s">
        <v>90</v>
      </c>
      <c r="C83" s="6">
        <v>8063.0</v>
      </c>
      <c r="D83" s="7">
        <v>0.0</v>
      </c>
      <c r="E83" s="7">
        <v>0.0</v>
      </c>
      <c r="F83" s="7">
        <v>1.0</v>
      </c>
      <c r="G83" s="7">
        <v>0.0</v>
      </c>
      <c r="H83" s="5">
        <v>6.6</v>
      </c>
      <c r="I83" s="5">
        <v>27.8</v>
      </c>
      <c r="J83" s="8">
        <v>0.0</v>
      </c>
      <c r="K83" s="8">
        <v>0.0</v>
      </c>
      <c r="L83" s="8">
        <v>0.12402331638348009</v>
      </c>
      <c r="M83" s="8">
        <v>0.0</v>
      </c>
      <c r="N83" s="5">
        <v>11.9</v>
      </c>
      <c r="O83" s="5">
        <v>18.0</v>
      </c>
      <c r="P83" s="5">
        <v>47143.0</v>
      </c>
      <c r="Q83" s="9" t="s">
        <v>91</v>
      </c>
      <c r="R83" s="9" t="s">
        <v>92</v>
      </c>
      <c r="S83" s="9">
        <f t="shared" si="1"/>
        <v>2241.514</v>
      </c>
    </row>
    <row r="84" ht="15.75" customHeight="1">
      <c r="A84" s="5" t="s">
        <v>107</v>
      </c>
      <c r="B84" s="5" t="s">
        <v>90</v>
      </c>
      <c r="C84" s="6">
        <v>1628.0</v>
      </c>
      <c r="D84" s="7">
        <v>43.0</v>
      </c>
      <c r="E84" s="7">
        <v>50.0</v>
      </c>
      <c r="F84" s="7">
        <v>10.0</v>
      </c>
      <c r="G84" s="7">
        <v>6.0</v>
      </c>
      <c r="H84" s="5">
        <v>7.5</v>
      </c>
      <c r="I84" s="5">
        <v>31.8</v>
      </c>
      <c r="J84" s="8">
        <v>26.412776412776413</v>
      </c>
      <c r="K84" s="8">
        <v>30.712530712530715</v>
      </c>
      <c r="L84" s="8">
        <v>6.142506142506142</v>
      </c>
      <c r="M84" s="8">
        <v>3.6855036855036856</v>
      </c>
      <c r="N84" s="5">
        <v>10.2</v>
      </c>
      <c r="O84" s="5">
        <v>10.2</v>
      </c>
      <c r="P84" s="5">
        <v>72134.0</v>
      </c>
      <c r="Q84" s="9" t="s">
        <v>91</v>
      </c>
      <c r="R84" s="9" t="s">
        <v>92</v>
      </c>
      <c r="S84" s="9">
        <f t="shared" si="1"/>
        <v>517.704</v>
      </c>
    </row>
    <row r="85" ht="15.75" customHeight="1">
      <c r="A85" s="5" t="s">
        <v>108</v>
      </c>
      <c r="B85" s="5" t="s">
        <v>90</v>
      </c>
      <c r="C85" s="6">
        <v>98196.0</v>
      </c>
      <c r="D85" s="7">
        <v>1.0</v>
      </c>
      <c r="E85" s="7">
        <v>10.0</v>
      </c>
      <c r="F85" s="7">
        <v>17.0</v>
      </c>
      <c r="G85" s="7">
        <v>0.0</v>
      </c>
      <c r="H85" s="5">
        <v>7.8</v>
      </c>
      <c r="I85" s="5">
        <v>30.8</v>
      </c>
      <c r="J85" s="8">
        <v>0.010183714204244573</v>
      </c>
      <c r="K85" s="8">
        <v>0.10183714204244572</v>
      </c>
      <c r="L85" s="8">
        <v>0.17312314147215774</v>
      </c>
      <c r="M85" s="8">
        <v>0.0</v>
      </c>
      <c r="N85" s="5">
        <v>17.6</v>
      </c>
      <c r="O85" s="5">
        <v>27.6</v>
      </c>
      <c r="P85" s="5">
        <v>47579.0</v>
      </c>
      <c r="Q85" s="9" t="s">
        <v>91</v>
      </c>
      <c r="R85" s="9" t="s">
        <v>92</v>
      </c>
      <c r="S85" s="9">
        <f t="shared" si="1"/>
        <v>30244.368</v>
      </c>
    </row>
    <row r="86" ht="15.75" customHeight="1">
      <c r="A86" s="5" t="s">
        <v>109</v>
      </c>
      <c r="B86" s="5" t="s">
        <v>90</v>
      </c>
      <c r="C86" s="6">
        <v>9834.0</v>
      </c>
      <c r="D86" s="7">
        <v>2.0</v>
      </c>
      <c r="E86" s="7">
        <v>5.0</v>
      </c>
      <c r="F86" s="7">
        <v>8.0</v>
      </c>
      <c r="G86" s="7">
        <v>1.0</v>
      </c>
      <c r="H86" s="5">
        <v>7.6</v>
      </c>
      <c r="I86" s="5">
        <v>33.5</v>
      </c>
      <c r="J86" s="8">
        <v>0.20337604230221681</v>
      </c>
      <c r="K86" s="8">
        <v>0.508440105755542</v>
      </c>
      <c r="L86" s="8">
        <v>0.8135041692088673</v>
      </c>
      <c r="M86" s="8">
        <v>0.10168802115110841</v>
      </c>
      <c r="N86" s="5">
        <v>10.3</v>
      </c>
      <c r="O86" s="5">
        <v>10.2</v>
      </c>
      <c r="P86" s="5">
        <v>74609.0</v>
      </c>
      <c r="Q86" s="9" t="s">
        <v>91</v>
      </c>
      <c r="R86" s="9" t="s">
        <v>92</v>
      </c>
      <c r="S86" s="9">
        <f t="shared" si="1"/>
        <v>3294.39</v>
      </c>
    </row>
    <row r="87" ht="15.75" customHeight="1">
      <c r="A87" s="5" t="s">
        <v>110</v>
      </c>
      <c r="B87" s="5" t="s">
        <v>90</v>
      </c>
      <c r="C87" s="6">
        <v>9708.0</v>
      </c>
      <c r="D87" s="7">
        <v>2.0</v>
      </c>
      <c r="E87" s="7">
        <v>1.0</v>
      </c>
      <c r="F87" s="7">
        <v>7.0</v>
      </c>
      <c r="G87" s="7">
        <v>0.0</v>
      </c>
      <c r="H87" s="5">
        <v>8.0</v>
      </c>
      <c r="I87" s="5">
        <v>36.9</v>
      </c>
      <c r="J87" s="8">
        <v>0.20601565718994644</v>
      </c>
      <c r="K87" s="8">
        <v>0.10300782859497322</v>
      </c>
      <c r="L87" s="8">
        <v>0.7210548001648125</v>
      </c>
      <c r="M87" s="8">
        <v>0.0</v>
      </c>
      <c r="N87" s="5">
        <v>23.8</v>
      </c>
      <c r="O87" s="5">
        <v>22.8</v>
      </c>
      <c r="P87" s="5">
        <v>63971.0</v>
      </c>
      <c r="Q87" s="9" t="s">
        <v>91</v>
      </c>
      <c r="R87" s="9" t="s">
        <v>92</v>
      </c>
      <c r="S87" s="9">
        <f t="shared" si="1"/>
        <v>3582.252</v>
      </c>
    </row>
    <row r="88" ht="15.75" customHeight="1">
      <c r="A88" s="5" t="s">
        <v>111</v>
      </c>
      <c r="B88" s="5" t="s">
        <v>90</v>
      </c>
      <c r="C88" s="6">
        <v>7744.0</v>
      </c>
      <c r="D88" s="7">
        <v>4.0</v>
      </c>
      <c r="E88" s="7">
        <v>1.0</v>
      </c>
      <c r="F88" s="7">
        <v>3.0</v>
      </c>
      <c r="G88" s="7">
        <v>0.0</v>
      </c>
      <c r="H88" s="5">
        <v>8.3</v>
      </c>
      <c r="I88" s="5">
        <v>35.9</v>
      </c>
      <c r="J88" s="8">
        <v>0.5165289256198348</v>
      </c>
      <c r="K88" s="8">
        <v>0.1291322314049587</v>
      </c>
      <c r="L88" s="8">
        <v>0.38739669421487605</v>
      </c>
      <c r="M88" s="8">
        <v>0.0</v>
      </c>
      <c r="N88" s="5">
        <v>5.7</v>
      </c>
      <c r="O88" s="5">
        <v>9.4</v>
      </c>
      <c r="P88" s="5">
        <v>61492.0</v>
      </c>
      <c r="Q88" s="9" t="s">
        <v>91</v>
      </c>
      <c r="R88" s="9" t="s">
        <v>92</v>
      </c>
      <c r="S88" s="9">
        <f t="shared" si="1"/>
        <v>2780.096</v>
      </c>
    </row>
    <row r="89" ht="15.75" customHeight="1">
      <c r="A89" s="5" t="s">
        <v>112</v>
      </c>
      <c r="B89" s="5" t="s">
        <v>90</v>
      </c>
      <c r="C89" s="6">
        <v>3175.0</v>
      </c>
      <c r="D89" s="7">
        <v>3.0</v>
      </c>
      <c r="E89" s="7">
        <v>2.0</v>
      </c>
      <c r="F89" s="7">
        <v>6.0</v>
      </c>
      <c r="G89" s="7">
        <v>0.0</v>
      </c>
      <c r="H89" s="5">
        <v>6.5</v>
      </c>
      <c r="I89" s="5">
        <v>30.8</v>
      </c>
      <c r="J89" s="8">
        <v>0.9448818897637795</v>
      </c>
      <c r="K89" s="8">
        <v>0.6299212598425197</v>
      </c>
      <c r="L89" s="8">
        <v>1.889763779527559</v>
      </c>
      <c r="M89" s="8">
        <v>0.0</v>
      </c>
      <c r="N89" s="5">
        <v>13.4</v>
      </c>
      <c r="O89" s="5">
        <v>15.6</v>
      </c>
      <c r="P89" s="5">
        <v>46387.0</v>
      </c>
      <c r="Q89" s="9" t="s">
        <v>91</v>
      </c>
      <c r="R89" s="9" t="s">
        <v>92</v>
      </c>
      <c r="S89" s="9">
        <f t="shared" si="1"/>
        <v>977.9</v>
      </c>
    </row>
    <row r="90" ht="15.75" customHeight="1">
      <c r="A90" s="5" t="s">
        <v>113</v>
      </c>
      <c r="B90" s="5" t="s">
        <v>90</v>
      </c>
      <c r="C90" s="6">
        <v>6393.0</v>
      </c>
      <c r="D90" s="7">
        <v>4.0</v>
      </c>
      <c r="E90" s="7">
        <v>8.0</v>
      </c>
      <c r="F90" s="7">
        <v>4.0</v>
      </c>
      <c r="G90" s="7">
        <v>1.0</v>
      </c>
      <c r="H90" s="5">
        <v>7.6</v>
      </c>
      <c r="I90" s="5">
        <v>34.1</v>
      </c>
      <c r="J90" s="8">
        <v>0.6256843422493352</v>
      </c>
      <c r="K90" s="8">
        <v>1.2513686844986704</v>
      </c>
      <c r="L90" s="8">
        <v>0.6256843422493352</v>
      </c>
      <c r="M90" s="8">
        <v>0.1564210855623338</v>
      </c>
      <c r="N90" s="5">
        <v>4.6</v>
      </c>
      <c r="O90" s="5">
        <v>8.0</v>
      </c>
      <c r="P90" s="5">
        <v>69635.0</v>
      </c>
      <c r="Q90" s="9" t="s">
        <v>91</v>
      </c>
      <c r="R90" s="9" t="s">
        <v>92</v>
      </c>
      <c r="S90" s="9">
        <f t="shared" si="1"/>
        <v>2180.013</v>
      </c>
    </row>
    <row r="91" ht="15.75" customHeight="1">
      <c r="A91" s="5" t="s">
        <v>114</v>
      </c>
      <c r="B91" s="5" t="s">
        <v>90</v>
      </c>
      <c r="C91" s="6">
        <v>8883.0</v>
      </c>
      <c r="D91" s="7">
        <v>2.0</v>
      </c>
      <c r="E91" s="7">
        <v>10.0</v>
      </c>
      <c r="F91" s="7">
        <v>2.0</v>
      </c>
      <c r="G91" s="7">
        <v>0.0</v>
      </c>
      <c r="H91" s="5">
        <v>6.5</v>
      </c>
      <c r="I91" s="5">
        <v>28.1</v>
      </c>
      <c r="J91" s="8">
        <v>0.22514916131937407</v>
      </c>
      <c r="K91" s="8">
        <v>1.1257458065968704</v>
      </c>
      <c r="L91" s="8">
        <v>0.22514916131937407</v>
      </c>
      <c r="M91" s="8">
        <v>0.0</v>
      </c>
      <c r="N91" s="5">
        <v>5.5</v>
      </c>
      <c r="O91" s="5">
        <v>4.5</v>
      </c>
      <c r="P91" s="5">
        <v>72868.0</v>
      </c>
      <c r="Q91" s="9" t="s">
        <v>91</v>
      </c>
      <c r="R91" s="9" t="s">
        <v>92</v>
      </c>
      <c r="S91" s="9">
        <f t="shared" si="1"/>
        <v>2496.123</v>
      </c>
    </row>
    <row r="92" ht="15.75" customHeight="1">
      <c r="A92" s="5" t="s">
        <v>115</v>
      </c>
      <c r="B92" s="5" t="s">
        <v>90</v>
      </c>
      <c r="C92" s="6">
        <v>1031.0</v>
      </c>
      <c r="D92" s="7">
        <v>2.0</v>
      </c>
      <c r="E92" s="7">
        <v>7.0</v>
      </c>
      <c r="F92" s="7">
        <v>3.0</v>
      </c>
      <c r="G92" s="7">
        <v>0.0</v>
      </c>
      <c r="H92" s="5">
        <v>6.7</v>
      </c>
      <c r="I92" s="5">
        <v>28.5</v>
      </c>
      <c r="J92" s="8">
        <v>1.9398642095053347</v>
      </c>
      <c r="K92" s="8">
        <v>6.789524733268672</v>
      </c>
      <c r="L92" s="8">
        <v>2.909796314258002</v>
      </c>
      <c r="M92" s="8">
        <v>0.0</v>
      </c>
      <c r="N92" s="5">
        <v>8.4</v>
      </c>
      <c r="O92" s="5">
        <v>13.6</v>
      </c>
      <c r="P92" s="5">
        <v>65481.0</v>
      </c>
      <c r="Q92" s="9" t="s">
        <v>91</v>
      </c>
      <c r="R92" s="9" t="s">
        <v>92</v>
      </c>
      <c r="S92" s="9">
        <f t="shared" si="1"/>
        <v>293.835</v>
      </c>
    </row>
    <row r="93" ht="15.75" customHeight="1">
      <c r="A93" s="5" t="s">
        <v>116</v>
      </c>
      <c r="B93" s="5" t="s">
        <v>90</v>
      </c>
      <c r="C93" s="6">
        <v>6968.0</v>
      </c>
      <c r="D93" s="7">
        <v>9.0</v>
      </c>
      <c r="E93" s="7">
        <v>15.0</v>
      </c>
      <c r="F93" s="7">
        <v>8.0</v>
      </c>
      <c r="G93" s="7">
        <v>2.0</v>
      </c>
      <c r="H93" s="5">
        <v>7.7</v>
      </c>
      <c r="I93" s="5">
        <v>32.4</v>
      </c>
      <c r="J93" s="8">
        <v>1.2916188289322619</v>
      </c>
      <c r="K93" s="8">
        <v>2.152698048220436</v>
      </c>
      <c r="L93" s="8">
        <v>1.1481056257175661</v>
      </c>
      <c r="M93" s="8">
        <v>0.28702640642939153</v>
      </c>
      <c r="N93" s="5">
        <v>9.6</v>
      </c>
      <c r="O93" s="5">
        <v>9.8</v>
      </c>
      <c r="P93" s="5">
        <v>81736.0</v>
      </c>
      <c r="Q93" s="9" t="s">
        <v>91</v>
      </c>
      <c r="R93" s="9" t="s">
        <v>92</v>
      </c>
      <c r="S93" s="9">
        <f t="shared" si="1"/>
        <v>2257.632</v>
      </c>
    </row>
    <row r="94" ht="15.75" customHeight="1">
      <c r="A94" s="5" t="s">
        <v>117</v>
      </c>
      <c r="B94" s="5" t="s">
        <v>90</v>
      </c>
      <c r="C94" s="6">
        <v>9453.0</v>
      </c>
      <c r="D94" s="7">
        <v>0.0</v>
      </c>
      <c r="E94" s="7">
        <v>0.0</v>
      </c>
      <c r="F94" s="7">
        <v>14.0</v>
      </c>
      <c r="G94" s="7">
        <v>0.0</v>
      </c>
      <c r="H94" s="5">
        <v>7.6</v>
      </c>
      <c r="I94" s="5">
        <v>30.4</v>
      </c>
      <c r="J94" s="8">
        <v>0.0</v>
      </c>
      <c r="K94" s="8">
        <v>0.0</v>
      </c>
      <c r="L94" s="8">
        <v>1.4810113191579393</v>
      </c>
      <c r="M94" s="8">
        <v>0.0</v>
      </c>
      <c r="N94" s="5">
        <v>28.7</v>
      </c>
      <c r="O94" s="5">
        <v>33.0</v>
      </c>
      <c r="P94" s="5">
        <v>40943.0</v>
      </c>
      <c r="Q94" s="9" t="s">
        <v>91</v>
      </c>
      <c r="R94" s="9" t="s">
        <v>92</v>
      </c>
      <c r="S94" s="9">
        <f t="shared" si="1"/>
        <v>2873.712</v>
      </c>
    </row>
    <row r="95" ht="15.75" customHeight="1">
      <c r="A95" s="5" t="s">
        <v>118</v>
      </c>
      <c r="B95" s="5" t="s">
        <v>90</v>
      </c>
      <c r="C95" s="6">
        <v>2376.0</v>
      </c>
      <c r="D95" s="7">
        <v>1.0</v>
      </c>
      <c r="E95" s="7">
        <v>1.0</v>
      </c>
      <c r="F95" s="7">
        <v>2.0</v>
      </c>
      <c r="G95" s="7">
        <v>0.0</v>
      </c>
      <c r="H95" s="5">
        <v>7.3</v>
      </c>
      <c r="I95" s="5">
        <v>32.9</v>
      </c>
      <c r="J95" s="8">
        <v>0.42087542087542085</v>
      </c>
      <c r="K95" s="8">
        <v>0.42087542087542085</v>
      </c>
      <c r="L95" s="8">
        <v>0.8417508417508417</v>
      </c>
      <c r="M95" s="8">
        <v>0.0</v>
      </c>
      <c r="N95" s="5">
        <v>6.0</v>
      </c>
      <c r="O95" s="5">
        <v>9.9</v>
      </c>
      <c r="P95" s="5">
        <v>48324.0</v>
      </c>
      <c r="Q95" s="9" t="s">
        <v>91</v>
      </c>
      <c r="R95" s="9" t="s">
        <v>92</v>
      </c>
      <c r="S95" s="9">
        <f t="shared" si="1"/>
        <v>781.704</v>
      </c>
    </row>
    <row r="96" ht="15.75" customHeight="1">
      <c r="A96" s="5" t="s">
        <v>119</v>
      </c>
      <c r="B96" s="5" t="s">
        <v>90</v>
      </c>
      <c r="C96" s="5">
        <v>642.0</v>
      </c>
      <c r="D96" s="7">
        <v>0.0</v>
      </c>
      <c r="E96" s="7">
        <v>0.0</v>
      </c>
      <c r="F96" s="7">
        <v>2.0</v>
      </c>
      <c r="G96" s="7">
        <v>0.0</v>
      </c>
      <c r="H96" s="5">
        <v>7.6</v>
      </c>
      <c r="I96" s="5">
        <v>30.9</v>
      </c>
      <c r="J96" s="8">
        <v>0.0</v>
      </c>
      <c r="K96" s="8">
        <v>0.0</v>
      </c>
      <c r="L96" s="8">
        <v>3.115264797507788</v>
      </c>
      <c r="M96" s="8">
        <v>0.0</v>
      </c>
      <c r="N96" s="5">
        <v>8.2</v>
      </c>
      <c r="O96" s="5">
        <v>4.7</v>
      </c>
      <c r="P96" s="5">
        <v>69306.0</v>
      </c>
      <c r="Q96" s="9" t="s">
        <v>91</v>
      </c>
      <c r="R96" s="9" t="s">
        <v>92</v>
      </c>
      <c r="S96" s="9">
        <f t="shared" si="1"/>
        <v>198.378</v>
      </c>
    </row>
    <row r="97" ht="15.75" customHeight="1">
      <c r="A97" s="5" t="s">
        <v>120</v>
      </c>
      <c r="B97" s="5" t="s">
        <v>90</v>
      </c>
      <c r="C97" s="6">
        <v>5548.0</v>
      </c>
      <c r="D97" s="7">
        <v>0.0</v>
      </c>
      <c r="E97" s="7">
        <v>1.0</v>
      </c>
      <c r="F97" s="7">
        <v>9.0</v>
      </c>
      <c r="G97" s="7">
        <v>0.0</v>
      </c>
      <c r="H97" s="5">
        <v>8.1</v>
      </c>
      <c r="I97" s="5">
        <v>30.1</v>
      </c>
      <c r="J97" s="8">
        <v>0.0</v>
      </c>
      <c r="K97" s="8">
        <v>0.1802451333813987</v>
      </c>
      <c r="L97" s="8">
        <v>1.6222062004325881</v>
      </c>
      <c r="M97" s="8">
        <v>0.0</v>
      </c>
      <c r="N97" s="5">
        <v>20.3</v>
      </c>
      <c r="O97" s="5">
        <v>24.1</v>
      </c>
      <c r="P97" s="5">
        <v>37796.0</v>
      </c>
      <c r="Q97" s="9" t="s">
        <v>91</v>
      </c>
      <c r="R97" s="9" t="s">
        <v>92</v>
      </c>
      <c r="S97" s="9">
        <f t="shared" si="1"/>
        <v>1669.948</v>
      </c>
    </row>
    <row r="98" ht="15.75" customHeight="1">
      <c r="A98" s="5" t="s">
        <v>121</v>
      </c>
      <c r="B98" s="5" t="s">
        <v>122</v>
      </c>
      <c r="C98" s="6">
        <v>72034.0</v>
      </c>
      <c r="D98" s="7">
        <v>16.0</v>
      </c>
      <c r="E98" s="7">
        <v>18.0</v>
      </c>
      <c r="F98" s="7">
        <v>9.0</v>
      </c>
      <c r="G98" s="7">
        <v>0.0</v>
      </c>
      <c r="H98" s="5">
        <v>12.9</v>
      </c>
      <c r="I98" s="5">
        <v>33.6</v>
      </c>
      <c r="J98" s="8">
        <v>0.22211733348141158</v>
      </c>
      <c r="K98" s="8">
        <v>0.249882000166588</v>
      </c>
      <c r="L98" s="8">
        <v>0.124941000083294</v>
      </c>
      <c r="M98" s="8">
        <v>0.0</v>
      </c>
      <c r="N98" s="5">
        <v>20.1</v>
      </c>
      <c r="O98" s="5">
        <v>35.9</v>
      </c>
      <c r="P98" s="5">
        <v>32396.0</v>
      </c>
      <c r="Q98" s="9" t="s">
        <v>91</v>
      </c>
      <c r="R98" s="9" t="s">
        <v>123</v>
      </c>
      <c r="S98" s="9">
        <f t="shared" si="1"/>
        <v>24203.424</v>
      </c>
    </row>
    <row r="99" ht="15.75" customHeight="1">
      <c r="A99" s="5" t="s">
        <v>124</v>
      </c>
      <c r="B99" s="5" t="s">
        <v>122</v>
      </c>
      <c r="C99" s="6">
        <v>127321.0</v>
      </c>
      <c r="D99" s="7">
        <v>61.0</v>
      </c>
      <c r="E99" s="7">
        <v>96.0</v>
      </c>
      <c r="F99" s="7">
        <v>19.0</v>
      </c>
      <c r="G99" s="7">
        <v>8.0</v>
      </c>
      <c r="H99" s="5">
        <v>8.5</v>
      </c>
      <c r="I99" s="5">
        <v>26.8</v>
      </c>
      <c r="J99" s="8">
        <v>0.4791039969840011</v>
      </c>
      <c r="K99" s="8">
        <v>0.7539997329584279</v>
      </c>
      <c r="L99" s="8">
        <v>0.14922911381468887</v>
      </c>
      <c r="M99" s="8">
        <v>0.06283331107986899</v>
      </c>
      <c r="N99" s="5">
        <v>9.3</v>
      </c>
      <c r="O99" s="5">
        <v>17.5</v>
      </c>
      <c r="P99" s="5">
        <v>45974.0</v>
      </c>
      <c r="Q99" s="9" t="s">
        <v>91</v>
      </c>
      <c r="R99" s="9" t="s">
        <v>123</v>
      </c>
      <c r="S99" s="9">
        <f t="shared" si="1"/>
        <v>34122.028</v>
      </c>
    </row>
    <row r="100" ht="15.75" customHeight="1">
      <c r="A100" s="5" t="s">
        <v>125</v>
      </c>
      <c r="B100" s="5" t="s">
        <v>122</v>
      </c>
      <c r="C100" s="6">
        <v>137695.0</v>
      </c>
      <c r="D100" s="7">
        <v>120.0</v>
      </c>
      <c r="E100" s="7">
        <v>162.0</v>
      </c>
      <c r="F100" s="7">
        <v>21.0</v>
      </c>
      <c r="G100" s="7">
        <v>9.0</v>
      </c>
      <c r="H100" s="5">
        <v>7.7</v>
      </c>
      <c r="I100" s="5">
        <v>22.7</v>
      </c>
      <c r="J100" s="8">
        <v>0.8714913395548132</v>
      </c>
      <c r="K100" s="8">
        <v>1.1765133083989978</v>
      </c>
      <c r="L100" s="8">
        <v>0.1525109844220923</v>
      </c>
      <c r="M100" s="8">
        <v>0.065361850466611</v>
      </c>
      <c r="N100" s="5">
        <v>9.7</v>
      </c>
      <c r="O100" s="5">
        <v>23.8</v>
      </c>
      <c r="P100" s="5">
        <v>48540.0</v>
      </c>
      <c r="Q100" s="9" t="s">
        <v>91</v>
      </c>
      <c r="R100" s="9" t="s">
        <v>123</v>
      </c>
      <c r="S100" s="9">
        <f t="shared" si="1"/>
        <v>31256.765</v>
      </c>
    </row>
    <row r="101" ht="15.75" customHeight="1">
      <c r="A101" s="5" t="s">
        <v>126</v>
      </c>
      <c r="B101" s="5" t="s">
        <v>122</v>
      </c>
      <c r="C101" s="6">
        <v>53124.0</v>
      </c>
      <c r="D101" s="7">
        <v>34.0</v>
      </c>
      <c r="E101" s="7">
        <v>55.0</v>
      </c>
      <c r="F101" s="7">
        <v>7.0</v>
      </c>
      <c r="G101" s="7">
        <v>1.0</v>
      </c>
      <c r="H101" s="5">
        <v>8.2</v>
      </c>
      <c r="I101" s="5">
        <v>28.3</v>
      </c>
      <c r="J101" s="8">
        <v>0.6400120472855959</v>
      </c>
      <c r="K101" s="8">
        <v>1.03531360590317</v>
      </c>
      <c r="L101" s="8">
        <v>0.131767186205858</v>
      </c>
      <c r="M101" s="8">
        <v>0.018823883743694</v>
      </c>
      <c r="N101" s="5">
        <v>12.1</v>
      </c>
      <c r="O101" s="5">
        <v>22.4</v>
      </c>
      <c r="P101" s="5">
        <v>40042.0</v>
      </c>
      <c r="Q101" s="9" t="s">
        <v>91</v>
      </c>
      <c r="R101" s="9" t="s">
        <v>123</v>
      </c>
      <c r="S101" s="9">
        <f t="shared" si="1"/>
        <v>15034.092</v>
      </c>
    </row>
    <row r="102" ht="15.75" customHeight="1">
      <c r="A102" s="5" t="s">
        <v>127</v>
      </c>
      <c r="B102" s="5" t="s">
        <v>122</v>
      </c>
      <c r="C102" s="6">
        <v>38013.0</v>
      </c>
      <c r="D102" s="7">
        <v>16.0</v>
      </c>
      <c r="E102" s="7">
        <v>12.0</v>
      </c>
      <c r="F102" s="7">
        <v>6.0</v>
      </c>
      <c r="G102" s="7">
        <v>1.0</v>
      </c>
      <c r="H102" s="5">
        <v>10.6</v>
      </c>
      <c r="I102" s="5">
        <v>32.0</v>
      </c>
      <c r="J102" s="8">
        <v>0.4209086365190856</v>
      </c>
      <c r="K102" s="8">
        <v>0.3156814773893142</v>
      </c>
      <c r="L102" s="8">
        <v>0.1578407386946571</v>
      </c>
      <c r="M102" s="8">
        <v>0.02630678978244285</v>
      </c>
      <c r="N102" s="5">
        <v>13.2</v>
      </c>
      <c r="O102" s="5">
        <v>21.7</v>
      </c>
      <c r="P102" s="5">
        <v>46965.0</v>
      </c>
      <c r="Q102" s="9" t="s">
        <v>91</v>
      </c>
      <c r="R102" s="9" t="s">
        <v>123</v>
      </c>
      <c r="S102" s="9">
        <f t="shared" si="1"/>
        <v>12164.16</v>
      </c>
    </row>
    <row r="103" ht="15.75" customHeight="1">
      <c r="A103" s="5" t="s">
        <v>128</v>
      </c>
      <c r="B103" s="5" t="s">
        <v>122</v>
      </c>
      <c r="C103" s="6">
        <v>9315.0</v>
      </c>
      <c r="D103" s="7">
        <v>2.0</v>
      </c>
      <c r="E103" s="7">
        <v>7.0</v>
      </c>
      <c r="F103" s="7">
        <v>2.0</v>
      </c>
      <c r="G103" s="7">
        <v>0.0</v>
      </c>
      <c r="H103" s="5">
        <v>10.1</v>
      </c>
      <c r="I103" s="5">
        <v>29.2</v>
      </c>
      <c r="J103" s="8">
        <v>0.21470746108427266</v>
      </c>
      <c r="K103" s="8">
        <v>0.7514761137949544</v>
      </c>
      <c r="L103" s="8">
        <v>0.21470746108427266</v>
      </c>
      <c r="M103" s="8">
        <v>0.0</v>
      </c>
      <c r="N103" s="5">
        <v>8.7</v>
      </c>
      <c r="O103" s="5">
        <v>14.6</v>
      </c>
      <c r="P103" s="5">
        <v>50818.0</v>
      </c>
      <c r="Q103" s="9" t="s">
        <v>91</v>
      </c>
      <c r="R103" s="9" t="s">
        <v>123</v>
      </c>
      <c r="S103" s="9">
        <f t="shared" si="1"/>
        <v>2719.98</v>
      </c>
    </row>
    <row r="104" ht="15.75" customHeight="1">
      <c r="A104" s="5" t="s">
        <v>129</v>
      </c>
      <c r="B104" s="5" t="s">
        <v>122</v>
      </c>
      <c r="C104" s="6">
        <v>20313.0</v>
      </c>
      <c r="D104" s="7">
        <v>15.0</v>
      </c>
      <c r="E104" s="7">
        <v>30.0</v>
      </c>
      <c r="F104" s="7">
        <v>7.0</v>
      </c>
      <c r="G104" s="7">
        <v>0.0</v>
      </c>
      <c r="H104" s="5">
        <v>10.6</v>
      </c>
      <c r="I104" s="5">
        <v>29.6</v>
      </c>
      <c r="J104" s="8">
        <v>0.7384433613941811</v>
      </c>
      <c r="K104" s="8">
        <v>1.4768867227883622</v>
      </c>
      <c r="L104" s="8">
        <v>0.34460690198395116</v>
      </c>
      <c r="M104" s="8">
        <v>0.0</v>
      </c>
      <c r="N104" s="5">
        <v>12.2</v>
      </c>
      <c r="O104" s="5">
        <v>18.4</v>
      </c>
      <c r="P104" s="5">
        <v>37009.0</v>
      </c>
      <c r="Q104" s="9" t="s">
        <v>91</v>
      </c>
      <c r="R104" s="9" t="s">
        <v>123</v>
      </c>
      <c r="S104" s="9">
        <f t="shared" si="1"/>
        <v>6012.648</v>
      </c>
    </row>
    <row r="105" ht="15.75" customHeight="1">
      <c r="A105" s="5" t="s">
        <v>130</v>
      </c>
      <c r="B105" s="5" t="s">
        <v>122</v>
      </c>
      <c r="C105" s="6">
        <v>4083931.0</v>
      </c>
      <c r="D105" s="7">
        <v>2781.0</v>
      </c>
      <c r="E105" s="7">
        <v>2384.0</v>
      </c>
      <c r="F105" s="7">
        <v>494.0</v>
      </c>
      <c r="G105" s="7">
        <v>321.0</v>
      </c>
      <c r="H105" s="5">
        <v>8.5</v>
      </c>
      <c r="I105" s="5">
        <v>26.3</v>
      </c>
      <c r="J105" s="8">
        <v>0.6809615539537764</v>
      </c>
      <c r="K105" s="8">
        <v>0.5837512925659125</v>
      </c>
      <c r="L105" s="8">
        <v>0.12096188696625873</v>
      </c>
      <c r="M105" s="8">
        <v>0.07860074031613169</v>
      </c>
      <c r="N105" s="5">
        <v>8.9</v>
      </c>
      <c r="O105" s="5">
        <v>17.1</v>
      </c>
      <c r="P105" s="5">
        <v>53689.0</v>
      </c>
      <c r="Q105" s="9" t="s">
        <v>91</v>
      </c>
      <c r="R105" s="9" t="s">
        <v>123</v>
      </c>
      <c r="S105" s="9">
        <f t="shared" si="1"/>
        <v>1074073.853</v>
      </c>
    </row>
    <row r="106" ht="15.75" customHeight="1">
      <c r="A106" s="5" t="s">
        <v>131</v>
      </c>
      <c r="B106" s="5" t="s">
        <v>122</v>
      </c>
      <c r="C106" s="6">
        <v>202985.0</v>
      </c>
      <c r="D106" s="7">
        <v>114.0</v>
      </c>
      <c r="E106" s="7">
        <v>129.0</v>
      </c>
      <c r="F106" s="7">
        <v>19.0</v>
      </c>
      <c r="G106" s="7">
        <v>14.0</v>
      </c>
      <c r="H106" s="5">
        <v>9.5</v>
      </c>
      <c r="I106" s="5">
        <v>31.0</v>
      </c>
      <c r="J106" s="8">
        <v>0.5616178535359756</v>
      </c>
      <c r="K106" s="8">
        <v>0.6355149395275512</v>
      </c>
      <c r="L106" s="8">
        <v>0.09360297558932926</v>
      </c>
      <c r="M106" s="8">
        <v>0.06897061359213734</v>
      </c>
      <c r="N106" s="5">
        <v>14.3</v>
      </c>
      <c r="O106" s="5">
        <v>19.9</v>
      </c>
      <c r="P106" s="5">
        <v>38456.0</v>
      </c>
      <c r="Q106" s="9" t="s">
        <v>91</v>
      </c>
      <c r="R106" s="9" t="s">
        <v>123</v>
      </c>
      <c r="S106" s="9">
        <f t="shared" si="1"/>
        <v>62925.35</v>
      </c>
    </row>
    <row r="107" ht="15.75" customHeight="1">
      <c r="A107" s="5" t="s">
        <v>132</v>
      </c>
      <c r="B107" s="5" t="s">
        <v>122</v>
      </c>
      <c r="C107" s="6">
        <v>108178.0</v>
      </c>
      <c r="D107" s="7">
        <v>54.0</v>
      </c>
      <c r="E107" s="7">
        <v>78.0</v>
      </c>
      <c r="F107" s="7">
        <v>14.0</v>
      </c>
      <c r="G107" s="7">
        <v>2.0</v>
      </c>
      <c r="H107" s="5">
        <v>11.4</v>
      </c>
      <c r="I107" s="5">
        <v>31.5</v>
      </c>
      <c r="J107" s="8">
        <v>0.4991772818872599</v>
      </c>
      <c r="K107" s="8">
        <v>0.7210338516149309</v>
      </c>
      <c r="L107" s="8">
        <v>0.12941633234114147</v>
      </c>
      <c r="M107" s="8">
        <v>0.01848804747730592</v>
      </c>
      <c r="N107" s="5">
        <v>19.9</v>
      </c>
      <c r="O107" s="5">
        <v>30.7</v>
      </c>
      <c r="P107" s="5">
        <v>36591.0</v>
      </c>
      <c r="Q107" s="9" t="s">
        <v>91</v>
      </c>
      <c r="R107" s="9" t="s">
        <v>123</v>
      </c>
      <c r="S107" s="9">
        <f t="shared" si="1"/>
        <v>34076.07</v>
      </c>
    </row>
    <row r="108" ht="15.75" customHeight="1">
      <c r="A108" s="5" t="s">
        <v>133</v>
      </c>
      <c r="B108" s="5" t="s">
        <v>122</v>
      </c>
      <c r="C108" s="6">
        <v>1003157.0</v>
      </c>
      <c r="D108" s="7">
        <v>611.0</v>
      </c>
      <c r="E108" s="7">
        <v>651.0</v>
      </c>
      <c r="F108" s="7">
        <v>127.0</v>
      </c>
      <c r="G108" s="7">
        <v>117.0</v>
      </c>
      <c r="H108" s="5">
        <v>7.6</v>
      </c>
      <c r="I108" s="5">
        <v>25.0</v>
      </c>
      <c r="J108" s="8">
        <v>0.6090771434581028</v>
      </c>
      <c r="K108" s="8">
        <v>0.6489512608694351</v>
      </c>
      <c r="L108" s="8">
        <v>0.12660032278098046</v>
      </c>
      <c r="M108" s="8">
        <v>0.11663179342814733</v>
      </c>
      <c r="N108" s="5">
        <v>10.8</v>
      </c>
      <c r="O108" s="5">
        <v>19.0</v>
      </c>
      <c r="P108" s="5">
        <v>46233.0</v>
      </c>
      <c r="Q108" s="9" t="s">
        <v>91</v>
      </c>
      <c r="R108" s="9" t="s">
        <v>123</v>
      </c>
      <c r="S108" s="9">
        <f t="shared" si="1"/>
        <v>250789.25</v>
      </c>
    </row>
    <row r="109" ht="15.75" customHeight="1">
      <c r="A109" s="5" t="s">
        <v>134</v>
      </c>
      <c r="B109" s="5" t="s">
        <v>122</v>
      </c>
      <c r="C109" s="6">
        <v>396024.0</v>
      </c>
      <c r="D109" s="7">
        <v>115.0</v>
      </c>
      <c r="E109" s="7">
        <v>109.0</v>
      </c>
      <c r="F109" s="7">
        <v>29.0</v>
      </c>
      <c r="G109" s="7">
        <v>9.0</v>
      </c>
      <c r="H109" s="5">
        <v>10.7</v>
      </c>
      <c r="I109" s="5">
        <v>33.1</v>
      </c>
      <c r="J109" s="8">
        <v>0.2903864412257843</v>
      </c>
      <c r="K109" s="8">
        <v>0.2752358442922651</v>
      </c>
      <c r="L109" s="8">
        <v>0.07322788517867604</v>
      </c>
      <c r="M109" s="8">
        <v>0.02272589540027877</v>
      </c>
      <c r="N109" s="5">
        <v>11.6</v>
      </c>
      <c r="O109" s="5">
        <v>16.8</v>
      </c>
      <c r="P109" s="5">
        <v>50248.0</v>
      </c>
      <c r="Q109" s="9" t="s">
        <v>91</v>
      </c>
      <c r="R109" s="9" t="s">
        <v>123</v>
      </c>
      <c r="S109" s="9">
        <f t="shared" si="1"/>
        <v>131083.944</v>
      </c>
    </row>
    <row r="110" ht="15.75" customHeight="1">
      <c r="A110" s="5" t="s">
        <v>135</v>
      </c>
      <c r="B110" s="5" t="s">
        <v>122</v>
      </c>
      <c r="C110" s="6">
        <v>46387.0</v>
      </c>
      <c r="D110" s="7">
        <v>27.0</v>
      </c>
      <c r="E110" s="7">
        <v>40.0</v>
      </c>
      <c r="F110" s="7">
        <v>8.0</v>
      </c>
      <c r="G110" s="7">
        <v>2.0</v>
      </c>
      <c r="H110" s="5">
        <v>7.7</v>
      </c>
      <c r="I110" s="5">
        <v>23.3</v>
      </c>
      <c r="J110" s="8">
        <v>0.5820596287753034</v>
      </c>
      <c r="K110" s="8">
        <v>0.8623105611485977</v>
      </c>
      <c r="L110" s="8">
        <v>0.17246211222971955</v>
      </c>
      <c r="M110" s="8">
        <v>0.04311552805742989</v>
      </c>
      <c r="N110" s="5">
        <v>11.8</v>
      </c>
      <c r="O110" s="5">
        <v>24.4</v>
      </c>
      <c r="P110" s="5">
        <v>38802.0</v>
      </c>
      <c r="Q110" s="9" t="s">
        <v>91</v>
      </c>
      <c r="R110" s="9" t="s">
        <v>123</v>
      </c>
      <c r="S110" s="9">
        <f t="shared" si="1"/>
        <v>10808.171</v>
      </c>
    </row>
    <row r="111" ht="15.75" customHeight="1">
      <c r="A111" s="5" t="s">
        <v>136</v>
      </c>
      <c r="B111" s="5" t="s">
        <v>122</v>
      </c>
      <c r="C111" s="6">
        <v>218405.0</v>
      </c>
      <c r="D111" s="7">
        <v>128.0</v>
      </c>
      <c r="E111" s="7">
        <v>205.0</v>
      </c>
      <c r="F111" s="7">
        <v>32.0</v>
      </c>
      <c r="G111" s="7">
        <v>25.0</v>
      </c>
      <c r="H111" s="5">
        <v>7.4</v>
      </c>
      <c r="I111" s="5">
        <v>23.1</v>
      </c>
      <c r="J111" s="8">
        <v>0.5860671687919232</v>
      </c>
      <c r="K111" s="8">
        <v>0.9386232000183146</v>
      </c>
      <c r="L111" s="8">
        <v>0.1465167921979808</v>
      </c>
      <c r="M111" s="8">
        <v>0.11446624390467251</v>
      </c>
      <c r="N111" s="5">
        <v>10.9</v>
      </c>
      <c r="O111" s="5">
        <v>16.1</v>
      </c>
      <c r="P111" s="5">
        <v>44000.0</v>
      </c>
      <c r="Q111" s="9" t="s">
        <v>91</v>
      </c>
      <c r="R111" s="9" t="s">
        <v>123</v>
      </c>
      <c r="S111" s="9">
        <f t="shared" si="1"/>
        <v>50451.555</v>
      </c>
    </row>
    <row r="112" ht="15.75" customHeight="1">
      <c r="A112" s="5" t="s">
        <v>137</v>
      </c>
      <c r="B112" s="5" t="s">
        <v>122</v>
      </c>
      <c r="C112" s="6">
        <v>203111.0</v>
      </c>
      <c r="D112" s="7">
        <v>117.0</v>
      </c>
      <c r="E112" s="7">
        <v>77.0</v>
      </c>
      <c r="F112" s="7">
        <v>31.0</v>
      </c>
      <c r="G112" s="7">
        <v>8.0</v>
      </c>
      <c r="H112" s="5">
        <v>11.8</v>
      </c>
      <c r="I112" s="5">
        <v>31.4</v>
      </c>
      <c r="J112" s="8">
        <v>0.5760397024287213</v>
      </c>
      <c r="K112" s="8">
        <v>0.37910305202573963</v>
      </c>
      <c r="L112" s="8">
        <v>0.15262590406231075</v>
      </c>
      <c r="M112" s="8">
        <v>0.039387330080596326</v>
      </c>
      <c r="N112" s="5">
        <v>13.4</v>
      </c>
      <c r="O112" s="5">
        <v>20.7</v>
      </c>
      <c r="P112" s="5">
        <v>41380.0</v>
      </c>
      <c r="Q112" s="9" t="s">
        <v>91</v>
      </c>
      <c r="R112" s="9" t="s">
        <v>123</v>
      </c>
      <c r="S112" s="9">
        <f t="shared" si="1"/>
        <v>63776.854</v>
      </c>
    </row>
    <row r="113" ht="15.75" customHeight="1">
      <c r="A113" s="5" t="s">
        <v>138</v>
      </c>
      <c r="B113" s="5" t="s">
        <v>139</v>
      </c>
      <c r="C113" s="6">
        <v>18502.0</v>
      </c>
      <c r="D113" s="7">
        <v>11.0</v>
      </c>
      <c r="E113" s="7">
        <v>12.0</v>
      </c>
      <c r="F113" s="7">
        <v>4.0</v>
      </c>
      <c r="G113" s="7">
        <v>1.0</v>
      </c>
      <c r="H113" s="5">
        <v>11.0</v>
      </c>
      <c r="I113" s="5">
        <v>32.0</v>
      </c>
      <c r="J113" s="8">
        <v>0.5945303210463733</v>
      </c>
      <c r="K113" s="8">
        <v>0.6485785320505891</v>
      </c>
      <c r="L113" s="8">
        <v>0.21619284401686306</v>
      </c>
      <c r="M113" s="8">
        <v>0.054048211004215765</v>
      </c>
      <c r="N113" s="5">
        <v>7.7</v>
      </c>
      <c r="O113" s="5">
        <v>17.7</v>
      </c>
      <c r="P113" s="5">
        <v>37813.0</v>
      </c>
      <c r="Q113" s="9" t="s">
        <v>21</v>
      </c>
      <c r="R113" s="9" t="s">
        <v>140</v>
      </c>
      <c r="S113" s="9">
        <f t="shared" si="1"/>
        <v>5920.64</v>
      </c>
    </row>
    <row r="114" ht="15.75" customHeight="1">
      <c r="A114" s="5" t="s">
        <v>141</v>
      </c>
      <c r="B114" s="5" t="s">
        <v>139</v>
      </c>
      <c r="C114" s="6">
        <v>20920.0</v>
      </c>
      <c r="D114" s="7">
        <v>15.0</v>
      </c>
      <c r="E114" s="7">
        <v>6.0</v>
      </c>
      <c r="F114" s="7">
        <v>4.0</v>
      </c>
      <c r="G114" s="7">
        <v>0.0</v>
      </c>
      <c r="H114" s="5">
        <v>12.8</v>
      </c>
      <c r="I114" s="5">
        <v>42.9</v>
      </c>
      <c r="J114" s="8">
        <v>0.717017208413002</v>
      </c>
      <c r="K114" s="8">
        <v>0.28680688336520077</v>
      </c>
      <c r="L114" s="8">
        <v>0.19120458891013384</v>
      </c>
      <c r="M114" s="8">
        <v>0.0</v>
      </c>
      <c r="N114" s="5">
        <v>12.0</v>
      </c>
      <c r="O114" s="5">
        <v>19.8</v>
      </c>
      <c r="P114" s="5">
        <v>35136.0</v>
      </c>
      <c r="Q114" s="9" t="s">
        <v>21</v>
      </c>
      <c r="R114" s="9" t="s">
        <v>140</v>
      </c>
      <c r="S114" s="9">
        <f t="shared" si="1"/>
        <v>8974.68</v>
      </c>
    </row>
    <row r="115" ht="15.75" customHeight="1">
      <c r="A115" s="5" t="s">
        <v>142</v>
      </c>
      <c r="B115" s="5" t="s">
        <v>139</v>
      </c>
      <c r="C115" s="6">
        <v>40797.0</v>
      </c>
      <c r="D115" s="7">
        <v>32.0</v>
      </c>
      <c r="E115" s="7">
        <v>31.0</v>
      </c>
      <c r="F115" s="7">
        <v>7.0</v>
      </c>
      <c r="G115" s="7">
        <v>4.0</v>
      </c>
      <c r="H115" s="5">
        <v>12.1</v>
      </c>
      <c r="I115" s="5">
        <v>35.7</v>
      </c>
      <c r="J115" s="8">
        <v>0.7843713998578327</v>
      </c>
      <c r="K115" s="8">
        <v>0.7598597936122754</v>
      </c>
      <c r="L115" s="8">
        <v>0.1715812437189009</v>
      </c>
      <c r="M115" s="8">
        <v>0.09804642498222908</v>
      </c>
      <c r="N115" s="5">
        <v>9.1</v>
      </c>
      <c r="O115" s="5">
        <v>14.9</v>
      </c>
      <c r="P115" s="5">
        <v>35594.0</v>
      </c>
      <c r="Q115" s="9" t="s">
        <v>21</v>
      </c>
      <c r="R115" s="9" t="s">
        <v>140</v>
      </c>
      <c r="S115" s="9">
        <f t="shared" si="1"/>
        <v>14564.529</v>
      </c>
    </row>
    <row r="116" ht="15.75" customHeight="1">
      <c r="A116" s="5" t="s">
        <v>143</v>
      </c>
      <c r="B116" s="5" t="s">
        <v>139</v>
      </c>
      <c r="C116" s="6">
        <v>243991.0</v>
      </c>
      <c r="D116" s="7">
        <v>160.0</v>
      </c>
      <c r="E116" s="7">
        <v>153.0</v>
      </c>
      <c r="F116" s="7">
        <v>30.0</v>
      </c>
      <c r="G116" s="7">
        <v>25.0</v>
      </c>
      <c r="H116" s="5">
        <v>8.8</v>
      </c>
      <c r="I116" s="5">
        <v>30.8</v>
      </c>
      <c r="J116" s="8">
        <v>0.6557618928567037</v>
      </c>
      <c r="K116" s="8">
        <v>0.6270723100442229</v>
      </c>
      <c r="L116" s="8">
        <v>0.12295535491063195</v>
      </c>
      <c r="M116" s="8">
        <v>0.10246279575885996</v>
      </c>
      <c r="N116" s="5">
        <v>5.0</v>
      </c>
      <c r="O116" s="5">
        <v>11.7</v>
      </c>
      <c r="P116" s="5">
        <v>56325.0</v>
      </c>
      <c r="Q116" s="9" t="s">
        <v>21</v>
      </c>
      <c r="R116" s="9" t="s">
        <v>140</v>
      </c>
      <c r="S116" s="9">
        <f t="shared" si="1"/>
        <v>75149.228</v>
      </c>
    </row>
    <row r="117" ht="15.75" customHeight="1">
      <c r="A117" s="5" t="s">
        <v>144</v>
      </c>
      <c r="B117" s="5" t="s">
        <v>139</v>
      </c>
      <c r="C117" s="6">
        <v>37206.0</v>
      </c>
      <c r="D117" s="7">
        <v>23.0</v>
      </c>
      <c r="E117" s="7">
        <v>25.0</v>
      </c>
      <c r="F117" s="7">
        <v>4.0</v>
      </c>
      <c r="G117" s="7">
        <v>2.0</v>
      </c>
      <c r="H117" s="5">
        <v>11.8</v>
      </c>
      <c r="I117" s="5">
        <v>38.7</v>
      </c>
      <c r="J117" s="8">
        <v>0.6181798634628823</v>
      </c>
      <c r="K117" s="8">
        <v>0.6719346341987852</v>
      </c>
      <c r="L117" s="8">
        <v>0.10750954147180562</v>
      </c>
      <c r="M117" s="8">
        <v>0.05375477073590281</v>
      </c>
      <c r="N117" s="5">
        <v>9.3</v>
      </c>
      <c r="O117" s="5">
        <v>16.9</v>
      </c>
      <c r="P117" s="5">
        <v>38705.0</v>
      </c>
      <c r="Q117" s="9" t="s">
        <v>21</v>
      </c>
      <c r="R117" s="9" t="s">
        <v>140</v>
      </c>
      <c r="S117" s="9">
        <f t="shared" si="1"/>
        <v>14398.722</v>
      </c>
    </row>
    <row r="118" ht="15.75" customHeight="1">
      <c r="A118" s="5" t="s">
        <v>145</v>
      </c>
      <c r="B118" s="5" t="s">
        <v>139</v>
      </c>
      <c r="C118" s="6">
        <v>11024.0</v>
      </c>
      <c r="D118" s="7">
        <v>6.0</v>
      </c>
      <c r="E118" s="7">
        <v>6.0</v>
      </c>
      <c r="F118" s="7">
        <v>3.0</v>
      </c>
      <c r="G118" s="7">
        <v>1.0</v>
      </c>
      <c r="H118" s="5">
        <v>11.7</v>
      </c>
      <c r="I118" s="5">
        <v>42.5</v>
      </c>
      <c r="J118" s="8">
        <v>0.5442670537010159</v>
      </c>
      <c r="K118" s="8">
        <v>0.5442670537010159</v>
      </c>
      <c r="L118" s="8">
        <v>0.27213352685050796</v>
      </c>
      <c r="M118" s="8">
        <v>0.09071117561683599</v>
      </c>
      <c r="N118" s="5">
        <v>7.3</v>
      </c>
      <c r="O118" s="5">
        <v>29.4</v>
      </c>
      <c r="P118" s="5">
        <v>33745.0</v>
      </c>
      <c r="Q118" s="9" t="s">
        <v>21</v>
      </c>
      <c r="R118" s="9" t="s">
        <v>140</v>
      </c>
      <c r="S118" s="9">
        <f t="shared" si="1"/>
        <v>4685.2</v>
      </c>
    </row>
    <row r="119" ht="15.75" customHeight="1">
      <c r="A119" s="5" t="s">
        <v>29</v>
      </c>
      <c r="B119" s="5" t="s">
        <v>139</v>
      </c>
      <c r="C119" s="6">
        <v>5175.0</v>
      </c>
      <c r="D119" s="7">
        <v>2.0</v>
      </c>
      <c r="E119" s="7">
        <v>3.0</v>
      </c>
      <c r="F119" s="7">
        <v>0.0</v>
      </c>
      <c r="G119" s="7">
        <v>0.0</v>
      </c>
      <c r="H119" s="5">
        <v>12.0</v>
      </c>
      <c r="I119" s="5">
        <v>37.0</v>
      </c>
      <c r="J119" s="8">
        <v>0.3864734299516908</v>
      </c>
      <c r="K119" s="8">
        <v>0.5797101449275363</v>
      </c>
      <c r="L119" s="8">
        <v>0.0</v>
      </c>
      <c r="M119" s="8">
        <v>0.0</v>
      </c>
      <c r="N119" s="5">
        <v>7.5</v>
      </c>
      <c r="O119" s="5">
        <v>16.7</v>
      </c>
      <c r="P119" s="5">
        <v>35000.0</v>
      </c>
      <c r="Q119" s="9" t="s">
        <v>21</v>
      </c>
      <c r="R119" s="9" t="s">
        <v>140</v>
      </c>
      <c r="S119" s="9">
        <f t="shared" si="1"/>
        <v>1914.75</v>
      </c>
    </row>
    <row r="120" ht="15.75" customHeight="1">
      <c r="A120" s="5" t="s">
        <v>146</v>
      </c>
      <c r="B120" s="5" t="s">
        <v>139</v>
      </c>
      <c r="C120" s="6">
        <v>27742.0</v>
      </c>
      <c r="D120" s="7">
        <v>15.0</v>
      </c>
      <c r="E120" s="7">
        <v>51.0</v>
      </c>
      <c r="F120" s="7">
        <v>5.0</v>
      </c>
      <c r="G120" s="7">
        <v>1.0</v>
      </c>
      <c r="H120" s="5">
        <v>11.2</v>
      </c>
      <c r="I120" s="5">
        <v>34.5</v>
      </c>
      <c r="J120" s="8">
        <v>0.5406964169850768</v>
      </c>
      <c r="K120" s="8">
        <v>1.838367817749261</v>
      </c>
      <c r="L120" s="8">
        <v>0.1802321389950256</v>
      </c>
      <c r="M120" s="8">
        <v>0.03604642779900512</v>
      </c>
      <c r="N120" s="5">
        <v>7.4</v>
      </c>
      <c r="O120" s="5">
        <v>17.9</v>
      </c>
      <c r="P120" s="5">
        <v>36897.0</v>
      </c>
      <c r="Q120" s="9" t="s">
        <v>21</v>
      </c>
      <c r="R120" s="9" t="s">
        <v>140</v>
      </c>
      <c r="S120" s="9">
        <f t="shared" si="1"/>
        <v>9570.99</v>
      </c>
    </row>
    <row r="121" ht="15.75" customHeight="1">
      <c r="A121" s="5" t="s">
        <v>147</v>
      </c>
      <c r="B121" s="5" t="s">
        <v>139</v>
      </c>
      <c r="C121" s="6">
        <v>11196.0</v>
      </c>
      <c r="D121" s="7">
        <v>5.0</v>
      </c>
      <c r="E121" s="7">
        <v>2.0</v>
      </c>
      <c r="F121" s="7">
        <v>3.0</v>
      </c>
      <c r="G121" s="7">
        <v>0.0</v>
      </c>
      <c r="H121" s="5">
        <v>12.4</v>
      </c>
      <c r="I121" s="5">
        <v>44.2</v>
      </c>
      <c r="J121" s="8">
        <v>0.4465880671668453</v>
      </c>
      <c r="K121" s="8">
        <v>0.1786352268667381</v>
      </c>
      <c r="L121" s="8">
        <v>0.2679528403001072</v>
      </c>
      <c r="M121" s="8">
        <v>0.0</v>
      </c>
      <c r="N121" s="5">
        <v>12.0</v>
      </c>
      <c r="O121" s="5">
        <v>32.4</v>
      </c>
      <c r="P121" s="5">
        <v>28086.0</v>
      </c>
      <c r="Q121" s="9" t="s">
        <v>21</v>
      </c>
      <c r="R121" s="9" t="s">
        <v>140</v>
      </c>
      <c r="S121" s="9">
        <f t="shared" si="1"/>
        <v>4948.632</v>
      </c>
    </row>
    <row r="122" ht="15.75" customHeight="1">
      <c r="A122" s="5" t="s">
        <v>148</v>
      </c>
      <c r="B122" s="5" t="s">
        <v>139</v>
      </c>
      <c r="C122" s="6">
        <v>22663.0</v>
      </c>
      <c r="D122" s="7">
        <v>19.0</v>
      </c>
      <c r="E122" s="7">
        <v>11.0</v>
      </c>
      <c r="F122" s="7">
        <v>2.0</v>
      </c>
      <c r="G122" s="7">
        <v>2.0</v>
      </c>
      <c r="H122" s="5">
        <v>10.4</v>
      </c>
      <c r="I122" s="5">
        <v>34.6</v>
      </c>
      <c r="J122" s="8">
        <v>0.8383709129417993</v>
      </c>
      <c r="K122" s="8">
        <v>0.48537263380841017</v>
      </c>
      <c r="L122" s="8">
        <v>0.0882495697833473</v>
      </c>
      <c r="M122" s="8">
        <v>0.0882495697833473</v>
      </c>
      <c r="N122" s="5">
        <v>10.4</v>
      </c>
      <c r="O122" s="5">
        <v>23.7</v>
      </c>
      <c r="P122" s="5">
        <v>34109.0</v>
      </c>
      <c r="Q122" s="9" t="s">
        <v>21</v>
      </c>
      <c r="R122" s="9" t="s">
        <v>140</v>
      </c>
      <c r="S122" s="9">
        <f t="shared" si="1"/>
        <v>7841.398</v>
      </c>
    </row>
    <row r="123" ht="15.75" customHeight="1">
      <c r="A123" s="5" t="s">
        <v>35</v>
      </c>
      <c r="B123" s="5" t="s">
        <v>139</v>
      </c>
      <c r="C123" s="6">
        <v>15143.0</v>
      </c>
      <c r="D123" s="7">
        <v>9.0</v>
      </c>
      <c r="E123" s="7">
        <v>8.0</v>
      </c>
      <c r="F123" s="7">
        <v>4.0</v>
      </c>
      <c r="G123" s="7">
        <v>1.0</v>
      </c>
      <c r="H123" s="5">
        <v>11.2</v>
      </c>
      <c r="I123" s="5">
        <v>35.8</v>
      </c>
      <c r="J123" s="8">
        <v>0.5943340157168329</v>
      </c>
      <c r="K123" s="8">
        <v>0.528296902859407</v>
      </c>
      <c r="L123" s="8">
        <v>0.2641484514297035</v>
      </c>
      <c r="M123" s="8">
        <v>0.06603711285742588</v>
      </c>
      <c r="N123" s="5">
        <v>11.2</v>
      </c>
      <c r="O123" s="5">
        <v>20.4</v>
      </c>
      <c r="P123" s="5">
        <v>32057.0</v>
      </c>
      <c r="Q123" s="9" t="s">
        <v>21</v>
      </c>
      <c r="R123" s="9" t="s">
        <v>140</v>
      </c>
      <c r="S123" s="9">
        <f t="shared" si="1"/>
        <v>5421.194</v>
      </c>
    </row>
    <row r="124" ht="15.75" customHeight="1">
      <c r="A124" s="5" t="s">
        <v>36</v>
      </c>
      <c r="B124" s="5" t="s">
        <v>139</v>
      </c>
      <c r="C124" s="6">
        <v>25670.0</v>
      </c>
      <c r="D124" s="7">
        <v>16.0</v>
      </c>
      <c r="E124" s="7">
        <v>24.0</v>
      </c>
      <c r="F124" s="7">
        <v>8.0</v>
      </c>
      <c r="G124" s="7">
        <v>1.0</v>
      </c>
      <c r="H124" s="5">
        <v>9.8</v>
      </c>
      <c r="I124" s="5">
        <v>34.9</v>
      </c>
      <c r="J124" s="8">
        <v>0.6232956758862485</v>
      </c>
      <c r="K124" s="8">
        <v>0.9349435138293729</v>
      </c>
      <c r="L124" s="8">
        <v>0.31164783794312423</v>
      </c>
      <c r="M124" s="8">
        <v>0.03895597974289053</v>
      </c>
      <c r="N124" s="5">
        <v>12.0</v>
      </c>
      <c r="O124" s="5">
        <v>15.9</v>
      </c>
      <c r="P124" s="5">
        <v>40768.0</v>
      </c>
      <c r="Q124" s="9" t="s">
        <v>21</v>
      </c>
      <c r="R124" s="9" t="s">
        <v>140</v>
      </c>
      <c r="S124" s="9">
        <f t="shared" si="1"/>
        <v>8958.83</v>
      </c>
    </row>
    <row r="125" ht="15.75" customHeight="1">
      <c r="A125" s="5" t="s">
        <v>149</v>
      </c>
      <c r="B125" s="5" t="s">
        <v>139</v>
      </c>
      <c r="C125" s="6">
        <v>8410.0</v>
      </c>
      <c r="D125" s="7">
        <v>1.0</v>
      </c>
      <c r="E125" s="7">
        <v>1.0</v>
      </c>
      <c r="F125" s="7">
        <v>1.0</v>
      </c>
      <c r="G125" s="7">
        <v>0.0</v>
      </c>
      <c r="H125" s="5">
        <v>11.6</v>
      </c>
      <c r="I125" s="5">
        <v>35.7</v>
      </c>
      <c r="J125" s="8">
        <v>0.11890606420927467</v>
      </c>
      <c r="K125" s="8">
        <v>0.11890606420927467</v>
      </c>
      <c r="L125" s="8">
        <v>0.11890606420927467</v>
      </c>
      <c r="M125" s="8">
        <v>0.0</v>
      </c>
      <c r="N125" s="5">
        <v>10.3</v>
      </c>
      <c r="O125" s="5">
        <v>18.7</v>
      </c>
      <c r="P125" s="5">
        <v>41586.0</v>
      </c>
      <c r="Q125" s="9" t="s">
        <v>21</v>
      </c>
      <c r="R125" s="9" t="s">
        <v>140</v>
      </c>
      <c r="S125" s="9">
        <f t="shared" si="1"/>
        <v>3002.37</v>
      </c>
    </row>
    <row r="126" ht="15.75" customHeight="1">
      <c r="A126" s="5" t="s">
        <v>150</v>
      </c>
      <c r="B126" s="5" t="s">
        <v>139</v>
      </c>
      <c r="C126" s="6">
        <v>24078.0</v>
      </c>
      <c r="D126" s="7">
        <v>22.0</v>
      </c>
      <c r="E126" s="7">
        <v>8.0</v>
      </c>
      <c r="F126" s="7">
        <v>3.0</v>
      </c>
      <c r="G126" s="7">
        <v>2.0</v>
      </c>
      <c r="H126" s="5">
        <v>12.1</v>
      </c>
      <c r="I126" s="5">
        <v>34.5</v>
      </c>
      <c r="J126" s="8">
        <v>0.9136971509261567</v>
      </c>
      <c r="K126" s="8">
        <v>0.3322535094276933</v>
      </c>
      <c r="L126" s="8">
        <v>0.124595066035385</v>
      </c>
      <c r="M126" s="8">
        <v>0.08306337735692333</v>
      </c>
      <c r="N126" s="5">
        <v>9.5</v>
      </c>
      <c r="O126" s="5">
        <v>26.8</v>
      </c>
      <c r="P126" s="5">
        <v>37509.0</v>
      </c>
      <c r="Q126" s="9" t="s">
        <v>21</v>
      </c>
      <c r="R126" s="9" t="s">
        <v>140</v>
      </c>
      <c r="S126" s="9">
        <f t="shared" si="1"/>
        <v>8306.91</v>
      </c>
    </row>
    <row r="127" ht="15.75" customHeight="1">
      <c r="A127" s="5" t="s">
        <v>151</v>
      </c>
      <c r="B127" s="5" t="s">
        <v>139</v>
      </c>
      <c r="C127" s="6">
        <v>21019.0</v>
      </c>
      <c r="D127" s="7">
        <v>7.0</v>
      </c>
      <c r="E127" s="7">
        <v>12.0</v>
      </c>
      <c r="F127" s="7">
        <v>4.0</v>
      </c>
      <c r="G127" s="7">
        <v>1.0</v>
      </c>
      <c r="H127" s="5">
        <v>12.4</v>
      </c>
      <c r="I127" s="5">
        <v>38.4</v>
      </c>
      <c r="J127" s="8">
        <v>0.33303201864979304</v>
      </c>
      <c r="K127" s="8">
        <v>0.5709120319710738</v>
      </c>
      <c r="L127" s="8">
        <v>0.1903040106570246</v>
      </c>
      <c r="M127" s="8">
        <v>0.04757600266425615</v>
      </c>
      <c r="N127" s="5">
        <v>8.7</v>
      </c>
      <c r="O127" s="5">
        <v>22.7</v>
      </c>
      <c r="P127" s="5">
        <v>37314.0</v>
      </c>
      <c r="Q127" s="9" t="s">
        <v>21</v>
      </c>
      <c r="R127" s="9" t="s">
        <v>140</v>
      </c>
      <c r="S127" s="9">
        <f t="shared" si="1"/>
        <v>8071.296</v>
      </c>
    </row>
    <row r="128" ht="15.75" customHeight="1">
      <c r="A128" s="5" t="s">
        <v>152</v>
      </c>
      <c r="B128" s="5" t="s">
        <v>139</v>
      </c>
      <c r="C128" s="6">
        <v>102621.0</v>
      </c>
      <c r="D128" s="7">
        <v>76.0</v>
      </c>
      <c r="E128" s="7">
        <v>70.0</v>
      </c>
      <c r="F128" s="7">
        <v>20.0</v>
      </c>
      <c r="G128" s="7">
        <v>8.0</v>
      </c>
      <c r="H128" s="5">
        <v>12.7</v>
      </c>
      <c r="I128" s="5">
        <v>35.6</v>
      </c>
      <c r="J128" s="8">
        <v>0.7405891581645082</v>
      </c>
      <c r="K128" s="8">
        <v>0.6821215930462575</v>
      </c>
      <c r="L128" s="8">
        <v>0.19489188372750216</v>
      </c>
      <c r="M128" s="8">
        <v>0.07795675349100087</v>
      </c>
      <c r="N128" s="5">
        <v>8.2</v>
      </c>
      <c r="O128" s="5">
        <v>21.5</v>
      </c>
      <c r="P128" s="5">
        <v>42085.0</v>
      </c>
      <c r="Q128" s="9" t="s">
        <v>21</v>
      </c>
      <c r="R128" s="9" t="s">
        <v>140</v>
      </c>
      <c r="S128" s="9">
        <f t="shared" si="1"/>
        <v>36533.076</v>
      </c>
    </row>
    <row r="129" ht="15.75" customHeight="1">
      <c r="A129" s="5" t="s">
        <v>153</v>
      </c>
      <c r="B129" s="5" t="s">
        <v>139</v>
      </c>
      <c r="C129" s="6">
        <v>61840.0</v>
      </c>
      <c r="D129" s="7">
        <v>28.0</v>
      </c>
      <c r="E129" s="7">
        <v>30.0</v>
      </c>
      <c r="F129" s="7">
        <v>8.0</v>
      </c>
      <c r="G129" s="7">
        <v>5.0</v>
      </c>
      <c r="H129" s="5">
        <v>10.7</v>
      </c>
      <c r="I129" s="5">
        <v>33.9</v>
      </c>
      <c r="J129" s="8">
        <v>0.45278137128072443</v>
      </c>
      <c r="K129" s="8">
        <v>0.4851228978007762</v>
      </c>
      <c r="L129" s="8">
        <v>0.129366106080207</v>
      </c>
      <c r="M129" s="8">
        <v>0.08085381630012937</v>
      </c>
      <c r="N129" s="5">
        <v>8.5</v>
      </c>
      <c r="O129" s="5">
        <v>18.8</v>
      </c>
      <c r="P129" s="5">
        <v>40712.0</v>
      </c>
      <c r="Q129" s="9" t="s">
        <v>21</v>
      </c>
      <c r="R129" s="9" t="s">
        <v>140</v>
      </c>
      <c r="S129" s="9">
        <f t="shared" si="1"/>
        <v>20963.76</v>
      </c>
    </row>
    <row r="130" ht="15.75" customHeight="1">
      <c r="A130" s="5" t="s">
        <v>154</v>
      </c>
      <c r="B130" s="5" t="s">
        <v>139</v>
      </c>
      <c r="C130" s="6">
        <v>49538.0</v>
      </c>
      <c r="D130" s="7">
        <v>34.0</v>
      </c>
      <c r="E130" s="7">
        <v>20.0</v>
      </c>
      <c r="F130" s="7">
        <v>9.0</v>
      </c>
      <c r="G130" s="7">
        <v>2.0</v>
      </c>
      <c r="H130" s="5">
        <v>14.2</v>
      </c>
      <c r="I130" s="5">
        <v>40.4</v>
      </c>
      <c r="J130" s="8">
        <v>0.6863417982155113</v>
      </c>
      <c r="K130" s="8">
        <v>0.4037304695385361</v>
      </c>
      <c r="L130" s="8">
        <v>0.18167871129234123</v>
      </c>
      <c r="M130" s="8">
        <v>0.04037304695385361</v>
      </c>
      <c r="N130" s="5">
        <v>12.6</v>
      </c>
      <c r="O130" s="5">
        <v>25.9</v>
      </c>
      <c r="P130" s="5">
        <v>37781.0</v>
      </c>
      <c r="Q130" s="9" t="s">
        <v>21</v>
      </c>
      <c r="R130" s="9" t="s">
        <v>140</v>
      </c>
      <c r="S130" s="9">
        <f t="shared" si="1"/>
        <v>20013.352</v>
      </c>
    </row>
    <row r="131" ht="15.75" customHeight="1">
      <c r="A131" s="5" t="s">
        <v>155</v>
      </c>
      <c r="B131" s="5" t="s">
        <v>139</v>
      </c>
      <c r="C131" s="6">
        <v>17182.0</v>
      </c>
      <c r="D131" s="7">
        <v>12.0</v>
      </c>
      <c r="E131" s="7">
        <v>7.0</v>
      </c>
      <c r="F131" s="7">
        <v>3.0</v>
      </c>
      <c r="G131" s="7">
        <v>1.0</v>
      </c>
      <c r="H131" s="5">
        <v>12.1</v>
      </c>
      <c r="I131" s="5">
        <v>39.9</v>
      </c>
      <c r="J131" s="8">
        <v>0.6984053078803398</v>
      </c>
      <c r="K131" s="8">
        <v>0.4074030962635316</v>
      </c>
      <c r="L131" s="8">
        <v>0.17460132697008496</v>
      </c>
      <c r="M131" s="8">
        <v>0.05820044232336166</v>
      </c>
      <c r="N131" s="5">
        <v>9.1</v>
      </c>
      <c r="O131" s="5">
        <v>19.4</v>
      </c>
      <c r="P131" s="5">
        <v>37725.0</v>
      </c>
      <c r="Q131" s="9" t="s">
        <v>21</v>
      </c>
      <c r="R131" s="9" t="s">
        <v>140</v>
      </c>
      <c r="S131" s="9">
        <f t="shared" si="1"/>
        <v>6855.618</v>
      </c>
    </row>
    <row r="132" ht="15.75" customHeight="1">
      <c r="A132" s="5" t="s">
        <v>45</v>
      </c>
      <c r="B132" s="5" t="s">
        <v>139</v>
      </c>
      <c r="C132" s="6">
        <v>7735.0</v>
      </c>
      <c r="D132" s="7">
        <v>3.0</v>
      </c>
      <c r="E132" s="7">
        <v>6.0</v>
      </c>
      <c r="F132" s="7">
        <v>3.0</v>
      </c>
      <c r="G132" s="7">
        <v>0.0</v>
      </c>
      <c r="H132" s="5">
        <v>12.4</v>
      </c>
      <c r="I132" s="5">
        <v>39.3</v>
      </c>
      <c r="J132" s="8">
        <v>0.38784744667097604</v>
      </c>
      <c r="K132" s="8">
        <v>0.7756948933419521</v>
      </c>
      <c r="L132" s="8">
        <v>0.38784744667097604</v>
      </c>
      <c r="M132" s="8">
        <v>0.0</v>
      </c>
      <c r="N132" s="5">
        <v>7.1</v>
      </c>
      <c r="O132" s="5">
        <v>14.5</v>
      </c>
      <c r="P132" s="5">
        <v>32554.0</v>
      </c>
      <c r="Q132" s="9" t="s">
        <v>21</v>
      </c>
      <c r="R132" s="9" t="s">
        <v>140</v>
      </c>
      <c r="S132" s="9">
        <f t="shared" si="1"/>
        <v>3039.855</v>
      </c>
    </row>
    <row r="133" ht="15.75" customHeight="1">
      <c r="A133" s="5" t="s">
        <v>156</v>
      </c>
      <c r="B133" s="5" t="s">
        <v>139</v>
      </c>
      <c r="C133" s="6">
        <v>12245.0</v>
      </c>
      <c r="D133" s="7">
        <v>9.0</v>
      </c>
      <c r="E133" s="7">
        <v>11.0</v>
      </c>
      <c r="F133" s="7">
        <v>4.0</v>
      </c>
      <c r="G133" s="7">
        <v>0.0</v>
      </c>
      <c r="H133" s="5">
        <v>13.4</v>
      </c>
      <c r="I133" s="5">
        <v>39.5</v>
      </c>
      <c r="J133" s="8">
        <v>0.7349938750510413</v>
      </c>
      <c r="K133" s="8">
        <v>0.898325847284606</v>
      </c>
      <c r="L133" s="8">
        <v>0.32666394446712943</v>
      </c>
      <c r="M133" s="8">
        <v>0.0</v>
      </c>
      <c r="N133" s="5">
        <v>15.1</v>
      </c>
      <c r="O133" s="5">
        <v>31.1</v>
      </c>
      <c r="P133" s="5">
        <v>28457.0</v>
      </c>
      <c r="Q133" s="9" t="s">
        <v>21</v>
      </c>
      <c r="R133" s="9" t="s">
        <v>140</v>
      </c>
      <c r="S133" s="9">
        <f t="shared" si="1"/>
        <v>4836.775</v>
      </c>
    </row>
    <row r="134" ht="15.75" customHeight="1">
      <c r="A134" s="5" t="s">
        <v>157</v>
      </c>
      <c r="B134" s="5" t="s">
        <v>139</v>
      </c>
      <c r="C134" s="6">
        <v>18669.0</v>
      </c>
      <c r="D134" s="7">
        <v>15.0</v>
      </c>
      <c r="E134" s="7">
        <v>13.0</v>
      </c>
      <c r="F134" s="7">
        <v>2.0</v>
      </c>
      <c r="G134" s="7">
        <v>0.0</v>
      </c>
      <c r="H134" s="5">
        <v>12.6</v>
      </c>
      <c r="I134" s="5">
        <v>37.1</v>
      </c>
      <c r="J134" s="8">
        <v>0.8034709946970915</v>
      </c>
      <c r="K134" s="8">
        <v>0.6963415287374792</v>
      </c>
      <c r="L134" s="8">
        <v>0.10712946595961219</v>
      </c>
      <c r="M134" s="8">
        <v>0.0</v>
      </c>
      <c r="N134" s="5">
        <v>14.4</v>
      </c>
      <c r="O134" s="5">
        <v>29.3</v>
      </c>
      <c r="P134" s="5">
        <v>32351.0</v>
      </c>
      <c r="Q134" s="9" t="s">
        <v>21</v>
      </c>
      <c r="R134" s="9" t="s">
        <v>140</v>
      </c>
      <c r="S134" s="9">
        <f t="shared" si="1"/>
        <v>6926.199</v>
      </c>
    </row>
    <row r="135" ht="15.75" customHeight="1">
      <c r="A135" s="5" t="s">
        <v>158</v>
      </c>
      <c r="B135" s="5" t="s">
        <v>139</v>
      </c>
      <c r="C135" s="6">
        <v>120683.0</v>
      </c>
      <c r="D135" s="7">
        <v>79.0</v>
      </c>
      <c r="E135" s="7">
        <v>70.0</v>
      </c>
      <c r="F135" s="7">
        <v>10.0</v>
      </c>
      <c r="G135" s="7">
        <v>5.0</v>
      </c>
      <c r="H135" s="5">
        <v>11.7</v>
      </c>
      <c r="I135" s="5">
        <v>33.1</v>
      </c>
      <c r="J135" s="8">
        <v>0.6546075255006919</v>
      </c>
      <c r="K135" s="8">
        <v>0.5800319846208662</v>
      </c>
      <c r="L135" s="8">
        <v>0.08286171208869517</v>
      </c>
      <c r="M135" s="8">
        <v>0.04143085604434758</v>
      </c>
      <c r="N135" s="5">
        <v>6.8</v>
      </c>
      <c r="O135" s="5">
        <v>15.1</v>
      </c>
      <c r="P135" s="5">
        <v>51095.0</v>
      </c>
      <c r="Q135" s="9" t="s">
        <v>21</v>
      </c>
      <c r="R135" s="9" t="s">
        <v>140</v>
      </c>
      <c r="S135" s="9">
        <f t="shared" si="1"/>
        <v>39946.073</v>
      </c>
    </row>
    <row r="136" ht="15.75" customHeight="1">
      <c r="A136" s="5" t="s">
        <v>51</v>
      </c>
      <c r="B136" s="5" t="s">
        <v>139</v>
      </c>
      <c r="C136" s="6">
        <v>17767.0</v>
      </c>
      <c r="D136" s="7">
        <v>6.0</v>
      </c>
      <c r="E136" s="7">
        <v>13.0</v>
      </c>
      <c r="F136" s="7">
        <v>2.0</v>
      </c>
      <c r="G136" s="7">
        <v>0.0</v>
      </c>
      <c r="H136" s="5">
        <v>12.5</v>
      </c>
      <c r="I136" s="5">
        <v>32.8</v>
      </c>
      <c r="J136" s="8">
        <v>0.33770473349468116</v>
      </c>
      <c r="K136" s="8">
        <v>0.7316935892384758</v>
      </c>
      <c r="L136" s="8">
        <v>0.11256824449822705</v>
      </c>
      <c r="M136" s="8">
        <v>0.0</v>
      </c>
      <c r="N136" s="5">
        <v>11.3</v>
      </c>
      <c r="O136" s="5">
        <v>19.9</v>
      </c>
      <c r="P136" s="5">
        <v>39879.0</v>
      </c>
      <c r="Q136" s="9" t="s">
        <v>21</v>
      </c>
      <c r="R136" s="9" t="s">
        <v>140</v>
      </c>
      <c r="S136" s="9">
        <f t="shared" si="1"/>
        <v>5827.576</v>
      </c>
    </row>
    <row r="137" ht="15.75" customHeight="1">
      <c r="A137" s="5" t="s">
        <v>159</v>
      </c>
      <c r="B137" s="5" t="s">
        <v>139</v>
      </c>
      <c r="C137" s="6">
        <v>12130.0</v>
      </c>
      <c r="D137" s="7">
        <v>4.0</v>
      </c>
      <c r="E137" s="7">
        <v>4.0</v>
      </c>
      <c r="F137" s="7">
        <v>1.0</v>
      </c>
      <c r="G137" s="7">
        <v>1.0</v>
      </c>
      <c r="H137" s="5">
        <v>12.4</v>
      </c>
      <c r="I137" s="5">
        <v>31.6</v>
      </c>
      <c r="J137" s="8">
        <v>0.3297609233305853</v>
      </c>
      <c r="K137" s="8">
        <v>0.3297609233305853</v>
      </c>
      <c r="L137" s="8">
        <v>0.08244023083264633</v>
      </c>
      <c r="M137" s="8">
        <v>0.08244023083264633</v>
      </c>
      <c r="N137" s="5">
        <v>8.7</v>
      </c>
      <c r="O137" s="5">
        <v>20.6</v>
      </c>
      <c r="P137" s="5">
        <v>36244.0</v>
      </c>
      <c r="Q137" s="9" t="s">
        <v>21</v>
      </c>
      <c r="R137" s="9" t="s">
        <v>140</v>
      </c>
      <c r="S137" s="9">
        <f t="shared" si="1"/>
        <v>3833.08</v>
      </c>
    </row>
    <row r="138" ht="15.75" customHeight="1">
      <c r="A138" s="5" t="s">
        <v>160</v>
      </c>
      <c r="B138" s="5" t="s">
        <v>139</v>
      </c>
      <c r="C138" s="6">
        <v>97183.0</v>
      </c>
      <c r="D138" s="7">
        <v>85.0</v>
      </c>
      <c r="E138" s="7">
        <v>100.0</v>
      </c>
      <c r="F138" s="7">
        <v>17.0</v>
      </c>
      <c r="G138" s="7">
        <v>5.0</v>
      </c>
      <c r="H138" s="5">
        <v>10.7</v>
      </c>
      <c r="I138" s="5">
        <v>31.0</v>
      </c>
      <c r="J138" s="8">
        <v>0.8746385684739101</v>
      </c>
      <c r="K138" s="8">
        <v>1.0289865511457765</v>
      </c>
      <c r="L138" s="8">
        <v>0.174927713694782</v>
      </c>
      <c r="M138" s="8">
        <v>0.05144932755728882</v>
      </c>
      <c r="N138" s="5">
        <v>10.0</v>
      </c>
      <c r="O138" s="5">
        <v>22.1</v>
      </c>
      <c r="P138" s="5">
        <v>39558.0</v>
      </c>
      <c r="Q138" s="9" t="s">
        <v>21</v>
      </c>
      <c r="R138" s="9" t="s">
        <v>140</v>
      </c>
      <c r="S138" s="9">
        <f t="shared" si="1"/>
        <v>30126.73</v>
      </c>
    </row>
    <row r="139" ht="15.75" customHeight="1">
      <c r="A139" s="5" t="s">
        <v>161</v>
      </c>
      <c r="B139" s="5" t="s">
        <v>139</v>
      </c>
      <c r="C139" s="6">
        <v>18059.0</v>
      </c>
      <c r="D139" s="7">
        <v>6.0</v>
      </c>
      <c r="E139" s="7">
        <v>9.0</v>
      </c>
      <c r="F139" s="7">
        <v>2.0</v>
      </c>
      <c r="G139" s="7">
        <v>1.0</v>
      </c>
      <c r="H139" s="5">
        <v>11.0</v>
      </c>
      <c r="I139" s="5">
        <v>39.4</v>
      </c>
      <c r="J139" s="8">
        <v>0.33224431031618584</v>
      </c>
      <c r="K139" s="8">
        <v>0.49836646547427876</v>
      </c>
      <c r="L139" s="8">
        <v>0.11074810343872861</v>
      </c>
      <c r="M139" s="8">
        <v>0.055374051719364305</v>
      </c>
      <c r="N139" s="5">
        <v>9.5</v>
      </c>
      <c r="O139" s="5">
        <v>11.2</v>
      </c>
      <c r="P139" s="5">
        <v>46074.0</v>
      </c>
      <c r="Q139" s="9" t="s">
        <v>21</v>
      </c>
      <c r="R139" s="9" t="s">
        <v>140</v>
      </c>
      <c r="S139" s="9">
        <f t="shared" si="1"/>
        <v>7115.246</v>
      </c>
    </row>
    <row r="140" ht="15.75" customHeight="1">
      <c r="A140" s="5" t="s">
        <v>53</v>
      </c>
      <c r="B140" s="5" t="s">
        <v>139</v>
      </c>
      <c r="C140" s="6">
        <v>43717.0</v>
      </c>
      <c r="D140" s="7">
        <v>28.0</v>
      </c>
      <c r="E140" s="7">
        <v>22.0</v>
      </c>
      <c r="F140" s="7">
        <v>5.0</v>
      </c>
      <c r="G140" s="7">
        <v>4.0</v>
      </c>
      <c r="H140" s="5">
        <v>13.5</v>
      </c>
      <c r="I140" s="5">
        <v>33.3</v>
      </c>
      <c r="J140" s="8">
        <v>0.640483107258046</v>
      </c>
      <c r="K140" s="8">
        <v>0.503236727131322</v>
      </c>
      <c r="L140" s="8">
        <v>0.11437198343893679</v>
      </c>
      <c r="M140" s="8">
        <v>0.09149758675114944</v>
      </c>
      <c r="N140" s="5">
        <v>9.6</v>
      </c>
      <c r="O140" s="5">
        <v>17.8</v>
      </c>
      <c r="P140" s="5">
        <v>39500.0</v>
      </c>
      <c r="Q140" s="9" t="s">
        <v>21</v>
      </c>
      <c r="R140" s="9" t="s">
        <v>140</v>
      </c>
      <c r="S140" s="9">
        <f t="shared" si="1"/>
        <v>14557.761</v>
      </c>
    </row>
    <row r="141" ht="15.75" customHeight="1">
      <c r="A141" s="5" t="s">
        <v>162</v>
      </c>
      <c r="B141" s="5" t="s">
        <v>139</v>
      </c>
      <c r="C141" s="6">
        <v>22289.0</v>
      </c>
      <c r="D141" s="7">
        <v>11.0</v>
      </c>
      <c r="E141" s="7">
        <v>13.0</v>
      </c>
      <c r="F141" s="7">
        <v>3.0</v>
      </c>
      <c r="G141" s="7">
        <v>1.0</v>
      </c>
      <c r="H141" s="5">
        <v>11.0</v>
      </c>
      <c r="I141" s="5">
        <v>38.7</v>
      </c>
      <c r="J141" s="8">
        <v>0.4935169814706806</v>
      </c>
      <c r="K141" s="8">
        <v>0.583247341738077</v>
      </c>
      <c r="L141" s="8">
        <v>0.13459554040109473</v>
      </c>
      <c r="M141" s="8">
        <v>0.04486518013369824</v>
      </c>
      <c r="N141" s="5">
        <v>9.9</v>
      </c>
      <c r="O141" s="5">
        <v>26.3</v>
      </c>
      <c r="P141" s="5">
        <v>32587.0</v>
      </c>
      <c r="Q141" s="9" t="s">
        <v>21</v>
      </c>
      <c r="R141" s="9" t="s">
        <v>140</v>
      </c>
      <c r="S141" s="9">
        <f t="shared" si="1"/>
        <v>8625.843</v>
      </c>
    </row>
    <row r="142" ht="15.75" customHeight="1">
      <c r="A142" s="5" t="s">
        <v>163</v>
      </c>
      <c r="B142" s="5" t="s">
        <v>139</v>
      </c>
      <c r="C142" s="6">
        <v>33389.0</v>
      </c>
      <c r="D142" s="7">
        <v>14.0</v>
      </c>
      <c r="E142" s="7">
        <v>9.0</v>
      </c>
      <c r="F142" s="7">
        <v>6.0</v>
      </c>
      <c r="G142" s="7">
        <v>1.0</v>
      </c>
      <c r="H142" s="5">
        <v>11.4</v>
      </c>
      <c r="I142" s="5">
        <v>35.4</v>
      </c>
      <c r="J142" s="8">
        <v>0.4192997693851268</v>
      </c>
      <c r="K142" s="8">
        <v>0.26954985174758156</v>
      </c>
      <c r="L142" s="8">
        <v>0.17969990116505435</v>
      </c>
      <c r="M142" s="8">
        <v>0.02994998352750906</v>
      </c>
      <c r="N142" s="5">
        <v>7.9</v>
      </c>
      <c r="O142" s="5">
        <v>14.5</v>
      </c>
      <c r="P142" s="5">
        <v>41353.0</v>
      </c>
      <c r="Q142" s="9" t="s">
        <v>21</v>
      </c>
      <c r="R142" s="9" t="s">
        <v>140</v>
      </c>
      <c r="S142" s="9">
        <f t="shared" si="1"/>
        <v>11819.706</v>
      </c>
    </row>
    <row r="143" ht="15.75" customHeight="1">
      <c r="A143" s="5" t="s">
        <v>164</v>
      </c>
      <c r="B143" s="5" t="s">
        <v>139</v>
      </c>
      <c r="C143" s="6">
        <v>13488.0</v>
      </c>
      <c r="D143" s="7">
        <v>9.0</v>
      </c>
      <c r="E143" s="7">
        <v>8.0</v>
      </c>
      <c r="F143" s="7">
        <v>1.0</v>
      </c>
      <c r="G143" s="7">
        <v>1.0</v>
      </c>
      <c r="H143" s="5">
        <v>12.5</v>
      </c>
      <c r="I143" s="5">
        <v>35.2</v>
      </c>
      <c r="J143" s="8">
        <v>0.6672597864768683</v>
      </c>
      <c r="K143" s="8">
        <v>0.5931198102016608</v>
      </c>
      <c r="L143" s="8">
        <v>0.0741399762752076</v>
      </c>
      <c r="M143" s="8">
        <v>0.0741399762752076</v>
      </c>
      <c r="N143" s="5">
        <v>9.4</v>
      </c>
      <c r="O143" s="5">
        <v>21.0</v>
      </c>
      <c r="P143" s="5">
        <v>38050.0</v>
      </c>
      <c r="Q143" s="9" t="s">
        <v>21</v>
      </c>
      <c r="R143" s="9" t="s">
        <v>140</v>
      </c>
      <c r="S143" s="9">
        <f t="shared" si="1"/>
        <v>4747.776</v>
      </c>
    </row>
    <row r="144" ht="15.75" customHeight="1">
      <c r="A144" s="5" t="s">
        <v>165</v>
      </c>
      <c r="B144" s="5" t="s">
        <v>139</v>
      </c>
      <c r="C144" s="6">
        <v>37113.0</v>
      </c>
      <c r="D144" s="7">
        <v>21.0</v>
      </c>
      <c r="E144" s="7">
        <v>27.0</v>
      </c>
      <c r="F144" s="7">
        <v>6.0</v>
      </c>
      <c r="G144" s="7">
        <v>1.0</v>
      </c>
      <c r="H144" s="5">
        <v>11.4</v>
      </c>
      <c r="I144" s="5">
        <v>36.8</v>
      </c>
      <c r="J144" s="8">
        <v>0.565839463260852</v>
      </c>
      <c r="K144" s="8">
        <v>0.7275078813353811</v>
      </c>
      <c r="L144" s="8">
        <v>0.16166841807452914</v>
      </c>
      <c r="M144" s="8">
        <v>0.026944736345754856</v>
      </c>
      <c r="N144" s="5">
        <v>7.8</v>
      </c>
      <c r="O144" s="5">
        <v>23.2</v>
      </c>
      <c r="P144" s="5">
        <v>36186.0</v>
      </c>
      <c r="Q144" s="9" t="s">
        <v>21</v>
      </c>
      <c r="R144" s="9" t="s">
        <v>140</v>
      </c>
      <c r="S144" s="9">
        <f t="shared" si="1"/>
        <v>13657.584</v>
      </c>
    </row>
    <row r="145" ht="15.75" customHeight="1">
      <c r="A145" s="5" t="s">
        <v>166</v>
      </c>
      <c r="B145" s="5" t="s">
        <v>139</v>
      </c>
      <c r="C145" s="6">
        <v>13508.0</v>
      </c>
      <c r="D145" s="7">
        <v>3.0</v>
      </c>
      <c r="E145" s="7">
        <v>7.0</v>
      </c>
      <c r="F145" s="7">
        <v>4.0</v>
      </c>
      <c r="G145" s="7">
        <v>0.0</v>
      </c>
      <c r="H145" s="5">
        <v>13.1</v>
      </c>
      <c r="I145" s="5">
        <v>34.6</v>
      </c>
      <c r="J145" s="8">
        <v>0.2220906129700918</v>
      </c>
      <c r="K145" s="8">
        <v>0.5182114302635475</v>
      </c>
      <c r="L145" s="8">
        <v>0.2961208172934557</v>
      </c>
      <c r="M145" s="8">
        <v>0.0</v>
      </c>
      <c r="N145" s="5">
        <v>10.5</v>
      </c>
      <c r="O145" s="5">
        <v>18.7</v>
      </c>
      <c r="P145" s="5">
        <v>31219.0</v>
      </c>
      <c r="Q145" s="9" t="s">
        <v>21</v>
      </c>
      <c r="R145" s="9" t="s">
        <v>140</v>
      </c>
      <c r="S145" s="9">
        <f t="shared" si="1"/>
        <v>4673.768</v>
      </c>
    </row>
    <row r="146" ht="15.75" customHeight="1">
      <c r="A146" s="5" t="s">
        <v>57</v>
      </c>
      <c r="B146" s="5" t="s">
        <v>139</v>
      </c>
      <c r="C146" s="6">
        <v>17565.0</v>
      </c>
      <c r="D146" s="7">
        <v>9.0</v>
      </c>
      <c r="E146" s="7">
        <v>8.0</v>
      </c>
      <c r="F146" s="7">
        <v>3.0</v>
      </c>
      <c r="G146" s="7">
        <v>1.0</v>
      </c>
      <c r="H146" s="5">
        <v>11.2</v>
      </c>
      <c r="I146" s="5">
        <v>34.5</v>
      </c>
      <c r="J146" s="8">
        <v>0.5123825789923143</v>
      </c>
      <c r="K146" s="8">
        <v>0.45545118132650153</v>
      </c>
      <c r="L146" s="8">
        <v>0.1707941929974381</v>
      </c>
      <c r="M146" s="8">
        <v>0.05693139766581269</v>
      </c>
      <c r="N146" s="5">
        <v>8.3</v>
      </c>
      <c r="O146" s="5">
        <v>26.4</v>
      </c>
      <c r="P146" s="5">
        <v>31512.0</v>
      </c>
      <c r="Q146" s="9" t="s">
        <v>21</v>
      </c>
      <c r="R146" s="9" t="s">
        <v>140</v>
      </c>
      <c r="S146" s="9">
        <f t="shared" si="1"/>
        <v>6059.925</v>
      </c>
    </row>
    <row r="147" ht="15.75" customHeight="1">
      <c r="A147" s="5" t="s">
        <v>58</v>
      </c>
      <c r="B147" s="5" t="s">
        <v>139</v>
      </c>
      <c r="C147" s="6">
        <v>72376.0</v>
      </c>
      <c r="D147" s="7">
        <v>56.0</v>
      </c>
      <c r="E147" s="7">
        <v>32.0</v>
      </c>
      <c r="F147" s="7">
        <v>17.0</v>
      </c>
      <c r="G147" s="7">
        <v>1.0</v>
      </c>
      <c r="H147" s="5">
        <v>15.4</v>
      </c>
      <c r="I147" s="5">
        <v>42.2</v>
      </c>
      <c r="J147" s="8">
        <v>0.7737371504366088</v>
      </c>
      <c r="K147" s="8">
        <v>0.44213551453520505</v>
      </c>
      <c r="L147" s="8">
        <v>0.23488449209682769</v>
      </c>
      <c r="M147" s="8">
        <v>0.013816734829225158</v>
      </c>
      <c r="N147" s="5">
        <v>12.7</v>
      </c>
      <c r="O147" s="5">
        <v>24.5</v>
      </c>
      <c r="P147" s="5">
        <v>36799.0</v>
      </c>
      <c r="Q147" s="9" t="s">
        <v>21</v>
      </c>
      <c r="R147" s="9" t="s">
        <v>140</v>
      </c>
      <c r="S147" s="9">
        <f t="shared" si="1"/>
        <v>30542.672</v>
      </c>
    </row>
    <row r="148" ht="15.75" customHeight="1">
      <c r="A148" s="5" t="s">
        <v>167</v>
      </c>
      <c r="B148" s="5" t="s">
        <v>139</v>
      </c>
      <c r="C148" s="6">
        <v>25998.0</v>
      </c>
      <c r="D148" s="7">
        <v>11.0</v>
      </c>
      <c r="E148" s="7">
        <v>11.0</v>
      </c>
      <c r="F148" s="7">
        <v>2.0</v>
      </c>
      <c r="G148" s="7">
        <v>1.0</v>
      </c>
      <c r="H148" s="5">
        <v>11.5</v>
      </c>
      <c r="I148" s="5">
        <v>37.9</v>
      </c>
      <c r="J148" s="8">
        <v>0.42310946995922766</v>
      </c>
      <c r="K148" s="8">
        <v>0.42310946995922766</v>
      </c>
      <c r="L148" s="8">
        <v>0.07692899453804139</v>
      </c>
      <c r="M148" s="8">
        <v>0.038464497269020695</v>
      </c>
      <c r="N148" s="5">
        <v>6.8</v>
      </c>
      <c r="O148" s="5">
        <v>21.2</v>
      </c>
      <c r="P148" s="5">
        <v>32553.0</v>
      </c>
      <c r="Q148" s="9" t="s">
        <v>21</v>
      </c>
      <c r="R148" s="9" t="s">
        <v>140</v>
      </c>
      <c r="S148" s="9">
        <f t="shared" si="1"/>
        <v>9853.242</v>
      </c>
    </row>
    <row r="149" ht="15.75" customHeight="1">
      <c r="A149" s="5" t="s">
        <v>168</v>
      </c>
      <c r="B149" s="5" t="s">
        <v>139</v>
      </c>
      <c r="C149" s="6">
        <v>7119.0</v>
      </c>
      <c r="D149" s="7">
        <v>3.0</v>
      </c>
      <c r="E149" s="7">
        <v>1.0</v>
      </c>
      <c r="F149" s="7">
        <v>2.0</v>
      </c>
      <c r="G149" s="7">
        <v>0.0</v>
      </c>
      <c r="H149" s="5">
        <v>12.6</v>
      </c>
      <c r="I149" s="5">
        <v>38.8</v>
      </c>
      <c r="J149" s="8">
        <v>0.42140750105351876</v>
      </c>
      <c r="K149" s="8">
        <v>0.14046916701783957</v>
      </c>
      <c r="L149" s="8">
        <v>0.28093833403567914</v>
      </c>
      <c r="M149" s="8">
        <v>0.0</v>
      </c>
      <c r="N149" s="5">
        <v>14.8</v>
      </c>
      <c r="O149" s="5">
        <v>26.0</v>
      </c>
      <c r="P149" s="5">
        <v>31215.0</v>
      </c>
      <c r="Q149" s="9" t="s">
        <v>21</v>
      </c>
      <c r="R149" s="9" t="s">
        <v>140</v>
      </c>
      <c r="S149" s="9">
        <f t="shared" si="1"/>
        <v>2762.172</v>
      </c>
    </row>
    <row r="150" ht="15.75" customHeight="1">
      <c r="A150" s="5" t="s">
        <v>61</v>
      </c>
      <c r="B150" s="5" t="s">
        <v>139</v>
      </c>
      <c r="C150" s="6">
        <v>16987.0</v>
      </c>
      <c r="D150" s="7">
        <v>6.0</v>
      </c>
      <c r="E150" s="7">
        <v>11.0</v>
      </c>
      <c r="F150" s="7">
        <v>4.0</v>
      </c>
      <c r="G150" s="7">
        <v>0.0</v>
      </c>
      <c r="H150" s="5">
        <v>12.5</v>
      </c>
      <c r="I150" s="5">
        <v>32.7</v>
      </c>
      <c r="J150" s="8">
        <v>0.3532112792135162</v>
      </c>
      <c r="K150" s="8">
        <v>0.6475540118914465</v>
      </c>
      <c r="L150" s="8">
        <v>0.23547418614234414</v>
      </c>
      <c r="M150" s="8">
        <v>0.0</v>
      </c>
      <c r="N150" s="5">
        <v>8.4</v>
      </c>
      <c r="O150" s="5">
        <v>23.6</v>
      </c>
      <c r="P150" s="5">
        <v>33481.0</v>
      </c>
      <c r="Q150" s="9" t="s">
        <v>21</v>
      </c>
      <c r="R150" s="9" t="s">
        <v>140</v>
      </c>
      <c r="S150" s="9">
        <f t="shared" si="1"/>
        <v>5554.749</v>
      </c>
    </row>
    <row r="151" ht="15.75" customHeight="1">
      <c r="A151" s="5" t="s">
        <v>62</v>
      </c>
      <c r="B151" s="5" t="s">
        <v>139</v>
      </c>
      <c r="C151" s="6">
        <v>9798.0</v>
      </c>
      <c r="D151" s="7">
        <v>3.0</v>
      </c>
      <c r="E151" s="7">
        <v>1.0</v>
      </c>
      <c r="F151" s="7">
        <v>1.0</v>
      </c>
      <c r="G151" s="7">
        <v>0.0</v>
      </c>
      <c r="H151" s="5">
        <v>12.6</v>
      </c>
      <c r="I151" s="5">
        <v>39.3</v>
      </c>
      <c r="J151" s="8">
        <v>0.3061849357011635</v>
      </c>
      <c r="K151" s="8">
        <v>0.10206164523372117</v>
      </c>
      <c r="L151" s="8">
        <v>0.10206164523372117</v>
      </c>
      <c r="M151" s="8">
        <v>0.0</v>
      </c>
      <c r="N151" s="5">
        <v>18.4</v>
      </c>
      <c r="O151" s="5">
        <v>29.8</v>
      </c>
      <c r="P151" s="5">
        <v>26986.0</v>
      </c>
      <c r="Q151" s="9" t="s">
        <v>21</v>
      </c>
      <c r="R151" s="9" t="s">
        <v>140</v>
      </c>
      <c r="S151" s="9">
        <f t="shared" si="1"/>
        <v>3850.614</v>
      </c>
    </row>
    <row r="152" ht="15.75" customHeight="1">
      <c r="A152" s="5" t="s">
        <v>169</v>
      </c>
      <c r="B152" s="5" t="s">
        <v>139</v>
      </c>
      <c r="C152" s="6">
        <v>13967.0</v>
      </c>
      <c r="D152" s="7">
        <v>5.0</v>
      </c>
      <c r="E152" s="7">
        <v>6.0</v>
      </c>
      <c r="F152" s="7">
        <v>1.0</v>
      </c>
      <c r="G152" s="7">
        <v>1.0</v>
      </c>
      <c r="H152" s="5">
        <v>11.8</v>
      </c>
      <c r="I152" s="5">
        <v>36.4</v>
      </c>
      <c r="J152" s="8">
        <v>0.3579866828953963</v>
      </c>
      <c r="K152" s="8">
        <v>0.4295840194744755</v>
      </c>
      <c r="L152" s="8">
        <v>0.07159733657907927</v>
      </c>
      <c r="M152" s="8">
        <v>0.07159733657907927</v>
      </c>
      <c r="N152" s="5">
        <v>16.4</v>
      </c>
      <c r="O152" s="5">
        <v>26.7</v>
      </c>
      <c r="P152" s="5">
        <v>32615.0</v>
      </c>
      <c r="Q152" s="9" t="s">
        <v>21</v>
      </c>
      <c r="R152" s="9" t="s">
        <v>140</v>
      </c>
      <c r="S152" s="9">
        <f t="shared" si="1"/>
        <v>5083.988</v>
      </c>
    </row>
    <row r="153" ht="15.75" customHeight="1">
      <c r="A153" s="5" t="s">
        <v>170</v>
      </c>
      <c r="B153" s="5" t="s">
        <v>139</v>
      </c>
      <c r="C153" s="6">
        <v>12525.0</v>
      </c>
      <c r="D153" s="7">
        <v>6.0</v>
      </c>
      <c r="E153" s="7">
        <v>3.0</v>
      </c>
      <c r="F153" s="7">
        <v>2.0</v>
      </c>
      <c r="G153" s="7">
        <v>0.0</v>
      </c>
      <c r="H153" s="5">
        <v>11.5</v>
      </c>
      <c r="I153" s="5">
        <v>38.1</v>
      </c>
      <c r="J153" s="8">
        <v>0.47904191616766467</v>
      </c>
      <c r="K153" s="8">
        <v>0.23952095808383234</v>
      </c>
      <c r="L153" s="8">
        <v>0.1596806387225549</v>
      </c>
      <c r="M153" s="8">
        <v>0.0</v>
      </c>
      <c r="N153" s="5">
        <v>7.5</v>
      </c>
      <c r="O153" s="5">
        <v>16.4</v>
      </c>
      <c r="P153" s="5">
        <v>39494.0</v>
      </c>
      <c r="Q153" s="9" t="s">
        <v>21</v>
      </c>
      <c r="R153" s="9" t="s">
        <v>140</v>
      </c>
      <c r="S153" s="9">
        <f t="shared" si="1"/>
        <v>4772.025</v>
      </c>
    </row>
    <row r="154" ht="15.75" customHeight="1">
      <c r="A154" s="5" t="s">
        <v>171</v>
      </c>
      <c r="B154" s="5" t="s">
        <v>139</v>
      </c>
      <c r="C154" s="6">
        <v>21959.0</v>
      </c>
      <c r="D154" s="7">
        <v>13.0</v>
      </c>
      <c r="E154" s="7">
        <v>9.0</v>
      </c>
      <c r="F154" s="7">
        <v>2.0</v>
      </c>
      <c r="G154" s="7">
        <v>0.0</v>
      </c>
      <c r="H154" s="5">
        <v>12.6</v>
      </c>
      <c r="I154" s="5">
        <v>39.9</v>
      </c>
      <c r="J154" s="8">
        <v>0.5920123867207068</v>
      </c>
      <c r="K154" s="8">
        <v>0.4098547292681816</v>
      </c>
      <c r="L154" s="8">
        <v>0.09107882872626258</v>
      </c>
      <c r="M154" s="8">
        <v>0.0</v>
      </c>
      <c r="N154" s="5">
        <v>8.5</v>
      </c>
      <c r="O154" s="5">
        <v>17.1</v>
      </c>
      <c r="P154" s="5">
        <v>36062.0</v>
      </c>
      <c r="Q154" s="9" t="s">
        <v>21</v>
      </c>
      <c r="R154" s="9" t="s">
        <v>140</v>
      </c>
      <c r="S154" s="9">
        <f t="shared" si="1"/>
        <v>8761.641</v>
      </c>
    </row>
    <row r="155" ht="15.75" customHeight="1">
      <c r="A155" s="5" t="s">
        <v>172</v>
      </c>
      <c r="B155" s="5" t="s">
        <v>139</v>
      </c>
      <c r="C155" s="6">
        <v>71563.0</v>
      </c>
      <c r="D155" s="7">
        <v>38.0</v>
      </c>
      <c r="E155" s="7">
        <v>31.0</v>
      </c>
      <c r="F155" s="7">
        <v>8.0</v>
      </c>
      <c r="G155" s="7">
        <v>2.0</v>
      </c>
      <c r="H155" s="5">
        <v>13.1</v>
      </c>
      <c r="I155" s="5">
        <v>38.0</v>
      </c>
      <c r="J155" s="8">
        <v>0.5310006567639702</v>
      </c>
      <c r="K155" s="8">
        <v>0.43318474630744935</v>
      </c>
      <c r="L155" s="8">
        <v>0.11178961195030951</v>
      </c>
      <c r="M155" s="8">
        <v>0.027947402987577377</v>
      </c>
      <c r="N155" s="5">
        <v>7.1</v>
      </c>
      <c r="O155" s="5">
        <v>13.2</v>
      </c>
      <c r="P155" s="5">
        <v>52805.0</v>
      </c>
      <c r="Q155" s="9" t="s">
        <v>21</v>
      </c>
      <c r="R155" s="9" t="s">
        <v>140</v>
      </c>
      <c r="S155" s="9">
        <f t="shared" si="1"/>
        <v>27193.94</v>
      </c>
    </row>
    <row r="156" ht="15.75" customHeight="1">
      <c r="A156" s="5" t="s">
        <v>66</v>
      </c>
      <c r="B156" s="5" t="s">
        <v>139</v>
      </c>
      <c r="C156" s="6">
        <v>15714.0</v>
      </c>
      <c r="D156" s="7">
        <v>3.0</v>
      </c>
      <c r="E156" s="7">
        <v>11.0</v>
      </c>
      <c r="F156" s="7">
        <v>4.0</v>
      </c>
      <c r="G156" s="7">
        <v>0.0</v>
      </c>
      <c r="H156" s="5">
        <v>10.8</v>
      </c>
      <c r="I156" s="5">
        <v>34.8</v>
      </c>
      <c r="J156" s="8">
        <v>0.19091256204658266</v>
      </c>
      <c r="K156" s="8">
        <v>0.7000127275041365</v>
      </c>
      <c r="L156" s="8">
        <v>0.2545500827287769</v>
      </c>
      <c r="M156" s="8">
        <v>0.0</v>
      </c>
      <c r="N156" s="5">
        <v>8.3</v>
      </c>
      <c r="O156" s="5">
        <v>21.1</v>
      </c>
      <c r="P156" s="5">
        <v>37351.0</v>
      </c>
      <c r="Q156" s="9" t="s">
        <v>21</v>
      </c>
      <c r="R156" s="9" t="s">
        <v>140</v>
      </c>
      <c r="S156" s="9">
        <f t="shared" si="1"/>
        <v>5468.472</v>
      </c>
    </row>
    <row r="157" ht="15.75" customHeight="1">
      <c r="A157" s="5" t="s">
        <v>68</v>
      </c>
      <c r="B157" s="5" t="s">
        <v>139</v>
      </c>
      <c r="C157" s="6">
        <v>16421.0</v>
      </c>
      <c r="D157" s="7">
        <v>5.0</v>
      </c>
      <c r="E157" s="7">
        <v>11.0</v>
      </c>
      <c r="F157" s="7">
        <v>3.0</v>
      </c>
      <c r="G157" s="7">
        <v>0.0</v>
      </c>
      <c r="H157" s="5">
        <v>10.7</v>
      </c>
      <c r="I157" s="5">
        <v>33.9</v>
      </c>
      <c r="J157" s="8">
        <v>0.3044881554107545</v>
      </c>
      <c r="K157" s="8">
        <v>0.66987394190366</v>
      </c>
      <c r="L157" s="8">
        <v>0.18269289324645271</v>
      </c>
      <c r="M157" s="8">
        <v>0.0</v>
      </c>
      <c r="N157" s="5">
        <v>9.6</v>
      </c>
      <c r="O157" s="5">
        <v>18.8</v>
      </c>
      <c r="P157" s="5">
        <v>33293.0</v>
      </c>
      <c r="Q157" s="9" t="s">
        <v>21</v>
      </c>
      <c r="R157" s="9" t="s">
        <v>140</v>
      </c>
      <c r="S157" s="9">
        <f t="shared" si="1"/>
        <v>5566.719</v>
      </c>
    </row>
    <row r="158" ht="15.75" customHeight="1">
      <c r="A158" s="5" t="s">
        <v>173</v>
      </c>
      <c r="B158" s="5" t="s">
        <v>139</v>
      </c>
      <c r="C158" s="6">
        <v>43556.0</v>
      </c>
      <c r="D158" s="7">
        <v>24.0</v>
      </c>
      <c r="E158" s="7">
        <v>22.0</v>
      </c>
      <c r="F158" s="7">
        <v>7.0</v>
      </c>
      <c r="G158" s="7">
        <v>2.0</v>
      </c>
      <c r="H158" s="5">
        <v>10.4</v>
      </c>
      <c r="I158" s="5">
        <v>33.8</v>
      </c>
      <c r="J158" s="8">
        <v>0.5510147855634127</v>
      </c>
      <c r="K158" s="8">
        <v>0.5050968867664616</v>
      </c>
      <c r="L158" s="8">
        <v>0.16071264578932867</v>
      </c>
      <c r="M158" s="8">
        <v>0.04591789879695105</v>
      </c>
      <c r="N158" s="5">
        <v>9.3</v>
      </c>
      <c r="O158" s="5">
        <v>20.0</v>
      </c>
      <c r="P158" s="5">
        <v>40829.0</v>
      </c>
      <c r="Q158" s="9" t="s">
        <v>21</v>
      </c>
      <c r="R158" s="9" t="s">
        <v>140</v>
      </c>
      <c r="S158" s="9">
        <f t="shared" si="1"/>
        <v>14721.928</v>
      </c>
    </row>
    <row r="159" ht="15.75" customHeight="1">
      <c r="A159" s="5" t="s">
        <v>174</v>
      </c>
      <c r="B159" s="5" t="s">
        <v>139</v>
      </c>
      <c r="C159" s="6">
        <v>44243.0</v>
      </c>
      <c r="D159" s="7">
        <v>32.0</v>
      </c>
      <c r="E159" s="7">
        <v>24.0</v>
      </c>
      <c r="F159" s="7">
        <v>11.0</v>
      </c>
      <c r="G159" s="7">
        <v>2.0</v>
      </c>
      <c r="H159" s="5">
        <v>15.2</v>
      </c>
      <c r="I159" s="5">
        <v>41.6</v>
      </c>
      <c r="J159" s="8">
        <v>0.7232782587075922</v>
      </c>
      <c r="K159" s="8">
        <v>0.5424586940306941</v>
      </c>
      <c r="L159" s="8">
        <v>0.2486269014307348</v>
      </c>
      <c r="M159" s="8">
        <v>0.04520489116922451</v>
      </c>
      <c r="N159" s="5">
        <v>13.3</v>
      </c>
      <c r="O159" s="5">
        <v>26.7</v>
      </c>
      <c r="P159" s="5">
        <v>34424.0</v>
      </c>
      <c r="Q159" s="9" t="s">
        <v>21</v>
      </c>
      <c r="R159" s="9" t="s">
        <v>140</v>
      </c>
      <c r="S159" s="9">
        <f t="shared" si="1"/>
        <v>18405.088</v>
      </c>
    </row>
    <row r="160" ht="15.75" customHeight="1">
      <c r="A160" s="5" t="s">
        <v>71</v>
      </c>
      <c r="B160" s="5" t="s">
        <v>139</v>
      </c>
      <c r="C160" s="6">
        <v>7612.0</v>
      </c>
      <c r="D160" s="7">
        <v>5.0</v>
      </c>
      <c r="E160" s="7">
        <v>5.0</v>
      </c>
      <c r="F160" s="7">
        <v>3.0</v>
      </c>
      <c r="G160" s="7">
        <v>0.0</v>
      </c>
      <c r="H160" s="5">
        <v>13.8</v>
      </c>
      <c r="I160" s="5">
        <v>36.3</v>
      </c>
      <c r="J160" s="8">
        <v>0.6568575932737782</v>
      </c>
      <c r="K160" s="8">
        <v>0.6568575932737782</v>
      </c>
      <c r="L160" s="8">
        <v>0.394114555964267</v>
      </c>
      <c r="M160" s="8">
        <v>0.0</v>
      </c>
      <c r="N160" s="5">
        <v>12.7</v>
      </c>
      <c r="O160" s="5">
        <v>30.2</v>
      </c>
      <c r="P160" s="5">
        <v>27571.0</v>
      </c>
      <c r="Q160" s="9" t="s">
        <v>21</v>
      </c>
      <c r="R160" s="9" t="s">
        <v>140</v>
      </c>
      <c r="S160" s="9">
        <f t="shared" si="1"/>
        <v>2763.156</v>
      </c>
    </row>
    <row r="161" ht="15.75" customHeight="1">
      <c r="A161" s="5" t="s">
        <v>72</v>
      </c>
      <c r="B161" s="5" t="s">
        <v>139</v>
      </c>
      <c r="C161" s="6">
        <v>9107.0</v>
      </c>
      <c r="D161" s="7">
        <v>4.0</v>
      </c>
      <c r="E161" s="7">
        <v>6.0</v>
      </c>
      <c r="F161" s="7">
        <v>1.0</v>
      </c>
      <c r="G161" s="7">
        <v>0.0</v>
      </c>
      <c r="H161" s="5">
        <v>12.3</v>
      </c>
      <c r="I161" s="5">
        <v>36.8</v>
      </c>
      <c r="J161" s="8">
        <v>0.4392225760404085</v>
      </c>
      <c r="K161" s="8">
        <v>0.6588338640606127</v>
      </c>
      <c r="L161" s="8">
        <v>0.10980564401010212</v>
      </c>
      <c r="M161" s="8">
        <v>0.0</v>
      </c>
      <c r="N161" s="5">
        <v>4.7</v>
      </c>
      <c r="O161" s="5">
        <v>20.4</v>
      </c>
      <c r="P161" s="5">
        <v>32293.0</v>
      </c>
      <c r="Q161" s="9" t="s">
        <v>21</v>
      </c>
      <c r="R161" s="9" t="s">
        <v>140</v>
      </c>
      <c r="S161" s="9">
        <f t="shared" si="1"/>
        <v>3351.376</v>
      </c>
    </row>
    <row r="162" ht="15.75" customHeight="1">
      <c r="A162" s="5" t="s">
        <v>175</v>
      </c>
      <c r="B162" s="5" t="s">
        <v>139</v>
      </c>
      <c r="C162" s="6">
        <v>8689.0</v>
      </c>
      <c r="D162" s="7">
        <v>3.0</v>
      </c>
      <c r="E162" s="7">
        <v>2.0</v>
      </c>
      <c r="F162" s="7">
        <v>1.0</v>
      </c>
      <c r="G162" s="7">
        <v>0.0</v>
      </c>
      <c r="H162" s="5">
        <v>11.8</v>
      </c>
      <c r="I162" s="5">
        <v>36.1</v>
      </c>
      <c r="J162" s="8">
        <v>0.3452641270571988</v>
      </c>
      <c r="K162" s="8">
        <v>0.23017608470479917</v>
      </c>
      <c r="L162" s="8">
        <v>0.11508804235239958</v>
      </c>
      <c r="M162" s="8">
        <v>0.0</v>
      </c>
      <c r="N162" s="5">
        <v>11.9</v>
      </c>
      <c r="O162" s="5">
        <v>29.4</v>
      </c>
      <c r="P162" s="5">
        <v>31614.0</v>
      </c>
      <c r="Q162" s="9" t="s">
        <v>21</v>
      </c>
      <c r="R162" s="9" t="s">
        <v>140</v>
      </c>
      <c r="S162" s="9">
        <f t="shared" si="1"/>
        <v>3136.729</v>
      </c>
    </row>
    <row r="163" ht="15.75" customHeight="1">
      <c r="A163" s="5" t="s">
        <v>176</v>
      </c>
      <c r="B163" s="5" t="s">
        <v>139</v>
      </c>
      <c r="C163" s="6">
        <v>7914.0</v>
      </c>
      <c r="D163" s="7">
        <v>1.0</v>
      </c>
      <c r="E163" s="7">
        <v>5.0</v>
      </c>
      <c r="F163" s="7">
        <v>4.0</v>
      </c>
      <c r="G163" s="7">
        <v>0.0</v>
      </c>
      <c r="H163" s="5">
        <v>10.4</v>
      </c>
      <c r="I163" s="5">
        <v>32.3</v>
      </c>
      <c r="J163" s="8">
        <v>0.12635835228708617</v>
      </c>
      <c r="K163" s="8">
        <v>0.6317917614354309</v>
      </c>
      <c r="L163" s="8">
        <v>0.5054334091483447</v>
      </c>
      <c r="M163" s="8">
        <v>0.0</v>
      </c>
      <c r="N163" s="5">
        <v>3.5</v>
      </c>
      <c r="O163" s="5">
        <v>20.4</v>
      </c>
      <c r="P163" s="5">
        <v>32500.0</v>
      </c>
      <c r="Q163" s="9" t="s">
        <v>21</v>
      </c>
      <c r="R163" s="9" t="s">
        <v>140</v>
      </c>
      <c r="S163" s="9">
        <f t="shared" si="1"/>
        <v>2556.222</v>
      </c>
    </row>
    <row r="164" ht="15.75" customHeight="1">
      <c r="A164" s="5" t="s">
        <v>177</v>
      </c>
      <c r="B164" s="5" t="s">
        <v>139</v>
      </c>
      <c r="C164" s="6">
        <v>24799.0</v>
      </c>
      <c r="D164" s="7">
        <v>16.0</v>
      </c>
      <c r="E164" s="7">
        <v>9.0</v>
      </c>
      <c r="F164" s="7">
        <v>4.0</v>
      </c>
      <c r="G164" s="7">
        <v>3.0</v>
      </c>
      <c r="H164" s="5">
        <v>12.0</v>
      </c>
      <c r="I164" s="5">
        <v>36.7</v>
      </c>
      <c r="J164" s="8">
        <v>0.6451873059397556</v>
      </c>
      <c r="K164" s="8">
        <v>0.3629178595911125</v>
      </c>
      <c r="L164" s="8">
        <v>0.1612968264849389</v>
      </c>
      <c r="M164" s="8">
        <v>0.12097261986370418</v>
      </c>
      <c r="N164" s="5">
        <v>11.1</v>
      </c>
      <c r="O164" s="5">
        <v>21.9</v>
      </c>
      <c r="P164" s="5">
        <v>32220.0</v>
      </c>
      <c r="Q164" s="9" t="s">
        <v>21</v>
      </c>
      <c r="R164" s="9" t="s">
        <v>140</v>
      </c>
      <c r="S164" s="9">
        <f t="shared" si="1"/>
        <v>9101.233</v>
      </c>
    </row>
    <row r="165" ht="15.75" customHeight="1">
      <c r="A165" s="5" t="s">
        <v>74</v>
      </c>
      <c r="B165" s="5" t="s">
        <v>139</v>
      </c>
      <c r="C165" s="6">
        <v>10244.0</v>
      </c>
      <c r="D165" s="7">
        <v>1.0</v>
      </c>
      <c r="E165" s="7">
        <v>4.0</v>
      </c>
      <c r="F165" s="7">
        <v>1.0</v>
      </c>
      <c r="G165" s="7">
        <v>0.0</v>
      </c>
      <c r="H165" s="5">
        <v>11.3</v>
      </c>
      <c r="I165" s="5">
        <v>36.7</v>
      </c>
      <c r="J165" s="8">
        <v>0.09761811792268646</v>
      </c>
      <c r="K165" s="8">
        <v>0.39047247169074584</v>
      </c>
      <c r="L165" s="8">
        <v>0.09761811792268646</v>
      </c>
      <c r="M165" s="8">
        <v>0.0</v>
      </c>
      <c r="N165" s="5">
        <v>6.5</v>
      </c>
      <c r="O165" s="5">
        <v>13.5</v>
      </c>
      <c r="P165" s="5">
        <v>42030.0</v>
      </c>
      <c r="Q165" s="9" t="s">
        <v>21</v>
      </c>
      <c r="R165" s="9" t="s">
        <v>140</v>
      </c>
      <c r="S165" s="9">
        <f t="shared" si="1"/>
        <v>3759.548</v>
      </c>
    </row>
    <row r="166" ht="15.75" customHeight="1">
      <c r="A166" s="5" t="s">
        <v>178</v>
      </c>
      <c r="B166" s="5" t="s">
        <v>139</v>
      </c>
      <c r="C166" s="6">
        <v>19938.0</v>
      </c>
      <c r="D166" s="7">
        <v>7.0</v>
      </c>
      <c r="E166" s="7">
        <v>9.0</v>
      </c>
      <c r="F166" s="7">
        <v>7.0</v>
      </c>
      <c r="G166" s="7">
        <v>1.0</v>
      </c>
      <c r="H166" s="5">
        <v>12.9</v>
      </c>
      <c r="I166" s="5">
        <v>44.2</v>
      </c>
      <c r="J166" s="8">
        <v>0.3510883739592738</v>
      </c>
      <c r="K166" s="8">
        <v>0.45139933794763765</v>
      </c>
      <c r="L166" s="8">
        <v>0.3510883739592738</v>
      </c>
      <c r="M166" s="8">
        <v>0.05015548199418196</v>
      </c>
      <c r="N166" s="5">
        <v>18.6</v>
      </c>
      <c r="O166" s="5">
        <v>34.0</v>
      </c>
      <c r="P166" s="5">
        <v>27183.0</v>
      </c>
      <c r="Q166" s="9" t="s">
        <v>21</v>
      </c>
      <c r="R166" s="9" t="s">
        <v>140</v>
      </c>
      <c r="S166" s="9">
        <f t="shared" si="1"/>
        <v>8812.596</v>
      </c>
    </row>
    <row r="167" ht="15.75" customHeight="1">
      <c r="A167" s="5" t="s">
        <v>76</v>
      </c>
      <c r="B167" s="5" t="s">
        <v>139</v>
      </c>
      <c r="C167" s="6">
        <v>11002.0</v>
      </c>
      <c r="D167" s="7">
        <v>5.0</v>
      </c>
      <c r="E167" s="7">
        <v>8.0</v>
      </c>
      <c r="F167" s="7">
        <v>4.0</v>
      </c>
      <c r="G167" s="7">
        <v>0.0</v>
      </c>
      <c r="H167" s="5">
        <v>10.5</v>
      </c>
      <c r="I167" s="5">
        <v>37.0</v>
      </c>
      <c r="J167" s="8">
        <v>0.45446282494091983</v>
      </c>
      <c r="K167" s="8">
        <v>0.7271405199054717</v>
      </c>
      <c r="L167" s="8">
        <v>0.36357025995273584</v>
      </c>
      <c r="M167" s="8">
        <v>0.0</v>
      </c>
      <c r="N167" s="5">
        <v>7.5</v>
      </c>
      <c r="O167" s="5">
        <v>24.2</v>
      </c>
      <c r="P167" s="5">
        <v>32045.0</v>
      </c>
      <c r="Q167" s="9" t="s">
        <v>21</v>
      </c>
      <c r="R167" s="9" t="s">
        <v>140</v>
      </c>
      <c r="S167" s="9">
        <f t="shared" si="1"/>
        <v>4070.74</v>
      </c>
    </row>
    <row r="168" ht="15.75" customHeight="1">
      <c r="A168" s="5" t="s">
        <v>179</v>
      </c>
      <c r="B168" s="5" t="s">
        <v>139</v>
      </c>
      <c r="C168" s="6">
        <v>24155.0</v>
      </c>
      <c r="D168" s="7">
        <v>17.0</v>
      </c>
      <c r="E168" s="7">
        <v>13.0</v>
      </c>
      <c r="F168" s="7">
        <v>5.0</v>
      </c>
      <c r="G168" s="7">
        <v>0.0</v>
      </c>
      <c r="H168" s="5">
        <v>13.6</v>
      </c>
      <c r="I168" s="5">
        <v>40.6</v>
      </c>
      <c r="J168" s="8">
        <v>0.7037880356033946</v>
      </c>
      <c r="K168" s="8">
        <v>0.5381908507555371</v>
      </c>
      <c r="L168" s="8">
        <v>0.206996481059822</v>
      </c>
      <c r="M168" s="8">
        <v>0.0</v>
      </c>
      <c r="N168" s="5">
        <v>11.4</v>
      </c>
      <c r="O168" s="5">
        <v>24.8</v>
      </c>
      <c r="P168" s="5">
        <v>33238.0</v>
      </c>
      <c r="Q168" s="9" t="s">
        <v>21</v>
      </c>
      <c r="R168" s="9" t="s">
        <v>140</v>
      </c>
      <c r="S168" s="9">
        <f t="shared" si="1"/>
        <v>9806.93</v>
      </c>
    </row>
    <row r="169" ht="15.75" customHeight="1">
      <c r="A169" s="5" t="s">
        <v>180</v>
      </c>
      <c r="B169" s="5" t="s">
        <v>139</v>
      </c>
      <c r="C169" s="6">
        <v>20252.0</v>
      </c>
      <c r="D169" s="7">
        <v>8.0</v>
      </c>
      <c r="E169" s="7">
        <v>19.0</v>
      </c>
      <c r="F169" s="7">
        <v>4.0</v>
      </c>
      <c r="G169" s="7">
        <v>1.0</v>
      </c>
      <c r="H169" s="5">
        <v>11.4</v>
      </c>
      <c r="I169" s="5">
        <v>34.6</v>
      </c>
      <c r="J169" s="8">
        <v>0.39502271380604387</v>
      </c>
      <c r="K169" s="8">
        <v>0.9381789452893542</v>
      </c>
      <c r="L169" s="8">
        <v>0.19751135690302193</v>
      </c>
      <c r="M169" s="8">
        <v>0.049377839225755484</v>
      </c>
      <c r="N169" s="5">
        <v>8.0</v>
      </c>
      <c r="O169" s="5">
        <v>22.0</v>
      </c>
      <c r="P169" s="5">
        <v>33558.0</v>
      </c>
      <c r="Q169" s="9" t="s">
        <v>21</v>
      </c>
      <c r="R169" s="9" t="s">
        <v>140</v>
      </c>
      <c r="S169" s="9">
        <f t="shared" si="1"/>
        <v>7007.192</v>
      </c>
    </row>
    <row r="170" ht="15.75" customHeight="1">
      <c r="A170" s="5" t="s">
        <v>181</v>
      </c>
      <c r="B170" s="5" t="s">
        <v>139</v>
      </c>
      <c r="C170" s="6">
        <v>63094.0</v>
      </c>
      <c r="D170" s="7">
        <v>52.0</v>
      </c>
      <c r="E170" s="7">
        <v>34.0</v>
      </c>
      <c r="F170" s="7">
        <v>7.0</v>
      </c>
      <c r="G170" s="7">
        <v>9.0</v>
      </c>
      <c r="H170" s="5">
        <v>10.9</v>
      </c>
      <c r="I170" s="5">
        <v>32.3</v>
      </c>
      <c r="J170" s="8">
        <v>0.8241671157320823</v>
      </c>
      <c r="K170" s="8">
        <v>0.5388784987479</v>
      </c>
      <c r="L170" s="8">
        <v>0.11094557327162646</v>
      </c>
      <c r="M170" s="8">
        <v>0.14264430849209117</v>
      </c>
      <c r="N170" s="5">
        <v>7.6</v>
      </c>
      <c r="O170" s="5">
        <v>18.9</v>
      </c>
      <c r="P170" s="5">
        <v>40818.0</v>
      </c>
      <c r="Q170" s="9" t="s">
        <v>21</v>
      </c>
      <c r="R170" s="9" t="s">
        <v>140</v>
      </c>
      <c r="S170" s="9">
        <f t="shared" si="1"/>
        <v>20379.362</v>
      </c>
    </row>
    <row r="171" ht="15.75" customHeight="1">
      <c r="A171" s="5" t="s">
        <v>182</v>
      </c>
      <c r="B171" s="5" t="s">
        <v>139</v>
      </c>
      <c r="C171" s="6">
        <v>8314.0</v>
      </c>
      <c r="D171" s="7">
        <v>1.0</v>
      </c>
      <c r="E171" s="7">
        <v>4.0</v>
      </c>
      <c r="F171" s="7">
        <v>2.0</v>
      </c>
      <c r="G171" s="7">
        <v>0.0</v>
      </c>
      <c r="H171" s="5">
        <v>11.9</v>
      </c>
      <c r="I171" s="5">
        <v>37.9</v>
      </c>
      <c r="J171" s="8">
        <v>0.12027904738994467</v>
      </c>
      <c r="K171" s="8">
        <v>0.4811161895597787</v>
      </c>
      <c r="L171" s="8">
        <v>0.24055809477988935</v>
      </c>
      <c r="M171" s="8">
        <v>0.0</v>
      </c>
      <c r="N171" s="5">
        <v>5.5</v>
      </c>
      <c r="O171" s="5">
        <v>20.2</v>
      </c>
      <c r="P171" s="5">
        <v>36904.0</v>
      </c>
      <c r="Q171" s="9" t="s">
        <v>21</v>
      </c>
      <c r="R171" s="9" t="s">
        <v>140</v>
      </c>
      <c r="S171" s="9">
        <f t="shared" si="1"/>
        <v>3151.006</v>
      </c>
    </row>
    <row r="172" ht="15.75" customHeight="1">
      <c r="A172" s="5" t="s">
        <v>183</v>
      </c>
      <c r="B172" s="5" t="s">
        <v>139</v>
      </c>
      <c r="C172" s="6">
        <v>392633.0</v>
      </c>
      <c r="D172" s="7">
        <v>344.0</v>
      </c>
      <c r="E172" s="7">
        <v>347.0</v>
      </c>
      <c r="F172" s="7">
        <v>63.0</v>
      </c>
      <c r="G172" s="7">
        <v>43.0</v>
      </c>
      <c r="H172" s="5">
        <v>12.3</v>
      </c>
      <c r="I172" s="5">
        <v>32.2</v>
      </c>
      <c r="J172" s="8">
        <v>0.8761362391851932</v>
      </c>
      <c r="K172" s="8">
        <v>0.8837769622013432</v>
      </c>
      <c r="L172" s="8">
        <v>0.16045518333914877</v>
      </c>
      <c r="M172" s="8">
        <v>0.10951702989814915</v>
      </c>
      <c r="N172" s="5">
        <v>8.0</v>
      </c>
      <c r="O172" s="5">
        <v>16.9</v>
      </c>
      <c r="P172" s="5">
        <v>46410.0</v>
      </c>
      <c r="Q172" s="9" t="s">
        <v>21</v>
      </c>
      <c r="R172" s="9" t="s">
        <v>140</v>
      </c>
      <c r="S172" s="9">
        <f t="shared" si="1"/>
        <v>126427.826</v>
      </c>
    </row>
    <row r="173" ht="15.75" customHeight="1">
      <c r="A173" s="5" t="s">
        <v>77</v>
      </c>
      <c r="B173" s="5" t="s">
        <v>139</v>
      </c>
      <c r="C173" s="6">
        <v>17540.0</v>
      </c>
      <c r="D173" s="7">
        <v>8.0</v>
      </c>
      <c r="E173" s="7">
        <v>10.0</v>
      </c>
      <c r="F173" s="7">
        <v>5.0</v>
      </c>
      <c r="G173" s="7">
        <v>3.0</v>
      </c>
      <c r="H173" s="5">
        <v>12.0</v>
      </c>
      <c r="I173" s="5">
        <v>35.8</v>
      </c>
      <c r="J173" s="8">
        <v>0.45610034207525657</v>
      </c>
      <c r="K173" s="8">
        <v>0.5701254275940707</v>
      </c>
      <c r="L173" s="8">
        <v>0.28506271379703535</v>
      </c>
      <c r="M173" s="8">
        <v>0.17103762827822122</v>
      </c>
      <c r="N173" s="5">
        <v>5.9</v>
      </c>
      <c r="O173" s="5">
        <v>21.8</v>
      </c>
      <c r="P173" s="5">
        <v>36487.0</v>
      </c>
      <c r="Q173" s="9" t="s">
        <v>21</v>
      </c>
      <c r="R173" s="9" t="s">
        <v>140</v>
      </c>
      <c r="S173" s="9">
        <f t="shared" si="1"/>
        <v>6279.32</v>
      </c>
    </row>
    <row r="174" ht="15.75" customHeight="1">
      <c r="A174" s="5" t="s">
        <v>184</v>
      </c>
      <c r="B174" s="5" t="s">
        <v>139</v>
      </c>
      <c r="C174" s="6">
        <v>27026.0</v>
      </c>
      <c r="D174" s="7">
        <v>10.0</v>
      </c>
      <c r="E174" s="7">
        <v>12.0</v>
      </c>
      <c r="F174" s="7">
        <v>8.0</v>
      </c>
      <c r="G174" s="7">
        <v>0.0</v>
      </c>
      <c r="H174" s="5">
        <v>15.5</v>
      </c>
      <c r="I174" s="5">
        <v>44.6</v>
      </c>
      <c r="J174" s="8">
        <v>0.3700140605343003</v>
      </c>
      <c r="K174" s="8">
        <v>0.44401687264116035</v>
      </c>
      <c r="L174" s="8">
        <v>0.29601124842744025</v>
      </c>
      <c r="M174" s="8">
        <v>0.0</v>
      </c>
      <c r="N174" s="5">
        <v>12.8</v>
      </c>
      <c r="O174" s="5">
        <v>27.7</v>
      </c>
      <c r="P174" s="5">
        <v>31336.0</v>
      </c>
      <c r="Q174" s="9" t="s">
        <v>21</v>
      </c>
      <c r="R174" s="9" t="s">
        <v>140</v>
      </c>
      <c r="S174" s="9">
        <f t="shared" si="1"/>
        <v>12053.596</v>
      </c>
    </row>
    <row r="175" ht="15.75" customHeight="1">
      <c r="A175" s="5" t="s">
        <v>185</v>
      </c>
      <c r="B175" s="5" t="s">
        <v>139</v>
      </c>
      <c r="C175" s="6">
        <v>115780.0</v>
      </c>
      <c r="D175" s="7">
        <v>64.0</v>
      </c>
      <c r="E175" s="7">
        <v>39.0</v>
      </c>
      <c r="F175" s="7">
        <v>12.0</v>
      </c>
      <c r="G175" s="7">
        <v>12.0</v>
      </c>
      <c r="H175" s="5">
        <v>12.0</v>
      </c>
      <c r="I175" s="5">
        <v>33.1</v>
      </c>
      <c r="J175" s="8">
        <v>0.5527724995681464</v>
      </c>
      <c r="K175" s="8">
        <v>0.33684574192433925</v>
      </c>
      <c r="L175" s="8">
        <v>0.10364484366902746</v>
      </c>
      <c r="M175" s="8">
        <v>0.10364484366902746</v>
      </c>
      <c r="N175" s="5">
        <v>6.1</v>
      </c>
      <c r="O175" s="5">
        <v>9.0</v>
      </c>
      <c r="P175" s="5">
        <v>55697.0</v>
      </c>
      <c r="Q175" s="9" t="s">
        <v>21</v>
      </c>
      <c r="R175" s="9" t="s">
        <v>140</v>
      </c>
      <c r="S175" s="9">
        <f t="shared" si="1"/>
        <v>38323.18</v>
      </c>
    </row>
    <row r="176" ht="15.75" customHeight="1">
      <c r="A176" s="5" t="s">
        <v>186</v>
      </c>
      <c r="B176" s="5" t="s">
        <v>139</v>
      </c>
      <c r="C176" s="6">
        <v>10659.0</v>
      </c>
      <c r="D176" s="7">
        <v>4.0</v>
      </c>
      <c r="E176" s="7">
        <v>5.0</v>
      </c>
      <c r="F176" s="7">
        <v>2.0</v>
      </c>
      <c r="G176" s="7">
        <v>0.0</v>
      </c>
      <c r="H176" s="5">
        <v>10.9</v>
      </c>
      <c r="I176" s="5">
        <v>33.8</v>
      </c>
      <c r="J176" s="8">
        <v>0.37526972511492634</v>
      </c>
      <c r="K176" s="8">
        <v>0.46908715639365794</v>
      </c>
      <c r="L176" s="8">
        <v>0.18763486255746317</v>
      </c>
      <c r="M176" s="8">
        <v>0.0</v>
      </c>
      <c r="N176" s="5">
        <v>9.4</v>
      </c>
      <c r="O176" s="5">
        <v>19.4</v>
      </c>
      <c r="P176" s="5">
        <v>36754.0</v>
      </c>
      <c r="Q176" s="9" t="s">
        <v>21</v>
      </c>
      <c r="R176" s="9" t="s">
        <v>140</v>
      </c>
      <c r="S176" s="9">
        <f t="shared" si="1"/>
        <v>3602.742</v>
      </c>
    </row>
    <row r="177" ht="15.75" customHeight="1">
      <c r="A177" s="5" t="s">
        <v>187</v>
      </c>
      <c r="B177" s="5" t="s">
        <v>139</v>
      </c>
      <c r="C177" s="6">
        <v>7908.0</v>
      </c>
      <c r="D177" s="7">
        <v>4.0</v>
      </c>
      <c r="E177" s="7">
        <v>3.0</v>
      </c>
      <c r="F177" s="7">
        <v>3.0</v>
      </c>
      <c r="G177" s="7">
        <v>0.0</v>
      </c>
      <c r="H177" s="5">
        <v>11.5</v>
      </c>
      <c r="I177" s="5">
        <v>37.3</v>
      </c>
      <c r="J177" s="8">
        <v>0.5058168942842691</v>
      </c>
      <c r="K177" s="8">
        <v>0.37936267071320184</v>
      </c>
      <c r="L177" s="8">
        <v>0.37936267071320184</v>
      </c>
      <c r="M177" s="8">
        <v>0.0</v>
      </c>
      <c r="N177" s="5">
        <v>6.8</v>
      </c>
      <c r="O177" s="5">
        <v>23.3</v>
      </c>
      <c r="P177" s="5">
        <v>33610.0</v>
      </c>
      <c r="Q177" s="9" t="s">
        <v>21</v>
      </c>
      <c r="R177" s="9" t="s">
        <v>140</v>
      </c>
      <c r="S177" s="9">
        <f t="shared" si="1"/>
        <v>2949.684</v>
      </c>
    </row>
    <row r="178" ht="15.75" customHeight="1">
      <c r="A178" s="5" t="s">
        <v>188</v>
      </c>
      <c r="B178" s="5" t="s">
        <v>139</v>
      </c>
      <c r="C178" s="6">
        <v>126827.0</v>
      </c>
      <c r="D178" s="7">
        <v>96.0</v>
      </c>
      <c r="E178" s="7">
        <v>100.0</v>
      </c>
      <c r="F178" s="7">
        <v>19.0</v>
      </c>
      <c r="G178" s="7">
        <v>14.0</v>
      </c>
      <c r="H178" s="5">
        <v>11.3</v>
      </c>
      <c r="I178" s="5">
        <v>34.9</v>
      </c>
      <c r="J178" s="8">
        <v>0.7569366144432967</v>
      </c>
      <c r="K178" s="8">
        <v>0.7884756400451007</v>
      </c>
      <c r="L178" s="8">
        <v>0.14981037160856914</v>
      </c>
      <c r="M178" s="8">
        <v>0.11038658960631412</v>
      </c>
      <c r="N178" s="5">
        <v>6.8</v>
      </c>
      <c r="O178" s="5">
        <v>22.5</v>
      </c>
      <c r="P178" s="5">
        <v>39208.0</v>
      </c>
      <c r="Q178" s="9" t="s">
        <v>21</v>
      </c>
      <c r="R178" s="9" t="s">
        <v>140</v>
      </c>
      <c r="S178" s="9">
        <f t="shared" si="1"/>
        <v>44262.623</v>
      </c>
    </row>
    <row r="179" ht="15.75" customHeight="1">
      <c r="A179" s="5" t="s">
        <v>189</v>
      </c>
      <c r="B179" s="5" t="s">
        <v>139</v>
      </c>
      <c r="C179" s="6">
        <v>17377.0</v>
      </c>
      <c r="D179" s="7">
        <v>7.0</v>
      </c>
      <c r="E179" s="7">
        <v>11.0</v>
      </c>
      <c r="F179" s="7">
        <v>4.0</v>
      </c>
      <c r="G179" s="7">
        <v>1.0</v>
      </c>
      <c r="H179" s="5">
        <v>10.9</v>
      </c>
      <c r="I179" s="5">
        <v>36.9</v>
      </c>
      <c r="J179" s="8">
        <v>0.40283132876791156</v>
      </c>
      <c r="K179" s="8">
        <v>0.6330206594924326</v>
      </c>
      <c r="L179" s="8">
        <v>0.23018933072452094</v>
      </c>
      <c r="M179" s="8">
        <v>0.057547332681130235</v>
      </c>
      <c r="N179" s="5">
        <v>11.6</v>
      </c>
      <c r="O179" s="5">
        <v>22.6</v>
      </c>
      <c r="P179" s="5">
        <v>36218.0</v>
      </c>
      <c r="Q179" s="9" t="s">
        <v>21</v>
      </c>
      <c r="R179" s="9" t="s">
        <v>140</v>
      </c>
      <c r="S179" s="9">
        <f t="shared" si="1"/>
        <v>6412.113</v>
      </c>
    </row>
    <row r="180" ht="15.75" customHeight="1">
      <c r="A180" s="5" t="s">
        <v>190</v>
      </c>
      <c r="B180" s="5" t="s">
        <v>139</v>
      </c>
      <c r="C180" s="6">
        <v>16904.0</v>
      </c>
      <c r="D180" s="7">
        <v>9.0</v>
      </c>
      <c r="E180" s="7">
        <v>17.0</v>
      </c>
      <c r="F180" s="7">
        <v>3.0</v>
      </c>
      <c r="G180" s="7">
        <v>1.0</v>
      </c>
      <c r="H180" s="5">
        <v>11.6</v>
      </c>
      <c r="I180" s="5">
        <v>38.5</v>
      </c>
      <c r="J180" s="8">
        <v>0.5324183625177472</v>
      </c>
      <c r="K180" s="8">
        <v>1.0056791292001894</v>
      </c>
      <c r="L180" s="8">
        <v>0.17747278750591575</v>
      </c>
      <c r="M180" s="8">
        <v>0.05915759583530525</v>
      </c>
      <c r="N180" s="5">
        <v>10.4</v>
      </c>
      <c r="O180" s="5">
        <v>23.4</v>
      </c>
      <c r="P180" s="5">
        <v>30826.0</v>
      </c>
      <c r="Q180" s="9" t="s">
        <v>21</v>
      </c>
      <c r="R180" s="9" t="s">
        <v>140</v>
      </c>
      <c r="S180" s="9">
        <f t="shared" si="1"/>
        <v>6508.04</v>
      </c>
    </row>
    <row r="181" ht="15.75" customHeight="1">
      <c r="A181" s="5" t="s">
        <v>191</v>
      </c>
      <c r="B181" s="5" t="s">
        <v>139</v>
      </c>
      <c r="C181" s="6">
        <v>12445.0</v>
      </c>
      <c r="D181" s="7">
        <v>10.0</v>
      </c>
      <c r="E181" s="7">
        <v>8.0</v>
      </c>
      <c r="F181" s="7">
        <v>2.0</v>
      </c>
      <c r="G181" s="7">
        <v>0.0</v>
      </c>
      <c r="H181" s="5">
        <v>11.1</v>
      </c>
      <c r="I181" s="5">
        <v>35.7</v>
      </c>
      <c r="J181" s="8">
        <v>0.8035355564483728</v>
      </c>
      <c r="K181" s="8">
        <v>0.6428284451586982</v>
      </c>
      <c r="L181" s="8">
        <v>0.16070711128967455</v>
      </c>
      <c r="M181" s="8">
        <v>0.0</v>
      </c>
      <c r="N181" s="5">
        <v>6.1</v>
      </c>
      <c r="O181" s="5">
        <v>26.8</v>
      </c>
      <c r="P181" s="5">
        <v>29982.0</v>
      </c>
      <c r="Q181" s="9" t="s">
        <v>21</v>
      </c>
      <c r="R181" s="9" t="s">
        <v>140</v>
      </c>
      <c r="S181" s="9">
        <f t="shared" si="1"/>
        <v>4442.865</v>
      </c>
    </row>
    <row r="182" ht="15.75" customHeight="1">
      <c r="A182" s="5" t="s">
        <v>192</v>
      </c>
      <c r="B182" s="5" t="s">
        <v>139</v>
      </c>
      <c r="C182" s="6">
        <v>40158.0</v>
      </c>
      <c r="D182" s="7">
        <v>27.0</v>
      </c>
      <c r="E182" s="7">
        <v>28.0</v>
      </c>
      <c r="F182" s="7">
        <v>6.0</v>
      </c>
      <c r="G182" s="7">
        <v>2.0</v>
      </c>
      <c r="H182" s="5">
        <v>11.6</v>
      </c>
      <c r="I182" s="5">
        <v>39.1</v>
      </c>
      <c r="J182" s="8">
        <v>0.6723442402510085</v>
      </c>
      <c r="K182" s="8">
        <v>0.6972458787788237</v>
      </c>
      <c r="L182" s="8">
        <v>0.14940983116689077</v>
      </c>
      <c r="M182" s="8">
        <v>0.04980327705563026</v>
      </c>
      <c r="N182" s="5">
        <v>10.4</v>
      </c>
      <c r="O182" s="5">
        <v>21.3</v>
      </c>
      <c r="P182" s="5">
        <v>38762.0</v>
      </c>
      <c r="Q182" s="9" t="s">
        <v>21</v>
      </c>
      <c r="R182" s="9" t="s">
        <v>140</v>
      </c>
      <c r="S182" s="9">
        <f t="shared" si="1"/>
        <v>15701.778</v>
      </c>
    </row>
    <row r="183" ht="15.75" customHeight="1">
      <c r="A183" s="5" t="s">
        <v>193</v>
      </c>
      <c r="B183" s="5" t="s">
        <v>139</v>
      </c>
      <c r="C183" s="6">
        <v>16893.0</v>
      </c>
      <c r="D183" s="7">
        <v>6.0</v>
      </c>
      <c r="E183" s="7">
        <v>12.0</v>
      </c>
      <c r="F183" s="7">
        <v>1.0</v>
      </c>
      <c r="G183" s="7">
        <v>1.0</v>
      </c>
      <c r="H183" s="5">
        <v>9.5</v>
      </c>
      <c r="I183" s="5">
        <v>34.9</v>
      </c>
      <c r="J183" s="8">
        <v>0.3551767004084532</v>
      </c>
      <c r="K183" s="8">
        <v>0.7103534008169065</v>
      </c>
      <c r="L183" s="8">
        <v>0.0591961167347422</v>
      </c>
      <c r="M183" s="8">
        <v>0.0591961167347422</v>
      </c>
      <c r="N183" s="5">
        <v>13.9</v>
      </c>
      <c r="O183" s="5">
        <v>26.3</v>
      </c>
      <c r="P183" s="5">
        <v>31030.0</v>
      </c>
      <c r="Q183" s="9" t="s">
        <v>21</v>
      </c>
      <c r="R183" s="9" t="s">
        <v>140</v>
      </c>
      <c r="S183" s="9">
        <f t="shared" si="1"/>
        <v>5895.657</v>
      </c>
    </row>
    <row r="184" ht="15.75" customHeight="1">
      <c r="A184" s="5" t="s">
        <v>86</v>
      </c>
      <c r="B184" s="5" t="s">
        <v>139</v>
      </c>
      <c r="C184" s="6">
        <v>219891.0</v>
      </c>
      <c r="D184" s="7">
        <v>157.0</v>
      </c>
      <c r="E184" s="7">
        <v>193.0</v>
      </c>
      <c r="F184" s="7">
        <v>33.0</v>
      </c>
      <c r="G184" s="7">
        <v>25.0</v>
      </c>
      <c r="H184" s="5">
        <v>10.3</v>
      </c>
      <c r="I184" s="5">
        <v>29.9</v>
      </c>
      <c r="J184" s="8">
        <v>0.7139901132833996</v>
      </c>
      <c r="K184" s="8">
        <v>0.8777075914885102</v>
      </c>
      <c r="L184" s="8">
        <v>0.1500743550213515</v>
      </c>
      <c r="M184" s="8">
        <v>0.11369269319799355</v>
      </c>
      <c r="N184" s="5">
        <v>7.1</v>
      </c>
      <c r="O184" s="5">
        <v>20.7</v>
      </c>
      <c r="P184" s="5">
        <v>41983.0</v>
      </c>
      <c r="Q184" s="9" t="s">
        <v>21</v>
      </c>
      <c r="R184" s="9" t="s">
        <v>140</v>
      </c>
      <c r="S184" s="9">
        <f t="shared" si="1"/>
        <v>65747.409</v>
      </c>
    </row>
    <row r="185" ht="15.75" customHeight="1">
      <c r="A185" s="5" t="s">
        <v>194</v>
      </c>
      <c r="B185" s="5" t="s">
        <v>139</v>
      </c>
      <c r="C185" s="6">
        <v>78532.0</v>
      </c>
      <c r="D185" s="7">
        <v>60.0</v>
      </c>
      <c r="E185" s="7">
        <v>46.0</v>
      </c>
      <c r="F185" s="7">
        <v>12.0</v>
      </c>
      <c r="G185" s="7">
        <v>10.0</v>
      </c>
      <c r="H185" s="5">
        <v>9.6</v>
      </c>
      <c r="I185" s="5">
        <v>38.4</v>
      </c>
      <c r="J185" s="8">
        <v>0.7640197626445271</v>
      </c>
      <c r="K185" s="8">
        <v>0.5857484846941374</v>
      </c>
      <c r="L185" s="8">
        <v>0.1528039525289054</v>
      </c>
      <c r="M185" s="8">
        <v>0.12733662710742116</v>
      </c>
      <c r="N185" s="5">
        <v>7.1</v>
      </c>
      <c r="O185" s="5">
        <v>18.1</v>
      </c>
      <c r="P185" s="5">
        <v>42852.0</v>
      </c>
      <c r="Q185" s="9" t="s">
        <v>21</v>
      </c>
      <c r="R185" s="9" t="s">
        <v>140</v>
      </c>
      <c r="S185" s="9">
        <f t="shared" si="1"/>
        <v>30156.288</v>
      </c>
    </row>
    <row r="186" ht="15.75" customHeight="1">
      <c r="A186" s="5" t="s">
        <v>195</v>
      </c>
      <c r="B186" s="5" t="s">
        <v>139</v>
      </c>
      <c r="C186" s="6">
        <v>6886.0</v>
      </c>
      <c r="D186" s="7">
        <v>4.0</v>
      </c>
      <c r="E186" s="7">
        <v>2.0</v>
      </c>
      <c r="F186" s="7">
        <v>2.0</v>
      </c>
      <c r="G186" s="7">
        <v>1.0</v>
      </c>
      <c r="H186" s="5">
        <v>11.8</v>
      </c>
      <c r="I186" s="5">
        <v>37.0</v>
      </c>
      <c r="J186" s="8">
        <v>0.5808887598024979</v>
      </c>
      <c r="K186" s="8">
        <v>0.29044437990124894</v>
      </c>
      <c r="L186" s="8">
        <v>0.29044437990124894</v>
      </c>
      <c r="M186" s="8">
        <v>0.14522218995062447</v>
      </c>
      <c r="N186" s="5">
        <v>12.6</v>
      </c>
      <c r="O186" s="5">
        <v>26.1</v>
      </c>
      <c r="P186" s="5">
        <v>27165.0</v>
      </c>
      <c r="Q186" s="9" t="s">
        <v>21</v>
      </c>
      <c r="R186" s="9" t="s">
        <v>140</v>
      </c>
      <c r="S186" s="9">
        <f t="shared" si="1"/>
        <v>2547.82</v>
      </c>
    </row>
    <row r="187" ht="15.75" customHeight="1">
      <c r="A187" s="5" t="s">
        <v>196</v>
      </c>
      <c r="B187" s="5" t="s">
        <v>139</v>
      </c>
      <c r="C187" s="6">
        <v>21850.0</v>
      </c>
      <c r="D187" s="7">
        <v>9.0</v>
      </c>
      <c r="E187" s="7">
        <v>5.0</v>
      </c>
      <c r="F187" s="7">
        <v>2.0</v>
      </c>
      <c r="G187" s="7">
        <v>0.0</v>
      </c>
      <c r="H187" s="5">
        <v>11.4</v>
      </c>
      <c r="I187" s="5">
        <v>37.1</v>
      </c>
      <c r="J187" s="8">
        <v>0.41189931350114417</v>
      </c>
      <c r="K187" s="8">
        <v>0.2288329519450801</v>
      </c>
      <c r="L187" s="8">
        <v>0.09153318077803203</v>
      </c>
      <c r="M187" s="8">
        <v>0.0</v>
      </c>
      <c r="N187" s="5">
        <v>8.1</v>
      </c>
      <c r="O187" s="5">
        <v>19.9</v>
      </c>
      <c r="P187" s="5">
        <v>37378.0</v>
      </c>
      <c r="Q187" s="9" t="s">
        <v>21</v>
      </c>
      <c r="R187" s="9" t="s">
        <v>140</v>
      </c>
      <c r="S187" s="9">
        <f t="shared" si="1"/>
        <v>8106.35</v>
      </c>
    </row>
    <row r="188" ht="15.75" customHeight="1">
      <c r="A188" s="5" t="s">
        <v>197</v>
      </c>
      <c r="B188" s="5" t="s">
        <v>198</v>
      </c>
      <c r="C188" s="6">
        <v>1608868.0</v>
      </c>
      <c r="D188" s="7">
        <v>1236.0</v>
      </c>
      <c r="E188" s="7">
        <v>1556.0</v>
      </c>
      <c r="F188" s="7">
        <v>377.0</v>
      </c>
      <c r="G188" s="7">
        <v>148.0</v>
      </c>
      <c r="H188" s="5">
        <v>8.0</v>
      </c>
      <c r="I188" s="5">
        <v>18.7</v>
      </c>
      <c r="J188" s="8">
        <v>0.7682420186118438</v>
      </c>
      <c r="K188" s="8">
        <v>0.9671396286084377</v>
      </c>
      <c r="L188" s="8">
        <v>0.23432624677723715</v>
      </c>
      <c r="M188" s="8">
        <v>0.09199014462342467</v>
      </c>
      <c r="N188" s="5">
        <v>9.6</v>
      </c>
      <c r="O188" s="5">
        <v>12.9</v>
      </c>
      <c r="P188" s="5">
        <v>73775.0</v>
      </c>
      <c r="Q188" s="9" t="s">
        <v>91</v>
      </c>
      <c r="R188" s="9" t="s">
        <v>92</v>
      </c>
      <c r="S188" s="9">
        <f t="shared" si="1"/>
        <v>300858.316</v>
      </c>
    </row>
    <row r="189" ht="15.75" customHeight="1">
      <c r="A189" s="5" t="s">
        <v>199</v>
      </c>
      <c r="B189" s="5" t="s">
        <v>198</v>
      </c>
      <c r="C189" s="6">
        <v>1104.0</v>
      </c>
      <c r="D189" s="7">
        <v>2.0</v>
      </c>
      <c r="E189" s="7">
        <v>1.0</v>
      </c>
      <c r="F189" s="7">
        <v>0.0</v>
      </c>
      <c r="G189" s="7">
        <v>0.0</v>
      </c>
      <c r="H189" s="5">
        <v>7.7</v>
      </c>
      <c r="I189" s="5">
        <v>22.1</v>
      </c>
      <c r="J189" s="8">
        <v>1.8115942028985508</v>
      </c>
      <c r="K189" s="8">
        <v>0.9057971014492754</v>
      </c>
      <c r="L189" s="8">
        <v>0.0</v>
      </c>
      <c r="M189" s="8">
        <v>0.0</v>
      </c>
      <c r="N189" s="5">
        <v>6.0</v>
      </c>
      <c r="O189" s="5">
        <v>15.1</v>
      </c>
      <c r="P189" s="5">
        <v>61343.0</v>
      </c>
      <c r="Q189" s="9" t="s">
        <v>91</v>
      </c>
      <c r="R189" s="9" t="s">
        <v>92</v>
      </c>
      <c r="S189" s="9">
        <f t="shared" si="1"/>
        <v>243.984</v>
      </c>
    </row>
    <row r="190" ht="15.75" customHeight="1">
      <c r="A190" s="5" t="s">
        <v>200</v>
      </c>
      <c r="B190" s="5" t="s">
        <v>198</v>
      </c>
      <c r="C190" s="6">
        <v>36739.0</v>
      </c>
      <c r="D190" s="7">
        <v>14.0</v>
      </c>
      <c r="E190" s="7">
        <v>40.0</v>
      </c>
      <c r="F190" s="7">
        <v>12.0</v>
      </c>
      <c r="G190" s="7">
        <v>4.0</v>
      </c>
      <c r="H190" s="5">
        <v>6.7</v>
      </c>
      <c r="I190" s="5">
        <v>24.9</v>
      </c>
      <c r="J190" s="8">
        <v>0.3810664416560059</v>
      </c>
      <c r="K190" s="8">
        <v>1.0887612618743026</v>
      </c>
      <c r="L190" s="8">
        <v>0.32662837856229077</v>
      </c>
      <c r="M190" s="8">
        <v>0.10887612618743024</v>
      </c>
      <c r="N190" s="5">
        <v>15.9</v>
      </c>
      <c r="O190" s="5">
        <v>13.0</v>
      </c>
      <c r="P190" s="5">
        <v>52964.0</v>
      </c>
      <c r="Q190" s="9" t="s">
        <v>91</v>
      </c>
      <c r="R190" s="9" t="s">
        <v>92</v>
      </c>
      <c r="S190" s="9">
        <f t="shared" si="1"/>
        <v>9148.011</v>
      </c>
    </row>
    <row r="191" ht="15.75" customHeight="1">
      <c r="A191" s="5" t="s">
        <v>201</v>
      </c>
      <c r="B191" s="5" t="s">
        <v>198</v>
      </c>
      <c r="C191" s="6">
        <v>223974.0</v>
      </c>
      <c r="D191" s="7">
        <v>149.0</v>
      </c>
      <c r="E191" s="7">
        <v>140.0</v>
      </c>
      <c r="F191" s="7">
        <v>46.0</v>
      </c>
      <c r="G191" s="7">
        <v>18.0</v>
      </c>
      <c r="H191" s="5">
        <v>8.3</v>
      </c>
      <c r="I191" s="5">
        <v>25.4</v>
      </c>
      <c r="J191" s="8">
        <v>0.6652557886183218</v>
      </c>
      <c r="K191" s="8">
        <v>0.625072553064195</v>
      </c>
      <c r="L191" s="8">
        <v>0.20538098172109262</v>
      </c>
      <c r="M191" s="8">
        <v>0.08036647110825364</v>
      </c>
      <c r="N191" s="5">
        <v>13.1</v>
      </c>
      <c r="O191" s="5">
        <v>21.5</v>
      </c>
      <c r="P191" s="5">
        <v>43165.0</v>
      </c>
      <c r="Q191" s="9" t="s">
        <v>91</v>
      </c>
      <c r="R191" s="9" t="s">
        <v>92</v>
      </c>
      <c r="S191" s="9">
        <f t="shared" si="1"/>
        <v>56889.396</v>
      </c>
    </row>
    <row r="192" ht="15.75" customHeight="1">
      <c r="A192" s="5" t="s">
        <v>202</v>
      </c>
      <c r="B192" s="5" t="s">
        <v>198</v>
      </c>
      <c r="C192" s="6">
        <v>44589.0</v>
      </c>
      <c r="D192" s="7">
        <v>29.0</v>
      </c>
      <c r="E192" s="7">
        <v>38.0</v>
      </c>
      <c r="F192" s="7">
        <v>12.0</v>
      </c>
      <c r="G192" s="7">
        <v>4.0</v>
      </c>
      <c r="H192" s="5">
        <v>6.9</v>
      </c>
      <c r="I192" s="5">
        <v>25.3</v>
      </c>
      <c r="J192" s="8">
        <v>0.6503846240104061</v>
      </c>
      <c r="K192" s="8">
        <v>0.8522281280136356</v>
      </c>
      <c r="L192" s="8">
        <v>0.26912467200430595</v>
      </c>
      <c r="M192" s="8">
        <v>0.08970822400143534</v>
      </c>
      <c r="N192" s="5">
        <v>11.3</v>
      </c>
      <c r="O192" s="5">
        <v>12.1</v>
      </c>
      <c r="P192" s="5">
        <v>54936.0</v>
      </c>
      <c r="Q192" s="9" t="s">
        <v>91</v>
      </c>
      <c r="R192" s="9" t="s">
        <v>92</v>
      </c>
      <c r="S192" s="9">
        <f t="shared" si="1"/>
        <v>11281.017</v>
      </c>
    </row>
    <row r="193" ht="15.75" customHeight="1">
      <c r="A193" s="5" t="s">
        <v>203</v>
      </c>
      <c r="B193" s="5" t="s">
        <v>198</v>
      </c>
      <c r="C193" s="6">
        <v>21256.0</v>
      </c>
      <c r="D193" s="7">
        <v>9.0</v>
      </c>
      <c r="E193" s="7">
        <v>15.0</v>
      </c>
      <c r="F193" s="7">
        <v>9.0</v>
      </c>
      <c r="G193" s="7">
        <v>1.0</v>
      </c>
      <c r="H193" s="5">
        <v>8.9</v>
      </c>
      <c r="I193" s="5">
        <v>26.6</v>
      </c>
      <c r="J193" s="8">
        <v>0.42340986074520137</v>
      </c>
      <c r="K193" s="8">
        <v>0.7056831012420022</v>
      </c>
      <c r="L193" s="8">
        <v>0.42340986074520137</v>
      </c>
      <c r="M193" s="8">
        <v>0.04704554008280015</v>
      </c>
      <c r="N193" s="5">
        <v>12.4</v>
      </c>
      <c r="O193" s="5">
        <v>14.5</v>
      </c>
      <c r="P193" s="5">
        <v>50503.0</v>
      </c>
      <c r="Q193" s="9" t="s">
        <v>91</v>
      </c>
      <c r="R193" s="9" t="s">
        <v>92</v>
      </c>
      <c r="S193" s="9">
        <f t="shared" si="1"/>
        <v>5654.096</v>
      </c>
    </row>
    <row r="194" ht="15.75" customHeight="1">
      <c r="A194" s="5" t="s">
        <v>204</v>
      </c>
      <c r="B194" s="5" t="s">
        <v>198</v>
      </c>
      <c r="C194" s="6">
        <v>1108996.0</v>
      </c>
      <c r="D194" s="7">
        <v>644.0</v>
      </c>
      <c r="E194" s="7">
        <v>752.0</v>
      </c>
      <c r="F194" s="7">
        <v>196.0</v>
      </c>
      <c r="G194" s="7">
        <v>127.0</v>
      </c>
      <c r="H194" s="5">
        <v>8.3</v>
      </c>
      <c r="I194" s="5">
        <v>23.9</v>
      </c>
      <c r="J194" s="8">
        <v>0.5807054308581816</v>
      </c>
      <c r="K194" s="8">
        <v>0.6780908136729077</v>
      </c>
      <c r="L194" s="8">
        <v>0.176736435478577</v>
      </c>
      <c r="M194" s="8">
        <v>0.11451799645805756</v>
      </c>
      <c r="N194" s="5">
        <v>9.8</v>
      </c>
      <c r="O194" s="5">
        <v>10.7</v>
      </c>
      <c r="P194" s="5">
        <v>79799.0</v>
      </c>
      <c r="Q194" s="9" t="s">
        <v>91</v>
      </c>
      <c r="R194" s="9" t="s">
        <v>92</v>
      </c>
      <c r="S194" s="9">
        <f t="shared" si="1"/>
        <v>265050.044</v>
      </c>
    </row>
    <row r="195" ht="15.75" customHeight="1">
      <c r="A195" s="5" t="s">
        <v>205</v>
      </c>
      <c r="B195" s="5" t="s">
        <v>198</v>
      </c>
      <c r="C195" s="6">
        <v>27252.0</v>
      </c>
      <c r="D195" s="7">
        <v>10.0</v>
      </c>
      <c r="E195" s="7">
        <v>21.0</v>
      </c>
      <c r="F195" s="7">
        <v>7.0</v>
      </c>
      <c r="G195" s="7">
        <v>0.0</v>
      </c>
      <c r="H195" s="5">
        <v>7.6</v>
      </c>
      <c r="I195" s="5">
        <v>24.2</v>
      </c>
      <c r="J195" s="8">
        <v>0.3669455452810803</v>
      </c>
      <c r="K195" s="8">
        <v>0.7705856450902686</v>
      </c>
      <c r="L195" s="8">
        <v>0.25686188169675617</v>
      </c>
      <c r="M195" s="8">
        <v>0.0</v>
      </c>
      <c r="N195" s="5">
        <v>12.6</v>
      </c>
      <c r="O195" s="5">
        <v>22.4</v>
      </c>
      <c r="P195" s="5">
        <v>39302.0</v>
      </c>
      <c r="Q195" s="9" t="s">
        <v>91</v>
      </c>
      <c r="R195" s="9" t="s">
        <v>92</v>
      </c>
      <c r="S195" s="9">
        <f t="shared" si="1"/>
        <v>6594.984</v>
      </c>
    </row>
    <row r="196" ht="15.75" customHeight="1">
      <c r="A196" s="5" t="s">
        <v>206</v>
      </c>
      <c r="B196" s="5" t="s">
        <v>198</v>
      </c>
      <c r="C196" s="6">
        <v>183031.0</v>
      </c>
      <c r="D196" s="7">
        <v>108.0</v>
      </c>
      <c r="E196" s="7">
        <v>174.0</v>
      </c>
      <c r="F196" s="7">
        <v>33.0</v>
      </c>
      <c r="G196" s="7">
        <v>20.0</v>
      </c>
      <c r="H196" s="5">
        <v>6.0</v>
      </c>
      <c r="I196" s="5">
        <v>17.8</v>
      </c>
      <c r="J196" s="8">
        <v>0.5900639782331955</v>
      </c>
      <c r="K196" s="8">
        <v>0.9506586315979261</v>
      </c>
      <c r="L196" s="8">
        <v>0.18029732668236528</v>
      </c>
      <c r="M196" s="8">
        <v>0.10927110708022139</v>
      </c>
      <c r="N196" s="5">
        <v>11.3</v>
      </c>
      <c r="O196" s="5">
        <v>10.3</v>
      </c>
      <c r="P196" s="5">
        <v>68507.0</v>
      </c>
      <c r="Q196" s="9" t="s">
        <v>91</v>
      </c>
      <c r="R196" s="9" t="s">
        <v>92</v>
      </c>
      <c r="S196" s="9">
        <f t="shared" si="1"/>
        <v>32579.518</v>
      </c>
    </row>
    <row r="197" ht="15.75" customHeight="1">
      <c r="A197" s="5" t="s">
        <v>207</v>
      </c>
      <c r="B197" s="5" t="s">
        <v>198</v>
      </c>
      <c r="C197" s="6">
        <v>963151.0</v>
      </c>
      <c r="D197" s="7">
        <v>599.0</v>
      </c>
      <c r="E197" s="7">
        <v>511.0</v>
      </c>
      <c r="F197" s="7">
        <v>250.0</v>
      </c>
      <c r="G197" s="7">
        <v>49.0</v>
      </c>
      <c r="H197" s="5">
        <v>9.5</v>
      </c>
      <c r="I197" s="5">
        <v>26.7</v>
      </c>
      <c r="J197" s="8">
        <v>0.6219170202803092</v>
      </c>
      <c r="K197" s="8">
        <v>0.5305502460154223</v>
      </c>
      <c r="L197" s="8">
        <v>0.2595646996161557</v>
      </c>
      <c r="M197" s="8">
        <v>0.05087468112476652</v>
      </c>
      <c r="N197" s="5">
        <v>14.3</v>
      </c>
      <c r="O197" s="5">
        <v>27.4</v>
      </c>
      <c r="P197" s="5">
        <v>45201.0</v>
      </c>
      <c r="Q197" s="9" t="s">
        <v>91</v>
      </c>
      <c r="R197" s="9" t="s">
        <v>92</v>
      </c>
      <c r="S197" s="9">
        <f t="shared" si="1"/>
        <v>257161.317</v>
      </c>
    </row>
    <row r="198" ht="15.75" customHeight="1">
      <c r="A198" s="5" t="s">
        <v>208</v>
      </c>
      <c r="B198" s="5" t="s">
        <v>198</v>
      </c>
      <c r="C198" s="6">
        <v>27982.0</v>
      </c>
      <c r="D198" s="7">
        <v>14.0</v>
      </c>
      <c r="E198" s="7">
        <v>15.0</v>
      </c>
      <c r="F198" s="7">
        <v>9.0</v>
      </c>
      <c r="G198" s="7">
        <v>0.0</v>
      </c>
      <c r="H198" s="5">
        <v>7.1</v>
      </c>
      <c r="I198" s="5">
        <v>26.7</v>
      </c>
      <c r="J198" s="8">
        <v>0.5003216353370024</v>
      </c>
      <c r="K198" s="8">
        <v>0.5360588950039311</v>
      </c>
      <c r="L198" s="8">
        <v>0.32163533700235863</v>
      </c>
      <c r="M198" s="8">
        <v>0.0</v>
      </c>
      <c r="N198" s="5">
        <v>13.5</v>
      </c>
      <c r="O198" s="5">
        <v>20.0</v>
      </c>
      <c r="P198" s="5">
        <v>40106.0</v>
      </c>
      <c r="Q198" s="9" t="s">
        <v>91</v>
      </c>
      <c r="R198" s="9" t="s">
        <v>92</v>
      </c>
      <c r="S198" s="9">
        <f t="shared" si="1"/>
        <v>7471.194</v>
      </c>
    </row>
    <row r="199" ht="15.75" customHeight="1">
      <c r="A199" s="5" t="s">
        <v>209</v>
      </c>
      <c r="B199" s="5" t="s">
        <v>198</v>
      </c>
      <c r="C199" s="6">
        <v>134665.0</v>
      </c>
      <c r="D199" s="7">
        <v>92.0</v>
      </c>
      <c r="E199" s="7">
        <v>134.0</v>
      </c>
      <c r="F199" s="7">
        <v>45.0</v>
      </c>
      <c r="G199" s="7">
        <v>19.0</v>
      </c>
      <c r="H199" s="5">
        <v>7.3</v>
      </c>
      <c r="I199" s="5">
        <v>27.4</v>
      </c>
      <c r="J199" s="8">
        <v>0.6831767719897524</v>
      </c>
      <c r="K199" s="8">
        <v>0.9950618200720307</v>
      </c>
      <c r="L199" s="8">
        <v>0.3341625515167267</v>
      </c>
      <c r="M199" s="8">
        <v>0.14109085508484018</v>
      </c>
      <c r="N199" s="5">
        <v>11.3</v>
      </c>
      <c r="O199" s="5">
        <v>20.8</v>
      </c>
      <c r="P199" s="5">
        <v>42153.0</v>
      </c>
      <c r="Q199" s="9" t="s">
        <v>91</v>
      </c>
      <c r="R199" s="9" t="s">
        <v>92</v>
      </c>
      <c r="S199" s="9">
        <f t="shared" si="1"/>
        <v>36898.21</v>
      </c>
    </row>
    <row r="200" ht="15.75" customHeight="1">
      <c r="A200" s="5" t="s">
        <v>210</v>
      </c>
      <c r="B200" s="5" t="s">
        <v>198</v>
      </c>
      <c r="C200" s="6">
        <v>178866.0</v>
      </c>
      <c r="D200" s="7">
        <v>101.0</v>
      </c>
      <c r="E200" s="7">
        <v>78.0</v>
      </c>
      <c r="F200" s="7">
        <v>34.0</v>
      </c>
      <c r="G200" s="7">
        <v>12.0</v>
      </c>
      <c r="H200" s="5">
        <v>8.3</v>
      </c>
      <c r="I200" s="5">
        <v>28.0</v>
      </c>
      <c r="J200" s="8">
        <v>0.5646685228047813</v>
      </c>
      <c r="K200" s="8">
        <v>0.43608064137398944</v>
      </c>
      <c r="L200" s="8">
        <v>0.1900864334194313</v>
      </c>
      <c r="M200" s="8">
        <v>0.06708932944215222</v>
      </c>
      <c r="N200" s="5">
        <v>18.1</v>
      </c>
      <c r="O200" s="5">
        <v>23.4</v>
      </c>
      <c r="P200" s="5">
        <v>41772.0</v>
      </c>
      <c r="Q200" s="9" t="s">
        <v>91</v>
      </c>
      <c r="R200" s="9" t="s">
        <v>92</v>
      </c>
      <c r="S200" s="9">
        <f t="shared" si="1"/>
        <v>50082.48</v>
      </c>
    </row>
    <row r="201" ht="15.75" customHeight="1">
      <c r="A201" s="5" t="s">
        <v>211</v>
      </c>
      <c r="B201" s="5" t="s">
        <v>198</v>
      </c>
      <c r="C201" s="6">
        <v>18410.0</v>
      </c>
      <c r="D201" s="7">
        <v>14.0</v>
      </c>
      <c r="E201" s="7">
        <v>30.0</v>
      </c>
      <c r="F201" s="7">
        <v>4.0</v>
      </c>
      <c r="G201" s="7">
        <v>1.0</v>
      </c>
      <c r="H201" s="5">
        <v>7.2</v>
      </c>
      <c r="I201" s="5">
        <v>23.5</v>
      </c>
      <c r="J201" s="8">
        <v>0.7604562737642585</v>
      </c>
      <c r="K201" s="8">
        <v>1.6295491580662682</v>
      </c>
      <c r="L201" s="8">
        <v>0.21727322107550245</v>
      </c>
      <c r="M201" s="8">
        <v>0.054318305268875614</v>
      </c>
      <c r="N201" s="5">
        <v>7.9</v>
      </c>
      <c r="O201" s="5">
        <v>13.7</v>
      </c>
      <c r="P201" s="5">
        <v>45625.0</v>
      </c>
      <c r="Q201" s="9" t="s">
        <v>91</v>
      </c>
      <c r="R201" s="9" t="s">
        <v>92</v>
      </c>
      <c r="S201" s="9">
        <f t="shared" si="1"/>
        <v>4326.35</v>
      </c>
    </row>
    <row r="202" ht="15.75" customHeight="1">
      <c r="A202" s="5" t="s">
        <v>212</v>
      </c>
      <c r="B202" s="5" t="s">
        <v>198</v>
      </c>
      <c r="C202" s="6">
        <v>872138.0</v>
      </c>
      <c r="D202" s="7">
        <v>550.0</v>
      </c>
      <c r="E202" s="7">
        <v>438.0</v>
      </c>
      <c r="F202" s="7">
        <v>185.0</v>
      </c>
      <c r="G202" s="7">
        <v>42.0</v>
      </c>
      <c r="H202" s="5">
        <v>9.0</v>
      </c>
      <c r="I202" s="5">
        <v>31.4</v>
      </c>
      <c r="J202" s="8">
        <v>0.6306341427618106</v>
      </c>
      <c r="K202" s="8">
        <v>0.5022140991448601</v>
      </c>
      <c r="L202" s="8">
        <v>0.2121223934744272</v>
      </c>
      <c r="M202" s="8">
        <v>0.04815751635635645</v>
      </c>
      <c r="N202" s="5">
        <v>13.2</v>
      </c>
      <c r="O202" s="5">
        <v>23.4</v>
      </c>
      <c r="P202" s="5">
        <v>48574.0</v>
      </c>
      <c r="Q202" s="9" t="s">
        <v>91</v>
      </c>
      <c r="R202" s="9" t="s">
        <v>92</v>
      </c>
      <c r="S202" s="9">
        <f t="shared" si="1"/>
        <v>273851.332</v>
      </c>
    </row>
    <row r="203" ht="15.75" customHeight="1">
      <c r="A203" s="5" t="s">
        <v>213</v>
      </c>
      <c r="B203" s="5" t="s">
        <v>198</v>
      </c>
      <c r="C203" s="6">
        <v>149669.0</v>
      </c>
      <c r="D203" s="7">
        <v>87.0</v>
      </c>
      <c r="E203" s="7">
        <v>45.0</v>
      </c>
      <c r="F203" s="7">
        <v>31.0</v>
      </c>
      <c r="G203" s="7">
        <v>7.0</v>
      </c>
      <c r="H203" s="5">
        <v>7.9</v>
      </c>
      <c r="I203" s="5">
        <v>25.9</v>
      </c>
      <c r="J203" s="8">
        <v>0.5812826971517148</v>
      </c>
      <c r="K203" s="8">
        <v>0.3006634640439904</v>
      </c>
      <c r="L203" s="8">
        <v>0.20712371967474894</v>
      </c>
      <c r="M203" s="8">
        <v>0.046769872184620725</v>
      </c>
      <c r="N203" s="5">
        <v>14.2</v>
      </c>
      <c r="O203" s="5">
        <v>22.7</v>
      </c>
      <c r="P203" s="5">
        <v>47341.0</v>
      </c>
      <c r="Q203" s="9" t="s">
        <v>91</v>
      </c>
      <c r="R203" s="9" t="s">
        <v>92</v>
      </c>
      <c r="S203" s="9">
        <f t="shared" si="1"/>
        <v>38764.271</v>
      </c>
    </row>
    <row r="204" ht="15.75" customHeight="1">
      <c r="A204" s="5" t="s">
        <v>214</v>
      </c>
      <c r="B204" s="5" t="s">
        <v>198</v>
      </c>
      <c r="C204" s="6">
        <v>64099.0</v>
      </c>
      <c r="D204" s="7">
        <v>33.0</v>
      </c>
      <c r="E204" s="7">
        <v>42.0</v>
      </c>
      <c r="F204" s="7">
        <v>22.0</v>
      </c>
      <c r="G204" s="7">
        <v>4.0</v>
      </c>
      <c r="H204" s="5">
        <v>8.0</v>
      </c>
      <c r="I204" s="5">
        <v>26.0</v>
      </c>
      <c r="J204" s="8">
        <v>0.5148286244715207</v>
      </c>
      <c r="K204" s="8">
        <v>0.6552364311455717</v>
      </c>
      <c r="L204" s="8">
        <v>0.3432190829810137</v>
      </c>
      <c r="M204" s="8">
        <v>0.06240346963291159</v>
      </c>
      <c r="N204" s="5">
        <v>16.6</v>
      </c>
      <c r="O204" s="5">
        <v>24.3</v>
      </c>
      <c r="P204" s="5">
        <v>35997.0</v>
      </c>
      <c r="Q204" s="9" t="s">
        <v>91</v>
      </c>
      <c r="R204" s="9" t="s">
        <v>92</v>
      </c>
      <c r="S204" s="9">
        <f t="shared" si="1"/>
        <v>16665.74</v>
      </c>
    </row>
    <row r="205" ht="15.75" customHeight="1">
      <c r="A205" s="5" t="s">
        <v>215</v>
      </c>
      <c r="B205" s="5" t="s">
        <v>198</v>
      </c>
      <c r="C205" s="6">
        <v>31714.0</v>
      </c>
      <c r="D205" s="7">
        <v>13.0</v>
      </c>
      <c r="E205" s="7">
        <v>15.0</v>
      </c>
      <c r="F205" s="7">
        <v>7.0</v>
      </c>
      <c r="G205" s="7">
        <v>4.0</v>
      </c>
      <c r="H205" s="5">
        <v>7.9</v>
      </c>
      <c r="I205" s="5">
        <v>25.6</v>
      </c>
      <c r="J205" s="8">
        <v>0.4099136028252507</v>
      </c>
      <c r="K205" s="8">
        <v>0.4729772340291354</v>
      </c>
      <c r="L205" s="8">
        <v>0.22072270921359652</v>
      </c>
      <c r="M205" s="8">
        <v>0.12612726240776945</v>
      </c>
      <c r="N205" s="5">
        <v>13.4</v>
      </c>
      <c r="O205" s="5">
        <v>17.1</v>
      </c>
      <c r="P205" s="5">
        <v>53351.0</v>
      </c>
      <c r="Q205" s="9" t="s">
        <v>91</v>
      </c>
      <c r="R205" s="9" t="s">
        <v>92</v>
      </c>
      <c r="S205" s="9">
        <f t="shared" si="1"/>
        <v>8118.784</v>
      </c>
    </row>
    <row r="206" ht="15.75" customHeight="1">
      <c r="A206" s="5" t="s">
        <v>216</v>
      </c>
      <c r="B206" s="5" t="s">
        <v>198</v>
      </c>
      <c r="C206" s="6">
        <v>1.0066615E7</v>
      </c>
      <c r="D206" s="7">
        <v>7798.0</v>
      </c>
      <c r="E206" s="7">
        <v>7821.0</v>
      </c>
      <c r="F206" s="7">
        <v>2076.0</v>
      </c>
      <c r="G206" s="7">
        <v>845.0</v>
      </c>
      <c r="H206" s="5">
        <v>8.8</v>
      </c>
      <c r="I206" s="5">
        <v>21.4</v>
      </c>
      <c r="J206" s="8">
        <v>0.7746397373893806</v>
      </c>
      <c r="K206" s="8">
        <v>0.7769245173278206</v>
      </c>
      <c r="L206" s="8">
        <v>0.2062262240087656</v>
      </c>
      <c r="M206" s="8">
        <v>0.08394082817312472</v>
      </c>
      <c r="N206" s="5">
        <v>11.0</v>
      </c>
      <c r="O206" s="5">
        <v>18.4</v>
      </c>
      <c r="P206" s="5">
        <v>55870.0</v>
      </c>
      <c r="Q206" s="9" t="s">
        <v>91</v>
      </c>
      <c r="R206" s="9" t="s">
        <v>92</v>
      </c>
      <c r="S206" s="9">
        <f t="shared" si="1"/>
        <v>2154255.61</v>
      </c>
    </row>
    <row r="207" ht="15.75" customHeight="1">
      <c r="A207" s="5" t="s">
        <v>217</v>
      </c>
      <c r="B207" s="5" t="s">
        <v>198</v>
      </c>
      <c r="C207" s="6">
        <v>154071.0</v>
      </c>
      <c r="D207" s="7">
        <v>78.0</v>
      </c>
      <c r="E207" s="7">
        <v>53.0</v>
      </c>
      <c r="F207" s="7">
        <v>38.0</v>
      </c>
      <c r="G207" s="7">
        <v>7.0</v>
      </c>
      <c r="H207" s="5">
        <v>7.5</v>
      </c>
      <c r="I207" s="5">
        <v>26.2</v>
      </c>
      <c r="J207" s="8">
        <v>0.5062601008625893</v>
      </c>
      <c r="K207" s="8">
        <v>0.3439972480220158</v>
      </c>
      <c r="L207" s="8">
        <v>0.24663953631767174</v>
      </c>
      <c r="M207" s="8">
        <v>0.04543359879536058</v>
      </c>
      <c r="N207" s="5">
        <v>9.5</v>
      </c>
      <c r="O207" s="5">
        <v>23.2</v>
      </c>
      <c r="P207" s="5">
        <v>45490.0</v>
      </c>
      <c r="Q207" s="9" t="s">
        <v>91</v>
      </c>
      <c r="R207" s="9" t="s">
        <v>92</v>
      </c>
      <c r="S207" s="9">
        <f t="shared" si="1"/>
        <v>40366.602</v>
      </c>
    </row>
    <row r="208" ht="15.75" customHeight="1">
      <c r="A208" s="5" t="s">
        <v>218</v>
      </c>
      <c r="B208" s="5" t="s">
        <v>198</v>
      </c>
      <c r="C208" s="6">
        <v>260516.0</v>
      </c>
      <c r="D208" s="7">
        <v>185.0</v>
      </c>
      <c r="E208" s="7">
        <v>314.0</v>
      </c>
      <c r="F208" s="7">
        <v>71.0</v>
      </c>
      <c r="G208" s="7">
        <v>66.0</v>
      </c>
      <c r="H208" s="5">
        <v>5.3</v>
      </c>
      <c r="I208" s="5">
        <v>17.4</v>
      </c>
      <c r="J208" s="8">
        <v>0.710129128345284</v>
      </c>
      <c r="K208" s="8">
        <v>1.205300250272536</v>
      </c>
      <c r="L208" s="8">
        <v>0.2725360438514333</v>
      </c>
      <c r="M208" s="8">
        <v>0.25334336470696617</v>
      </c>
      <c r="N208" s="5">
        <v>7.2</v>
      </c>
      <c r="O208" s="5">
        <v>8.8</v>
      </c>
      <c r="P208" s="5">
        <v>91529.0</v>
      </c>
      <c r="Q208" s="9" t="s">
        <v>91</v>
      </c>
      <c r="R208" s="9" t="s">
        <v>92</v>
      </c>
      <c r="S208" s="9">
        <f t="shared" si="1"/>
        <v>45329.784</v>
      </c>
    </row>
    <row r="209" ht="15.75" customHeight="1">
      <c r="A209" s="5" t="s">
        <v>219</v>
      </c>
      <c r="B209" s="5" t="s">
        <v>198</v>
      </c>
      <c r="C209" s="6">
        <v>17658.0</v>
      </c>
      <c r="D209" s="7">
        <v>8.0</v>
      </c>
      <c r="E209" s="7">
        <v>13.0</v>
      </c>
      <c r="F209" s="7">
        <v>10.0</v>
      </c>
      <c r="G209" s="7">
        <v>2.0</v>
      </c>
      <c r="H209" s="5">
        <v>6.8</v>
      </c>
      <c r="I209" s="5">
        <v>24.3</v>
      </c>
      <c r="J209" s="8">
        <v>0.45305244082002494</v>
      </c>
      <c r="K209" s="8">
        <v>0.7362102163325405</v>
      </c>
      <c r="L209" s="8">
        <v>0.5663155510250312</v>
      </c>
      <c r="M209" s="8">
        <v>0.11326311020500623</v>
      </c>
      <c r="N209" s="5">
        <v>13.2</v>
      </c>
      <c r="O209" s="5">
        <v>16.3</v>
      </c>
      <c r="P209" s="5">
        <v>50560.0</v>
      </c>
      <c r="Q209" s="9" t="s">
        <v>91</v>
      </c>
      <c r="R209" s="9" t="s">
        <v>92</v>
      </c>
      <c r="S209" s="9">
        <f t="shared" si="1"/>
        <v>4290.894</v>
      </c>
    </row>
    <row r="210" ht="15.75" customHeight="1">
      <c r="A210" s="5" t="s">
        <v>220</v>
      </c>
      <c r="B210" s="5" t="s">
        <v>198</v>
      </c>
      <c r="C210" s="6">
        <v>87449.0</v>
      </c>
      <c r="D210" s="7">
        <v>52.0</v>
      </c>
      <c r="E210" s="7">
        <v>111.0</v>
      </c>
      <c r="F210" s="7">
        <v>47.0</v>
      </c>
      <c r="G210" s="7">
        <v>14.0</v>
      </c>
      <c r="H210" s="5">
        <v>6.7</v>
      </c>
      <c r="I210" s="5">
        <v>24.7</v>
      </c>
      <c r="J210" s="8">
        <v>0.5946322999691248</v>
      </c>
      <c r="K210" s="8">
        <v>1.2693112557033241</v>
      </c>
      <c r="L210" s="8">
        <v>0.5374561172797859</v>
      </c>
      <c r="M210" s="8">
        <v>0.160093311530149</v>
      </c>
      <c r="N210" s="5">
        <v>12.3</v>
      </c>
      <c r="O210" s="5">
        <v>20.2</v>
      </c>
      <c r="P210" s="5">
        <v>43290.0</v>
      </c>
      <c r="Q210" s="9" t="s">
        <v>91</v>
      </c>
      <c r="R210" s="9" t="s">
        <v>92</v>
      </c>
      <c r="S210" s="9">
        <f t="shared" si="1"/>
        <v>21599.903</v>
      </c>
    </row>
    <row r="211" ht="15.75" customHeight="1">
      <c r="A211" s="5" t="s">
        <v>221</v>
      </c>
      <c r="B211" s="5" t="s">
        <v>198</v>
      </c>
      <c r="C211" s="6">
        <v>265139.0</v>
      </c>
      <c r="D211" s="7">
        <v>129.0</v>
      </c>
      <c r="E211" s="7">
        <v>92.0</v>
      </c>
      <c r="F211" s="7">
        <v>64.0</v>
      </c>
      <c r="G211" s="7">
        <v>16.0</v>
      </c>
      <c r="H211" s="5">
        <v>8.9</v>
      </c>
      <c r="I211" s="5">
        <v>26.2</v>
      </c>
      <c r="J211" s="8">
        <v>0.48653725027249856</v>
      </c>
      <c r="K211" s="8">
        <v>0.3469878063958905</v>
      </c>
      <c r="L211" s="8">
        <v>0.24138282184061946</v>
      </c>
      <c r="M211" s="8">
        <v>0.060345705460154865</v>
      </c>
      <c r="N211" s="5">
        <v>17.5</v>
      </c>
      <c r="O211" s="5">
        <v>25.6</v>
      </c>
      <c r="P211" s="5">
        <v>43066.0</v>
      </c>
      <c r="Q211" s="9" t="s">
        <v>91</v>
      </c>
      <c r="R211" s="9" t="s">
        <v>92</v>
      </c>
      <c r="S211" s="9">
        <f t="shared" si="1"/>
        <v>69466.418</v>
      </c>
    </row>
    <row r="212" ht="15.75" customHeight="1">
      <c r="A212" s="5" t="s">
        <v>222</v>
      </c>
      <c r="B212" s="5" t="s">
        <v>198</v>
      </c>
      <c r="C212" s="6">
        <v>9010.0</v>
      </c>
      <c r="D212" s="7">
        <v>3.0</v>
      </c>
      <c r="E212" s="7">
        <v>8.0</v>
      </c>
      <c r="F212" s="7">
        <v>5.0</v>
      </c>
      <c r="G212" s="7">
        <v>0.0</v>
      </c>
      <c r="H212" s="5">
        <v>7.7</v>
      </c>
      <c r="I212" s="5">
        <v>22.5</v>
      </c>
      <c r="J212" s="8">
        <v>0.3329633740288568</v>
      </c>
      <c r="K212" s="8">
        <v>0.8879023307436182</v>
      </c>
      <c r="L212" s="8">
        <v>0.5549389567147613</v>
      </c>
      <c r="M212" s="8">
        <v>0.0</v>
      </c>
      <c r="N212" s="5">
        <v>12.3</v>
      </c>
      <c r="O212" s="5">
        <v>21.0</v>
      </c>
      <c r="P212" s="5">
        <v>38560.0</v>
      </c>
      <c r="Q212" s="9" t="s">
        <v>91</v>
      </c>
      <c r="R212" s="9" t="s">
        <v>92</v>
      </c>
      <c r="S212" s="9">
        <f t="shared" si="1"/>
        <v>2027.25</v>
      </c>
    </row>
    <row r="213" ht="15.75" customHeight="1">
      <c r="A213" s="5" t="s">
        <v>223</v>
      </c>
      <c r="B213" s="5" t="s">
        <v>198</v>
      </c>
      <c r="C213" s="6">
        <v>14045.0</v>
      </c>
      <c r="D213" s="7">
        <v>17.0</v>
      </c>
      <c r="E213" s="7">
        <v>37.0</v>
      </c>
      <c r="F213" s="7">
        <v>5.0</v>
      </c>
      <c r="G213" s="7">
        <v>2.0</v>
      </c>
      <c r="H213" s="5">
        <v>6.9</v>
      </c>
      <c r="I213" s="5">
        <v>22.4</v>
      </c>
      <c r="J213" s="8">
        <v>1.2103951584193664</v>
      </c>
      <c r="K213" s="8">
        <v>2.63438946244215</v>
      </c>
      <c r="L213" s="8">
        <v>0.355998576005696</v>
      </c>
      <c r="M213" s="8">
        <v>0.14239943040227837</v>
      </c>
      <c r="N213" s="5">
        <v>11.9</v>
      </c>
      <c r="O213" s="5">
        <v>5.0</v>
      </c>
      <c r="P213" s="5">
        <v>61814.0</v>
      </c>
      <c r="Q213" s="9" t="s">
        <v>91</v>
      </c>
      <c r="R213" s="9" t="s">
        <v>92</v>
      </c>
      <c r="S213" s="9">
        <f t="shared" si="1"/>
        <v>3146.08</v>
      </c>
    </row>
    <row r="214" ht="15.75" customHeight="1">
      <c r="A214" s="5" t="s">
        <v>224</v>
      </c>
      <c r="B214" s="5" t="s">
        <v>198</v>
      </c>
      <c r="C214" s="6">
        <v>429902.0</v>
      </c>
      <c r="D214" s="7">
        <v>252.0</v>
      </c>
      <c r="E214" s="7">
        <v>374.0</v>
      </c>
      <c r="F214" s="7">
        <v>113.0</v>
      </c>
      <c r="G214" s="7">
        <v>24.0</v>
      </c>
      <c r="H214" s="5">
        <v>6.9</v>
      </c>
      <c r="I214" s="5">
        <v>24.5</v>
      </c>
      <c r="J214" s="8">
        <v>0.5861801061637303</v>
      </c>
      <c r="K214" s="8">
        <v>0.8699657131160126</v>
      </c>
      <c r="L214" s="8">
        <v>0.26285060316072034</v>
      </c>
      <c r="M214" s="8">
        <v>0.05582667677749813</v>
      </c>
      <c r="N214" s="5">
        <v>9.6</v>
      </c>
      <c r="O214" s="5">
        <v>17.2</v>
      </c>
      <c r="P214" s="5">
        <v>58582.0</v>
      </c>
      <c r="Q214" s="9" t="s">
        <v>91</v>
      </c>
      <c r="R214" s="9" t="s">
        <v>92</v>
      </c>
      <c r="S214" s="9">
        <f t="shared" si="1"/>
        <v>105325.99</v>
      </c>
    </row>
    <row r="215" ht="15.75" customHeight="1">
      <c r="A215" s="5" t="s">
        <v>225</v>
      </c>
      <c r="B215" s="5" t="s">
        <v>198</v>
      </c>
      <c r="C215" s="6">
        <v>141097.0</v>
      </c>
      <c r="D215" s="7">
        <v>79.0</v>
      </c>
      <c r="E215" s="7">
        <v>143.0</v>
      </c>
      <c r="F215" s="7">
        <v>42.0</v>
      </c>
      <c r="G215" s="7">
        <v>25.0</v>
      </c>
      <c r="H215" s="5">
        <v>7.0</v>
      </c>
      <c r="I215" s="5">
        <v>22.8</v>
      </c>
      <c r="J215" s="8">
        <v>0.559898509535993</v>
      </c>
      <c r="K215" s="8">
        <v>1.0134871754892023</v>
      </c>
      <c r="L215" s="8">
        <v>0.29766756203179373</v>
      </c>
      <c r="M215" s="8">
        <v>0.17718307263797245</v>
      </c>
      <c r="N215" s="5">
        <v>8.4</v>
      </c>
      <c r="O215" s="5">
        <v>10.3</v>
      </c>
      <c r="P215" s="5">
        <v>70925.0</v>
      </c>
      <c r="Q215" s="9" t="s">
        <v>91</v>
      </c>
      <c r="R215" s="9" t="s">
        <v>92</v>
      </c>
      <c r="S215" s="9">
        <f t="shared" si="1"/>
        <v>32170.116</v>
      </c>
    </row>
    <row r="216" ht="15.75" customHeight="1">
      <c r="A216" s="5" t="s">
        <v>175</v>
      </c>
      <c r="B216" s="5" t="s">
        <v>198</v>
      </c>
      <c r="C216" s="6">
        <v>98796.0</v>
      </c>
      <c r="D216" s="7">
        <v>62.0</v>
      </c>
      <c r="E216" s="7">
        <v>92.0</v>
      </c>
      <c r="F216" s="7">
        <v>27.0</v>
      </c>
      <c r="G216" s="7">
        <v>18.0</v>
      </c>
      <c r="H216" s="5">
        <v>6.5</v>
      </c>
      <c r="I216" s="5">
        <v>20.4</v>
      </c>
      <c r="J216" s="8">
        <v>0.6275557714887243</v>
      </c>
      <c r="K216" s="8">
        <v>0.9312117899510102</v>
      </c>
      <c r="L216" s="8">
        <v>0.27329041661605735</v>
      </c>
      <c r="M216" s="8">
        <v>0.18219361107737156</v>
      </c>
      <c r="N216" s="5">
        <v>10.7</v>
      </c>
      <c r="O216" s="5">
        <v>12.4</v>
      </c>
      <c r="P216" s="5">
        <v>56949.0</v>
      </c>
      <c r="Q216" s="9" t="s">
        <v>91</v>
      </c>
      <c r="R216" s="9" t="s">
        <v>92</v>
      </c>
      <c r="S216" s="9">
        <f t="shared" si="1"/>
        <v>20154.384</v>
      </c>
    </row>
    <row r="217" ht="15.75" customHeight="1">
      <c r="A217" s="5" t="s">
        <v>226</v>
      </c>
      <c r="B217" s="5" t="s">
        <v>198</v>
      </c>
      <c r="C217" s="6">
        <v>3134438.0</v>
      </c>
      <c r="D217" s="7">
        <v>2790.0</v>
      </c>
      <c r="E217" s="7">
        <v>2699.0</v>
      </c>
      <c r="F217" s="7">
        <v>529.0</v>
      </c>
      <c r="G217" s="7">
        <v>356.0</v>
      </c>
      <c r="H217" s="5">
        <v>7.2</v>
      </c>
      <c r="I217" s="5">
        <v>19.0</v>
      </c>
      <c r="J217" s="8">
        <v>0.8901117201871596</v>
      </c>
      <c r="K217" s="8">
        <v>0.8610794024319511</v>
      </c>
      <c r="L217" s="8">
        <v>0.168770286730827</v>
      </c>
      <c r="M217" s="8">
        <v>0.11357697935004617</v>
      </c>
      <c r="N217" s="5">
        <v>8.8</v>
      </c>
      <c r="O217" s="5">
        <v>12.8</v>
      </c>
      <c r="P217" s="5">
        <v>75998.0</v>
      </c>
      <c r="Q217" s="9" t="s">
        <v>91</v>
      </c>
      <c r="R217" s="9" t="s">
        <v>92</v>
      </c>
      <c r="S217" s="9">
        <f t="shared" si="1"/>
        <v>595543.22</v>
      </c>
    </row>
    <row r="218" ht="15.75" customHeight="1">
      <c r="A218" s="5" t="s">
        <v>227</v>
      </c>
      <c r="B218" s="5" t="s">
        <v>198</v>
      </c>
      <c r="C218" s="6">
        <v>370486.0</v>
      </c>
      <c r="D218" s="7">
        <v>311.0</v>
      </c>
      <c r="E218" s="7">
        <v>306.0</v>
      </c>
      <c r="F218" s="7">
        <v>66.0</v>
      </c>
      <c r="G218" s="7">
        <v>53.0</v>
      </c>
      <c r="H218" s="5">
        <v>6.5</v>
      </c>
      <c r="I218" s="5">
        <v>20.3</v>
      </c>
      <c r="J218" s="8">
        <v>0.839437927479041</v>
      </c>
      <c r="K218" s="8">
        <v>0.8259421408636224</v>
      </c>
      <c r="L218" s="8">
        <v>0.1781443833235264</v>
      </c>
      <c r="M218" s="8">
        <v>0.14305533812343788</v>
      </c>
      <c r="N218" s="5">
        <v>9.3</v>
      </c>
      <c r="O218" s="5">
        <v>8.9</v>
      </c>
      <c r="P218" s="5">
        <v>73747.0</v>
      </c>
      <c r="Q218" s="9" t="s">
        <v>91</v>
      </c>
      <c r="R218" s="9" t="s">
        <v>92</v>
      </c>
      <c r="S218" s="9">
        <f t="shared" si="1"/>
        <v>75208.658</v>
      </c>
    </row>
    <row r="219" ht="15.75" customHeight="1">
      <c r="A219" s="5" t="s">
        <v>228</v>
      </c>
      <c r="B219" s="5" t="s">
        <v>198</v>
      </c>
      <c r="C219" s="6">
        <v>18573.0</v>
      </c>
      <c r="D219" s="7">
        <v>10.0</v>
      </c>
      <c r="E219" s="7">
        <v>38.0</v>
      </c>
      <c r="F219" s="7">
        <v>10.0</v>
      </c>
      <c r="G219" s="7">
        <v>3.0</v>
      </c>
      <c r="H219" s="5">
        <v>7.1</v>
      </c>
      <c r="I219" s="5">
        <v>22.7</v>
      </c>
      <c r="J219" s="8">
        <v>0.5384159801862919</v>
      </c>
      <c r="K219" s="8">
        <v>2.0459807247079094</v>
      </c>
      <c r="L219" s="8">
        <v>0.5384159801862919</v>
      </c>
      <c r="M219" s="8">
        <v>0.16152479405588757</v>
      </c>
      <c r="N219" s="5">
        <v>16.7</v>
      </c>
      <c r="O219" s="5">
        <v>15.9</v>
      </c>
      <c r="P219" s="5">
        <v>48032.0</v>
      </c>
      <c r="Q219" s="9" t="s">
        <v>91</v>
      </c>
      <c r="R219" s="9" t="s">
        <v>92</v>
      </c>
      <c r="S219" s="9">
        <f t="shared" si="1"/>
        <v>4216.071</v>
      </c>
    </row>
    <row r="220" ht="15.75" customHeight="1">
      <c r="A220" s="5" t="s">
        <v>229</v>
      </c>
      <c r="B220" s="5" t="s">
        <v>198</v>
      </c>
      <c r="C220" s="6">
        <v>2322455.0</v>
      </c>
      <c r="D220" s="7">
        <v>1426.0</v>
      </c>
      <c r="E220" s="7">
        <v>1178.0</v>
      </c>
      <c r="F220" s="7">
        <v>367.0</v>
      </c>
      <c r="G220" s="7">
        <v>152.0</v>
      </c>
      <c r="H220" s="5">
        <v>8.5</v>
      </c>
      <c r="I220" s="5">
        <v>25.6</v>
      </c>
      <c r="J220" s="8">
        <v>0.6140054382108588</v>
      </c>
      <c r="K220" s="8">
        <v>0.5072218837394051</v>
      </c>
      <c r="L220" s="8">
        <v>0.15802243746380448</v>
      </c>
      <c r="M220" s="8">
        <v>0.06544798499863291</v>
      </c>
      <c r="N220" s="5">
        <v>14.3</v>
      </c>
      <c r="O220" s="5">
        <v>16.9</v>
      </c>
      <c r="P220" s="5">
        <v>56592.0</v>
      </c>
      <c r="Q220" s="9" t="s">
        <v>91</v>
      </c>
      <c r="R220" s="9" t="s">
        <v>92</v>
      </c>
      <c r="S220" s="9">
        <f t="shared" si="1"/>
        <v>594548.48</v>
      </c>
    </row>
    <row r="221" ht="15.75" customHeight="1">
      <c r="A221" s="5" t="s">
        <v>230</v>
      </c>
      <c r="B221" s="5" t="s">
        <v>198</v>
      </c>
      <c r="C221" s="6">
        <v>1478137.0</v>
      </c>
      <c r="D221" s="7">
        <v>1009.0</v>
      </c>
      <c r="E221" s="7">
        <v>969.0</v>
      </c>
      <c r="F221" s="7">
        <v>267.0</v>
      </c>
      <c r="G221" s="7">
        <v>129.0</v>
      </c>
      <c r="H221" s="5">
        <v>8.3</v>
      </c>
      <c r="I221" s="5">
        <v>27.4</v>
      </c>
      <c r="J221" s="8">
        <v>0.6826160227367287</v>
      </c>
      <c r="K221" s="8">
        <v>0.6555549316470665</v>
      </c>
      <c r="L221" s="8">
        <v>0.1806327830234951</v>
      </c>
      <c r="M221" s="8">
        <v>0.08727201876416057</v>
      </c>
      <c r="N221" s="5">
        <v>13.1</v>
      </c>
      <c r="O221" s="5">
        <v>18.1</v>
      </c>
      <c r="P221" s="5">
        <v>55615.0</v>
      </c>
      <c r="Q221" s="9" t="s">
        <v>91</v>
      </c>
      <c r="R221" s="9" t="s">
        <v>92</v>
      </c>
      <c r="S221" s="9">
        <f t="shared" si="1"/>
        <v>405009.538</v>
      </c>
    </row>
    <row r="222" ht="15.75" customHeight="1">
      <c r="A222" s="5" t="s">
        <v>231</v>
      </c>
      <c r="B222" s="5" t="s">
        <v>198</v>
      </c>
      <c r="C222" s="6">
        <v>58098.0</v>
      </c>
      <c r="D222" s="7">
        <v>27.0</v>
      </c>
      <c r="E222" s="7">
        <v>34.0</v>
      </c>
      <c r="F222" s="7">
        <v>9.0</v>
      </c>
      <c r="G222" s="7">
        <v>2.0</v>
      </c>
      <c r="H222" s="5">
        <v>7.2</v>
      </c>
      <c r="I222" s="5">
        <v>22.4</v>
      </c>
      <c r="J222" s="8">
        <v>0.4647320045440463</v>
      </c>
      <c r="K222" s="8">
        <v>0.5852180797962064</v>
      </c>
      <c r="L222" s="8">
        <v>0.15491066818134877</v>
      </c>
      <c r="M222" s="8">
        <v>0.03442459292918861</v>
      </c>
      <c r="N222" s="5">
        <v>14.0</v>
      </c>
      <c r="O222" s="5">
        <v>12.1</v>
      </c>
      <c r="P222" s="5">
        <v>67874.0</v>
      </c>
      <c r="Q222" s="9" t="s">
        <v>91</v>
      </c>
      <c r="R222" s="9" t="s">
        <v>92</v>
      </c>
      <c r="S222" s="9">
        <f t="shared" si="1"/>
        <v>13013.952</v>
      </c>
    </row>
    <row r="223" ht="15.75" customHeight="1">
      <c r="A223" s="5" t="s">
        <v>232</v>
      </c>
      <c r="B223" s="5" t="s">
        <v>198</v>
      </c>
      <c r="C223" s="6">
        <v>2105935.0</v>
      </c>
      <c r="D223" s="7">
        <v>1434.0</v>
      </c>
      <c r="E223" s="7">
        <v>1013.0</v>
      </c>
      <c r="F223" s="7">
        <v>324.0</v>
      </c>
      <c r="G223" s="7">
        <v>112.0</v>
      </c>
      <c r="H223" s="5">
        <v>8.6</v>
      </c>
      <c r="I223" s="5">
        <v>27.1</v>
      </c>
      <c r="J223" s="8">
        <v>0.6809326973529573</v>
      </c>
      <c r="K223" s="8">
        <v>0.48102149401572225</v>
      </c>
      <c r="L223" s="8">
        <v>0.15385090233079368</v>
      </c>
      <c r="M223" s="8">
        <v>0.05318302796620029</v>
      </c>
      <c r="N223" s="5">
        <v>13.9</v>
      </c>
      <c r="O223" s="5">
        <v>19.2</v>
      </c>
      <c r="P223" s="5">
        <v>54100.0</v>
      </c>
      <c r="Q223" s="9" t="s">
        <v>91</v>
      </c>
      <c r="R223" s="9" t="s">
        <v>92</v>
      </c>
      <c r="S223" s="9">
        <f t="shared" si="1"/>
        <v>570708.385</v>
      </c>
    </row>
    <row r="224" ht="15.75" customHeight="1">
      <c r="A224" s="5" t="s">
        <v>233</v>
      </c>
      <c r="B224" s="5" t="s">
        <v>198</v>
      </c>
      <c r="C224" s="6">
        <v>3258856.0</v>
      </c>
      <c r="D224" s="7">
        <v>2632.0</v>
      </c>
      <c r="E224" s="7">
        <v>2472.0</v>
      </c>
      <c r="F224" s="7">
        <v>623.0</v>
      </c>
      <c r="G224" s="7">
        <v>357.0</v>
      </c>
      <c r="H224" s="5">
        <v>7.1</v>
      </c>
      <c r="I224" s="5">
        <v>20.0</v>
      </c>
      <c r="J224" s="8">
        <v>0.8076453823059381</v>
      </c>
      <c r="K224" s="8">
        <v>0.7585483985791333</v>
      </c>
      <c r="L224" s="8">
        <v>0.19117138038624598</v>
      </c>
      <c r="M224" s="8">
        <v>0.10954764494043309</v>
      </c>
      <c r="N224" s="5">
        <v>9.6</v>
      </c>
      <c r="O224" s="5">
        <v>14.7</v>
      </c>
      <c r="P224" s="5">
        <v>63996.0</v>
      </c>
      <c r="Q224" s="9" t="s">
        <v>91</v>
      </c>
      <c r="R224" s="9" t="s">
        <v>92</v>
      </c>
      <c r="S224" s="9">
        <f t="shared" si="1"/>
        <v>651771.2</v>
      </c>
    </row>
    <row r="225" ht="15.75" customHeight="1">
      <c r="A225" s="5" t="s">
        <v>234</v>
      </c>
      <c r="B225" s="5" t="s">
        <v>198</v>
      </c>
      <c r="C225" s="6">
        <v>850424.0</v>
      </c>
      <c r="D225" s="7">
        <v>924.0</v>
      </c>
      <c r="E225" s="7">
        <v>1893.0</v>
      </c>
      <c r="F225" s="7">
        <v>363.0</v>
      </c>
      <c r="G225" s="7">
        <v>133.0</v>
      </c>
      <c r="H225" s="5">
        <v>8.0</v>
      </c>
      <c r="I225" s="5">
        <v>18.2</v>
      </c>
      <c r="J225" s="8">
        <v>1.08651684336284</v>
      </c>
      <c r="K225" s="8">
        <v>2.225948468058286</v>
      </c>
      <c r="L225" s="8">
        <v>0.4268459027496872</v>
      </c>
      <c r="M225" s="8">
        <v>0.15639257593859066</v>
      </c>
      <c r="N225" s="5">
        <v>7.6</v>
      </c>
      <c r="O225" s="5">
        <v>13.3</v>
      </c>
      <c r="P225" s="5">
        <v>78378.0</v>
      </c>
      <c r="Q225" s="9" t="s">
        <v>91</v>
      </c>
      <c r="R225" s="9" t="s">
        <v>92</v>
      </c>
      <c r="S225" s="9">
        <f t="shared" si="1"/>
        <v>154777.168</v>
      </c>
    </row>
    <row r="226" ht="15.75" customHeight="1">
      <c r="A226" s="5" t="s">
        <v>235</v>
      </c>
      <c r="B226" s="5" t="s">
        <v>198</v>
      </c>
      <c r="C226" s="6">
        <v>713218.0</v>
      </c>
      <c r="D226" s="7">
        <v>442.0</v>
      </c>
      <c r="E226" s="7">
        <v>357.0</v>
      </c>
      <c r="F226" s="7">
        <v>158.0</v>
      </c>
      <c r="G226" s="7">
        <v>42.0</v>
      </c>
      <c r="H226" s="5">
        <v>10.1</v>
      </c>
      <c r="I226" s="5">
        <v>27.8</v>
      </c>
      <c r="J226" s="8">
        <v>0.6197263669733518</v>
      </c>
      <c r="K226" s="8">
        <v>0.5005482194784764</v>
      </c>
      <c r="L226" s="8">
        <v>0.22153114475518004</v>
      </c>
      <c r="M226" s="8">
        <v>0.058888025820997225</v>
      </c>
      <c r="N226" s="5">
        <v>15.0</v>
      </c>
      <c r="O226" s="5">
        <v>19.4</v>
      </c>
      <c r="P226" s="5">
        <v>53253.0</v>
      </c>
      <c r="Q226" s="9" t="s">
        <v>91</v>
      </c>
      <c r="R226" s="9" t="s">
        <v>92</v>
      </c>
      <c r="S226" s="9">
        <f t="shared" si="1"/>
        <v>198274.604</v>
      </c>
    </row>
    <row r="227" ht="15.75" customHeight="1">
      <c r="A227" s="5" t="s">
        <v>236</v>
      </c>
      <c r="B227" s="5" t="s">
        <v>198</v>
      </c>
      <c r="C227" s="6">
        <v>278877.0</v>
      </c>
      <c r="D227" s="7">
        <v>222.0</v>
      </c>
      <c r="E227" s="7">
        <v>327.0</v>
      </c>
      <c r="F227" s="7">
        <v>73.0</v>
      </c>
      <c r="G227" s="7">
        <v>38.0</v>
      </c>
      <c r="H227" s="5">
        <v>6.6</v>
      </c>
      <c r="I227" s="5">
        <v>22.6</v>
      </c>
      <c r="J227" s="8">
        <v>0.7960498714487032</v>
      </c>
      <c r="K227" s="8">
        <v>1.1725599457825493</v>
      </c>
      <c r="L227" s="8">
        <v>0.26176414691781685</v>
      </c>
      <c r="M227" s="8">
        <v>0.1362607888065348</v>
      </c>
      <c r="N227" s="5">
        <v>8.0</v>
      </c>
      <c r="O227" s="5">
        <v>14.8</v>
      </c>
      <c r="P227" s="5">
        <v>59454.0</v>
      </c>
      <c r="Q227" s="9" t="s">
        <v>91</v>
      </c>
      <c r="R227" s="9" t="s">
        <v>92</v>
      </c>
      <c r="S227" s="9">
        <f t="shared" si="1"/>
        <v>63026.202</v>
      </c>
    </row>
    <row r="228" ht="15.75" customHeight="1">
      <c r="A228" s="5" t="s">
        <v>237</v>
      </c>
      <c r="B228" s="5" t="s">
        <v>198</v>
      </c>
      <c r="C228" s="6">
        <v>756819.0</v>
      </c>
      <c r="D228" s="7">
        <v>552.0</v>
      </c>
      <c r="E228" s="7">
        <v>779.0</v>
      </c>
      <c r="F228" s="7">
        <v>174.0</v>
      </c>
      <c r="G228" s="7">
        <v>110.0</v>
      </c>
      <c r="H228" s="5">
        <v>7.9</v>
      </c>
      <c r="I228" s="5">
        <v>18.3</v>
      </c>
      <c r="J228" s="8">
        <v>0.7293685808627954</v>
      </c>
      <c r="K228" s="8">
        <v>1.0293081965436914</v>
      </c>
      <c r="L228" s="8">
        <v>0.22990966135892466</v>
      </c>
      <c r="M228" s="8">
        <v>0.14534518821541212</v>
      </c>
      <c r="N228" s="5">
        <v>7.4</v>
      </c>
      <c r="O228" s="5">
        <v>7.6</v>
      </c>
      <c r="P228" s="5">
        <v>91421.0</v>
      </c>
      <c r="Q228" s="9" t="s">
        <v>91</v>
      </c>
      <c r="R228" s="9" t="s">
        <v>92</v>
      </c>
      <c r="S228" s="9">
        <f t="shared" si="1"/>
        <v>138497.877</v>
      </c>
    </row>
    <row r="229" ht="15.75" customHeight="1">
      <c r="A229" s="5" t="s">
        <v>238</v>
      </c>
      <c r="B229" s="5" t="s">
        <v>198</v>
      </c>
      <c r="C229" s="6">
        <v>440553.0</v>
      </c>
      <c r="D229" s="7">
        <v>326.0</v>
      </c>
      <c r="E229" s="7">
        <v>395.0</v>
      </c>
      <c r="F229" s="7">
        <v>133.0</v>
      </c>
      <c r="G229" s="7">
        <v>54.0</v>
      </c>
      <c r="H229" s="5">
        <v>7.0</v>
      </c>
      <c r="I229" s="5">
        <v>20.5</v>
      </c>
      <c r="J229" s="8">
        <v>0.7399790717575411</v>
      </c>
      <c r="K229" s="8">
        <v>0.8966004090313765</v>
      </c>
      <c r="L229" s="8">
        <v>0.30189330228145084</v>
      </c>
      <c r="M229" s="8">
        <v>0.12257322047517553</v>
      </c>
      <c r="N229" s="5">
        <v>8.9</v>
      </c>
      <c r="O229" s="5">
        <v>16.6</v>
      </c>
      <c r="P229" s="5">
        <v>63409.0</v>
      </c>
      <c r="Q229" s="9" t="s">
        <v>91</v>
      </c>
      <c r="R229" s="9" t="s">
        <v>92</v>
      </c>
      <c r="S229" s="9">
        <f t="shared" si="1"/>
        <v>90313.365</v>
      </c>
    </row>
    <row r="230" ht="15.75" customHeight="1">
      <c r="A230" s="5" t="s">
        <v>239</v>
      </c>
      <c r="B230" s="5" t="s">
        <v>198</v>
      </c>
      <c r="C230" s="6">
        <v>1889824.0</v>
      </c>
      <c r="D230" s="7">
        <v>1434.0</v>
      </c>
      <c r="E230" s="7">
        <v>1648.0</v>
      </c>
      <c r="F230" s="7">
        <v>350.0</v>
      </c>
      <c r="G230" s="7">
        <v>242.0</v>
      </c>
      <c r="H230" s="5">
        <v>7.9</v>
      </c>
      <c r="I230" s="5">
        <v>19.5</v>
      </c>
      <c r="J230" s="8">
        <v>0.7588008195472171</v>
      </c>
      <c r="K230" s="8">
        <v>0.8720388776944308</v>
      </c>
      <c r="L230" s="8">
        <v>0.18520243154918128</v>
      </c>
      <c r="M230" s="8">
        <v>0.12805425267114823</v>
      </c>
      <c r="N230" s="5">
        <v>8.8</v>
      </c>
      <c r="O230" s="5">
        <v>9.9</v>
      </c>
      <c r="P230" s="5">
        <v>93854.0</v>
      </c>
      <c r="Q230" s="9" t="s">
        <v>91</v>
      </c>
      <c r="R230" s="9" t="s">
        <v>92</v>
      </c>
      <c r="S230" s="9">
        <f t="shared" si="1"/>
        <v>368515.68</v>
      </c>
    </row>
    <row r="231" ht="15.75" customHeight="1">
      <c r="A231" s="5" t="s">
        <v>135</v>
      </c>
      <c r="B231" s="5" t="s">
        <v>198</v>
      </c>
      <c r="C231" s="6">
        <v>270971.0</v>
      </c>
      <c r="D231" s="7">
        <v>178.0</v>
      </c>
      <c r="E231" s="7">
        <v>265.0</v>
      </c>
      <c r="F231" s="7">
        <v>71.0</v>
      </c>
      <c r="G231" s="7">
        <v>38.0</v>
      </c>
      <c r="H231" s="5">
        <v>6.9</v>
      </c>
      <c r="I231" s="5">
        <v>17.8</v>
      </c>
      <c r="J231" s="8">
        <v>0.6568968635019984</v>
      </c>
      <c r="K231" s="8">
        <v>0.9779644316181436</v>
      </c>
      <c r="L231" s="8">
        <v>0.2620206590373139</v>
      </c>
      <c r="M231" s="8">
        <v>0.14023640906222437</v>
      </c>
      <c r="N231" s="5">
        <v>8.7</v>
      </c>
      <c r="O231" s="5">
        <v>15.3</v>
      </c>
      <c r="P231" s="5">
        <v>66923.0</v>
      </c>
      <c r="Q231" s="9" t="s">
        <v>91</v>
      </c>
      <c r="R231" s="9" t="s">
        <v>92</v>
      </c>
      <c r="S231" s="9">
        <f t="shared" si="1"/>
        <v>48232.838</v>
      </c>
    </row>
    <row r="232" ht="15.75" customHeight="1">
      <c r="A232" s="5" t="s">
        <v>240</v>
      </c>
      <c r="B232" s="5" t="s">
        <v>198</v>
      </c>
      <c r="C232" s="6">
        <v>179717.0</v>
      </c>
      <c r="D232" s="7">
        <v>125.0</v>
      </c>
      <c r="E232" s="7">
        <v>120.0</v>
      </c>
      <c r="F232" s="7">
        <v>37.0</v>
      </c>
      <c r="G232" s="7">
        <v>16.0</v>
      </c>
      <c r="H232" s="5">
        <v>6.8</v>
      </c>
      <c r="I232" s="5">
        <v>23.6</v>
      </c>
      <c r="J232" s="8">
        <v>0.6955379847204215</v>
      </c>
      <c r="K232" s="8">
        <v>0.6677164653316047</v>
      </c>
      <c r="L232" s="8">
        <v>0.2058792434772448</v>
      </c>
      <c r="M232" s="8">
        <v>0.08902886204421395</v>
      </c>
      <c r="N232" s="5">
        <v>12.2</v>
      </c>
      <c r="O232" s="5">
        <v>18.0</v>
      </c>
      <c r="P232" s="5">
        <v>44556.0</v>
      </c>
      <c r="Q232" s="9" t="s">
        <v>91</v>
      </c>
      <c r="R232" s="9" t="s">
        <v>92</v>
      </c>
      <c r="S232" s="9">
        <f t="shared" si="1"/>
        <v>42413.212</v>
      </c>
    </row>
    <row r="233" ht="15.75" customHeight="1">
      <c r="A233" s="5" t="s">
        <v>241</v>
      </c>
      <c r="B233" s="5" t="s">
        <v>198</v>
      </c>
      <c r="C233" s="6">
        <v>2983.0</v>
      </c>
      <c r="D233" s="7">
        <v>1.0</v>
      </c>
      <c r="E233" s="7">
        <v>3.0</v>
      </c>
      <c r="F233" s="7">
        <v>1.0</v>
      </c>
      <c r="G233" s="7">
        <v>0.0</v>
      </c>
      <c r="H233" s="5">
        <v>6.7</v>
      </c>
      <c r="I233" s="5">
        <v>21.5</v>
      </c>
      <c r="J233" s="8">
        <v>0.3352329869259135</v>
      </c>
      <c r="K233" s="8">
        <v>1.0056989607777405</v>
      </c>
      <c r="L233" s="8">
        <v>0.3352329869259135</v>
      </c>
      <c r="M233" s="8">
        <v>0.0</v>
      </c>
      <c r="N233" s="5">
        <v>7.0</v>
      </c>
      <c r="O233" s="5">
        <v>16.3</v>
      </c>
      <c r="P233" s="5">
        <v>43107.0</v>
      </c>
      <c r="Q233" s="9" t="s">
        <v>91</v>
      </c>
      <c r="R233" s="9" t="s">
        <v>92</v>
      </c>
      <c r="S233" s="9">
        <f t="shared" si="1"/>
        <v>641.345</v>
      </c>
    </row>
    <row r="234" ht="15.75" customHeight="1">
      <c r="A234" s="5" t="s">
        <v>242</v>
      </c>
      <c r="B234" s="5" t="s">
        <v>198</v>
      </c>
      <c r="C234" s="6">
        <v>43476.0</v>
      </c>
      <c r="D234" s="7">
        <v>28.0</v>
      </c>
      <c r="E234" s="7">
        <v>47.0</v>
      </c>
      <c r="F234" s="7">
        <v>19.0</v>
      </c>
      <c r="G234" s="7">
        <v>5.0</v>
      </c>
      <c r="H234" s="5">
        <v>7.2</v>
      </c>
      <c r="I234" s="5">
        <v>23.4</v>
      </c>
      <c r="J234" s="8">
        <v>0.6440334897414666</v>
      </c>
      <c r="K234" s="8">
        <v>1.081056214923176</v>
      </c>
      <c r="L234" s="8">
        <v>0.4370227251817095</v>
      </c>
      <c r="M234" s="8">
        <v>0.11500598031097617</v>
      </c>
      <c r="N234" s="5">
        <v>14.4</v>
      </c>
      <c r="O234" s="5">
        <v>22.7</v>
      </c>
      <c r="P234" s="5">
        <v>37495.0</v>
      </c>
      <c r="Q234" s="9" t="s">
        <v>91</v>
      </c>
      <c r="R234" s="9" t="s">
        <v>92</v>
      </c>
      <c r="S234" s="9">
        <f t="shared" si="1"/>
        <v>10173.384</v>
      </c>
    </row>
    <row r="235" ht="15.75" customHeight="1">
      <c r="A235" s="5" t="s">
        <v>243</v>
      </c>
      <c r="B235" s="5" t="s">
        <v>198</v>
      </c>
      <c r="C235" s="6">
        <v>429601.0</v>
      </c>
      <c r="D235" s="7">
        <v>280.0</v>
      </c>
      <c r="E235" s="7">
        <v>240.0</v>
      </c>
      <c r="F235" s="7">
        <v>69.0</v>
      </c>
      <c r="G235" s="7">
        <v>41.0</v>
      </c>
      <c r="H235" s="5">
        <v>9.1</v>
      </c>
      <c r="I235" s="5">
        <v>29.2</v>
      </c>
      <c r="J235" s="8">
        <v>0.6517675703734395</v>
      </c>
      <c r="K235" s="8">
        <v>0.5586579174629482</v>
      </c>
      <c r="L235" s="8">
        <v>0.16061415127059758</v>
      </c>
      <c r="M235" s="8">
        <v>0.09543739423325365</v>
      </c>
      <c r="N235" s="5">
        <v>12.1</v>
      </c>
      <c r="O235" s="5">
        <v>13.1</v>
      </c>
      <c r="P235" s="5">
        <v>67341.0</v>
      </c>
      <c r="Q235" s="9" t="s">
        <v>91</v>
      </c>
      <c r="R235" s="9" t="s">
        <v>92</v>
      </c>
      <c r="S235" s="9">
        <f t="shared" si="1"/>
        <v>125443.492</v>
      </c>
    </row>
    <row r="236" ht="15.75" customHeight="1">
      <c r="A236" s="5" t="s">
        <v>244</v>
      </c>
      <c r="B236" s="5" t="s">
        <v>198</v>
      </c>
      <c r="C236" s="6">
        <v>499168.0</v>
      </c>
      <c r="D236" s="7">
        <v>295.0</v>
      </c>
      <c r="E236" s="7">
        <v>512.0</v>
      </c>
      <c r="F236" s="7">
        <v>139.0</v>
      </c>
      <c r="G236" s="7">
        <v>63.0</v>
      </c>
      <c r="H236" s="5">
        <v>6.9</v>
      </c>
      <c r="I236" s="5">
        <v>19.9</v>
      </c>
      <c r="J236" s="8">
        <v>0.5909833963715623</v>
      </c>
      <c r="K236" s="8">
        <v>1.0257067760753895</v>
      </c>
      <c r="L236" s="8">
        <v>0.2784633630360921</v>
      </c>
      <c r="M236" s="8">
        <v>0.12621001346240143</v>
      </c>
      <c r="N236" s="5">
        <v>9.6</v>
      </c>
      <c r="O236" s="5">
        <v>12.3</v>
      </c>
      <c r="P236" s="5">
        <v>63799.0</v>
      </c>
      <c r="Q236" s="9" t="s">
        <v>91</v>
      </c>
      <c r="R236" s="9" t="s">
        <v>92</v>
      </c>
      <c r="S236" s="9">
        <f t="shared" si="1"/>
        <v>99334.432</v>
      </c>
    </row>
    <row r="237" ht="15.75" customHeight="1">
      <c r="A237" s="5" t="s">
        <v>245</v>
      </c>
      <c r="B237" s="5" t="s">
        <v>198</v>
      </c>
      <c r="C237" s="6">
        <v>529754.0</v>
      </c>
      <c r="D237" s="7">
        <v>337.0</v>
      </c>
      <c r="E237" s="7">
        <v>288.0</v>
      </c>
      <c r="F237" s="7">
        <v>134.0</v>
      </c>
      <c r="G237" s="7">
        <v>42.0</v>
      </c>
      <c r="H237" s="5">
        <v>8.9</v>
      </c>
      <c r="I237" s="5">
        <v>30.0</v>
      </c>
      <c r="J237" s="8">
        <v>0.6361443235917048</v>
      </c>
      <c r="K237" s="8">
        <v>0.5436485614077478</v>
      </c>
      <c r="L237" s="8">
        <v>0.2529475945438826</v>
      </c>
      <c r="M237" s="8">
        <v>0.07928208187196321</v>
      </c>
      <c r="N237" s="5">
        <v>16.3</v>
      </c>
      <c r="O237" s="5">
        <v>20.3</v>
      </c>
      <c r="P237" s="5">
        <v>49573.0</v>
      </c>
      <c r="Q237" s="9" t="s">
        <v>91</v>
      </c>
      <c r="R237" s="9" t="s">
        <v>92</v>
      </c>
      <c r="S237" s="9">
        <f t="shared" si="1"/>
        <v>158926.2</v>
      </c>
    </row>
    <row r="238" ht="15.75" customHeight="1">
      <c r="A238" s="5" t="s">
        <v>246</v>
      </c>
      <c r="B238" s="5" t="s">
        <v>198</v>
      </c>
      <c r="C238" s="6">
        <v>95236.0</v>
      </c>
      <c r="D238" s="7">
        <v>64.0</v>
      </c>
      <c r="E238" s="7">
        <v>44.0</v>
      </c>
      <c r="F238" s="7">
        <v>23.0</v>
      </c>
      <c r="G238" s="7">
        <v>10.0</v>
      </c>
      <c r="H238" s="5">
        <v>7.7</v>
      </c>
      <c r="I238" s="5">
        <v>29.6</v>
      </c>
      <c r="J238" s="8">
        <v>0.6720147843252552</v>
      </c>
      <c r="K238" s="8">
        <v>0.4620101642236129</v>
      </c>
      <c r="L238" s="8">
        <v>0.24150531311688858</v>
      </c>
      <c r="M238" s="8">
        <v>0.10500231005082111</v>
      </c>
      <c r="N238" s="5">
        <v>14.0</v>
      </c>
      <c r="O238" s="5">
        <v>16.8</v>
      </c>
      <c r="P238" s="5">
        <v>51527.0</v>
      </c>
      <c r="Q238" s="9" t="s">
        <v>91</v>
      </c>
      <c r="R238" s="9" t="s">
        <v>92</v>
      </c>
      <c r="S238" s="9">
        <f t="shared" si="1"/>
        <v>28189.856</v>
      </c>
    </row>
    <row r="239" ht="15.75" customHeight="1">
      <c r="A239" s="5" t="s">
        <v>247</v>
      </c>
      <c r="B239" s="5" t="s">
        <v>198</v>
      </c>
      <c r="C239" s="6">
        <v>62756.0</v>
      </c>
      <c r="D239" s="7">
        <v>34.0</v>
      </c>
      <c r="E239" s="7">
        <v>34.0</v>
      </c>
      <c r="F239" s="7">
        <v>10.0</v>
      </c>
      <c r="G239" s="7">
        <v>1.0</v>
      </c>
      <c r="H239" s="5">
        <v>8.8</v>
      </c>
      <c r="I239" s="5">
        <v>26.5</v>
      </c>
      <c r="J239" s="8">
        <v>0.5417808655746064</v>
      </c>
      <c r="K239" s="8">
        <v>0.5417808655746064</v>
      </c>
      <c r="L239" s="8">
        <v>0.159347313404296</v>
      </c>
      <c r="M239" s="8">
        <v>0.0159347313404296</v>
      </c>
      <c r="N239" s="5">
        <v>16.1</v>
      </c>
      <c r="O239" s="5">
        <v>18.6</v>
      </c>
      <c r="P239" s="5">
        <v>42369.0</v>
      </c>
      <c r="Q239" s="9" t="s">
        <v>91</v>
      </c>
      <c r="R239" s="9" t="s">
        <v>92</v>
      </c>
      <c r="S239" s="9">
        <f t="shared" si="1"/>
        <v>16630.34</v>
      </c>
    </row>
    <row r="240" ht="15.75" customHeight="1">
      <c r="A240" s="5" t="s">
        <v>248</v>
      </c>
      <c r="B240" s="5" t="s">
        <v>198</v>
      </c>
      <c r="C240" s="6">
        <v>13121.0</v>
      </c>
      <c r="D240" s="7">
        <v>10.0</v>
      </c>
      <c r="E240" s="7">
        <v>12.0</v>
      </c>
      <c r="F240" s="7">
        <v>10.0</v>
      </c>
      <c r="G240" s="7">
        <v>1.0</v>
      </c>
      <c r="H240" s="5">
        <v>7.4</v>
      </c>
      <c r="I240" s="5">
        <v>23.7</v>
      </c>
      <c r="J240" s="8">
        <v>0.7621370322383965</v>
      </c>
      <c r="K240" s="8">
        <v>0.9145644386860757</v>
      </c>
      <c r="L240" s="8">
        <v>0.7621370322383965</v>
      </c>
      <c r="M240" s="8">
        <v>0.07621370322383965</v>
      </c>
      <c r="N240" s="5">
        <v>13.0</v>
      </c>
      <c r="O240" s="5">
        <v>18.7</v>
      </c>
      <c r="P240" s="5">
        <v>36862.0</v>
      </c>
      <c r="Q240" s="9" t="s">
        <v>91</v>
      </c>
      <c r="R240" s="9" t="s">
        <v>92</v>
      </c>
      <c r="S240" s="9">
        <f t="shared" si="1"/>
        <v>3109.677</v>
      </c>
    </row>
    <row r="241" ht="15.75" customHeight="1">
      <c r="A241" s="5" t="s">
        <v>249</v>
      </c>
      <c r="B241" s="5" t="s">
        <v>198</v>
      </c>
      <c r="C241" s="6">
        <v>456115.0</v>
      </c>
      <c r="D241" s="7">
        <v>228.0</v>
      </c>
      <c r="E241" s="7">
        <v>206.0</v>
      </c>
      <c r="F241" s="7">
        <v>122.0</v>
      </c>
      <c r="G241" s="7">
        <v>11.0</v>
      </c>
      <c r="H241" s="5">
        <v>7.1</v>
      </c>
      <c r="I241" s="5">
        <v>33.3</v>
      </c>
      <c r="J241" s="8">
        <v>0.4998739353014042</v>
      </c>
      <c r="K241" s="8">
        <v>0.45164048540390034</v>
      </c>
      <c r="L241" s="8">
        <v>0.2674764039770672</v>
      </c>
      <c r="M241" s="8">
        <v>0.024116724948751958</v>
      </c>
      <c r="N241" s="5">
        <v>13.5</v>
      </c>
      <c r="O241" s="5">
        <v>27.4</v>
      </c>
      <c r="P241" s="5">
        <v>42863.0</v>
      </c>
      <c r="Q241" s="9" t="s">
        <v>91</v>
      </c>
      <c r="R241" s="9" t="s">
        <v>92</v>
      </c>
      <c r="S241" s="9">
        <f t="shared" si="1"/>
        <v>151886.295</v>
      </c>
    </row>
    <row r="242" ht="15.75" customHeight="1">
      <c r="A242" s="5" t="s">
        <v>250</v>
      </c>
      <c r="B242" s="5" t="s">
        <v>198</v>
      </c>
      <c r="C242" s="6">
        <v>53827.0</v>
      </c>
      <c r="D242" s="7">
        <v>29.0</v>
      </c>
      <c r="E242" s="7">
        <v>53.0</v>
      </c>
      <c r="F242" s="7">
        <v>14.0</v>
      </c>
      <c r="G242" s="7">
        <v>5.0</v>
      </c>
      <c r="H242" s="5">
        <v>7.0</v>
      </c>
      <c r="I242" s="5">
        <v>21.6</v>
      </c>
      <c r="J242" s="8">
        <v>0.5387630742935702</v>
      </c>
      <c r="K242" s="8">
        <v>0.9846359633641109</v>
      </c>
      <c r="L242" s="8">
        <v>0.2600925186244821</v>
      </c>
      <c r="M242" s="8">
        <v>0.09289018522302933</v>
      </c>
      <c r="N242" s="5">
        <v>15.2</v>
      </c>
      <c r="O242" s="5">
        <v>14.7</v>
      </c>
      <c r="P242" s="5">
        <v>48493.0</v>
      </c>
      <c r="Q242" s="9" t="s">
        <v>91</v>
      </c>
      <c r="R242" s="9" t="s">
        <v>92</v>
      </c>
      <c r="S242" s="9">
        <f t="shared" si="1"/>
        <v>11626.632</v>
      </c>
    </row>
    <row r="243" ht="15.75" customHeight="1">
      <c r="A243" s="5" t="s">
        <v>251</v>
      </c>
      <c r="B243" s="5" t="s">
        <v>198</v>
      </c>
      <c r="C243" s="6">
        <v>844078.0</v>
      </c>
      <c r="D243" s="7">
        <v>604.0</v>
      </c>
      <c r="E243" s="7">
        <v>590.0</v>
      </c>
      <c r="F243" s="7">
        <v>173.0</v>
      </c>
      <c r="G243" s="7">
        <v>92.0</v>
      </c>
      <c r="H243" s="5">
        <v>7.2</v>
      </c>
      <c r="I243" s="5">
        <v>20.3</v>
      </c>
      <c r="J243" s="8">
        <v>0.7155736792097412</v>
      </c>
      <c r="K243" s="8">
        <v>0.6989875343273964</v>
      </c>
      <c r="L243" s="8">
        <v>0.20495736176040602</v>
      </c>
      <c r="M243" s="8">
        <v>0.1089946663696957</v>
      </c>
      <c r="N243" s="5">
        <v>9.4</v>
      </c>
      <c r="O243" s="5">
        <v>11.1</v>
      </c>
      <c r="P243" s="5">
        <v>77335.0</v>
      </c>
      <c r="Q243" s="9" t="s">
        <v>91</v>
      </c>
      <c r="R243" s="9" t="s">
        <v>92</v>
      </c>
      <c r="S243" s="9">
        <f t="shared" si="1"/>
        <v>171347.834</v>
      </c>
    </row>
    <row r="244" ht="15.75" customHeight="1">
      <c r="A244" s="5" t="s">
        <v>252</v>
      </c>
      <c r="B244" s="5" t="s">
        <v>198</v>
      </c>
      <c r="C244" s="6">
        <v>208737.0</v>
      </c>
      <c r="D244" s="7">
        <v>144.0</v>
      </c>
      <c r="E244" s="7">
        <v>148.0</v>
      </c>
      <c r="F244" s="7">
        <v>40.0</v>
      </c>
      <c r="G244" s="7">
        <v>17.0</v>
      </c>
      <c r="H244" s="5">
        <v>7.2</v>
      </c>
      <c r="I244" s="5">
        <v>23.0</v>
      </c>
      <c r="J244" s="8">
        <v>0.6898633208295606</v>
      </c>
      <c r="K244" s="8">
        <v>0.709026190852604</v>
      </c>
      <c r="L244" s="8">
        <v>0.19162870023043352</v>
      </c>
      <c r="M244" s="8">
        <v>0.08144219759793424</v>
      </c>
      <c r="N244" s="5">
        <v>9.6</v>
      </c>
      <c r="O244" s="5">
        <v>20.0</v>
      </c>
      <c r="P244" s="5">
        <v>55508.0</v>
      </c>
      <c r="Q244" s="9" t="s">
        <v>91</v>
      </c>
      <c r="R244" s="9" t="s">
        <v>92</v>
      </c>
      <c r="S244" s="9">
        <f t="shared" si="1"/>
        <v>48009.51</v>
      </c>
    </row>
    <row r="245" ht="15.75" customHeight="1">
      <c r="A245" s="5" t="s">
        <v>253</v>
      </c>
      <c r="B245" s="5" t="s">
        <v>198</v>
      </c>
      <c r="C245" s="6">
        <v>73776.0</v>
      </c>
      <c r="D245" s="7">
        <v>29.0</v>
      </c>
      <c r="E245" s="7">
        <v>23.0</v>
      </c>
      <c r="F245" s="7">
        <v>12.0</v>
      </c>
      <c r="G245" s="7">
        <v>2.0</v>
      </c>
      <c r="H245" s="5">
        <v>7.6</v>
      </c>
      <c r="I245" s="5">
        <v>27.8</v>
      </c>
      <c r="J245" s="8">
        <v>0.39308176100628933</v>
      </c>
      <c r="K245" s="8">
        <v>0.31175450010843636</v>
      </c>
      <c r="L245" s="8">
        <v>0.16265452179570594</v>
      </c>
      <c r="M245" s="8">
        <v>0.027109086965950987</v>
      </c>
      <c r="N245" s="5">
        <v>17.3</v>
      </c>
      <c r="O245" s="5">
        <v>22.2</v>
      </c>
      <c r="P245" s="5">
        <v>45470.0</v>
      </c>
      <c r="Q245" s="9" t="s">
        <v>91</v>
      </c>
      <c r="R245" s="9" t="s">
        <v>92</v>
      </c>
      <c r="S245" s="9">
        <f t="shared" si="1"/>
        <v>20509.728</v>
      </c>
    </row>
    <row r="246" ht="15.75" customHeight="1">
      <c r="A246" s="5" t="s">
        <v>254</v>
      </c>
      <c r="B246" s="5" t="s">
        <v>255</v>
      </c>
      <c r="C246" s="6">
        <v>480446.0</v>
      </c>
      <c r="D246" s="7">
        <v>316.0</v>
      </c>
      <c r="E246" s="7">
        <v>225.0</v>
      </c>
      <c r="F246" s="7">
        <v>66.0</v>
      </c>
      <c r="G246" s="7">
        <v>30.0</v>
      </c>
      <c r="H246" s="5">
        <v>7.6</v>
      </c>
      <c r="I246" s="5">
        <v>26.9</v>
      </c>
      <c r="J246" s="8">
        <v>0.6577221997893624</v>
      </c>
      <c r="K246" s="8">
        <v>0.4683148574449574</v>
      </c>
      <c r="L246" s="8">
        <v>0.13737235818385415</v>
      </c>
      <c r="M246" s="8">
        <v>0.06244198099266098</v>
      </c>
      <c r="N246" s="5">
        <v>9.3</v>
      </c>
      <c r="O246" s="5">
        <v>14.1</v>
      </c>
      <c r="P246" s="5">
        <v>57421.0</v>
      </c>
      <c r="Q246" s="9" t="s">
        <v>91</v>
      </c>
      <c r="R246" s="9" t="s">
        <v>123</v>
      </c>
      <c r="S246" s="9">
        <f t="shared" si="1"/>
        <v>129239.974</v>
      </c>
    </row>
    <row r="247" ht="15.75" customHeight="1">
      <c r="A247" s="5" t="s">
        <v>256</v>
      </c>
      <c r="B247" s="5" t="s">
        <v>255</v>
      </c>
      <c r="C247" s="6">
        <v>16284.0</v>
      </c>
      <c r="D247" s="7">
        <v>14.0</v>
      </c>
      <c r="E247" s="7">
        <v>15.0</v>
      </c>
      <c r="F247" s="7">
        <v>4.0</v>
      </c>
      <c r="G247" s="7">
        <v>3.0</v>
      </c>
      <c r="H247" s="5">
        <v>5.8</v>
      </c>
      <c r="I247" s="5">
        <v>20.9</v>
      </c>
      <c r="J247" s="8">
        <v>0.8597396217145664</v>
      </c>
      <c r="K247" s="8">
        <v>0.9211495946941783</v>
      </c>
      <c r="L247" s="8">
        <v>0.24563989191844754</v>
      </c>
      <c r="M247" s="8">
        <v>0.18422991893883567</v>
      </c>
      <c r="N247" s="5">
        <v>10.7</v>
      </c>
      <c r="O247" s="5">
        <v>27.9</v>
      </c>
      <c r="P247" s="5">
        <v>31400.0</v>
      </c>
      <c r="Q247" s="9" t="s">
        <v>91</v>
      </c>
      <c r="R247" s="9" t="s">
        <v>123</v>
      </c>
      <c r="S247" s="9">
        <f t="shared" si="1"/>
        <v>3403.356</v>
      </c>
    </row>
    <row r="248" ht="15.75" customHeight="1">
      <c r="A248" s="5" t="s">
        <v>257</v>
      </c>
      <c r="B248" s="5" t="s">
        <v>255</v>
      </c>
      <c r="C248" s="6">
        <v>618307.0</v>
      </c>
      <c r="D248" s="7">
        <v>457.0</v>
      </c>
      <c r="E248" s="7">
        <v>466.0</v>
      </c>
      <c r="F248" s="7">
        <v>94.0</v>
      </c>
      <c r="G248" s="7">
        <v>77.0</v>
      </c>
      <c r="H248" s="5">
        <v>6.6</v>
      </c>
      <c r="I248" s="5">
        <v>21.6</v>
      </c>
      <c r="J248" s="8">
        <v>0.7391150350877477</v>
      </c>
      <c r="K248" s="8">
        <v>0.7536709110522766</v>
      </c>
      <c r="L248" s="8">
        <v>0.1520280378517468</v>
      </c>
      <c r="M248" s="8">
        <v>0.12453360547430323</v>
      </c>
      <c r="N248" s="5">
        <v>8.1</v>
      </c>
      <c r="O248" s="5">
        <v>11.7</v>
      </c>
      <c r="P248" s="5">
        <v>62213.0</v>
      </c>
      <c r="Q248" s="9" t="s">
        <v>91</v>
      </c>
      <c r="R248" s="9" t="s">
        <v>123</v>
      </c>
      <c r="S248" s="9">
        <f t="shared" si="1"/>
        <v>133554.312</v>
      </c>
    </row>
    <row r="249" ht="15.75" customHeight="1">
      <c r="A249" s="5" t="s">
        <v>258</v>
      </c>
      <c r="B249" s="5" t="s">
        <v>255</v>
      </c>
      <c r="C249" s="6">
        <v>12229.0</v>
      </c>
      <c r="D249" s="7">
        <v>7.0</v>
      </c>
      <c r="E249" s="7">
        <v>25.0</v>
      </c>
      <c r="F249" s="7">
        <v>3.0</v>
      </c>
      <c r="G249" s="7">
        <v>1.0</v>
      </c>
      <c r="H249" s="5">
        <v>4.4</v>
      </c>
      <c r="I249" s="5">
        <v>17.7</v>
      </c>
      <c r="J249" s="8">
        <v>0.5724098454493417</v>
      </c>
      <c r="K249" s="8">
        <v>2.044320876604792</v>
      </c>
      <c r="L249" s="8">
        <v>0.245318505192575</v>
      </c>
      <c r="M249" s="8">
        <v>0.08177283506419168</v>
      </c>
      <c r="N249" s="5">
        <v>9.2</v>
      </c>
      <c r="O249" s="5">
        <v>11.1</v>
      </c>
      <c r="P249" s="5">
        <v>48186.0</v>
      </c>
      <c r="Q249" s="9" t="s">
        <v>91</v>
      </c>
      <c r="R249" s="9" t="s">
        <v>123</v>
      </c>
      <c r="S249" s="9">
        <f t="shared" si="1"/>
        <v>2164.533</v>
      </c>
    </row>
    <row r="250" ht="15.75" customHeight="1">
      <c r="A250" s="5" t="s">
        <v>259</v>
      </c>
      <c r="B250" s="5" t="s">
        <v>255</v>
      </c>
      <c r="C250" s="6">
        <v>3630.0</v>
      </c>
      <c r="D250" s="7">
        <v>1.0</v>
      </c>
      <c r="E250" s="7">
        <v>1.0</v>
      </c>
      <c r="F250" s="7">
        <v>1.0</v>
      </c>
      <c r="G250" s="7">
        <v>0.0</v>
      </c>
      <c r="H250" s="5">
        <v>5.3</v>
      </c>
      <c r="I250" s="5">
        <v>21.2</v>
      </c>
      <c r="J250" s="8">
        <v>0.2754820936639118</v>
      </c>
      <c r="K250" s="8">
        <v>0.2754820936639118</v>
      </c>
      <c r="L250" s="8">
        <v>0.2754820936639118</v>
      </c>
      <c r="M250" s="8">
        <v>0.0</v>
      </c>
      <c r="N250" s="5">
        <v>3.7</v>
      </c>
      <c r="O250" s="5">
        <v>16.3</v>
      </c>
      <c r="P250" s="5">
        <v>38625.0</v>
      </c>
      <c r="Q250" s="9" t="s">
        <v>91</v>
      </c>
      <c r="R250" s="9" t="s">
        <v>123</v>
      </c>
      <c r="S250" s="9">
        <f t="shared" si="1"/>
        <v>769.56</v>
      </c>
    </row>
    <row r="251" ht="15.75" customHeight="1">
      <c r="A251" s="5" t="s">
        <v>260</v>
      </c>
      <c r="B251" s="5" t="s">
        <v>255</v>
      </c>
      <c r="C251" s="6">
        <v>5780.0</v>
      </c>
      <c r="D251" s="7">
        <v>1.0</v>
      </c>
      <c r="E251" s="7">
        <v>2.0</v>
      </c>
      <c r="F251" s="7">
        <v>2.0</v>
      </c>
      <c r="G251" s="7">
        <v>0.0</v>
      </c>
      <c r="H251" s="5">
        <v>6.1</v>
      </c>
      <c r="I251" s="5">
        <v>24.8</v>
      </c>
      <c r="J251" s="8">
        <v>0.17301038062283736</v>
      </c>
      <c r="K251" s="8">
        <v>0.3460207612456747</v>
      </c>
      <c r="L251" s="8">
        <v>0.3460207612456747</v>
      </c>
      <c r="M251" s="8">
        <v>0.0</v>
      </c>
      <c r="N251" s="5">
        <v>10.1</v>
      </c>
      <c r="O251" s="5">
        <v>18.4</v>
      </c>
      <c r="P251" s="5">
        <v>39053.0</v>
      </c>
      <c r="Q251" s="9" t="s">
        <v>91</v>
      </c>
      <c r="R251" s="9" t="s">
        <v>123</v>
      </c>
      <c r="S251" s="9">
        <f t="shared" si="1"/>
        <v>1433.44</v>
      </c>
    </row>
    <row r="252" ht="15.75" customHeight="1">
      <c r="A252" s="5" t="s">
        <v>261</v>
      </c>
      <c r="B252" s="5" t="s">
        <v>255</v>
      </c>
      <c r="C252" s="6">
        <v>313204.0</v>
      </c>
      <c r="D252" s="7">
        <v>258.0</v>
      </c>
      <c r="E252" s="7">
        <v>345.0</v>
      </c>
      <c r="F252" s="7">
        <v>60.0</v>
      </c>
      <c r="G252" s="7">
        <v>63.0</v>
      </c>
      <c r="H252" s="5">
        <v>3.9</v>
      </c>
      <c r="I252" s="5">
        <v>13.7</v>
      </c>
      <c r="J252" s="8">
        <v>0.8237442689109973</v>
      </c>
      <c r="K252" s="8">
        <v>1.1015184991251707</v>
      </c>
      <c r="L252" s="8">
        <v>0.1915684346304645</v>
      </c>
      <c r="M252" s="8">
        <v>0.20114685636198773</v>
      </c>
      <c r="N252" s="5">
        <v>6.9</v>
      </c>
      <c r="O252" s="5">
        <v>14.6</v>
      </c>
      <c r="P252" s="5">
        <v>69407.0</v>
      </c>
      <c r="Q252" s="9" t="s">
        <v>91</v>
      </c>
      <c r="R252" s="9" t="s">
        <v>123</v>
      </c>
      <c r="S252" s="9">
        <f t="shared" si="1"/>
        <v>42908.948</v>
      </c>
    </row>
    <row r="253" ht="15.75" customHeight="1">
      <c r="A253" s="5" t="s">
        <v>262</v>
      </c>
      <c r="B253" s="5" t="s">
        <v>255</v>
      </c>
      <c r="C253" s="6">
        <v>61786.0</v>
      </c>
      <c r="D253" s="7">
        <v>68.0</v>
      </c>
      <c r="E253" s="7">
        <v>47.0</v>
      </c>
      <c r="F253" s="7">
        <v>7.0</v>
      </c>
      <c r="G253" s="7">
        <v>8.0</v>
      </c>
      <c r="H253" s="5">
        <v>5.5</v>
      </c>
      <c r="I253" s="5">
        <v>18.8</v>
      </c>
      <c r="J253" s="8">
        <v>1.1005729453274204</v>
      </c>
      <c r="K253" s="8">
        <v>0.7606901239763053</v>
      </c>
      <c r="L253" s="8">
        <v>0.11329427378370505</v>
      </c>
      <c r="M253" s="8">
        <v>0.12947917003852005</v>
      </c>
      <c r="N253" s="5">
        <v>6.0</v>
      </c>
      <c r="O253" s="5">
        <v>6.3</v>
      </c>
      <c r="P253" s="5">
        <v>80430.0</v>
      </c>
      <c r="Q253" s="9" t="s">
        <v>91</v>
      </c>
      <c r="R253" s="9" t="s">
        <v>123</v>
      </c>
      <c r="S253" s="9">
        <f t="shared" si="1"/>
        <v>11615.768</v>
      </c>
    </row>
    <row r="254" ht="15.75" customHeight="1">
      <c r="A254" s="5" t="s">
        <v>263</v>
      </c>
      <c r="B254" s="5" t="s">
        <v>255</v>
      </c>
      <c r="C254" s="6">
        <v>18448.0</v>
      </c>
      <c r="D254" s="7">
        <v>17.0</v>
      </c>
      <c r="E254" s="7">
        <v>41.0</v>
      </c>
      <c r="F254" s="7">
        <v>7.0</v>
      </c>
      <c r="G254" s="7">
        <v>4.0</v>
      </c>
      <c r="H254" s="5">
        <v>4.6</v>
      </c>
      <c r="I254" s="5">
        <v>18.5</v>
      </c>
      <c r="J254" s="8">
        <v>0.9215091066782307</v>
      </c>
      <c r="K254" s="8">
        <v>2.2224631396357326</v>
      </c>
      <c r="L254" s="8">
        <v>0.3794449262792715</v>
      </c>
      <c r="M254" s="8">
        <v>0.21682567215958368</v>
      </c>
      <c r="N254" s="5">
        <v>6.1</v>
      </c>
      <c r="O254" s="5">
        <v>8.7</v>
      </c>
      <c r="P254" s="5">
        <v>48528.0</v>
      </c>
      <c r="Q254" s="9" t="s">
        <v>91</v>
      </c>
      <c r="R254" s="9" t="s">
        <v>123</v>
      </c>
      <c r="S254" s="9">
        <f t="shared" si="1"/>
        <v>3412.88</v>
      </c>
    </row>
    <row r="255" ht="15.75" customHeight="1">
      <c r="A255" s="5" t="s">
        <v>264</v>
      </c>
      <c r="B255" s="5" t="s">
        <v>255</v>
      </c>
      <c r="C255" s="6">
        <v>1841.0</v>
      </c>
      <c r="D255" s="7">
        <v>0.0</v>
      </c>
      <c r="E255" s="7">
        <v>2.0</v>
      </c>
      <c r="F255" s="7">
        <v>2.0</v>
      </c>
      <c r="G255" s="7">
        <v>0.0</v>
      </c>
      <c r="H255" s="5">
        <v>5.5</v>
      </c>
      <c r="I255" s="5">
        <v>24.0</v>
      </c>
      <c r="J255" s="8">
        <v>0.0</v>
      </c>
      <c r="K255" s="8">
        <v>1.0863661053775122</v>
      </c>
      <c r="L255" s="8">
        <v>1.0863661053775122</v>
      </c>
      <c r="M255" s="8">
        <v>0.0</v>
      </c>
      <c r="N255" s="5">
        <v>5.8</v>
      </c>
      <c r="O255" s="5">
        <v>8.7</v>
      </c>
      <c r="P255" s="5">
        <v>53900.0</v>
      </c>
      <c r="Q255" s="9" t="s">
        <v>91</v>
      </c>
      <c r="R255" s="9" t="s">
        <v>123</v>
      </c>
      <c r="S255" s="9">
        <f t="shared" si="1"/>
        <v>441.84</v>
      </c>
    </row>
    <row r="256" ht="15.75" customHeight="1">
      <c r="A256" s="5" t="s">
        <v>265</v>
      </c>
      <c r="B256" s="5" t="s">
        <v>255</v>
      </c>
      <c r="C256" s="6">
        <v>9215.0</v>
      </c>
      <c r="D256" s="7">
        <v>11.0</v>
      </c>
      <c r="E256" s="7">
        <v>20.0</v>
      </c>
      <c r="F256" s="7">
        <v>1.0</v>
      </c>
      <c r="G256" s="7">
        <v>1.0</v>
      </c>
      <c r="H256" s="5">
        <v>6.3</v>
      </c>
      <c r="I256" s="5">
        <v>18.3</v>
      </c>
      <c r="J256" s="8">
        <v>1.1937059142702116</v>
      </c>
      <c r="K256" s="8">
        <v>2.1703743895822027</v>
      </c>
      <c r="L256" s="8">
        <v>0.10851871947911015</v>
      </c>
      <c r="M256" s="8">
        <v>0.10851871947911015</v>
      </c>
      <c r="N256" s="5">
        <v>7.3</v>
      </c>
      <c r="O256" s="5">
        <v>9.3</v>
      </c>
      <c r="P256" s="5">
        <v>68531.0</v>
      </c>
      <c r="Q256" s="9" t="s">
        <v>91</v>
      </c>
      <c r="R256" s="9" t="s">
        <v>123</v>
      </c>
      <c r="S256" s="9">
        <f t="shared" si="1"/>
        <v>1686.345</v>
      </c>
    </row>
    <row r="257" ht="15.75" customHeight="1">
      <c r="A257" s="5" t="s">
        <v>266</v>
      </c>
      <c r="B257" s="5" t="s">
        <v>255</v>
      </c>
      <c r="C257" s="6">
        <v>8276.0</v>
      </c>
      <c r="D257" s="7">
        <v>1.0</v>
      </c>
      <c r="E257" s="7">
        <v>3.0</v>
      </c>
      <c r="F257" s="7">
        <v>3.0</v>
      </c>
      <c r="G257" s="7">
        <v>0.0</v>
      </c>
      <c r="H257" s="5">
        <v>4.9</v>
      </c>
      <c r="I257" s="5">
        <v>23.4</v>
      </c>
      <c r="J257" s="8">
        <v>0.1208313194780087</v>
      </c>
      <c r="K257" s="8">
        <v>0.3624939584340261</v>
      </c>
      <c r="L257" s="8">
        <v>0.3624939584340261</v>
      </c>
      <c r="M257" s="8">
        <v>0.0</v>
      </c>
      <c r="N257" s="5">
        <v>9.2</v>
      </c>
      <c r="O257" s="5">
        <v>18.6</v>
      </c>
      <c r="P257" s="5">
        <v>37357.0</v>
      </c>
      <c r="Q257" s="9" t="s">
        <v>91</v>
      </c>
      <c r="R257" s="9" t="s">
        <v>123</v>
      </c>
      <c r="S257" s="9">
        <f t="shared" si="1"/>
        <v>1936.584</v>
      </c>
    </row>
    <row r="258" ht="15.75" customHeight="1">
      <c r="A258" s="5" t="s">
        <v>267</v>
      </c>
      <c r="B258" s="5" t="s">
        <v>255</v>
      </c>
      <c r="C258" s="6">
        <v>3540.0</v>
      </c>
      <c r="D258" s="7">
        <v>0.0</v>
      </c>
      <c r="E258" s="7">
        <v>4.0</v>
      </c>
      <c r="F258" s="7">
        <v>2.0</v>
      </c>
      <c r="G258" s="7">
        <v>0.0</v>
      </c>
      <c r="H258" s="5">
        <v>5.5</v>
      </c>
      <c r="I258" s="5">
        <v>21.9</v>
      </c>
      <c r="J258" s="8">
        <v>0.0</v>
      </c>
      <c r="K258" s="8">
        <v>1.1299435028248588</v>
      </c>
      <c r="L258" s="8">
        <v>0.5649717514124294</v>
      </c>
      <c r="M258" s="8">
        <v>0.0</v>
      </c>
      <c r="N258" s="5">
        <v>15.1</v>
      </c>
      <c r="O258" s="5">
        <v>25.0</v>
      </c>
      <c r="P258" s="5">
        <v>33594.0</v>
      </c>
      <c r="Q258" s="9" t="s">
        <v>91</v>
      </c>
      <c r="R258" s="9" t="s">
        <v>123</v>
      </c>
      <c r="S258" s="9">
        <f t="shared" si="1"/>
        <v>775.26</v>
      </c>
    </row>
    <row r="259" ht="15.75" customHeight="1">
      <c r="A259" s="5" t="s">
        <v>268</v>
      </c>
      <c r="B259" s="5" t="s">
        <v>255</v>
      </c>
      <c r="C259" s="6">
        <v>5608.0</v>
      </c>
      <c r="D259" s="7">
        <v>0.0</v>
      </c>
      <c r="E259" s="7">
        <v>1.0</v>
      </c>
      <c r="F259" s="7">
        <v>1.0</v>
      </c>
      <c r="G259" s="7">
        <v>0.0</v>
      </c>
      <c r="H259" s="5">
        <v>5.9</v>
      </c>
      <c r="I259" s="5">
        <v>22.4</v>
      </c>
      <c r="J259" s="8">
        <v>0.0</v>
      </c>
      <c r="K259" s="8">
        <v>0.1783166904422254</v>
      </c>
      <c r="L259" s="8">
        <v>0.1783166904422254</v>
      </c>
      <c r="M259" s="8">
        <v>0.0</v>
      </c>
      <c r="N259" s="5">
        <v>28.8</v>
      </c>
      <c r="O259" s="5">
        <v>28.3</v>
      </c>
      <c r="P259" s="5">
        <v>31534.0</v>
      </c>
      <c r="Q259" s="9" t="s">
        <v>91</v>
      </c>
      <c r="R259" s="9" t="s">
        <v>123</v>
      </c>
      <c r="S259" s="9">
        <f t="shared" si="1"/>
        <v>1256.192</v>
      </c>
    </row>
    <row r="260" ht="15.75" customHeight="1">
      <c r="A260" s="5" t="s">
        <v>269</v>
      </c>
      <c r="B260" s="5" t="s">
        <v>255</v>
      </c>
      <c r="C260" s="6">
        <v>4344.0</v>
      </c>
      <c r="D260" s="7">
        <v>1.0</v>
      </c>
      <c r="E260" s="7">
        <v>9.0</v>
      </c>
      <c r="F260" s="7">
        <v>2.0</v>
      </c>
      <c r="G260" s="7">
        <v>0.0</v>
      </c>
      <c r="H260" s="5">
        <v>4.5</v>
      </c>
      <c r="I260" s="5">
        <v>22.1</v>
      </c>
      <c r="J260" s="8">
        <v>0.2302025782688766</v>
      </c>
      <c r="K260" s="8">
        <v>2.071823204419889</v>
      </c>
      <c r="L260" s="8">
        <v>0.4604051565377532</v>
      </c>
      <c r="M260" s="8">
        <v>0.0</v>
      </c>
      <c r="N260" s="5">
        <v>12.8</v>
      </c>
      <c r="O260" s="5">
        <v>17.7</v>
      </c>
      <c r="P260" s="5">
        <v>32261.0</v>
      </c>
      <c r="Q260" s="9" t="s">
        <v>91</v>
      </c>
      <c r="R260" s="9" t="s">
        <v>123</v>
      </c>
      <c r="S260" s="9">
        <f t="shared" si="1"/>
        <v>960.024</v>
      </c>
    </row>
    <row r="261" ht="15.75" customHeight="1">
      <c r="A261" s="5" t="s">
        <v>270</v>
      </c>
      <c r="B261" s="5" t="s">
        <v>255</v>
      </c>
      <c r="C261" s="6">
        <v>29961.0</v>
      </c>
      <c r="D261" s="7">
        <v>16.0</v>
      </c>
      <c r="E261" s="7">
        <v>35.0</v>
      </c>
      <c r="F261" s="7">
        <v>6.0</v>
      </c>
      <c r="G261" s="7">
        <v>1.0</v>
      </c>
      <c r="H261" s="5">
        <v>4.8</v>
      </c>
      <c r="I261" s="5">
        <v>23.0</v>
      </c>
      <c r="J261" s="8">
        <v>0.5340275691732587</v>
      </c>
      <c r="K261" s="8">
        <v>1.168185307566503</v>
      </c>
      <c r="L261" s="8">
        <v>0.20026033843997196</v>
      </c>
      <c r="M261" s="8">
        <v>0.03337672307332867</v>
      </c>
      <c r="N261" s="5">
        <v>12.1</v>
      </c>
      <c r="O261" s="5">
        <v>16.2</v>
      </c>
      <c r="P261" s="5">
        <v>42389.0</v>
      </c>
      <c r="Q261" s="9" t="s">
        <v>91</v>
      </c>
      <c r="R261" s="9" t="s">
        <v>123</v>
      </c>
      <c r="S261" s="9">
        <f t="shared" si="1"/>
        <v>6891.03</v>
      </c>
    </row>
    <row r="262" ht="15.75" customHeight="1">
      <c r="A262" s="5" t="s">
        <v>271</v>
      </c>
      <c r="B262" s="5" t="s">
        <v>255</v>
      </c>
      <c r="C262" s="6">
        <v>662425.0</v>
      </c>
      <c r="D262" s="7">
        <v>582.0</v>
      </c>
      <c r="E262" s="7">
        <v>819.0</v>
      </c>
      <c r="F262" s="7">
        <v>120.0</v>
      </c>
      <c r="G262" s="7">
        <v>101.0</v>
      </c>
      <c r="H262" s="5">
        <v>6.0</v>
      </c>
      <c r="I262" s="5">
        <v>16.8</v>
      </c>
      <c r="J262" s="8">
        <v>0.8785900290598936</v>
      </c>
      <c r="K262" s="8">
        <v>1.236366381099747</v>
      </c>
      <c r="L262" s="8">
        <v>0.18115258331131825</v>
      </c>
      <c r="M262" s="8">
        <v>0.15247009095369288</v>
      </c>
      <c r="N262" s="5">
        <v>7.8</v>
      </c>
      <c r="O262" s="5">
        <v>18.3</v>
      </c>
      <c r="P262" s="5">
        <v>51800.0</v>
      </c>
      <c r="Q262" s="9" t="s">
        <v>91</v>
      </c>
      <c r="R262" s="9" t="s">
        <v>123</v>
      </c>
      <c r="S262" s="9">
        <f t="shared" si="1"/>
        <v>111287.4</v>
      </c>
    </row>
    <row r="263" ht="15.75" customHeight="1">
      <c r="A263" s="5" t="s">
        <v>272</v>
      </c>
      <c r="B263" s="5" t="s">
        <v>255</v>
      </c>
      <c r="C263" s="6">
        <v>1975.0</v>
      </c>
      <c r="D263" s="7">
        <v>0.0</v>
      </c>
      <c r="E263" s="7">
        <v>5.0</v>
      </c>
      <c r="F263" s="7">
        <v>1.0</v>
      </c>
      <c r="G263" s="7">
        <v>0.0</v>
      </c>
      <c r="H263" s="5">
        <v>5.2</v>
      </c>
      <c r="I263" s="5">
        <v>19.3</v>
      </c>
      <c r="J263" s="8">
        <v>0.0</v>
      </c>
      <c r="K263" s="8">
        <v>2.5316455696202533</v>
      </c>
      <c r="L263" s="8">
        <v>0.5063291139240507</v>
      </c>
      <c r="M263" s="8">
        <v>0.0</v>
      </c>
      <c r="N263" s="5">
        <v>8.1</v>
      </c>
      <c r="O263" s="5">
        <v>20.1</v>
      </c>
      <c r="P263" s="5">
        <v>32578.0</v>
      </c>
      <c r="Q263" s="9" t="s">
        <v>91</v>
      </c>
      <c r="R263" s="9" t="s">
        <v>123</v>
      </c>
      <c r="S263" s="9">
        <f t="shared" si="1"/>
        <v>381.175</v>
      </c>
    </row>
    <row r="264" ht="15.75" customHeight="1">
      <c r="A264" s="5" t="s">
        <v>273</v>
      </c>
      <c r="B264" s="5" t="s">
        <v>255</v>
      </c>
      <c r="C264" s="6">
        <v>314981.0</v>
      </c>
      <c r="D264" s="7">
        <v>204.0</v>
      </c>
      <c r="E264" s="7">
        <v>189.0</v>
      </c>
      <c r="F264" s="7">
        <v>26.0</v>
      </c>
      <c r="G264" s="7">
        <v>39.0</v>
      </c>
      <c r="H264" s="5">
        <v>5.0</v>
      </c>
      <c r="I264" s="5">
        <v>17.3</v>
      </c>
      <c r="J264" s="8">
        <v>0.6476581127115604</v>
      </c>
      <c r="K264" s="8">
        <v>0.6000361926592398</v>
      </c>
      <c r="L264" s="8">
        <v>0.0825446614240224</v>
      </c>
      <c r="M264" s="8">
        <v>0.1238169921360336</v>
      </c>
      <c r="N264" s="5">
        <v>4.7</v>
      </c>
      <c r="O264" s="5">
        <v>4.1</v>
      </c>
      <c r="P264" s="5">
        <v>102626.0</v>
      </c>
      <c r="Q264" s="9" t="s">
        <v>91</v>
      </c>
      <c r="R264" s="9" t="s">
        <v>123</v>
      </c>
      <c r="S264" s="9">
        <f t="shared" si="1"/>
        <v>54491.713</v>
      </c>
    </row>
    <row r="265" ht="15.75" customHeight="1">
      <c r="A265" s="5" t="s">
        <v>274</v>
      </c>
      <c r="B265" s="5" t="s">
        <v>255</v>
      </c>
      <c r="C265" s="6">
        <v>52815.0</v>
      </c>
      <c r="D265" s="7">
        <v>46.0</v>
      </c>
      <c r="E265" s="7">
        <v>128.0</v>
      </c>
      <c r="F265" s="7">
        <v>18.0</v>
      </c>
      <c r="G265" s="7">
        <v>11.0</v>
      </c>
      <c r="H265" s="5">
        <v>3.4</v>
      </c>
      <c r="I265" s="5">
        <v>12.7</v>
      </c>
      <c r="J265" s="8">
        <v>0.8709646880621036</v>
      </c>
      <c r="K265" s="8">
        <v>2.4235539146075924</v>
      </c>
      <c r="L265" s="8">
        <v>0.3408122692416927</v>
      </c>
      <c r="M265" s="8">
        <v>0.20827416453658998</v>
      </c>
      <c r="N265" s="5">
        <v>5.0</v>
      </c>
      <c r="O265" s="5">
        <v>10.0</v>
      </c>
      <c r="P265" s="5">
        <v>73774.0</v>
      </c>
      <c r="Q265" s="9" t="s">
        <v>91</v>
      </c>
      <c r="R265" s="9" t="s">
        <v>123</v>
      </c>
      <c r="S265" s="9">
        <f t="shared" si="1"/>
        <v>6707.505</v>
      </c>
    </row>
    <row r="266" ht="15.75" customHeight="1">
      <c r="A266" s="5" t="s">
        <v>275</v>
      </c>
      <c r="B266" s="5" t="s">
        <v>255</v>
      </c>
      <c r="C266" s="6">
        <v>24128.0</v>
      </c>
      <c r="D266" s="7">
        <v>7.0</v>
      </c>
      <c r="E266" s="7">
        <v>13.0</v>
      </c>
      <c r="F266" s="7">
        <v>1.0</v>
      </c>
      <c r="G266" s="7">
        <v>0.0</v>
      </c>
      <c r="H266" s="5">
        <v>4.4</v>
      </c>
      <c r="I266" s="5">
        <v>20.8</v>
      </c>
      <c r="J266" s="8">
        <v>0.2901193633952255</v>
      </c>
      <c r="K266" s="8">
        <v>0.5387931034482758</v>
      </c>
      <c r="L266" s="8">
        <v>0.04144562334217507</v>
      </c>
      <c r="M266" s="8">
        <v>0.0</v>
      </c>
      <c r="N266" s="5">
        <v>7.4</v>
      </c>
      <c r="O266" s="5">
        <v>7.3</v>
      </c>
      <c r="P266" s="5">
        <v>82154.0</v>
      </c>
      <c r="Q266" s="9" t="s">
        <v>91</v>
      </c>
      <c r="R266" s="9" t="s">
        <v>123</v>
      </c>
      <c r="S266" s="9">
        <f t="shared" si="1"/>
        <v>5018.624</v>
      </c>
    </row>
    <row r="267" ht="15.75" customHeight="1">
      <c r="A267" s="5" t="s">
        <v>276</v>
      </c>
      <c r="B267" s="5" t="s">
        <v>255</v>
      </c>
      <c r="C267" s="6">
        <v>662647.0</v>
      </c>
      <c r="D267" s="7">
        <v>451.0</v>
      </c>
      <c r="E267" s="7">
        <v>394.0</v>
      </c>
      <c r="F267" s="7">
        <v>59.0</v>
      </c>
      <c r="G267" s="7">
        <v>68.0</v>
      </c>
      <c r="H267" s="5">
        <v>6.8</v>
      </c>
      <c r="I267" s="5">
        <v>22.4</v>
      </c>
      <c r="J267" s="8">
        <v>0.6806037000092056</v>
      </c>
      <c r="K267" s="8">
        <v>0.5945850505623659</v>
      </c>
      <c r="L267" s="8">
        <v>0.08903684767304462</v>
      </c>
      <c r="M267" s="8">
        <v>0.10261873969096667</v>
      </c>
      <c r="N267" s="5">
        <v>9.3</v>
      </c>
      <c r="O267" s="5">
        <v>12.5</v>
      </c>
      <c r="P267" s="5">
        <v>57487.0</v>
      </c>
      <c r="Q267" s="9" t="s">
        <v>91</v>
      </c>
      <c r="R267" s="9" t="s">
        <v>123</v>
      </c>
      <c r="S267" s="9">
        <f t="shared" si="1"/>
        <v>148432.928</v>
      </c>
    </row>
    <row r="268" ht="15.75" customHeight="1">
      <c r="A268" s="5" t="s">
        <v>277</v>
      </c>
      <c r="B268" s="5" t="s">
        <v>255</v>
      </c>
      <c r="C268" s="6">
        <v>46427.0</v>
      </c>
      <c r="D268" s="7">
        <v>15.0</v>
      </c>
      <c r="E268" s="7">
        <v>36.0</v>
      </c>
      <c r="F268" s="7">
        <v>6.0</v>
      </c>
      <c r="G268" s="7">
        <v>4.0</v>
      </c>
      <c r="H268" s="5">
        <v>7.3</v>
      </c>
      <c r="I268" s="5">
        <v>23.5</v>
      </c>
      <c r="J268" s="8">
        <v>0.3230878583582829</v>
      </c>
      <c r="K268" s="8">
        <v>0.7754108600598789</v>
      </c>
      <c r="L268" s="8">
        <v>0.12923514334331315</v>
      </c>
      <c r="M268" s="8">
        <v>0.08615676222887544</v>
      </c>
      <c r="N268" s="5">
        <v>9.2</v>
      </c>
      <c r="O268" s="5">
        <v>17.6</v>
      </c>
      <c r="P268" s="5">
        <v>40569.0</v>
      </c>
      <c r="Q268" s="9" t="s">
        <v>91</v>
      </c>
      <c r="R268" s="9" t="s">
        <v>123</v>
      </c>
      <c r="S268" s="9">
        <f t="shared" si="1"/>
        <v>10910.345</v>
      </c>
    </row>
    <row r="269" ht="15.75" customHeight="1">
      <c r="A269" s="5" t="s">
        <v>278</v>
      </c>
      <c r="B269" s="5" t="s">
        <v>255</v>
      </c>
      <c r="C269" s="6">
        <v>57195.0</v>
      </c>
      <c r="D269" s="7">
        <v>46.0</v>
      </c>
      <c r="E269" s="7">
        <v>83.0</v>
      </c>
      <c r="F269" s="7">
        <v>11.0</v>
      </c>
      <c r="G269" s="7">
        <v>4.0</v>
      </c>
      <c r="H269" s="5">
        <v>4.6</v>
      </c>
      <c r="I269" s="5">
        <v>19.2</v>
      </c>
      <c r="J269" s="8">
        <v>0.8042661071772008</v>
      </c>
      <c r="K269" s="8">
        <v>1.4511758020806014</v>
      </c>
      <c r="L269" s="8">
        <v>0.1923245038902002</v>
      </c>
      <c r="M269" s="8">
        <v>0.06993618323280007</v>
      </c>
      <c r="N269" s="5">
        <v>7.6</v>
      </c>
      <c r="O269" s="5">
        <v>11.7</v>
      </c>
      <c r="P269" s="5">
        <v>57214.0</v>
      </c>
      <c r="Q269" s="9" t="s">
        <v>91</v>
      </c>
      <c r="R269" s="9" t="s">
        <v>123</v>
      </c>
      <c r="S269" s="9">
        <f t="shared" si="1"/>
        <v>10981.44</v>
      </c>
    </row>
    <row r="270" ht="15.75" customHeight="1">
      <c r="A270" s="5" t="s">
        <v>279</v>
      </c>
      <c r="B270" s="5" t="s">
        <v>255</v>
      </c>
      <c r="C270" s="6">
        <v>5773.0</v>
      </c>
      <c r="D270" s="7">
        <v>0.0</v>
      </c>
      <c r="E270" s="7">
        <v>2.0</v>
      </c>
      <c r="F270" s="7">
        <v>1.0</v>
      </c>
      <c r="G270" s="7">
        <v>0.0</v>
      </c>
      <c r="H270" s="5">
        <v>5.3</v>
      </c>
      <c r="I270" s="5">
        <v>20.5</v>
      </c>
      <c r="J270" s="8">
        <v>0.0</v>
      </c>
      <c r="K270" s="8">
        <v>0.34644032565390614</v>
      </c>
      <c r="L270" s="8">
        <v>0.17322016282695307</v>
      </c>
      <c r="M270" s="8">
        <v>0.0</v>
      </c>
      <c r="N270" s="5">
        <v>5.7</v>
      </c>
      <c r="O270" s="5">
        <v>10.3</v>
      </c>
      <c r="P270" s="5">
        <v>65851.0</v>
      </c>
      <c r="Q270" s="9" t="s">
        <v>91</v>
      </c>
      <c r="R270" s="9" t="s">
        <v>123</v>
      </c>
      <c r="S270" s="9">
        <f t="shared" si="1"/>
        <v>1183.465</v>
      </c>
    </row>
    <row r="271" ht="15.75" customHeight="1">
      <c r="A271" s="5" t="s">
        <v>280</v>
      </c>
      <c r="B271" s="5" t="s">
        <v>255</v>
      </c>
      <c r="C271" s="6">
        <v>14461.0</v>
      </c>
      <c r="D271" s="7">
        <v>16.0</v>
      </c>
      <c r="E271" s="7">
        <v>53.0</v>
      </c>
      <c r="F271" s="7">
        <v>5.0</v>
      </c>
      <c r="G271" s="7">
        <v>3.0</v>
      </c>
      <c r="H271" s="5">
        <v>4.8</v>
      </c>
      <c r="I271" s="5">
        <v>16.4</v>
      </c>
      <c r="J271" s="8">
        <v>1.1064241753682318</v>
      </c>
      <c r="K271" s="8">
        <v>3.665030080907268</v>
      </c>
      <c r="L271" s="8">
        <v>0.3457575548025725</v>
      </c>
      <c r="M271" s="8">
        <v>0.20745453288154345</v>
      </c>
      <c r="N271" s="5">
        <v>5.5</v>
      </c>
      <c r="O271" s="5">
        <v>12.1</v>
      </c>
      <c r="P271" s="5">
        <v>64109.0</v>
      </c>
      <c r="Q271" s="9" t="s">
        <v>91</v>
      </c>
      <c r="R271" s="9" t="s">
        <v>123</v>
      </c>
      <c r="S271" s="9">
        <f t="shared" si="1"/>
        <v>2371.604</v>
      </c>
    </row>
    <row r="272" ht="15.75" customHeight="1">
      <c r="A272" s="5" t="s">
        <v>281</v>
      </c>
      <c r="B272" s="5" t="s">
        <v>255</v>
      </c>
      <c r="C272" s="6">
        <v>15830.0</v>
      </c>
      <c r="D272" s="7">
        <v>14.0</v>
      </c>
      <c r="E272" s="7">
        <v>49.0</v>
      </c>
      <c r="F272" s="7">
        <v>5.0</v>
      </c>
      <c r="G272" s="7">
        <v>2.0</v>
      </c>
      <c r="H272" s="5">
        <v>4.5</v>
      </c>
      <c r="I272" s="5">
        <v>15.3</v>
      </c>
      <c r="J272" s="8">
        <v>0.8843967150979153</v>
      </c>
      <c r="K272" s="8">
        <v>3.0953885028427037</v>
      </c>
      <c r="L272" s="8">
        <v>0.31585596967782686</v>
      </c>
      <c r="M272" s="8">
        <v>0.12634238787113078</v>
      </c>
      <c r="N272" s="5">
        <v>8.8</v>
      </c>
      <c r="O272" s="5">
        <v>17.7</v>
      </c>
      <c r="P272" s="5">
        <v>51371.0</v>
      </c>
      <c r="Q272" s="9" t="s">
        <v>91</v>
      </c>
      <c r="R272" s="9" t="s">
        <v>123</v>
      </c>
      <c r="S272" s="9">
        <f t="shared" si="1"/>
        <v>2421.99</v>
      </c>
    </row>
    <row r="273" ht="15.75" customHeight="1">
      <c r="A273" s="5" t="s">
        <v>282</v>
      </c>
      <c r="B273" s="5" t="s">
        <v>255</v>
      </c>
      <c r="C273" s="5">
        <v>778.0</v>
      </c>
      <c r="D273" s="7">
        <v>0.0</v>
      </c>
      <c r="E273" s="7">
        <v>6.0</v>
      </c>
      <c r="F273" s="7">
        <v>2.0</v>
      </c>
      <c r="G273" s="7">
        <v>0.0</v>
      </c>
      <c r="H273" s="5">
        <v>4.8</v>
      </c>
      <c r="I273" s="5">
        <v>19.6</v>
      </c>
      <c r="J273" s="8">
        <v>0.0</v>
      </c>
      <c r="K273" s="8">
        <v>7.712082262210797</v>
      </c>
      <c r="L273" s="8">
        <v>2.5706940874035986</v>
      </c>
      <c r="M273" s="8">
        <v>0.0</v>
      </c>
      <c r="N273" s="5">
        <v>4.2</v>
      </c>
      <c r="O273" s="5">
        <v>7.5</v>
      </c>
      <c r="P273" s="5">
        <v>55682.0</v>
      </c>
      <c r="Q273" s="9" t="s">
        <v>91</v>
      </c>
      <c r="R273" s="9" t="s">
        <v>123</v>
      </c>
      <c r="S273" s="9">
        <f t="shared" si="1"/>
        <v>152.488</v>
      </c>
    </row>
    <row r="274" ht="15.75" customHeight="1">
      <c r="A274" s="5" t="s">
        <v>283</v>
      </c>
      <c r="B274" s="5" t="s">
        <v>255</v>
      </c>
      <c r="C274" s="6">
        <v>6407.0</v>
      </c>
      <c r="D274" s="7">
        <v>4.0</v>
      </c>
      <c r="E274" s="7">
        <v>7.0</v>
      </c>
      <c r="F274" s="7">
        <v>4.0</v>
      </c>
      <c r="G274" s="7">
        <v>1.0</v>
      </c>
      <c r="H274" s="5">
        <v>5.6</v>
      </c>
      <c r="I274" s="5">
        <v>22.1</v>
      </c>
      <c r="J274" s="8">
        <v>0.6243171531137819</v>
      </c>
      <c r="K274" s="8">
        <v>1.0925550179491181</v>
      </c>
      <c r="L274" s="8">
        <v>0.6243171531137819</v>
      </c>
      <c r="M274" s="8">
        <v>0.15607928827844547</v>
      </c>
      <c r="N274" s="5">
        <v>14.3</v>
      </c>
      <c r="O274" s="5">
        <v>19.8</v>
      </c>
      <c r="P274" s="5">
        <v>32932.0</v>
      </c>
      <c r="Q274" s="9" t="s">
        <v>91</v>
      </c>
      <c r="R274" s="9" t="s">
        <v>123</v>
      </c>
      <c r="S274" s="9">
        <f t="shared" si="1"/>
        <v>1415.947</v>
      </c>
    </row>
    <row r="275" ht="15.75" customHeight="1">
      <c r="A275" s="5" t="s">
        <v>57</v>
      </c>
      <c r="B275" s="5" t="s">
        <v>255</v>
      </c>
      <c r="C275" s="6">
        <v>1395.0</v>
      </c>
      <c r="D275" s="7">
        <v>0.0</v>
      </c>
      <c r="E275" s="7">
        <v>2.0</v>
      </c>
      <c r="F275" s="7">
        <v>2.0</v>
      </c>
      <c r="G275" s="7">
        <v>0.0</v>
      </c>
      <c r="H275" s="5">
        <v>5.2</v>
      </c>
      <c r="I275" s="5">
        <v>21.1</v>
      </c>
      <c r="J275" s="8">
        <v>0.0</v>
      </c>
      <c r="K275" s="8">
        <v>1.4336917562724014</v>
      </c>
      <c r="L275" s="8">
        <v>1.4336917562724014</v>
      </c>
      <c r="M275" s="8">
        <v>0.0</v>
      </c>
      <c r="N275" s="5">
        <v>1.3</v>
      </c>
      <c r="O275" s="5">
        <v>14.7</v>
      </c>
      <c r="P275" s="5">
        <v>45606.0</v>
      </c>
      <c r="Q275" s="9" t="s">
        <v>91</v>
      </c>
      <c r="R275" s="9" t="s">
        <v>123</v>
      </c>
      <c r="S275" s="9">
        <f t="shared" si="1"/>
        <v>294.345</v>
      </c>
    </row>
    <row r="276" ht="15.75" customHeight="1">
      <c r="A276" s="5" t="s">
        <v>58</v>
      </c>
      <c r="B276" s="5" t="s">
        <v>255</v>
      </c>
      <c r="C276" s="6">
        <v>559076.0</v>
      </c>
      <c r="D276" s="7">
        <v>424.0</v>
      </c>
      <c r="E276" s="7">
        <v>455.0</v>
      </c>
      <c r="F276" s="7">
        <v>62.0</v>
      </c>
      <c r="G276" s="7">
        <v>77.0</v>
      </c>
      <c r="H276" s="5">
        <v>4.6</v>
      </c>
      <c r="I276" s="5">
        <v>17.9</v>
      </c>
      <c r="J276" s="8">
        <v>0.758394207585373</v>
      </c>
      <c r="K276" s="8">
        <v>0.8138428406871338</v>
      </c>
      <c r="L276" s="8">
        <v>0.11089726620352153</v>
      </c>
      <c r="M276" s="8">
        <v>0.13772724996243801</v>
      </c>
      <c r="N276" s="5">
        <v>7.0</v>
      </c>
      <c r="O276" s="5">
        <v>8.7</v>
      </c>
      <c r="P276" s="5">
        <v>69698.0</v>
      </c>
      <c r="Q276" s="9" t="s">
        <v>91</v>
      </c>
      <c r="R276" s="9" t="s">
        <v>123</v>
      </c>
      <c r="S276" s="9">
        <f t="shared" si="1"/>
        <v>100074.604</v>
      </c>
    </row>
    <row r="277" ht="15.75" customHeight="1">
      <c r="A277" s="5" t="s">
        <v>284</v>
      </c>
      <c r="B277" s="5" t="s">
        <v>255</v>
      </c>
      <c r="C277" s="6">
        <v>1409.0</v>
      </c>
      <c r="D277" s="7">
        <v>0.0</v>
      </c>
      <c r="E277" s="7">
        <v>2.0</v>
      </c>
      <c r="F277" s="7">
        <v>2.0</v>
      </c>
      <c r="G277" s="7">
        <v>0.0</v>
      </c>
      <c r="H277" s="5">
        <v>5.3</v>
      </c>
      <c r="I277" s="5">
        <v>20.7</v>
      </c>
      <c r="J277" s="8">
        <v>0.0</v>
      </c>
      <c r="K277" s="8">
        <v>1.4194464158978</v>
      </c>
      <c r="L277" s="8">
        <v>1.4194464158978</v>
      </c>
      <c r="M277" s="8">
        <v>0.0</v>
      </c>
      <c r="N277" s="5">
        <v>3.2</v>
      </c>
      <c r="O277" s="5">
        <v>14.7</v>
      </c>
      <c r="P277" s="5">
        <v>39375.0</v>
      </c>
      <c r="Q277" s="9" t="s">
        <v>91</v>
      </c>
      <c r="R277" s="9" t="s">
        <v>123</v>
      </c>
      <c r="S277" s="9">
        <f t="shared" si="1"/>
        <v>291.663</v>
      </c>
    </row>
    <row r="278" ht="15.75" customHeight="1">
      <c r="A278" s="5" t="s">
        <v>285</v>
      </c>
      <c r="B278" s="5" t="s">
        <v>255</v>
      </c>
      <c r="C278" s="6">
        <v>8054.0</v>
      </c>
      <c r="D278" s="7">
        <v>8.0</v>
      </c>
      <c r="E278" s="7">
        <v>7.0</v>
      </c>
      <c r="F278" s="7">
        <v>5.0</v>
      </c>
      <c r="G278" s="7">
        <v>0.0</v>
      </c>
      <c r="H278" s="5">
        <v>5.9</v>
      </c>
      <c r="I278" s="5">
        <v>27.6</v>
      </c>
      <c r="J278" s="8">
        <v>0.9932952570151479</v>
      </c>
      <c r="K278" s="8">
        <v>0.8691333498882542</v>
      </c>
      <c r="L278" s="8">
        <v>0.6208095356344674</v>
      </c>
      <c r="M278" s="8">
        <v>0.0</v>
      </c>
      <c r="N278" s="5">
        <v>6.5</v>
      </c>
      <c r="O278" s="5">
        <v>15.5</v>
      </c>
      <c r="P278" s="5">
        <v>41495.0</v>
      </c>
      <c r="Q278" s="9" t="s">
        <v>91</v>
      </c>
      <c r="R278" s="9" t="s">
        <v>123</v>
      </c>
      <c r="S278" s="9">
        <f t="shared" si="1"/>
        <v>2222.904</v>
      </c>
    </row>
    <row r="279" ht="15.75" customHeight="1">
      <c r="A279" s="5" t="s">
        <v>214</v>
      </c>
      <c r="B279" s="5" t="s">
        <v>255</v>
      </c>
      <c r="C279" s="6">
        <v>7351.0</v>
      </c>
      <c r="D279" s="7">
        <v>5.0</v>
      </c>
      <c r="E279" s="7">
        <v>10.0</v>
      </c>
      <c r="F279" s="7">
        <v>2.0</v>
      </c>
      <c r="G279" s="7">
        <v>1.0</v>
      </c>
      <c r="H279" s="5">
        <v>5.3</v>
      </c>
      <c r="I279" s="5">
        <v>19.1</v>
      </c>
      <c r="J279" s="8">
        <v>0.6801795674057951</v>
      </c>
      <c r="K279" s="8">
        <v>1.3603591348115902</v>
      </c>
      <c r="L279" s="8">
        <v>0.272071826962318</v>
      </c>
      <c r="M279" s="8">
        <v>0.136035913481159</v>
      </c>
      <c r="N279" s="5">
        <v>6.5</v>
      </c>
      <c r="O279" s="5">
        <v>12.2</v>
      </c>
      <c r="P279" s="5">
        <v>46174.0</v>
      </c>
      <c r="Q279" s="9" t="s">
        <v>91</v>
      </c>
      <c r="R279" s="9" t="s">
        <v>123</v>
      </c>
      <c r="S279" s="9">
        <f t="shared" si="1"/>
        <v>1404.041</v>
      </c>
    </row>
    <row r="280" ht="15.75" customHeight="1">
      <c r="A280" s="5" t="s">
        <v>286</v>
      </c>
      <c r="B280" s="5" t="s">
        <v>255</v>
      </c>
      <c r="C280" s="6">
        <v>53882.0</v>
      </c>
      <c r="D280" s="7">
        <v>46.0</v>
      </c>
      <c r="E280" s="7">
        <v>68.0</v>
      </c>
      <c r="F280" s="7">
        <v>11.0</v>
      </c>
      <c r="G280" s="7">
        <v>9.0</v>
      </c>
      <c r="H280" s="5">
        <v>4.8</v>
      </c>
      <c r="I280" s="5">
        <v>16.5</v>
      </c>
      <c r="J280" s="8">
        <v>0.8537173824282692</v>
      </c>
      <c r="K280" s="8">
        <v>1.2620170001113546</v>
      </c>
      <c r="L280" s="8">
        <v>0.20414980884154263</v>
      </c>
      <c r="M280" s="8">
        <v>0.16703166177944398</v>
      </c>
      <c r="N280" s="5">
        <v>6.0</v>
      </c>
      <c r="O280" s="5">
        <v>11.1</v>
      </c>
      <c r="P280" s="5">
        <v>58456.0</v>
      </c>
      <c r="Q280" s="9" t="s">
        <v>91</v>
      </c>
      <c r="R280" s="9" t="s">
        <v>123</v>
      </c>
      <c r="S280" s="9">
        <f t="shared" si="1"/>
        <v>8890.53</v>
      </c>
    </row>
    <row r="281" ht="15.75" customHeight="1">
      <c r="A281" s="5" t="s">
        <v>287</v>
      </c>
      <c r="B281" s="5" t="s">
        <v>255</v>
      </c>
      <c r="C281" s="6">
        <v>324709.0</v>
      </c>
      <c r="D281" s="7">
        <v>252.0</v>
      </c>
      <c r="E281" s="7">
        <v>283.0</v>
      </c>
      <c r="F281" s="7">
        <v>37.0</v>
      </c>
      <c r="G281" s="7">
        <v>42.0</v>
      </c>
      <c r="H281" s="5">
        <v>4.8</v>
      </c>
      <c r="I281" s="5">
        <v>17.7</v>
      </c>
      <c r="J281" s="8">
        <v>0.7760795050337379</v>
      </c>
      <c r="K281" s="8">
        <v>0.8715496028751898</v>
      </c>
      <c r="L281" s="8">
        <v>0.11394818129463613</v>
      </c>
      <c r="M281" s="8">
        <v>0.12934658417228967</v>
      </c>
      <c r="N281" s="5">
        <v>7.5</v>
      </c>
      <c r="O281" s="5">
        <v>13.7</v>
      </c>
      <c r="P281" s="5">
        <v>58844.0</v>
      </c>
      <c r="Q281" s="9" t="s">
        <v>91</v>
      </c>
      <c r="R281" s="9" t="s">
        <v>123</v>
      </c>
      <c r="S281" s="9">
        <f t="shared" si="1"/>
        <v>57473.493</v>
      </c>
    </row>
    <row r="282" ht="15.75" customHeight="1">
      <c r="A282" s="5" t="s">
        <v>288</v>
      </c>
      <c r="B282" s="5" t="s">
        <v>255</v>
      </c>
      <c r="C282" s="6">
        <v>14072.0</v>
      </c>
      <c r="D282" s="7">
        <v>11.0</v>
      </c>
      <c r="E282" s="7">
        <v>12.0</v>
      </c>
      <c r="F282" s="7">
        <v>4.0</v>
      </c>
      <c r="G282" s="7">
        <v>4.0</v>
      </c>
      <c r="H282" s="5">
        <v>6.0</v>
      </c>
      <c r="I282" s="5">
        <v>23.4</v>
      </c>
      <c r="J282" s="8">
        <v>0.7816941444002274</v>
      </c>
      <c r="K282" s="8">
        <v>0.8527572484366117</v>
      </c>
      <c r="L282" s="8">
        <v>0.2842524161455372</v>
      </c>
      <c r="M282" s="8">
        <v>0.2842524161455372</v>
      </c>
      <c r="N282" s="5">
        <v>9.0</v>
      </c>
      <c r="O282" s="5">
        <v>16.3</v>
      </c>
      <c r="P282" s="5">
        <v>45707.0</v>
      </c>
      <c r="Q282" s="9" t="s">
        <v>91</v>
      </c>
      <c r="R282" s="9" t="s">
        <v>123</v>
      </c>
      <c r="S282" s="9">
        <f t="shared" si="1"/>
        <v>3292.848</v>
      </c>
    </row>
    <row r="283" ht="15.75" customHeight="1">
      <c r="A283" s="5" t="s">
        <v>169</v>
      </c>
      <c r="B283" s="5" t="s">
        <v>255</v>
      </c>
      <c r="C283" s="6">
        <v>5507.0</v>
      </c>
      <c r="D283" s="7">
        <v>3.0</v>
      </c>
      <c r="E283" s="7">
        <v>8.0</v>
      </c>
      <c r="F283" s="7">
        <v>3.0</v>
      </c>
      <c r="G283" s="7">
        <v>0.0</v>
      </c>
      <c r="H283" s="5">
        <v>6.3</v>
      </c>
      <c r="I283" s="5">
        <v>23.7</v>
      </c>
      <c r="J283" s="8">
        <v>0.5447612130016343</v>
      </c>
      <c r="K283" s="8">
        <v>1.452696568004358</v>
      </c>
      <c r="L283" s="8">
        <v>0.5447612130016343</v>
      </c>
      <c r="M283" s="8">
        <v>0.0</v>
      </c>
      <c r="N283" s="5">
        <v>7.9</v>
      </c>
      <c r="O283" s="5">
        <v>16.3</v>
      </c>
      <c r="P283" s="5">
        <v>43701.0</v>
      </c>
      <c r="Q283" s="9" t="s">
        <v>91</v>
      </c>
      <c r="R283" s="9" t="s">
        <v>123</v>
      </c>
      <c r="S283" s="9">
        <f t="shared" si="1"/>
        <v>1305.159</v>
      </c>
    </row>
    <row r="284" ht="15.75" customHeight="1">
      <c r="A284" s="5" t="s">
        <v>171</v>
      </c>
      <c r="B284" s="5" t="s">
        <v>255</v>
      </c>
      <c r="C284" s="6">
        <v>21940.0</v>
      </c>
      <c r="D284" s="7">
        <v>13.0</v>
      </c>
      <c r="E284" s="7">
        <v>15.0</v>
      </c>
      <c r="F284" s="7">
        <v>3.0</v>
      </c>
      <c r="G284" s="7">
        <v>2.0</v>
      </c>
      <c r="H284" s="5">
        <v>6.7</v>
      </c>
      <c r="I284" s="5">
        <v>29.0</v>
      </c>
      <c r="J284" s="8">
        <v>0.5925250683682771</v>
      </c>
      <c r="K284" s="8">
        <v>0.683682771194166</v>
      </c>
      <c r="L284" s="8">
        <v>0.13673655423883319</v>
      </c>
      <c r="M284" s="8">
        <v>0.0911577028258888</v>
      </c>
      <c r="N284" s="5">
        <v>11.8</v>
      </c>
      <c r="O284" s="5">
        <v>16.9</v>
      </c>
      <c r="P284" s="5">
        <v>41749.0</v>
      </c>
      <c r="Q284" s="9" t="s">
        <v>91</v>
      </c>
      <c r="R284" s="9" t="s">
        <v>123</v>
      </c>
      <c r="S284" s="9">
        <f t="shared" si="1"/>
        <v>6362.6</v>
      </c>
    </row>
    <row r="285" ht="15.75" customHeight="1">
      <c r="A285" s="5" t="s">
        <v>289</v>
      </c>
      <c r="B285" s="5" t="s">
        <v>255</v>
      </c>
      <c r="C285" s="6">
        <v>147502.0</v>
      </c>
      <c r="D285" s="7">
        <v>91.0</v>
      </c>
      <c r="E285" s="7">
        <v>98.0</v>
      </c>
      <c r="F285" s="7">
        <v>20.0</v>
      </c>
      <c r="G285" s="7">
        <v>11.0</v>
      </c>
      <c r="H285" s="5">
        <v>5.5</v>
      </c>
      <c r="I285" s="5">
        <v>22.2</v>
      </c>
      <c r="J285" s="8">
        <v>0.6169407872435628</v>
      </c>
      <c r="K285" s="8">
        <v>0.664397770877683</v>
      </c>
      <c r="L285" s="8">
        <v>0.13559138181177205</v>
      </c>
      <c r="M285" s="8">
        <v>0.07457525999647463</v>
      </c>
      <c r="N285" s="5">
        <v>9.2</v>
      </c>
      <c r="O285" s="5">
        <v>15.8</v>
      </c>
      <c r="P285" s="5">
        <v>48610.0</v>
      </c>
      <c r="Q285" s="9" t="s">
        <v>91</v>
      </c>
      <c r="R285" s="9" t="s">
        <v>123</v>
      </c>
      <c r="S285" s="9">
        <f t="shared" si="1"/>
        <v>32745.444</v>
      </c>
    </row>
    <row r="286" ht="15.75" customHeight="1">
      <c r="A286" s="5" t="s">
        <v>290</v>
      </c>
      <c r="B286" s="5" t="s">
        <v>255</v>
      </c>
      <c r="C286" s="5">
        <v>693.0</v>
      </c>
      <c r="D286" s="7">
        <v>1.0</v>
      </c>
      <c r="E286" s="7">
        <v>5.0</v>
      </c>
      <c r="F286" s="7">
        <v>1.0</v>
      </c>
      <c r="G286" s="7">
        <v>0.0</v>
      </c>
      <c r="H286" s="5">
        <v>4.7</v>
      </c>
      <c r="I286" s="5">
        <v>18.4</v>
      </c>
      <c r="J286" s="8">
        <v>1.443001443001443</v>
      </c>
      <c r="K286" s="8">
        <v>7.215007215007215</v>
      </c>
      <c r="L286" s="8">
        <v>1.443001443001443</v>
      </c>
      <c r="M286" s="8">
        <v>0.0</v>
      </c>
      <c r="N286" s="5">
        <v>0.6</v>
      </c>
      <c r="O286" s="5">
        <v>6.8</v>
      </c>
      <c r="P286" s="5">
        <v>47986.0</v>
      </c>
      <c r="Q286" s="9" t="s">
        <v>91</v>
      </c>
      <c r="R286" s="9" t="s">
        <v>123</v>
      </c>
      <c r="S286" s="9">
        <f t="shared" si="1"/>
        <v>127.512</v>
      </c>
    </row>
    <row r="287" ht="15.75" customHeight="1">
      <c r="A287" s="5" t="s">
        <v>291</v>
      </c>
      <c r="B287" s="5" t="s">
        <v>255</v>
      </c>
      <c r="C287" s="6">
        <v>12899.0</v>
      </c>
      <c r="D287" s="7">
        <v>5.0</v>
      </c>
      <c r="E287" s="7">
        <v>15.0</v>
      </c>
      <c r="F287" s="7">
        <v>2.0</v>
      </c>
      <c r="G287" s="7">
        <v>1.0</v>
      </c>
      <c r="H287" s="5">
        <v>5.7</v>
      </c>
      <c r="I287" s="5">
        <v>24.9</v>
      </c>
      <c r="J287" s="8">
        <v>0.38762694782541285</v>
      </c>
      <c r="K287" s="8">
        <v>1.1628808434762385</v>
      </c>
      <c r="L287" s="8">
        <v>0.15505077913016513</v>
      </c>
      <c r="M287" s="8">
        <v>0.07752538956508256</v>
      </c>
      <c r="N287" s="5">
        <v>5.5</v>
      </c>
      <c r="O287" s="5">
        <v>11.6</v>
      </c>
      <c r="P287" s="5">
        <v>50123.0</v>
      </c>
      <c r="Q287" s="9" t="s">
        <v>91</v>
      </c>
      <c r="R287" s="9" t="s">
        <v>123</v>
      </c>
      <c r="S287" s="9">
        <f t="shared" si="1"/>
        <v>3211.851</v>
      </c>
    </row>
    <row r="288" ht="15.75" customHeight="1">
      <c r="A288" s="5" t="s">
        <v>292</v>
      </c>
      <c r="B288" s="5" t="s">
        <v>255</v>
      </c>
      <c r="C288" s="6">
        <v>25783.0</v>
      </c>
      <c r="D288" s="7">
        <v>14.0</v>
      </c>
      <c r="E288" s="7">
        <v>37.0</v>
      </c>
      <c r="F288" s="7">
        <v>7.0</v>
      </c>
      <c r="G288" s="7">
        <v>0.0</v>
      </c>
      <c r="H288" s="5">
        <v>5.5</v>
      </c>
      <c r="I288" s="5">
        <v>22.0</v>
      </c>
      <c r="J288" s="8">
        <v>0.5429934452934104</v>
      </c>
      <c r="K288" s="8">
        <v>1.435054105418299</v>
      </c>
      <c r="L288" s="8">
        <v>0.2714967226467052</v>
      </c>
      <c r="M288" s="8">
        <v>0.0</v>
      </c>
      <c r="N288" s="5">
        <v>9.6</v>
      </c>
      <c r="O288" s="5">
        <v>18.4</v>
      </c>
      <c r="P288" s="5">
        <v>43431.0</v>
      </c>
      <c r="Q288" s="9" t="s">
        <v>91</v>
      </c>
      <c r="R288" s="9" t="s">
        <v>123</v>
      </c>
      <c r="S288" s="9">
        <f t="shared" si="1"/>
        <v>5672.26</v>
      </c>
    </row>
    <row r="289" ht="15.75" customHeight="1">
      <c r="A289" s="5" t="s">
        <v>293</v>
      </c>
      <c r="B289" s="5" t="s">
        <v>255</v>
      </c>
      <c r="C289" s="6">
        <v>40747.0</v>
      </c>
      <c r="D289" s="7">
        <v>22.0</v>
      </c>
      <c r="E289" s="7">
        <v>31.0</v>
      </c>
      <c r="F289" s="7">
        <v>9.0</v>
      </c>
      <c r="G289" s="7">
        <v>5.0</v>
      </c>
      <c r="H289" s="5">
        <v>5.9</v>
      </c>
      <c r="I289" s="5">
        <v>19.9</v>
      </c>
      <c r="J289" s="8">
        <v>0.5399170491079098</v>
      </c>
      <c r="K289" s="8">
        <v>0.7607922055611456</v>
      </c>
      <c r="L289" s="8">
        <v>0.22087515645323583</v>
      </c>
      <c r="M289" s="8">
        <v>0.12270842025179768</v>
      </c>
      <c r="N289" s="5">
        <v>9.9</v>
      </c>
      <c r="O289" s="5">
        <v>17.2</v>
      </c>
      <c r="P289" s="5">
        <v>44885.0</v>
      </c>
      <c r="Q289" s="9" t="s">
        <v>91</v>
      </c>
      <c r="R289" s="9" t="s">
        <v>123</v>
      </c>
      <c r="S289" s="9">
        <f t="shared" si="1"/>
        <v>8108.653</v>
      </c>
    </row>
    <row r="290" ht="15.75" customHeight="1">
      <c r="A290" s="5" t="s">
        <v>73</v>
      </c>
      <c r="B290" s="5" t="s">
        <v>255</v>
      </c>
      <c r="C290" s="6">
        <v>28208.0</v>
      </c>
      <c r="D290" s="7">
        <v>11.0</v>
      </c>
      <c r="E290" s="7">
        <v>25.0</v>
      </c>
      <c r="F290" s="7">
        <v>6.0</v>
      </c>
      <c r="G290" s="7">
        <v>3.0</v>
      </c>
      <c r="H290" s="5">
        <v>6.6</v>
      </c>
      <c r="I290" s="5">
        <v>27.7</v>
      </c>
      <c r="J290" s="8">
        <v>0.38996029495178675</v>
      </c>
      <c r="K290" s="8">
        <v>0.8862733976176972</v>
      </c>
      <c r="L290" s="8">
        <v>0.2127056154282473</v>
      </c>
      <c r="M290" s="8">
        <v>0.10635280771412366</v>
      </c>
      <c r="N290" s="5">
        <v>5.8</v>
      </c>
      <c r="O290" s="5">
        <v>12.3</v>
      </c>
      <c r="P290" s="5">
        <v>46223.0</v>
      </c>
      <c r="Q290" s="9" t="s">
        <v>91</v>
      </c>
      <c r="R290" s="9" t="s">
        <v>123</v>
      </c>
      <c r="S290" s="9">
        <f t="shared" si="1"/>
        <v>7813.616</v>
      </c>
    </row>
    <row r="291" ht="15.75" customHeight="1">
      <c r="A291" s="5" t="s">
        <v>294</v>
      </c>
      <c r="B291" s="5" t="s">
        <v>255</v>
      </c>
      <c r="C291" s="6">
        <v>18407.0</v>
      </c>
      <c r="D291" s="7">
        <v>11.0</v>
      </c>
      <c r="E291" s="7">
        <v>17.0</v>
      </c>
      <c r="F291" s="7">
        <v>4.0</v>
      </c>
      <c r="G291" s="7">
        <v>0.0</v>
      </c>
      <c r="H291" s="5">
        <v>5.5</v>
      </c>
      <c r="I291" s="5">
        <v>28.1</v>
      </c>
      <c r="J291" s="8">
        <v>0.597598739609931</v>
      </c>
      <c r="K291" s="8">
        <v>0.9235616884880752</v>
      </c>
      <c r="L291" s="8">
        <v>0.21730863258542946</v>
      </c>
      <c r="M291" s="8">
        <v>0.0</v>
      </c>
      <c r="N291" s="5">
        <v>11.0</v>
      </c>
      <c r="O291" s="5">
        <v>25.8</v>
      </c>
      <c r="P291" s="5">
        <v>32594.0</v>
      </c>
      <c r="Q291" s="9" t="s">
        <v>91</v>
      </c>
      <c r="R291" s="9" t="s">
        <v>123</v>
      </c>
      <c r="S291" s="9">
        <f t="shared" si="1"/>
        <v>5172.367</v>
      </c>
    </row>
    <row r="292" ht="15.75" customHeight="1">
      <c r="A292" s="5" t="s">
        <v>295</v>
      </c>
      <c r="B292" s="5" t="s">
        <v>255</v>
      </c>
      <c r="C292" s="6">
        <v>4615.0</v>
      </c>
      <c r="D292" s="7">
        <v>6.0</v>
      </c>
      <c r="E292" s="7">
        <v>18.0</v>
      </c>
      <c r="F292" s="7">
        <v>3.0</v>
      </c>
      <c r="G292" s="7">
        <v>0.0</v>
      </c>
      <c r="H292" s="5">
        <v>4.7</v>
      </c>
      <c r="I292" s="5">
        <v>17.7</v>
      </c>
      <c r="J292" s="8">
        <v>1.3001083423618636</v>
      </c>
      <c r="K292" s="8">
        <v>3.9003250270855903</v>
      </c>
      <c r="L292" s="8">
        <v>0.6500541711809318</v>
      </c>
      <c r="M292" s="8">
        <v>0.0</v>
      </c>
      <c r="N292" s="5">
        <v>10.5</v>
      </c>
      <c r="O292" s="5">
        <v>7.4</v>
      </c>
      <c r="P292" s="5">
        <v>60701.0</v>
      </c>
      <c r="Q292" s="9" t="s">
        <v>91</v>
      </c>
      <c r="R292" s="9" t="s">
        <v>123</v>
      </c>
      <c r="S292" s="9">
        <f t="shared" si="1"/>
        <v>816.855</v>
      </c>
    </row>
    <row r="293" ht="15.75" customHeight="1">
      <c r="A293" s="5" t="s">
        <v>296</v>
      </c>
      <c r="B293" s="5" t="s">
        <v>255</v>
      </c>
      <c r="C293" s="6">
        <v>16296.0</v>
      </c>
      <c r="D293" s="7">
        <v>5.0</v>
      </c>
      <c r="E293" s="7">
        <v>15.0</v>
      </c>
      <c r="F293" s="7">
        <v>4.0</v>
      </c>
      <c r="G293" s="7">
        <v>0.0</v>
      </c>
      <c r="H293" s="5">
        <v>4.9</v>
      </c>
      <c r="I293" s="5">
        <v>18.4</v>
      </c>
      <c r="J293" s="8">
        <v>0.3068237604320079</v>
      </c>
      <c r="K293" s="8">
        <v>0.9204712812960235</v>
      </c>
      <c r="L293" s="8">
        <v>0.24545900834560627</v>
      </c>
      <c r="M293" s="8">
        <v>0.0</v>
      </c>
      <c r="N293" s="5">
        <v>6.7</v>
      </c>
      <c r="O293" s="5">
        <v>8.3</v>
      </c>
      <c r="P293" s="5">
        <v>60800.0</v>
      </c>
      <c r="Q293" s="9" t="s">
        <v>91</v>
      </c>
      <c r="R293" s="9" t="s">
        <v>123</v>
      </c>
      <c r="S293" s="9">
        <f t="shared" si="1"/>
        <v>2998.464</v>
      </c>
    </row>
    <row r="294" ht="15.75" customHeight="1">
      <c r="A294" s="5" t="s">
        <v>178</v>
      </c>
      <c r="B294" s="5" t="s">
        <v>255</v>
      </c>
      <c r="C294" s="6">
        <v>4380.0</v>
      </c>
      <c r="D294" s="7">
        <v>2.0</v>
      </c>
      <c r="E294" s="7">
        <v>8.0</v>
      </c>
      <c r="F294" s="7">
        <v>4.0</v>
      </c>
      <c r="G294" s="7">
        <v>1.0</v>
      </c>
      <c r="H294" s="5">
        <v>6.4</v>
      </c>
      <c r="I294" s="5">
        <v>25.2</v>
      </c>
      <c r="J294" s="8">
        <v>0.45662100456621</v>
      </c>
      <c r="K294" s="8">
        <v>1.82648401826484</v>
      </c>
      <c r="L294" s="8">
        <v>0.91324200913242</v>
      </c>
      <c r="M294" s="8">
        <v>0.228310502283105</v>
      </c>
      <c r="N294" s="5">
        <v>6.1</v>
      </c>
      <c r="O294" s="5">
        <v>18.6</v>
      </c>
      <c r="P294" s="5">
        <v>44390.0</v>
      </c>
      <c r="Q294" s="9" t="s">
        <v>91</v>
      </c>
      <c r="R294" s="9" t="s">
        <v>123</v>
      </c>
      <c r="S294" s="9">
        <f t="shared" si="1"/>
        <v>1103.76</v>
      </c>
    </row>
    <row r="295" ht="15.75" customHeight="1">
      <c r="A295" s="5" t="s">
        <v>297</v>
      </c>
      <c r="B295" s="5" t="s">
        <v>255</v>
      </c>
      <c r="C295" s="6">
        <v>17595.0</v>
      </c>
      <c r="D295" s="7">
        <v>19.0</v>
      </c>
      <c r="E295" s="7">
        <v>77.0</v>
      </c>
      <c r="F295" s="7">
        <v>7.0</v>
      </c>
      <c r="G295" s="7">
        <v>7.0</v>
      </c>
      <c r="H295" s="5">
        <v>4.3</v>
      </c>
      <c r="I295" s="5">
        <v>15.0</v>
      </c>
      <c r="J295" s="8">
        <v>1.0798522307473715</v>
      </c>
      <c r="K295" s="8">
        <v>4.376243250923558</v>
      </c>
      <c r="L295" s="8">
        <v>0.39784029553850525</v>
      </c>
      <c r="M295" s="8">
        <v>0.39784029553850525</v>
      </c>
      <c r="N295" s="5">
        <v>7.8</v>
      </c>
      <c r="O295" s="5">
        <v>8.8</v>
      </c>
      <c r="P295" s="5">
        <v>71060.0</v>
      </c>
      <c r="Q295" s="9" t="s">
        <v>91</v>
      </c>
      <c r="R295" s="9" t="s">
        <v>123</v>
      </c>
      <c r="S295" s="9">
        <f t="shared" si="1"/>
        <v>2639.25</v>
      </c>
    </row>
    <row r="296" ht="15.75" customHeight="1">
      <c r="A296" s="5" t="s">
        <v>298</v>
      </c>
      <c r="B296" s="5" t="s">
        <v>255</v>
      </c>
      <c r="C296" s="6">
        <v>12040.0</v>
      </c>
      <c r="D296" s="7">
        <v>10.0</v>
      </c>
      <c r="E296" s="7">
        <v>6.0</v>
      </c>
      <c r="F296" s="7">
        <v>3.0</v>
      </c>
      <c r="G296" s="7">
        <v>2.0</v>
      </c>
      <c r="H296" s="5">
        <v>7.2</v>
      </c>
      <c r="I296" s="5">
        <v>27.4</v>
      </c>
      <c r="J296" s="8">
        <v>0.8305647840531561</v>
      </c>
      <c r="K296" s="8">
        <v>0.4983388704318936</v>
      </c>
      <c r="L296" s="8">
        <v>0.2491694352159468</v>
      </c>
      <c r="M296" s="8">
        <v>0.16611295681063123</v>
      </c>
      <c r="N296" s="5">
        <v>9.9</v>
      </c>
      <c r="O296" s="5">
        <v>21.8</v>
      </c>
      <c r="P296" s="5">
        <v>35408.0</v>
      </c>
      <c r="Q296" s="9" t="s">
        <v>91</v>
      </c>
      <c r="R296" s="9" t="s">
        <v>123</v>
      </c>
      <c r="S296" s="9">
        <f t="shared" si="1"/>
        <v>3298.96</v>
      </c>
    </row>
    <row r="297" ht="15.75" customHeight="1">
      <c r="A297" s="5" t="s">
        <v>299</v>
      </c>
      <c r="B297" s="5" t="s">
        <v>255</v>
      </c>
      <c r="C297" s="6">
        <v>161350.0</v>
      </c>
      <c r="D297" s="7">
        <v>97.0</v>
      </c>
      <c r="E297" s="7">
        <v>129.0</v>
      </c>
      <c r="F297" s="7">
        <v>17.0</v>
      </c>
      <c r="G297" s="7">
        <v>13.0</v>
      </c>
      <c r="H297" s="5">
        <v>7.4</v>
      </c>
      <c r="I297" s="5">
        <v>27.4</v>
      </c>
      <c r="J297" s="8">
        <v>0.6011775643012086</v>
      </c>
      <c r="K297" s="8">
        <v>0.7995041834521227</v>
      </c>
      <c r="L297" s="8">
        <v>0.10536101642392315</v>
      </c>
      <c r="M297" s="8">
        <v>0.08057018903005889</v>
      </c>
      <c r="N297" s="5">
        <v>11.1</v>
      </c>
      <c r="O297" s="5">
        <v>19.3</v>
      </c>
      <c r="P297" s="5">
        <v>41974.0</v>
      </c>
      <c r="Q297" s="9" t="s">
        <v>91</v>
      </c>
      <c r="R297" s="9" t="s">
        <v>123</v>
      </c>
      <c r="S297" s="9">
        <f t="shared" si="1"/>
        <v>44209.9</v>
      </c>
    </row>
    <row r="298" ht="15.75" customHeight="1">
      <c r="A298" s="5" t="s">
        <v>300</v>
      </c>
      <c r="B298" s="5" t="s">
        <v>255</v>
      </c>
      <c r="C298" s="6">
        <v>6660.0</v>
      </c>
      <c r="D298" s="7">
        <v>5.0</v>
      </c>
      <c r="E298" s="7">
        <v>9.0</v>
      </c>
      <c r="F298" s="7">
        <v>1.0</v>
      </c>
      <c r="G298" s="7">
        <v>0.0</v>
      </c>
      <c r="H298" s="5">
        <v>5.0</v>
      </c>
      <c r="I298" s="5">
        <v>23.5</v>
      </c>
      <c r="J298" s="8">
        <v>0.7507507507507507</v>
      </c>
      <c r="K298" s="8">
        <v>1.3513513513513513</v>
      </c>
      <c r="L298" s="8">
        <v>0.15015015015015015</v>
      </c>
      <c r="M298" s="8">
        <v>0.0</v>
      </c>
      <c r="N298" s="5">
        <v>4.1</v>
      </c>
      <c r="O298" s="5">
        <v>16.8</v>
      </c>
      <c r="P298" s="5">
        <v>63910.0</v>
      </c>
      <c r="Q298" s="9" t="s">
        <v>91</v>
      </c>
      <c r="R298" s="9" t="s">
        <v>123</v>
      </c>
      <c r="S298" s="9">
        <f t="shared" si="1"/>
        <v>1565.1</v>
      </c>
    </row>
    <row r="299" ht="15.75" customHeight="1">
      <c r="A299" s="5" t="s">
        <v>301</v>
      </c>
      <c r="B299" s="5" t="s">
        <v>255</v>
      </c>
      <c r="C299" s="6">
        <v>11561.0</v>
      </c>
      <c r="D299" s="7">
        <v>5.0</v>
      </c>
      <c r="E299" s="7">
        <v>12.0</v>
      </c>
      <c r="F299" s="7">
        <v>4.0</v>
      </c>
      <c r="G299" s="7">
        <v>1.0</v>
      </c>
      <c r="H299" s="5">
        <v>5.2</v>
      </c>
      <c r="I299" s="5">
        <v>22.6</v>
      </c>
      <c r="J299" s="8">
        <v>0.4324885390537151</v>
      </c>
      <c r="K299" s="8">
        <v>1.037972493728916</v>
      </c>
      <c r="L299" s="8">
        <v>0.34599083124297203</v>
      </c>
      <c r="M299" s="8">
        <v>0.08649770781074301</v>
      </c>
      <c r="N299" s="5">
        <v>8.8</v>
      </c>
      <c r="O299" s="5">
        <v>20.1</v>
      </c>
      <c r="P299" s="5">
        <v>38673.0</v>
      </c>
      <c r="Q299" s="9" t="s">
        <v>91</v>
      </c>
      <c r="R299" s="9" t="s">
        <v>123</v>
      </c>
      <c r="S299" s="9">
        <f t="shared" si="1"/>
        <v>2612.786</v>
      </c>
    </row>
    <row r="300" ht="15.75" customHeight="1">
      <c r="A300" s="5" t="s">
        <v>302</v>
      </c>
      <c r="B300" s="5" t="s">
        <v>255</v>
      </c>
      <c r="C300" s="6">
        <v>24054.0</v>
      </c>
      <c r="D300" s="7">
        <v>25.0</v>
      </c>
      <c r="E300" s="7">
        <v>69.0</v>
      </c>
      <c r="F300" s="7">
        <v>9.0</v>
      </c>
      <c r="G300" s="7">
        <v>6.0</v>
      </c>
      <c r="H300" s="5">
        <v>3.6</v>
      </c>
      <c r="I300" s="5">
        <v>13.3</v>
      </c>
      <c r="J300" s="8">
        <v>1.0393281782655692</v>
      </c>
      <c r="K300" s="8">
        <v>2.8685457720129706</v>
      </c>
      <c r="L300" s="8">
        <v>0.3741581441756049</v>
      </c>
      <c r="M300" s="8">
        <v>0.2494387627837366</v>
      </c>
      <c r="N300" s="5">
        <v>6.3</v>
      </c>
      <c r="O300" s="5">
        <v>10.4</v>
      </c>
      <c r="P300" s="5">
        <v>61095.0</v>
      </c>
      <c r="Q300" s="9" t="s">
        <v>91</v>
      </c>
      <c r="R300" s="9" t="s">
        <v>123</v>
      </c>
      <c r="S300" s="9">
        <f t="shared" si="1"/>
        <v>3199.182</v>
      </c>
    </row>
    <row r="301" ht="15.75" customHeight="1">
      <c r="A301" s="5" t="s">
        <v>303</v>
      </c>
      <c r="B301" s="5" t="s">
        <v>255</v>
      </c>
      <c r="C301" s="6">
        <v>6161.0</v>
      </c>
      <c r="D301" s="7">
        <v>1.0</v>
      </c>
      <c r="E301" s="7">
        <v>4.0</v>
      </c>
      <c r="F301" s="7">
        <v>4.0</v>
      </c>
      <c r="G301" s="7">
        <v>0.0</v>
      </c>
      <c r="H301" s="5">
        <v>5.8</v>
      </c>
      <c r="I301" s="5">
        <v>21.3</v>
      </c>
      <c r="J301" s="8">
        <v>0.16231131309852295</v>
      </c>
      <c r="K301" s="8">
        <v>0.6492452523940918</v>
      </c>
      <c r="L301" s="8">
        <v>0.6492452523940918</v>
      </c>
      <c r="M301" s="8">
        <v>0.0</v>
      </c>
      <c r="N301" s="5">
        <v>11.4</v>
      </c>
      <c r="O301" s="5">
        <v>25.1</v>
      </c>
      <c r="P301" s="5">
        <v>33398.0</v>
      </c>
      <c r="Q301" s="9" t="s">
        <v>91</v>
      </c>
      <c r="R301" s="9" t="s">
        <v>123</v>
      </c>
      <c r="S301" s="9">
        <f t="shared" si="1"/>
        <v>1312.293</v>
      </c>
    </row>
    <row r="302" ht="15.75" customHeight="1">
      <c r="A302" s="5" t="s">
        <v>304</v>
      </c>
      <c r="B302" s="5" t="s">
        <v>255</v>
      </c>
      <c r="C302" s="5">
        <v>717.0</v>
      </c>
      <c r="D302" s="7">
        <v>4.0</v>
      </c>
      <c r="E302" s="7">
        <v>10.0</v>
      </c>
      <c r="F302" s="7">
        <v>1.0</v>
      </c>
      <c r="G302" s="7">
        <v>0.0</v>
      </c>
      <c r="H302" s="5">
        <v>5.3</v>
      </c>
      <c r="I302" s="5">
        <v>19.9</v>
      </c>
      <c r="J302" s="8">
        <v>5.578800557880055</v>
      </c>
      <c r="K302" s="8">
        <v>13.94700139470014</v>
      </c>
      <c r="L302" s="8">
        <v>1.3947001394700138</v>
      </c>
      <c r="M302" s="8">
        <v>0.0</v>
      </c>
      <c r="N302" s="5">
        <v>18.5</v>
      </c>
      <c r="O302" s="5">
        <v>16.5</v>
      </c>
      <c r="P302" s="5">
        <v>37679.0</v>
      </c>
      <c r="Q302" s="9" t="s">
        <v>91</v>
      </c>
      <c r="R302" s="9" t="s">
        <v>123</v>
      </c>
      <c r="S302" s="9">
        <f t="shared" si="1"/>
        <v>142.683</v>
      </c>
    </row>
    <row r="303" ht="15.75" customHeight="1">
      <c r="A303" s="5" t="s">
        <v>305</v>
      </c>
      <c r="B303" s="5" t="s">
        <v>255</v>
      </c>
      <c r="C303" s="6">
        <v>7755.0</v>
      </c>
      <c r="D303" s="7">
        <v>12.0</v>
      </c>
      <c r="E303" s="7">
        <v>30.0</v>
      </c>
      <c r="F303" s="7">
        <v>7.0</v>
      </c>
      <c r="G303" s="7">
        <v>1.0</v>
      </c>
      <c r="H303" s="5">
        <v>5.0</v>
      </c>
      <c r="I303" s="5">
        <v>17.9</v>
      </c>
      <c r="J303" s="8">
        <v>1.5473887814313345</v>
      </c>
      <c r="K303" s="8">
        <v>3.8684719535783367</v>
      </c>
      <c r="L303" s="8">
        <v>0.9026434558349452</v>
      </c>
      <c r="M303" s="8">
        <v>0.1289490651192779</v>
      </c>
      <c r="N303" s="5">
        <v>5.7</v>
      </c>
      <c r="O303" s="5">
        <v>10.4</v>
      </c>
      <c r="P303" s="5">
        <v>59490.0</v>
      </c>
      <c r="Q303" s="9" t="s">
        <v>91</v>
      </c>
      <c r="R303" s="9" t="s">
        <v>123</v>
      </c>
      <c r="S303" s="9">
        <f t="shared" si="1"/>
        <v>1388.145</v>
      </c>
    </row>
    <row r="304" ht="15.75" customHeight="1">
      <c r="A304" s="5" t="s">
        <v>306</v>
      </c>
      <c r="B304" s="5" t="s">
        <v>255</v>
      </c>
      <c r="C304" s="6">
        <v>2330.0</v>
      </c>
      <c r="D304" s="7">
        <v>1.0</v>
      </c>
      <c r="E304" s="7">
        <v>4.0</v>
      </c>
      <c r="F304" s="7">
        <v>1.0</v>
      </c>
      <c r="G304" s="7">
        <v>0.0</v>
      </c>
      <c r="H304" s="5">
        <v>6.2</v>
      </c>
      <c r="I304" s="5">
        <v>21.3</v>
      </c>
      <c r="J304" s="8">
        <v>0.42918454935622313</v>
      </c>
      <c r="K304" s="8">
        <v>1.7167381974248925</v>
      </c>
      <c r="L304" s="8">
        <v>0.42918454935622313</v>
      </c>
      <c r="M304" s="8">
        <v>0.0</v>
      </c>
      <c r="N304" s="5">
        <v>8.0</v>
      </c>
      <c r="O304" s="5">
        <v>15.6</v>
      </c>
      <c r="P304" s="5">
        <v>43864.0</v>
      </c>
      <c r="Q304" s="9" t="s">
        <v>91</v>
      </c>
      <c r="R304" s="9" t="s">
        <v>123</v>
      </c>
      <c r="S304" s="9">
        <f t="shared" si="1"/>
        <v>496.29</v>
      </c>
    </row>
    <row r="305" ht="15.75" customHeight="1">
      <c r="A305" s="5" t="s">
        <v>307</v>
      </c>
      <c r="B305" s="5" t="s">
        <v>255</v>
      </c>
      <c r="C305" s="6">
        <v>29205.0</v>
      </c>
      <c r="D305" s="7">
        <v>48.0</v>
      </c>
      <c r="E305" s="7">
        <v>118.0</v>
      </c>
      <c r="F305" s="7">
        <v>11.0</v>
      </c>
      <c r="G305" s="7">
        <v>0.0</v>
      </c>
      <c r="H305" s="5">
        <v>4.5</v>
      </c>
      <c r="I305" s="5">
        <v>14.8</v>
      </c>
      <c r="J305" s="8">
        <v>1.6435541859270673</v>
      </c>
      <c r="K305" s="8">
        <v>4.040404040404041</v>
      </c>
      <c r="L305" s="8">
        <v>0.3766478342749529</v>
      </c>
      <c r="M305" s="8">
        <v>0.0</v>
      </c>
      <c r="N305" s="5">
        <v>5.7</v>
      </c>
      <c r="O305" s="5">
        <v>14.1</v>
      </c>
      <c r="P305" s="5">
        <v>64521.0</v>
      </c>
      <c r="Q305" s="9" t="s">
        <v>91</v>
      </c>
      <c r="R305" s="9" t="s">
        <v>123</v>
      </c>
      <c r="S305" s="9">
        <f t="shared" si="1"/>
        <v>4322.34</v>
      </c>
    </row>
    <row r="306" ht="15.75" customHeight="1">
      <c r="A306" s="5" t="s">
        <v>308</v>
      </c>
      <c r="B306" s="5" t="s">
        <v>255</v>
      </c>
      <c r="C306" s="6">
        <v>23375.0</v>
      </c>
      <c r="D306" s="7">
        <v>14.0</v>
      </c>
      <c r="E306" s="7">
        <v>21.0</v>
      </c>
      <c r="F306" s="7">
        <v>4.0</v>
      </c>
      <c r="G306" s="7">
        <v>3.0</v>
      </c>
      <c r="H306" s="5">
        <v>5.4</v>
      </c>
      <c r="I306" s="5">
        <v>21.1</v>
      </c>
      <c r="J306" s="8">
        <v>0.5989304812834224</v>
      </c>
      <c r="K306" s="8">
        <v>0.8983957219251337</v>
      </c>
      <c r="L306" s="8">
        <v>0.17112299465240643</v>
      </c>
      <c r="M306" s="8">
        <v>0.1283422459893048</v>
      </c>
      <c r="N306" s="5">
        <v>9.1</v>
      </c>
      <c r="O306" s="5">
        <v>7.2</v>
      </c>
      <c r="P306" s="5">
        <v>62559.0</v>
      </c>
      <c r="Q306" s="9" t="s">
        <v>91</v>
      </c>
      <c r="R306" s="9" t="s">
        <v>123</v>
      </c>
      <c r="S306" s="9">
        <f t="shared" si="1"/>
        <v>4932.125</v>
      </c>
    </row>
    <row r="307" ht="15.75" customHeight="1">
      <c r="A307" s="5" t="s">
        <v>86</v>
      </c>
      <c r="B307" s="5" t="s">
        <v>255</v>
      </c>
      <c r="C307" s="6">
        <v>4784.0</v>
      </c>
      <c r="D307" s="7">
        <v>2.0</v>
      </c>
      <c r="E307" s="7">
        <v>2.0</v>
      </c>
      <c r="F307" s="7">
        <v>1.0</v>
      </c>
      <c r="G307" s="7">
        <v>0.0</v>
      </c>
      <c r="H307" s="5">
        <v>5.2</v>
      </c>
      <c r="I307" s="5">
        <v>23.4</v>
      </c>
      <c r="J307" s="8">
        <v>0.4180602006688963</v>
      </c>
      <c r="K307" s="8">
        <v>0.4180602006688963</v>
      </c>
      <c r="L307" s="8">
        <v>0.20903010033444816</v>
      </c>
      <c r="M307" s="8">
        <v>0.0</v>
      </c>
      <c r="N307" s="5">
        <v>5.5</v>
      </c>
      <c r="O307" s="5">
        <v>12.9</v>
      </c>
      <c r="P307" s="5">
        <v>44271.0</v>
      </c>
      <c r="Q307" s="9" t="s">
        <v>91</v>
      </c>
      <c r="R307" s="9" t="s">
        <v>123</v>
      </c>
      <c r="S307" s="9">
        <f t="shared" si="1"/>
        <v>1119.456</v>
      </c>
    </row>
    <row r="308" ht="15.75" customHeight="1">
      <c r="A308" s="5" t="s">
        <v>309</v>
      </c>
      <c r="B308" s="5" t="s">
        <v>255</v>
      </c>
      <c r="C308" s="6">
        <v>276163.0</v>
      </c>
      <c r="D308" s="7">
        <v>149.0</v>
      </c>
      <c r="E308" s="7">
        <v>153.0</v>
      </c>
      <c r="F308" s="7">
        <v>29.0</v>
      </c>
      <c r="G308" s="7">
        <v>22.0</v>
      </c>
      <c r="H308" s="5">
        <v>6.5</v>
      </c>
      <c r="I308" s="5">
        <v>26.3</v>
      </c>
      <c r="J308" s="8">
        <v>0.53953643319344</v>
      </c>
      <c r="K308" s="8">
        <v>0.5540206327422572</v>
      </c>
      <c r="L308" s="8">
        <v>0.1050104467289246</v>
      </c>
      <c r="M308" s="8">
        <v>0.07966309751849451</v>
      </c>
      <c r="N308" s="5">
        <v>7.5</v>
      </c>
      <c r="O308" s="5">
        <v>13.5</v>
      </c>
      <c r="P308" s="5">
        <v>58100.0</v>
      </c>
      <c r="Q308" s="9" t="s">
        <v>91</v>
      </c>
      <c r="R308" s="9" t="s">
        <v>123</v>
      </c>
      <c r="S308" s="9">
        <f t="shared" si="1"/>
        <v>72630.869</v>
      </c>
    </row>
    <row r="309" ht="15.75" customHeight="1">
      <c r="A309" s="5" t="s">
        <v>137</v>
      </c>
      <c r="B309" s="5" t="s">
        <v>255</v>
      </c>
      <c r="C309" s="6">
        <v>10232.0</v>
      </c>
      <c r="D309" s="7">
        <v>2.0</v>
      </c>
      <c r="E309" s="7">
        <v>13.0</v>
      </c>
      <c r="F309" s="7">
        <v>4.0</v>
      </c>
      <c r="G309" s="7">
        <v>0.0</v>
      </c>
      <c r="H309" s="5">
        <v>5.5</v>
      </c>
      <c r="I309" s="5">
        <v>25.7</v>
      </c>
      <c r="J309" s="8">
        <v>0.19546520719311963</v>
      </c>
      <c r="K309" s="8">
        <v>1.2705238467552775</v>
      </c>
      <c r="L309" s="8">
        <v>0.39093041438623927</v>
      </c>
      <c r="M309" s="8">
        <v>0.0</v>
      </c>
      <c r="N309" s="5">
        <v>2.6</v>
      </c>
      <c r="O309" s="5">
        <v>10.2</v>
      </c>
      <c r="P309" s="5">
        <v>43279.0</v>
      </c>
      <c r="Q309" s="9" t="s">
        <v>91</v>
      </c>
      <c r="R309" s="9" t="s">
        <v>123</v>
      </c>
      <c r="S309" s="9">
        <f t="shared" si="1"/>
        <v>2629.624</v>
      </c>
    </row>
    <row r="310" ht="15.75" customHeight="1">
      <c r="A310" s="5" t="s">
        <v>310</v>
      </c>
      <c r="B310" s="5" t="s">
        <v>311</v>
      </c>
      <c r="C310" s="6">
        <v>943686.0</v>
      </c>
      <c r="D310" s="7">
        <v>659.0</v>
      </c>
      <c r="E310" s="7">
        <v>967.0</v>
      </c>
      <c r="F310" s="7">
        <v>216.0</v>
      </c>
      <c r="G310" s="7">
        <v>212.0</v>
      </c>
      <c r="H310" s="5">
        <v>6.7</v>
      </c>
      <c r="I310" s="5">
        <v>20.9</v>
      </c>
      <c r="J310" s="8">
        <v>0.6983255023387016</v>
      </c>
      <c r="K310" s="8">
        <v>1.0247052515349386</v>
      </c>
      <c r="L310" s="8">
        <v>0.22888969424151678</v>
      </c>
      <c r="M310" s="8">
        <v>0.2246509962000072</v>
      </c>
      <c r="N310" s="5">
        <v>9.6</v>
      </c>
      <c r="O310" s="5">
        <v>9.1</v>
      </c>
      <c r="P310" s="5">
        <v>83163.0</v>
      </c>
      <c r="Q310" s="9" t="s">
        <v>312</v>
      </c>
      <c r="R310" s="9" t="s">
        <v>313</v>
      </c>
      <c r="S310" s="9">
        <f t="shared" si="1"/>
        <v>197230.374</v>
      </c>
    </row>
    <row r="311" ht="15.75" customHeight="1">
      <c r="A311" s="5" t="s">
        <v>314</v>
      </c>
      <c r="B311" s="5" t="s">
        <v>311</v>
      </c>
      <c r="C311" s="6">
        <v>896258.0</v>
      </c>
      <c r="D311" s="7">
        <v>599.0</v>
      </c>
      <c r="E311" s="7">
        <v>784.0</v>
      </c>
      <c r="F311" s="7">
        <v>245.0</v>
      </c>
      <c r="G311" s="7">
        <v>129.0</v>
      </c>
      <c r="H311" s="5">
        <v>8.3</v>
      </c>
      <c r="I311" s="5">
        <v>25.8</v>
      </c>
      <c r="J311" s="8">
        <v>0.6683343412276376</v>
      </c>
      <c r="K311" s="8">
        <v>0.8747481194031184</v>
      </c>
      <c r="L311" s="8">
        <v>0.27335878731347446</v>
      </c>
      <c r="M311" s="8">
        <v>0.14393176964668655</v>
      </c>
      <c r="N311" s="5">
        <v>10.3</v>
      </c>
      <c r="O311" s="5">
        <v>12.1</v>
      </c>
      <c r="P311" s="5">
        <v>65499.0</v>
      </c>
      <c r="Q311" s="9" t="s">
        <v>312</v>
      </c>
      <c r="R311" s="9" t="s">
        <v>313</v>
      </c>
      <c r="S311" s="9">
        <f t="shared" si="1"/>
        <v>231234.564</v>
      </c>
    </row>
    <row r="312" ht="15.75" customHeight="1">
      <c r="A312" s="5" t="s">
        <v>315</v>
      </c>
      <c r="B312" s="5" t="s">
        <v>311</v>
      </c>
      <c r="C312" s="6">
        <v>185110.0</v>
      </c>
      <c r="D312" s="7">
        <v>96.0</v>
      </c>
      <c r="E312" s="7">
        <v>198.0</v>
      </c>
      <c r="F312" s="7">
        <v>40.0</v>
      </c>
      <c r="G312" s="7">
        <v>19.0</v>
      </c>
      <c r="H312" s="5">
        <v>6.1</v>
      </c>
      <c r="I312" s="5">
        <v>24.1</v>
      </c>
      <c r="J312" s="8">
        <v>0.5186105558856896</v>
      </c>
      <c r="K312" s="8">
        <v>1.0696342715142348</v>
      </c>
      <c r="L312" s="8">
        <v>0.21608773161903733</v>
      </c>
      <c r="M312" s="8">
        <v>0.10264167251904273</v>
      </c>
      <c r="N312" s="5">
        <v>7.6</v>
      </c>
      <c r="O312" s="5">
        <v>6.8</v>
      </c>
      <c r="P312" s="5">
        <v>72068.0</v>
      </c>
      <c r="Q312" s="9" t="s">
        <v>312</v>
      </c>
      <c r="R312" s="9" t="s">
        <v>313</v>
      </c>
      <c r="S312" s="9">
        <f t="shared" si="1"/>
        <v>44611.51</v>
      </c>
    </row>
    <row r="313" ht="15.75" customHeight="1">
      <c r="A313" s="5" t="s">
        <v>316</v>
      </c>
      <c r="B313" s="5" t="s">
        <v>311</v>
      </c>
      <c r="C313" s="6">
        <v>164555.0</v>
      </c>
      <c r="D313" s="7">
        <v>106.0</v>
      </c>
      <c r="E313" s="7">
        <v>176.0</v>
      </c>
      <c r="F313" s="7">
        <v>34.0</v>
      </c>
      <c r="G313" s="7">
        <v>22.0</v>
      </c>
      <c r="H313" s="5">
        <v>6.0</v>
      </c>
      <c r="I313" s="5">
        <v>23.7</v>
      </c>
      <c r="J313" s="8">
        <v>0.644161526541278</v>
      </c>
      <c r="K313" s="8">
        <v>1.0695512138798577</v>
      </c>
      <c r="L313" s="8">
        <v>0.20661784813588163</v>
      </c>
      <c r="M313" s="8">
        <v>0.13369390173498222</v>
      </c>
      <c r="N313" s="5">
        <v>6.6</v>
      </c>
      <c r="O313" s="5">
        <v>6.9</v>
      </c>
      <c r="P313" s="5">
        <v>77931.0</v>
      </c>
      <c r="Q313" s="9" t="s">
        <v>312</v>
      </c>
      <c r="R313" s="9" t="s">
        <v>313</v>
      </c>
      <c r="S313" s="9">
        <f t="shared" si="1"/>
        <v>38999.535</v>
      </c>
    </row>
    <row r="314" ht="15.75" customHeight="1">
      <c r="A314" s="5" t="s">
        <v>317</v>
      </c>
      <c r="B314" s="5" t="s">
        <v>311</v>
      </c>
      <c r="C314" s="6">
        <v>861534.0</v>
      </c>
      <c r="D314" s="7">
        <v>652.0</v>
      </c>
      <c r="E314" s="7">
        <v>760.0</v>
      </c>
      <c r="F314" s="7">
        <v>200.0</v>
      </c>
      <c r="G314" s="7">
        <v>100.0</v>
      </c>
      <c r="H314" s="5">
        <v>7.9</v>
      </c>
      <c r="I314" s="5">
        <v>26.7</v>
      </c>
      <c r="J314" s="8">
        <v>0.7567896333748871</v>
      </c>
      <c r="K314" s="8">
        <v>0.8821474254063101</v>
      </c>
      <c r="L314" s="8">
        <v>0.23214405931745002</v>
      </c>
      <c r="M314" s="8">
        <v>0.11607202965872501</v>
      </c>
      <c r="N314" s="5">
        <v>10.4</v>
      </c>
      <c r="O314" s="5">
        <v>12.7</v>
      </c>
      <c r="P314" s="5">
        <v>61646.0</v>
      </c>
      <c r="Q314" s="9" t="s">
        <v>312</v>
      </c>
      <c r="R314" s="9" t="s">
        <v>313</v>
      </c>
      <c r="S314" s="9">
        <f t="shared" si="1"/>
        <v>230029.578</v>
      </c>
    </row>
    <row r="315" ht="15.75" customHeight="1">
      <c r="A315" s="5" t="s">
        <v>318</v>
      </c>
      <c r="B315" s="5" t="s">
        <v>311</v>
      </c>
      <c r="C315" s="6">
        <v>272053.0</v>
      </c>
      <c r="D315" s="7">
        <v>188.0</v>
      </c>
      <c r="E315" s="7">
        <v>275.0</v>
      </c>
      <c r="F315" s="7">
        <v>43.0</v>
      </c>
      <c r="G315" s="7">
        <v>29.0</v>
      </c>
      <c r="H315" s="5">
        <v>7.6</v>
      </c>
      <c r="I315" s="5">
        <v>28.4</v>
      </c>
      <c r="J315" s="8">
        <v>0.691041819057316</v>
      </c>
      <c r="K315" s="8">
        <v>1.010832448089159</v>
      </c>
      <c r="L315" s="8">
        <v>0.1580574373375776</v>
      </c>
      <c r="M315" s="8">
        <v>0.1065968763439477</v>
      </c>
      <c r="N315" s="5">
        <v>8.4</v>
      </c>
      <c r="O315" s="5">
        <v>9.1</v>
      </c>
      <c r="P315" s="5">
        <v>66693.0</v>
      </c>
      <c r="Q315" s="9" t="s">
        <v>312</v>
      </c>
      <c r="R315" s="9" t="s">
        <v>313</v>
      </c>
      <c r="S315" s="9">
        <f t="shared" si="1"/>
        <v>77263.052</v>
      </c>
    </row>
    <row r="316" ht="15.75" customHeight="1">
      <c r="A316" s="5" t="s">
        <v>319</v>
      </c>
      <c r="B316" s="5" t="s">
        <v>311</v>
      </c>
      <c r="C316" s="6">
        <v>151758.0</v>
      </c>
      <c r="D316" s="7">
        <v>67.0</v>
      </c>
      <c r="E316" s="7">
        <v>95.0</v>
      </c>
      <c r="F316" s="7">
        <v>15.0</v>
      </c>
      <c r="G316" s="7">
        <v>16.0</v>
      </c>
      <c r="H316" s="5">
        <v>6.6</v>
      </c>
      <c r="I316" s="5">
        <v>23.5</v>
      </c>
      <c r="J316" s="8">
        <v>0.44149237601971564</v>
      </c>
      <c r="K316" s="8">
        <v>0.6259966525652684</v>
      </c>
      <c r="L316" s="8">
        <v>0.09884157672083185</v>
      </c>
      <c r="M316" s="8">
        <v>0.10543101516888731</v>
      </c>
      <c r="N316" s="5">
        <v>7.5</v>
      </c>
      <c r="O316" s="5">
        <v>6.6</v>
      </c>
      <c r="P316" s="5">
        <v>79988.0</v>
      </c>
      <c r="Q316" s="9" t="s">
        <v>312</v>
      </c>
      <c r="R316" s="9" t="s">
        <v>313</v>
      </c>
      <c r="S316" s="9">
        <f t="shared" si="1"/>
        <v>35663.13</v>
      </c>
    </row>
    <row r="317" ht="15.75" customHeight="1">
      <c r="A317" s="5" t="s">
        <v>320</v>
      </c>
      <c r="B317" s="5" t="s">
        <v>311</v>
      </c>
      <c r="C317" s="6">
        <v>116919.0</v>
      </c>
      <c r="D317" s="7">
        <v>62.0</v>
      </c>
      <c r="E317" s="7">
        <v>82.0</v>
      </c>
      <c r="F317" s="7">
        <v>21.0</v>
      </c>
      <c r="G317" s="7">
        <v>11.0</v>
      </c>
      <c r="H317" s="5">
        <v>9.1</v>
      </c>
      <c r="I317" s="5">
        <v>28.6</v>
      </c>
      <c r="J317" s="8">
        <v>0.530281647978515</v>
      </c>
      <c r="K317" s="8">
        <v>0.7013402441006166</v>
      </c>
      <c r="L317" s="8">
        <v>0.1796115259282067</v>
      </c>
      <c r="M317" s="8">
        <v>0.0940822278671559</v>
      </c>
      <c r="N317" s="5">
        <v>10.6</v>
      </c>
      <c r="O317" s="5">
        <v>11.4</v>
      </c>
      <c r="P317" s="5">
        <v>59218.0</v>
      </c>
      <c r="Q317" s="9" t="s">
        <v>312</v>
      </c>
      <c r="R317" s="9" t="s">
        <v>313</v>
      </c>
      <c r="S317" s="9">
        <f t="shared" si="1"/>
        <v>33438.834</v>
      </c>
    </row>
    <row r="318" ht="15.75" customHeight="1">
      <c r="A318" s="5" t="s">
        <v>321</v>
      </c>
      <c r="B318" s="5" t="s">
        <v>322</v>
      </c>
      <c r="C318" s="6">
        <v>171949.0</v>
      </c>
      <c r="D318" s="7">
        <v>88.0</v>
      </c>
      <c r="E318" s="7">
        <v>87.0</v>
      </c>
      <c r="F318" s="7">
        <v>24.0</v>
      </c>
      <c r="G318" s="7">
        <v>16.0</v>
      </c>
      <c r="H318" s="5">
        <v>12.4</v>
      </c>
      <c r="I318" s="5">
        <v>33.4</v>
      </c>
      <c r="J318" s="8">
        <v>0.5117796555955545</v>
      </c>
      <c r="K318" s="8">
        <v>0.5059639776910595</v>
      </c>
      <c r="L318" s="8">
        <v>0.13957626970787848</v>
      </c>
      <c r="M318" s="8">
        <v>0.09305084647191901</v>
      </c>
      <c r="N318" s="5">
        <v>9.6</v>
      </c>
      <c r="O318" s="5">
        <v>12.9</v>
      </c>
      <c r="P318" s="5">
        <v>55169.0</v>
      </c>
      <c r="Q318" s="9" t="s">
        <v>21</v>
      </c>
      <c r="R318" s="9" t="s">
        <v>323</v>
      </c>
      <c r="S318" s="9">
        <f t="shared" si="1"/>
        <v>57430.966</v>
      </c>
    </row>
    <row r="319" ht="15.75" customHeight="1">
      <c r="A319" s="5" t="s">
        <v>324</v>
      </c>
      <c r="B319" s="5" t="s">
        <v>322</v>
      </c>
      <c r="C319" s="6">
        <v>552271.0</v>
      </c>
      <c r="D319" s="7">
        <v>385.0</v>
      </c>
      <c r="E319" s="7">
        <v>393.0</v>
      </c>
      <c r="F319" s="7">
        <v>91.0</v>
      </c>
      <c r="G319" s="7">
        <v>88.0</v>
      </c>
      <c r="H319" s="5">
        <v>9.0</v>
      </c>
      <c r="I319" s="5">
        <v>28.7</v>
      </c>
      <c r="J319" s="8">
        <v>0.6971215218615499</v>
      </c>
      <c r="K319" s="8">
        <v>0.7116071638742574</v>
      </c>
      <c r="L319" s="8">
        <v>0.16477417789454815</v>
      </c>
      <c r="M319" s="8">
        <v>0.15934206213978283</v>
      </c>
      <c r="N319" s="5">
        <v>8.2</v>
      </c>
      <c r="O319" s="5">
        <v>11.3</v>
      </c>
      <c r="P319" s="5">
        <v>64857.0</v>
      </c>
      <c r="Q319" s="9" t="s">
        <v>21</v>
      </c>
      <c r="R319" s="9" t="s">
        <v>323</v>
      </c>
      <c r="S319" s="9">
        <f t="shared" si="1"/>
        <v>158501.777</v>
      </c>
    </row>
    <row r="320" ht="15.75" customHeight="1">
      <c r="A320" s="5" t="s">
        <v>325</v>
      </c>
      <c r="B320" s="5" t="s">
        <v>322</v>
      </c>
      <c r="C320" s="6">
        <v>210728.0</v>
      </c>
      <c r="D320" s="7">
        <v>142.0</v>
      </c>
      <c r="E320" s="7">
        <v>291.0</v>
      </c>
      <c r="F320" s="7">
        <v>50.0</v>
      </c>
      <c r="G320" s="7">
        <v>30.0</v>
      </c>
      <c r="H320" s="5">
        <v>10.4</v>
      </c>
      <c r="I320" s="5">
        <v>31.2</v>
      </c>
      <c r="J320" s="8">
        <v>0.6738544474393532</v>
      </c>
      <c r="K320" s="8">
        <v>1.3809270718651532</v>
      </c>
      <c r="L320" s="8">
        <v>0.2372726927603356</v>
      </c>
      <c r="M320" s="8">
        <v>0.14236361565620137</v>
      </c>
      <c r="N320" s="5">
        <v>8.9</v>
      </c>
      <c r="O320" s="5">
        <v>13.3</v>
      </c>
      <c r="P320" s="5">
        <v>53505.0</v>
      </c>
      <c r="Q320" s="9" t="s">
        <v>21</v>
      </c>
      <c r="R320" s="9" t="s">
        <v>323</v>
      </c>
      <c r="S320" s="9">
        <f t="shared" si="1"/>
        <v>65747.136</v>
      </c>
    </row>
    <row r="321" ht="15.75" customHeight="1">
      <c r="A321" s="5" t="s">
        <v>326</v>
      </c>
      <c r="B321" s="10" t="s">
        <v>327</v>
      </c>
      <c r="C321" s="6">
        <v>659005.0</v>
      </c>
      <c r="D321" s="7">
        <v>839.0</v>
      </c>
      <c r="E321" s="7">
        <v>806.0</v>
      </c>
      <c r="F321" s="7">
        <v>198.0</v>
      </c>
      <c r="G321" s="7">
        <v>88.0</v>
      </c>
      <c r="H321" s="5">
        <v>8.9</v>
      </c>
      <c r="I321" s="5">
        <v>23.2</v>
      </c>
      <c r="J321" s="8">
        <v>1.273131463342463</v>
      </c>
      <c r="K321" s="8">
        <v>1.2230559707437727</v>
      </c>
      <c r="L321" s="8">
        <v>0.3004529555921427</v>
      </c>
      <c r="M321" s="8">
        <v>0.1335346469298412</v>
      </c>
      <c r="N321" s="5">
        <v>10.6</v>
      </c>
      <c r="O321" s="5">
        <v>18.2</v>
      </c>
      <c r="P321" s="5">
        <v>69235.0</v>
      </c>
      <c r="Q321" s="9" t="s">
        <v>21</v>
      </c>
      <c r="R321" s="9" t="s">
        <v>323</v>
      </c>
      <c r="S321" s="9">
        <f t="shared" si="1"/>
        <v>152889.16</v>
      </c>
    </row>
    <row r="322" ht="15.75" customHeight="1">
      <c r="A322" s="5" t="s">
        <v>328</v>
      </c>
      <c r="B322" s="5" t="s">
        <v>329</v>
      </c>
      <c r="C322" s="6">
        <v>255786.0</v>
      </c>
      <c r="D322" s="7">
        <v>193.0</v>
      </c>
      <c r="E322" s="7">
        <v>193.0</v>
      </c>
      <c r="F322" s="7">
        <v>37.0</v>
      </c>
      <c r="G322" s="7">
        <v>33.0</v>
      </c>
      <c r="H322" s="5">
        <v>8.4</v>
      </c>
      <c r="I322" s="5">
        <v>25.9</v>
      </c>
      <c r="J322" s="8">
        <v>0.7545369957699014</v>
      </c>
      <c r="K322" s="8">
        <v>0.7545369957699014</v>
      </c>
      <c r="L322" s="8">
        <v>0.1446521701735044</v>
      </c>
      <c r="M322" s="8">
        <v>0.12901409772231476</v>
      </c>
      <c r="N322" s="5">
        <v>8.5</v>
      </c>
      <c r="O322" s="5">
        <v>25.4</v>
      </c>
      <c r="P322" s="5">
        <v>42045.0</v>
      </c>
      <c r="Q322" s="9" t="s">
        <v>21</v>
      </c>
      <c r="R322" s="9" t="s">
        <v>323</v>
      </c>
      <c r="S322" s="9">
        <f t="shared" si="1"/>
        <v>66248.574</v>
      </c>
    </row>
    <row r="323" ht="15.75" customHeight="1">
      <c r="A323" s="5" t="s">
        <v>330</v>
      </c>
      <c r="B323" s="5" t="s">
        <v>329</v>
      </c>
      <c r="C323" s="6">
        <v>27143.0</v>
      </c>
      <c r="D323" s="7">
        <v>16.0</v>
      </c>
      <c r="E323" s="7">
        <v>13.0</v>
      </c>
      <c r="F323" s="7">
        <v>4.0</v>
      </c>
      <c r="G323" s="7">
        <v>3.0</v>
      </c>
      <c r="H323" s="5">
        <v>11.9</v>
      </c>
      <c r="I323" s="5">
        <v>34.2</v>
      </c>
      <c r="J323" s="8">
        <v>0.5894705817337803</v>
      </c>
      <c r="K323" s="8">
        <v>0.4789448476586965</v>
      </c>
      <c r="L323" s="8">
        <v>0.14736764543344508</v>
      </c>
      <c r="M323" s="8">
        <v>0.11052573407508381</v>
      </c>
      <c r="N323" s="5">
        <v>9.8</v>
      </c>
      <c r="O323" s="5">
        <v>18.6</v>
      </c>
      <c r="P323" s="5">
        <v>46865.0</v>
      </c>
      <c r="Q323" s="9" t="s">
        <v>21</v>
      </c>
      <c r="R323" s="9" t="s">
        <v>323</v>
      </c>
      <c r="S323" s="9">
        <f t="shared" si="1"/>
        <v>9282.906</v>
      </c>
    </row>
    <row r="324" ht="15.75" customHeight="1">
      <c r="A324" s="5" t="s">
        <v>331</v>
      </c>
      <c r="B324" s="5" t="s">
        <v>329</v>
      </c>
      <c r="C324" s="6">
        <v>178860.0</v>
      </c>
      <c r="D324" s="7">
        <v>136.0</v>
      </c>
      <c r="E324" s="7">
        <v>191.0</v>
      </c>
      <c r="F324" s="7">
        <v>26.0</v>
      </c>
      <c r="G324" s="7">
        <v>18.0</v>
      </c>
      <c r="H324" s="5">
        <v>9.6</v>
      </c>
      <c r="I324" s="5">
        <v>30.0</v>
      </c>
      <c r="J324" s="8">
        <v>0.7603712400760371</v>
      </c>
      <c r="K324" s="8">
        <v>1.0678743151067873</v>
      </c>
      <c r="L324" s="8">
        <v>0.1453650900145365</v>
      </c>
      <c r="M324" s="8">
        <v>0.10063737001006373</v>
      </c>
      <c r="N324" s="5">
        <v>9.8</v>
      </c>
      <c r="O324" s="5">
        <v>14.8</v>
      </c>
      <c r="P324" s="5">
        <v>47274.0</v>
      </c>
      <c r="Q324" s="9" t="s">
        <v>21</v>
      </c>
      <c r="R324" s="9" t="s">
        <v>323</v>
      </c>
      <c r="S324" s="9">
        <f t="shared" si="1"/>
        <v>53658</v>
      </c>
    </row>
    <row r="325" ht="15.75" customHeight="1">
      <c r="A325" s="5" t="s">
        <v>332</v>
      </c>
      <c r="B325" s="5" t="s">
        <v>329</v>
      </c>
      <c r="C325" s="6">
        <v>26682.0</v>
      </c>
      <c r="D325" s="7">
        <v>16.0</v>
      </c>
      <c r="E325" s="7">
        <v>11.0</v>
      </c>
      <c r="F325" s="7">
        <v>4.0</v>
      </c>
      <c r="G325" s="7">
        <v>1.0</v>
      </c>
      <c r="H325" s="5">
        <v>11.8</v>
      </c>
      <c r="I325" s="5">
        <v>35.7</v>
      </c>
      <c r="J325" s="8">
        <v>0.5996551982609999</v>
      </c>
      <c r="K325" s="8">
        <v>0.4122629488044375</v>
      </c>
      <c r="L325" s="8">
        <v>0.14991379956524997</v>
      </c>
      <c r="M325" s="8">
        <v>0.03747844989131249</v>
      </c>
      <c r="N325" s="5">
        <v>14.5</v>
      </c>
      <c r="O325" s="5">
        <v>19.3</v>
      </c>
      <c r="P325" s="5">
        <v>40481.0</v>
      </c>
      <c r="Q325" s="9" t="s">
        <v>21</v>
      </c>
      <c r="R325" s="9" t="s">
        <v>323</v>
      </c>
      <c r="S325" s="9">
        <f t="shared" si="1"/>
        <v>9525.474</v>
      </c>
    </row>
    <row r="326" ht="15.75" customHeight="1">
      <c r="A326" s="5" t="s">
        <v>333</v>
      </c>
      <c r="B326" s="5" t="s">
        <v>329</v>
      </c>
      <c r="C326" s="6">
        <v>557299.0</v>
      </c>
      <c r="D326" s="7">
        <v>343.0</v>
      </c>
      <c r="E326" s="7">
        <v>480.0</v>
      </c>
      <c r="F326" s="7">
        <v>81.0</v>
      </c>
      <c r="G326" s="7">
        <v>45.0</v>
      </c>
      <c r="H326" s="5">
        <v>9.3</v>
      </c>
      <c r="I326" s="5">
        <v>26.9</v>
      </c>
      <c r="J326" s="8">
        <v>0.6154685366383217</v>
      </c>
      <c r="K326" s="8">
        <v>0.8612970775113539</v>
      </c>
      <c r="L326" s="8">
        <v>0.14534388183004096</v>
      </c>
      <c r="M326" s="8">
        <v>0.08074660101668943</v>
      </c>
      <c r="N326" s="5">
        <v>12.1</v>
      </c>
      <c r="O326" s="5">
        <v>14.0</v>
      </c>
      <c r="P326" s="5">
        <v>48483.0</v>
      </c>
      <c r="Q326" s="9" t="s">
        <v>21</v>
      </c>
      <c r="R326" s="9" t="s">
        <v>323</v>
      </c>
      <c r="S326" s="9">
        <f t="shared" si="1"/>
        <v>149913.431</v>
      </c>
    </row>
    <row r="327" ht="15.75" customHeight="1">
      <c r="A327" s="5" t="s">
        <v>334</v>
      </c>
      <c r="B327" s="5" t="s">
        <v>329</v>
      </c>
      <c r="C327" s="6">
        <v>1865385.0</v>
      </c>
      <c r="D327" s="7">
        <v>1286.0</v>
      </c>
      <c r="E327" s="7">
        <v>1477.0</v>
      </c>
      <c r="F327" s="7">
        <v>374.0</v>
      </c>
      <c r="G327" s="7">
        <v>183.0</v>
      </c>
      <c r="H327" s="5">
        <v>8.5</v>
      </c>
      <c r="I327" s="5">
        <v>24.4</v>
      </c>
      <c r="J327" s="8">
        <v>0.6894019197109444</v>
      </c>
      <c r="K327" s="8">
        <v>0.7917936511765667</v>
      </c>
      <c r="L327" s="8">
        <v>0.2004948040216899</v>
      </c>
      <c r="M327" s="8">
        <v>0.09810307255606751</v>
      </c>
      <c r="N327" s="5">
        <v>11.3</v>
      </c>
      <c r="O327" s="5">
        <v>14.6</v>
      </c>
      <c r="P327" s="5">
        <v>51574.0</v>
      </c>
      <c r="Q327" s="9" t="s">
        <v>21</v>
      </c>
      <c r="R327" s="9" t="s">
        <v>323</v>
      </c>
      <c r="S327" s="9">
        <f t="shared" si="1"/>
        <v>455153.94</v>
      </c>
    </row>
    <row r="328" ht="15.75" customHeight="1">
      <c r="A328" s="5" t="s">
        <v>29</v>
      </c>
      <c r="B328" s="5" t="s">
        <v>329</v>
      </c>
      <c r="C328" s="6">
        <v>14510.0</v>
      </c>
      <c r="D328" s="7">
        <v>7.0</v>
      </c>
      <c r="E328" s="7">
        <v>8.0</v>
      </c>
      <c r="F328" s="7">
        <v>4.0</v>
      </c>
      <c r="G328" s="7">
        <v>0.0</v>
      </c>
      <c r="H328" s="5">
        <v>13.4</v>
      </c>
      <c r="I328" s="5">
        <v>39.4</v>
      </c>
      <c r="J328" s="8">
        <v>0.4824259131633356</v>
      </c>
      <c r="K328" s="8">
        <v>0.5513439007580978</v>
      </c>
      <c r="L328" s="8">
        <v>0.2756719503790489</v>
      </c>
      <c r="M328" s="8">
        <v>0.0</v>
      </c>
      <c r="N328" s="5">
        <v>10.1</v>
      </c>
      <c r="O328" s="5">
        <v>22.5</v>
      </c>
      <c r="P328" s="5">
        <v>34053.0</v>
      </c>
      <c r="Q328" s="9" t="s">
        <v>21</v>
      </c>
      <c r="R328" s="9" t="s">
        <v>323</v>
      </c>
      <c r="S328" s="9">
        <f t="shared" si="1"/>
        <v>5716.94</v>
      </c>
    </row>
    <row r="329" ht="15.75" customHeight="1">
      <c r="A329" s="5" t="s">
        <v>335</v>
      </c>
      <c r="B329" s="5" t="s">
        <v>329</v>
      </c>
      <c r="C329" s="6">
        <v>168595.0</v>
      </c>
      <c r="D329" s="7">
        <v>74.0</v>
      </c>
      <c r="E329" s="7">
        <v>126.0</v>
      </c>
      <c r="F329" s="7">
        <v>19.0</v>
      </c>
      <c r="G329" s="7">
        <v>13.0</v>
      </c>
      <c r="H329" s="5">
        <v>9.4</v>
      </c>
      <c r="I329" s="5">
        <v>26.5</v>
      </c>
      <c r="J329" s="8">
        <v>0.4389216762062932</v>
      </c>
      <c r="K329" s="8">
        <v>0.7473531243512559</v>
      </c>
      <c r="L329" s="8">
        <v>0.11269610605296716</v>
      </c>
      <c r="M329" s="8">
        <v>0.07710786203624069</v>
      </c>
      <c r="N329" s="5">
        <v>12.6</v>
      </c>
      <c r="O329" s="5">
        <v>12.7</v>
      </c>
      <c r="P329" s="5">
        <v>44265.0</v>
      </c>
      <c r="Q329" s="9" t="s">
        <v>21</v>
      </c>
      <c r="R329" s="9" t="s">
        <v>323</v>
      </c>
      <c r="S329" s="9">
        <f t="shared" si="1"/>
        <v>44677.675</v>
      </c>
    </row>
    <row r="330" ht="15.75" customHeight="1">
      <c r="A330" s="5" t="s">
        <v>336</v>
      </c>
      <c r="B330" s="5" t="s">
        <v>329</v>
      </c>
      <c r="C330" s="6">
        <v>139264.0</v>
      </c>
      <c r="D330" s="7">
        <v>47.0</v>
      </c>
      <c r="E330" s="7">
        <v>85.0</v>
      </c>
      <c r="F330" s="7">
        <v>18.0</v>
      </c>
      <c r="G330" s="7">
        <v>8.0</v>
      </c>
      <c r="H330" s="5">
        <v>10.4</v>
      </c>
      <c r="I330" s="5">
        <v>28.3</v>
      </c>
      <c r="J330" s="8">
        <v>0.33748851102941174</v>
      </c>
      <c r="K330" s="8">
        <v>0.6103515625</v>
      </c>
      <c r="L330" s="8">
        <v>0.12925091911764705</v>
      </c>
      <c r="M330" s="8">
        <v>0.05744485294117647</v>
      </c>
      <c r="N330" s="5">
        <v>14.1</v>
      </c>
      <c r="O330" s="5">
        <v>17.3</v>
      </c>
      <c r="P330" s="5">
        <v>38109.0</v>
      </c>
      <c r="Q330" s="9" t="s">
        <v>21</v>
      </c>
      <c r="R330" s="9" t="s">
        <v>323</v>
      </c>
      <c r="S330" s="9">
        <f t="shared" si="1"/>
        <v>39411.712</v>
      </c>
    </row>
    <row r="331" ht="15.75" customHeight="1">
      <c r="A331" s="5" t="s">
        <v>35</v>
      </c>
      <c r="B331" s="5" t="s">
        <v>329</v>
      </c>
      <c r="C331" s="6">
        <v>199501.0</v>
      </c>
      <c r="D331" s="7">
        <v>119.0</v>
      </c>
      <c r="E331" s="7">
        <v>100.0</v>
      </c>
      <c r="F331" s="7">
        <v>21.0</v>
      </c>
      <c r="G331" s="7">
        <v>18.0</v>
      </c>
      <c r="H331" s="5">
        <v>10.6</v>
      </c>
      <c r="I331" s="5">
        <v>28.9</v>
      </c>
      <c r="J331" s="8">
        <v>0.5964882381541947</v>
      </c>
      <c r="K331" s="8">
        <v>0.5012506202976427</v>
      </c>
      <c r="L331" s="8">
        <v>0.10526263026250496</v>
      </c>
      <c r="M331" s="8">
        <v>0.09022511165357566</v>
      </c>
      <c r="N331" s="5">
        <v>11.6</v>
      </c>
      <c r="O331" s="5">
        <v>10.5</v>
      </c>
      <c r="P331" s="5">
        <v>59103.0</v>
      </c>
      <c r="Q331" s="9" t="s">
        <v>21</v>
      </c>
      <c r="R331" s="9" t="s">
        <v>323</v>
      </c>
      <c r="S331" s="9">
        <f t="shared" si="1"/>
        <v>57655.789</v>
      </c>
    </row>
    <row r="332" ht="15.75" customHeight="1">
      <c r="A332" s="5" t="s">
        <v>337</v>
      </c>
      <c r="B332" s="5" t="s">
        <v>329</v>
      </c>
      <c r="C332" s="6">
        <v>347899.0</v>
      </c>
      <c r="D332" s="7">
        <v>185.0</v>
      </c>
      <c r="E332" s="7">
        <v>405.0</v>
      </c>
      <c r="F332" s="7">
        <v>62.0</v>
      </c>
      <c r="G332" s="7">
        <v>33.0</v>
      </c>
      <c r="H332" s="5">
        <v>6.2</v>
      </c>
      <c r="I332" s="5">
        <v>20.4</v>
      </c>
      <c r="J332" s="8">
        <v>0.5317635290702186</v>
      </c>
      <c r="K332" s="8">
        <v>1.1641309690456139</v>
      </c>
      <c r="L332" s="8">
        <v>0.17821264217488408</v>
      </c>
      <c r="M332" s="8">
        <v>0.09485511599630927</v>
      </c>
      <c r="N332" s="5">
        <v>9.2</v>
      </c>
      <c r="O332" s="5">
        <v>14.4</v>
      </c>
      <c r="P332" s="5">
        <v>56250.0</v>
      </c>
      <c r="Q332" s="9" t="s">
        <v>21</v>
      </c>
      <c r="R332" s="9" t="s">
        <v>323</v>
      </c>
      <c r="S332" s="9">
        <f t="shared" si="1"/>
        <v>70971.396</v>
      </c>
    </row>
    <row r="333" ht="15.75" customHeight="1">
      <c r="A333" s="5" t="s">
        <v>150</v>
      </c>
      <c r="B333" s="5" t="s">
        <v>329</v>
      </c>
      <c r="C333" s="6">
        <v>67942.0</v>
      </c>
      <c r="D333" s="7">
        <v>40.0</v>
      </c>
      <c r="E333" s="7">
        <v>41.0</v>
      </c>
      <c r="F333" s="7">
        <v>8.0</v>
      </c>
      <c r="G333" s="7">
        <v>6.0</v>
      </c>
      <c r="H333" s="5">
        <v>10.8</v>
      </c>
      <c r="I333" s="5">
        <v>36.1</v>
      </c>
      <c r="J333" s="8">
        <v>0.5887374525330429</v>
      </c>
      <c r="K333" s="8">
        <v>0.6034558888463689</v>
      </c>
      <c r="L333" s="8">
        <v>0.11774749050660858</v>
      </c>
      <c r="M333" s="8">
        <v>0.08831061787995642</v>
      </c>
      <c r="N333" s="5">
        <v>16.9</v>
      </c>
      <c r="O333" s="5">
        <v>20.0</v>
      </c>
      <c r="P333" s="5">
        <v>39194.0</v>
      </c>
      <c r="Q333" s="9" t="s">
        <v>21</v>
      </c>
      <c r="R333" s="9" t="s">
        <v>323</v>
      </c>
      <c r="S333" s="9">
        <f t="shared" si="1"/>
        <v>24527.062</v>
      </c>
    </row>
    <row r="334" ht="15.75" customHeight="1">
      <c r="A334" s="5" t="s">
        <v>338</v>
      </c>
      <c r="B334" s="5" t="s">
        <v>329</v>
      </c>
      <c r="C334" s="6">
        <v>35094.0</v>
      </c>
      <c r="D334" s="7">
        <v>11.0</v>
      </c>
      <c r="E334" s="7">
        <v>11.0</v>
      </c>
      <c r="F334" s="7">
        <v>5.0</v>
      </c>
      <c r="G334" s="7">
        <v>0.0</v>
      </c>
      <c r="H334" s="5">
        <v>11.7</v>
      </c>
      <c r="I334" s="5">
        <v>37.5</v>
      </c>
      <c r="J334" s="8">
        <v>0.3134438935430558</v>
      </c>
      <c r="K334" s="8">
        <v>0.3134438935430558</v>
      </c>
      <c r="L334" s="8">
        <v>0.14247449706502535</v>
      </c>
      <c r="M334" s="8">
        <v>0.0</v>
      </c>
      <c r="N334" s="5">
        <v>10.7</v>
      </c>
      <c r="O334" s="5">
        <v>30.5</v>
      </c>
      <c r="P334" s="5">
        <v>36114.0</v>
      </c>
      <c r="Q334" s="9" t="s">
        <v>21</v>
      </c>
      <c r="R334" s="9" t="s">
        <v>323</v>
      </c>
      <c r="S334" s="9">
        <f t="shared" si="1"/>
        <v>13160.25</v>
      </c>
    </row>
    <row r="335" ht="15.75" customHeight="1">
      <c r="A335" s="5" t="s">
        <v>339</v>
      </c>
      <c r="B335" s="5" t="s">
        <v>329</v>
      </c>
      <c r="C335" s="6">
        <v>15904.0</v>
      </c>
      <c r="D335" s="7">
        <v>8.0</v>
      </c>
      <c r="E335" s="7">
        <v>4.0</v>
      </c>
      <c r="F335" s="7">
        <v>3.0</v>
      </c>
      <c r="G335" s="7">
        <v>0.0</v>
      </c>
      <c r="H335" s="5">
        <v>10.9</v>
      </c>
      <c r="I335" s="5">
        <v>30.7</v>
      </c>
      <c r="J335" s="8">
        <v>0.5030181086519115</v>
      </c>
      <c r="K335" s="8">
        <v>0.25150905432595577</v>
      </c>
      <c r="L335" s="8">
        <v>0.1886317907444668</v>
      </c>
      <c r="M335" s="8">
        <v>0.0</v>
      </c>
      <c r="N335" s="5">
        <v>8.3</v>
      </c>
      <c r="O335" s="5">
        <v>18.9</v>
      </c>
      <c r="P335" s="5">
        <v>35000.0</v>
      </c>
      <c r="Q335" s="9" t="s">
        <v>21</v>
      </c>
      <c r="R335" s="9" t="s">
        <v>323</v>
      </c>
      <c r="S335" s="9">
        <f t="shared" si="1"/>
        <v>4882.528</v>
      </c>
    </row>
    <row r="336" ht="15.75" customHeight="1">
      <c r="A336" s="5" t="s">
        <v>340</v>
      </c>
      <c r="B336" s="5" t="s">
        <v>329</v>
      </c>
      <c r="C336" s="6">
        <v>898372.0</v>
      </c>
      <c r="D336" s="7">
        <v>739.0</v>
      </c>
      <c r="E336" s="7">
        <v>696.0</v>
      </c>
      <c r="F336" s="7">
        <v>164.0</v>
      </c>
      <c r="G336" s="7">
        <v>80.0</v>
      </c>
      <c r="H336" s="5">
        <v>10.2</v>
      </c>
      <c r="I336" s="5">
        <v>30.3</v>
      </c>
      <c r="J336" s="8">
        <v>0.8225991014857987</v>
      </c>
      <c r="K336" s="8">
        <v>0.7747347424006981</v>
      </c>
      <c r="L336" s="8">
        <v>0.18255243930131393</v>
      </c>
      <c r="M336" s="8">
        <v>0.08904997039088484</v>
      </c>
      <c r="N336" s="5">
        <v>11.1</v>
      </c>
      <c r="O336" s="5">
        <v>17.4</v>
      </c>
      <c r="P336" s="5">
        <v>47582.0</v>
      </c>
      <c r="Q336" s="9" t="s">
        <v>21</v>
      </c>
      <c r="R336" s="9" t="s">
        <v>323</v>
      </c>
      <c r="S336" s="9">
        <f t="shared" si="1"/>
        <v>272206.716</v>
      </c>
    </row>
    <row r="337" ht="15.75" customHeight="1">
      <c r="A337" s="5" t="s">
        <v>48</v>
      </c>
      <c r="B337" s="5" t="s">
        <v>329</v>
      </c>
      <c r="C337" s="6">
        <v>309449.0</v>
      </c>
      <c r="D337" s="7">
        <v>188.0</v>
      </c>
      <c r="E337" s="7">
        <v>203.0</v>
      </c>
      <c r="F337" s="7">
        <v>44.0</v>
      </c>
      <c r="G337" s="7">
        <v>24.0</v>
      </c>
      <c r="H337" s="5">
        <v>11.1</v>
      </c>
      <c r="I337" s="5">
        <v>28.9</v>
      </c>
      <c r="J337" s="8">
        <v>0.6075314510630184</v>
      </c>
      <c r="K337" s="8">
        <v>0.6560047051371954</v>
      </c>
      <c r="L337" s="8">
        <v>0.1421882119509192</v>
      </c>
      <c r="M337" s="8">
        <v>0.07755720651868321</v>
      </c>
      <c r="N337" s="5">
        <v>10.9</v>
      </c>
      <c r="O337" s="5">
        <v>17.1</v>
      </c>
      <c r="P337" s="5">
        <v>44883.0</v>
      </c>
      <c r="Q337" s="9" t="s">
        <v>21</v>
      </c>
      <c r="R337" s="9" t="s">
        <v>323</v>
      </c>
      <c r="S337" s="9">
        <f t="shared" si="1"/>
        <v>89430.761</v>
      </c>
    </row>
    <row r="338" ht="15.75" customHeight="1">
      <c r="A338" s="5" t="s">
        <v>341</v>
      </c>
      <c r="B338" s="5" t="s">
        <v>329</v>
      </c>
      <c r="C338" s="6">
        <v>102471.0</v>
      </c>
      <c r="D338" s="7">
        <v>37.0</v>
      </c>
      <c r="E338" s="7">
        <v>73.0</v>
      </c>
      <c r="F338" s="7">
        <v>17.0</v>
      </c>
      <c r="G338" s="7">
        <v>5.0</v>
      </c>
      <c r="H338" s="5">
        <v>8.8</v>
      </c>
      <c r="I338" s="5">
        <v>24.2</v>
      </c>
      <c r="J338" s="8">
        <v>0.36107776834421446</v>
      </c>
      <c r="K338" s="8">
        <v>0.7123966780845312</v>
      </c>
      <c r="L338" s="8">
        <v>0.1659005962662607</v>
      </c>
      <c r="M338" s="8">
        <v>0.04879429301948844</v>
      </c>
      <c r="N338" s="5">
        <v>10.4</v>
      </c>
      <c r="O338" s="5">
        <v>16.4</v>
      </c>
      <c r="P338" s="5">
        <v>47733.0</v>
      </c>
      <c r="Q338" s="9" t="s">
        <v>21</v>
      </c>
      <c r="R338" s="9" t="s">
        <v>323</v>
      </c>
      <c r="S338" s="9">
        <f t="shared" si="1"/>
        <v>24797.982</v>
      </c>
    </row>
    <row r="339" ht="15.75" customHeight="1">
      <c r="A339" s="5" t="s">
        <v>51</v>
      </c>
      <c r="B339" s="5" t="s">
        <v>329</v>
      </c>
      <c r="C339" s="6">
        <v>11678.0</v>
      </c>
      <c r="D339" s="7">
        <v>5.0</v>
      </c>
      <c r="E339" s="7">
        <v>22.0</v>
      </c>
      <c r="F339" s="7">
        <v>6.0</v>
      </c>
      <c r="G339" s="7">
        <v>1.0</v>
      </c>
      <c r="H339" s="5">
        <v>9.5</v>
      </c>
      <c r="I339" s="5">
        <v>33.4</v>
      </c>
      <c r="J339" s="8">
        <v>0.42815550607980823</v>
      </c>
      <c r="K339" s="8">
        <v>1.883884226751156</v>
      </c>
      <c r="L339" s="8">
        <v>0.5137866072957697</v>
      </c>
      <c r="M339" s="8">
        <v>0.08563110121596162</v>
      </c>
      <c r="N339" s="5">
        <v>11.2</v>
      </c>
      <c r="O339" s="5">
        <v>23.0</v>
      </c>
      <c r="P339" s="5">
        <v>37815.0</v>
      </c>
      <c r="Q339" s="9" t="s">
        <v>21</v>
      </c>
      <c r="R339" s="9" t="s">
        <v>323</v>
      </c>
      <c r="S339" s="9">
        <f t="shared" si="1"/>
        <v>3900.452</v>
      </c>
    </row>
    <row r="340" ht="15.75" customHeight="1">
      <c r="A340" s="5" t="s">
        <v>342</v>
      </c>
      <c r="B340" s="5" t="s">
        <v>329</v>
      </c>
      <c r="C340" s="6">
        <v>46121.0</v>
      </c>
      <c r="D340" s="7">
        <v>19.0</v>
      </c>
      <c r="E340" s="7">
        <v>14.0</v>
      </c>
      <c r="F340" s="7">
        <v>10.0</v>
      </c>
      <c r="G340" s="7">
        <v>0.0</v>
      </c>
      <c r="H340" s="5">
        <v>14.9</v>
      </c>
      <c r="I340" s="5">
        <v>35.4</v>
      </c>
      <c r="J340" s="8">
        <v>0.4119598447561848</v>
      </c>
      <c r="K340" s="8">
        <v>0.30354935929403093</v>
      </c>
      <c r="L340" s="8">
        <v>0.2168209709243078</v>
      </c>
      <c r="M340" s="8">
        <v>0.0</v>
      </c>
      <c r="N340" s="5">
        <v>13.1</v>
      </c>
      <c r="O340" s="5">
        <v>27.2</v>
      </c>
      <c r="P340" s="5">
        <v>36146.0</v>
      </c>
      <c r="Q340" s="9" t="s">
        <v>21</v>
      </c>
      <c r="R340" s="9" t="s">
        <v>323</v>
      </c>
      <c r="S340" s="9">
        <f t="shared" si="1"/>
        <v>16326.834</v>
      </c>
    </row>
    <row r="341" ht="15.75" customHeight="1">
      <c r="A341" s="5" t="s">
        <v>343</v>
      </c>
      <c r="B341" s="5" t="s">
        <v>329</v>
      </c>
      <c r="C341" s="6">
        <v>16973.0</v>
      </c>
      <c r="D341" s="7">
        <v>6.0</v>
      </c>
      <c r="E341" s="7">
        <v>4.0</v>
      </c>
      <c r="F341" s="7">
        <v>3.0</v>
      </c>
      <c r="G341" s="7">
        <v>0.0</v>
      </c>
      <c r="H341" s="5">
        <v>7.2</v>
      </c>
      <c r="I341" s="5">
        <v>31.8</v>
      </c>
      <c r="J341" s="8">
        <v>0.35350262181111175</v>
      </c>
      <c r="K341" s="8">
        <v>0.23566841454074117</v>
      </c>
      <c r="L341" s="8">
        <v>0.17675131090555588</v>
      </c>
      <c r="M341" s="8">
        <v>0.0</v>
      </c>
      <c r="N341" s="5">
        <v>14.8</v>
      </c>
      <c r="O341" s="5">
        <v>24.9</v>
      </c>
      <c r="P341" s="5">
        <v>40984.0</v>
      </c>
      <c r="Q341" s="9" t="s">
        <v>21</v>
      </c>
      <c r="R341" s="9" t="s">
        <v>323</v>
      </c>
      <c r="S341" s="9">
        <f t="shared" si="1"/>
        <v>5397.414</v>
      </c>
    </row>
    <row r="342" ht="15.75" customHeight="1">
      <c r="A342" s="5" t="s">
        <v>344</v>
      </c>
      <c r="B342" s="5" t="s">
        <v>329</v>
      </c>
      <c r="C342" s="6">
        <v>13439.0</v>
      </c>
      <c r="D342" s="7">
        <v>2.0</v>
      </c>
      <c r="E342" s="7">
        <v>3.0</v>
      </c>
      <c r="F342" s="7">
        <v>0.0</v>
      </c>
      <c r="G342" s="7">
        <v>0.0</v>
      </c>
      <c r="H342" s="5">
        <v>11.0</v>
      </c>
      <c r="I342" s="5">
        <v>34.4</v>
      </c>
      <c r="J342" s="8">
        <v>0.14882059677059303</v>
      </c>
      <c r="K342" s="8">
        <v>0.2232308951558896</v>
      </c>
      <c r="L342" s="8">
        <v>0.0</v>
      </c>
      <c r="M342" s="8">
        <v>0.0</v>
      </c>
      <c r="N342" s="5">
        <v>13.9</v>
      </c>
      <c r="O342" s="5">
        <v>24.3</v>
      </c>
      <c r="P342" s="5">
        <v>33609.0</v>
      </c>
      <c r="Q342" s="9" t="s">
        <v>21</v>
      </c>
      <c r="R342" s="9" t="s">
        <v>323</v>
      </c>
      <c r="S342" s="9">
        <f t="shared" si="1"/>
        <v>4623.016</v>
      </c>
    </row>
    <row r="343" ht="15.75" customHeight="1">
      <c r="A343" s="5" t="s">
        <v>345</v>
      </c>
      <c r="B343" s="5" t="s">
        <v>329</v>
      </c>
      <c r="C343" s="6">
        <v>15936.0</v>
      </c>
      <c r="D343" s="7">
        <v>7.0</v>
      </c>
      <c r="E343" s="7">
        <v>11.0</v>
      </c>
      <c r="F343" s="7">
        <v>4.0</v>
      </c>
      <c r="G343" s="7">
        <v>1.0</v>
      </c>
      <c r="H343" s="5">
        <v>9.8</v>
      </c>
      <c r="I343" s="5">
        <v>31.4</v>
      </c>
      <c r="J343" s="8">
        <v>0.43925702811244977</v>
      </c>
      <c r="K343" s="8">
        <v>0.6902610441767069</v>
      </c>
      <c r="L343" s="8">
        <v>0.251004016064257</v>
      </c>
      <c r="M343" s="8">
        <v>0.06275100401606425</v>
      </c>
      <c r="N343" s="5">
        <v>12.8</v>
      </c>
      <c r="O343" s="5">
        <v>16.4</v>
      </c>
      <c r="P343" s="5">
        <v>40964.0</v>
      </c>
      <c r="Q343" s="9" t="s">
        <v>21</v>
      </c>
      <c r="R343" s="9" t="s">
        <v>323</v>
      </c>
      <c r="S343" s="9">
        <f t="shared" si="1"/>
        <v>5003.904</v>
      </c>
    </row>
    <row r="344" ht="15.75" customHeight="1">
      <c r="A344" s="5" t="s">
        <v>346</v>
      </c>
      <c r="B344" s="5" t="s">
        <v>329</v>
      </c>
      <c r="C344" s="6">
        <v>14068.0</v>
      </c>
      <c r="D344" s="7">
        <v>7.0</v>
      </c>
      <c r="E344" s="7">
        <v>3.0</v>
      </c>
      <c r="F344" s="7">
        <v>2.0</v>
      </c>
      <c r="G344" s="7">
        <v>0.0</v>
      </c>
      <c r="H344" s="5">
        <v>11.7</v>
      </c>
      <c r="I344" s="5">
        <v>33.6</v>
      </c>
      <c r="J344" s="8">
        <v>0.4975831674722775</v>
      </c>
      <c r="K344" s="8">
        <v>0.21324992891669037</v>
      </c>
      <c r="L344" s="8">
        <v>0.14216661927779356</v>
      </c>
      <c r="M344" s="8">
        <v>0.0</v>
      </c>
      <c r="N344" s="5">
        <v>17.2</v>
      </c>
      <c r="O344" s="5">
        <v>28.6</v>
      </c>
      <c r="P344" s="5">
        <v>35629.0</v>
      </c>
      <c r="Q344" s="9" t="s">
        <v>21</v>
      </c>
      <c r="R344" s="9" t="s">
        <v>323</v>
      </c>
      <c r="S344" s="9">
        <f t="shared" si="1"/>
        <v>4726.848</v>
      </c>
    </row>
    <row r="345" ht="15.75" customHeight="1">
      <c r="A345" s="5" t="s">
        <v>347</v>
      </c>
      <c r="B345" s="5" t="s">
        <v>329</v>
      </c>
      <c r="C345" s="6">
        <v>27264.0</v>
      </c>
      <c r="D345" s="7">
        <v>9.0</v>
      </c>
      <c r="E345" s="7">
        <v>8.0</v>
      </c>
      <c r="F345" s="7">
        <v>10.0</v>
      </c>
      <c r="G345" s="7">
        <v>2.0</v>
      </c>
      <c r="H345" s="5">
        <v>11.7</v>
      </c>
      <c r="I345" s="5">
        <v>35.0</v>
      </c>
      <c r="J345" s="8">
        <v>0.3301056338028169</v>
      </c>
      <c r="K345" s="8">
        <v>0.2934272300469484</v>
      </c>
      <c r="L345" s="8">
        <v>0.36678403755868544</v>
      </c>
      <c r="M345" s="8">
        <v>0.0733568075117371</v>
      </c>
      <c r="N345" s="5">
        <v>13.3</v>
      </c>
      <c r="O345" s="5">
        <v>30.8</v>
      </c>
      <c r="P345" s="5">
        <v>36094.0</v>
      </c>
      <c r="Q345" s="9" t="s">
        <v>21</v>
      </c>
      <c r="R345" s="9" t="s">
        <v>323</v>
      </c>
      <c r="S345" s="9">
        <f t="shared" si="1"/>
        <v>9542.4</v>
      </c>
    </row>
    <row r="346" ht="15.75" customHeight="1">
      <c r="A346" s="5" t="s">
        <v>348</v>
      </c>
      <c r="B346" s="5" t="s">
        <v>329</v>
      </c>
      <c r="C346" s="6">
        <v>38294.0</v>
      </c>
      <c r="D346" s="7">
        <v>22.0</v>
      </c>
      <c r="E346" s="7">
        <v>16.0</v>
      </c>
      <c r="F346" s="7">
        <v>12.0</v>
      </c>
      <c r="G346" s="7">
        <v>3.0</v>
      </c>
      <c r="H346" s="5">
        <v>12.7</v>
      </c>
      <c r="I346" s="5">
        <v>34.7</v>
      </c>
      <c r="J346" s="8">
        <v>0.5745025330338956</v>
      </c>
      <c r="K346" s="8">
        <v>0.41782002402465135</v>
      </c>
      <c r="L346" s="8">
        <v>0.31336501801848854</v>
      </c>
      <c r="M346" s="8">
        <v>0.07834125450462213</v>
      </c>
      <c r="N346" s="5">
        <v>14.0</v>
      </c>
      <c r="O346" s="5">
        <v>26.8</v>
      </c>
      <c r="P346" s="5">
        <v>36504.0</v>
      </c>
      <c r="Q346" s="9" t="s">
        <v>21</v>
      </c>
      <c r="R346" s="9" t="s">
        <v>323</v>
      </c>
      <c r="S346" s="9">
        <f t="shared" si="1"/>
        <v>13288.018</v>
      </c>
    </row>
    <row r="347" ht="15.75" customHeight="1">
      <c r="A347" s="5" t="s">
        <v>349</v>
      </c>
      <c r="B347" s="5" t="s">
        <v>329</v>
      </c>
      <c r="C347" s="6">
        <v>175695.0</v>
      </c>
      <c r="D347" s="7">
        <v>82.0</v>
      </c>
      <c r="E347" s="7">
        <v>107.0</v>
      </c>
      <c r="F347" s="7">
        <v>23.0</v>
      </c>
      <c r="G347" s="7">
        <v>11.0</v>
      </c>
      <c r="H347" s="5">
        <v>9.7</v>
      </c>
      <c r="I347" s="5">
        <v>31.8</v>
      </c>
      <c r="J347" s="8">
        <v>0.4667178918011326</v>
      </c>
      <c r="K347" s="8">
        <v>0.6090099319844048</v>
      </c>
      <c r="L347" s="8">
        <v>0.1309086769686104</v>
      </c>
      <c r="M347" s="8">
        <v>0.06260849768063975</v>
      </c>
      <c r="N347" s="5">
        <v>15.8</v>
      </c>
      <c r="O347" s="5">
        <v>16.0</v>
      </c>
      <c r="P347" s="5">
        <v>40457.0</v>
      </c>
      <c r="Q347" s="9" t="s">
        <v>21</v>
      </c>
      <c r="R347" s="9" t="s">
        <v>323</v>
      </c>
      <c r="S347" s="9">
        <f t="shared" si="1"/>
        <v>55871.01</v>
      </c>
    </row>
    <row r="348" ht="15.75" customHeight="1">
      <c r="A348" s="5" t="s">
        <v>350</v>
      </c>
      <c r="B348" s="5" t="s">
        <v>329</v>
      </c>
      <c r="C348" s="6">
        <v>98085.0</v>
      </c>
      <c r="D348" s="7">
        <v>40.0</v>
      </c>
      <c r="E348" s="7">
        <v>56.0</v>
      </c>
      <c r="F348" s="7">
        <v>14.0</v>
      </c>
      <c r="G348" s="7">
        <v>6.0</v>
      </c>
      <c r="H348" s="5">
        <v>10.1</v>
      </c>
      <c r="I348" s="5">
        <v>32.9</v>
      </c>
      <c r="J348" s="8">
        <v>0.4078095529387776</v>
      </c>
      <c r="K348" s="8">
        <v>0.5709333741142886</v>
      </c>
      <c r="L348" s="8">
        <v>0.14273334352857214</v>
      </c>
      <c r="M348" s="8">
        <v>0.06117143294081664</v>
      </c>
      <c r="N348" s="5">
        <v>14.9</v>
      </c>
      <c r="O348" s="5">
        <v>19.2</v>
      </c>
      <c r="P348" s="5">
        <v>35911.0</v>
      </c>
      <c r="Q348" s="9" t="s">
        <v>21</v>
      </c>
      <c r="R348" s="9" t="s">
        <v>323</v>
      </c>
      <c r="S348" s="9">
        <f t="shared" si="1"/>
        <v>32269.965</v>
      </c>
    </row>
    <row r="349" ht="15.75" customHeight="1">
      <c r="A349" s="5" t="s">
        <v>351</v>
      </c>
      <c r="B349" s="5" t="s">
        <v>329</v>
      </c>
      <c r="C349" s="6">
        <v>1317116.0</v>
      </c>
      <c r="D349" s="7">
        <v>837.0</v>
      </c>
      <c r="E349" s="7">
        <v>875.0</v>
      </c>
      <c r="F349" s="7">
        <v>265.0</v>
      </c>
      <c r="G349" s="7">
        <v>127.0</v>
      </c>
      <c r="H349" s="5">
        <v>9.9</v>
      </c>
      <c r="I349" s="5">
        <v>27.1</v>
      </c>
      <c r="J349" s="8">
        <v>0.6354793351534717</v>
      </c>
      <c r="K349" s="8">
        <v>0.6643302488163534</v>
      </c>
      <c r="L349" s="8">
        <v>0.20119716107009555</v>
      </c>
      <c r="M349" s="8">
        <v>0.09642279039963071</v>
      </c>
      <c r="N349" s="5">
        <v>10.1</v>
      </c>
      <c r="O349" s="5">
        <v>17.2</v>
      </c>
      <c r="P349" s="5">
        <v>50122.0</v>
      </c>
      <c r="Q349" s="9" t="s">
        <v>21</v>
      </c>
      <c r="R349" s="9" t="s">
        <v>323</v>
      </c>
      <c r="S349" s="9">
        <f t="shared" si="1"/>
        <v>356938.436</v>
      </c>
    </row>
    <row r="350" ht="15.75" customHeight="1">
      <c r="A350" s="5" t="s">
        <v>352</v>
      </c>
      <c r="B350" s="5" t="s">
        <v>329</v>
      </c>
      <c r="C350" s="6">
        <v>19640.0</v>
      </c>
      <c r="D350" s="7">
        <v>4.0</v>
      </c>
      <c r="E350" s="7">
        <v>10.0</v>
      </c>
      <c r="F350" s="7">
        <v>3.0</v>
      </c>
      <c r="G350" s="7">
        <v>0.0</v>
      </c>
      <c r="H350" s="5">
        <v>12.5</v>
      </c>
      <c r="I350" s="5">
        <v>31.4</v>
      </c>
      <c r="J350" s="8">
        <v>0.20366598778004075</v>
      </c>
      <c r="K350" s="8">
        <v>0.5091649694501018</v>
      </c>
      <c r="L350" s="8">
        <v>0.15274949083503056</v>
      </c>
      <c r="M350" s="8">
        <v>0.0</v>
      </c>
      <c r="N350" s="5">
        <v>12.3</v>
      </c>
      <c r="O350" s="5">
        <v>26.6</v>
      </c>
      <c r="P350" s="5">
        <v>36236.0</v>
      </c>
      <c r="Q350" s="9" t="s">
        <v>21</v>
      </c>
      <c r="R350" s="9" t="s">
        <v>323</v>
      </c>
      <c r="S350" s="9">
        <f t="shared" si="1"/>
        <v>6166.96</v>
      </c>
    </row>
    <row r="351" ht="15.75" customHeight="1">
      <c r="A351" s="5" t="s">
        <v>353</v>
      </c>
      <c r="B351" s="5" t="s">
        <v>329</v>
      </c>
      <c r="C351" s="6">
        <v>144740.0</v>
      </c>
      <c r="D351" s="7">
        <v>78.0</v>
      </c>
      <c r="E351" s="7">
        <v>117.0</v>
      </c>
      <c r="F351" s="7">
        <v>28.0</v>
      </c>
      <c r="G351" s="7">
        <v>19.0</v>
      </c>
      <c r="H351" s="5">
        <v>8.7</v>
      </c>
      <c r="I351" s="5">
        <v>25.6</v>
      </c>
      <c r="J351" s="8">
        <v>0.5388973331490949</v>
      </c>
      <c r="K351" s="8">
        <v>0.8083459997236424</v>
      </c>
      <c r="L351" s="8">
        <v>0.19345032472018792</v>
      </c>
      <c r="M351" s="8">
        <v>0.13126986320298467</v>
      </c>
      <c r="N351" s="5">
        <v>13.6</v>
      </c>
      <c r="O351" s="5">
        <v>15.4</v>
      </c>
      <c r="P351" s="5">
        <v>44645.0</v>
      </c>
      <c r="Q351" s="9" t="s">
        <v>21</v>
      </c>
      <c r="R351" s="9" t="s">
        <v>323</v>
      </c>
      <c r="S351" s="9">
        <f t="shared" si="1"/>
        <v>37053.44</v>
      </c>
    </row>
    <row r="352" ht="15.75" customHeight="1">
      <c r="A352" s="5" t="s">
        <v>57</v>
      </c>
      <c r="B352" s="5" t="s">
        <v>329</v>
      </c>
      <c r="C352" s="6">
        <v>48786.0</v>
      </c>
      <c r="D352" s="7">
        <v>27.0</v>
      </c>
      <c r="E352" s="7">
        <v>25.0</v>
      </c>
      <c r="F352" s="7">
        <v>8.0</v>
      </c>
      <c r="G352" s="7">
        <v>1.0</v>
      </c>
      <c r="H352" s="5">
        <v>11.4</v>
      </c>
      <c r="I352" s="5">
        <v>34.8</v>
      </c>
      <c r="J352" s="8">
        <v>0.5534374615668429</v>
      </c>
      <c r="K352" s="8">
        <v>0.5124420940433732</v>
      </c>
      <c r="L352" s="8">
        <v>0.16398147009387937</v>
      </c>
      <c r="M352" s="8">
        <v>0.02049768376173492</v>
      </c>
      <c r="N352" s="5">
        <v>13.7</v>
      </c>
      <c r="O352" s="5">
        <v>21.3</v>
      </c>
      <c r="P352" s="5">
        <v>36310.0</v>
      </c>
      <c r="Q352" s="9" t="s">
        <v>21</v>
      </c>
      <c r="R352" s="9" t="s">
        <v>323</v>
      </c>
      <c r="S352" s="9">
        <f t="shared" si="1"/>
        <v>16977.528</v>
      </c>
    </row>
    <row r="353" ht="15.75" customHeight="1">
      <c r="A353" s="5" t="s">
        <v>58</v>
      </c>
      <c r="B353" s="5" t="s">
        <v>329</v>
      </c>
      <c r="C353" s="6">
        <v>14037.0</v>
      </c>
      <c r="D353" s="7">
        <v>6.0</v>
      </c>
      <c r="E353" s="7">
        <v>5.0</v>
      </c>
      <c r="F353" s="7">
        <v>3.0</v>
      </c>
      <c r="G353" s="7">
        <v>0.0</v>
      </c>
      <c r="H353" s="5">
        <v>9.2</v>
      </c>
      <c r="I353" s="5">
        <v>32.3</v>
      </c>
      <c r="J353" s="8">
        <v>0.42744176106005555</v>
      </c>
      <c r="K353" s="8">
        <v>0.35620146755004634</v>
      </c>
      <c r="L353" s="8">
        <v>0.21372088053002777</v>
      </c>
      <c r="M353" s="8">
        <v>0.0</v>
      </c>
      <c r="N353" s="5">
        <v>12.9</v>
      </c>
      <c r="O353" s="5">
        <v>17.1</v>
      </c>
      <c r="P353" s="5">
        <v>42866.0</v>
      </c>
      <c r="Q353" s="9" t="s">
        <v>21</v>
      </c>
      <c r="R353" s="9" t="s">
        <v>323</v>
      </c>
      <c r="S353" s="9">
        <f t="shared" si="1"/>
        <v>4533.951</v>
      </c>
    </row>
    <row r="354" ht="15.75" customHeight="1">
      <c r="A354" s="5" t="s">
        <v>168</v>
      </c>
      <c r="B354" s="5" t="s">
        <v>329</v>
      </c>
      <c r="C354" s="6">
        <v>8832.0</v>
      </c>
      <c r="D354" s="7">
        <v>2.0</v>
      </c>
      <c r="E354" s="7">
        <v>2.0</v>
      </c>
      <c r="F354" s="7">
        <v>1.0</v>
      </c>
      <c r="G354" s="7">
        <v>0.0</v>
      </c>
      <c r="H354" s="5">
        <v>12.2</v>
      </c>
      <c r="I354" s="5">
        <v>35.2</v>
      </c>
      <c r="J354" s="8">
        <v>0.22644927536231885</v>
      </c>
      <c r="K354" s="8">
        <v>0.22644927536231885</v>
      </c>
      <c r="L354" s="8">
        <v>0.11322463768115942</v>
      </c>
      <c r="M354" s="8">
        <v>0.0</v>
      </c>
      <c r="N354" s="5">
        <v>14.1</v>
      </c>
      <c r="O354" s="5">
        <v>23.5</v>
      </c>
      <c r="P354" s="5">
        <v>35720.0</v>
      </c>
      <c r="Q354" s="9" t="s">
        <v>21</v>
      </c>
      <c r="R354" s="9" t="s">
        <v>323</v>
      </c>
      <c r="S354" s="9">
        <f t="shared" si="1"/>
        <v>3108.864</v>
      </c>
    </row>
    <row r="355" ht="15.75" customHeight="1">
      <c r="A355" s="5" t="s">
        <v>214</v>
      </c>
      <c r="B355" s="5" t="s">
        <v>329</v>
      </c>
      <c r="C355" s="6">
        <v>315657.0</v>
      </c>
      <c r="D355" s="7">
        <v>141.0</v>
      </c>
      <c r="E355" s="7">
        <v>208.0</v>
      </c>
      <c r="F355" s="7">
        <v>41.0</v>
      </c>
      <c r="G355" s="7">
        <v>29.0</v>
      </c>
      <c r="H355" s="5">
        <v>10.3</v>
      </c>
      <c r="I355" s="5">
        <v>28.3</v>
      </c>
      <c r="J355" s="8">
        <v>0.4466873853581577</v>
      </c>
      <c r="K355" s="8">
        <v>0.6589430932943037</v>
      </c>
      <c r="L355" s="8">
        <v>0.12988782127435794</v>
      </c>
      <c r="M355" s="8">
        <v>0.09187187358430195</v>
      </c>
      <c r="N355" s="5">
        <v>10.9</v>
      </c>
      <c r="O355" s="5">
        <v>14.3</v>
      </c>
      <c r="P355" s="5">
        <v>45465.0</v>
      </c>
      <c r="Q355" s="9" t="s">
        <v>21</v>
      </c>
      <c r="R355" s="9" t="s">
        <v>323</v>
      </c>
      <c r="S355" s="9">
        <f t="shared" si="1"/>
        <v>89330.931</v>
      </c>
    </row>
    <row r="356" ht="15.75" customHeight="1">
      <c r="A356" s="5" t="s">
        <v>62</v>
      </c>
      <c r="B356" s="5" t="s">
        <v>329</v>
      </c>
      <c r="C356" s="6">
        <v>678048.0</v>
      </c>
      <c r="D356" s="7">
        <v>355.0</v>
      </c>
      <c r="E356" s="7">
        <v>603.0</v>
      </c>
      <c r="F356" s="7">
        <v>116.0</v>
      </c>
      <c r="G356" s="7">
        <v>46.0</v>
      </c>
      <c r="H356" s="5">
        <v>7.5</v>
      </c>
      <c r="I356" s="5">
        <v>24.9</v>
      </c>
      <c r="J356" s="8">
        <v>0.5235617537401481</v>
      </c>
      <c r="K356" s="8">
        <v>0.8893175704374912</v>
      </c>
      <c r="L356" s="8">
        <v>0.17107933361649913</v>
      </c>
      <c r="M356" s="8">
        <v>0.06784180470999103</v>
      </c>
      <c r="N356" s="5">
        <v>11.9</v>
      </c>
      <c r="O356" s="5">
        <v>16.0</v>
      </c>
      <c r="P356" s="5">
        <v>47908.0</v>
      </c>
      <c r="Q356" s="9" t="s">
        <v>21</v>
      </c>
      <c r="R356" s="9" t="s">
        <v>323</v>
      </c>
      <c r="S356" s="9">
        <f t="shared" si="1"/>
        <v>168833.952</v>
      </c>
    </row>
    <row r="357" ht="15.75" customHeight="1">
      <c r="A357" s="5" t="s">
        <v>354</v>
      </c>
      <c r="B357" s="5" t="s">
        <v>329</v>
      </c>
      <c r="C357" s="6">
        <v>284053.0</v>
      </c>
      <c r="D357" s="7">
        <v>254.0</v>
      </c>
      <c r="E357" s="7">
        <v>217.0</v>
      </c>
      <c r="F357" s="7">
        <v>41.0</v>
      </c>
      <c r="G357" s="7">
        <v>32.0</v>
      </c>
      <c r="H357" s="5">
        <v>9.1</v>
      </c>
      <c r="I357" s="5">
        <v>27.4</v>
      </c>
      <c r="J357" s="8">
        <v>0.8941993219575219</v>
      </c>
      <c r="K357" s="8">
        <v>0.7639419404125286</v>
      </c>
      <c r="L357" s="8">
        <v>0.1443392606309386</v>
      </c>
      <c r="M357" s="8">
        <v>0.11265503268756183</v>
      </c>
      <c r="N357" s="5">
        <v>11.2</v>
      </c>
      <c r="O357" s="5">
        <v>23.7</v>
      </c>
      <c r="P357" s="5">
        <v>46620.0</v>
      </c>
      <c r="Q357" s="9" t="s">
        <v>21</v>
      </c>
      <c r="R357" s="9" t="s">
        <v>323</v>
      </c>
      <c r="S357" s="9">
        <f t="shared" si="1"/>
        <v>77830.522</v>
      </c>
    </row>
    <row r="358" ht="15.75" customHeight="1">
      <c r="A358" s="5" t="s">
        <v>355</v>
      </c>
      <c r="B358" s="5" t="s">
        <v>329</v>
      </c>
      <c r="C358" s="6">
        <v>39418.0</v>
      </c>
      <c r="D358" s="7">
        <v>17.0</v>
      </c>
      <c r="E358" s="7">
        <v>25.0</v>
      </c>
      <c r="F358" s="7">
        <v>9.0</v>
      </c>
      <c r="G358" s="7">
        <v>1.0</v>
      </c>
      <c r="H358" s="5">
        <v>11.2</v>
      </c>
      <c r="I358" s="5">
        <v>33.3</v>
      </c>
      <c r="J358" s="8">
        <v>0.43127505200669747</v>
      </c>
      <c r="K358" s="8">
        <v>0.634228017656908</v>
      </c>
      <c r="L358" s="8">
        <v>0.2283220863564869</v>
      </c>
      <c r="M358" s="8">
        <v>0.02536912070627632</v>
      </c>
      <c r="N358" s="5">
        <v>13.9</v>
      </c>
      <c r="O358" s="5">
        <v>24.0</v>
      </c>
      <c r="P358" s="5">
        <v>35483.0</v>
      </c>
      <c r="Q358" s="9" t="s">
        <v>21</v>
      </c>
      <c r="R358" s="9" t="s">
        <v>323</v>
      </c>
      <c r="S358" s="9">
        <f t="shared" si="1"/>
        <v>13126.194</v>
      </c>
    </row>
    <row r="359" ht="15.75" customHeight="1">
      <c r="A359" s="5" t="s">
        <v>356</v>
      </c>
      <c r="B359" s="5" t="s">
        <v>329</v>
      </c>
      <c r="C359" s="6">
        <v>8345.0</v>
      </c>
      <c r="D359" s="7">
        <v>0.0</v>
      </c>
      <c r="E359" s="7">
        <v>4.0</v>
      </c>
      <c r="F359" s="7">
        <v>3.0</v>
      </c>
      <c r="G359" s="7">
        <v>0.0</v>
      </c>
      <c r="H359" s="5">
        <v>13.1</v>
      </c>
      <c r="I359" s="5">
        <v>39.4</v>
      </c>
      <c r="J359" s="8">
        <v>0.0</v>
      </c>
      <c r="K359" s="8">
        <v>0.47932893948472144</v>
      </c>
      <c r="L359" s="8">
        <v>0.359496704613541</v>
      </c>
      <c r="M359" s="8">
        <v>0.0</v>
      </c>
      <c r="N359" s="5">
        <v>17.0</v>
      </c>
      <c r="O359" s="5">
        <v>20.1</v>
      </c>
      <c r="P359" s="5">
        <v>38990.0</v>
      </c>
      <c r="Q359" s="9" t="s">
        <v>21</v>
      </c>
      <c r="R359" s="9" t="s">
        <v>323</v>
      </c>
      <c r="S359" s="9">
        <f t="shared" si="1"/>
        <v>3287.93</v>
      </c>
    </row>
    <row r="360" ht="15.75" customHeight="1">
      <c r="A360" s="5" t="s">
        <v>66</v>
      </c>
      <c r="B360" s="5" t="s">
        <v>329</v>
      </c>
      <c r="C360" s="6">
        <v>18516.0</v>
      </c>
      <c r="D360" s="7">
        <v>9.0</v>
      </c>
      <c r="E360" s="7">
        <v>6.0</v>
      </c>
      <c r="F360" s="7">
        <v>3.0</v>
      </c>
      <c r="G360" s="7">
        <v>1.0</v>
      </c>
      <c r="H360" s="5">
        <v>13.6</v>
      </c>
      <c r="I360" s="5">
        <v>33.6</v>
      </c>
      <c r="J360" s="8">
        <v>0.4860661049902787</v>
      </c>
      <c r="K360" s="8">
        <v>0.32404406999351915</v>
      </c>
      <c r="L360" s="8">
        <v>0.16202203499675957</v>
      </c>
      <c r="M360" s="8">
        <v>0.054007344998919855</v>
      </c>
      <c r="N360" s="5">
        <v>13.4</v>
      </c>
      <c r="O360" s="5">
        <v>22.2</v>
      </c>
      <c r="P360" s="5">
        <v>33520.0</v>
      </c>
      <c r="Q360" s="9" t="s">
        <v>21</v>
      </c>
      <c r="R360" s="9" t="s">
        <v>323</v>
      </c>
      <c r="S360" s="9">
        <f t="shared" si="1"/>
        <v>6221.376</v>
      </c>
    </row>
    <row r="361" ht="15.75" customHeight="1">
      <c r="A361" s="5" t="s">
        <v>357</v>
      </c>
      <c r="B361" s="5" t="s">
        <v>329</v>
      </c>
      <c r="C361" s="6">
        <v>351713.0</v>
      </c>
      <c r="D361" s="7">
        <v>180.0</v>
      </c>
      <c r="E361" s="7">
        <v>270.0</v>
      </c>
      <c r="F361" s="7">
        <v>50.0</v>
      </c>
      <c r="G361" s="7">
        <v>29.0</v>
      </c>
      <c r="H361" s="5">
        <v>7.8</v>
      </c>
      <c r="I361" s="5">
        <v>26.8</v>
      </c>
      <c r="J361" s="8">
        <v>0.5117809122779083</v>
      </c>
      <c r="K361" s="8">
        <v>0.7676713684168626</v>
      </c>
      <c r="L361" s="8">
        <v>0.14216136452164121</v>
      </c>
      <c r="M361" s="8">
        <v>0.08245359142255192</v>
      </c>
      <c r="N361" s="5">
        <v>9.8</v>
      </c>
      <c r="O361" s="5">
        <v>14.9</v>
      </c>
      <c r="P361" s="5">
        <v>49228.0</v>
      </c>
      <c r="Q361" s="9" t="s">
        <v>21</v>
      </c>
      <c r="R361" s="9" t="s">
        <v>323</v>
      </c>
      <c r="S361" s="9">
        <f t="shared" si="1"/>
        <v>94259.084</v>
      </c>
    </row>
    <row r="362" ht="15.75" customHeight="1">
      <c r="A362" s="5" t="s">
        <v>68</v>
      </c>
      <c r="B362" s="5" t="s">
        <v>329</v>
      </c>
      <c r="C362" s="6">
        <v>339079.0</v>
      </c>
      <c r="D362" s="7">
        <v>162.0</v>
      </c>
      <c r="E362" s="7">
        <v>176.0</v>
      </c>
      <c r="F362" s="7">
        <v>55.0</v>
      </c>
      <c r="G362" s="7">
        <v>16.0</v>
      </c>
      <c r="H362" s="5">
        <v>10.0</v>
      </c>
      <c r="I362" s="5">
        <v>30.8</v>
      </c>
      <c r="J362" s="8">
        <v>0.4777647686822245</v>
      </c>
      <c r="K362" s="8">
        <v>0.5190530820251328</v>
      </c>
      <c r="L362" s="8">
        <v>0.162204088132854</v>
      </c>
      <c r="M362" s="8">
        <v>0.04718664382046662</v>
      </c>
      <c r="N362" s="5">
        <v>12.9</v>
      </c>
      <c r="O362" s="5">
        <v>18.3</v>
      </c>
      <c r="P362" s="5">
        <v>39339.0</v>
      </c>
      <c r="Q362" s="9" t="s">
        <v>21</v>
      </c>
      <c r="R362" s="9" t="s">
        <v>323</v>
      </c>
      <c r="S362" s="9">
        <f t="shared" si="1"/>
        <v>104436.332</v>
      </c>
    </row>
    <row r="363" ht="15.75" customHeight="1">
      <c r="A363" s="5" t="s">
        <v>358</v>
      </c>
      <c r="B363" s="5" t="s">
        <v>329</v>
      </c>
      <c r="C363" s="6">
        <v>153272.0</v>
      </c>
      <c r="D363" s="7">
        <v>103.0</v>
      </c>
      <c r="E363" s="7">
        <v>177.0</v>
      </c>
      <c r="F363" s="7">
        <v>33.0</v>
      </c>
      <c r="G363" s="7">
        <v>17.0</v>
      </c>
      <c r="H363" s="5">
        <v>7.5</v>
      </c>
      <c r="I363" s="5">
        <v>19.7</v>
      </c>
      <c r="J363" s="8">
        <v>0.6720079336082259</v>
      </c>
      <c r="K363" s="8">
        <v>1.1548097499869514</v>
      </c>
      <c r="L363" s="8">
        <v>0.2153035127094316</v>
      </c>
      <c r="M363" s="8">
        <v>0.1109139307897072</v>
      </c>
      <c r="N363" s="5">
        <v>11.1</v>
      </c>
      <c r="O363" s="5">
        <v>12.0</v>
      </c>
      <c r="P363" s="5">
        <v>51703.0</v>
      </c>
      <c r="Q363" s="9" t="s">
        <v>21</v>
      </c>
      <c r="R363" s="9" t="s">
        <v>323</v>
      </c>
      <c r="S363" s="9">
        <f t="shared" si="1"/>
        <v>30194.584</v>
      </c>
    </row>
    <row r="364" ht="15.75" customHeight="1">
      <c r="A364" s="5" t="s">
        <v>359</v>
      </c>
      <c r="B364" s="5" t="s">
        <v>329</v>
      </c>
      <c r="C364" s="6">
        <v>2667299.0</v>
      </c>
      <c r="D364" s="7">
        <v>1640.0</v>
      </c>
      <c r="E364" s="7">
        <v>2031.0</v>
      </c>
      <c r="F364" s="7">
        <v>663.0</v>
      </c>
      <c r="G364" s="7">
        <v>265.0</v>
      </c>
      <c r="H364" s="5">
        <v>7.2</v>
      </c>
      <c r="I364" s="5">
        <v>20.9</v>
      </c>
      <c r="J364" s="8">
        <v>0.6148542026971854</v>
      </c>
      <c r="K364" s="8">
        <v>0.7614444424865754</v>
      </c>
      <c r="L364" s="8">
        <v>0.2485660587733134</v>
      </c>
      <c r="M364" s="8">
        <v>0.09935144128948424</v>
      </c>
      <c r="N364" s="5">
        <v>11.2</v>
      </c>
      <c r="O364" s="5">
        <v>20.5</v>
      </c>
      <c r="P364" s="5">
        <v>43099.0</v>
      </c>
      <c r="Q364" s="9" t="s">
        <v>21</v>
      </c>
      <c r="R364" s="9" t="s">
        <v>323</v>
      </c>
      <c r="S364" s="9">
        <f t="shared" si="1"/>
        <v>557465.491</v>
      </c>
    </row>
    <row r="365" ht="15.75" customHeight="1">
      <c r="A365" s="5" t="s">
        <v>71</v>
      </c>
      <c r="B365" s="5" t="s">
        <v>329</v>
      </c>
      <c r="C365" s="6">
        <v>76910.0</v>
      </c>
      <c r="D365" s="7">
        <v>70.0</v>
      </c>
      <c r="E365" s="7">
        <v>216.0</v>
      </c>
      <c r="F365" s="7">
        <v>24.0</v>
      </c>
      <c r="G365" s="7">
        <v>17.0</v>
      </c>
      <c r="H365" s="5">
        <v>6.8</v>
      </c>
      <c r="I365" s="5">
        <v>22.6</v>
      </c>
      <c r="J365" s="8">
        <v>0.9101547263034716</v>
      </c>
      <c r="K365" s="8">
        <v>2.8084774411649978</v>
      </c>
      <c r="L365" s="8">
        <v>0.31205304901833314</v>
      </c>
      <c r="M365" s="8">
        <v>0.22103757638798596</v>
      </c>
      <c r="N365" s="5">
        <v>7.1</v>
      </c>
      <c r="O365" s="5">
        <v>13.9</v>
      </c>
      <c r="P365" s="5">
        <v>55449.0</v>
      </c>
      <c r="Q365" s="9" t="s">
        <v>21</v>
      </c>
      <c r="R365" s="9" t="s">
        <v>323</v>
      </c>
      <c r="S365" s="9">
        <f t="shared" si="1"/>
        <v>17381.66</v>
      </c>
    </row>
    <row r="366" ht="15.75" customHeight="1">
      <c r="A366" s="5" t="s">
        <v>360</v>
      </c>
      <c r="B366" s="5" t="s">
        <v>329</v>
      </c>
      <c r="C366" s="6">
        <v>76598.0</v>
      </c>
      <c r="D366" s="7">
        <v>49.0</v>
      </c>
      <c r="E366" s="7">
        <v>66.0</v>
      </c>
      <c r="F366" s="7">
        <v>9.0</v>
      </c>
      <c r="G366" s="7">
        <v>6.0</v>
      </c>
      <c r="H366" s="5">
        <v>9.2</v>
      </c>
      <c r="I366" s="5">
        <v>28.8</v>
      </c>
      <c r="J366" s="8">
        <v>0.6397033865113971</v>
      </c>
      <c r="K366" s="8">
        <v>0.8616412961173922</v>
      </c>
      <c r="L366" s="8">
        <v>0.11749654037964438</v>
      </c>
      <c r="M366" s="8">
        <v>0.07833102691976292</v>
      </c>
      <c r="N366" s="5">
        <v>10.2</v>
      </c>
      <c r="O366" s="5">
        <v>12.6</v>
      </c>
      <c r="P366" s="5">
        <v>55256.0</v>
      </c>
      <c r="Q366" s="9" t="s">
        <v>21</v>
      </c>
      <c r="R366" s="9" t="s">
        <v>323</v>
      </c>
      <c r="S366" s="9">
        <f t="shared" si="1"/>
        <v>22060.224</v>
      </c>
    </row>
    <row r="367" ht="15.75" customHeight="1">
      <c r="A367" s="5" t="s">
        <v>361</v>
      </c>
      <c r="B367" s="5" t="s">
        <v>329</v>
      </c>
      <c r="C367" s="6">
        <v>195479.0</v>
      </c>
      <c r="D367" s="7">
        <v>149.0</v>
      </c>
      <c r="E367" s="7">
        <v>202.0</v>
      </c>
      <c r="F367" s="7">
        <v>24.0</v>
      </c>
      <c r="G367" s="7">
        <v>19.0</v>
      </c>
      <c r="H367" s="5">
        <v>8.9</v>
      </c>
      <c r="I367" s="5">
        <v>25.4</v>
      </c>
      <c r="J367" s="8">
        <v>0.7622302139871802</v>
      </c>
      <c r="K367" s="8">
        <v>1.0333590820497343</v>
      </c>
      <c r="L367" s="8">
        <v>0.12277533648115654</v>
      </c>
      <c r="M367" s="8">
        <v>0.0971971413809156</v>
      </c>
      <c r="N367" s="5">
        <v>8.1</v>
      </c>
      <c r="O367" s="5">
        <v>13.7</v>
      </c>
      <c r="P367" s="5">
        <v>55768.0</v>
      </c>
      <c r="Q367" s="9" t="s">
        <v>21</v>
      </c>
      <c r="R367" s="9" t="s">
        <v>323</v>
      </c>
      <c r="S367" s="9">
        <f t="shared" si="1"/>
        <v>49651.666</v>
      </c>
    </row>
    <row r="368" ht="15.75" customHeight="1">
      <c r="A368" s="5" t="s">
        <v>362</v>
      </c>
      <c r="B368" s="5" t="s">
        <v>329</v>
      </c>
      <c r="C368" s="6">
        <v>39101.0</v>
      </c>
      <c r="D368" s="7">
        <v>17.0</v>
      </c>
      <c r="E368" s="7">
        <v>26.0</v>
      </c>
      <c r="F368" s="7">
        <v>12.0</v>
      </c>
      <c r="G368" s="7">
        <v>1.0</v>
      </c>
      <c r="H368" s="5">
        <v>9.4</v>
      </c>
      <c r="I368" s="5">
        <v>29.2</v>
      </c>
      <c r="J368" s="8">
        <v>0.4347714892202245</v>
      </c>
      <c r="K368" s="8">
        <v>0.6649446305721081</v>
      </c>
      <c r="L368" s="8">
        <v>0.30689752180251145</v>
      </c>
      <c r="M368" s="8">
        <v>0.02557479348354262</v>
      </c>
      <c r="N368" s="5">
        <v>14.0</v>
      </c>
      <c r="O368" s="5">
        <v>27.9</v>
      </c>
      <c r="P368" s="5">
        <v>35490.0</v>
      </c>
      <c r="Q368" s="9" t="s">
        <v>21</v>
      </c>
      <c r="R368" s="9" t="s">
        <v>323</v>
      </c>
      <c r="S368" s="9">
        <f t="shared" si="1"/>
        <v>11417.492</v>
      </c>
    </row>
    <row r="369" ht="15.75" customHeight="1">
      <c r="A369" s="5" t="s">
        <v>226</v>
      </c>
      <c r="B369" s="5" t="s">
        <v>329</v>
      </c>
      <c r="C369" s="6">
        <v>1253631.0</v>
      </c>
      <c r="D369" s="7">
        <v>948.0</v>
      </c>
      <c r="E369" s="7">
        <v>1049.0</v>
      </c>
      <c r="F369" s="7">
        <v>225.0</v>
      </c>
      <c r="G369" s="7">
        <v>112.0</v>
      </c>
      <c r="H369" s="5">
        <v>9.3</v>
      </c>
      <c r="I369" s="5">
        <v>23.9</v>
      </c>
      <c r="J369" s="8">
        <v>0.7562033804205543</v>
      </c>
      <c r="K369" s="8">
        <v>0.8367693523851915</v>
      </c>
      <c r="L369" s="8">
        <v>0.1794786504162708</v>
      </c>
      <c r="M369" s="8">
        <v>0.08934048376276592</v>
      </c>
      <c r="N369" s="5">
        <v>10.4</v>
      </c>
      <c r="O369" s="5">
        <v>17.8</v>
      </c>
      <c r="P369" s="5">
        <v>47556.0</v>
      </c>
      <c r="Q369" s="9" t="s">
        <v>21</v>
      </c>
      <c r="R369" s="9" t="s">
        <v>323</v>
      </c>
      <c r="S369" s="9">
        <f t="shared" si="1"/>
        <v>299617.809</v>
      </c>
    </row>
    <row r="370" ht="15.75" customHeight="1">
      <c r="A370" s="5" t="s">
        <v>363</v>
      </c>
      <c r="B370" s="5" t="s">
        <v>329</v>
      </c>
      <c r="C370" s="6">
        <v>311445.0</v>
      </c>
      <c r="D370" s="7">
        <v>185.0</v>
      </c>
      <c r="E370" s="7">
        <v>215.0</v>
      </c>
      <c r="F370" s="7">
        <v>51.0</v>
      </c>
      <c r="G370" s="7">
        <v>16.0</v>
      </c>
      <c r="H370" s="5">
        <v>11.3</v>
      </c>
      <c r="I370" s="5">
        <v>28.5</v>
      </c>
      <c r="J370" s="8">
        <v>0.5940053621024579</v>
      </c>
      <c r="K370" s="8">
        <v>0.6903305559569106</v>
      </c>
      <c r="L370" s="8">
        <v>0.16375282955256948</v>
      </c>
      <c r="M370" s="8">
        <v>0.05137343672237474</v>
      </c>
      <c r="N370" s="5">
        <v>11.3</v>
      </c>
      <c r="O370" s="5">
        <v>18.3</v>
      </c>
      <c r="P370" s="5">
        <v>44551.0</v>
      </c>
      <c r="Q370" s="9" t="s">
        <v>21</v>
      </c>
      <c r="R370" s="9" t="s">
        <v>323</v>
      </c>
      <c r="S370" s="9">
        <f t="shared" si="1"/>
        <v>88761.825</v>
      </c>
    </row>
    <row r="371" ht="15.75" customHeight="1">
      <c r="A371" s="5" t="s">
        <v>364</v>
      </c>
      <c r="B371" s="5" t="s">
        <v>329</v>
      </c>
      <c r="C371" s="6">
        <v>1397526.0</v>
      </c>
      <c r="D371" s="7">
        <v>910.0</v>
      </c>
      <c r="E371" s="7">
        <v>1174.0</v>
      </c>
      <c r="F371" s="7">
        <v>269.0</v>
      </c>
      <c r="G371" s="7">
        <v>181.0</v>
      </c>
      <c r="H371" s="5">
        <v>8.2</v>
      </c>
      <c r="I371" s="5">
        <v>22.3</v>
      </c>
      <c r="J371" s="8">
        <v>0.651150676266488</v>
      </c>
      <c r="K371" s="8">
        <v>0.8400559274031396</v>
      </c>
      <c r="L371" s="8">
        <v>0.19248300210514868</v>
      </c>
      <c r="M371" s="8">
        <v>0.12951458505959818</v>
      </c>
      <c r="N371" s="5">
        <v>10.8</v>
      </c>
      <c r="O371" s="5">
        <v>14.6</v>
      </c>
      <c r="P371" s="5">
        <v>52878.0</v>
      </c>
      <c r="Q371" s="9" t="s">
        <v>21</v>
      </c>
      <c r="R371" s="9" t="s">
        <v>323</v>
      </c>
      <c r="S371" s="9">
        <f t="shared" si="1"/>
        <v>311648.298</v>
      </c>
    </row>
    <row r="372" ht="15.75" customHeight="1">
      <c r="A372" s="5" t="s">
        <v>365</v>
      </c>
      <c r="B372" s="5" t="s">
        <v>329</v>
      </c>
      <c r="C372" s="6">
        <v>485447.0</v>
      </c>
      <c r="D372" s="7">
        <v>190.0</v>
      </c>
      <c r="E372" s="7">
        <v>268.0</v>
      </c>
      <c r="F372" s="7">
        <v>65.0</v>
      </c>
      <c r="G372" s="7">
        <v>39.0</v>
      </c>
      <c r="H372" s="5">
        <v>9.8</v>
      </c>
      <c r="I372" s="5">
        <v>32.5</v>
      </c>
      <c r="J372" s="8">
        <v>0.39139185122165754</v>
      </c>
      <c r="K372" s="8">
        <v>0.5520685059337065</v>
      </c>
      <c r="L372" s="8">
        <v>0.13389721226004075</v>
      </c>
      <c r="M372" s="8">
        <v>0.08033832735602445</v>
      </c>
      <c r="N372" s="5">
        <v>11.0</v>
      </c>
      <c r="O372" s="5">
        <v>14.3</v>
      </c>
      <c r="P372" s="5">
        <v>44518.0</v>
      </c>
      <c r="Q372" s="9" t="s">
        <v>21</v>
      </c>
      <c r="R372" s="9" t="s">
        <v>323</v>
      </c>
      <c r="S372" s="9">
        <f t="shared" si="1"/>
        <v>157770.275</v>
      </c>
    </row>
    <row r="373" ht="15.75" customHeight="1">
      <c r="A373" s="5" t="s">
        <v>366</v>
      </c>
      <c r="B373" s="5" t="s">
        <v>329</v>
      </c>
      <c r="C373" s="6">
        <v>937457.0</v>
      </c>
      <c r="D373" s="7">
        <v>613.0</v>
      </c>
      <c r="E373" s="7">
        <v>868.0</v>
      </c>
      <c r="F373" s="7">
        <v>194.0</v>
      </c>
      <c r="G373" s="7">
        <v>105.0</v>
      </c>
      <c r="H373" s="5">
        <v>8.6</v>
      </c>
      <c r="I373" s="5">
        <v>25.4</v>
      </c>
      <c r="J373" s="8">
        <v>0.653896658726747</v>
      </c>
      <c r="K373" s="8">
        <v>0.9259091350323269</v>
      </c>
      <c r="L373" s="8">
        <v>0.20694282511091175</v>
      </c>
      <c r="M373" s="8">
        <v>0.1120051373022976</v>
      </c>
      <c r="N373" s="5">
        <v>9.7</v>
      </c>
      <c r="O373" s="5">
        <v>14.3</v>
      </c>
      <c r="P373" s="5">
        <v>45574.0</v>
      </c>
      <c r="Q373" s="9" t="s">
        <v>21</v>
      </c>
      <c r="R373" s="9" t="s">
        <v>323</v>
      </c>
      <c r="S373" s="9">
        <f t="shared" si="1"/>
        <v>238114.078</v>
      </c>
    </row>
    <row r="374" ht="15.75" customHeight="1">
      <c r="A374" s="5" t="s">
        <v>180</v>
      </c>
      <c r="B374" s="5" t="s">
        <v>329</v>
      </c>
      <c r="C374" s="6">
        <v>634932.0</v>
      </c>
      <c r="D374" s="7">
        <v>290.0</v>
      </c>
      <c r="E374" s="7">
        <v>297.0</v>
      </c>
      <c r="F374" s="7">
        <v>93.0</v>
      </c>
      <c r="G374" s="7">
        <v>38.0</v>
      </c>
      <c r="H374" s="5">
        <v>12.6</v>
      </c>
      <c r="I374" s="5">
        <v>35.0</v>
      </c>
      <c r="J374" s="8">
        <v>0.4567418243213447</v>
      </c>
      <c r="K374" s="8">
        <v>0.46776662697737714</v>
      </c>
      <c r="L374" s="8">
        <v>0.1464723781444312</v>
      </c>
      <c r="M374" s="8">
        <v>0.0598489287041762</v>
      </c>
      <c r="N374" s="5">
        <v>11.9</v>
      </c>
      <c r="O374" s="5">
        <v>18.5</v>
      </c>
      <c r="P374" s="5">
        <v>43063.0</v>
      </c>
      <c r="Q374" s="9" t="s">
        <v>21</v>
      </c>
      <c r="R374" s="9" t="s">
        <v>323</v>
      </c>
      <c r="S374" s="9">
        <f t="shared" si="1"/>
        <v>222226.2</v>
      </c>
    </row>
    <row r="375" ht="15.75" customHeight="1">
      <c r="A375" s="5" t="s">
        <v>367</v>
      </c>
      <c r="B375" s="5" t="s">
        <v>329</v>
      </c>
      <c r="C375" s="6">
        <v>71936.0</v>
      </c>
      <c r="D375" s="7">
        <v>28.0</v>
      </c>
      <c r="E375" s="7">
        <v>28.0</v>
      </c>
      <c r="F375" s="7">
        <v>13.0</v>
      </c>
      <c r="G375" s="7">
        <v>6.0</v>
      </c>
      <c r="H375" s="5">
        <v>9.9</v>
      </c>
      <c r="I375" s="5">
        <v>38.7</v>
      </c>
      <c r="J375" s="8">
        <v>0.38923487544483987</v>
      </c>
      <c r="K375" s="8">
        <v>0.38923487544483987</v>
      </c>
      <c r="L375" s="8">
        <v>0.1807161921708185</v>
      </c>
      <c r="M375" s="8">
        <v>0.08340747330960854</v>
      </c>
      <c r="N375" s="5">
        <v>12.3</v>
      </c>
      <c r="O375" s="5">
        <v>26.5</v>
      </c>
      <c r="P375" s="5">
        <v>32714.0</v>
      </c>
      <c r="Q375" s="9" t="s">
        <v>21</v>
      </c>
      <c r="R375" s="9" t="s">
        <v>323</v>
      </c>
      <c r="S375" s="9">
        <f t="shared" si="1"/>
        <v>27839.232</v>
      </c>
    </row>
    <row r="376" ht="15.75" customHeight="1">
      <c r="A376" s="5" t="s">
        <v>368</v>
      </c>
      <c r="B376" s="5" t="s">
        <v>329</v>
      </c>
      <c r="C376" s="6">
        <v>218151.0</v>
      </c>
      <c r="D376" s="7">
        <v>133.0</v>
      </c>
      <c r="E376" s="7">
        <v>211.0</v>
      </c>
      <c r="F376" s="7">
        <v>28.0</v>
      </c>
      <c r="G376" s="7">
        <v>20.0</v>
      </c>
      <c r="H376" s="5">
        <v>7.4</v>
      </c>
      <c r="I376" s="5">
        <v>22.1</v>
      </c>
      <c r="J376" s="8">
        <v>0.6096694491430248</v>
      </c>
      <c r="K376" s="8">
        <v>0.967219953151716</v>
      </c>
      <c r="L376" s="8">
        <v>0.1283514629774789</v>
      </c>
      <c r="M376" s="8">
        <v>0.09167961641248493</v>
      </c>
      <c r="N376" s="5">
        <v>7.2</v>
      </c>
      <c r="O376" s="5">
        <v>9.7</v>
      </c>
      <c r="P376" s="5">
        <v>65575.0</v>
      </c>
      <c r="Q376" s="9" t="s">
        <v>21</v>
      </c>
      <c r="R376" s="9" t="s">
        <v>323</v>
      </c>
      <c r="S376" s="9">
        <f t="shared" si="1"/>
        <v>48211.371</v>
      </c>
    </row>
    <row r="377" ht="15.75" customHeight="1">
      <c r="A377" s="5" t="s">
        <v>369</v>
      </c>
      <c r="B377" s="5" t="s">
        <v>329</v>
      </c>
      <c r="C377" s="6">
        <v>291002.0</v>
      </c>
      <c r="D377" s="7">
        <v>138.0</v>
      </c>
      <c r="E377" s="7">
        <v>157.0</v>
      </c>
      <c r="F377" s="7">
        <v>36.0</v>
      </c>
      <c r="G377" s="7">
        <v>18.0</v>
      </c>
      <c r="H377" s="5">
        <v>9.2</v>
      </c>
      <c r="I377" s="5">
        <v>27.1</v>
      </c>
      <c r="J377" s="8">
        <v>0.4742235448553618</v>
      </c>
      <c r="K377" s="8">
        <v>0.5395151923354479</v>
      </c>
      <c r="L377" s="8">
        <v>0.12371048996226829</v>
      </c>
      <c r="M377" s="8">
        <v>0.06185524498113414</v>
      </c>
      <c r="N377" s="5">
        <v>13.5</v>
      </c>
      <c r="O377" s="5">
        <v>18.4</v>
      </c>
      <c r="P377" s="5">
        <v>42665.0</v>
      </c>
      <c r="Q377" s="9" t="s">
        <v>21</v>
      </c>
      <c r="R377" s="9" t="s">
        <v>323</v>
      </c>
      <c r="S377" s="9">
        <f t="shared" si="1"/>
        <v>78861.542</v>
      </c>
    </row>
    <row r="378" ht="15.75" customHeight="1">
      <c r="A378" s="5" t="s">
        <v>370</v>
      </c>
      <c r="B378" s="5" t="s">
        <v>329</v>
      </c>
      <c r="C378" s="6">
        <v>163154.0</v>
      </c>
      <c r="D378" s="7">
        <v>83.0</v>
      </c>
      <c r="E378" s="7">
        <v>71.0</v>
      </c>
      <c r="F378" s="7">
        <v>15.0</v>
      </c>
      <c r="G378" s="7">
        <v>14.0</v>
      </c>
      <c r="H378" s="5">
        <v>8.7</v>
      </c>
      <c r="I378" s="5">
        <v>25.6</v>
      </c>
      <c r="J378" s="8">
        <v>0.508721821101536</v>
      </c>
      <c r="K378" s="8">
        <v>0.43517167829167536</v>
      </c>
      <c r="L378" s="8">
        <v>0.09193767851232577</v>
      </c>
      <c r="M378" s="8">
        <v>0.08580849994483739</v>
      </c>
      <c r="N378" s="5">
        <v>9.6</v>
      </c>
      <c r="O378" s="5">
        <v>12.2</v>
      </c>
      <c r="P378" s="5">
        <v>58199.0</v>
      </c>
      <c r="Q378" s="9" t="s">
        <v>21</v>
      </c>
      <c r="R378" s="9" t="s">
        <v>323</v>
      </c>
      <c r="S378" s="9">
        <f t="shared" si="1"/>
        <v>41767.424</v>
      </c>
    </row>
    <row r="379" ht="15.75" customHeight="1">
      <c r="A379" s="5" t="s">
        <v>371</v>
      </c>
      <c r="B379" s="5" t="s">
        <v>329</v>
      </c>
      <c r="C379" s="6">
        <v>396537.0</v>
      </c>
      <c r="D379" s="7">
        <v>184.0</v>
      </c>
      <c r="E379" s="7">
        <v>455.0</v>
      </c>
      <c r="F379" s="7">
        <v>88.0</v>
      </c>
      <c r="G379" s="7">
        <v>51.0</v>
      </c>
      <c r="H379" s="5">
        <v>6.7</v>
      </c>
      <c r="I379" s="5">
        <v>20.5</v>
      </c>
      <c r="J379" s="8">
        <v>0.4640172291614654</v>
      </c>
      <c r="K379" s="8">
        <v>1.147433909067754</v>
      </c>
      <c r="L379" s="8">
        <v>0.22192128351200519</v>
      </c>
      <c r="M379" s="8">
        <v>0.12861347112627575</v>
      </c>
      <c r="N379" s="5">
        <v>9.8</v>
      </c>
      <c r="O379" s="5">
        <v>11.8</v>
      </c>
      <c r="P379" s="5">
        <v>50304.0</v>
      </c>
      <c r="Q379" s="9" t="s">
        <v>21</v>
      </c>
      <c r="R379" s="9" t="s">
        <v>323</v>
      </c>
      <c r="S379" s="9">
        <f t="shared" si="1"/>
        <v>81290.085</v>
      </c>
    </row>
    <row r="380" ht="15.75" customHeight="1">
      <c r="A380" s="5" t="s">
        <v>372</v>
      </c>
      <c r="B380" s="5" t="s">
        <v>329</v>
      </c>
      <c r="C380" s="6">
        <v>442326.0</v>
      </c>
      <c r="D380" s="7">
        <v>307.0</v>
      </c>
      <c r="E380" s="7">
        <v>333.0</v>
      </c>
      <c r="F380" s="7">
        <v>63.0</v>
      </c>
      <c r="G380" s="7">
        <v>43.0</v>
      </c>
      <c r="H380" s="5">
        <v>9.0</v>
      </c>
      <c r="I380" s="5">
        <v>25.3</v>
      </c>
      <c r="J380" s="8">
        <v>0.6940582285463663</v>
      </c>
      <c r="K380" s="8">
        <v>0.752838404253876</v>
      </c>
      <c r="L380" s="8">
        <v>0.14242888729127384</v>
      </c>
      <c r="M380" s="8">
        <v>0.09721336751626629</v>
      </c>
      <c r="N380" s="5">
        <v>10.3</v>
      </c>
      <c r="O380" s="5">
        <v>11.6</v>
      </c>
      <c r="P380" s="5">
        <v>57875.0</v>
      </c>
      <c r="Q380" s="9" t="s">
        <v>21</v>
      </c>
      <c r="R380" s="9" t="s">
        <v>323</v>
      </c>
      <c r="S380" s="9">
        <f t="shared" si="1"/>
        <v>111908.478</v>
      </c>
    </row>
    <row r="381" ht="15.75" customHeight="1">
      <c r="A381" s="5" t="s">
        <v>81</v>
      </c>
      <c r="B381" s="5" t="s">
        <v>329</v>
      </c>
      <c r="C381" s="6">
        <v>114012.0</v>
      </c>
      <c r="D381" s="7">
        <v>27.0</v>
      </c>
      <c r="E381" s="7">
        <v>65.0</v>
      </c>
      <c r="F381" s="7">
        <v>13.0</v>
      </c>
      <c r="G381" s="7">
        <v>5.0</v>
      </c>
      <c r="H381" s="5">
        <v>8.9</v>
      </c>
      <c r="I381" s="5">
        <v>28.9</v>
      </c>
      <c r="J381" s="8">
        <v>0.23681717713924852</v>
      </c>
      <c r="K381" s="8">
        <v>0.5701154264463391</v>
      </c>
      <c r="L381" s="8">
        <v>0.1140230852892678</v>
      </c>
      <c r="M381" s="8">
        <v>0.043855032803564536</v>
      </c>
      <c r="N381" s="5">
        <v>11.3</v>
      </c>
      <c r="O381" s="5">
        <v>10.9</v>
      </c>
      <c r="P381" s="5">
        <v>49874.0</v>
      </c>
      <c r="Q381" s="9" t="s">
        <v>21</v>
      </c>
      <c r="R381" s="9" t="s">
        <v>323</v>
      </c>
      <c r="S381" s="9">
        <f t="shared" si="1"/>
        <v>32949.468</v>
      </c>
    </row>
    <row r="382" ht="15.75" customHeight="1">
      <c r="A382" s="5" t="s">
        <v>373</v>
      </c>
      <c r="B382" s="5" t="s">
        <v>329</v>
      </c>
      <c r="C382" s="6">
        <v>43777.0</v>
      </c>
      <c r="D382" s="7">
        <v>22.0</v>
      </c>
      <c r="E382" s="7">
        <v>16.0</v>
      </c>
      <c r="F382" s="7">
        <v>6.0</v>
      </c>
      <c r="G382" s="7">
        <v>2.0</v>
      </c>
      <c r="H382" s="5">
        <v>11.3</v>
      </c>
      <c r="I382" s="5">
        <v>33.4</v>
      </c>
      <c r="J382" s="8">
        <v>0.5025469995659821</v>
      </c>
      <c r="K382" s="8">
        <v>0.36548872695707796</v>
      </c>
      <c r="L382" s="8">
        <v>0.1370582726089042</v>
      </c>
      <c r="M382" s="8">
        <v>0.045686090869634745</v>
      </c>
      <c r="N382" s="5">
        <v>11.9</v>
      </c>
      <c r="O382" s="5">
        <v>24.1</v>
      </c>
      <c r="P382" s="5">
        <v>37879.0</v>
      </c>
      <c r="Q382" s="9" t="s">
        <v>21</v>
      </c>
      <c r="R382" s="9" t="s">
        <v>323</v>
      </c>
      <c r="S382" s="9">
        <f t="shared" si="1"/>
        <v>14621.518</v>
      </c>
    </row>
    <row r="383" ht="15.75" customHeight="1">
      <c r="A383" s="5" t="s">
        <v>374</v>
      </c>
      <c r="B383" s="5" t="s">
        <v>329</v>
      </c>
      <c r="C383" s="6">
        <v>22619.0</v>
      </c>
      <c r="D383" s="7">
        <v>10.0</v>
      </c>
      <c r="E383" s="7">
        <v>9.0</v>
      </c>
      <c r="F383" s="7">
        <v>3.0</v>
      </c>
      <c r="G383" s="7">
        <v>2.0</v>
      </c>
      <c r="H383" s="5">
        <v>13.5</v>
      </c>
      <c r="I383" s="5">
        <v>37.7</v>
      </c>
      <c r="J383" s="8">
        <v>0.44210619390777667</v>
      </c>
      <c r="K383" s="8">
        <v>0.397895574516999</v>
      </c>
      <c r="L383" s="8">
        <v>0.132631858172333</v>
      </c>
      <c r="M383" s="8">
        <v>0.08842123878155533</v>
      </c>
      <c r="N383" s="5">
        <v>11.4</v>
      </c>
      <c r="O383" s="5">
        <v>13.8</v>
      </c>
      <c r="P383" s="5">
        <v>36907.0</v>
      </c>
      <c r="Q383" s="9" t="s">
        <v>21</v>
      </c>
      <c r="R383" s="9" t="s">
        <v>323</v>
      </c>
      <c r="S383" s="9">
        <f t="shared" si="1"/>
        <v>8527.363</v>
      </c>
    </row>
    <row r="384" ht="15.75" customHeight="1">
      <c r="A384" s="5" t="s">
        <v>192</v>
      </c>
      <c r="B384" s="5" t="s">
        <v>329</v>
      </c>
      <c r="C384" s="6">
        <v>15170.0</v>
      </c>
      <c r="D384" s="7">
        <v>3.0</v>
      </c>
      <c r="E384" s="7">
        <v>1.0</v>
      </c>
      <c r="F384" s="7">
        <v>0.0</v>
      </c>
      <c r="G384" s="7">
        <v>0.0</v>
      </c>
      <c r="H384" s="5">
        <v>12.0</v>
      </c>
      <c r="I384" s="5">
        <v>37.6</v>
      </c>
      <c r="J384" s="8">
        <v>0.1977587343441002</v>
      </c>
      <c r="K384" s="8">
        <v>0.06591957811470006</v>
      </c>
      <c r="L384" s="8">
        <v>0.0</v>
      </c>
      <c r="M384" s="8">
        <v>0.0</v>
      </c>
      <c r="N384" s="5">
        <v>11.0</v>
      </c>
      <c r="O384" s="5">
        <v>19.0</v>
      </c>
      <c r="P384" s="5">
        <v>41476.0</v>
      </c>
      <c r="Q384" s="9" t="s">
        <v>21</v>
      </c>
      <c r="R384" s="9" t="s">
        <v>323</v>
      </c>
      <c r="S384" s="9">
        <f t="shared" si="1"/>
        <v>5703.92</v>
      </c>
    </row>
    <row r="385" ht="15.75" customHeight="1">
      <c r="A385" s="5" t="s">
        <v>375</v>
      </c>
      <c r="B385" s="5" t="s">
        <v>329</v>
      </c>
      <c r="C385" s="6">
        <v>507913.0</v>
      </c>
      <c r="D385" s="7">
        <v>269.0</v>
      </c>
      <c r="E385" s="7">
        <v>445.0</v>
      </c>
      <c r="F385" s="7">
        <v>64.0</v>
      </c>
      <c r="G385" s="7">
        <v>59.0</v>
      </c>
      <c r="H385" s="5">
        <v>10.0</v>
      </c>
      <c r="I385" s="5">
        <v>25.6</v>
      </c>
      <c r="J385" s="8">
        <v>0.5296182613951602</v>
      </c>
      <c r="K385" s="8">
        <v>0.8761342985905067</v>
      </c>
      <c r="L385" s="8">
        <v>0.1260058317073987</v>
      </c>
      <c r="M385" s="8">
        <v>0.1161616261052582</v>
      </c>
      <c r="N385" s="5">
        <v>10.5</v>
      </c>
      <c r="O385" s="5">
        <v>17.6</v>
      </c>
      <c r="P385" s="5">
        <v>41714.0</v>
      </c>
      <c r="Q385" s="9" t="s">
        <v>21</v>
      </c>
      <c r="R385" s="9" t="s">
        <v>323</v>
      </c>
      <c r="S385" s="9">
        <f t="shared" si="1"/>
        <v>130025.728</v>
      </c>
    </row>
    <row r="386" ht="15.75" customHeight="1">
      <c r="A386" s="5" t="s">
        <v>376</v>
      </c>
      <c r="B386" s="5" t="s">
        <v>329</v>
      </c>
      <c r="C386" s="6">
        <v>31384.0</v>
      </c>
      <c r="D386" s="7">
        <v>10.0</v>
      </c>
      <c r="E386" s="7">
        <v>21.0</v>
      </c>
      <c r="F386" s="7">
        <v>4.0</v>
      </c>
      <c r="G386" s="7">
        <v>4.0</v>
      </c>
      <c r="H386" s="5">
        <v>10.9</v>
      </c>
      <c r="I386" s="5">
        <v>35.7</v>
      </c>
      <c r="J386" s="8">
        <v>0.31863369869997454</v>
      </c>
      <c r="K386" s="8">
        <v>0.6691307672699465</v>
      </c>
      <c r="L386" s="8">
        <v>0.1274534794799898</v>
      </c>
      <c r="M386" s="8">
        <v>0.1274534794799898</v>
      </c>
      <c r="N386" s="5">
        <v>8.7</v>
      </c>
      <c r="O386" s="5">
        <v>13.4</v>
      </c>
      <c r="P386" s="5">
        <v>53143.0</v>
      </c>
      <c r="Q386" s="9" t="s">
        <v>21</v>
      </c>
      <c r="R386" s="9" t="s">
        <v>323</v>
      </c>
      <c r="S386" s="9">
        <f t="shared" si="1"/>
        <v>11204.088</v>
      </c>
    </row>
    <row r="387" ht="15.75" customHeight="1">
      <c r="A387" s="5" t="s">
        <v>377</v>
      </c>
      <c r="B387" s="5" t="s">
        <v>329</v>
      </c>
      <c r="C387" s="6">
        <v>61550.0</v>
      </c>
      <c r="D387" s="7">
        <v>45.0</v>
      </c>
      <c r="E387" s="7">
        <v>110.0</v>
      </c>
      <c r="F387" s="7">
        <v>9.0</v>
      </c>
      <c r="G387" s="7">
        <v>7.0</v>
      </c>
      <c r="H387" s="5">
        <v>9.5</v>
      </c>
      <c r="I387" s="5">
        <v>28.2</v>
      </c>
      <c r="J387" s="8">
        <v>0.7311129163281884</v>
      </c>
      <c r="K387" s="8">
        <v>1.7871649065800164</v>
      </c>
      <c r="L387" s="8">
        <v>0.1462225832656377</v>
      </c>
      <c r="M387" s="8">
        <v>0.11372867587327376</v>
      </c>
      <c r="N387" s="5">
        <v>8.3</v>
      </c>
      <c r="O387" s="5">
        <v>17.7</v>
      </c>
      <c r="P387" s="5">
        <v>44468.0</v>
      </c>
      <c r="Q387" s="9" t="s">
        <v>21</v>
      </c>
      <c r="R387" s="9" t="s">
        <v>323</v>
      </c>
      <c r="S387" s="9">
        <f t="shared" si="1"/>
        <v>17357.1</v>
      </c>
    </row>
    <row r="388" ht="15.75" customHeight="1">
      <c r="A388" s="5" t="s">
        <v>86</v>
      </c>
      <c r="B388" s="5" t="s">
        <v>329</v>
      </c>
      <c r="C388" s="6">
        <v>24424.0</v>
      </c>
      <c r="D388" s="7">
        <v>17.0</v>
      </c>
      <c r="E388" s="7">
        <v>11.0</v>
      </c>
      <c r="F388" s="7">
        <v>3.0</v>
      </c>
      <c r="G388" s="7">
        <v>0.0</v>
      </c>
      <c r="H388" s="5">
        <v>10.8</v>
      </c>
      <c r="I388" s="5">
        <v>37.7</v>
      </c>
      <c r="J388" s="8">
        <v>0.696036685227645</v>
      </c>
      <c r="K388" s="8">
        <v>0.45037667867671144</v>
      </c>
      <c r="L388" s="8">
        <v>0.12283000327546674</v>
      </c>
      <c r="M388" s="8">
        <v>0.0</v>
      </c>
      <c r="N388" s="5">
        <v>12.7</v>
      </c>
      <c r="O388" s="5">
        <v>19.5</v>
      </c>
      <c r="P388" s="5">
        <v>38563.0</v>
      </c>
      <c r="Q388" s="9" t="s">
        <v>21</v>
      </c>
      <c r="R388" s="9" t="s">
        <v>323</v>
      </c>
      <c r="S388" s="9">
        <f t="shared" si="1"/>
        <v>9207.848</v>
      </c>
    </row>
    <row r="389" ht="15.75" customHeight="1">
      <c r="A389" s="5" t="s">
        <v>378</v>
      </c>
      <c r="B389" s="5" t="s">
        <v>379</v>
      </c>
      <c r="C389" s="6">
        <v>18456.0</v>
      </c>
      <c r="D389" s="7">
        <v>13.0</v>
      </c>
      <c r="E389" s="7">
        <v>9.0</v>
      </c>
      <c r="F389" s="7">
        <v>1.0</v>
      </c>
      <c r="G389" s="7">
        <v>1.0</v>
      </c>
      <c r="H389" s="5">
        <v>10.7</v>
      </c>
      <c r="I389" s="5">
        <v>34.9</v>
      </c>
      <c r="J389" s="8">
        <v>0.7043779800606849</v>
      </c>
      <c r="K389" s="8">
        <v>0.48764629388816644</v>
      </c>
      <c r="L389" s="8">
        <v>0.054182921543129606</v>
      </c>
      <c r="M389" s="8">
        <v>0.054182921543129606</v>
      </c>
      <c r="N389" s="5">
        <v>8.0</v>
      </c>
      <c r="O389" s="5">
        <v>22.5</v>
      </c>
      <c r="P389" s="5">
        <v>38461.0</v>
      </c>
      <c r="Q389" s="9" t="s">
        <v>21</v>
      </c>
      <c r="R389" s="9" t="s">
        <v>323</v>
      </c>
      <c r="S389" s="9">
        <f t="shared" si="1"/>
        <v>6441.144</v>
      </c>
    </row>
    <row r="390" ht="15.75" customHeight="1">
      <c r="A390" s="5" t="s">
        <v>380</v>
      </c>
      <c r="B390" s="5" t="s">
        <v>379</v>
      </c>
      <c r="C390" s="6">
        <v>8203.0</v>
      </c>
      <c r="D390" s="7">
        <v>4.0</v>
      </c>
      <c r="E390" s="7">
        <v>1.0</v>
      </c>
      <c r="F390" s="7">
        <v>3.0</v>
      </c>
      <c r="G390" s="7">
        <v>0.0</v>
      </c>
      <c r="H390" s="5">
        <v>11.1</v>
      </c>
      <c r="I390" s="5">
        <v>33.5</v>
      </c>
      <c r="J390" s="8">
        <v>0.48762647811776183</v>
      </c>
      <c r="K390" s="8">
        <v>0.12190661952944046</v>
      </c>
      <c r="L390" s="8">
        <v>0.36571985858832134</v>
      </c>
      <c r="M390" s="8">
        <v>0.0</v>
      </c>
      <c r="N390" s="5">
        <v>9.2</v>
      </c>
      <c r="O390" s="5">
        <v>29.9</v>
      </c>
      <c r="P390" s="5">
        <v>30403.0</v>
      </c>
      <c r="Q390" s="9" t="s">
        <v>21</v>
      </c>
      <c r="R390" s="9" t="s">
        <v>323</v>
      </c>
      <c r="S390" s="9">
        <f t="shared" si="1"/>
        <v>2748.005</v>
      </c>
    </row>
    <row r="391" ht="15.75" customHeight="1">
      <c r="A391" s="5" t="s">
        <v>381</v>
      </c>
      <c r="B391" s="5" t="s">
        <v>379</v>
      </c>
      <c r="C391" s="6">
        <v>11213.0</v>
      </c>
      <c r="D391" s="7">
        <v>7.0</v>
      </c>
      <c r="E391" s="7">
        <v>4.0</v>
      </c>
      <c r="F391" s="7">
        <v>2.0</v>
      </c>
      <c r="G391" s="7">
        <v>0.0</v>
      </c>
      <c r="H391" s="5">
        <v>9.9</v>
      </c>
      <c r="I391" s="5">
        <v>31.3</v>
      </c>
      <c r="J391" s="8">
        <v>0.6242753946312316</v>
      </c>
      <c r="K391" s="8">
        <v>0.35672879693213233</v>
      </c>
      <c r="L391" s="8">
        <v>0.17836439846606617</v>
      </c>
      <c r="M391" s="8">
        <v>0.0</v>
      </c>
      <c r="N391" s="5">
        <v>5.0</v>
      </c>
      <c r="O391" s="5">
        <v>20.4</v>
      </c>
      <c r="P391" s="5">
        <v>37698.0</v>
      </c>
      <c r="Q391" s="9" t="s">
        <v>21</v>
      </c>
      <c r="R391" s="9" t="s">
        <v>323</v>
      </c>
      <c r="S391" s="9">
        <f t="shared" si="1"/>
        <v>3509.669</v>
      </c>
    </row>
    <row r="392" ht="15.75" customHeight="1">
      <c r="A392" s="5" t="s">
        <v>330</v>
      </c>
      <c r="B392" s="5" t="s">
        <v>379</v>
      </c>
      <c r="C392" s="6">
        <v>3258.0</v>
      </c>
      <c r="D392" s="7">
        <v>0.0</v>
      </c>
      <c r="E392" s="7">
        <v>0.0</v>
      </c>
      <c r="F392" s="7">
        <v>1.0</v>
      </c>
      <c r="G392" s="7">
        <v>0.0</v>
      </c>
      <c r="H392" s="5">
        <v>12.3</v>
      </c>
      <c r="I392" s="5">
        <v>29.7</v>
      </c>
      <c r="J392" s="8">
        <v>0.0</v>
      </c>
      <c r="K392" s="8">
        <v>0.0</v>
      </c>
      <c r="L392" s="8">
        <v>0.3069367710251688</v>
      </c>
      <c r="M392" s="8">
        <v>0.0</v>
      </c>
      <c r="N392" s="5">
        <v>7.1</v>
      </c>
      <c r="O392" s="5">
        <v>22.6</v>
      </c>
      <c r="P392" s="5">
        <v>45526.0</v>
      </c>
      <c r="Q392" s="9" t="s">
        <v>21</v>
      </c>
      <c r="R392" s="9" t="s">
        <v>323</v>
      </c>
      <c r="S392" s="9">
        <f t="shared" si="1"/>
        <v>967.626</v>
      </c>
    </row>
    <row r="393" ht="15.75" customHeight="1">
      <c r="A393" s="5" t="s">
        <v>23</v>
      </c>
      <c r="B393" s="5" t="s">
        <v>379</v>
      </c>
      <c r="C393" s="6">
        <v>45839.0</v>
      </c>
      <c r="D393" s="7">
        <v>40.0</v>
      </c>
      <c r="E393" s="7">
        <v>30.0</v>
      </c>
      <c r="F393" s="7">
        <v>7.0</v>
      </c>
      <c r="G393" s="7">
        <v>3.0</v>
      </c>
      <c r="H393" s="5">
        <v>12.5</v>
      </c>
      <c r="I393" s="5">
        <v>36.8</v>
      </c>
      <c r="J393" s="8">
        <v>0.8726193852396431</v>
      </c>
      <c r="K393" s="8">
        <v>0.6544645389297323</v>
      </c>
      <c r="L393" s="8">
        <v>0.15270839241693754</v>
      </c>
      <c r="M393" s="8">
        <v>0.06544645389297324</v>
      </c>
      <c r="N393" s="5">
        <v>9.4</v>
      </c>
      <c r="O393" s="5">
        <v>32.1</v>
      </c>
      <c r="P393" s="5">
        <v>31758.0</v>
      </c>
      <c r="Q393" s="9" t="s">
        <v>21</v>
      </c>
      <c r="R393" s="9" t="s">
        <v>323</v>
      </c>
      <c r="S393" s="9">
        <f t="shared" si="1"/>
        <v>16868.752</v>
      </c>
    </row>
    <row r="394" ht="15.75" customHeight="1">
      <c r="A394" s="5" t="s">
        <v>382</v>
      </c>
      <c r="B394" s="5" t="s">
        <v>379</v>
      </c>
      <c r="C394" s="6">
        <v>18284.0</v>
      </c>
      <c r="D394" s="7">
        <v>14.0</v>
      </c>
      <c r="E394" s="7">
        <v>17.0</v>
      </c>
      <c r="F394" s="7">
        <v>0.0</v>
      </c>
      <c r="G394" s="7">
        <v>1.0</v>
      </c>
      <c r="H394" s="5">
        <v>10.3</v>
      </c>
      <c r="I394" s="5">
        <v>29.6</v>
      </c>
      <c r="J394" s="8">
        <v>0.7656967840735069</v>
      </c>
      <c r="K394" s="8">
        <v>0.9297746663749726</v>
      </c>
      <c r="L394" s="8">
        <v>0.0</v>
      </c>
      <c r="M394" s="8">
        <v>0.05469262743382192</v>
      </c>
      <c r="N394" s="5">
        <v>9.1</v>
      </c>
      <c r="O394" s="5">
        <v>16.3</v>
      </c>
      <c r="P394" s="5">
        <v>42826.0</v>
      </c>
      <c r="Q394" s="9" t="s">
        <v>21</v>
      </c>
      <c r="R394" s="9" t="s">
        <v>323</v>
      </c>
      <c r="S394" s="9">
        <f t="shared" si="1"/>
        <v>5412.064</v>
      </c>
    </row>
    <row r="395" ht="15.75" customHeight="1">
      <c r="A395" s="5" t="s">
        <v>383</v>
      </c>
      <c r="B395" s="5" t="s">
        <v>379</v>
      </c>
      <c r="C395" s="6">
        <v>72982.0</v>
      </c>
      <c r="D395" s="7">
        <v>40.0</v>
      </c>
      <c r="E395" s="7">
        <v>29.0</v>
      </c>
      <c r="F395" s="7">
        <v>13.0</v>
      </c>
      <c r="G395" s="7">
        <v>4.0</v>
      </c>
      <c r="H395" s="5">
        <v>12.3</v>
      </c>
      <c r="I395" s="5">
        <v>34.3</v>
      </c>
      <c r="J395" s="8">
        <v>0.5480803485791017</v>
      </c>
      <c r="K395" s="8">
        <v>0.39735825271984876</v>
      </c>
      <c r="L395" s="8">
        <v>0.17812611328820804</v>
      </c>
      <c r="M395" s="8">
        <v>0.05480803485791017</v>
      </c>
      <c r="N395" s="5">
        <v>11.2</v>
      </c>
      <c r="O395" s="5">
        <v>13.5</v>
      </c>
      <c r="P395" s="5">
        <v>53256.0</v>
      </c>
      <c r="Q395" s="9" t="s">
        <v>21</v>
      </c>
      <c r="R395" s="9" t="s">
        <v>323</v>
      </c>
      <c r="S395" s="9">
        <f t="shared" si="1"/>
        <v>25032.826</v>
      </c>
    </row>
    <row r="396" ht="15.75" customHeight="1">
      <c r="A396" s="5" t="s">
        <v>384</v>
      </c>
      <c r="B396" s="5" t="s">
        <v>379</v>
      </c>
      <c r="C396" s="6">
        <v>101675.0</v>
      </c>
      <c r="D396" s="7">
        <v>58.0</v>
      </c>
      <c r="E396" s="7">
        <v>65.0</v>
      </c>
      <c r="F396" s="7">
        <v>14.0</v>
      </c>
      <c r="G396" s="7">
        <v>7.0</v>
      </c>
      <c r="H396" s="5">
        <v>12.2</v>
      </c>
      <c r="I396" s="5">
        <v>33.9</v>
      </c>
      <c r="J396" s="8">
        <v>0.5704450454880747</v>
      </c>
      <c r="K396" s="8">
        <v>0.6392918613228424</v>
      </c>
      <c r="L396" s="8">
        <v>0.1376936316695353</v>
      </c>
      <c r="M396" s="8">
        <v>0.06884681583476765</v>
      </c>
      <c r="N396" s="5">
        <v>10.5</v>
      </c>
      <c r="O396" s="5">
        <v>16.3</v>
      </c>
      <c r="P396" s="5">
        <v>48306.0</v>
      </c>
      <c r="Q396" s="9" t="s">
        <v>21</v>
      </c>
      <c r="R396" s="9" t="s">
        <v>323</v>
      </c>
      <c r="S396" s="9">
        <f t="shared" si="1"/>
        <v>34467.825</v>
      </c>
    </row>
    <row r="397" ht="15.75" customHeight="1">
      <c r="A397" s="5" t="s">
        <v>385</v>
      </c>
      <c r="B397" s="5" t="s">
        <v>379</v>
      </c>
      <c r="C397" s="6">
        <v>17440.0</v>
      </c>
      <c r="D397" s="7">
        <v>14.0</v>
      </c>
      <c r="E397" s="7">
        <v>11.0</v>
      </c>
      <c r="F397" s="7">
        <v>3.0</v>
      </c>
      <c r="G397" s="7">
        <v>2.0</v>
      </c>
      <c r="H397" s="5">
        <v>10.8</v>
      </c>
      <c r="I397" s="5">
        <v>35.0</v>
      </c>
      <c r="J397" s="8">
        <v>0.8027522935779817</v>
      </c>
      <c r="K397" s="8">
        <v>0.6307339449541285</v>
      </c>
      <c r="L397" s="8">
        <v>0.17201834862385323</v>
      </c>
      <c r="M397" s="8">
        <v>0.11467889908256881</v>
      </c>
      <c r="N397" s="5">
        <v>12.0</v>
      </c>
      <c r="O397" s="5">
        <v>36.2</v>
      </c>
      <c r="P397" s="5">
        <v>30643.0</v>
      </c>
      <c r="Q397" s="9" t="s">
        <v>21</v>
      </c>
      <c r="R397" s="9" t="s">
        <v>323</v>
      </c>
      <c r="S397" s="9">
        <f t="shared" si="1"/>
        <v>6104</v>
      </c>
    </row>
    <row r="398" ht="15.75" customHeight="1">
      <c r="A398" s="5" t="s">
        <v>386</v>
      </c>
      <c r="B398" s="5" t="s">
        <v>379</v>
      </c>
      <c r="C398" s="6">
        <v>18790.0</v>
      </c>
      <c r="D398" s="7">
        <v>9.0</v>
      </c>
      <c r="E398" s="7">
        <v>8.0</v>
      </c>
      <c r="F398" s="7">
        <v>6.0</v>
      </c>
      <c r="G398" s="7">
        <v>1.0</v>
      </c>
      <c r="H398" s="5">
        <v>11.9</v>
      </c>
      <c r="I398" s="5">
        <v>32.6</v>
      </c>
      <c r="J398" s="8">
        <v>0.47897817988291647</v>
      </c>
      <c r="K398" s="8">
        <v>0.4257583821181479</v>
      </c>
      <c r="L398" s="8">
        <v>0.31931878658861096</v>
      </c>
      <c r="M398" s="8">
        <v>0.05321979776476849</v>
      </c>
      <c r="N398" s="5">
        <v>15.8</v>
      </c>
      <c r="O398" s="5">
        <v>25.3</v>
      </c>
      <c r="P398" s="5">
        <v>31812.0</v>
      </c>
      <c r="Q398" s="9" t="s">
        <v>21</v>
      </c>
      <c r="R398" s="9" t="s">
        <v>323</v>
      </c>
      <c r="S398" s="9">
        <f t="shared" si="1"/>
        <v>6125.54</v>
      </c>
    </row>
    <row r="399" ht="15.75" customHeight="1">
      <c r="A399" s="5" t="s">
        <v>25</v>
      </c>
      <c r="B399" s="5" t="s">
        <v>379</v>
      </c>
      <c r="C399" s="6">
        <v>153914.0</v>
      </c>
      <c r="D399" s="7">
        <v>173.0</v>
      </c>
      <c r="E399" s="7">
        <v>114.0</v>
      </c>
      <c r="F399" s="7">
        <v>35.0</v>
      </c>
      <c r="G399" s="7">
        <v>15.0</v>
      </c>
      <c r="H399" s="5">
        <v>12.2</v>
      </c>
      <c r="I399" s="5">
        <v>34.5</v>
      </c>
      <c r="J399" s="8">
        <v>1.1240043140974831</v>
      </c>
      <c r="K399" s="8">
        <v>0.7406733630468963</v>
      </c>
      <c r="L399" s="8">
        <v>0.22739971672492432</v>
      </c>
      <c r="M399" s="8">
        <v>0.09745702145353899</v>
      </c>
      <c r="N399" s="5">
        <v>12.7</v>
      </c>
      <c r="O399" s="5">
        <v>26.7</v>
      </c>
      <c r="P399" s="5">
        <v>36614.0</v>
      </c>
      <c r="Q399" s="9" t="s">
        <v>21</v>
      </c>
      <c r="R399" s="9" t="s">
        <v>323</v>
      </c>
      <c r="S399" s="9">
        <f t="shared" si="1"/>
        <v>53100.33</v>
      </c>
    </row>
    <row r="400" ht="15.75" customHeight="1">
      <c r="A400" s="5" t="s">
        <v>387</v>
      </c>
      <c r="B400" s="5" t="s">
        <v>379</v>
      </c>
      <c r="C400" s="6">
        <v>12754.0</v>
      </c>
      <c r="D400" s="7">
        <v>5.0</v>
      </c>
      <c r="E400" s="7">
        <v>4.0</v>
      </c>
      <c r="F400" s="7">
        <v>3.0</v>
      </c>
      <c r="G400" s="7">
        <v>0.0</v>
      </c>
      <c r="H400" s="5">
        <v>11.1</v>
      </c>
      <c r="I400" s="5">
        <v>33.6</v>
      </c>
      <c r="J400" s="8">
        <v>0.39203387172651716</v>
      </c>
      <c r="K400" s="8">
        <v>0.31362709738121375</v>
      </c>
      <c r="L400" s="8">
        <v>0.23522032303591028</v>
      </c>
      <c r="M400" s="8">
        <v>0.0</v>
      </c>
      <c r="N400" s="5">
        <v>7.0</v>
      </c>
      <c r="O400" s="5">
        <v>25.9</v>
      </c>
      <c r="P400" s="5">
        <v>35507.0</v>
      </c>
      <c r="Q400" s="9" t="s">
        <v>21</v>
      </c>
      <c r="R400" s="9" t="s">
        <v>323</v>
      </c>
      <c r="S400" s="9">
        <f t="shared" si="1"/>
        <v>4285.344</v>
      </c>
    </row>
    <row r="401" ht="15.75" customHeight="1">
      <c r="A401" s="5" t="s">
        <v>388</v>
      </c>
      <c r="B401" s="5" t="s">
        <v>379</v>
      </c>
      <c r="C401" s="6">
        <v>18390.0</v>
      </c>
      <c r="D401" s="7">
        <v>6.0</v>
      </c>
      <c r="E401" s="7">
        <v>3.0</v>
      </c>
      <c r="F401" s="7">
        <v>4.0</v>
      </c>
      <c r="G401" s="7">
        <v>1.0</v>
      </c>
      <c r="H401" s="5">
        <v>10.0</v>
      </c>
      <c r="I401" s="5">
        <v>32.1</v>
      </c>
      <c r="J401" s="8">
        <v>0.3262642740619902</v>
      </c>
      <c r="K401" s="8">
        <v>0.1631321370309951</v>
      </c>
      <c r="L401" s="8">
        <v>0.21750951604132682</v>
      </c>
      <c r="M401" s="8">
        <v>0.054377379010331704</v>
      </c>
      <c r="N401" s="5">
        <v>12.9</v>
      </c>
      <c r="O401" s="5">
        <v>20.9</v>
      </c>
      <c r="P401" s="5">
        <v>36301.0</v>
      </c>
      <c r="Q401" s="9" t="s">
        <v>21</v>
      </c>
      <c r="R401" s="9" t="s">
        <v>323</v>
      </c>
      <c r="S401" s="9">
        <f t="shared" si="1"/>
        <v>5903.19</v>
      </c>
    </row>
    <row r="402" ht="15.75" customHeight="1">
      <c r="A402" s="5" t="s">
        <v>389</v>
      </c>
      <c r="B402" s="5" t="s">
        <v>379</v>
      </c>
      <c r="C402" s="6">
        <v>15534.0</v>
      </c>
      <c r="D402" s="7">
        <v>7.0</v>
      </c>
      <c r="E402" s="7">
        <v>5.0</v>
      </c>
      <c r="F402" s="7">
        <v>3.0</v>
      </c>
      <c r="G402" s="7">
        <v>0.0</v>
      </c>
      <c r="H402" s="5">
        <v>11.5</v>
      </c>
      <c r="I402" s="5">
        <v>32.2</v>
      </c>
      <c r="J402" s="8">
        <v>0.4506244367194541</v>
      </c>
      <c r="K402" s="8">
        <v>0.3218745976567529</v>
      </c>
      <c r="L402" s="8">
        <v>0.19312475859405176</v>
      </c>
      <c r="M402" s="8">
        <v>0.0</v>
      </c>
      <c r="N402" s="5">
        <v>17.8</v>
      </c>
      <c r="O402" s="5">
        <v>27.8</v>
      </c>
      <c r="P402" s="5">
        <v>31686.0</v>
      </c>
      <c r="Q402" s="9" t="s">
        <v>21</v>
      </c>
      <c r="R402" s="9" t="s">
        <v>323</v>
      </c>
      <c r="S402" s="9">
        <f t="shared" si="1"/>
        <v>5001.948</v>
      </c>
    </row>
    <row r="403" ht="15.75" customHeight="1">
      <c r="A403" s="5" t="s">
        <v>390</v>
      </c>
      <c r="B403" s="5" t="s">
        <v>379</v>
      </c>
      <c r="C403" s="6">
        <v>33847.0</v>
      </c>
      <c r="D403" s="7">
        <v>27.0</v>
      </c>
      <c r="E403" s="7">
        <v>26.0</v>
      </c>
      <c r="F403" s="7">
        <v>7.0</v>
      </c>
      <c r="G403" s="7">
        <v>2.0</v>
      </c>
      <c r="H403" s="5">
        <v>12.3</v>
      </c>
      <c r="I403" s="5">
        <v>29.5</v>
      </c>
      <c r="J403" s="8">
        <v>0.7977073300440216</v>
      </c>
      <c r="K403" s="8">
        <v>0.7681626141164652</v>
      </c>
      <c r="L403" s="8">
        <v>0.2068130114928945</v>
      </c>
      <c r="M403" s="8">
        <v>0.059089431855112715</v>
      </c>
      <c r="N403" s="5">
        <v>8.7</v>
      </c>
      <c r="O403" s="5">
        <v>12.6</v>
      </c>
      <c r="P403" s="5">
        <v>65123.0</v>
      </c>
      <c r="Q403" s="9" t="s">
        <v>21</v>
      </c>
      <c r="R403" s="9" t="s">
        <v>323</v>
      </c>
      <c r="S403" s="9">
        <f t="shared" si="1"/>
        <v>9984.865</v>
      </c>
    </row>
    <row r="404" ht="15.75" customHeight="1">
      <c r="A404" s="5" t="s">
        <v>391</v>
      </c>
      <c r="B404" s="5" t="s">
        <v>379</v>
      </c>
      <c r="C404" s="6">
        <v>72735.0</v>
      </c>
      <c r="D404" s="7">
        <v>56.0</v>
      </c>
      <c r="E404" s="7">
        <v>51.0</v>
      </c>
      <c r="F404" s="7">
        <v>11.0</v>
      </c>
      <c r="G404" s="7">
        <v>4.0</v>
      </c>
      <c r="H404" s="5">
        <v>13.6</v>
      </c>
      <c r="I404" s="5">
        <v>33.5</v>
      </c>
      <c r="J404" s="8">
        <v>0.7699181961916547</v>
      </c>
      <c r="K404" s="8">
        <v>0.701175500103114</v>
      </c>
      <c r="L404" s="8">
        <v>0.1512339313947893</v>
      </c>
      <c r="M404" s="8">
        <v>0.05499415687083248</v>
      </c>
      <c r="N404" s="5">
        <v>9.6</v>
      </c>
      <c r="O404" s="5">
        <v>33.1</v>
      </c>
      <c r="P404" s="5">
        <v>35642.0</v>
      </c>
      <c r="Q404" s="9" t="s">
        <v>21</v>
      </c>
      <c r="R404" s="9" t="s">
        <v>323</v>
      </c>
      <c r="S404" s="9">
        <f t="shared" si="1"/>
        <v>24366.225</v>
      </c>
    </row>
    <row r="405" ht="15.75" customHeight="1">
      <c r="A405" s="5" t="s">
        <v>392</v>
      </c>
      <c r="B405" s="5" t="s">
        <v>379</v>
      </c>
      <c r="C405" s="6">
        <v>22709.0</v>
      </c>
      <c r="D405" s="7">
        <v>8.0</v>
      </c>
      <c r="E405" s="7">
        <v>9.0</v>
      </c>
      <c r="F405" s="7">
        <v>4.0</v>
      </c>
      <c r="G405" s="7">
        <v>0.0</v>
      </c>
      <c r="H405" s="5">
        <v>12.9</v>
      </c>
      <c r="I405" s="5">
        <v>32.6</v>
      </c>
      <c r="J405" s="8">
        <v>0.3522832357215201</v>
      </c>
      <c r="K405" s="8">
        <v>0.3963186401867101</v>
      </c>
      <c r="L405" s="8">
        <v>0.17614161786076005</v>
      </c>
      <c r="M405" s="8">
        <v>0.0</v>
      </c>
      <c r="N405" s="5">
        <v>9.6</v>
      </c>
      <c r="O405" s="5">
        <v>33.7</v>
      </c>
      <c r="P405" s="5">
        <v>33299.0</v>
      </c>
      <c r="Q405" s="9" t="s">
        <v>21</v>
      </c>
      <c r="R405" s="9" t="s">
        <v>323</v>
      </c>
      <c r="S405" s="9">
        <f t="shared" si="1"/>
        <v>7403.134</v>
      </c>
    </row>
    <row r="406" ht="15.75" customHeight="1">
      <c r="A406" s="5" t="s">
        <v>393</v>
      </c>
      <c r="B406" s="5" t="s">
        <v>379</v>
      </c>
      <c r="C406" s="6">
        <v>23377.0</v>
      </c>
      <c r="D406" s="7">
        <v>12.0</v>
      </c>
      <c r="E406" s="7">
        <v>11.0</v>
      </c>
      <c r="F406" s="7">
        <v>3.0</v>
      </c>
      <c r="G406" s="7">
        <v>1.0</v>
      </c>
      <c r="H406" s="5">
        <v>11.1</v>
      </c>
      <c r="I406" s="5">
        <v>29.9</v>
      </c>
      <c r="J406" s="8">
        <v>0.5133250630962057</v>
      </c>
      <c r="K406" s="8">
        <v>0.4705479745048552</v>
      </c>
      <c r="L406" s="8">
        <v>0.12833126577405143</v>
      </c>
      <c r="M406" s="8">
        <v>0.042777088591350466</v>
      </c>
      <c r="N406" s="5">
        <v>12.8</v>
      </c>
      <c r="O406" s="5">
        <v>17.8</v>
      </c>
      <c r="P406" s="5">
        <v>47385.0</v>
      </c>
      <c r="Q406" s="9" t="s">
        <v>21</v>
      </c>
      <c r="R406" s="9" t="s">
        <v>323</v>
      </c>
      <c r="S406" s="9">
        <f t="shared" si="1"/>
        <v>6989.723</v>
      </c>
    </row>
    <row r="407" ht="15.75" customHeight="1">
      <c r="A407" s="5" t="s">
        <v>29</v>
      </c>
      <c r="B407" s="5" t="s">
        <v>379</v>
      </c>
      <c r="C407" s="6">
        <v>6423.0</v>
      </c>
      <c r="D407" s="7">
        <v>1.0</v>
      </c>
      <c r="E407" s="7">
        <v>5.0</v>
      </c>
      <c r="F407" s="7">
        <v>1.0</v>
      </c>
      <c r="G407" s="7">
        <v>0.0</v>
      </c>
      <c r="H407" s="5">
        <v>15.5</v>
      </c>
      <c r="I407" s="5">
        <v>32.8</v>
      </c>
      <c r="J407" s="8">
        <v>0.15569048731122528</v>
      </c>
      <c r="K407" s="8">
        <v>0.7784524365561264</v>
      </c>
      <c r="L407" s="8">
        <v>0.15569048731122528</v>
      </c>
      <c r="M407" s="8">
        <v>0.0</v>
      </c>
      <c r="N407" s="5">
        <v>7.7</v>
      </c>
      <c r="O407" s="5">
        <v>40.3</v>
      </c>
      <c r="P407" s="5">
        <v>26309.0</v>
      </c>
      <c r="Q407" s="9" t="s">
        <v>21</v>
      </c>
      <c r="R407" s="9" t="s">
        <v>323</v>
      </c>
      <c r="S407" s="9">
        <f t="shared" si="1"/>
        <v>2106.744</v>
      </c>
    </row>
    <row r="408" ht="15.75" customHeight="1">
      <c r="A408" s="5" t="s">
        <v>394</v>
      </c>
      <c r="B408" s="5" t="s">
        <v>379</v>
      </c>
      <c r="C408" s="6">
        <v>52012.0</v>
      </c>
      <c r="D408" s="7">
        <v>35.0</v>
      </c>
      <c r="E408" s="7">
        <v>44.0</v>
      </c>
      <c r="F408" s="7">
        <v>5.0</v>
      </c>
      <c r="G408" s="7">
        <v>4.0</v>
      </c>
      <c r="H408" s="5">
        <v>12.3</v>
      </c>
      <c r="I408" s="5">
        <v>33.2</v>
      </c>
      <c r="J408" s="8">
        <v>0.6729216334691994</v>
      </c>
      <c r="K408" s="8">
        <v>0.8459586249327079</v>
      </c>
      <c r="L408" s="8">
        <v>0.09613166192417134</v>
      </c>
      <c r="M408" s="8">
        <v>0.07690532953933707</v>
      </c>
      <c r="N408" s="5">
        <v>10.5</v>
      </c>
      <c r="O408" s="5">
        <v>13.2</v>
      </c>
      <c r="P408" s="5">
        <v>52799.0</v>
      </c>
      <c r="Q408" s="9" t="s">
        <v>21</v>
      </c>
      <c r="R408" s="9" t="s">
        <v>323</v>
      </c>
      <c r="S408" s="9">
        <f t="shared" si="1"/>
        <v>17267.984</v>
      </c>
    </row>
    <row r="409" ht="15.75" customHeight="1">
      <c r="A409" s="5" t="s">
        <v>395</v>
      </c>
      <c r="B409" s="5" t="s">
        <v>379</v>
      </c>
      <c r="C409" s="6">
        <v>10888.0</v>
      </c>
      <c r="D409" s="7">
        <v>12.0</v>
      </c>
      <c r="E409" s="7">
        <v>6.0</v>
      </c>
      <c r="F409" s="7">
        <v>4.0</v>
      </c>
      <c r="G409" s="7">
        <v>0.0</v>
      </c>
      <c r="H409" s="5">
        <v>12.2</v>
      </c>
      <c r="I409" s="5">
        <v>32.8</v>
      </c>
      <c r="J409" s="8">
        <v>1.1021307861866274</v>
      </c>
      <c r="K409" s="8">
        <v>0.5510653930933137</v>
      </c>
      <c r="L409" s="8">
        <v>0.3673769287288758</v>
      </c>
      <c r="M409" s="8">
        <v>0.0</v>
      </c>
      <c r="N409" s="5">
        <v>9.7</v>
      </c>
      <c r="O409" s="5">
        <v>29.0</v>
      </c>
      <c r="P409" s="5">
        <v>30518.0</v>
      </c>
      <c r="Q409" s="9" t="s">
        <v>21</v>
      </c>
      <c r="R409" s="9" t="s">
        <v>323</v>
      </c>
      <c r="S409" s="9">
        <f t="shared" si="1"/>
        <v>3571.264</v>
      </c>
    </row>
    <row r="410" ht="15.75" customHeight="1">
      <c r="A410" s="5" t="s">
        <v>146</v>
      </c>
      <c r="B410" s="5" t="s">
        <v>379</v>
      </c>
      <c r="C410" s="6">
        <v>114052.0</v>
      </c>
      <c r="D410" s="7">
        <v>81.0</v>
      </c>
      <c r="E410" s="7">
        <v>85.0</v>
      </c>
      <c r="F410" s="7">
        <v>24.0</v>
      </c>
      <c r="G410" s="7">
        <v>9.0</v>
      </c>
      <c r="H410" s="5">
        <v>10.5</v>
      </c>
      <c r="I410" s="5">
        <v>32.8</v>
      </c>
      <c r="J410" s="8">
        <v>0.7102023638340407</v>
      </c>
      <c r="K410" s="8">
        <v>0.7452740855048574</v>
      </c>
      <c r="L410" s="8">
        <v>0.2104303300249009</v>
      </c>
      <c r="M410" s="8">
        <v>0.07891137375933784</v>
      </c>
      <c r="N410" s="5">
        <v>13.1</v>
      </c>
      <c r="O410" s="5">
        <v>19.9</v>
      </c>
      <c r="P410" s="5">
        <v>45009.0</v>
      </c>
      <c r="Q410" s="9" t="s">
        <v>21</v>
      </c>
      <c r="R410" s="9" t="s">
        <v>323</v>
      </c>
      <c r="S410" s="9">
        <f t="shared" si="1"/>
        <v>37409.056</v>
      </c>
    </row>
    <row r="411" ht="15.75" customHeight="1">
      <c r="A411" s="5" t="s">
        <v>396</v>
      </c>
      <c r="B411" s="5" t="s">
        <v>379</v>
      </c>
      <c r="C411" s="6">
        <v>65585.0</v>
      </c>
      <c r="D411" s="7">
        <v>46.0</v>
      </c>
      <c r="E411" s="7">
        <v>29.0</v>
      </c>
      <c r="F411" s="7">
        <v>8.0</v>
      </c>
      <c r="G411" s="7">
        <v>3.0</v>
      </c>
      <c r="H411" s="5">
        <v>10.5</v>
      </c>
      <c r="I411" s="5">
        <v>30.6</v>
      </c>
      <c r="J411" s="8">
        <v>0.7013798886940612</v>
      </c>
      <c r="K411" s="8">
        <v>0.4421742776549516</v>
      </c>
      <c r="L411" s="8">
        <v>0.12197911107722803</v>
      </c>
      <c r="M411" s="8">
        <v>0.04574216665396051</v>
      </c>
      <c r="N411" s="5">
        <v>9.4</v>
      </c>
      <c r="O411" s="5">
        <v>13.1</v>
      </c>
      <c r="P411" s="5">
        <v>50180.0</v>
      </c>
      <c r="Q411" s="9" t="s">
        <v>21</v>
      </c>
      <c r="R411" s="9" t="s">
        <v>323</v>
      </c>
      <c r="S411" s="9">
        <f t="shared" si="1"/>
        <v>20069.01</v>
      </c>
    </row>
    <row r="412" ht="15.75" customHeight="1">
      <c r="A412" s="5" t="s">
        <v>397</v>
      </c>
      <c r="B412" s="5" t="s">
        <v>379</v>
      </c>
      <c r="C412" s="6">
        <v>12921.0</v>
      </c>
      <c r="D412" s="7">
        <v>6.0</v>
      </c>
      <c r="E412" s="7">
        <v>4.0</v>
      </c>
      <c r="F412" s="7">
        <v>2.0</v>
      </c>
      <c r="G412" s="7">
        <v>1.0</v>
      </c>
      <c r="H412" s="5">
        <v>11.4</v>
      </c>
      <c r="I412" s="5">
        <v>32.6</v>
      </c>
      <c r="J412" s="8">
        <v>0.4643603436266543</v>
      </c>
      <c r="K412" s="8">
        <v>0.3095735624177695</v>
      </c>
      <c r="L412" s="8">
        <v>0.15478678120888476</v>
      </c>
      <c r="M412" s="8">
        <v>0.07739339060444238</v>
      </c>
      <c r="N412" s="5">
        <v>16.8</v>
      </c>
      <c r="O412" s="5">
        <v>18.0</v>
      </c>
      <c r="P412" s="5">
        <v>41059.0</v>
      </c>
      <c r="Q412" s="9" t="s">
        <v>21</v>
      </c>
      <c r="R412" s="9" t="s">
        <v>323</v>
      </c>
      <c r="S412" s="9">
        <f t="shared" si="1"/>
        <v>4212.246</v>
      </c>
    </row>
    <row r="413" ht="15.75" customHeight="1">
      <c r="A413" s="5" t="s">
        <v>398</v>
      </c>
      <c r="B413" s="5" t="s">
        <v>379</v>
      </c>
      <c r="C413" s="6">
        <v>282849.0</v>
      </c>
      <c r="D413" s="7">
        <v>289.0</v>
      </c>
      <c r="E413" s="7">
        <v>326.0</v>
      </c>
      <c r="F413" s="7">
        <v>56.0</v>
      </c>
      <c r="G413" s="7">
        <v>25.0</v>
      </c>
      <c r="H413" s="5">
        <v>11.0</v>
      </c>
      <c r="I413" s="5">
        <v>32.7</v>
      </c>
      <c r="J413" s="8">
        <v>1.0217465856340309</v>
      </c>
      <c r="K413" s="8">
        <v>1.1525584322376956</v>
      </c>
      <c r="L413" s="8">
        <v>0.19798549756230355</v>
      </c>
      <c r="M413" s="8">
        <v>0.08838638284031408</v>
      </c>
      <c r="N413" s="5">
        <v>9.5</v>
      </c>
      <c r="O413" s="5">
        <v>19.3</v>
      </c>
      <c r="P413" s="5">
        <v>46987.0</v>
      </c>
      <c r="Q413" s="9" t="s">
        <v>21</v>
      </c>
      <c r="R413" s="9" t="s">
        <v>323</v>
      </c>
      <c r="S413" s="9">
        <f t="shared" si="1"/>
        <v>92491.623</v>
      </c>
    </row>
    <row r="414" ht="15.75" customHeight="1">
      <c r="A414" s="5" t="s">
        <v>399</v>
      </c>
      <c r="B414" s="5" t="s">
        <v>379</v>
      </c>
      <c r="C414" s="6">
        <v>11956.0</v>
      </c>
      <c r="D414" s="7">
        <v>2.0</v>
      </c>
      <c r="E414" s="7">
        <v>1.0</v>
      </c>
      <c r="F414" s="7">
        <v>1.0</v>
      </c>
      <c r="G414" s="7">
        <v>0.0</v>
      </c>
      <c r="H414" s="5">
        <v>11.7</v>
      </c>
      <c r="I414" s="5">
        <v>29.7</v>
      </c>
      <c r="J414" s="8">
        <v>0.16728002676480427</v>
      </c>
      <c r="K414" s="8">
        <v>0.08364001338240214</v>
      </c>
      <c r="L414" s="8">
        <v>0.08364001338240214</v>
      </c>
      <c r="M414" s="8">
        <v>0.0</v>
      </c>
      <c r="N414" s="5">
        <v>18.1</v>
      </c>
      <c r="O414" s="5">
        <v>9.0</v>
      </c>
      <c r="P414" s="5">
        <v>48488.0</v>
      </c>
      <c r="Q414" s="9" t="s">
        <v>21</v>
      </c>
      <c r="R414" s="9" t="s">
        <v>323</v>
      </c>
      <c r="S414" s="9">
        <f t="shared" si="1"/>
        <v>3550.932</v>
      </c>
    </row>
    <row r="415" ht="15.75" customHeight="1">
      <c r="A415" s="5" t="s">
        <v>400</v>
      </c>
      <c r="B415" s="5" t="s">
        <v>379</v>
      </c>
      <c r="C415" s="6">
        <v>24849.0</v>
      </c>
      <c r="D415" s="7">
        <v>10.0</v>
      </c>
      <c r="E415" s="7">
        <v>9.0</v>
      </c>
      <c r="F415" s="7">
        <v>7.0</v>
      </c>
      <c r="G415" s="7">
        <v>0.0</v>
      </c>
      <c r="H415" s="5">
        <v>9.6</v>
      </c>
      <c r="I415" s="5">
        <v>34.8</v>
      </c>
      <c r="J415" s="8">
        <v>0.4024306813151435</v>
      </c>
      <c r="K415" s="8">
        <v>0.36218761318362913</v>
      </c>
      <c r="L415" s="8">
        <v>0.28170147692060044</v>
      </c>
      <c r="M415" s="8">
        <v>0.0</v>
      </c>
      <c r="N415" s="5">
        <v>10.9</v>
      </c>
      <c r="O415" s="5">
        <v>23.9</v>
      </c>
      <c r="P415" s="5">
        <v>32496.0</v>
      </c>
      <c r="Q415" s="9" t="s">
        <v>21</v>
      </c>
      <c r="R415" s="9" t="s">
        <v>323</v>
      </c>
      <c r="S415" s="9">
        <f t="shared" si="1"/>
        <v>8647.452</v>
      </c>
    </row>
    <row r="416" ht="15.75" customHeight="1">
      <c r="A416" s="5" t="s">
        <v>31</v>
      </c>
      <c r="B416" s="5" t="s">
        <v>379</v>
      </c>
      <c r="C416" s="6">
        <v>230578.0</v>
      </c>
      <c r="D416" s="7">
        <v>148.0</v>
      </c>
      <c r="E416" s="7">
        <v>141.0</v>
      </c>
      <c r="F416" s="7">
        <v>38.0</v>
      </c>
      <c r="G416" s="7">
        <v>26.0</v>
      </c>
      <c r="H416" s="5">
        <v>7.6</v>
      </c>
      <c r="I416" s="5">
        <v>27.2</v>
      </c>
      <c r="J416" s="8">
        <v>0.6418652256503222</v>
      </c>
      <c r="K416" s="8">
        <v>0.6115067352479421</v>
      </c>
      <c r="L416" s="8">
        <v>0.16480323361292057</v>
      </c>
      <c r="M416" s="8">
        <v>0.1127601072088404</v>
      </c>
      <c r="N416" s="5">
        <v>7.6</v>
      </c>
      <c r="O416" s="5">
        <v>10.3</v>
      </c>
      <c r="P416" s="5">
        <v>67371.0</v>
      </c>
      <c r="Q416" s="9" t="s">
        <v>21</v>
      </c>
      <c r="R416" s="9" t="s">
        <v>323</v>
      </c>
      <c r="S416" s="9">
        <f t="shared" si="1"/>
        <v>62717.216</v>
      </c>
    </row>
    <row r="417" ht="15.75" customHeight="1">
      <c r="A417" s="5" t="s">
        <v>34</v>
      </c>
      <c r="B417" s="5" t="s">
        <v>379</v>
      </c>
      <c r="C417" s="6">
        <v>120634.0</v>
      </c>
      <c r="D417" s="7">
        <v>120.0</v>
      </c>
      <c r="E417" s="7">
        <v>126.0</v>
      </c>
      <c r="F417" s="7">
        <v>25.0</v>
      </c>
      <c r="G417" s="7">
        <v>18.0</v>
      </c>
      <c r="H417" s="5">
        <v>9.8</v>
      </c>
      <c r="I417" s="5">
        <v>26.4</v>
      </c>
      <c r="J417" s="8">
        <v>0.9947444335759404</v>
      </c>
      <c r="K417" s="8">
        <v>1.0444816552547376</v>
      </c>
      <c r="L417" s="8">
        <v>0.20723842366165426</v>
      </c>
      <c r="M417" s="8">
        <v>0.14921166503639105</v>
      </c>
      <c r="N417" s="5">
        <v>9.8</v>
      </c>
      <c r="O417" s="5">
        <v>35.7</v>
      </c>
      <c r="P417" s="5">
        <v>33430.0</v>
      </c>
      <c r="Q417" s="9" t="s">
        <v>21</v>
      </c>
      <c r="R417" s="9" t="s">
        <v>323</v>
      </c>
      <c r="S417" s="9">
        <f t="shared" si="1"/>
        <v>31847.376</v>
      </c>
    </row>
    <row r="418" ht="15.75" customHeight="1">
      <c r="A418" s="5" t="s">
        <v>35</v>
      </c>
      <c r="B418" s="5" t="s">
        <v>379</v>
      </c>
      <c r="C418" s="6">
        <v>3100.0</v>
      </c>
      <c r="D418" s="7">
        <v>0.0</v>
      </c>
      <c r="E418" s="7">
        <v>2.0</v>
      </c>
      <c r="F418" s="7">
        <v>2.0</v>
      </c>
      <c r="G418" s="7">
        <v>0.0</v>
      </c>
      <c r="H418" s="5">
        <v>13.1</v>
      </c>
      <c r="I418" s="5">
        <v>30.4</v>
      </c>
      <c r="J418" s="8">
        <v>0.0</v>
      </c>
      <c r="K418" s="8">
        <v>0.6451612903225806</v>
      </c>
      <c r="L418" s="8">
        <v>0.6451612903225806</v>
      </c>
      <c r="M418" s="8">
        <v>0.0</v>
      </c>
      <c r="N418" s="5">
        <v>20.4</v>
      </c>
      <c r="O418" s="5">
        <v>45.8</v>
      </c>
      <c r="P418" s="5">
        <v>21300.0</v>
      </c>
      <c r="Q418" s="9" t="s">
        <v>21</v>
      </c>
      <c r="R418" s="9" t="s">
        <v>323</v>
      </c>
      <c r="S418" s="9">
        <f t="shared" si="1"/>
        <v>942.4</v>
      </c>
    </row>
    <row r="419" ht="15.75" customHeight="1">
      <c r="A419" s="5" t="s">
        <v>401</v>
      </c>
      <c r="B419" s="5" t="s">
        <v>379</v>
      </c>
      <c r="C419" s="6">
        <v>267576.0</v>
      </c>
      <c r="D419" s="7">
        <v>189.0</v>
      </c>
      <c r="E419" s="7">
        <v>86.0</v>
      </c>
      <c r="F419" s="7">
        <v>54.0</v>
      </c>
      <c r="G419" s="7">
        <v>3.0</v>
      </c>
      <c r="H419" s="5">
        <v>12.7</v>
      </c>
      <c r="I419" s="5">
        <v>36.0</v>
      </c>
      <c r="J419" s="8">
        <v>0.7063413759081533</v>
      </c>
      <c r="K419" s="8">
        <v>0.32140401231799565</v>
      </c>
      <c r="L419" s="8">
        <v>0.20181182168804376</v>
      </c>
      <c r="M419" s="8">
        <v>0.011211767871557988</v>
      </c>
      <c r="N419" s="5">
        <v>15.8</v>
      </c>
      <c r="O419" s="5">
        <v>24.8</v>
      </c>
      <c r="P419" s="5">
        <v>40314.0</v>
      </c>
      <c r="Q419" s="9" t="s">
        <v>21</v>
      </c>
      <c r="R419" s="9" t="s">
        <v>323</v>
      </c>
      <c r="S419" s="9">
        <f t="shared" si="1"/>
        <v>96327.36</v>
      </c>
    </row>
    <row r="420" ht="15.75" customHeight="1">
      <c r="A420" s="5" t="s">
        <v>402</v>
      </c>
      <c r="B420" s="5" t="s">
        <v>379</v>
      </c>
      <c r="C420" s="6">
        <v>6824.0</v>
      </c>
      <c r="D420" s="7">
        <v>5.0</v>
      </c>
      <c r="E420" s="7">
        <v>2.0</v>
      </c>
      <c r="F420" s="7">
        <v>1.0</v>
      </c>
      <c r="G420" s="7">
        <v>0.0</v>
      </c>
      <c r="H420" s="5">
        <v>11.4</v>
      </c>
      <c r="I420" s="5">
        <v>30.4</v>
      </c>
      <c r="J420" s="8">
        <v>0.7327080890973037</v>
      </c>
      <c r="K420" s="8">
        <v>0.2930832356389214</v>
      </c>
      <c r="L420" s="8">
        <v>0.1465416178194607</v>
      </c>
      <c r="M420" s="8">
        <v>0.0</v>
      </c>
      <c r="N420" s="5">
        <v>9.2</v>
      </c>
      <c r="O420" s="5">
        <v>34.6</v>
      </c>
      <c r="P420" s="5">
        <v>29125.0</v>
      </c>
      <c r="Q420" s="9" t="s">
        <v>21</v>
      </c>
      <c r="R420" s="9" t="s">
        <v>323</v>
      </c>
      <c r="S420" s="9">
        <f t="shared" si="1"/>
        <v>2074.496</v>
      </c>
    </row>
    <row r="421" ht="15.75" customHeight="1">
      <c r="A421" s="5" t="s">
        <v>403</v>
      </c>
      <c r="B421" s="5" t="s">
        <v>379</v>
      </c>
      <c r="C421" s="6">
        <v>729146.0</v>
      </c>
      <c r="D421" s="7">
        <v>603.0</v>
      </c>
      <c r="E421" s="7">
        <v>550.0</v>
      </c>
      <c r="F421" s="7">
        <v>107.0</v>
      </c>
      <c r="G421" s="7">
        <v>83.0</v>
      </c>
      <c r="H421" s="5">
        <v>8.3</v>
      </c>
      <c r="I421" s="5">
        <v>24.8</v>
      </c>
      <c r="J421" s="8">
        <v>0.8269948679688293</v>
      </c>
      <c r="K421" s="8">
        <v>0.7543070935039072</v>
      </c>
      <c r="L421" s="8">
        <v>0.14674701637257834</v>
      </c>
      <c r="M421" s="8">
        <v>0.11383179774695328</v>
      </c>
      <c r="N421" s="5">
        <v>9.1</v>
      </c>
      <c r="O421" s="5">
        <v>13.0</v>
      </c>
      <c r="P421" s="5">
        <v>64657.0</v>
      </c>
      <c r="Q421" s="9" t="s">
        <v>21</v>
      </c>
      <c r="R421" s="9" t="s">
        <v>323</v>
      </c>
      <c r="S421" s="9">
        <f t="shared" si="1"/>
        <v>180828.208</v>
      </c>
    </row>
    <row r="422" ht="15.75" customHeight="1">
      <c r="A422" s="5" t="s">
        <v>37</v>
      </c>
      <c r="B422" s="5" t="s">
        <v>379</v>
      </c>
      <c r="C422" s="6">
        <v>42891.0</v>
      </c>
      <c r="D422" s="7">
        <v>29.0</v>
      </c>
      <c r="E422" s="7">
        <v>15.0</v>
      </c>
      <c r="F422" s="7">
        <v>8.0</v>
      </c>
      <c r="G422" s="7">
        <v>7.0</v>
      </c>
      <c r="H422" s="5">
        <v>11.9</v>
      </c>
      <c r="I422" s="5">
        <v>34.5</v>
      </c>
      <c r="J422" s="8">
        <v>0.676132521974307</v>
      </c>
      <c r="K422" s="8">
        <v>0.34972371826257254</v>
      </c>
      <c r="L422" s="8">
        <v>0.18651931640670538</v>
      </c>
      <c r="M422" s="8">
        <v>0.1632044018558672</v>
      </c>
      <c r="N422" s="5">
        <v>10.6</v>
      </c>
      <c r="O422" s="5">
        <v>26.0</v>
      </c>
      <c r="P422" s="5">
        <v>34523.0</v>
      </c>
      <c r="Q422" s="9" t="s">
        <v>21</v>
      </c>
      <c r="R422" s="9" t="s">
        <v>323</v>
      </c>
      <c r="S422" s="9">
        <f t="shared" si="1"/>
        <v>14797.395</v>
      </c>
    </row>
    <row r="423" ht="15.75" customHeight="1">
      <c r="A423" s="5" t="s">
        <v>404</v>
      </c>
      <c r="B423" s="5" t="s">
        <v>379</v>
      </c>
      <c r="C423" s="6">
        <v>46085.0</v>
      </c>
      <c r="D423" s="7">
        <v>26.0</v>
      </c>
      <c r="E423" s="7">
        <v>20.0</v>
      </c>
      <c r="F423" s="7">
        <v>13.0</v>
      </c>
      <c r="G423" s="7">
        <v>1.0</v>
      </c>
      <c r="H423" s="5">
        <v>11.8</v>
      </c>
      <c r="I423" s="5">
        <v>34.9</v>
      </c>
      <c r="J423" s="8">
        <v>0.5641748942172073</v>
      </c>
      <c r="K423" s="8">
        <v>0.43398068785939026</v>
      </c>
      <c r="L423" s="8">
        <v>0.2820874471086037</v>
      </c>
      <c r="M423" s="8">
        <v>0.021699034392969514</v>
      </c>
      <c r="N423" s="5">
        <v>9.6</v>
      </c>
      <c r="O423" s="5">
        <v>27.7</v>
      </c>
      <c r="P423" s="5">
        <v>32233.0</v>
      </c>
      <c r="Q423" s="9" t="s">
        <v>21</v>
      </c>
      <c r="R423" s="9" t="s">
        <v>323</v>
      </c>
      <c r="S423" s="9">
        <f t="shared" si="1"/>
        <v>16083.665</v>
      </c>
    </row>
    <row r="424" ht="15.75" customHeight="1">
      <c r="A424" s="5" t="s">
        <v>150</v>
      </c>
      <c r="B424" s="5" t="s">
        <v>379</v>
      </c>
      <c r="C424" s="6">
        <v>139281.0</v>
      </c>
      <c r="D424" s="7">
        <v>72.0</v>
      </c>
      <c r="E424" s="7">
        <v>83.0</v>
      </c>
      <c r="F424" s="7">
        <v>18.0</v>
      </c>
      <c r="G424" s="7">
        <v>14.0</v>
      </c>
      <c r="H424" s="5">
        <v>10.1</v>
      </c>
      <c r="I424" s="5">
        <v>30.9</v>
      </c>
      <c r="J424" s="8">
        <v>0.5169405733732526</v>
      </c>
      <c r="K424" s="8">
        <v>0.5959176054163884</v>
      </c>
      <c r="L424" s="8">
        <v>0.12923514334331315</v>
      </c>
      <c r="M424" s="8">
        <v>0.10051622260035467</v>
      </c>
      <c r="N424" s="5">
        <v>7.3</v>
      </c>
      <c r="O424" s="5">
        <v>9.6</v>
      </c>
      <c r="P424" s="5">
        <v>68516.0</v>
      </c>
      <c r="Q424" s="9" t="s">
        <v>21</v>
      </c>
      <c r="R424" s="9" t="s">
        <v>323</v>
      </c>
      <c r="S424" s="9">
        <f t="shared" si="1"/>
        <v>43037.829</v>
      </c>
    </row>
    <row r="425" ht="15.75" customHeight="1">
      <c r="A425" s="5" t="s">
        <v>405</v>
      </c>
      <c r="B425" s="5" t="s">
        <v>379</v>
      </c>
      <c r="C425" s="6">
        <v>17296.0</v>
      </c>
      <c r="D425" s="7">
        <v>13.0</v>
      </c>
      <c r="E425" s="7">
        <v>5.0</v>
      </c>
      <c r="F425" s="7">
        <v>4.0</v>
      </c>
      <c r="G425" s="7">
        <v>1.0</v>
      </c>
      <c r="H425" s="5">
        <v>12.0</v>
      </c>
      <c r="I425" s="5">
        <v>32.0</v>
      </c>
      <c r="J425" s="8">
        <v>0.7516188714153561</v>
      </c>
      <c r="K425" s="8">
        <v>0.28908418131359853</v>
      </c>
      <c r="L425" s="8">
        <v>0.23126734505087881</v>
      </c>
      <c r="M425" s="8">
        <v>0.057816836262719704</v>
      </c>
      <c r="N425" s="5">
        <v>9.3</v>
      </c>
      <c r="O425" s="5">
        <v>25.1</v>
      </c>
      <c r="P425" s="5">
        <v>34230.0</v>
      </c>
      <c r="Q425" s="9" t="s">
        <v>21</v>
      </c>
      <c r="R425" s="9" t="s">
        <v>323</v>
      </c>
      <c r="S425" s="9">
        <f t="shared" si="1"/>
        <v>5534.72</v>
      </c>
    </row>
    <row r="426" ht="15.75" customHeight="1">
      <c r="A426" s="5" t="s">
        <v>406</v>
      </c>
      <c r="B426" s="5" t="s">
        <v>379</v>
      </c>
      <c r="C426" s="6">
        <v>135435.0</v>
      </c>
      <c r="D426" s="7">
        <v>66.0</v>
      </c>
      <c r="E426" s="7">
        <v>66.0</v>
      </c>
      <c r="F426" s="7">
        <v>18.0</v>
      </c>
      <c r="G426" s="7">
        <v>7.0</v>
      </c>
      <c r="H426" s="5">
        <v>10.4</v>
      </c>
      <c r="I426" s="5">
        <v>26.6</v>
      </c>
      <c r="J426" s="8">
        <v>0.48731863993797764</v>
      </c>
      <c r="K426" s="8">
        <v>0.48731863993797764</v>
      </c>
      <c r="L426" s="8">
        <v>0.13290508361944844</v>
      </c>
      <c r="M426" s="8">
        <v>0.051685310296452174</v>
      </c>
      <c r="N426" s="5">
        <v>7.9</v>
      </c>
      <c r="O426" s="5">
        <v>13.0</v>
      </c>
      <c r="P426" s="5">
        <v>61662.0</v>
      </c>
      <c r="Q426" s="9" t="s">
        <v>21</v>
      </c>
      <c r="R426" s="9" t="s">
        <v>323</v>
      </c>
      <c r="S426" s="9">
        <f t="shared" si="1"/>
        <v>36025.71</v>
      </c>
    </row>
    <row r="427" ht="15.75" customHeight="1">
      <c r="A427" s="5" t="s">
        <v>153</v>
      </c>
      <c r="B427" s="5" t="s">
        <v>379</v>
      </c>
      <c r="C427" s="6">
        <v>12479.0</v>
      </c>
      <c r="D427" s="7">
        <v>1.0</v>
      </c>
      <c r="E427" s="7">
        <v>2.0</v>
      </c>
      <c r="F427" s="7">
        <v>1.0</v>
      </c>
      <c r="G427" s="7">
        <v>0.0</v>
      </c>
      <c r="H427" s="5">
        <v>11.7</v>
      </c>
      <c r="I427" s="5">
        <v>27.8</v>
      </c>
      <c r="J427" s="8">
        <v>0.08013462617196891</v>
      </c>
      <c r="K427" s="8">
        <v>0.16026925234393782</v>
      </c>
      <c r="L427" s="8">
        <v>0.08013462617196891</v>
      </c>
      <c r="M427" s="8">
        <v>0.0</v>
      </c>
      <c r="N427" s="5">
        <v>12.5</v>
      </c>
      <c r="O427" s="5">
        <v>17.3</v>
      </c>
      <c r="P427" s="5">
        <v>41910.0</v>
      </c>
      <c r="Q427" s="9" t="s">
        <v>21</v>
      </c>
      <c r="R427" s="9" t="s">
        <v>323</v>
      </c>
      <c r="S427" s="9">
        <f t="shared" si="1"/>
        <v>3469.162</v>
      </c>
    </row>
    <row r="428" ht="15.75" customHeight="1">
      <c r="A428" s="5" t="s">
        <v>407</v>
      </c>
      <c r="B428" s="5" t="s">
        <v>379</v>
      </c>
      <c r="C428" s="6">
        <v>22950.0</v>
      </c>
      <c r="D428" s="7">
        <v>18.0</v>
      </c>
      <c r="E428" s="7">
        <v>13.0</v>
      </c>
      <c r="F428" s="7">
        <v>14.0</v>
      </c>
      <c r="G428" s="7">
        <v>1.0</v>
      </c>
      <c r="H428" s="5">
        <v>13.2</v>
      </c>
      <c r="I428" s="5">
        <v>32.8</v>
      </c>
      <c r="J428" s="8">
        <v>0.7843137254901961</v>
      </c>
      <c r="K428" s="8">
        <v>0.5664488017429193</v>
      </c>
      <c r="L428" s="8">
        <v>0.6100217864923747</v>
      </c>
      <c r="M428" s="8">
        <v>0.04357298474945533</v>
      </c>
      <c r="N428" s="5">
        <v>16.8</v>
      </c>
      <c r="O428" s="5">
        <v>31.7</v>
      </c>
      <c r="P428" s="5">
        <v>36280.0</v>
      </c>
      <c r="Q428" s="9" t="s">
        <v>21</v>
      </c>
      <c r="R428" s="9" t="s">
        <v>323</v>
      </c>
      <c r="S428" s="9">
        <f t="shared" si="1"/>
        <v>7527.6</v>
      </c>
    </row>
    <row r="429" ht="15.75" customHeight="1">
      <c r="A429" s="5" t="s">
        <v>408</v>
      </c>
      <c r="B429" s="5" t="s">
        <v>379</v>
      </c>
      <c r="C429" s="6">
        <v>16326.0</v>
      </c>
      <c r="D429" s="7">
        <v>8.0</v>
      </c>
      <c r="E429" s="7">
        <v>7.0</v>
      </c>
      <c r="F429" s="7">
        <v>4.0</v>
      </c>
      <c r="G429" s="7">
        <v>1.0</v>
      </c>
      <c r="H429" s="5">
        <v>10.9</v>
      </c>
      <c r="I429" s="5">
        <v>35.1</v>
      </c>
      <c r="J429" s="8">
        <v>0.49001592551757933</v>
      </c>
      <c r="K429" s="8">
        <v>0.4287639348278819</v>
      </c>
      <c r="L429" s="8">
        <v>0.24500796275878967</v>
      </c>
      <c r="M429" s="8">
        <v>0.061251990689697416</v>
      </c>
      <c r="N429" s="5">
        <v>8.8</v>
      </c>
      <c r="O429" s="5">
        <v>13.7</v>
      </c>
      <c r="P429" s="5">
        <v>44992.0</v>
      </c>
      <c r="Q429" s="9" t="s">
        <v>21</v>
      </c>
      <c r="R429" s="9" t="s">
        <v>323</v>
      </c>
      <c r="S429" s="9">
        <f t="shared" si="1"/>
        <v>5730.426</v>
      </c>
    </row>
    <row r="430" ht="15.75" customHeight="1">
      <c r="A430" s="5" t="s">
        <v>409</v>
      </c>
      <c r="B430" s="5" t="s">
        <v>379</v>
      </c>
      <c r="C430" s="6">
        <v>22891.0</v>
      </c>
      <c r="D430" s="7">
        <v>17.0</v>
      </c>
      <c r="E430" s="7">
        <v>14.0</v>
      </c>
      <c r="F430" s="7">
        <v>3.0</v>
      </c>
      <c r="G430" s="7">
        <v>3.0</v>
      </c>
      <c r="H430" s="5">
        <v>9.6</v>
      </c>
      <c r="I430" s="5">
        <v>27.9</v>
      </c>
      <c r="J430" s="8">
        <v>0.7426499497619151</v>
      </c>
      <c r="K430" s="8">
        <v>0.6115940762745185</v>
      </c>
      <c r="L430" s="8">
        <v>0.13105587348739678</v>
      </c>
      <c r="M430" s="8">
        <v>0.13105587348739678</v>
      </c>
      <c r="N430" s="5">
        <v>9.9</v>
      </c>
      <c r="O430" s="5">
        <v>15.8</v>
      </c>
      <c r="P430" s="5">
        <v>54457.0</v>
      </c>
      <c r="Q430" s="9" t="s">
        <v>21</v>
      </c>
      <c r="R430" s="9" t="s">
        <v>323</v>
      </c>
      <c r="S430" s="9">
        <f t="shared" si="1"/>
        <v>6386.589</v>
      </c>
    </row>
    <row r="431" ht="15.75" customHeight="1">
      <c r="A431" s="5" t="s">
        <v>410</v>
      </c>
      <c r="B431" s="5" t="s">
        <v>379</v>
      </c>
      <c r="C431" s="6">
        <v>27269.0</v>
      </c>
      <c r="D431" s="7">
        <v>21.0</v>
      </c>
      <c r="E431" s="7">
        <v>15.0</v>
      </c>
      <c r="F431" s="7">
        <v>6.0</v>
      </c>
      <c r="G431" s="7">
        <v>3.0</v>
      </c>
      <c r="H431" s="5">
        <v>10.9</v>
      </c>
      <c r="I431" s="5">
        <v>29.0</v>
      </c>
      <c r="J431" s="8">
        <v>0.770105247717188</v>
      </c>
      <c r="K431" s="8">
        <v>0.5500751769408486</v>
      </c>
      <c r="L431" s="8">
        <v>0.22003007077633943</v>
      </c>
      <c r="M431" s="8">
        <v>0.11001503538816972</v>
      </c>
      <c r="N431" s="5">
        <v>9.2</v>
      </c>
      <c r="O431" s="5">
        <v>29.6</v>
      </c>
      <c r="P431" s="5">
        <v>31090.0</v>
      </c>
      <c r="Q431" s="9" t="s">
        <v>21</v>
      </c>
      <c r="R431" s="9" t="s">
        <v>323</v>
      </c>
      <c r="S431" s="9">
        <f t="shared" si="1"/>
        <v>7908.01</v>
      </c>
    </row>
    <row r="432" ht="15.75" customHeight="1">
      <c r="A432" s="5" t="s">
        <v>46</v>
      </c>
      <c r="B432" s="5" t="s">
        <v>379</v>
      </c>
      <c r="C432" s="6">
        <v>722615.0</v>
      </c>
      <c r="D432" s="7">
        <v>595.0</v>
      </c>
      <c r="E432" s="7">
        <v>548.0</v>
      </c>
      <c r="F432" s="7">
        <v>153.0</v>
      </c>
      <c r="G432" s="7">
        <v>74.0</v>
      </c>
      <c r="H432" s="5">
        <v>10.7</v>
      </c>
      <c r="I432" s="5">
        <v>27.0</v>
      </c>
      <c r="J432" s="8">
        <v>0.8233983518194335</v>
      </c>
      <c r="K432" s="8">
        <v>0.7583568013395792</v>
      </c>
      <c r="L432" s="8">
        <v>0.21173100475356862</v>
      </c>
      <c r="M432" s="8">
        <v>0.10240584543636652</v>
      </c>
      <c r="N432" s="5">
        <v>13.0</v>
      </c>
      <c r="O432" s="5">
        <v>19.6</v>
      </c>
      <c r="P432" s="5">
        <v>50799.0</v>
      </c>
      <c r="Q432" s="9" t="s">
        <v>21</v>
      </c>
      <c r="R432" s="9" t="s">
        <v>323</v>
      </c>
      <c r="S432" s="9">
        <f t="shared" si="1"/>
        <v>195106.05</v>
      </c>
    </row>
    <row r="433" ht="15.75" customHeight="1">
      <c r="A433" s="5" t="s">
        <v>411</v>
      </c>
      <c r="B433" s="5" t="s">
        <v>379</v>
      </c>
      <c r="C433" s="6">
        <v>20969.0</v>
      </c>
      <c r="D433" s="7">
        <v>13.0</v>
      </c>
      <c r="E433" s="7">
        <v>5.0</v>
      </c>
      <c r="F433" s="7">
        <v>7.0</v>
      </c>
      <c r="G433" s="7">
        <v>1.0</v>
      </c>
      <c r="H433" s="5">
        <v>12.7</v>
      </c>
      <c r="I433" s="5">
        <v>29.4</v>
      </c>
      <c r="J433" s="8">
        <v>0.6199628022318661</v>
      </c>
      <c r="K433" s="8">
        <v>0.23844723162764078</v>
      </c>
      <c r="L433" s="8">
        <v>0.3338261242786971</v>
      </c>
      <c r="M433" s="8">
        <v>0.04768944632552816</v>
      </c>
      <c r="N433" s="5">
        <v>9.6</v>
      </c>
      <c r="O433" s="5">
        <v>19.6</v>
      </c>
      <c r="P433" s="5">
        <v>34812.0</v>
      </c>
      <c r="Q433" s="9" t="s">
        <v>21</v>
      </c>
      <c r="R433" s="9" t="s">
        <v>323</v>
      </c>
      <c r="S433" s="9">
        <f t="shared" si="1"/>
        <v>6164.886</v>
      </c>
    </row>
    <row r="434" ht="15.75" customHeight="1">
      <c r="A434" s="5" t="s">
        <v>412</v>
      </c>
      <c r="B434" s="5" t="s">
        <v>379</v>
      </c>
      <c r="C434" s="6">
        <v>14124.0</v>
      </c>
      <c r="D434" s="7">
        <v>6.0</v>
      </c>
      <c r="E434" s="7">
        <v>2.0</v>
      </c>
      <c r="F434" s="7">
        <v>0.0</v>
      </c>
      <c r="G434" s="7">
        <v>0.0</v>
      </c>
      <c r="H434" s="5">
        <v>12.8</v>
      </c>
      <c r="I434" s="5">
        <v>35.7</v>
      </c>
      <c r="J434" s="8">
        <v>0.4248088360237893</v>
      </c>
      <c r="K434" s="8">
        <v>0.14160294534126308</v>
      </c>
      <c r="L434" s="8">
        <v>0.0</v>
      </c>
      <c r="M434" s="8">
        <v>0.0</v>
      </c>
      <c r="N434" s="5">
        <v>9.4</v>
      </c>
      <c r="O434" s="5">
        <v>27.9</v>
      </c>
      <c r="P434" s="5">
        <v>28251.0</v>
      </c>
      <c r="Q434" s="9" t="s">
        <v>21</v>
      </c>
      <c r="R434" s="9" t="s">
        <v>323</v>
      </c>
      <c r="S434" s="9">
        <f t="shared" si="1"/>
        <v>5042.268</v>
      </c>
    </row>
    <row r="435" ht="15.75" customHeight="1">
      <c r="A435" s="5" t="s">
        <v>413</v>
      </c>
      <c r="B435" s="5" t="s">
        <v>379</v>
      </c>
      <c r="C435" s="6">
        <v>92527.0</v>
      </c>
      <c r="D435" s="7">
        <v>92.0</v>
      </c>
      <c r="E435" s="7">
        <v>58.0</v>
      </c>
      <c r="F435" s="7">
        <v>19.0</v>
      </c>
      <c r="G435" s="7">
        <v>6.0</v>
      </c>
      <c r="H435" s="5">
        <v>11.8</v>
      </c>
      <c r="I435" s="5">
        <v>35.3</v>
      </c>
      <c r="J435" s="8">
        <v>0.9943043652123165</v>
      </c>
      <c r="K435" s="8">
        <v>0.6268440563295038</v>
      </c>
      <c r="L435" s="8">
        <v>0.20534546672863055</v>
      </c>
      <c r="M435" s="8">
        <v>0.06484593686167281</v>
      </c>
      <c r="N435" s="5">
        <v>18.4</v>
      </c>
      <c r="O435" s="5">
        <v>32.4</v>
      </c>
      <c r="P435" s="5">
        <v>31458.0</v>
      </c>
      <c r="Q435" s="9" t="s">
        <v>21</v>
      </c>
      <c r="R435" s="9" t="s">
        <v>323</v>
      </c>
      <c r="S435" s="9">
        <f t="shared" si="1"/>
        <v>32662.031</v>
      </c>
    </row>
    <row r="436" ht="15.75" customHeight="1">
      <c r="A436" s="5" t="s">
        <v>273</v>
      </c>
      <c r="B436" s="5" t="s">
        <v>379</v>
      </c>
      <c r="C436" s="6">
        <v>138447.0</v>
      </c>
      <c r="D436" s="7">
        <v>85.0</v>
      </c>
      <c r="E436" s="7">
        <v>73.0</v>
      </c>
      <c r="F436" s="7">
        <v>14.0</v>
      </c>
      <c r="G436" s="7">
        <v>7.0</v>
      </c>
      <c r="H436" s="5">
        <v>12.2</v>
      </c>
      <c r="I436" s="5">
        <v>31.6</v>
      </c>
      <c r="J436" s="8">
        <v>0.6139533539910579</v>
      </c>
      <c r="K436" s="8">
        <v>0.527277586368791</v>
      </c>
      <c r="L436" s="8">
        <v>0.10112172889264483</v>
      </c>
      <c r="M436" s="8">
        <v>0.050560864446322414</v>
      </c>
      <c r="N436" s="5">
        <v>11.5</v>
      </c>
      <c r="O436" s="5">
        <v>16.2</v>
      </c>
      <c r="P436" s="5">
        <v>52997.0</v>
      </c>
      <c r="Q436" s="9" t="s">
        <v>21</v>
      </c>
      <c r="R436" s="9" t="s">
        <v>323</v>
      </c>
      <c r="S436" s="9">
        <f t="shared" si="1"/>
        <v>43749.252</v>
      </c>
    </row>
    <row r="437" ht="15.75" customHeight="1">
      <c r="A437" s="5" t="s">
        <v>414</v>
      </c>
      <c r="B437" s="5" t="s">
        <v>379</v>
      </c>
      <c r="C437" s="6">
        <v>10448.0</v>
      </c>
      <c r="D437" s="7">
        <v>5.0</v>
      </c>
      <c r="E437" s="7">
        <v>14.0</v>
      </c>
      <c r="F437" s="7">
        <v>4.0</v>
      </c>
      <c r="G437" s="7">
        <v>1.0</v>
      </c>
      <c r="H437" s="5">
        <v>13.6</v>
      </c>
      <c r="I437" s="5">
        <v>32.1</v>
      </c>
      <c r="J437" s="8">
        <v>0.4785604900459418</v>
      </c>
      <c r="K437" s="8">
        <v>1.339969372128637</v>
      </c>
      <c r="L437" s="8">
        <v>0.38284839203675347</v>
      </c>
      <c r="M437" s="8">
        <v>0.09571209800918837</v>
      </c>
      <c r="N437" s="5">
        <v>8.4</v>
      </c>
      <c r="O437" s="5">
        <v>27.3</v>
      </c>
      <c r="P437" s="5">
        <v>35000.0</v>
      </c>
      <c r="Q437" s="9" t="s">
        <v>21</v>
      </c>
      <c r="R437" s="9" t="s">
        <v>323</v>
      </c>
      <c r="S437" s="9">
        <f t="shared" si="1"/>
        <v>3353.808</v>
      </c>
    </row>
    <row r="438" ht="15.75" customHeight="1">
      <c r="A438" s="5" t="s">
        <v>415</v>
      </c>
      <c r="B438" s="5" t="s">
        <v>379</v>
      </c>
      <c r="C438" s="6">
        <v>4067.0</v>
      </c>
      <c r="D438" s="7">
        <v>0.0</v>
      </c>
      <c r="E438" s="7">
        <v>1.0</v>
      </c>
      <c r="F438" s="7">
        <v>0.0</v>
      </c>
      <c r="G438" s="7">
        <v>0.0</v>
      </c>
      <c r="H438" s="5">
        <v>10.7</v>
      </c>
      <c r="I438" s="5">
        <v>28.6</v>
      </c>
      <c r="J438" s="8">
        <v>0.0</v>
      </c>
      <c r="K438" s="8">
        <v>0.24588148512417016</v>
      </c>
      <c r="L438" s="8">
        <v>0.0</v>
      </c>
      <c r="M438" s="8">
        <v>0.0</v>
      </c>
      <c r="N438" s="5">
        <v>8.1</v>
      </c>
      <c r="O438" s="5">
        <v>30.1</v>
      </c>
      <c r="P438" s="5">
        <v>32667.0</v>
      </c>
      <c r="Q438" s="9" t="s">
        <v>21</v>
      </c>
      <c r="R438" s="9" t="s">
        <v>323</v>
      </c>
      <c r="S438" s="9">
        <f t="shared" si="1"/>
        <v>1163.162</v>
      </c>
    </row>
    <row r="439" ht="15.75" customHeight="1">
      <c r="A439" s="5" t="s">
        <v>416</v>
      </c>
      <c r="B439" s="5" t="s">
        <v>379</v>
      </c>
      <c r="C439" s="6">
        <v>55506.0</v>
      </c>
      <c r="D439" s="7">
        <v>24.0</v>
      </c>
      <c r="E439" s="7">
        <v>22.0</v>
      </c>
      <c r="F439" s="7">
        <v>4.0</v>
      </c>
      <c r="G439" s="7">
        <v>0.0</v>
      </c>
      <c r="H439" s="5">
        <v>12.7</v>
      </c>
      <c r="I439" s="5">
        <v>36.1</v>
      </c>
      <c r="J439" s="8">
        <v>0.4323856880337261</v>
      </c>
      <c r="K439" s="8">
        <v>0.39635354736424894</v>
      </c>
      <c r="L439" s="8">
        <v>0.07206428133895434</v>
      </c>
      <c r="M439" s="8">
        <v>0.0</v>
      </c>
      <c r="N439" s="5">
        <v>7.1</v>
      </c>
      <c r="O439" s="5">
        <v>10.5</v>
      </c>
      <c r="P439" s="5">
        <v>63903.0</v>
      </c>
      <c r="Q439" s="9" t="s">
        <v>21</v>
      </c>
      <c r="R439" s="9" t="s">
        <v>323</v>
      </c>
      <c r="S439" s="9">
        <f t="shared" si="1"/>
        <v>20037.666</v>
      </c>
    </row>
    <row r="440" ht="15.75" customHeight="1">
      <c r="A440" s="5" t="s">
        <v>275</v>
      </c>
      <c r="B440" s="5" t="s">
        <v>379</v>
      </c>
      <c r="C440" s="6">
        <v>19410.0</v>
      </c>
      <c r="D440" s="7">
        <v>11.0</v>
      </c>
      <c r="E440" s="7">
        <v>5.0</v>
      </c>
      <c r="F440" s="7">
        <v>6.0</v>
      </c>
      <c r="G440" s="7">
        <v>1.0</v>
      </c>
      <c r="H440" s="5">
        <v>10.4</v>
      </c>
      <c r="I440" s="5">
        <v>31.9</v>
      </c>
      <c r="J440" s="8">
        <v>0.5667181865018032</v>
      </c>
      <c r="K440" s="8">
        <v>0.25759917568263785</v>
      </c>
      <c r="L440" s="8">
        <v>0.3091190108191654</v>
      </c>
      <c r="M440" s="8">
        <v>0.05151983513652757</v>
      </c>
      <c r="N440" s="5">
        <v>12.2</v>
      </c>
      <c r="O440" s="5">
        <v>20.5</v>
      </c>
      <c r="P440" s="5">
        <v>35170.0</v>
      </c>
      <c r="Q440" s="9" t="s">
        <v>21</v>
      </c>
      <c r="R440" s="9" t="s">
        <v>323</v>
      </c>
      <c r="S440" s="9">
        <f t="shared" si="1"/>
        <v>6191.79</v>
      </c>
    </row>
    <row r="441" ht="15.75" customHeight="1">
      <c r="A441" s="5" t="s">
        <v>417</v>
      </c>
      <c r="B441" s="5" t="s">
        <v>379</v>
      </c>
      <c r="C441" s="6">
        <v>22675.0</v>
      </c>
      <c r="D441" s="7">
        <v>12.0</v>
      </c>
      <c r="E441" s="7">
        <v>15.0</v>
      </c>
      <c r="F441" s="7">
        <v>3.0</v>
      </c>
      <c r="G441" s="7">
        <v>1.0</v>
      </c>
      <c r="H441" s="5">
        <v>10.6</v>
      </c>
      <c r="I441" s="5">
        <v>34.3</v>
      </c>
      <c r="J441" s="8">
        <v>0.5292171995589857</v>
      </c>
      <c r="K441" s="8">
        <v>0.6615214994487321</v>
      </c>
      <c r="L441" s="8">
        <v>0.13230429988974643</v>
      </c>
      <c r="M441" s="8">
        <v>0.044101433296582136</v>
      </c>
      <c r="N441" s="5">
        <v>14.8</v>
      </c>
      <c r="O441" s="5">
        <v>30.8</v>
      </c>
      <c r="P441" s="5">
        <v>33142.0</v>
      </c>
      <c r="Q441" s="9" t="s">
        <v>21</v>
      </c>
      <c r="R441" s="9" t="s">
        <v>323</v>
      </c>
      <c r="S441" s="9">
        <f t="shared" si="1"/>
        <v>7777.525</v>
      </c>
    </row>
    <row r="442" ht="15.75" customHeight="1">
      <c r="A442" s="5" t="s">
        <v>418</v>
      </c>
      <c r="B442" s="5" t="s">
        <v>379</v>
      </c>
      <c r="C442" s="6">
        <v>10827.0</v>
      </c>
      <c r="D442" s="7">
        <v>5.0</v>
      </c>
      <c r="E442" s="7">
        <v>6.0</v>
      </c>
      <c r="F442" s="7">
        <v>3.0</v>
      </c>
      <c r="G442" s="7">
        <v>0.0</v>
      </c>
      <c r="H442" s="5">
        <v>12.4</v>
      </c>
      <c r="I442" s="5">
        <v>33.8</v>
      </c>
      <c r="J442" s="8">
        <v>0.46180844185831715</v>
      </c>
      <c r="K442" s="8">
        <v>0.5541701302299806</v>
      </c>
      <c r="L442" s="8">
        <v>0.2770850651149903</v>
      </c>
      <c r="M442" s="8">
        <v>0.0</v>
      </c>
      <c r="N442" s="5">
        <v>12.2</v>
      </c>
      <c r="O442" s="5">
        <v>27.0</v>
      </c>
      <c r="P442" s="5">
        <v>37804.0</v>
      </c>
      <c r="Q442" s="9" t="s">
        <v>21</v>
      </c>
      <c r="R442" s="9" t="s">
        <v>323</v>
      </c>
      <c r="S442" s="9">
        <f t="shared" si="1"/>
        <v>3659.526</v>
      </c>
    </row>
    <row r="443" ht="15.75" customHeight="1">
      <c r="A443" s="5" t="s">
        <v>419</v>
      </c>
      <c r="B443" s="5" t="s">
        <v>379</v>
      </c>
      <c r="C443" s="6">
        <v>23709.0</v>
      </c>
      <c r="D443" s="7">
        <v>20.0</v>
      </c>
      <c r="E443" s="7">
        <v>25.0</v>
      </c>
      <c r="F443" s="7">
        <v>9.0</v>
      </c>
      <c r="G443" s="7">
        <v>1.0</v>
      </c>
      <c r="H443" s="5">
        <v>9.4</v>
      </c>
      <c r="I443" s="5">
        <v>26.4</v>
      </c>
      <c r="J443" s="8">
        <v>0.8435615167236071</v>
      </c>
      <c r="K443" s="8">
        <v>1.0544518959045088</v>
      </c>
      <c r="L443" s="8">
        <v>0.3796026825256232</v>
      </c>
      <c r="M443" s="8">
        <v>0.042178075836180356</v>
      </c>
      <c r="N443" s="5">
        <v>14.5</v>
      </c>
      <c r="O443" s="5">
        <v>22.6</v>
      </c>
      <c r="P443" s="5">
        <v>35441.0</v>
      </c>
      <c r="Q443" s="9" t="s">
        <v>21</v>
      </c>
      <c r="R443" s="9" t="s">
        <v>323</v>
      </c>
      <c r="S443" s="9">
        <f t="shared" si="1"/>
        <v>6259.176</v>
      </c>
    </row>
    <row r="444" ht="15.75" customHeight="1">
      <c r="A444" s="5" t="s">
        <v>50</v>
      </c>
      <c r="B444" s="5" t="s">
        <v>379</v>
      </c>
      <c r="C444" s="6">
        <v>109550.0</v>
      </c>
      <c r="D444" s="7">
        <v>95.0</v>
      </c>
      <c r="E444" s="7">
        <v>91.0</v>
      </c>
      <c r="F444" s="7">
        <v>17.0</v>
      </c>
      <c r="G444" s="7">
        <v>15.0</v>
      </c>
      <c r="H444" s="5">
        <v>11.0</v>
      </c>
      <c r="I444" s="5">
        <v>32.3</v>
      </c>
      <c r="J444" s="8">
        <v>0.867183934276586</v>
      </c>
      <c r="K444" s="8">
        <v>0.8306709265175719</v>
      </c>
      <c r="L444" s="8">
        <v>0.15518028297581016</v>
      </c>
      <c r="M444" s="8">
        <v>0.13692377909630304</v>
      </c>
      <c r="N444" s="5">
        <v>8.5</v>
      </c>
      <c r="O444" s="5">
        <v>8.1</v>
      </c>
      <c r="P444" s="5">
        <v>79993.0</v>
      </c>
      <c r="Q444" s="9" t="s">
        <v>21</v>
      </c>
      <c r="R444" s="9" t="s">
        <v>323</v>
      </c>
      <c r="S444" s="9">
        <f t="shared" si="1"/>
        <v>35384.65</v>
      </c>
    </row>
    <row r="445" ht="15.75" customHeight="1">
      <c r="A445" s="5" t="s">
        <v>420</v>
      </c>
      <c r="B445" s="5" t="s">
        <v>379</v>
      </c>
      <c r="C445" s="6">
        <v>96061.0</v>
      </c>
      <c r="D445" s="7">
        <v>75.0</v>
      </c>
      <c r="E445" s="7">
        <v>60.0</v>
      </c>
      <c r="F445" s="7">
        <v>19.0</v>
      </c>
      <c r="G445" s="7">
        <v>6.0</v>
      </c>
      <c r="H445" s="5">
        <v>13.1</v>
      </c>
      <c r="I445" s="5">
        <v>32.6</v>
      </c>
      <c r="J445" s="8">
        <v>0.7807538959619409</v>
      </c>
      <c r="K445" s="8">
        <v>0.6246031167695526</v>
      </c>
      <c r="L445" s="8">
        <v>0.19779098697702502</v>
      </c>
      <c r="M445" s="8">
        <v>0.06246031167695526</v>
      </c>
      <c r="N445" s="5">
        <v>12.1</v>
      </c>
      <c r="O445" s="5">
        <v>21.4</v>
      </c>
      <c r="P445" s="5">
        <v>41046.0</v>
      </c>
      <c r="Q445" s="9" t="s">
        <v>21</v>
      </c>
      <c r="R445" s="9" t="s">
        <v>323</v>
      </c>
      <c r="S445" s="9">
        <f t="shared" si="1"/>
        <v>31315.886</v>
      </c>
    </row>
    <row r="446" ht="15.75" customHeight="1">
      <c r="A446" s="5" t="s">
        <v>421</v>
      </c>
      <c r="B446" s="5" t="s">
        <v>379</v>
      </c>
      <c r="C446" s="6">
        <v>203679.0</v>
      </c>
      <c r="D446" s="7">
        <v>130.0</v>
      </c>
      <c r="E446" s="7">
        <v>130.0</v>
      </c>
      <c r="F446" s="7">
        <v>36.0</v>
      </c>
      <c r="G446" s="7">
        <v>26.0</v>
      </c>
      <c r="H446" s="5">
        <v>10.3</v>
      </c>
      <c r="I446" s="5">
        <v>29.0</v>
      </c>
      <c r="J446" s="8">
        <v>0.6382592216183308</v>
      </c>
      <c r="K446" s="8">
        <v>0.6382592216183308</v>
      </c>
      <c r="L446" s="8">
        <v>0.1767487075250762</v>
      </c>
      <c r="M446" s="8">
        <v>0.12765184432366616</v>
      </c>
      <c r="N446" s="5">
        <v>7.3</v>
      </c>
      <c r="O446" s="5">
        <v>7.1</v>
      </c>
      <c r="P446" s="5">
        <v>87657.0</v>
      </c>
      <c r="Q446" s="9" t="s">
        <v>21</v>
      </c>
      <c r="R446" s="9" t="s">
        <v>323</v>
      </c>
      <c r="S446" s="9">
        <f t="shared" si="1"/>
        <v>59066.91</v>
      </c>
    </row>
    <row r="447" ht="15.75" customHeight="1">
      <c r="A447" s="5" t="s">
        <v>51</v>
      </c>
      <c r="B447" s="5" t="s">
        <v>379</v>
      </c>
      <c r="C447" s="6">
        <v>22247.0</v>
      </c>
      <c r="D447" s="7">
        <v>15.0</v>
      </c>
      <c r="E447" s="7">
        <v>18.0</v>
      </c>
      <c r="F447" s="7">
        <v>5.0</v>
      </c>
      <c r="G447" s="7">
        <v>1.0</v>
      </c>
      <c r="H447" s="5">
        <v>10.8</v>
      </c>
      <c r="I447" s="5">
        <v>30.9</v>
      </c>
      <c r="J447" s="8">
        <v>0.6742482132422348</v>
      </c>
      <c r="K447" s="8">
        <v>0.8090978558906818</v>
      </c>
      <c r="L447" s="8">
        <v>0.2247494044140783</v>
      </c>
      <c r="M447" s="8">
        <v>0.04494988088281566</v>
      </c>
      <c r="N447" s="5">
        <v>8.6</v>
      </c>
      <c r="O447" s="5">
        <v>20.8</v>
      </c>
      <c r="P447" s="5">
        <v>35878.0</v>
      </c>
      <c r="Q447" s="9" t="s">
        <v>21</v>
      </c>
      <c r="R447" s="9" t="s">
        <v>323</v>
      </c>
      <c r="S447" s="9">
        <f t="shared" si="1"/>
        <v>6874.323</v>
      </c>
    </row>
    <row r="448" ht="15.75" customHeight="1">
      <c r="A448" s="5" t="s">
        <v>159</v>
      </c>
      <c r="B448" s="5" t="s">
        <v>379</v>
      </c>
      <c r="C448" s="6">
        <v>994342.0</v>
      </c>
      <c r="D448" s="7">
        <v>1147.0</v>
      </c>
      <c r="E448" s="7">
        <v>1110.0</v>
      </c>
      <c r="F448" s="7">
        <v>204.0</v>
      </c>
      <c r="G448" s="7">
        <v>153.0</v>
      </c>
      <c r="H448" s="5">
        <v>9.3</v>
      </c>
      <c r="I448" s="5">
        <v>25.7</v>
      </c>
      <c r="J448" s="8">
        <v>1.1535266538072415</v>
      </c>
      <c r="K448" s="8">
        <v>1.116316116587653</v>
      </c>
      <c r="L448" s="8">
        <v>0.20516079980529836</v>
      </c>
      <c r="M448" s="8">
        <v>0.15387059985397378</v>
      </c>
      <c r="N448" s="5">
        <v>11.1</v>
      </c>
      <c r="O448" s="5">
        <v>17.8</v>
      </c>
      <c r="P448" s="5">
        <v>56642.0</v>
      </c>
      <c r="Q448" s="9" t="s">
        <v>21</v>
      </c>
      <c r="R448" s="9" t="s">
        <v>323</v>
      </c>
      <c r="S448" s="9">
        <f t="shared" si="1"/>
        <v>255545.894</v>
      </c>
    </row>
    <row r="449" ht="15.75" customHeight="1">
      <c r="A449" s="5" t="s">
        <v>422</v>
      </c>
      <c r="B449" s="5" t="s">
        <v>379</v>
      </c>
      <c r="C449" s="6">
        <v>28867.0</v>
      </c>
      <c r="D449" s="7">
        <v>21.0</v>
      </c>
      <c r="E449" s="7">
        <v>27.0</v>
      </c>
      <c r="F449" s="7">
        <v>7.0</v>
      </c>
      <c r="G449" s="7">
        <v>2.0</v>
      </c>
      <c r="H449" s="5">
        <v>10.1</v>
      </c>
      <c r="I449" s="5">
        <v>30.4</v>
      </c>
      <c r="J449" s="8">
        <v>0.7274742785880071</v>
      </c>
      <c r="K449" s="8">
        <v>0.9353240724702948</v>
      </c>
      <c r="L449" s="8">
        <v>0.24249142619600236</v>
      </c>
      <c r="M449" s="8">
        <v>0.06928326462742924</v>
      </c>
      <c r="N449" s="5">
        <v>11.1</v>
      </c>
      <c r="O449" s="5">
        <v>21.4</v>
      </c>
      <c r="P449" s="5">
        <v>39581.0</v>
      </c>
      <c r="Q449" s="9" t="s">
        <v>21</v>
      </c>
      <c r="R449" s="9" t="s">
        <v>323</v>
      </c>
      <c r="S449" s="9">
        <f t="shared" si="1"/>
        <v>8775.568</v>
      </c>
    </row>
    <row r="450" ht="15.75" customHeight="1">
      <c r="A450" s="5" t="s">
        <v>423</v>
      </c>
      <c r="B450" s="5" t="s">
        <v>379</v>
      </c>
      <c r="C450" s="6">
        <v>3029.0</v>
      </c>
      <c r="D450" s="7">
        <v>0.0</v>
      </c>
      <c r="E450" s="7">
        <v>1.0</v>
      </c>
      <c r="F450" s="7">
        <v>1.0</v>
      </c>
      <c r="G450" s="7">
        <v>0.0</v>
      </c>
      <c r="H450" s="5">
        <v>10.4</v>
      </c>
      <c r="I450" s="5">
        <v>28.2</v>
      </c>
      <c r="J450" s="8">
        <v>0.0</v>
      </c>
      <c r="K450" s="8">
        <v>0.3301419610432486</v>
      </c>
      <c r="L450" s="8">
        <v>0.3301419610432486</v>
      </c>
      <c r="M450" s="8">
        <v>0.0</v>
      </c>
      <c r="N450" s="5">
        <v>9.2</v>
      </c>
      <c r="O450" s="5">
        <v>16.6</v>
      </c>
      <c r="P450" s="5">
        <v>40089.0</v>
      </c>
      <c r="Q450" s="9" t="s">
        <v>21</v>
      </c>
      <c r="R450" s="9" t="s">
        <v>323</v>
      </c>
      <c r="S450" s="9">
        <f t="shared" si="1"/>
        <v>854.178</v>
      </c>
    </row>
    <row r="451" ht="15.75" customHeight="1">
      <c r="A451" s="5" t="s">
        <v>424</v>
      </c>
      <c r="B451" s="5" t="s">
        <v>379</v>
      </c>
      <c r="C451" s="6">
        <v>82353.0</v>
      </c>
      <c r="D451" s="7">
        <v>90.0</v>
      </c>
      <c r="E451" s="7">
        <v>101.0</v>
      </c>
      <c r="F451" s="7">
        <v>20.0</v>
      </c>
      <c r="G451" s="7">
        <v>8.0</v>
      </c>
      <c r="H451" s="5">
        <v>10.7</v>
      </c>
      <c r="I451" s="5">
        <v>28.6</v>
      </c>
      <c r="J451" s="8">
        <v>1.0928563622454555</v>
      </c>
      <c r="K451" s="8">
        <v>1.226427695408789</v>
      </c>
      <c r="L451" s="8">
        <v>0.242856969387879</v>
      </c>
      <c r="M451" s="8">
        <v>0.09714278775515162</v>
      </c>
      <c r="N451" s="5">
        <v>11.3</v>
      </c>
      <c r="O451" s="5">
        <v>19.7</v>
      </c>
      <c r="P451" s="5">
        <v>45588.0</v>
      </c>
      <c r="Q451" s="9" t="s">
        <v>21</v>
      </c>
      <c r="R451" s="9" t="s">
        <v>323</v>
      </c>
      <c r="S451" s="9">
        <f t="shared" si="1"/>
        <v>23552.958</v>
      </c>
    </row>
    <row r="452" ht="15.75" customHeight="1">
      <c r="A452" s="5" t="s">
        <v>425</v>
      </c>
      <c r="B452" s="5" t="s">
        <v>379</v>
      </c>
      <c r="C452" s="6">
        <v>55800.0</v>
      </c>
      <c r="D452" s="7">
        <v>35.0</v>
      </c>
      <c r="E452" s="7">
        <v>27.0</v>
      </c>
      <c r="F452" s="7">
        <v>11.0</v>
      </c>
      <c r="G452" s="7">
        <v>3.0</v>
      </c>
      <c r="H452" s="5">
        <v>10.4</v>
      </c>
      <c r="I452" s="5">
        <v>28.1</v>
      </c>
      <c r="J452" s="8">
        <v>0.6272401433691757</v>
      </c>
      <c r="K452" s="8">
        <v>0.4838709677419355</v>
      </c>
      <c r="L452" s="8">
        <v>0.1971326164874552</v>
      </c>
      <c r="M452" s="8">
        <v>0.053763440860215055</v>
      </c>
      <c r="N452" s="5">
        <v>9.5</v>
      </c>
      <c r="O452" s="5">
        <v>20.4</v>
      </c>
      <c r="P452" s="5">
        <v>42414.0</v>
      </c>
      <c r="Q452" s="9" t="s">
        <v>21</v>
      </c>
      <c r="R452" s="9" t="s">
        <v>323</v>
      </c>
      <c r="S452" s="9">
        <f t="shared" si="1"/>
        <v>15679.8</v>
      </c>
    </row>
    <row r="453" ht="15.75" customHeight="1">
      <c r="A453" s="5" t="s">
        <v>426</v>
      </c>
      <c r="B453" s="5" t="s">
        <v>379</v>
      </c>
      <c r="C453" s="6">
        <v>25265.0</v>
      </c>
      <c r="D453" s="7">
        <v>16.0</v>
      </c>
      <c r="E453" s="7">
        <v>5.0</v>
      </c>
      <c r="F453" s="7">
        <v>5.0</v>
      </c>
      <c r="G453" s="7">
        <v>2.0</v>
      </c>
      <c r="H453" s="5">
        <v>10.6</v>
      </c>
      <c r="I453" s="5">
        <v>33.7</v>
      </c>
      <c r="J453" s="8">
        <v>0.6332871561448644</v>
      </c>
      <c r="K453" s="8">
        <v>0.19790223629527012</v>
      </c>
      <c r="L453" s="8">
        <v>0.19790223629527012</v>
      </c>
      <c r="M453" s="8">
        <v>0.07916089451810805</v>
      </c>
      <c r="N453" s="5">
        <v>11.6</v>
      </c>
      <c r="O453" s="5">
        <v>31.1</v>
      </c>
      <c r="P453" s="5">
        <v>31653.0</v>
      </c>
      <c r="Q453" s="9" t="s">
        <v>21</v>
      </c>
      <c r="R453" s="9" t="s">
        <v>323</v>
      </c>
      <c r="S453" s="9">
        <f t="shared" si="1"/>
        <v>8514.305</v>
      </c>
    </row>
    <row r="454" ht="15.75" customHeight="1">
      <c r="A454" s="5" t="s">
        <v>53</v>
      </c>
      <c r="B454" s="5" t="s">
        <v>379</v>
      </c>
      <c r="C454" s="6">
        <v>16485.0</v>
      </c>
      <c r="D454" s="7">
        <v>7.0</v>
      </c>
      <c r="E454" s="7">
        <v>16.0</v>
      </c>
      <c r="F454" s="7">
        <v>6.0</v>
      </c>
      <c r="G454" s="7">
        <v>0.0</v>
      </c>
      <c r="H454" s="5">
        <v>12.0</v>
      </c>
      <c r="I454" s="5">
        <v>30.9</v>
      </c>
      <c r="J454" s="8">
        <v>0.42462845010615713</v>
      </c>
      <c r="K454" s="8">
        <v>0.9705793145283591</v>
      </c>
      <c r="L454" s="8">
        <v>0.3639672429481347</v>
      </c>
      <c r="M454" s="8">
        <v>0.0</v>
      </c>
      <c r="N454" s="5">
        <v>10.6</v>
      </c>
      <c r="O454" s="5">
        <v>26.0</v>
      </c>
      <c r="P454" s="5">
        <v>41390.0</v>
      </c>
      <c r="Q454" s="9" t="s">
        <v>21</v>
      </c>
      <c r="R454" s="9" t="s">
        <v>323</v>
      </c>
      <c r="S454" s="9">
        <f t="shared" si="1"/>
        <v>5093.865</v>
      </c>
    </row>
    <row r="455" ht="15.75" customHeight="1">
      <c r="A455" s="5" t="s">
        <v>427</v>
      </c>
      <c r="B455" s="5" t="s">
        <v>379</v>
      </c>
      <c r="C455" s="6">
        <v>875418.0</v>
      </c>
      <c r="D455" s="7">
        <v>673.0</v>
      </c>
      <c r="E455" s="7">
        <v>672.0</v>
      </c>
      <c r="F455" s="7">
        <v>145.0</v>
      </c>
      <c r="G455" s="7">
        <v>72.0</v>
      </c>
      <c r="H455" s="5">
        <v>9.2</v>
      </c>
      <c r="I455" s="5">
        <v>27.5</v>
      </c>
      <c r="J455" s="8">
        <v>0.7687756020552468</v>
      </c>
      <c r="K455" s="8">
        <v>0.7676332906108853</v>
      </c>
      <c r="L455" s="8">
        <v>0.1656351594324083</v>
      </c>
      <c r="M455" s="8">
        <v>0.08224642399402343</v>
      </c>
      <c r="N455" s="5">
        <v>9.5</v>
      </c>
      <c r="O455" s="5">
        <v>13.8</v>
      </c>
      <c r="P455" s="5">
        <v>60329.0</v>
      </c>
      <c r="Q455" s="9" t="s">
        <v>21</v>
      </c>
      <c r="R455" s="9" t="s">
        <v>323</v>
      </c>
      <c r="S455" s="9">
        <f t="shared" si="1"/>
        <v>240739.95</v>
      </c>
    </row>
    <row r="456" ht="15.75" customHeight="1">
      <c r="A456" s="5" t="s">
        <v>428</v>
      </c>
      <c r="B456" s="5" t="s">
        <v>379</v>
      </c>
      <c r="C456" s="6">
        <v>43688.0</v>
      </c>
      <c r="D456" s="7">
        <v>30.0</v>
      </c>
      <c r="E456" s="7">
        <v>28.0</v>
      </c>
      <c r="F456" s="7">
        <v>6.0</v>
      </c>
      <c r="G456" s="7">
        <v>1.0</v>
      </c>
      <c r="H456" s="5">
        <v>9.6</v>
      </c>
      <c r="I456" s="5">
        <v>30.8</v>
      </c>
      <c r="J456" s="8">
        <v>0.6866874198864676</v>
      </c>
      <c r="K456" s="8">
        <v>0.6409082585607031</v>
      </c>
      <c r="L456" s="8">
        <v>0.13733748397729353</v>
      </c>
      <c r="M456" s="8">
        <v>0.022889580662882256</v>
      </c>
      <c r="N456" s="5">
        <v>8.8</v>
      </c>
      <c r="O456" s="5">
        <v>17.8</v>
      </c>
      <c r="P456" s="5">
        <v>40689.0</v>
      </c>
      <c r="Q456" s="9" t="s">
        <v>21</v>
      </c>
      <c r="R456" s="9" t="s">
        <v>323</v>
      </c>
      <c r="S456" s="9">
        <f t="shared" si="1"/>
        <v>13455.904</v>
      </c>
    </row>
    <row r="457" ht="15.75" customHeight="1">
      <c r="A457" s="5" t="s">
        <v>429</v>
      </c>
      <c r="B457" s="5" t="s">
        <v>379</v>
      </c>
      <c r="C457" s="6">
        <v>190215.0</v>
      </c>
      <c r="D457" s="7">
        <v>111.0</v>
      </c>
      <c r="E457" s="7">
        <v>108.0</v>
      </c>
      <c r="F457" s="7">
        <v>34.0</v>
      </c>
      <c r="G457" s="7">
        <v>15.0</v>
      </c>
      <c r="H457" s="5">
        <v>10.9</v>
      </c>
      <c r="I457" s="5">
        <v>28.8</v>
      </c>
      <c r="J457" s="8">
        <v>0.5835501932024288</v>
      </c>
      <c r="K457" s="8">
        <v>0.5677785663591199</v>
      </c>
      <c r="L457" s="8">
        <v>0.1787451042241674</v>
      </c>
      <c r="M457" s="8">
        <v>0.07885813421654443</v>
      </c>
      <c r="N457" s="5">
        <v>9.2</v>
      </c>
      <c r="O457" s="5">
        <v>18.8</v>
      </c>
      <c r="P457" s="5">
        <v>51036.0</v>
      </c>
      <c r="Q457" s="9" t="s">
        <v>21</v>
      </c>
      <c r="R457" s="9" t="s">
        <v>323</v>
      </c>
      <c r="S457" s="9">
        <f t="shared" si="1"/>
        <v>54781.92</v>
      </c>
    </row>
    <row r="458" ht="15.75" customHeight="1">
      <c r="A458" s="5" t="s">
        <v>430</v>
      </c>
      <c r="B458" s="5" t="s">
        <v>379</v>
      </c>
      <c r="C458" s="6">
        <v>8542.0</v>
      </c>
      <c r="D458" s="7">
        <v>7.0</v>
      </c>
      <c r="E458" s="7">
        <v>2.0</v>
      </c>
      <c r="F458" s="7">
        <v>2.0</v>
      </c>
      <c r="G458" s="7">
        <v>0.0</v>
      </c>
      <c r="H458" s="5">
        <v>13.6</v>
      </c>
      <c r="I458" s="5">
        <v>30.1</v>
      </c>
      <c r="J458" s="8">
        <v>0.8194802154062281</v>
      </c>
      <c r="K458" s="8">
        <v>0.23413720440177946</v>
      </c>
      <c r="L458" s="8">
        <v>0.23413720440177946</v>
      </c>
      <c r="M458" s="8">
        <v>0.0</v>
      </c>
      <c r="N458" s="5">
        <v>18.0</v>
      </c>
      <c r="O458" s="5">
        <v>32.6</v>
      </c>
      <c r="P458" s="5">
        <v>24552.0</v>
      </c>
      <c r="Q458" s="9" t="s">
        <v>21</v>
      </c>
      <c r="R458" s="9" t="s">
        <v>323</v>
      </c>
      <c r="S458" s="9">
        <f t="shared" si="1"/>
        <v>2571.142</v>
      </c>
    </row>
    <row r="459" ht="15.75" customHeight="1">
      <c r="A459" s="5" t="s">
        <v>431</v>
      </c>
      <c r="B459" s="5" t="s">
        <v>379</v>
      </c>
      <c r="C459" s="6">
        <v>28604.0</v>
      </c>
      <c r="D459" s="7">
        <v>19.0</v>
      </c>
      <c r="E459" s="7">
        <v>18.0</v>
      </c>
      <c r="F459" s="7">
        <v>4.0</v>
      </c>
      <c r="G459" s="7">
        <v>0.0</v>
      </c>
      <c r="H459" s="5">
        <v>9.8</v>
      </c>
      <c r="I459" s="5">
        <v>29.4</v>
      </c>
      <c r="J459" s="8">
        <v>0.6642427632498952</v>
      </c>
      <c r="K459" s="8">
        <v>0.6292826178156901</v>
      </c>
      <c r="L459" s="8">
        <v>0.13984058173682004</v>
      </c>
      <c r="M459" s="8">
        <v>0.0</v>
      </c>
      <c r="N459" s="5">
        <v>12.8</v>
      </c>
      <c r="O459" s="5">
        <v>20.9</v>
      </c>
      <c r="P459" s="5">
        <v>41482.0</v>
      </c>
      <c r="Q459" s="9" t="s">
        <v>21</v>
      </c>
      <c r="R459" s="9" t="s">
        <v>323</v>
      </c>
      <c r="S459" s="9">
        <f t="shared" si="1"/>
        <v>8409.576</v>
      </c>
    </row>
    <row r="460" ht="15.75" customHeight="1">
      <c r="A460" s="5" t="s">
        <v>432</v>
      </c>
      <c r="B460" s="5" t="s">
        <v>379</v>
      </c>
      <c r="C460" s="6">
        <v>32853.0</v>
      </c>
      <c r="D460" s="7">
        <v>8.0</v>
      </c>
      <c r="E460" s="7">
        <v>13.0</v>
      </c>
      <c r="F460" s="7">
        <v>5.0</v>
      </c>
      <c r="G460" s="7">
        <v>2.0</v>
      </c>
      <c r="H460" s="5">
        <v>10.6</v>
      </c>
      <c r="I460" s="5">
        <v>29.7</v>
      </c>
      <c r="J460" s="8">
        <v>0.24350896417374365</v>
      </c>
      <c r="K460" s="8">
        <v>0.3957020667823334</v>
      </c>
      <c r="L460" s="8">
        <v>0.15219310260858976</v>
      </c>
      <c r="M460" s="8">
        <v>0.06087724104343591</v>
      </c>
      <c r="N460" s="5">
        <v>8.5</v>
      </c>
      <c r="O460" s="5">
        <v>8.7</v>
      </c>
      <c r="P460" s="5">
        <v>69060.0</v>
      </c>
      <c r="Q460" s="9" t="s">
        <v>21</v>
      </c>
      <c r="R460" s="9" t="s">
        <v>323</v>
      </c>
      <c r="S460" s="9">
        <f t="shared" si="1"/>
        <v>9757.341</v>
      </c>
    </row>
    <row r="461" ht="15.75" customHeight="1">
      <c r="A461" s="5" t="s">
        <v>433</v>
      </c>
      <c r="B461" s="5" t="s">
        <v>379</v>
      </c>
      <c r="C461" s="6">
        <v>25419.0</v>
      </c>
      <c r="D461" s="7">
        <v>12.0</v>
      </c>
      <c r="E461" s="7">
        <v>11.0</v>
      </c>
      <c r="F461" s="7">
        <v>4.0</v>
      </c>
      <c r="G461" s="7">
        <v>1.0</v>
      </c>
      <c r="H461" s="5">
        <v>11.0</v>
      </c>
      <c r="I461" s="5">
        <v>30.7</v>
      </c>
      <c r="J461" s="8">
        <v>0.4720878083323498</v>
      </c>
      <c r="K461" s="8">
        <v>0.4327471576379873</v>
      </c>
      <c r="L461" s="8">
        <v>0.15736260277744996</v>
      </c>
      <c r="M461" s="8">
        <v>0.03934065069436249</v>
      </c>
      <c r="N461" s="5">
        <v>8.3</v>
      </c>
      <c r="O461" s="5">
        <v>24.6</v>
      </c>
      <c r="P461" s="5">
        <v>36867.0</v>
      </c>
      <c r="Q461" s="9" t="s">
        <v>21</v>
      </c>
      <c r="R461" s="9" t="s">
        <v>323</v>
      </c>
      <c r="S461" s="9">
        <f t="shared" si="1"/>
        <v>7803.633</v>
      </c>
    </row>
    <row r="462" ht="15.75" customHeight="1">
      <c r="A462" s="5" t="s">
        <v>434</v>
      </c>
      <c r="B462" s="5" t="s">
        <v>379</v>
      </c>
      <c r="C462" s="6">
        <v>11623.0</v>
      </c>
      <c r="D462" s="7">
        <v>4.0</v>
      </c>
      <c r="E462" s="7">
        <v>2.0</v>
      </c>
      <c r="F462" s="7">
        <v>1.0</v>
      </c>
      <c r="G462" s="7">
        <v>0.0</v>
      </c>
      <c r="H462" s="5">
        <v>10.8</v>
      </c>
      <c r="I462" s="5">
        <v>30.0</v>
      </c>
      <c r="J462" s="8">
        <v>0.34414522928675906</v>
      </c>
      <c r="K462" s="8">
        <v>0.17207261464337953</v>
      </c>
      <c r="L462" s="8">
        <v>0.08603630732168976</v>
      </c>
      <c r="M462" s="8">
        <v>0.0</v>
      </c>
      <c r="N462" s="5">
        <v>13.8</v>
      </c>
      <c r="O462" s="5">
        <v>22.7</v>
      </c>
      <c r="P462" s="5">
        <v>41354.0</v>
      </c>
      <c r="Q462" s="9" t="s">
        <v>21</v>
      </c>
      <c r="R462" s="9" t="s">
        <v>323</v>
      </c>
      <c r="S462" s="9">
        <f t="shared" si="1"/>
        <v>3486.9</v>
      </c>
    </row>
    <row r="463" ht="15.75" customHeight="1">
      <c r="A463" s="5" t="s">
        <v>55</v>
      </c>
      <c r="B463" s="5" t="s">
        <v>379</v>
      </c>
      <c r="C463" s="6">
        <v>213439.0</v>
      </c>
      <c r="D463" s="7">
        <v>152.0</v>
      </c>
      <c r="E463" s="7">
        <v>121.0</v>
      </c>
      <c r="F463" s="7">
        <v>26.0</v>
      </c>
      <c r="G463" s="7">
        <v>14.0</v>
      </c>
      <c r="H463" s="5">
        <v>12.7</v>
      </c>
      <c r="I463" s="5">
        <v>32.3</v>
      </c>
      <c r="J463" s="8">
        <v>0.7121472645580236</v>
      </c>
      <c r="K463" s="8">
        <v>0.5669067040231635</v>
      </c>
      <c r="L463" s="8">
        <v>0.12181466367439878</v>
      </c>
      <c r="M463" s="8">
        <v>0.06559251120929165</v>
      </c>
      <c r="N463" s="5">
        <v>11.7</v>
      </c>
      <c r="O463" s="5">
        <v>12.8</v>
      </c>
      <c r="P463" s="5">
        <v>60269.0</v>
      </c>
      <c r="Q463" s="9" t="s">
        <v>21</v>
      </c>
      <c r="R463" s="9" t="s">
        <v>323</v>
      </c>
      <c r="S463" s="9">
        <f t="shared" si="1"/>
        <v>68940.797</v>
      </c>
    </row>
    <row r="464" ht="15.75" customHeight="1">
      <c r="A464" s="5" t="s">
        <v>56</v>
      </c>
      <c r="B464" s="5" t="s">
        <v>379</v>
      </c>
      <c r="C464" s="6">
        <v>149236.0</v>
      </c>
      <c r="D464" s="7">
        <v>125.0</v>
      </c>
      <c r="E464" s="7">
        <v>78.0</v>
      </c>
      <c r="F464" s="7">
        <v>14.0</v>
      </c>
      <c r="G464" s="7">
        <v>11.0</v>
      </c>
      <c r="H464" s="5">
        <v>10.9</v>
      </c>
      <c r="I464" s="5">
        <v>32.7</v>
      </c>
      <c r="J464" s="8">
        <v>0.8375995068214104</v>
      </c>
      <c r="K464" s="8">
        <v>0.52266209225656</v>
      </c>
      <c r="L464" s="8">
        <v>0.09381114476399796</v>
      </c>
      <c r="M464" s="8">
        <v>0.07370875660028411</v>
      </c>
      <c r="N464" s="5">
        <v>10.1</v>
      </c>
      <c r="O464" s="5">
        <v>16.6</v>
      </c>
      <c r="P464" s="5">
        <v>55170.0</v>
      </c>
      <c r="Q464" s="9" t="s">
        <v>21</v>
      </c>
      <c r="R464" s="9" t="s">
        <v>323</v>
      </c>
      <c r="S464" s="9">
        <f t="shared" si="1"/>
        <v>48800.172</v>
      </c>
    </row>
    <row r="465" ht="15.75" customHeight="1">
      <c r="A465" s="5" t="s">
        <v>435</v>
      </c>
      <c r="B465" s="5" t="s">
        <v>379</v>
      </c>
      <c r="C465" s="6">
        <v>9133.0</v>
      </c>
      <c r="D465" s="7">
        <v>4.0</v>
      </c>
      <c r="E465" s="7">
        <v>3.0</v>
      </c>
      <c r="F465" s="7">
        <v>1.0</v>
      </c>
      <c r="G465" s="7">
        <v>1.0</v>
      </c>
      <c r="H465" s="5">
        <v>11.6</v>
      </c>
      <c r="I465" s="5">
        <v>31.0</v>
      </c>
      <c r="J465" s="8">
        <v>0.43797218876601335</v>
      </c>
      <c r="K465" s="8">
        <v>0.32847914157450997</v>
      </c>
      <c r="L465" s="8">
        <v>0.10949304719150334</v>
      </c>
      <c r="M465" s="8">
        <v>0.10949304719150334</v>
      </c>
      <c r="N465" s="5">
        <v>10.9</v>
      </c>
      <c r="O465" s="5">
        <v>22.3</v>
      </c>
      <c r="P465" s="5">
        <v>36729.0</v>
      </c>
      <c r="Q465" s="9" t="s">
        <v>21</v>
      </c>
      <c r="R465" s="9" t="s">
        <v>323</v>
      </c>
      <c r="S465" s="9">
        <f t="shared" si="1"/>
        <v>2831.23</v>
      </c>
    </row>
    <row r="466" ht="15.75" customHeight="1">
      <c r="A466" s="5" t="s">
        <v>57</v>
      </c>
      <c r="B466" s="5" t="s">
        <v>379</v>
      </c>
      <c r="C466" s="6">
        <v>61700.0</v>
      </c>
      <c r="D466" s="7">
        <v>34.0</v>
      </c>
      <c r="E466" s="7">
        <v>31.0</v>
      </c>
      <c r="F466" s="7">
        <v>6.0</v>
      </c>
      <c r="G466" s="7">
        <v>3.0</v>
      </c>
      <c r="H466" s="5">
        <v>10.3</v>
      </c>
      <c r="I466" s="5">
        <v>26.4</v>
      </c>
      <c r="J466" s="8">
        <v>0.5510534846029174</v>
      </c>
      <c r="K466" s="8">
        <v>0.5024311183144247</v>
      </c>
      <c r="L466" s="8">
        <v>0.0972447325769854</v>
      </c>
      <c r="M466" s="8">
        <v>0.0486223662884927</v>
      </c>
      <c r="N466" s="5">
        <v>8.4</v>
      </c>
      <c r="O466" s="5">
        <v>15.0</v>
      </c>
      <c r="P466" s="5">
        <v>52857.0</v>
      </c>
      <c r="Q466" s="9" t="s">
        <v>21</v>
      </c>
      <c r="R466" s="9" t="s">
        <v>323</v>
      </c>
      <c r="S466" s="9">
        <f t="shared" si="1"/>
        <v>16288.8</v>
      </c>
    </row>
    <row r="467" ht="15.75" customHeight="1">
      <c r="A467" s="5" t="s">
        <v>436</v>
      </c>
      <c r="B467" s="5" t="s">
        <v>379</v>
      </c>
      <c r="C467" s="6">
        <v>13469.0</v>
      </c>
      <c r="D467" s="7">
        <v>3.0</v>
      </c>
      <c r="E467" s="7">
        <v>7.0</v>
      </c>
      <c r="F467" s="7">
        <v>3.0</v>
      </c>
      <c r="G467" s="7">
        <v>0.0</v>
      </c>
      <c r="H467" s="5">
        <v>11.3</v>
      </c>
      <c r="I467" s="5">
        <v>29.4</v>
      </c>
      <c r="J467" s="8">
        <v>0.2227336847575915</v>
      </c>
      <c r="K467" s="8">
        <v>0.5197119311010469</v>
      </c>
      <c r="L467" s="8">
        <v>0.2227336847575915</v>
      </c>
      <c r="M467" s="8">
        <v>0.0</v>
      </c>
      <c r="N467" s="5">
        <v>12.4</v>
      </c>
      <c r="O467" s="5">
        <v>22.1</v>
      </c>
      <c r="P467" s="5">
        <v>42099.0</v>
      </c>
      <c r="Q467" s="9" t="s">
        <v>21</v>
      </c>
      <c r="R467" s="9" t="s">
        <v>323</v>
      </c>
      <c r="S467" s="9">
        <f t="shared" si="1"/>
        <v>3959.886</v>
      </c>
    </row>
    <row r="468" ht="15.75" customHeight="1">
      <c r="A468" s="5" t="s">
        <v>437</v>
      </c>
      <c r="B468" s="5" t="s">
        <v>379</v>
      </c>
      <c r="C468" s="6">
        <v>14853.0</v>
      </c>
      <c r="D468" s="7">
        <v>8.0</v>
      </c>
      <c r="E468" s="7">
        <v>4.0</v>
      </c>
      <c r="F468" s="7">
        <v>4.0</v>
      </c>
      <c r="G468" s="7">
        <v>0.0</v>
      </c>
      <c r="H468" s="5">
        <v>11.4</v>
      </c>
      <c r="I468" s="5">
        <v>30.4</v>
      </c>
      <c r="J468" s="8">
        <v>0.5386117282703831</v>
      </c>
      <c r="K468" s="8">
        <v>0.26930586413519153</v>
      </c>
      <c r="L468" s="8">
        <v>0.26930586413519153</v>
      </c>
      <c r="M468" s="8">
        <v>0.0</v>
      </c>
      <c r="N468" s="5">
        <v>9.8</v>
      </c>
      <c r="O468" s="5">
        <v>24.5</v>
      </c>
      <c r="P468" s="5">
        <v>36707.0</v>
      </c>
      <c r="Q468" s="9" t="s">
        <v>21</v>
      </c>
      <c r="R468" s="9" t="s">
        <v>323</v>
      </c>
      <c r="S468" s="9">
        <f t="shared" si="1"/>
        <v>4515.312</v>
      </c>
    </row>
    <row r="469" ht="15.75" customHeight="1">
      <c r="A469" s="5" t="s">
        <v>58</v>
      </c>
      <c r="B469" s="5" t="s">
        <v>379</v>
      </c>
      <c r="C469" s="6">
        <v>16261.0</v>
      </c>
      <c r="D469" s="7">
        <v>11.0</v>
      </c>
      <c r="E469" s="7">
        <v>7.0</v>
      </c>
      <c r="F469" s="7">
        <v>6.0</v>
      </c>
      <c r="G469" s="7">
        <v>0.0</v>
      </c>
      <c r="H469" s="5">
        <v>14.1</v>
      </c>
      <c r="I469" s="5">
        <v>34.4</v>
      </c>
      <c r="J469" s="8">
        <v>0.6764651620441546</v>
      </c>
      <c r="K469" s="8">
        <v>0.4304778303917348</v>
      </c>
      <c r="L469" s="8">
        <v>0.36898099747862984</v>
      </c>
      <c r="M469" s="8">
        <v>0.0</v>
      </c>
      <c r="N469" s="5">
        <v>18.2</v>
      </c>
      <c r="O469" s="5">
        <v>31.8</v>
      </c>
      <c r="P469" s="5">
        <v>26796.0</v>
      </c>
      <c r="Q469" s="9" t="s">
        <v>21</v>
      </c>
      <c r="R469" s="9" t="s">
        <v>323</v>
      </c>
      <c r="S469" s="9">
        <f t="shared" si="1"/>
        <v>5593.784</v>
      </c>
    </row>
    <row r="470" ht="15.75" customHeight="1">
      <c r="A470" s="5" t="s">
        <v>438</v>
      </c>
      <c r="B470" s="5" t="s">
        <v>379</v>
      </c>
      <c r="C470" s="6">
        <v>9091.0</v>
      </c>
      <c r="D470" s="7">
        <v>6.0</v>
      </c>
      <c r="E470" s="7">
        <v>3.0</v>
      </c>
      <c r="F470" s="7">
        <v>1.0</v>
      </c>
      <c r="G470" s="7">
        <v>0.0</v>
      </c>
      <c r="H470" s="5">
        <v>11.6</v>
      </c>
      <c r="I470" s="5">
        <v>30.8</v>
      </c>
      <c r="J470" s="8">
        <v>0.6599934000659993</v>
      </c>
      <c r="K470" s="8">
        <v>0.32999670003299963</v>
      </c>
      <c r="L470" s="8">
        <v>0.10999890001099989</v>
      </c>
      <c r="M470" s="8">
        <v>0.0</v>
      </c>
      <c r="N470" s="5">
        <v>10.7</v>
      </c>
      <c r="O470" s="5">
        <v>29.8</v>
      </c>
      <c r="P470" s="5">
        <v>28910.0</v>
      </c>
      <c r="Q470" s="9" t="s">
        <v>21</v>
      </c>
      <c r="R470" s="9" t="s">
        <v>323</v>
      </c>
      <c r="S470" s="9">
        <f t="shared" si="1"/>
        <v>2800.028</v>
      </c>
    </row>
    <row r="471" ht="15.75" customHeight="1">
      <c r="A471" s="5" t="s">
        <v>167</v>
      </c>
      <c r="B471" s="5" t="s">
        <v>379</v>
      </c>
      <c r="C471" s="6">
        <v>9685.0</v>
      </c>
      <c r="D471" s="7">
        <v>6.0</v>
      </c>
      <c r="E471" s="7">
        <v>2.0</v>
      </c>
      <c r="F471" s="7">
        <v>2.0</v>
      </c>
      <c r="G471" s="7">
        <v>0.0</v>
      </c>
      <c r="H471" s="5">
        <v>11.7</v>
      </c>
      <c r="I471" s="5">
        <v>33.5</v>
      </c>
      <c r="J471" s="8">
        <v>0.6195147134744451</v>
      </c>
      <c r="K471" s="8">
        <v>0.20650490449148168</v>
      </c>
      <c r="L471" s="8">
        <v>0.20650490449148168</v>
      </c>
      <c r="M471" s="8">
        <v>0.0</v>
      </c>
      <c r="N471" s="5">
        <v>9.4</v>
      </c>
      <c r="O471" s="5">
        <v>22.3</v>
      </c>
      <c r="P471" s="5">
        <v>36466.0</v>
      </c>
      <c r="Q471" s="9" t="s">
        <v>21</v>
      </c>
      <c r="R471" s="9" t="s">
        <v>323</v>
      </c>
      <c r="S471" s="9">
        <f t="shared" si="1"/>
        <v>3244.475</v>
      </c>
    </row>
    <row r="472" ht="15.75" customHeight="1">
      <c r="A472" s="5" t="s">
        <v>439</v>
      </c>
      <c r="B472" s="5" t="s">
        <v>379</v>
      </c>
      <c r="C472" s="6">
        <v>28811.0</v>
      </c>
      <c r="D472" s="7">
        <v>7.0</v>
      </c>
      <c r="E472" s="7">
        <v>14.0</v>
      </c>
      <c r="F472" s="7">
        <v>2.0</v>
      </c>
      <c r="G472" s="7">
        <v>2.0</v>
      </c>
      <c r="H472" s="5">
        <v>11.5</v>
      </c>
      <c r="I472" s="5">
        <v>31.7</v>
      </c>
      <c r="J472" s="8">
        <v>0.24296275728020547</v>
      </c>
      <c r="K472" s="8">
        <v>0.48592551456041094</v>
      </c>
      <c r="L472" s="8">
        <v>0.06941793065148727</v>
      </c>
      <c r="M472" s="8">
        <v>0.06941793065148727</v>
      </c>
      <c r="N472" s="5">
        <v>9.8</v>
      </c>
      <c r="O472" s="5">
        <v>15.5</v>
      </c>
      <c r="P472" s="5">
        <v>54512.0</v>
      </c>
      <c r="Q472" s="9" t="s">
        <v>21</v>
      </c>
      <c r="R472" s="9" t="s">
        <v>323</v>
      </c>
      <c r="S472" s="9">
        <f t="shared" si="1"/>
        <v>9133.087</v>
      </c>
    </row>
    <row r="473" ht="15.75" customHeight="1">
      <c r="A473" s="5" t="s">
        <v>59</v>
      </c>
      <c r="B473" s="5" t="s">
        <v>379</v>
      </c>
      <c r="C473" s="6">
        <v>18223.0</v>
      </c>
      <c r="D473" s="7">
        <v>8.0</v>
      </c>
      <c r="E473" s="7">
        <v>9.0</v>
      </c>
      <c r="F473" s="7">
        <v>4.0</v>
      </c>
      <c r="G473" s="7">
        <v>1.0</v>
      </c>
      <c r="H473" s="5">
        <v>10.7</v>
      </c>
      <c r="I473" s="5">
        <v>29.8</v>
      </c>
      <c r="J473" s="8">
        <v>0.43900565219777204</v>
      </c>
      <c r="K473" s="8">
        <v>0.4938813587224936</v>
      </c>
      <c r="L473" s="8">
        <v>0.21950282609888602</v>
      </c>
      <c r="M473" s="8">
        <v>0.054875706524721506</v>
      </c>
      <c r="N473" s="5">
        <v>16.0</v>
      </c>
      <c r="O473" s="5">
        <v>19.9</v>
      </c>
      <c r="P473" s="5">
        <v>41038.0</v>
      </c>
      <c r="Q473" s="9" t="s">
        <v>21</v>
      </c>
      <c r="R473" s="9" t="s">
        <v>323</v>
      </c>
      <c r="S473" s="9">
        <f t="shared" si="1"/>
        <v>5430.454</v>
      </c>
    </row>
    <row r="474" ht="15.75" customHeight="1">
      <c r="A474" s="5" t="s">
        <v>440</v>
      </c>
      <c r="B474" s="5" t="s">
        <v>379</v>
      </c>
      <c r="C474" s="6">
        <v>10346.0</v>
      </c>
      <c r="D474" s="7">
        <v>4.0</v>
      </c>
      <c r="E474" s="7">
        <v>5.0</v>
      </c>
      <c r="F474" s="7">
        <v>1.0</v>
      </c>
      <c r="G474" s="7">
        <v>0.0</v>
      </c>
      <c r="H474" s="5">
        <v>12.0</v>
      </c>
      <c r="I474" s="5">
        <v>32.7</v>
      </c>
      <c r="J474" s="8">
        <v>0.38662284941040015</v>
      </c>
      <c r="K474" s="8">
        <v>0.48327856176300016</v>
      </c>
      <c r="L474" s="8">
        <v>0.09665571235260004</v>
      </c>
      <c r="M474" s="8">
        <v>0.0</v>
      </c>
      <c r="N474" s="5">
        <v>13.1</v>
      </c>
      <c r="O474" s="5">
        <v>30.6</v>
      </c>
      <c r="P474" s="5">
        <v>36904.0</v>
      </c>
      <c r="Q474" s="9" t="s">
        <v>21</v>
      </c>
      <c r="R474" s="9" t="s">
        <v>323</v>
      </c>
      <c r="S474" s="9">
        <f t="shared" si="1"/>
        <v>3383.142</v>
      </c>
    </row>
    <row r="475" ht="15.75" customHeight="1">
      <c r="A475" s="5" t="s">
        <v>441</v>
      </c>
      <c r="B475" s="5" t="s">
        <v>379</v>
      </c>
      <c r="C475" s="6">
        <v>47814.0</v>
      </c>
      <c r="D475" s="7">
        <v>39.0</v>
      </c>
      <c r="E475" s="7">
        <v>35.0</v>
      </c>
      <c r="F475" s="7">
        <v>9.0</v>
      </c>
      <c r="G475" s="7">
        <v>4.0</v>
      </c>
      <c r="H475" s="5">
        <v>12.1</v>
      </c>
      <c r="I475" s="5">
        <v>38.1</v>
      </c>
      <c r="J475" s="8">
        <v>0.8156606851549756</v>
      </c>
      <c r="K475" s="8">
        <v>0.7320031789852345</v>
      </c>
      <c r="L475" s="8">
        <v>0.18822938888191743</v>
      </c>
      <c r="M475" s="8">
        <v>0.08365750616974107</v>
      </c>
      <c r="N475" s="5">
        <v>6.9</v>
      </c>
      <c r="O475" s="5">
        <v>25.7</v>
      </c>
      <c r="P475" s="5">
        <v>33487.0</v>
      </c>
      <c r="Q475" s="9" t="s">
        <v>21</v>
      </c>
      <c r="R475" s="9" t="s">
        <v>323</v>
      </c>
      <c r="S475" s="9">
        <f t="shared" si="1"/>
        <v>18217.134</v>
      </c>
    </row>
    <row r="476" ht="15.75" customHeight="1">
      <c r="A476" s="5" t="s">
        <v>62</v>
      </c>
      <c r="B476" s="5" t="s">
        <v>379</v>
      </c>
      <c r="C476" s="6">
        <v>29216.0</v>
      </c>
      <c r="D476" s="7">
        <v>13.0</v>
      </c>
      <c r="E476" s="7">
        <v>7.0</v>
      </c>
      <c r="F476" s="7">
        <v>6.0</v>
      </c>
      <c r="G476" s="7">
        <v>0.0</v>
      </c>
      <c r="H476" s="5">
        <v>11.3</v>
      </c>
      <c r="I476" s="5">
        <v>32.6</v>
      </c>
      <c r="J476" s="8">
        <v>0.44496166484118294</v>
      </c>
      <c r="K476" s="8">
        <v>0.23959474260679078</v>
      </c>
      <c r="L476" s="8">
        <v>0.2053669222343921</v>
      </c>
      <c r="M476" s="8">
        <v>0.0</v>
      </c>
      <c r="N476" s="5">
        <v>7.8</v>
      </c>
      <c r="O476" s="5">
        <v>11.9</v>
      </c>
      <c r="P476" s="5">
        <v>60667.0</v>
      </c>
      <c r="Q476" s="9" t="s">
        <v>21</v>
      </c>
      <c r="R476" s="9" t="s">
        <v>323</v>
      </c>
      <c r="S476" s="9">
        <f t="shared" si="1"/>
        <v>9524.416</v>
      </c>
    </row>
    <row r="477" ht="15.75" customHeight="1">
      <c r="A477" s="5" t="s">
        <v>356</v>
      </c>
      <c r="B477" s="5" t="s">
        <v>379</v>
      </c>
      <c r="C477" s="6">
        <v>65153.0</v>
      </c>
      <c r="D477" s="7">
        <v>43.0</v>
      </c>
      <c r="E477" s="7">
        <v>27.0</v>
      </c>
      <c r="F477" s="7">
        <v>6.0</v>
      </c>
      <c r="G477" s="7">
        <v>2.0</v>
      </c>
      <c r="H477" s="5">
        <v>11.7</v>
      </c>
      <c r="I477" s="5">
        <v>36.2</v>
      </c>
      <c r="J477" s="8">
        <v>0.6599849584823415</v>
      </c>
      <c r="K477" s="8">
        <v>0.4144091599772843</v>
      </c>
      <c r="L477" s="8">
        <v>0.0920909244393965</v>
      </c>
      <c r="M477" s="8">
        <v>0.030696974813132164</v>
      </c>
      <c r="N477" s="5">
        <v>13.4</v>
      </c>
      <c r="O477" s="5">
        <v>18.2</v>
      </c>
      <c r="P477" s="5">
        <v>43209.0</v>
      </c>
      <c r="Q477" s="9" t="s">
        <v>21</v>
      </c>
      <c r="R477" s="9" t="s">
        <v>323</v>
      </c>
      <c r="S477" s="9">
        <f t="shared" si="1"/>
        <v>23585.386</v>
      </c>
    </row>
    <row r="478" ht="15.75" customHeight="1">
      <c r="A478" s="5" t="s">
        <v>169</v>
      </c>
      <c r="B478" s="5" t="s">
        <v>379</v>
      </c>
      <c r="C478" s="6">
        <v>7589.0</v>
      </c>
      <c r="D478" s="7">
        <v>3.0</v>
      </c>
      <c r="E478" s="7">
        <v>5.0</v>
      </c>
      <c r="F478" s="7">
        <v>1.0</v>
      </c>
      <c r="G478" s="7">
        <v>0.0</v>
      </c>
      <c r="H478" s="5">
        <v>11.8</v>
      </c>
      <c r="I478" s="5">
        <v>29.3</v>
      </c>
      <c r="J478" s="8">
        <v>0.3953089998682303</v>
      </c>
      <c r="K478" s="8">
        <v>0.6588483331137173</v>
      </c>
      <c r="L478" s="8">
        <v>0.13176966662274345</v>
      </c>
      <c r="M478" s="8">
        <v>0.0</v>
      </c>
      <c r="N478" s="5">
        <v>11.1</v>
      </c>
      <c r="O478" s="5">
        <v>24.3</v>
      </c>
      <c r="P478" s="5">
        <v>34596.0</v>
      </c>
      <c r="Q478" s="9" t="s">
        <v>21</v>
      </c>
      <c r="R478" s="9" t="s">
        <v>323</v>
      </c>
      <c r="S478" s="9">
        <f t="shared" si="1"/>
        <v>2223.577</v>
      </c>
    </row>
    <row r="479" ht="15.75" customHeight="1">
      <c r="A479" s="5" t="s">
        <v>442</v>
      </c>
      <c r="B479" s="5" t="s">
        <v>379</v>
      </c>
      <c r="C479" s="6">
        <v>17172.0</v>
      </c>
      <c r="D479" s="7">
        <v>3.0</v>
      </c>
      <c r="E479" s="7">
        <v>2.0</v>
      </c>
      <c r="F479" s="7">
        <v>1.0</v>
      </c>
      <c r="G479" s="7">
        <v>0.0</v>
      </c>
      <c r="H479" s="5">
        <v>11.2</v>
      </c>
      <c r="I479" s="5">
        <v>33.6</v>
      </c>
      <c r="J479" s="8">
        <v>0.17470300489168414</v>
      </c>
      <c r="K479" s="8">
        <v>0.11646866992778943</v>
      </c>
      <c r="L479" s="8">
        <v>0.05823433496389471</v>
      </c>
      <c r="M479" s="8">
        <v>0.0</v>
      </c>
      <c r="N479" s="5">
        <v>16.2</v>
      </c>
      <c r="O479" s="5">
        <v>18.5</v>
      </c>
      <c r="P479" s="5">
        <v>49317.0</v>
      </c>
      <c r="Q479" s="9" t="s">
        <v>21</v>
      </c>
      <c r="R479" s="9" t="s">
        <v>323</v>
      </c>
      <c r="S479" s="9">
        <f t="shared" si="1"/>
        <v>5769.792</v>
      </c>
    </row>
    <row r="480" ht="15.75" customHeight="1">
      <c r="A480" s="5" t="s">
        <v>64</v>
      </c>
      <c r="B480" s="5" t="s">
        <v>379</v>
      </c>
      <c r="C480" s="6">
        <v>113838.0</v>
      </c>
      <c r="D480" s="7">
        <v>109.0</v>
      </c>
      <c r="E480" s="7">
        <v>86.0</v>
      </c>
      <c r="F480" s="7">
        <v>13.0</v>
      </c>
      <c r="G480" s="7">
        <v>9.0</v>
      </c>
      <c r="H480" s="5">
        <v>12.6</v>
      </c>
      <c r="I480" s="5">
        <v>34.4</v>
      </c>
      <c r="J480" s="8">
        <v>0.9575010102074879</v>
      </c>
      <c r="K480" s="8">
        <v>0.7554595126407702</v>
      </c>
      <c r="L480" s="8">
        <v>0.11419736818988388</v>
      </c>
      <c r="M480" s="8">
        <v>0.07905971643915037</v>
      </c>
      <c r="N480" s="5">
        <v>13.1</v>
      </c>
      <c r="O480" s="5">
        <v>25.3</v>
      </c>
      <c r="P480" s="5">
        <v>37248.0</v>
      </c>
      <c r="Q480" s="9" t="s">
        <v>21</v>
      </c>
      <c r="R480" s="9" t="s">
        <v>323</v>
      </c>
      <c r="S480" s="9">
        <f t="shared" si="1"/>
        <v>39160.272</v>
      </c>
    </row>
    <row r="481" ht="15.75" customHeight="1">
      <c r="A481" s="5" t="s">
        <v>443</v>
      </c>
      <c r="B481" s="5" t="s">
        <v>379</v>
      </c>
      <c r="C481" s="6">
        <v>31149.0</v>
      </c>
      <c r="D481" s="7">
        <v>27.0</v>
      </c>
      <c r="E481" s="7">
        <v>23.0</v>
      </c>
      <c r="F481" s="7">
        <v>3.0</v>
      </c>
      <c r="G481" s="7">
        <v>2.0</v>
      </c>
      <c r="H481" s="5">
        <v>10.3</v>
      </c>
      <c r="I481" s="5">
        <v>31.3</v>
      </c>
      <c r="J481" s="8">
        <v>0.8668015024559376</v>
      </c>
      <c r="K481" s="8">
        <v>0.738386465055058</v>
      </c>
      <c r="L481" s="8">
        <v>0.09631127805065973</v>
      </c>
      <c r="M481" s="8">
        <v>0.06420751870043982</v>
      </c>
      <c r="N481" s="5">
        <v>10.0</v>
      </c>
      <c r="O481" s="5">
        <v>20.1</v>
      </c>
      <c r="P481" s="5">
        <v>42764.0</v>
      </c>
      <c r="Q481" s="9" t="s">
        <v>21</v>
      </c>
      <c r="R481" s="9" t="s">
        <v>323</v>
      </c>
      <c r="S481" s="9">
        <f t="shared" si="1"/>
        <v>9749.637</v>
      </c>
    </row>
    <row r="482" ht="15.75" customHeight="1">
      <c r="A482" s="5" t="s">
        <v>444</v>
      </c>
      <c r="B482" s="5" t="s">
        <v>379</v>
      </c>
      <c r="C482" s="6">
        <v>21558.0</v>
      </c>
      <c r="D482" s="7">
        <v>15.0</v>
      </c>
      <c r="E482" s="7">
        <v>13.0</v>
      </c>
      <c r="F482" s="7">
        <v>4.0</v>
      </c>
      <c r="G482" s="7">
        <v>0.0</v>
      </c>
      <c r="H482" s="5">
        <v>14.4</v>
      </c>
      <c r="I482" s="5">
        <v>32.4</v>
      </c>
      <c r="J482" s="8">
        <v>0.695797383801837</v>
      </c>
      <c r="K482" s="8">
        <v>0.6030243992949254</v>
      </c>
      <c r="L482" s="8">
        <v>0.18554596901382317</v>
      </c>
      <c r="M482" s="8">
        <v>0.0</v>
      </c>
      <c r="N482" s="5">
        <v>10.9</v>
      </c>
      <c r="O482" s="5">
        <v>23.3</v>
      </c>
      <c r="P482" s="5">
        <v>37899.0</v>
      </c>
      <c r="Q482" s="9" t="s">
        <v>21</v>
      </c>
      <c r="R482" s="9" t="s">
        <v>323</v>
      </c>
      <c r="S482" s="9">
        <f t="shared" si="1"/>
        <v>6984.792</v>
      </c>
    </row>
    <row r="483" ht="15.75" customHeight="1">
      <c r="A483" s="5" t="s">
        <v>445</v>
      </c>
      <c r="B483" s="5" t="s">
        <v>379</v>
      </c>
      <c r="C483" s="6">
        <v>14007.0</v>
      </c>
      <c r="D483" s="7">
        <v>10.0</v>
      </c>
      <c r="E483" s="7">
        <v>14.0</v>
      </c>
      <c r="F483" s="7">
        <v>2.0</v>
      </c>
      <c r="G483" s="7">
        <v>0.0</v>
      </c>
      <c r="H483" s="5">
        <v>12.2</v>
      </c>
      <c r="I483" s="5">
        <v>31.9</v>
      </c>
      <c r="J483" s="8">
        <v>0.7139287499107588</v>
      </c>
      <c r="K483" s="8">
        <v>0.9995002498750625</v>
      </c>
      <c r="L483" s="8">
        <v>0.14278574998215177</v>
      </c>
      <c r="M483" s="8">
        <v>0.0</v>
      </c>
      <c r="N483" s="5">
        <v>10.5</v>
      </c>
      <c r="O483" s="5">
        <v>18.1</v>
      </c>
      <c r="P483" s="5">
        <v>45216.0</v>
      </c>
      <c r="Q483" s="9" t="s">
        <v>21</v>
      </c>
      <c r="R483" s="9" t="s">
        <v>323</v>
      </c>
      <c r="S483" s="9">
        <f t="shared" si="1"/>
        <v>4468.233</v>
      </c>
    </row>
    <row r="484" ht="15.75" customHeight="1">
      <c r="A484" s="5" t="s">
        <v>65</v>
      </c>
      <c r="B484" s="5" t="s">
        <v>379</v>
      </c>
      <c r="C484" s="6">
        <v>13819.0</v>
      </c>
      <c r="D484" s="7">
        <v>7.0</v>
      </c>
      <c r="E484" s="7">
        <v>2.0</v>
      </c>
      <c r="F484" s="7">
        <v>4.0</v>
      </c>
      <c r="G484" s="7">
        <v>0.0</v>
      </c>
      <c r="H484" s="5">
        <v>13.9</v>
      </c>
      <c r="I484" s="5">
        <v>36.7</v>
      </c>
      <c r="J484" s="8">
        <v>0.50654895433823</v>
      </c>
      <c r="K484" s="8">
        <v>0.1447282726680657</v>
      </c>
      <c r="L484" s="8">
        <v>0.2894565453361314</v>
      </c>
      <c r="M484" s="8">
        <v>0.0</v>
      </c>
      <c r="N484" s="5">
        <v>17.6</v>
      </c>
      <c r="O484" s="5">
        <v>29.6</v>
      </c>
      <c r="P484" s="5">
        <v>29295.0</v>
      </c>
      <c r="Q484" s="9" t="s">
        <v>21</v>
      </c>
      <c r="R484" s="9" t="s">
        <v>323</v>
      </c>
      <c r="S484" s="9">
        <f t="shared" si="1"/>
        <v>5071.573</v>
      </c>
    </row>
    <row r="485" ht="15.75" customHeight="1">
      <c r="A485" s="5" t="s">
        <v>66</v>
      </c>
      <c r="B485" s="5" t="s">
        <v>379</v>
      </c>
      <c r="C485" s="6">
        <v>28366.0</v>
      </c>
      <c r="D485" s="7">
        <v>10.0</v>
      </c>
      <c r="E485" s="7">
        <v>5.0</v>
      </c>
      <c r="F485" s="7">
        <v>4.0</v>
      </c>
      <c r="G485" s="7">
        <v>0.0</v>
      </c>
      <c r="H485" s="5">
        <v>11.2</v>
      </c>
      <c r="I485" s="5">
        <v>34.5</v>
      </c>
      <c r="J485" s="8">
        <v>0.35253472467038</v>
      </c>
      <c r="K485" s="8">
        <v>0.17626736233519</v>
      </c>
      <c r="L485" s="8">
        <v>0.141013889868152</v>
      </c>
      <c r="M485" s="8">
        <v>0.0</v>
      </c>
      <c r="N485" s="5">
        <v>7.9</v>
      </c>
      <c r="O485" s="5">
        <v>18.5</v>
      </c>
      <c r="P485" s="5">
        <v>43746.0</v>
      </c>
      <c r="Q485" s="9" t="s">
        <v>21</v>
      </c>
      <c r="R485" s="9" t="s">
        <v>323</v>
      </c>
      <c r="S485" s="9">
        <f t="shared" si="1"/>
        <v>9786.27</v>
      </c>
    </row>
    <row r="486" ht="15.75" customHeight="1">
      <c r="A486" s="5" t="s">
        <v>68</v>
      </c>
      <c r="B486" s="5" t="s">
        <v>379</v>
      </c>
      <c r="C486" s="6">
        <v>8693.0</v>
      </c>
      <c r="D486" s="7">
        <v>4.0</v>
      </c>
      <c r="E486" s="7">
        <v>2.0</v>
      </c>
      <c r="F486" s="7">
        <v>2.0</v>
      </c>
      <c r="G486" s="7">
        <v>0.0</v>
      </c>
      <c r="H486" s="5">
        <v>12.3</v>
      </c>
      <c r="I486" s="5">
        <v>31.3</v>
      </c>
      <c r="J486" s="8">
        <v>0.4601403428045554</v>
      </c>
      <c r="K486" s="8">
        <v>0.2300701714022777</v>
      </c>
      <c r="L486" s="8">
        <v>0.2300701714022777</v>
      </c>
      <c r="M486" s="8">
        <v>0.0</v>
      </c>
      <c r="N486" s="5">
        <v>11.9</v>
      </c>
      <c r="O486" s="5">
        <v>18.6</v>
      </c>
      <c r="P486" s="5">
        <v>36271.0</v>
      </c>
      <c r="Q486" s="9" t="s">
        <v>21</v>
      </c>
      <c r="R486" s="9" t="s">
        <v>323</v>
      </c>
      <c r="S486" s="9">
        <f t="shared" si="1"/>
        <v>2720.909</v>
      </c>
    </row>
    <row r="487" ht="15.75" customHeight="1">
      <c r="A487" s="5" t="s">
        <v>446</v>
      </c>
      <c r="B487" s="5" t="s">
        <v>379</v>
      </c>
      <c r="C487" s="6">
        <v>21192.0</v>
      </c>
      <c r="D487" s="7">
        <v>10.0</v>
      </c>
      <c r="E487" s="7">
        <v>13.0</v>
      </c>
      <c r="F487" s="7">
        <v>8.0</v>
      </c>
      <c r="G487" s="7">
        <v>0.0</v>
      </c>
      <c r="H487" s="5">
        <v>13.0</v>
      </c>
      <c r="I487" s="5">
        <v>34.5</v>
      </c>
      <c r="J487" s="8">
        <v>0.47187617969044926</v>
      </c>
      <c r="K487" s="8">
        <v>0.613439033597584</v>
      </c>
      <c r="L487" s="8">
        <v>0.3775009437523594</v>
      </c>
      <c r="M487" s="8">
        <v>0.0</v>
      </c>
      <c r="N487" s="5">
        <v>15.2</v>
      </c>
      <c r="O487" s="5">
        <v>22.9</v>
      </c>
      <c r="P487" s="5">
        <v>36606.0</v>
      </c>
      <c r="Q487" s="9" t="s">
        <v>21</v>
      </c>
      <c r="R487" s="9" t="s">
        <v>323</v>
      </c>
      <c r="S487" s="9">
        <f t="shared" si="1"/>
        <v>7311.24</v>
      </c>
    </row>
    <row r="488" ht="15.75" customHeight="1">
      <c r="A488" s="5" t="s">
        <v>173</v>
      </c>
      <c r="B488" s="5" t="s">
        <v>379</v>
      </c>
      <c r="C488" s="6">
        <v>5925.0</v>
      </c>
      <c r="D488" s="7">
        <v>1.0</v>
      </c>
      <c r="E488" s="7">
        <v>4.0</v>
      </c>
      <c r="F488" s="7">
        <v>2.0</v>
      </c>
      <c r="G488" s="7">
        <v>0.0</v>
      </c>
      <c r="H488" s="5">
        <v>10.6</v>
      </c>
      <c r="I488" s="5">
        <v>28.7</v>
      </c>
      <c r="J488" s="8">
        <v>0.16877637130801687</v>
      </c>
      <c r="K488" s="8">
        <v>0.6751054852320675</v>
      </c>
      <c r="L488" s="8">
        <v>0.33755274261603374</v>
      </c>
      <c r="M488" s="8">
        <v>0.0</v>
      </c>
      <c r="N488" s="5">
        <v>9.9</v>
      </c>
      <c r="O488" s="5">
        <v>26.2</v>
      </c>
      <c r="P488" s="5">
        <v>33224.0</v>
      </c>
      <c r="Q488" s="9" t="s">
        <v>21</v>
      </c>
      <c r="R488" s="9" t="s">
        <v>323</v>
      </c>
      <c r="S488" s="9">
        <f t="shared" si="1"/>
        <v>1700.475</v>
      </c>
    </row>
    <row r="489" ht="15.75" customHeight="1">
      <c r="A489" s="5" t="s">
        <v>447</v>
      </c>
      <c r="B489" s="5" t="s">
        <v>379</v>
      </c>
      <c r="C489" s="6">
        <v>22774.0</v>
      </c>
      <c r="D489" s="7">
        <v>15.0</v>
      </c>
      <c r="E489" s="7">
        <v>9.0</v>
      </c>
      <c r="F489" s="7">
        <v>8.0</v>
      </c>
      <c r="G489" s="7">
        <v>2.0</v>
      </c>
      <c r="H489" s="5">
        <v>13.3</v>
      </c>
      <c r="I489" s="5">
        <v>33.2</v>
      </c>
      <c r="J489" s="8">
        <v>0.6586458241854747</v>
      </c>
      <c r="K489" s="8">
        <v>0.3951874945112848</v>
      </c>
      <c r="L489" s="8">
        <v>0.3512777728989198</v>
      </c>
      <c r="M489" s="8">
        <v>0.08781944322472995</v>
      </c>
      <c r="N489" s="5">
        <v>11.6</v>
      </c>
      <c r="O489" s="5">
        <v>30.4</v>
      </c>
      <c r="P489" s="5">
        <v>31101.0</v>
      </c>
      <c r="Q489" s="9" t="s">
        <v>21</v>
      </c>
      <c r="R489" s="9" t="s">
        <v>323</v>
      </c>
      <c r="S489" s="9">
        <f t="shared" si="1"/>
        <v>7560.968</v>
      </c>
    </row>
    <row r="490" ht="15.75" customHeight="1">
      <c r="A490" s="5" t="s">
        <v>71</v>
      </c>
      <c r="B490" s="5" t="s">
        <v>379</v>
      </c>
      <c r="C490" s="6">
        <v>27075.0</v>
      </c>
      <c r="D490" s="7">
        <v>13.0</v>
      </c>
      <c r="E490" s="7">
        <v>13.0</v>
      </c>
      <c r="F490" s="7">
        <v>3.0</v>
      </c>
      <c r="G490" s="7">
        <v>3.0</v>
      </c>
      <c r="H490" s="5">
        <v>11.9</v>
      </c>
      <c r="I490" s="5">
        <v>29.8</v>
      </c>
      <c r="J490" s="8">
        <v>0.48014773776546626</v>
      </c>
      <c r="K490" s="8">
        <v>0.48014773776546626</v>
      </c>
      <c r="L490" s="8">
        <v>0.11080332409972299</v>
      </c>
      <c r="M490" s="8">
        <v>0.11080332409972299</v>
      </c>
      <c r="N490" s="5">
        <v>10.5</v>
      </c>
      <c r="O490" s="5">
        <v>13.4</v>
      </c>
      <c r="P490" s="5">
        <v>47815.0</v>
      </c>
      <c r="Q490" s="9" t="s">
        <v>21</v>
      </c>
      <c r="R490" s="9" t="s">
        <v>323</v>
      </c>
      <c r="S490" s="9">
        <f t="shared" si="1"/>
        <v>8068.35</v>
      </c>
    </row>
    <row r="491" ht="15.75" customHeight="1">
      <c r="A491" s="5" t="s">
        <v>72</v>
      </c>
      <c r="B491" s="5" t="s">
        <v>379</v>
      </c>
      <c r="C491" s="6">
        <v>8997.0</v>
      </c>
      <c r="D491" s="7">
        <v>4.0</v>
      </c>
      <c r="E491" s="7">
        <v>1.0</v>
      </c>
      <c r="F491" s="7">
        <v>1.0</v>
      </c>
      <c r="G491" s="7">
        <v>0.0</v>
      </c>
      <c r="H491" s="5">
        <v>11.1</v>
      </c>
      <c r="I491" s="5">
        <v>34.6</v>
      </c>
      <c r="J491" s="8">
        <v>0.444592641991775</v>
      </c>
      <c r="K491" s="8">
        <v>0.11114816049794375</v>
      </c>
      <c r="L491" s="8">
        <v>0.11114816049794375</v>
      </c>
      <c r="M491" s="8">
        <v>0.0</v>
      </c>
      <c r="N491" s="5">
        <v>6.2</v>
      </c>
      <c r="O491" s="5">
        <v>24.7</v>
      </c>
      <c r="P491" s="5">
        <v>34653.0</v>
      </c>
      <c r="Q491" s="9" t="s">
        <v>21</v>
      </c>
      <c r="R491" s="9" t="s">
        <v>323</v>
      </c>
      <c r="S491" s="9">
        <f t="shared" si="1"/>
        <v>3112.962</v>
      </c>
    </row>
    <row r="492" ht="15.75" customHeight="1">
      <c r="A492" s="5" t="s">
        <v>73</v>
      </c>
      <c r="B492" s="5" t="s">
        <v>379</v>
      </c>
      <c r="C492" s="6">
        <v>17985.0</v>
      </c>
      <c r="D492" s="7">
        <v>15.0</v>
      </c>
      <c r="E492" s="7">
        <v>19.0</v>
      </c>
      <c r="F492" s="7">
        <v>2.0</v>
      </c>
      <c r="G492" s="7">
        <v>2.0</v>
      </c>
      <c r="H492" s="5">
        <v>10.2</v>
      </c>
      <c r="I492" s="5">
        <v>28.4</v>
      </c>
      <c r="J492" s="8">
        <v>0.8340283569641368</v>
      </c>
      <c r="K492" s="8">
        <v>1.05643591882124</v>
      </c>
      <c r="L492" s="8">
        <v>0.11120378092855157</v>
      </c>
      <c r="M492" s="8">
        <v>0.11120378092855157</v>
      </c>
      <c r="N492" s="5">
        <v>8.5</v>
      </c>
      <c r="O492" s="5">
        <v>15.3</v>
      </c>
      <c r="P492" s="5">
        <v>49746.0</v>
      </c>
      <c r="Q492" s="9" t="s">
        <v>21</v>
      </c>
      <c r="R492" s="9" t="s">
        <v>323</v>
      </c>
      <c r="S492" s="9">
        <f t="shared" si="1"/>
        <v>5107.74</v>
      </c>
    </row>
    <row r="493" ht="15.75" customHeight="1">
      <c r="A493" s="5" t="s">
        <v>448</v>
      </c>
      <c r="B493" s="5" t="s">
        <v>379</v>
      </c>
      <c r="C493" s="6">
        <v>39355.0</v>
      </c>
      <c r="D493" s="7">
        <v>25.0</v>
      </c>
      <c r="E493" s="7">
        <v>6.0</v>
      </c>
      <c r="F493" s="7">
        <v>4.0</v>
      </c>
      <c r="G493" s="7">
        <v>0.0</v>
      </c>
      <c r="H493" s="5">
        <v>14.1</v>
      </c>
      <c r="I493" s="5">
        <v>33.3</v>
      </c>
      <c r="J493" s="8">
        <v>0.6352432981832042</v>
      </c>
      <c r="K493" s="8">
        <v>0.152458391563969</v>
      </c>
      <c r="L493" s="8">
        <v>0.10163892770931267</v>
      </c>
      <c r="M493" s="8">
        <v>0.0</v>
      </c>
      <c r="N493" s="5">
        <v>11.9</v>
      </c>
      <c r="O493" s="5">
        <v>20.8</v>
      </c>
      <c r="P493" s="5">
        <v>34478.0</v>
      </c>
      <c r="Q493" s="9" t="s">
        <v>21</v>
      </c>
      <c r="R493" s="9" t="s">
        <v>323</v>
      </c>
      <c r="S493" s="9">
        <f t="shared" si="1"/>
        <v>13105.215</v>
      </c>
    </row>
    <row r="494" ht="15.75" customHeight="1">
      <c r="A494" s="5" t="s">
        <v>449</v>
      </c>
      <c r="B494" s="5" t="s">
        <v>379</v>
      </c>
      <c r="C494" s="6">
        <v>201245.0</v>
      </c>
      <c r="D494" s="7">
        <v>195.0</v>
      </c>
      <c r="E494" s="7">
        <v>123.0</v>
      </c>
      <c r="F494" s="7">
        <v>39.0</v>
      </c>
      <c r="G494" s="7">
        <v>13.0</v>
      </c>
      <c r="H494" s="5">
        <v>13.4</v>
      </c>
      <c r="I494" s="5">
        <v>30.4</v>
      </c>
      <c r="J494" s="8">
        <v>0.9689681731223136</v>
      </c>
      <c r="K494" s="8">
        <v>0.6111953092002286</v>
      </c>
      <c r="L494" s="8">
        <v>0.19379363462446272</v>
      </c>
      <c r="M494" s="8">
        <v>0.06459787820815423</v>
      </c>
      <c r="N494" s="5">
        <v>11.3</v>
      </c>
      <c r="O494" s="5">
        <v>20.2</v>
      </c>
      <c r="P494" s="5">
        <v>41362.0</v>
      </c>
      <c r="Q494" s="9" t="s">
        <v>21</v>
      </c>
      <c r="R494" s="9" t="s">
        <v>323</v>
      </c>
      <c r="S494" s="9">
        <f t="shared" si="1"/>
        <v>61178.48</v>
      </c>
    </row>
    <row r="495" ht="15.75" customHeight="1">
      <c r="A495" s="5" t="s">
        <v>176</v>
      </c>
      <c r="B495" s="5" t="s">
        <v>379</v>
      </c>
      <c r="C495" s="6">
        <v>103790.0</v>
      </c>
      <c r="D495" s="7">
        <v>59.0</v>
      </c>
      <c r="E495" s="7">
        <v>37.0</v>
      </c>
      <c r="F495" s="7">
        <v>19.0</v>
      </c>
      <c r="G495" s="7">
        <v>5.0</v>
      </c>
      <c r="H495" s="5">
        <v>11.4</v>
      </c>
      <c r="I495" s="5">
        <v>31.5</v>
      </c>
      <c r="J495" s="8">
        <v>0.5684555352153386</v>
      </c>
      <c r="K495" s="8">
        <v>0.3564890644570768</v>
      </c>
      <c r="L495" s="8">
        <v>0.18306195201849887</v>
      </c>
      <c r="M495" s="8">
        <v>0.04817419789960497</v>
      </c>
      <c r="N495" s="5">
        <v>12.4</v>
      </c>
      <c r="O495" s="5">
        <v>16.6</v>
      </c>
      <c r="P495" s="5">
        <v>49208.0</v>
      </c>
      <c r="Q495" s="9" t="s">
        <v>21</v>
      </c>
      <c r="R495" s="9" t="s">
        <v>323</v>
      </c>
      <c r="S495" s="9">
        <f t="shared" si="1"/>
        <v>32693.85</v>
      </c>
    </row>
    <row r="496" ht="15.75" customHeight="1">
      <c r="A496" s="5" t="s">
        <v>450</v>
      </c>
      <c r="B496" s="5" t="s">
        <v>379</v>
      </c>
      <c r="C496" s="6">
        <v>35073.0</v>
      </c>
      <c r="D496" s="7">
        <v>33.0</v>
      </c>
      <c r="E496" s="7">
        <v>21.0</v>
      </c>
      <c r="F496" s="7">
        <v>6.0</v>
      </c>
      <c r="G496" s="7">
        <v>4.0</v>
      </c>
      <c r="H496" s="5">
        <v>8.2</v>
      </c>
      <c r="I496" s="5">
        <v>28.4</v>
      </c>
      <c r="J496" s="8">
        <v>0.9408947053288854</v>
      </c>
      <c r="K496" s="8">
        <v>0.5987511761183816</v>
      </c>
      <c r="L496" s="8">
        <v>0.1710717646052519</v>
      </c>
      <c r="M496" s="8">
        <v>0.11404784307016794</v>
      </c>
      <c r="N496" s="5">
        <v>6.0</v>
      </c>
      <c r="O496" s="5">
        <v>8.2</v>
      </c>
      <c r="P496" s="5">
        <v>75057.0</v>
      </c>
      <c r="Q496" s="9" t="s">
        <v>21</v>
      </c>
      <c r="R496" s="9" t="s">
        <v>323</v>
      </c>
      <c r="S496" s="9">
        <f t="shared" si="1"/>
        <v>9960.732</v>
      </c>
    </row>
    <row r="497" ht="15.75" customHeight="1">
      <c r="A497" s="5" t="s">
        <v>451</v>
      </c>
      <c r="B497" s="5" t="s">
        <v>379</v>
      </c>
      <c r="C497" s="6">
        <v>14714.0</v>
      </c>
      <c r="D497" s="7">
        <v>4.0</v>
      </c>
      <c r="E497" s="7">
        <v>0.0</v>
      </c>
      <c r="F497" s="7">
        <v>1.0</v>
      </c>
      <c r="G497" s="7">
        <v>1.0</v>
      </c>
      <c r="H497" s="5">
        <v>10.7</v>
      </c>
      <c r="I497" s="5">
        <v>30.0</v>
      </c>
      <c r="J497" s="8">
        <v>0.2718499388337638</v>
      </c>
      <c r="K497" s="8">
        <v>0.0</v>
      </c>
      <c r="L497" s="8">
        <v>0.06796248470844095</v>
      </c>
      <c r="M497" s="8">
        <v>0.06796248470844095</v>
      </c>
      <c r="N497" s="5">
        <v>6.0</v>
      </c>
      <c r="O497" s="5">
        <v>14.6</v>
      </c>
      <c r="P497" s="5">
        <v>46901.0</v>
      </c>
      <c r="Q497" s="9" t="s">
        <v>21</v>
      </c>
      <c r="R497" s="9" t="s">
        <v>323</v>
      </c>
      <c r="S497" s="9">
        <f t="shared" si="1"/>
        <v>4414.2</v>
      </c>
    </row>
    <row r="498" ht="15.75" customHeight="1">
      <c r="A498" s="5" t="s">
        <v>452</v>
      </c>
      <c r="B498" s="5" t="s">
        <v>379</v>
      </c>
      <c r="C498" s="6">
        <v>148962.0</v>
      </c>
      <c r="D498" s="7">
        <v>63.0</v>
      </c>
      <c r="E498" s="7">
        <v>56.0</v>
      </c>
      <c r="F498" s="7">
        <v>15.0</v>
      </c>
      <c r="G498" s="7">
        <v>14.0</v>
      </c>
      <c r="H498" s="5">
        <v>10.7</v>
      </c>
      <c r="I498" s="5">
        <v>28.6</v>
      </c>
      <c r="J498" s="8">
        <v>0.42292665243484917</v>
      </c>
      <c r="K498" s="8">
        <v>0.37593480216431036</v>
      </c>
      <c r="L498" s="8">
        <v>0.10069682200829742</v>
      </c>
      <c r="M498" s="8">
        <v>0.09398370054107759</v>
      </c>
      <c r="N498" s="5">
        <v>9.9</v>
      </c>
      <c r="O498" s="5">
        <v>12.7</v>
      </c>
      <c r="P498" s="5">
        <v>61153.0</v>
      </c>
      <c r="Q498" s="9" t="s">
        <v>21</v>
      </c>
      <c r="R498" s="9" t="s">
        <v>323</v>
      </c>
      <c r="S498" s="9">
        <f t="shared" si="1"/>
        <v>42603.132</v>
      </c>
    </row>
    <row r="499" ht="15.75" customHeight="1">
      <c r="A499" s="5" t="s">
        <v>453</v>
      </c>
      <c r="B499" s="5" t="s">
        <v>379</v>
      </c>
      <c r="C499" s="6">
        <v>26838.0</v>
      </c>
      <c r="D499" s="7">
        <v>19.0</v>
      </c>
      <c r="E499" s="7">
        <v>12.0</v>
      </c>
      <c r="F499" s="7">
        <v>4.0</v>
      </c>
      <c r="G499" s="7">
        <v>3.0</v>
      </c>
      <c r="H499" s="5">
        <v>13.0</v>
      </c>
      <c r="I499" s="5">
        <v>33.6</v>
      </c>
      <c r="J499" s="8">
        <v>0.7079514121767643</v>
      </c>
      <c r="K499" s="8">
        <v>0.447127207690588</v>
      </c>
      <c r="L499" s="8">
        <v>0.14904240256352932</v>
      </c>
      <c r="M499" s="8">
        <v>0.111781801922647</v>
      </c>
      <c r="N499" s="5">
        <v>13.6</v>
      </c>
      <c r="O499" s="5">
        <v>22.7</v>
      </c>
      <c r="P499" s="5">
        <v>39085.0</v>
      </c>
      <c r="Q499" s="9" t="s">
        <v>21</v>
      </c>
      <c r="R499" s="9" t="s">
        <v>323</v>
      </c>
      <c r="S499" s="9">
        <f t="shared" si="1"/>
        <v>9017.568</v>
      </c>
    </row>
    <row r="500" ht="15.75" customHeight="1">
      <c r="A500" s="5" t="s">
        <v>75</v>
      </c>
      <c r="B500" s="5" t="s">
        <v>379</v>
      </c>
      <c r="C500" s="6">
        <v>29981.0</v>
      </c>
      <c r="D500" s="7">
        <v>14.0</v>
      </c>
      <c r="E500" s="7">
        <v>24.0</v>
      </c>
      <c r="F500" s="7">
        <v>5.0</v>
      </c>
      <c r="G500" s="7">
        <v>3.0</v>
      </c>
      <c r="H500" s="5">
        <v>11.6</v>
      </c>
      <c r="I500" s="5">
        <v>27.6</v>
      </c>
      <c r="J500" s="8">
        <v>0.4669624095260332</v>
      </c>
      <c r="K500" s="8">
        <v>0.800506987758914</v>
      </c>
      <c r="L500" s="8">
        <v>0.1667722891164404</v>
      </c>
      <c r="M500" s="8">
        <v>0.10006337346986426</v>
      </c>
      <c r="N500" s="5">
        <v>10.5</v>
      </c>
      <c r="O500" s="5">
        <v>12.0</v>
      </c>
      <c r="P500" s="5">
        <v>50452.0</v>
      </c>
      <c r="Q500" s="9" t="s">
        <v>21</v>
      </c>
      <c r="R500" s="9" t="s">
        <v>323</v>
      </c>
      <c r="S500" s="9">
        <f t="shared" si="1"/>
        <v>8274.756</v>
      </c>
    </row>
    <row r="501" ht="15.75" customHeight="1">
      <c r="A501" s="5" t="s">
        <v>454</v>
      </c>
      <c r="B501" s="5" t="s">
        <v>379</v>
      </c>
      <c r="C501" s="6">
        <v>19005.0</v>
      </c>
      <c r="D501" s="7">
        <v>13.0</v>
      </c>
      <c r="E501" s="7">
        <v>6.0</v>
      </c>
      <c r="F501" s="7">
        <v>4.0</v>
      </c>
      <c r="G501" s="7">
        <v>0.0</v>
      </c>
      <c r="H501" s="5">
        <v>11.3</v>
      </c>
      <c r="I501" s="5">
        <v>30.6</v>
      </c>
      <c r="J501" s="8">
        <v>0.6840305182846619</v>
      </c>
      <c r="K501" s="8">
        <v>0.31570639305445936</v>
      </c>
      <c r="L501" s="8">
        <v>0.2104709287029729</v>
      </c>
      <c r="M501" s="8">
        <v>0.0</v>
      </c>
      <c r="N501" s="5">
        <v>8.8</v>
      </c>
      <c r="O501" s="5">
        <v>20.0</v>
      </c>
      <c r="P501" s="5">
        <v>41685.0</v>
      </c>
      <c r="Q501" s="9" t="s">
        <v>21</v>
      </c>
      <c r="R501" s="9" t="s">
        <v>323</v>
      </c>
      <c r="S501" s="9">
        <f t="shared" si="1"/>
        <v>5815.53</v>
      </c>
    </row>
    <row r="502" ht="15.75" customHeight="1">
      <c r="A502" s="5" t="s">
        <v>76</v>
      </c>
      <c r="B502" s="5" t="s">
        <v>379</v>
      </c>
      <c r="C502" s="6">
        <v>17748.0</v>
      </c>
      <c r="D502" s="7">
        <v>4.0</v>
      </c>
      <c r="E502" s="7">
        <v>5.0</v>
      </c>
      <c r="F502" s="7">
        <v>2.0</v>
      </c>
      <c r="G502" s="7">
        <v>1.0</v>
      </c>
      <c r="H502" s="5">
        <v>10.2</v>
      </c>
      <c r="I502" s="5">
        <v>27.0</v>
      </c>
      <c r="J502" s="8">
        <v>0.225377507324769</v>
      </c>
      <c r="K502" s="8">
        <v>0.2817218841559612</v>
      </c>
      <c r="L502" s="8">
        <v>0.1126887536623845</v>
      </c>
      <c r="M502" s="8">
        <v>0.05634437683119225</v>
      </c>
      <c r="N502" s="5">
        <v>10.9</v>
      </c>
      <c r="O502" s="5">
        <v>12.5</v>
      </c>
      <c r="P502" s="5">
        <v>51985.0</v>
      </c>
      <c r="Q502" s="9" t="s">
        <v>21</v>
      </c>
      <c r="R502" s="9" t="s">
        <v>323</v>
      </c>
      <c r="S502" s="9">
        <f t="shared" si="1"/>
        <v>4791.96</v>
      </c>
    </row>
    <row r="503" ht="15.75" customHeight="1">
      <c r="A503" s="5" t="s">
        <v>180</v>
      </c>
      <c r="B503" s="5" t="s">
        <v>379</v>
      </c>
      <c r="C503" s="6">
        <v>40967.0</v>
      </c>
      <c r="D503" s="7">
        <v>29.0</v>
      </c>
      <c r="E503" s="7">
        <v>24.0</v>
      </c>
      <c r="F503" s="7">
        <v>8.0</v>
      </c>
      <c r="G503" s="7">
        <v>4.0</v>
      </c>
      <c r="H503" s="5">
        <v>10.1</v>
      </c>
      <c r="I503" s="5">
        <v>35.1</v>
      </c>
      <c r="J503" s="8">
        <v>0.7078868357458442</v>
      </c>
      <c r="K503" s="8">
        <v>0.5858373813069055</v>
      </c>
      <c r="L503" s="8">
        <v>0.19527912710230186</v>
      </c>
      <c r="M503" s="8">
        <v>0.09763956355115093</v>
      </c>
      <c r="N503" s="5">
        <v>12.9</v>
      </c>
      <c r="O503" s="5">
        <v>20.5</v>
      </c>
      <c r="P503" s="5">
        <v>39121.0</v>
      </c>
      <c r="Q503" s="9" t="s">
        <v>21</v>
      </c>
      <c r="R503" s="9" t="s">
        <v>323</v>
      </c>
      <c r="S503" s="9">
        <f t="shared" si="1"/>
        <v>14379.417</v>
      </c>
    </row>
    <row r="504" ht="15.75" customHeight="1">
      <c r="A504" s="5" t="s">
        <v>183</v>
      </c>
      <c r="B504" s="5" t="s">
        <v>379</v>
      </c>
      <c r="C504" s="6">
        <v>11456.0</v>
      </c>
      <c r="D504" s="7">
        <v>11.0</v>
      </c>
      <c r="E504" s="7">
        <v>5.0</v>
      </c>
      <c r="F504" s="7">
        <v>2.0</v>
      </c>
      <c r="G504" s="7">
        <v>0.0</v>
      </c>
      <c r="H504" s="5">
        <v>11.9</v>
      </c>
      <c r="I504" s="5">
        <v>32.8</v>
      </c>
      <c r="J504" s="8">
        <v>0.960195530726257</v>
      </c>
      <c r="K504" s="8">
        <v>0.43645251396648044</v>
      </c>
      <c r="L504" s="8">
        <v>0.17458100558659218</v>
      </c>
      <c r="M504" s="8">
        <v>0.0</v>
      </c>
      <c r="N504" s="5">
        <v>11.5</v>
      </c>
      <c r="O504" s="5">
        <v>13.9</v>
      </c>
      <c r="P504" s="5">
        <v>35430.0</v>
      </c>
      <c r="Q504" s="9" t="s">
        <v>21</v>
      </c>
      <c r="R504" s="9" t="s">
        <v>323</v>
      </c>
      <c r="S504" s="9">
        <f t="shared" si="1"/>
        <v>3757.568</v>
      </c>
    </row>
    <row r="505" ht="15.75" customHeight="1">
      <c r="A505" s="5" t="s">
        <v>367</v>
      </c>
      <c r="B505" s="5" t="s">
        <v>379</v>
      </c>
      <c r="C505" s="6">
        <v>21125.0</v>
      </c>
      <c r="D505" s="7">
        <v>7.0</v>
      </c>
      <c r="E505" s="7">
        <v>15.0</v>
      </c>
      <c r="F505" s="7">
        <v>4.0</v>
      </c>
      <c r="G505" s="7">
        <v>4.0</v>
      </c>
      <c r="H505" s="5">
        <v>11.4</v>
      </c>
      <c r="I505" s="5">
        <v>30.7</v>
      </c>
      <c r="J505" s="8">
        <v>0.33136094674556216</v>
      </c>
      <c r="K505" s="8">
        <v>0.7100591715976331</v>
      </c>
      <c r="L505" s="8">
        <v>0.1893491124260355</v>
      </c>
      <c r="M505" s="8">
        <v>0.1893491124260355</v>
      </c>
      <c r="N505" s="5">
        <v>7.5</v>
      </c>
      <c r="O505" s="5">
        <v>14.2</v>
      </c>
      <c r="P505" s="5">
        <v>44058.0</v>
      </c>
      <c r="Q505" s="9" t="s">
        <v>21</v>
      </c>
      <c r="R505" s="9" t="s">
        <v>323</v>
      </c>
      <c r="S505" s="9">
        <f t="shared" si="1"/>
        <v>6485.375</v>
      </c>
    </row>
    <row r="506" ht="15.75" customHeight="1">
      <c r="A506" s="5" t="s">
        <v>455</v>
      </c>
      <c r="B506" s="5" t="s">
        <v>379</v>
      </c>
      <c r="C506" s="6">
        <v>2300.0</v>
      </c>
      <c r="D506" s="7">
        <v>0.0</v>
      </c>
      <c r="E506" s="7">
        <v>0.0</v>
      </c>
      <c r="F506" s="7">
        <v>1.0</v>
      </c>
      <c r="G506" s="7">
        <v>0.0</v>
      </c>
      <c r="H506" s="5">
        <v>13.2</v>
      </c>
      <c r="I506" s="5">
        <v>32.9</v>
      </c>
      <c r="J506" s="8">
        <v>0.0</v>
      </c>
      <c r="K506" s="8">
        <v>0.0</v>
      </c>
      <c r="L506" s="8">
        <v>0.4347826086956522</v>
      </c>
      <c r="M506" s="8">
        <v>0.0</v>
      </c>
      <c r="N506" s="5">
        <v>16.6</v>
      </c>
      <c r="O506" s="5">
        <v>28.7</v>
      </c>
      <c r="P506" s="5">
        <v>30313.0</v>
      </c>
      <c r="Q506" s="9" t="s">
        <v>21</v>
      </c>
      <c r="R506" s="9" t="s">
        <v>323</v>
      </c>
      <c r="S506" s="9">
        <f t="shared" si="1"/>
        <v>756.7</v>
      </c>
    </row>
    <row r="507" ht="15.75" customHeight="1">
      <c r="A507" s="5" t="s">
        <v>456</v>
      </c>
      <c r="B507" s="5" t="s">
        <v>379</v>
      </c>
      <c r="C507" s="6">
        <v>16211.0</v>
      </c>
      <c r="D507" s="7">
        <v>17.0</v>
      </c>
      <c r="E507" s="7">
        <v>27.0</v>
      </c>
      <c r="F507" s="7">
        <v>3.0</v>
      </c>
      <c r="G507" s="7">
        <v>0.0</v>
      </c>
      <c r="H507" s="5">
        <v>10.9</v>
      </c>
      <c r="I507" s="5">
        <v>28.9</v>
      </c>
      <c r="J507" s="8">
        <v>1.0486706557275924</v>
      </c>
      <c r="K507" s="8">
        <v>1.6655357473320584</v>
      </c>
      <c r="L507" s="8">
        <v>0.18505952748133983</v>
      </c>
      <c r="M507" s="8">
        <v>0.0</v>
      </c>
      <c r="N507" s="5">
        <v>8.5</v>
      </c>
      <c r="O507" s="5">
        <v>23.7</v>
      </c>
      <c r="P507" s="5">
        <v>34043.0</v>
      </c>
      <c r="Q507" s="9" t="s">
        <v>21</v>
      </c>
      <c r="R507" s="9" t="s">
        <v>323</v>
      </c>
      <c r="S507" s="9">
        <f t="shared" si="1"/>
        <v>4684.979</v>
      </c>
    </row>
    <row r="508" ht="15.75" customHeight="1">
      <c r="A508" s="5" t="s">
        <v>77</v>
      </c>
      <c r="B508" s="5" t="s">
        <v>379</v>
      </c>
      <c r="C508" s="6">
        <v>7283.0</v>
      </c>
      <c r="D508" s="7">
        <v>4.0</v>
      </c>
      <c r="E508" s="7">
        <v>4.0</v>
      </c>
      <c r="F508" s="7">
        <v>1.0</v>
      </c>
      <c r="G508" s="7">
        <v>0.0</v>
      </c>
      <c r="H508" s="5">
        <v>12.5</v>
      </c>
      <c r="I508" s="5">
        <v>33.0</v>
      </c>
      <c r="J508" s="8">
        <v>0.5492242207881367</v>
      </c>
      <c r="K508" s="8">
        <v>0.5492242207881367</v>
      </c>
      <c r="L508" s="8">
        <v>0.13730605519703418</v>
      </c>
      <c r="M508" s="8">
        <v>0.0</v>
      </c>
      <c r="N508" s="5">
        <v>13.4</v>
      </c>
      <c r="O508" s="5">
        <v>32.6</v>
      </c>
      <c r="P508" s="5">
        <v>26837.0</v>
      </c>
      <c r="Q508" s="9" t="s">
        <v>21</v>
      </c>
      <c r="R508" s="9" t="s">
        <v>323</v>
      </c>
      <c r="S508" s="9">
        <f t="shared" si="1"/>
        <v>2403.39</v>
      </c>
    </row>
    <row r="509" ht="15.75" customHeight="1">
      <c r="A509" s="5" t="s">
        <v>457</v>
      </c>
      <c r="B509" s="5" t="s">
        <v>379</v>
      </c>
      <c r="C509" s="6">
        <v>201117.0</v>
      </c>
      <c r="D509" s="7">
        <v>158.0</v>
      </c>
      <c r="E509" s="7">
        <v>130.0</v>
      </c>
      <c r="F509" s="7">
        <v>32.0</v>
      </c>
      <c r="G509" s="7">
        <v>10.0</v>
      </c>
      <c r="H509" s="5">
        <v>14.7</v>
      </c>
      <c r="I509" s="5">
        <v>33.9</v>
      </c>
      <c r="J509" s="8">
        <v>0.7856123549973398</v>
      </c>
      <c r="K509" s="8">
        <v>0.6463899123395834</v>
      </c>
      <c r="L509" s="8">
        <v>0.15911136303743592</v>
      </c>
      <c r="M509" s="8">
        <v>0.049722300949198724</v>
      </c>
      <c r="N509" s="5">
        <v>13.0</v>
      </c>
      <c r="O509" s="5">
        <v>25.4</v>
      </c>
      <c r="P509" s="5">
        <v>37704.0</v>
      </c>
      <c r="Q509" s="9" t="s">
        <v>21</v>
      </c>
      <c r="R509" s="9" t="s">
        <v>323</v>
      </c>
      <c r="S509" s="9">
        <f t="shared" si="1"/>
        <v>68178.663</v>
      </c>
    </row>
    <row r="510" ht="15.75" customHeight="1">
      <c r="A510" s="5" t="s">
        <v>458</v>
      </c>
      <c r="B510" s="5" t="s">
        <v>379</v>
      </c>
      <c r="C510" s="6">
        <v>87516.0</v>
      </c>
      <c r="D510" s="7">
        <v>72.0</v>
      </c>
      <c r="E510" s="7">
        <v>59.0</v>
      </c>
      <c r="F510" s="7">
        <v>18.0</v>
      </c>
      <c r="G510" s="7">
        <v>7.0</v>
      </c>
      <c r="H510" s="5">
        <v>12.6</v>
      </c>
      <c r="I510" s="5">
        <v>38.0</v>
      </c>
      <c r="J510" s="8">
        <v>0.8227067050596463</v>
      </c>
      <c r="K510" s="8">
        <v>0.6741624388683212</v>
      </c>
      <c r="L510" s="8">
        <v>0.20567667626491157</v>
      </c>
      <c r="M510" s="8">
        <v>0.07998537410302116</v>
      </c>
      <c r="N510" s="5">
        <v>13.3</v>
      </c>
      <c r="O510" s="5">
        <v>15.9</v>
      </c>
      <c r="P510" s="5">
        <v>52341.0</v>
      </c>
      <c r="Q510" s="9" t="s">
        <v>21</v>
      </c>
      <c r="R510" s="9" t="s">
        <v>323</v>
      </c>
      <c r="S510" s="9">
        <f t="shared" si="1"/>
        <v>33256.08</v>
      </c>
    </row>
    <row r="511" ht="15.75" customHeight="1">
      <c r="A511" s="5" t="s">
        <v>459</v>
      </c>
      <c r="B511" s="5" t="s">
        <v>379</v>
      </c>
      <c r="C511" s="6">
        <v>5143.0</v>
      </c>
      <c r="D511" s="7">
        <v>2.0</v>
      </c>
      <c r="E511" s="7">
        <v>1.0</v>
      </c>
      <c r="F511" s="7">
        <v>1.0</v>
      </c>
      <c r="G511" s="7">
        <v>0.0</v>
      </c>
      <c r="H511" s="5">
        <v>11.2</v>
      </c>
      <c r="I511" s="5">
        <v>29.8</v>
      </c>
      <c r="J511" s="8">
        <v>0.38887808671981333</v>
      </c>
      <c r="K511" s="8">
        <v>0.19443904335990667</v>
      </c>
      <c r="L511" s="8">
        <v>0.19443904335990667</v>
      </c>
      <c r="M511" s="8">
        <v>0.0</v>
      </c>
      <c r="N511" s="5">
        <v>9.3</v>
      </c>
      <c r="O511" s="5">
        <v>22.2</v>
      </c>
      <c r="P511" s="5">
        <v>38537.0</v>
      </c>
      <c r="Q511" s="9" t="s">
        <v>21</v>
      </c>
      <c r="R511" s="9" t="s">
        <v>323</v>
      </c>
      <c r="S511" s="9">
        <f t="shared" si="1"/>
        <v>1532.614</v>
      </c>
    </row>
    <row r="512" ht="15.75" customHeight="1">
      <c r="A512" s="5" t="s">
        <v>460</v>
      </c>
      <c r="B512" s="5" t="s">
        <v>379</v>
      </c>
      <c r="C512" s="6">
        <v>14029.0</v>
      </c>
      <c r="D512" s="7">
        <v>5.0</v>
      </c>
      <c r="E512" s="7">
        <v>6.0</v>
      </c>
      <c r="F512" s="7">
        <v>3.0</v>
      </c>
      <c r="G512" s="7">
        <v>0.0</v>
      </c>
      <c r="H512" s="5">
        <v>11.7</v>
      </c>
      <c r="I512" s="5">
        <v>33.6</v>
      </c>
      <c r="J512" s="8">
        <v>0.3564045904911255</v>
      </c>
      <c r="K512" s="8">
        <v>0.4276855085893506</v>
      </c>
      <c r="L512" s="8">
        <v>0.2138427542946753</v>
      </c>
      <c r="M512" s="8">
        <v>0.0</v>
      </c>
      <c r="N512" s="5">
        <v>10.0</v>
      </c>
      <c r="O512" s="5">
        <v>25.0</v>
      </c>
      <c r="P512" s="5">
        <v>34097.0</v>
      </c>
      <c r="Q512" s="9" t="s">
        <v>21</v>
      </c>
      <c r="R512" s="9" t="s">
        <v>323</v>
      </c>
      <c r="S512" s="9">
        <f t="shared" si="1"/>
        <v>4713.744</v>
      </c>
    </row>
    <row r="513" ht="15.75" customHeight="1">
      <c r="A513" s="5" t="s">
        <v>372</v>
      </c>
      <c r="B513" s="5" t="s">
        <v>379</v>
      </c>
      <c r="C513" s="6">
        <v>8628.0</v>
      </c>
      <c r="D513" s="7">
        <v>4.0</v>
      </c>
      <c r="E513" s="7">
        <v>4.0</v>
      </c>
      <c r="F513" s="7">
        <v>6.0</v>
      </c>
      <c r="G513" s="7">
        <v>0.0</v>
      </c>
      <c r="H513" s="5">
        <v>11.1</v>
      </c>
      <c r="I513" s="5">
        <v>30.6</v>
      </c>
      <c r="J513" s="8">
        <v>0.46360686138154844</v>
      </c>
      <c r="K513" s="8">
        <v>0.46360686138154844</v>
      </c>
      <c r="L513" s="8">
        <v>0.6954102920723226</v>
      </c>
      <c r="M513" s="8">
        <v>0.0</v>
      </c>
      <c r="N513" s="5">
        <v>8.9</v>
      </c>
      <c r="O513" s="5">
        <v>22.6</v>
      </c>
      <c r="P513" s="5">
        <v>34894.0</v>
      </c>
      <c r="Q513" s="9" t="s">
        <v>21</v>
      </c>
      <c r="R513" s="9" t="s">
        <v>323</v>
      </c>
      <c r="S513" s="9">
        <f t="shared" si="1"/>
        <v>2640.168</v>
      </c>
    </row>
    <row r="514" ht="15.75" customHeight="1">
      <c r="A514" s="5" t="s">
        <v>461</v>
      </c>
      <c r="B514" s="5" t="s">
        <v>379</v>
      </c>
      <c r="C514" s="6">
        <v>63860.0</v>
      </c>
      <c r="D514" s="7">
        <v>54.0</v>
      </c>
      <c r="E514" s="7">
        <v>36.0</v>
      </c>
      <c r="F514" s="7">
        <v>11.0</v>
      </c>
      <c r="G514" s="7">
        <v>8.0</v>
      </c>
      <c r="H514" s="5">
        <v>11.3</v>
      </c>
      <c r="I514" s="5">
        <v>31.8</v>
      </c>
      <c r="J514" s="8">
        <v>0.8455997494519262</v>
      </c>
      <c r="K514" s="8">
        <v>0.563733166301284</v>
      </c>
      <c r="L514" s="8">
        <v>0.17225180081428124</v>
      </c>
      <c r="M514" s="8">
        <v>0.1252740369558409</v>
      </c>
      <c r="N514" s="5">
        <v>13.4</v>
      </c>
      <c r="O514" s="5">
        <v>22.6</v>
      </c>
      <c r="P514" s="5">
        <v>40243.0</v>
      </c>
      <c r="Q514" s="9" t="s">
        <v>21</v>
      </c>
      <c r="R514" s="9" t="s">
        <v>323</v>
      </c>
      <c r="S514" s="9">
        <f t="shared" si="1"/>
        <v>20307.48</v>
      </c>
    </row>
    <row r="515" ht="15.75" customHeight="1">
      <c r="A515" s="5" t="s">
        <v>462</v>
      </c>
      <c r="B515" s="5" t="s">
        <v>379</v>
      </c>
      <c r="C515" s="6">
        <v>25414.0</v>
      </c>
      <c r="D515" s="7">
        <v>15.0</v>
      </c>
      <c r="E515" s="7">
        <v>14.0</v>
      </c>
      <c r="F515" s="7">
        <v>4.0</v>
      </c>
      <c r="G515" s="7">
        <v>2.0</v>
      </c>
      <c r="H515" s="5">
        <v>10.2</v>
      </c>
      <c r="I515" s="5">
        <v>30.6</v>
      </c>
      <c r="J515" s="8">
        <v>0.5902258597623358</v>
      </c>
      <c r="K515" s="8">
        <v>0.5508774691115134</v>
      </c>
      <c r="L515" s="8">
        <v>0.15739356260328954</v>
      </c>
      <c r="M515" s="8">
        <v>0.07869678130164477</v>
      </c>
      <c r="N515" s="5">
        <v>11.4</v>
      </c>
      <c r="O515" s="5">
        <v>19.3</v>
      </c>
      <c r="P515" s="5">
        <v>40103.0</v>
      </c>
      <c r="Q515" s="9" t="s">
        <v>21</v>
      </c>
      <c r="R515" s="9" t="s">
        <v>323</v>
      </c>
      <c r="S515" s="9">
        <f t="shared" si="1"/>
        <v>7776.684</v>
      </c>
    </row>
    <row r="516" ht="15.75" customHeight="1">
      <c r="A516" s="5" t="s">
        <v>463</v>
      </c>
      <c r="B516" s="5" t="s">
        <v>379</v>
      </c>
      <c r="C516" s="6">
        <v>5819.0</v>
      </c>
      <c r="D516" s="7">
        <v>0.0</v>
      </c>
      <c r="E516" s="7">
        <v>1.0</v>
      </c>
      <c r="F516" s="7">
        <v>1.0</v>
      </c>
      <c r="G516" s="7">
        <v>0.0</v>
      </c>
      <c r="H516" s="5">
        <v>12.8</v>
      </c>
      <c r="I516" s="5">
        <v>34.6</v>
      </c>
      <c r="J516" s="8">
        <v>0.0</v>
      </c>
      <c r="K516" s="8">
        <v>0.17185083347654237</v>
      </c>
      <c r="L516" s="8">
        <v>0.17185083347654237</v>
      </c>
      <c r="M516" s="8">
        <v>0.0</v>
      </c>
      <c r="N516" s="5">
        <v>21.2</v>
      </c>
      <c r="O516" s="5">
        <v>35.0</v>
      </c>
      <c r="P516" s="5">
        <v>21880.0</v>
      </c>
      <c r="Q516" s="9" t="s">
        <v>21</v>
      </c>
      <c r="R516" s="9" t="s">
        <v>323</v>
      </c>
      <c r="S516" s="9">
        <f t="shared" si="1"/>
        <v>2013.374</v>
      </c>
    </row>
    <row r="517" ht="15.75" customHeight="1">
      <c r="A517" s="5" t="s">
        <v>81</v>
      </c>
      <c r="B517" s="5" t="s">
        <v>379</v>
      </c>
      <c r="C517" s="6">
        <v>31203.0</v>
      </c>
      <c r="D517" s="7">
        <v>21.0</v>
      </c>
      <c r="E517" s="7">
        <v>16.0</v>
      </c>
      <c r="F517" s="7">
        <v>6.0</v>
      </c>
      <c r="G517" s="7">
        <v>1.0</v>
      </c>
      <c r="H517" s="5">
        <v>13.4</v>
      </c>
      <c r="I517" s="5">
        <v>32.4</v>
      </c>
      <c r="J517" s="8">
        <v>0.6730122103643881</v>
      </c>
      <c r="K517" s="8">
        <v>0.5127712078966766</v>
      </c>
      <c r="L517" s="8">
        <v>0.19228920296125374</v>
      </c>
      <c r="M517" s="8">
        <v>0.03204820049354229</v>
      </c>
      <c r="N517" s="5">
        <v>14.3</v>
      </c>
      <c r="O517" s="5">
        <v>31.6</v>
      </c>
      <c r="P517" s="5">
        <v>33694.0</v>
      </c>
      <c r="Q517" s="9" t="s">
        <v>21</v>
      </c>
      <c r="R517" s="9" t="s">
        <v>323</v>
      </c>
      <c r="S517" s="9">
        <f t="shared" si="1"/>
        <v>10109.772</v>
      </c>
    </row>
    <row r="518" ht="15.75" customHeight="1">
      <c r="A518" s="5" t="s">
        <v>464</v>
      </c>
      <c r="B518" s="5" t="s">
        <v>379</v>
      </c>
      <c r="C518" s="6">
        <v>6381.0</v>
      </c>
      <c r="D518" s="7">
        <v>1.0</v>
      </c>
      <c r="E518" s="7">
        <v>1.0</v>
      </c>
      <c r="F518" s="7">
        <v>1.0</v>
      </c>
      <c r="G518" s="7">
        <v>0.0</v>
      </c>
      <c r="H518" s="5">
        <v>12.8</v>
      </c>
      <c r="I518" s="5">
        <v>33.4</v>
      </c>
      <c r="J518" s="8">
        <v>0.1567152483936687</v>
      </c>
      <c r="K518" s="8">
        <v>0.1567152483936687</v>
      </c>
      <c r="L518" s="8">
        <v>0.1567152483936687</v>
      </c>
      <c r="M518" s="8">
        <v>0.0</v>
      </c>
      <c r="N518" s="5">
        <v>14.0</v>
      </c>
      <c r="O518" s="5">
        <v>18.4</v>
      </c>
      <c r="P518" s="5">
        <v>34073.0</v>
      </c>
      <c r="Q518" s="9" t="s">
        <v>21</v>
      </c>
      <c r="R518" s="9" t="s">
        <v>323</v>
      </c>
      <c r="S518" s="9">
        <f t="shared" si="1"/>
        <v>2131.254</v>
      </c>
    </row>
    <row r="519" ht="15.75" customHeight="1">
      <c r="A519" s="5" t="s">
        <v>465</v>
      </c>
      <c r="B519" s="5" t="s">
        <v>379</v>
      </c>
      <c r="C519" s="6">
        <v>1689.0</v>
      </c>
      <c r="D519" s="7">
        <v>0.0</v>
      </c>
      <c r="E519" s="7">
        <v>1.0</v>
      </c>
      <c r="F519" s="7">
        <v>0.0</v>
      </c>
      <c r="G519" s="7">
        <v>0.0</v>
      </c>
      <c r="H519" s="5">
        <v>13.4</v>
      </c>
      <c r="I519" s="5">
        <v>31.5</v>
      </c>
      <c r="J519" s="8">
        <v>0.0</v>
      </c>
      <c r="K519" s="8">
        <v>0.5920663114268797</v>
      </c>
      <c r="L519" s="8">
        <v>0.0</v>
      </c>
      <c r="M519" s="8">
        <v>0.0</v>
      </c>
      <c r="N519" s="5">
        <v>15.7</v>
      </c>
      <c r="O519" s="5">
        <v>31.2</v>
      </c>
      <c r="P519" s="5">
        <v>24783.0</v>
      </c>
      <c r="Q519" s="9" t="s">
        <v>21</v>
      </c>
      <c r="R519" s="9" t="s">
        <v>323</v>
      </c>
      <c r="S519" s="9">
        <f t="shared" si="1"/>
        <v>532.035</v>
      </c>
    </row>
    <row r="520" ht="15.75" customHeight="1">
      <c r="A520" s="5" t="s">
        <v>466</v>
      </c>
      <c r="B520" s="5" t="s">
        <v>379</v>
      </c>
      <c r="C520" s="6">
        <v>25195.0</v>
      </c>
      <c r="D520" s="7">
        <v>6.0</v>
      </c>
      <c r="E520" s="7">
        <v>4.0</v>
      </c>
      <c r="F520" s="7">
        <v>4.0</v>
      </c>
      <c r="G520" s="7">
        <v>0.0</v>
      </c>
      <c r="H520" s="5">
        <v>11.3</v>
      </c>
      <c r="I520" s="5">
        <v>33.5</v>
      </c>
      <c r="J520" s="8">
        <v>0.23814248858900575</v>
      </c>
      <c r="K520" s="8">
        <v>0.15876165905933717</v>
      </c>
      <c r="L520" s="8">
        <v>0.15876165905933717</v>
      </c>
      <c r="M520" s="8">
        <v>0.0</v>
      </c>
      <c r="N520" s="5">
        <v>9.3</v>
      </c>
      <c r="O520" s="5">
        <v>29.3</v>
      </c>
      <c r="P520" s="5">
        <v>35346.0</v>
      </c>
      <c r="Q520" s="9" t="s">
        <v>21</v>
      </c>
      <c r="R520" s="9" t="s">
        <v>323</v>
      </c>
      <c r="S520" s="9">
        <f t="shared" si="1"/>
        <v>8440.325</v>
      </c>
    </row>
    <row r="521" ht="15.75" customHeight="1">
      <c r="A521" s="5" t="s">
        <v>374</v>
      </c>
      <c r="B521" s="5" t="s">
        <v>379</v>
      </c>
      <c r="C521" s="6">
        <v>8428.0</v>
      </c>
      <c r="D521" s="7">
        <v>6.0</v>
      </c>
      <c r="E521" s="7">
        <v>1.0</v>
      </c>
      <c r="F521" s="7">
        <v>2.0</v>
      </c>
      <c r="G521" s="7">
        <v>0.0</v>
      </c>
      <c r="H521" s="5">
        <v>12.3</v>
      </c>
      <c r="I521" s="5">
        <v>29.1</v>
      </c>
      <c r="J521" s="8">
        <v>0.7119126720455624</v>
      </c>
      <c r="K521" s="8">
        <v>0.11865211200759374</v>
      </c>
      <c r="L521" s="8">
        <v>0.23730422401518747</v>
      </c>
      <c r="M521" s="8">
        <v>0.0</v>
      </c>
      <c r="N521" s="5">
        <v>18.4</v>
      </c>
      <c r="O521" s="5">
        <v>27.4</v>
      </c>
      <c r="P521" s="5">
        <v>30288.0</v>
      </c>
      <c r="Q521" s="9" t="s">
        <v>21</v>
      </c>
      <c r="R521" s="9" t="s">
        <v>323</v>
      </c>
      <c r="S521" s="9">
        <f t="shared" si="1"/>
        <v>2452.548</v>
      </c>
    </row>
    <row r="522" ht="15.75" customHeight="1">
      <c r="A522" s="5" t="s">
        <v>467</v>
      </c>
      <c r="B522" s="5" t="s">
        <v>379</v>
      </c>
      <c r="C522" s="6">
        <v>16497.0</v>
      </c>
      <c r="D522" s="7">
        <v>7.0</v>
      </c>
      <c r="E522" s="7">
        <v>5.0</v>
      </c>
      <c r="F522" s="7">
        <v>4.0</v>
      </c>
      <c r="G522" s="7">
        <v>0.0</v>
      </c>
      <c r="H522" s="5">
        <v>11.1</v>
      </c>
      <c r="I522" s="5">
        <v>31.5</v>
      </c>
      <c r="J522" s="8">
        <v>0.4243195732557435</v>
      </c>
      <c r="K522" s="8">
        <v>0.3030854094683882</v>
      </c>
      <c r="L522" s="8">
        <v>0.24246832757471054</v>
      </c>
      <c r="M522" s="8">
        <v>0.0</v>
      </c>
      <c r="N522" s="5">
        <v>3.2</v>
      </c>
      <c r="O522" s="5">
        <v>27.5</v>
      </c>
      <c r="P522" s="5">
        <v>27760.0</v>
      </c>
      <c r="Q522" s="9" t="s">
        <v>21</v>
      </c>
      <c r="R522" s="9" t="s">
        <v>323</v>
      </c>
      <c r="S522" s="9">
        <f t="shared" si="1"/>
        <v>5196.555</v>
      </c>
    </row>
    <row r="523" ht="15.75" customHeight="1">
      <c r="A523" s="5" t="s">
        <v>468</v>
      </c>
      <c r="B523" s="5" t="s">
        <v>379</v>
      </c>
      <c r="C523" s="6">
        <v>9128.0</v>
      </c>
      <c r="D523" s="7">
        <v>6.0</v>
      </c>
      <c r="E523" s="7">
        <v>3.0</v>
      </c>
      <c r="F523" s="7">
        <v>6.0</v>
      </c>
      <c r="G523" s="7">
        <v>0.0</v>
      </c>
      <c r="H523" s="5">
        <v>12.2</v>
      </c>
      <c r="I523" s="5">
        <v>32.3</v>
      </c>
      <c r="J523" s="8">
        <v>0.6573181419807187</v>
      </c>
      <c r="K523" s="8">
        <v>0.32865907099035935</v>
      </c>
      <c r="L523" s="8">
        <v>0.6573181419807187</v>
      </c>
      <c r="M523" s="8">
        <v>0.0</v>
      </c>
      <c r="N523" s="5">
        <v>17.4</v>
      </c>
      <c r="O523" s="5">
        <v>33.1</v>
      </c>
      <c r="P523" s="5">
        <v>32602.0</v>
      </c>
      <c r="Q523" s="9" t="s">
        <v>21</v>
      </c>
      <c r="R523" s="9" t="s">
        <v>323</v>
      </c>
      <c r="S523" s="9">
        <f t="shared" si="1"/>
        <v>2948.344</v>
      </c>
    </row>
    <row r="524" ht="15.75" customHeight="1">
      <c r="A524" s="5" t="s">
        <v>469</v>
      </c>
      <c r="B524" s="5" t="s">
        <v>379</v>
      </c>
      <c r="C524" s="6">
        <v>45052.0</v>
      </c>
      <c r="D524" s="7">
        <v>37.0</v>
      </c>
      <c r="E524" s="7">
        <v>32.0</v>
      </c>
      <c r="F524" s="7">
        <v>7.0</v>
      </c>
      <c r="G524" s="7">
        <v>5.0</v>
      </c>
      <c r="H524" s="5">
        <v>11.5</v>
      </c>
      <c r="I524" s="5">
        <v>34.6</v>
      </c>
      <c r="J524" s="8">
        <v>0.8212731954186273</v>
      </c>
      <c r="K524" s="8">
        <v>0.7102903311728669</v>
      </c>
      <c r="L524" s="8">
        <v>0.1553760099440646</v>
      </c>
      <c r="M524" s="8">
        <v>0.11098286424576045</v>
      </c>
      <c r="N524" s="5">
        <v>11.9</v>
      </c>
      <c r="O524" s="5">
        <v>26.3</v>
      </c>
      <c r="P524" s="5">
        <v>35515.0</v>
      </c>
      <c r="Q524" s="9" t="s">
        <v>21</v>
      </c>
      <c r="R524" s="9" t="s">
        <v>323</v>
      </c>
      <c r="S524" s="9">
        <f t="shared" si="1"/>
        <v>15587.992</v>
      </c>
    </row>
    <row r="525" ht="15.75" customHeight="1">
      <c r="A525" s="5" t="s">
        <v>470</v>
      </c>
      <c r="B525" s="5" t="s">
        <v>379</v>
      </c>
      <c r="C525" s="6">
        <v>40610.0</v>
      </c>
      <c r="D525" s="7">
        <v>39.0</v>
      </c>
      <c r="E525" s="7">
        <v>30.0</v>
      </c>
      <c r="F525" s="7">
        <v>9.0</v>
      </c>
      <c r="G525" s="7">
        <v>5.0</v>
      </c>
      <c r="H525" s="5">
        <v>12.5</v>
      </c>
      <c r="I525" s="5">
        <v>32.4</v>
      </c>
      <c r="J525" s="8">
        <v>0.9603545924649101</v>
      </c>
      <c r="K525" s="8">
        <v>0.7387343018960847</v>
      </c>
      <c r="L525" s="8">
        <v>0.2216202905688254</v>
      </c>
      <c r="M525" s="8">
        <v>0.12312238364934745</v>
      </c>
      <c r="N525" s="5">
        <v>8.3</v>
      </c>
      <c r="O525" s="5">
        <v>27.7</v>
      </c>
      <c r="P525" s="5">
        <v>34830.0</v>
      </c>
      <c r="Q525" s="9" t="s">
        <v>21</v>
      </c>
      <c r="R525" s="9" t="s">
        <v>323</v>
      </c>
      <c r="S525" s="9">
        <f t="shared" si="1"/>
        <v>13157.64</v>
      </c>
    </row>
    <row r="526" ht="15.75" customHeight="1">
      <c r="A526" s="5" t="s">
        <v>471</v>
      </c>
      <c r="B526" s="5" t="s">
        <v>379</v>
      </c>
      <c r="C526" s="6">
        <v>27121.0</v>
      </c>
      <c r="D526" s="7">
        <v>26.0</v>
      </c>
      <c r="E526" s="7">
        <v>19.0</v>
      </c>
      <c r="F526" s="7">
        <v>5.0</v>
      </c>
      <c r="G526" s="7">
        <v>1.0</v>
      </c>
      <c r="H526" s="5">
        <v>11.3</v>
      </c>
      <c r="I526" s="5">
        <v>34.4</v>
      </c>
      <c r="J526" s="8">
        <v>0.9586667158290623</v>
      </c>
      <c r="K526" s="8">
        <v>0.7005641384904686</v>
      </c>
      <c r="L526" s="8">
        <v>0.18435898381328122</v>
      </c>
      <c r="M526" s="8">
        <v>0.03687179676265624</v>
      </c>
      <c r="N526" s="5">
        <v>8.7</v>
      </c>
      <c r="O526" s="5">
        <v>25.9</v>
      </c>
      <c r="P526" s="5">
        <v>31291.0</v>
      </c>
      <c r="Q526" s="9" t="s">
        <v>21</v>
      </c>
      <c r="R526" s="9" t="s">
        <v>323</v>
      </c>
      <c r="S526" s="9">
        <f t="shared" si="1"/>
        <v>9329.624</v>
      </c>
    </row>
    <row r="527" ht="15.75" customHeight="1">
      <c r="A527" s="5" t="s">
        <v>472</v>
      </c>
      <c r="B527" s="5" t="s">
        <v>379</v>
      </c>
      <c r="C527" s="6">
        <v>11075.0</v>
      </c>
      <c r="D527" s="7">
        <v>7.0</v>
      </c>
      <c r="E527" s="7">
        <v>10.0</v>
      </c>
      <c r="F527" s="7">
        <v>3.0</v>
      </c>
      <c r="G527" s="7">
        <v>0.0</v>
      </c>
      <c r="H527" s="5">
        <v>8.8</v>
      </c>
      <c r="I527" s="5">
        <v>28.9</v>
      </c>
      <c r="J527" s="8">
        <v>0.6320541760722348</v>
      </c>
      <c r="K527" s="8">
        <v>0.9029345372460497</v>
      </c>
      <c r="L527" s="8">
        <v>0.2708803611738149</v>
      </c>
      <c r="M527" s="8">
        <v>0.0</v>
      </c>
      <c r="N527" s="5">
        <v>12.2</v>
      </c>
      <c r="O527" s="5">
        <v>16.9</v>
      </c>
      <c r="P527" s="5">
        <v>37425.0</v>
      </c>
      <c r="Q527" s="9" t="s">
        <v>21</v>
      </c>
      <c r="R527" s="9" t="s">
        <v>323</v>
      </c>
      <c r="S527" s="9">
        <f t="shared" si="1"/>
        <v>3200.675</v>
      </c>
    </row>
    <row r="528" ht="15.75" customHeight="1">
      <c r="A528" s="5" t="s">
        <v>473</v>
      </c>
      <c r="B528" s="5" t="s">
        <v>379</v>
      </c>
      <c r="C528" s="6">
        <v>6769.0</v>
      </c>
      <c r="D528" s="7">
        <v>3.0</v>
      </c>
      <c r="E528" s="7">
        <v>3.0</v>
      </c>
      <c r="F528" s="7">
        <v>1.0</v>
      </c>
      <c r="G528" s="7">
        <v>0.0</v>
      </c>
      <c r="H528" s="5">
        <v>11.2</v>
      </c>
      <c r="I528" s="5">
        <v>32.9</v>
      </c>
      <c r="J528" s="8">
        <v>0.44319692716797165</v>
      </c>
      <c r="K528" s="8">
        <v>0.44319692716797165</v>
      </c>
      <c r="L528" s="8">
        <v>0.14773230905599055</v>
      </c>
      <c r="M528" s="8">
        <v>0.0</v>
      </c>
      <c r="N528" s="5">
        <v>5.5</v>
      </c>
      <c r="O528" s="5">
        <v>22.1</v>
      </c>
      <c r="P528" s="5">
        <v>40143.0</v>
      </c>
      <c r="Q528" s="9" t="s">
        <v>21</v>
      </c>
      <c r="R528" s="9" t="s">
        <v>323</v>
      </c>
      <c r="S528" s="9">
        <f t="shared" si="1"/>
        <v>2227.001</v>
      </c>
    </row>
    <row r="529" ht="15.75" customHeight="1">
      <c r="A529" s="5" t="s">
        <v>474</v>
      </c>
      <c r="B529" s="5" t="s">
        <v>379</v>
      </c>
      <c r="C529" s="6">
        <v>69451.0</v>
      </c>
      <c r="D529" s="7">
        <v>53.0</v>
      </c>
      <c r="E529" s="7">
        <v>50.0</v>
      </c>
      <c r="F529" s="7">
        <v>14.0</v>
      </c>
      <c r="G529" s="7">
        <v>6.0</v>
      </c>
      <c r="H529" s="5">
        <v>12.8</v>
      </c>
      <c r="I529" s="5">
        <v>29.6</v>
      </c>
      <c r="J529" s="8">
        <v>0.7631279607205079</v>
      </c>
      <c r="K529" s="8">
        <v>0.7199320384155736</v>
      </c>
      <c r="L529" s="8">
        <v>0.2015809707563606</v>
      </c>
      <c r="M529" s="8">
        <v>0.08639184460986883</v>
      </c>
      <c r="N529" s="5">
        <v>13.6</v>
      </c>
      <c r="O529" s="5">
        <v>21.9</v>
      </c>
      <c r="P529" s="5">
        <v>41906.0</v>
      </c>
      <c r="Q529" s="9" t="s">
        <v>21</v>
      </c>
      <c r="R529" s="9" t="s">
        <v>323</v>
      </c>
      <c r="S529" s="9">
        <f t="shared" si="1"/>
        <v>20557.496</v>
      </c>
    </row>
    <row r="530" ht="15.75" customHeight="1">
      <c r="A530" s="5" t="s">
        <v>475</v>
      </c>
      <c r="B530" s="5" t="s">
        <v>379</v>
      </c>
      <c r="C530" s="6">
        <v>8061.0</v>
      </c>
      <c r="D530" s="7">
        <v>8.0</v>
      </c>
      <c r="E530" s="7">
        <v>5.0</v>
      </c>
      <c r="F530" s="7">
        <v>1.0</v>
      </c>
      <c r="G530" s="7">
        <v>0.0</v>
      </c>
      <c r="H530" s="5">
        <v>11.5</v>
      </c>
      <c r="I530" s="5">
        <v>32.1</v>
      </c>
      <c r="J530" s="8">
        <v>0.9924327006574866</v>
      </c>
      <c r="K530" s="8">
        <v>0.6202704379109291</v>
      </c>
      <c r="L530" s="8">
        <v>0.12405408758218582</v>
      </c>
      <c r="M530" s="8">
        <v>0.0</v>
      </c>
      <c r="N530" s="5">
        <v>13.5</v>
      </c>
      <c r="O530" s="5">
        <v>24.8</v>
      </c>
      <c r="P530" s="5">
        <v>29763.0</v>
      </c>
      <c r="Q530" s="9" t="s">
        <v>21</v>
      </c>
      <c r="R530" s="9" t="s">
        <v>323</v>
      </c>
      <c r="S530" s="9">
        <f t="shared" si="1"/>
        <v>2587.581</v>
      </c>
    </row>
    <row r="531" ht="15.75" customHeight="1">
      <c r="A531" s="5" t="s">
        <v>476</v>
      </c>
      <c r="B531" s="5" t="s">
        <v>379</v>
      </c>
      <c r="C531" s="6">
        <v>8351.0</v>
      </c>
      <c r="D531" s="7">
        <v>1.0</v>
      </c>
      <c r="E531" s="7">
        <v>1.0</v>
      </c>
      <c r="F531" s="7">
        <v>0.0</v>
      </c>
      <c r="G531" s="7">
        <v>0.0</v>
      </c>
      <c r="H531" s="5">
        <v>11.3</v>
      </c>
      <c r="I531" s="5">
        <v>32.8</v>
      </c>
      <c r="J531" s="8">
        <v>0.11974613818704347</v>
      </c>
      <c r="K531" s="8">
        <v>0.11974613818704347</v>
      </c>
      <c r="L531" s="8">
        <v>0.0</v>
      </c>
      <c r="M531" s="8">
        <v>0.0</v>
      </c>
      <c r="N531" s="5">
        <v>9.8</v>
      </c>
      <c r="O531" s="5">
        <v>29.7</v>
      </c>
      <c r="P531" s="5">
        <v>31285.0</v>
      </c>
      <c r="Q531" s="9" t="s">
        <v>21</v>
      </c>
      <c r="R531" s="9" t="s">
        <v>323</v>
      </c>
      <c r="S531" s="9">
        <f t="shared" si="1"/>
        <v>2739.128</v>
      </c>
    </row>
    <row r="532" ht="15.75" customHeight="1">
      <c r="A532" s="5" t="s">
        <v>192</v>
      </c>
      <c r="B532" s="5" t="s">
        <v>379</v>
      </c>
      <c r="C532" s="6">
        <v>21940.0</v>
      </c>
      <c r="D532" s="7">
        <v>18.0</v>
      </c>
      <c r="E532" s="7">
        <v>19.0</v>
      </c>
      <c r="F532" s="7">
        <v>4.0</v>
      </c>
      <c r="G532" s="7">
        <v>0.0</v>
      </c>
      <c r="H532" s="5">
        <v>10.8</v>
      </c>
      <c r="I532" s="5">
        <v>29.5</v>
      </c>
      <c r="J532" s="8">
        <v>0.8204193254329991</v>
      </c>
      <c r="K532" s="8">
        <v>0.8659981768459435</v>
      </c>
      <c r="L532" s="8">
        <v>0.1823154056517776</v>
      </c>
      <c r="M532" s="8">
        <v>0.0</v>
      </c>
      <c r="N532" s="5">
        <v>13.2</v>
      </c>
      <c r="O532" s="5">
        <v>17.3</v>
      </c>
      <c r="P532" s="5">
        <v>39179.0</v>
      </c>
      <c r="Q532" s="9" t="s">
        <v>21</v>
      </c>
      <c r="R532" s="9" t="s">
        <v>323</v>
      </c>
      <c r="S532" s="9">
        <f t="shared" si="1"/>
        <v>6472.3</v>
      </c>
    </row>
    <row r="533" ht="15.75" customHeight="1">
      <c r="A533" s="5" t="s">
        <v>477</v>
      </c>
      <c r="B533" s="5" t="s">
        <v>379</v>
      </c>
      <c r="C533" s="6">
        <v>26229.0</v>
      </c>
      <c r="D533" s="7">
        <v>18.0</v>
      </c>
      <c r="E533" s="7">
        <v>13.0</v>
      </c>
      <c r="F533" s="7">
        <v>8.0</v>
      </c>
      <c r="G533" s="7">
        <v>0.0</v>
      </c>
      <c r="H533" s="5">
        <v>11.2</v>
      </c>
      <c r="I533" s="5">
        <v>34.0</v>
      </c>
      <c r="J533" s="8">
        <v>0.6862632963513668</v>
      </c>
      <c r="K533" s="8">
        <v>0.4956346029204316</v>
      </c>
      <c r="L533" s="8">
        <v>0.30500590948949635</v>
      </c>
      <c r="M533" s="8">
        <v>0.0</v>
      </c>
      <c r="N533" s="5">
        <v>12.7</v>
      </c>
      <c r="O533" s="5">
        <v>22.5</v>
      </c>
      <c r="P533" s="5">
        <v>34614.0</v>
      </c>
      <c r="Q533" s="9" t="s">
        <v>21</v>
      </c>
      <c r="R533" s="9" t="s">
        <v>323</v>
      </c>
      <c r="S533" s="9">
        <f t="shared" si="1"/>
        <v>8917.86</v>
      </c>
    </row>
    <row r="534" ht="15.75" customHeight="1">
      <c r="A534" s="5" t="s">
        <v>85</v>
      </c>
      <c r="B534" s="5" t="s">
        <v>379</v>
      </c>
      <c r="C534" s="6">
        <v>68289.0</v>
      </c>
      <c r="D534" s="7">
        <v>23.0</v>
      </c>
      <c r="E534" s="7">
        <v>21.0</v>
      </c>
      <c r="F534" s="7">
        <v>8.0</v>
      </c>
      <c r="G534" s="7">
        <v>2.0</v>
      </c>
      <c r="H534" s="5">
        <v>11.4</v>
      </c>
      <c r="I534" s="5">
        <v>31.5</v>
      </c>
      <c r="J534" s="8">
        <v>0.33680387763768693</v>
      </c>
      <c r="K534" s="8">
        <v>0.3075165839300619</v>
      </c>
      <c r="L534" s="8">
        <v>0.11714917483049977</v>
      </c>
      <c r="M534" s="8">
        <v>0.029287293707624944</v>
      </c>
      <c r="N534" s="5">
        <v>10.5</v>
      </c>
      <c r="O534" s="5">
        <v>17.4</v>
      </c>
      <c r="P534" s="5">
        <v>39688.0</v>
      </c>
      <c r="Q534" s="9" t="s">
        <v>21</v>
      </c>
      <c r="R534" s="9" t="s">
        <v>323</v>
      </c>
      <c r="S534" s="9">
        <f t="shared" si="1"/>
        <v>21511.035</v>
      </c>
    </row>
    <row r="535" ht="15.75" customHeight="1">
      <c r="A535" s="5" t="s">
        <v>377</v>
      </c>
      <c r="B535" s="5" t="s">
        <v>379</v>
      </c>
      <c r="C535" s="6">
        <v>87610.0</v>
      </c>
      <c r="D535" s="7">
        <v>50.0</v>
      </c>
      <c r="E535" s="7">
        <v>34.0</v>
      </c>
      <c r="F535" s="7">
        <v>9.0</v>
      </c>
      <c r="G535" s="7">
        <v>3.0</v>
      </c>
      <c r="H535" s="5">
        <v>10.1</v>
      </c>
      <c r="I535" s="5">
        <v>31.7</v>
      </c>
      <c r="J535" s="8">
        <v>0.5707111060381235</v>
      </c>
      <c r="K535" s="8">
        <v>0.388083552105924</v>
      </c>
      <c r="L535" s="8">
        <v>0.10272799908686223</v>
      </c>
      <c r="M535" s="8">
        <v>0.03424266636228741</v>
      </c>
      <c r="N535" s="5">
        <v>8.8</v>
      </c>
      <c r="O535" s="5">
        <v>14.7</v>
      </c>
      <c r="P535" s="5">
        <v>53454.0</v>
      </c>
      <c r="Q535" s="9" t="s">
        <v>21</v>
      </c>
      <c r="R535" s="9" t="s">
        <v>323</v>
      </c>
      <c r="S535" s="9">
        <f t="shared" si="1"/>
        <v>27772.37</v>
      </c>
    </row>
    <row r="536" ht="15.75" customHeight="1">
      <c r="A536" s="5" t="s">
        <v>478</v>
      </c>
      <c r="B536" s="5" t="s">
        <v>379</v>
      </c>
      <c r="C536" s="6">
        <v>35578.0</v>
      </c>
      <c r="D536" s="7">
        <v>29.0</v>
      </c>
      <c r="E536" s="7">
        <v>20.0</v>
      </c>
      <c r="F536" s="7">
        <v>5.0</v>
      </c>
      <c r="G536" s="7">
        <v>4.0</v>
      </c>
      <c r="H536" s="5">
        <v>11.7</v>
      </c>
      <c r="I536" s="5">
        <v>35.4</v>
      </c>
      <c r="J536" s="8">
        <v>0.8151104615211647</v>
      </c>
      <c r="K536" s="8">
        <v>0.5621451458766653</v>
      </c>
      <c r="L536" s="8">
        <v>0.14053628646916633</v>
      </c>
      <c r="M536" s="8">
        <v>0.11242902917533307</v>
      </c>
      <c r="N536" s="5">
        <v>8.2</v>
      </c>
      <c r="O536" s="5">
        <v>26.2</v>
      </c>
      <c r="P536" s="5">
        <v>35247.0</v>
      </c>
      <c r="Q536" s="9" t="s">
        <v>21</v>
      </c>
      <c r="R536" s="9" t="s">
        <v>323</v>
      </c>
      <c r="S536" s="9">
        <f t="shared" si="1"/>
        <v>12594.612</v>
      </c>
    </row>
    <row r="537" ht="15.75" customHeight="1">
      <c r="A537" s="5" t="s">
        <v>479</v>
      </c>
      <c r="B537" s="5" t="s">
        <v>379</v>
      </c>
      <c r="C537" s="6">
        <v>5500.0</v>
      </c>
      <c r="D537" s="7">
        <v>1.0</v>
      </c>
      <c r="E537" s="7">
        <v>0.0</v>
      </c>
      <c r="F537" s="7">
        <v>1.0</v>
      </c>
      <c r="G537" s="7">
        <v>0.0</v>
      </c>
      <c r="H537" s="5">
        <v>12.5</v>
      </c>
      <c r="I537" s="5">
        <v>31.9</v>
      </c>
      <c r="J537" s="8">
        <v>0.1818181818181818</v>
      </c>
      <c r="K537" s="8">
        <v>0.0</v>
      </c>
      <c r="L537" s="8">
        <v>0.1818181818181818</v>
      </c>
      <c r="M537" s="8">
        <v>0.0</v>
      </c>
      <c r="N537" s="5">
        <v>19.3</v>
      </c>
      <c r="O537" s="5">
        <v>30.4</v>
      </c>
      <c r="P537" s="5">
        <v>28929.0</v>
      </c>
      <c r="Q537" s="9" t="s">
        <v>21</v>
      </c>
      <c r="R537" s="9" t="s">
        <v>323</v>
      </c>
      <c r="S537" s="9">
        <f t="shared" si="1"/>
        <v>1754.5</v>
      </c>
    </row>
    <row r="538" ht="15.75" customHeight="1">
      <c r="A538" s="5" t="s">
        <v>86</v>
      </c>
      <c r="B538" s="5" t="s">
        <v>379</v>
      </c>
      <c r="C538" s="6">
        <v>20629.0</v>
      </c>
      <c r="D538" s="7">
        <v>12.0</v>
      </c>
      <c r="E538" s="7">
        <v>11.0</v>
      </c>
      <c r="F538" s="7">
        <v>2.0</v>
      </c>
      <c r="G538" s="7">
        <v>0.0</v>
      </c>
      <c r="H538" s="5">
        <v>11.4</v>
      </c>
      <c r="I538" s="5">
        <v>31.3</v>
      </c>
      <c r="J538" s="8">
        <v>0.5817053662320034</v>
      </c>
      <c r="K538" s="8">
        <v>0.5332299190460033</v>
      </c>
      <c r="L538" s="8">
        <v>0.09695089437200058</v>
      </c>
      <c r="M538" s="8">
        <v>0.0</v>
      </c>
      <c r="N538" s="5">
        <v>12.5</v>
      </c>
      <c r="O538" s="5">
        <v>27.2</v>
      </c>
      <c r="P538" s="5">
        <v>34877.0</v>
      </c>
      <c r="Q538" s="9" t="s">
        <v>21</v>
      </c>
      <c r="R538" s="9" t="s">
        <v>323</v>
      </c>
      <c r="S538" s="9">
        <f t="shared" si="1"/>
        <v>6456.877</v>
      </c>
    </row>
    <row r="539" ht="15.75" customHeight="1">
      <c r="A539" s="5" t="s">
        <v>480</v>
      </c>
      <c r="B539" s="5" t="s">
        <v>379</v>
      </c>
      <c r="C539" s="6">
        <v>29972.0</v>
      </c>
      <c r="D539" s="7">
        <v>21.0</v>
      </c>
      <c r="E539" s="7">
        <v>21.0</v>
      </c>
      <c r="F539" s="7">
        <v>2.0</v>
      </c>
      <c r="G539" s="7">
        <v>1.0</v>
      </c>
      <c r="H539" s="5">
        <v>11.6</v>
      </c>
      <c r="I539" s="5">
        <v>34.0</v>
      </c>
      <c r="J539" s="8">
        <v>0.7006539436807687</v>
      </c>
      <c r="K539" s="8">
        <v>0.7006539436807687</v>
      </c>
      <c r="L539" s="8">
        <v>0.06672894701721607</v>
      </c>
      <c r="M539" s="8">
        <v>0.033364473508608036</v>
      </c>
      <c r="N539" s="5">
        <v>11.6</v>
      </c>
      <c r="O539" s="5">
        <v>22.2</v>
      </c>
      <c r="P539" s="5">
        <v>37970.0</v>
      </c>
      <c r="Q539" s="9" t="s">
        <v>21</v>
      </c>
      <c r="R539" s="9" t="s">
        <v>323</v>
      </c>
      <c r="S539" s="9">
        <f t="shared" si="1"/>
        <v>10190.48</v>
      </c>
    </row>
    <row r="540" ht="15.75" customHeight="1">
      <c r="A540" s="5" t="s">
        <v>481</v>
      </c>
      <c r="B540" s="5" t="s">
        <v>379</v>
      </c>
      <c r="C540" s="6">
        <v>2630.0</v>
      </c>
      <c r="D540" s="7">
        <v>0.0</v>
      </c>
      <c r="E540" s="7">
        <v>0.0</v>
      </c>
      <c r="F540" s="7">
        <v>1.0</v>
      </c>
      <c r="G540" s="7">
        <v>0.0</v>
      </c>
      <c r="H540" s="5">
        <v>11.9</v>
      </c>
      <c r="I540" s="5">
        <v>31.7</v>
      </c>
      <c r="J540" s="8">
        <v>0.0</v>
      </c>
      <c r="K540" s="8">
        <v>0.0</v>
      </c>
      <c r="L540" s="8">
        <v>0.38022813688212925</v>
      </c>
      <c r="M540" s="8">
        <v>0.0</v>
      </c>
      <c r="N540" s="5">
        <v>8.3</v>
      </c>
      <c r="O540" s="5">
        <v>24.6</v>
      </c>
      <c r="P540" s="5">
        <v>31809.0</v>
      </c>
      <c r="Q540" s="9" t="s">
        <v>21</v>
      </c>
      <c r="R540" s="9" t="s">
        <v>323</v>
      </c>
      <c r="S540" s="9">
        <f t="shared" si="1"/>
        <v>833.71</v>
      </c>
    </row>
    <row r="541" ht="15.75" customHeight="1">
      <c r="A541" s="5" t="s">
        <v>482</v>
      </c>
      <c r="B541" s="5" t="s">
        <v>379</v>
      </c>
      <c r="C541" s="6">
        <v>7960.0</v>
      </c>
      <c r="D541" s="7">
        <v>1.0</v>
      </c>
      <c r="E541" s="7">
        <v>2.0</v>
      </c>
      <c r="F541" s="7">
        <v>1.0</v>
      </c>
      <c r="G541" s="7">
        <v>0.0</v>
      </c>
      <c r="H541" s="5">
        <v>11.8</v>
      </c>
      <c r="I541" s="5">
        <v>32.3</v>
      </c>
      <c r="J541" s="8">
        <v>0.1256281407035176</v>
      </c>
      <c r="K541" s="8">
        <v>0.2512562814070352</v>
      </c>
      <c r="L541" s="8">
        <v>0.1256281407035176</v>
      </c>
      <c r="M541" s="8">
        <v>0.0</v>
      </c>
      <c r="N541" s="5">
        <v>6.1</v>
      </c>
      <c r="O541" s="5">
        <v>23.6</v>
      </c>
      <c r="P541" s="5">
        <v>27629.0</v>
      </c>
      <c r="Q541" s="9" t="s">
        <v>21</v>
      </c>
      <c r="R541" s="9" t="s">
        <v>323</v>
      </c>
      <c r="S541" s="9">
        <f t="shared" si="1"/>
        <v>2571.08</v>
      </c>
    </row>
    <row r="542" ht="15.75" customHeight="1">
      <c r="A542" s="5" t="s">
        <v>194</v>
      </c>
      <c r="B542" s="5" t="s">
        <v>379</v>
      </c>
      <c r="C542" s="6">
        <v>28029.0</v>
      </c>
      <c r="D542" s="7">
        <v>22.0</v>
      </c>
      <c r="E542" s="7">
        <v>33.0</v>
      </c>
      <c r="F542" s="7">
        <v>3.0</v>
      </c>
      <c r="G542" s="7">
        <v>0.0</v>
      </c>
      <c r="H542" s="5">
        <v>10.1</v>
      </c>
      <c r="I542" s="5">
        <v>29.7</v>
      </c>
      <c r="J542" s="8">
        <v>0.7849013521709658</v>
      </c>
      <c r="K542" s="8">
        <v>1.1773520282564487</v>
      </c>
      <c r="L542" s="8">
        <v>0.10703200256876806</v>
      </c>
      <c r="M542" s="8">
        <v>0.0</v>
      </c>
      <c r="N542" s="5">
        <v>6.9</v>
      </c>
      <c r="O542" s="5">
        <v>19.0</v>
      </c>
      <c r="P542" s="5">
        <v>40547.0</v>
      </c>
      <c r="Q542" s="9" t="s">
        <v>21</v>
      </c>
      <c r="R542" s="9" t="s">
        <v>323</v>
      </c>
      <c r="S542" s="9">
        <f t="shared" si="1"/>
        <v>8324.613</v>
      </c>
    </row>
    <row r="543" ht="15.75" customHeight="1">
      <c r="A543" s="5" t="s">
        <v>483</v>
      </c>
      <c r="B543" s="5" t="s">
        <v>379</v>
      </c>
      <c r="C543" s="6">
        <v>103498.0</v>
      </c>
      <c r="D543" s="7">
        <v>82.0</v>
      </c>
      <c r="E543" s="7">
        <v>58.0</v>
      </c>
      <c r="F543" s="7">
        <v>22.0</v>
      </c>
      <c r="G543" s="7">
        <v>4.0</v>
      </c>
      <c r="H543" s="5">
        <v>11.9</v>
      </c>
      <c r="I543" s="5">
        <v>33.5</v>
      </c>
      <c r="J543" s="8">
        <v>0.7922858412722951</v>
      </c>
      <c r="K543" s="8">
        <v>0.5603973023633306</v>
      </c>
      <c r="L543" s="8">
        <v>0.21256449399988403</v>
      </c>
      <c r="M543" s="8">
        <v>0.03864808981816074</v>
      </c>
      <c r="N543" s="5">
        <v>11.7</v>
      </c>
      <c r="O543" s="5">
        <v>20.1</v>
      </c>
      <c r="P543" s="5">
        <v>40081.0</v>
      </c>
      <c r="Q543" s="9" t="s">
        <v>21</v>
      </c>
      <c r="R543" s="9" t="s">
        <v>323</v>
      </c>
      <c r="S543" s="9">
        <f t="shared" si="1"/>
        <v>34671.83</v>
      </c>
    </row>
    <row r="544" ht="15.75" customHeight="1">
      <c r="A544" s="5" t="s">
        <v>87</v>
      </c>
      <c r="B544" s="5" t="s">
        <v>379</v>
      </c>
      <c r="C544" s="6">
        <v>8850.0</v>
      </c>
      <c r="D544" s="7">
        <v>2.0</v>
      </c>
      <c r="E544" s="7">
        <v>2.0</v>
      </c>
      <c r="F544" s="7">
        <v>0.0</v>
      </c>
      <c r="G544" s="7">
        <v>0.0</v>
      </c>
      <c r="H544" s="5">
        <v>10.9</v>
      </c>
      <c r="I544" s="5">
        <v>31.9</v>
      </c>
      <c r="J544" s="8">
        <v>0.22598870056497175</v>
      </c>
      <c r="K544" s="8">
        <v>0.22598870056497175</v>
      </c>
      <c r="L544" s="8">
        <v>0.0</v>
      </c>
      <c r="M544" s="8">
        <v>0.0</v>
      </c>
      <c r="N544" s="5">
        <v>8.7</v>
      </c>
      <c r="O544" s="5">
        <v>26.1</v>
      </c>
      <c r="P544" s="5">
        <v>32545.0</v>
      </c>
      <c r="Q544" s="9" t="s">
        <v>21</v>
      </c>
      <c r="R544" s="9" t="s">
        <v>323</v>
      </c>
      <c r="S544" s="9">
        <f t="shared" si="1"/>
        <v>2823.15</v>
      </c>
    </row>
    <row r="545" ht="15.75" customHeight="1">
      <c r="A545" s="5" t="s">
        <v>484</v>
      </c>
      <c r="B545" s="5" t="s">
        <v>379</v>
      </c>
      <c r="C545" s="6">
        <v>9930.0</v>
      </c>
      <c r="D545" s="7">
        <v>4.0</v>
      </c>
      <c r="E545" s="7">
        <v>7.0</v>
      </c>
      <c r="F545" s="7">
        <v>3.0</v>
      </c>
      <c r="G545" s="7">
        <v>1.0</v>
      </c>
      <c r="H545" s="5">
        <v>12.2</v>
      </c>
      <c r="I545" s="5">
        <v>32.0</v>
      </c>
      <c r="J545" s="8">
        <v>0.4028197381671702</v>
      </c>
      <c r="K545" s="8">
        <v>0.7049345417925479</v>
      </c>
      <c r="L545" s="8">
        <v>0.3021148036253776</v>
      </c>
      <c r="M545" s="8">
        <v>0.10070493454179255</v>
      </c>
      <c r="N545" s="5">
        <v>10.5</v>
      </c>
      <c r="O545" s="5">
        <v>29.5</v>
      </c>
      <c r="P545" s="5">
        <v>30729.0</v>
      </c>
      <c r="Q545" s="9" t="s">
        <v>21</v>
      </c>
      <c r="R545" s="9" t="s">
        <v>323</v>
      </c>
      <c r="S545" s="9">
        <f t="shared" si="1"/>
        <v>3177.6</v>
      </c>
    </row>
    <row r="546" ht="15.75" customHeight="1">
      <c r="A546" s="5" t="s">
        <v>485</v>
      </c>
      <c r="B546" s="5" t="s">
        <v>379</v>
      </c>
      <c r="C546" s="6">
        <v>9343.0</v>
      </c>
      <c r="D546" s="7">
        <v>1.0</v>
      </c>
      <c r="E546" s="7">
        <v>5.0</v>
      </c>
      <c r="F546" s="7">
        <v>4.0</v>
      </c>
      <c r="G546" s="7">
        <v>0.0</v>
      </c>
      <c r="H546" s="5">
        <v>12.5</v>
      </c>
      <c r="I546" s="5">
        <v>32.1</v>
      </c>
      <c r="J546" s="8">
        <v>0.10703200256876806</v>
      </c>
      <c r="K546" s="8">
        <v>0.5351600128438403</v>
      </c>
      <c r="L546" s="8">
        <v>0.42812801027507225</v>
      </c>
      <c r="M546" s="8">
        <v>0.0</v>
      </c>
      <c r="N546" s="5">
        <v>6.5</v>
      </c>
      <c r="O546" s="5">
        <v>19.9</v>
      </c>
      <c r="P546" s="5">
        <v>37258.0</v>
      </c>
      <c r="Q546" s="9" t="s">
        <v>21</v>
      </c>
      <c r="R546" s="9" t="s">
        <v>323</v>
      </c>
      <c r="S546" s="9">
        <f t="shared" si="1"/>
        <v>2999.103</v>
      </c>
    </row>
    <row r="547" ht="15.75" customHeight="1">
      <c r="A547" s="5" t="s">
        <v>486</v>
      </c>
      <c r="B547" s="5" t="s">
        <v>379</v>
      </c>
      <c r="C547" s="6">
        <v>21025.0</v>
      </c>
      <c r="D547" s="7">
        <v>7.0</v>
      </c>
      <c r="E547" s="7">
        <v>5.0</v>
      </c>
      <c r="F547" s="7">
        <v>2.0</v>
      </c>
      <c r="G547" s="7">
        <v>3.0</v>
      </c>
      <c r="H547" s="5">
        <v>12.5</v>
      </c>
      <c r="I547" s="5">
        <v>35.5</v>
      </c>
      <c r="J547" s="8">
        <v>0.3329369797859691</v>
      </c>
      <c r="K547" s="8">
        <v>0.23781212841854935</v>
      </c>
      <c r="L547" s="8">
        <v>0.09512485136741974</v>
      </c>
      <c r="M547" s="8">
        <v>0.1426872770511296</v>
      </c>
      <c r="N547" s="5">
        <v>11.3</v>
      </c>
      <c r="O547" s="5">
        <v>20.5</v>
      </c>
      <c r="P547" s="5">
        <v>38339.0</v>
      </c>
      <c r="Q547" s="9" t="s">
        <v>21</v>
      </c>
      <c r="R547" s="9" t="s">
        <v>323</v>
      </c>
      <c r="S547" s="9">
        <f t="shared" si="1"/>
        <v>7463.875</v>
      </c>
    </row>
    <row r="548" ht="15.75" customHeight="1">
      <c r="A548" s="5" t="s">
        <v>487</v>
      </c>
      <c r="B548" s="5" t="s">
        <v>488</v>
      </c>
      <c r="C548" s="6">
        <v>193885.0</v>
      </c>
      <c r="D548" s="7">
        <v>145.0</v>
      </c>
      <c r="E548" s="7">
        <v>149.0</v>
      </c>
      <c r="F548" s="7">
        <v>45.0</v>
      </c>
      <c r="G548" s="7">
        <v>11.0</v>
      </c>
      <c r="H548" s="5">
        <v>7.1</v>
      </c>
      <c r="I548" s="5">
        <v>23.3</v>
      </c>
      <c r="J548" s="8">
        <v>0.747866003043041</v>
      </c>
      <c r="K548" s="8">
        <v>0.7684967893338834</v>
      </c>
      <c r="L548" s="8">
        <v>0.23209634577197824</v>
      </c>
      <c r="M548" s="8">
        <v>0.0567346622998169</v>
      </c>
      <c r="N548" s="5">
        <v>9.3</v>
      </c>
      <c r="O548" s="5">
        <v>19.2</v>
      </c>
      <c r="P548" s="5">
        <v>51213.0</v>
      </c>
      <c r="Q548" s="9" t="s">
        <v>91</v>
      </c>
      <c r="R548" s="9" t="s">
        <v>92</v>
      </c>
      <c r="S548" s="9">
        <f t="shared" si="1"/>
        <v>45175.205</v>
      </c>
    </row>
    <row r="549" ht="15.75" customHeight="1">
      <c r="A549" s="5" t="s">
        <v>489</v>
      </c>
      <c r="B549" s="5" t="s">
        <v>488</v>
      </c>
      <c r="C549" s="6">
        <v>988586.0</v>
      </c>
      <c r="D549" s="7">
        <v>917.0</v>
      </c>
      <c r="E549" s="7">
        <v>799.0</v>
      </c>
      <c r="F549" s="7">
        <v>190.0</v>
      </c>
      <c r="G549" s="7">
        <v>51.0</v>
      </c>
      <c r="H549" s="5">
        <v>8.5</v>
      </c>
      <c r="I549" s="5">
        <v>22.4</v>
      </c>
      <c r="J549" s="8">
        <v>0.9275874835370923</v>
      </c>
      <c r="K549" s="8">
        <v>0.8082250810753945</v>
      </c>
      <c r="L549" s="8">
        <v>0.19219369887900498</v>
      </c>
      <c r="M549" s="8">
        <v>0.051588834962259224</v>
      </c>
      <c r="N549" s="5">
        <v>5.9</v>
      </c>
      <c r="O549" s="5">
        <v>9.8</v>
      </c>
      <c r="P549" s="5">
        <v>73581.0</v>
      </c>
      <c r="Q549" s="9" t="s">
        <v>91</v>
      </c>
      <c r="R549" s="9" t="s">
        <v>92</v>
      </c>
      <c r="S549" s="9">
        <f t="shared" si="1"/>
        <v>221443.264</v>
      </c>
    </row>
    <row r="550" ht="15.75" customHeight="1">
      <c r="A550" s="5" t="s">
        <v>490</v>
      </c>
      <c r="B550" s="5" t="s">
        <v>488</v>
      </c>
      <c r="C550" s="5">
        <v>89.0</v>
      </c>
      <c r="D550" s="7">
        <v>0.0</v>
      </c>
      <c r="E550" s="7">
        <v>0.0</v>
      </c>
      <c r="F550" s="7">
        <v>0.0</v>
      </c>
      <c r="G550" s="7">
        <v>0.0</v>
      </c>
      <c r="H550" s="5">
        <v>8.0</v>
      </c>
      <c r="I550" s="5">
        <v>22.0</v>
      </c>
      <c r="J550" s="8">
        <v>0.0</v>
      </c>
      <c r="K550" s="8">
        <v>0.0</v>
      </c>
      <c r="L550" s="8">
        <v>0.0</v>
      </c>
      <c r="M550" s="8">
        <v>0.0</v>
      </c>
      <c r="N550" s="5">
        <v>0.0</v>
      </c>
      <c r="O550" s="5">
        <v>17.6</v>
      </c>
      <c r="P550" s="5">
        <v>61250.0</v>
      </c>
      <c r="Q550" s="9" t="s">
        <v>91</v>
      </c>
      <c r="R550" s="9" t="s">
        <v>92</v>
      </c>
      <c r="S550" s="9">
        <f t="shared" si="1"/>
        <v>19.58</v>
      </c>
    </row>
    <row r="551" ht="15.75" customHeight="1">
      <c r="A551" s="5" t="s">
        <v>491</v>
      </c>
      <c r="B551" s="5" t="s">
        <v>488</v>
      </c>
      <c r="C551" s="6">
        <v>70540.0</v>
      </c>
      <c r="D551" s="7">
        <v>64.0</v>
      </c>
      <c r="E551" s="7">
        <v>93.0</v>
      </c>
      <c r="F551" s="7">
        <v>22.0</v>
      </c>
      <c r="G551" s="7">
        <v>5.0</v>
      </c>
      <c r="H551" s="5">
        <v>7.2</v>
      </c>
      <c r="I551" s="5">
        <v>20.5</v>
      </c>
      <c r="J551" s="8">
        <v>0.907286645874681</v>
      </c>
      <c r="K551" s="8">
        <v>1.3184009072866458</v>
      </c>
      <c r="L551" s="8">
        <v>0.31187978451942155</v>
      </c>
      <c r="M551" s="8">
        <v>0.07088176920895946</v>
      </c>
      <c r="N551" s="5">
        <v>6.1</v>
      </c>
      <c r="O551" s="5">
        <v>11.7</v>
      </c>
      <c r="P551" s="5">
        <v>62946.0</v>
      </c>
      <c r="Q551" s="9" t="s">
        <v>91</v>
      </c>
      <c r="R551" s="9" t="s">
        <v>92</v>
      </c>
      <c r="S551" s="9">
        <f t="shared" si="1"/>
        <v>14460.7</v>
      </c>
    </row>
    <row r="552" ht="15.75" customHeight="1">
      <c r="A552" s="5" t="s">
        <v>492</v>
      </c>
      <c r="B552" s="5" t="s">
        <v>488</v>
      </c>
      <c r="C552" s="6">
        <v>163249.0</v>
      </c>
      <c r="D552" s="7">
        <v>123.0</v>
      </c>
      <c r="E552" s="7">
        <v>190.0</v>
      </c>
      <c r="F552" s="7">
        <v>41.0</v>
      </c>
      <c r="G552" s="7">
        <v>14.0</v>
      </c>
      <c r="H552" s="5">
        <v>7.1</v>
      </c>
      <c r="I552" s="5">
        <v>23.3</v>
      </c>
      <c r="J552" s="8">
        <v>0.753450250843803</v>
      </c>
      <c r="K552" s="8">
        <v>1.163866241140834</v>
      </c>
      <c r="L552" s="8">
        <v>0.25115008361460106</v>
      </c>
      <c r="M552" s="8">
        <v>0.08575856513669303</v>
      </c>
      <c r="N552" s="5">
        <v>8.7</v>
      </c>
      <c r="O552" s="5">
        <v>11.4</v>
      </c>
      <c r="P552" s="5">
        <v>64567.0</v>
      </c>
      <c r="Q552" s="9" t="s">
        <v>91</v>
      </c>
      <c r="R552" s="9" t="s">
        <v>92</v>
      </c>
      <c r="S552" s="9">
        <f t="shared" si="1"/>
        <v>38037.017</v>
      </c>
    </row>
    <row r="553" ht="15.75" customHeight="1">
      <c r="A553" s="5" t="s">
        <v>493</v>
      </c>
      <c r="B553" s="5" t="s">
        <v>494</v>
      </c>
      <c r="C553" s="6">
        <v>426420.0</v>
      </c>
      <c r="D553" s="7">
        <v>307.0</v>
      </c>
      <c r="E553" s="7">
        <v>332.0</v>
      </c>
      <c r="F553" s="7">
        <v>42.0</v>
      </c>
      <c r="G553" s="7">
        <v>48.0</v>
      </c>
      <c r="H553" s="5">
        <v>7.0</v>
      </c>
      <c r="I553" s="5">
        <v>25.3</v>
      </c>
      <c r="J553" s="8">
        <v>0.7199474696308804</v>
      </c>
      <c r="K553" s="8">
        <v>0.7785751137376296</v>
      </c>
      <c r="L553" s="8">
        <v>0.09849444209933868</v>
      </c>
      <c r="M553" s="8">
        <v>0.11256507668495849</v>
      </c>
      <c r="N553" s="5">
        <v>7.3</v>
      </c>
      <c r="O553" s="5">
        <v>12.8</v>
      </c>
      <c r="P553" s="5">
        <v>55805.0</v>
      </c>
      <c r="Q553" s="9" t="s">
        <v>91</v>
      </c>
      <c r="R553" s="9" t="s">
        <v>123</v>
      </c>
      <c r="S553" s="9">
        <f t="shared" si="1"/>
        <v>107884.26</v>
      </c>
    </row>
    <row r="554" ht="15.75" customHeight="1">
      <c r="A554" s="5" t="s">
        <v>254</v>
      </c>
      <c r="B554" s="5" t="s">
        <v>494</v>
      </c>
      <c r="C554" s="6">
        <v>3850.0</v>
      </c>
      <c r="D554" s="7">
        <v>1.0</v>
      </c>
      <c r="E554" s="7">
        <v>7.0</v>
      </c>
      <c r="F554" s="7">
        <v>1.0</v>
      </c>
      <c r="G554" s="7">
        <v>0.0</v>
      </c>
      <c r="H554" s="5">
        <v>7.4</v>
      </c>
      <c r="I554" s="5">
        <v>27.8</v>
      </c>
      <c r="J554" s="8">
        <v>0.2597402597402597</v>
      </c>
      <c r="K554" s="8">
        <v>1.8181818181818181</v>
      </c>
      <c r="L554" s="8">
        <v>0.2597402597402597</v>
      </c>
      <c r="M554" s="8">
        <v>0.0</v>
      </c>
      <c r="N554" s="5">
        <v>11.7</v>
      </c>
      <c r="O554" s="5">
        <v>14.6</v>
      </c>
      <c r="P554" s="5">
        <v>38583.0</v>
      </c>
      <c r="Q554" s="9" t="s">
        <v>91</v>
      </c>
      <c r="R554" s="9" t="s">
        <v>123</v>
      </c>
      <c r="S554" s="9">
        <f t="shared" si="1"/>
        <v>1070.3</v>
      </c>
    </row>
    <row r="555" ht="15.75" customHeight="1">
      <c r="A555" s="5" t="s">
        <v>495</v>
      </c>
      <c r="B555" s="5" t="s">
        <v>494</v>
      </c>
      <c r="C555" s="6">
        <v>83516.0</v>
      </c>
      <c r="D555" s="7">
        <v>63.0</v>
      </c>
      <c r="E555" s="7">
        <v>55.0</v>
      </c>
      <c r="F555" s="7">
        <v>10.0</v>
      </c>
      <c r="G555" s="7">
        <v>7.0</v>
      </c>
      <c r="H555" s="5">
        <v>8.7</v>
      </c>
      <c r="I555" s="5">
        <v>27.7</v>
      </c>
      <c r="J555" s="8">
        <v>0.7543464725322093</v>
      </c>
      <c r="K555" s="8">
        <v>0.658556444274151</v>
      </c>
      <c r="L555" s="8">
        <v>0.11973753532257292</v>
      </c>
      <c r="M555" s="8">
        <v>0.08381627472580104</v>
      </c>
      <c r="N555" s="5">
        <v>7.4</v>
      </c>
      <c r="O555" s="5">
        <v>16.1</v>
      </c>
      <c r="P555" s="5">
        <v>43953.0</v>
      </c>
      <c r="Q555" s="9" t="s">
        <v>91</v>
      </c>
      <c r="R555" s="9" t="s">
        <v>123</v>
      </c>
      <c r="S555" s="9">
        <f t="shared" si="1"/>
        <v>23133.932</v>
      </c>
    </row>
    <row r="556" ht="15.75" customHeight="1">
      <c r="A556" s="5" t="s">
        <v>496</v>
      </c>
      <c r="B556" s="5" t="s">
        <v>494</v>
      </c>
      <c r="C556" s="6">
        <v>5940.0</v>
      </c>
      <c r="D556" s="7">
        <v>3.0</v>
      </c>
      <c r="E556" s="7">
        <v>6.0</v>
      </c>
      <c r="F556" s="7">
        <v>2.0</v>
      </c>
      <c r="G556" s="7">
        <v>0.0</v>
      </c>
      <c r="H556" s="5">
        <v>7.0</v>
      </c>
      <c r="I556" s="5">
        <v>27.1</v>
      </c>
      <c r="J556" s="8">
        <v>0.5050505050505051</v>
      </c>
      <c r="K556" s="8">
        <v>1.0101010101010102</v>
      </c>
      <c r="L556" s="8">
        <v>0.3367003367003367</v>
      </c>
      <c r="M556" s="8">
        <v>0.0</v>
      </c>
      <c r="N556" s="5">
        <v>3.6</v>
      </c>
      <c r="O556" s="5">
        <v>13.2</v>
      </c>
      <c r="P556" s="5">
        <v>44974.0</v>
      </c>
      <c r="Q556" s="9" t="s">
        <v>91</v>
      </c>
      <c r="R556" s="9" t="s">
        <v>123</v>
      </c>
      <c r="S556" s="9">
        <f t="shared" si="1"/>
        <v>1609.74</v>
      </c>
    </row>
    <row r="557" ht="15.75" customHeight="1">
      <c r="A557" s="5" t="s">
        <v>497</v>
      </c>
      <c r="B557" s="5" t="s">
        <v>494</v>
      </c>
      <c r="C557" s="6">
        <v>9067.0</v>
      </c>
      <c r="D557" s="7">
        <v>7.0</v>
      </c>
      <c r="E557" s="7">
        <v>5.0</v>
      </c>
      <c r="F557" s="7">
        <v>3.0</v>
      </c>
      <c r="G557" s="7">
        <v>0.0</v>
      </c>
      <c r="H557" s="5">
        <v>6.2</v>
      </c>
      <c r="I557" s="5">
        <v>29.7</v>
      </c>
      <c r="J557" s="8">
        <v>0.7720304400573509</v>
      </c>
      <c r="K557" s="8">
        <v>0.5514503143266791</v>
      </c>
      <c r="L557" s="8">
        <v>0.3308701885960075</v>
      </c>
      <c r="M557" s="8">
        <v>0.0</v>
      </c>
      <c r="N557" s="5">
        <v>10.6</v>
      </c>
      <c r="O557" s="5">
        <v>15.6</v>
      </c>
      <c r="P557" s="5">
        <v>38963.0</v>
      </c>
      <c r="Q557" s="9" t="s">
        <v>91</v>
      </c>
      <c r="R557" s="9" t="s">
        <v>123</v>
      </c>
      <c r="S557" s="9">
        <f t="shared" si="1"/>
        <v>2692.899</v>
      </c>
    </row>
    <row r="558" ht="15.75" customHeight="1">
      <c r="A558" s="5" t="s">
        <v>498</v>
      </c>
      <c r="B558" s="5" t="s">
        <v>494</v>
      </c>
      <c r="C558" s="6">
        <v>45191.0</v>
      </c>
      <c r="D558" s="7">
        <v>14.0</v>
      </c>
      <c r="E558" s="7">
        <v>19.0</v>
      </c>
      <c r="F558" s="7">
        <v>5.0</v>
      </c>
      <c r="G558" s="7">
        <v>4.0</v>
      </c>
      <c r="H558" s="5">
        <v>10.3</v>
      </c>
      <c r="I558" s="5">
        <v>31.6</v>
      </c>
      <c r="J558" s="8">
        <v>0.30979619835808014</v>
      </c>
      <c r="K558" s="8">
        <v>0.42043769777168016</v>
      </c>
      <c r="L558" s="8">
        <v>0.11064149941360005</v>
      </c>
      <c r="M558" s="8">
        <v>0.08851319953088005</v>
      </c>
      <c r="N558" s="5">
        <v>7.2</v>
      </c>
      <c r="O558" s="5">
        <v>13.9</v>
      </c>
      <c r="P558" s="5">
        <v>48088.0</v>
      </c>
      <c r="Q558" s="9" t="s">
        <v>91</v>
      </c>
      <c r="R558" s="9" t="s">
        <v>123</v>
      </c>
      <c r="S558" s="9">
        <f t="shared" si="1"/>
        <v>14280.356</v>
      </c>
    </row>
    <row r="559" ht="15.75" customHeight="1">
      <c r="A559" s="5" t="s">
        <v>499</v>
      </c>
      <c r="B559" s="5" t="s">
        <v>494</v>
      </c>
      <c r="C559" s="6">
        <v>21410.0</v>
      </c>
      <c r="D559" s="7">
        <v>23.0</v>
      </c>
      <c r="E559" s="7">
        <v>57.0</v>
      </c>
      <c r="F559" s="7">
        <v>4.0</v>
      </c>
      <c r="G559" s="7">
        <v>8.0</v>
      </c>
      <c r="H559" s="5">
        <v>5.5</v>
      </c>
      <c r="I559" s="5">
        <v>17.7</v>
      </c>
      <c r="J559" s="8">
        <v>1.0742643624474546</v>
      </c>
      <c r="K559" s="8">
        <v>2.6623073330219524</v>
      </c>
      <c r="L559" s="8">
        <v>0.18682858477347034</v>
      </c>
      <c r="M559" s="8">
        <v>0.37365716954694067</v>
      </c>
      <c r="N559" s="5">
        <v>4.7</v>
      </c>
      <c r="O559" s="5">
        <v>10.8</v>
      </c>
      <c r="P559" s="5">
        <v>62489.0</v>
      </c>
      <c r="Q559" s="9" t="s">
        <v>91</v>
      </c>
      <c r="R559" s="9" t="s">
        <v>123</v>
      </c>
      <c r="S559" s="9">
        <f t="shared" si="1"/>
        <v>3789.57</v>
      </c>
    </row>
    <row r="560" ht="15.75" customHeight="1">
      <c r="A560" s="5" t="s">
        <v>500</v>
      </c>
      <c r="B560" s="5" t="s">
        <v>494</v>
      </c>
      <c r="C560" s="6">
        <v>6793.0</v>
      </c>
      <c r="D560" s="7">
        <v>1.0</v>
      </c>
      <c r="E560" s="7">
        <v>13.0</v>
      </c>
      <c r="F560" s="7">
        <v>2.0</v>
      </c>
      <c r="G560" s="7">
        <v>1.0</v>
      </c>
      <c r="H560" s="5">
        <v>7.5</v>
      </c>
      <c r="I560" s="5">
        <v>25.3</v>
      </c>
      <c r="J560" s="8">
        <v>0.14721036360959813</v>
      </c>
      <c r="K560" s="8">
        <v>1.9137347269247753</v>
      </c>
      <c r="L560" s="8">
        <v>0.29442072721919627</v>
      </c>
      <c r="M560" s="8">
        <v>0.14721036360959813</v>
      </c>
      <c r="N560" s="5">
        <v>12.9</v>
      </c>
      <c r="O560" s="5">
        <v>15.9</v>
      </c>
      <c r="P560" s="5">
        <v>41194.0</v>
      </c>
      <c r="Q560" s="9" t="s">
        <v>91</v>
      </c>
      <c r="R560" s="9" t="s">
        <v>123</v>
      </c>
      <c r="S560" s="9">
        <f t="shared" si="1"/>
        <v>1718.629</v>
      </c>
    </row>
    <row r="561" ht="15.75" customHeight="1">
      <c r="A561" s="5" t="s">
        <v>501</v>
      </c>
      <c r="B561" s="5" t="s">
        <v>494</v>
      </c>
      <c r="C561" s="6">
        <v>41511.0</v>
      </c>
      <c r="D561" s="7">
        <v>24.0</v>
      </c>
      <c r="E561" s="7">
        <v>41.0</v>
      </c>
      <c r="F561" s="7">
        <v>12.0</v>
      </c>
      <c r="G561" s="7">
        <v>6.0</v>
      </c>
      <c r="H561" s="5">
        <v>6.3</v>
      </c>
      <c r="I561" s="5">
        <v>25.5</v>
      </c>
      <c r="J561" s="8">
        <v>0.5781600057816</v>
      </c>
      <c r="K561" s="8">
        <v>0.9876900098769001</v>
      </c>
      <c r="L561" s="8">
        <v>0.2890800028908</v>
      </c>
      <c r="M561" s="8">
        <v>0.1445400014454</v>
      </c>
      <c r="N561" s="5">
        <v>8.1</v>
      </c>
      <c r="O561" s="5">
        <v>15.6</v>
      </c>
      <c r="P561" s="5">
        <v>41879.0</v>
      </c>
      <c r="Q561" s="9" t="s">
        <v>91</v>
      </c>
      <c r="R561" s="9" t="s">
        <v>123</v>
      </c>
      <c r="S561" s="9">
        <f t="shared" si="1"/>
        <v>10585.305</v>
      </c>
    </row>
    <row r="562" ht="15.75" customHeight="1">
      <c r="A562" s="5" t="s">
        <v>502</v>
      </c>
      <c r="B562" s="5" t="s">
        <v>494</v>
      </c>
      <c r="C562" s="6">
        <v>108381.0</v>
      </c>
      <c r="D562" s="7">
        <v>73.0</v>
      </c>
      <c r="E562" s="7">
        <v>79.0</v>
      </c>
      <c r="F562" s="7">
        <v>9.0</v>
      </c>
      <c r="G562" s="7">
        <v>3.0</v>
      </c>
      <c r="H562" s="5">
        <v>8.3</v>
      </c>
      <c r="I562" s="5">
        <v>29.6</v>
      </c>
      <c r="J562" s="8">
        <v>0.6735497919377013</v>
      </c>
      <c r="K562" s="8">
        <v>0.7289100488092931</v>
      </c>
      <c r="L562" s="8">
        <v>0.08304038530738782</v>
      </c>
      <c r="M562" s="8">
        <v>0.027680128435795943</v>
      </c>
      <c r="N562" s="5">
        <v>6.1</v>
      </c>
      <c r="O562" s="5">
        <v>12.7</v>
      </c>
      <c r="P562" s="5">
        <v>50897.0</v>
      </c>
      <c r="Q562" s="9" t="s">
        <v>91</v>
      </c>
      <c r="R562" s="9" t="s">
        <v>123</v>
      </c>
      <c r="S562" s="9">
        <f t="shared" si="1"/>
        <v>32080.776</v>
      </c>
    </row>
    <row r="563" ht="15.75" customHeight="1">
      <c r="A563" s="5" t="s">
        <v>503</v>
      </c>
      <c r="B563" s="5" t="s">
        <v>494</v>
      </c>
      <c r="C563" s="6">
        <v>10984.0</v>
      </c>
      <c r="D563" s="7">
        <v>6.0</v>
      </c>
      <c r="E563" s="7">
        <v>11.0</v>
      </c>
      <c r="F563" s="7">
        <v>4.0</v>
      </c>
      <c r="G563" s="7">
        <v>1.0</v>
      </c>
      <c r="H563" s="5">
        <v>8.4</v>
      </c>
      <c r="I563" s="5">
        <v>29.0</v>
      </c>
      <c r="J563" s="8">
        <v>0.5462490895848506</v>
      </c>
      <c r="K563" s="8">
        <v>1.0014566642388931</v>
      </c>
      <c r="L563" s="8">
        <v>0.3641660597232338</v>
      </c>
      <c r="M563" s="8">
        <v>0.09104151493080845</v>
      </c>
      <c r="N563" s="5">
        <v>5.2</v>
      </c>
      <c r="O563" s="5">
        <v>16.3</v>
      </c>
      <c r="P563" s="5">
        <v>39204.0</v>
      </c>
      <c r="Q563" s="9" t="s">
        <v>91</v>
      </c>
      <c r="R563" s="9" t="s">
        <v>123</v>
      </c>
      <c r="S563" s="9">
        <f t="shared" si="1"/>
        <v>3185.36</v>
      </c>
    </row>
    <row r="564" ht="15.75" customHeight="1">
      <c r="A564" s="5" t="s">
        <v>201</v>
      </c>
      <c r="B564" s="5" t="s">
        <v>494</v>
      </c>
      <c r="C564" s="6">
        <v>2609.0</v>
      </c>
      <c r="D564" s="7">
        <v>2.0</v>
      </c>
      <c r="E564" s="7">
        <v>2.0</v>
      </c>
      <c r="F564" s="7">
        <v>1.0</v>
      </c>
      <c r="G564" s="7">
        <v>0.0</v>
      </c>
      <c r="H564" s="5">
        <v>6.8</v>
      </c>
      <c r="I564" s="5">
        <v>27.4</v>
      </c>
      <c r="J564" s="8">
        <v>0.7665772326561902</v>
      </c>
      <c r="K564" s="8">
        <v>0.7665772326561902</v>
      </c>
      <c r="L564" s="8">
        <v>0.3832886163280951</v>
      </c>
      <c r="M564" s="8">
        <v>0.0</v>
      </c>
      <c r="N564" s="5">
        <v>7.5</v>
      </c>
      <c r="O564" s="5">
        <v>15.6</v>
      </c>
      <c r="P564" s="5">
        <v>41000.0</v>
      </c>
      <c r="Q564" s="9" t="s">
        <v>91</v>
      </c>
      <c r="R564" s="9" t="s">
        <v>123</v>
      </c>
      <c r="S564" s="9">
        <f t="shared" si="1"/>
        <v>714.866</v>
      </c>
    </row>
    <row r="565" ht="15.75" customHeight="1">
      <c r="A565" s="5" t="s">
        <v>504</v>
      </c>
      <c r="B565" s="5" t="s">
        <v>494</v>
      </c>
      <c r="C565" s="6">
        <v>1037.0</v>
      </c>
      <c r="D565" s="7">
        <v>2.0</v>
      </c>
      <c r="E565" s="7">
        <v>2.0</v>
      </c>
      <c r="F565" s="7">
        <v>1.0</v>
      </c>
      <c r="G565" s="7">
        <v>0.0</v>
      </c>
      <c r="H565" s="5">
        <v>7.6</v>
      </c>
      <c r="I565" s="5">
        <v>25.4</v>
      </c>
      <c r="J565" s="8">
        <v>1.9286403085824495</v>
      </c>
      <c r="K565" s="8">
        <v>1.9286403085824495</v>
      </c>
      <c r="L565" s="8">
        <v>0.9643201542912248</v>
      </c>
      <c r="M565" s="8">
        <v>0.0</v>
      </c>
      <c r="N565" s="5">
        <v>12.6</v>
      </c>
      <c r="O565" s="5">
        <v>17.9</v>
      </c>
      <c r="P565" s="5">
        <v>41250.0</v>
      </c>
      <c r="Q565" s="9" t="s">
        <v>91</v>
      </c>
      <c r="R565" s="9" t="s">
        <v>123</v>
      </c>
      <c r="S565" s="9">
        <f t="shared" si="1"/>
        <v>263.398</v>
      </c>
    </row>
    <row r="566" ht="15.75" customHeight="1">
      <c r="A566" s="5" t="s">
        <v>505</v>
      </c>
      <c r="B566" s="5" t="s">
        <v>494</v>
      </c>
      <c r="C566" s="6">
        <v>202710.0</v>
      </c>
      <c r="D566" s="7">
        <v>109.0</v>
      </c>
      <c r="E566" s="7">
        <v>80.0</v>
      </c>
      <c r="F566" s="7">
        <v>22.0</v>
      </c>
      <c r="G566" s="7">
        <v>9.0</v>
      </c>
      <c r="H566" s="5">
        <v>9.3</v>
      </c>
      <c r="I566" s="5">
        <v>34.4</v>
      </c>
      <c r="J566" s="8">
        <v>0.5377139756302106</v>
      </c>
      <c r="K566" s="8">
        <v>0.3946524591781363</v>
      </c>
      <c r="L566" s="8">
        <v>0.10852942627398747</v>
      </c>
      <c r="M566" s="8">
        <v>0.044398401657540325</v>
      </c>
      <c r="N566" s="5">
        <v>10.4</v>
      </c>
      <c r="O566" s="5">
        <v>20.4</v>
      </c>
      <c r="P566" s="5">
        <v>43108.0</v>
      </c>
      <c r="Q566" s="9" t="s">
        <v>91</v>
      </c>
      <c r="R566" s="9" t="s">
        <v>123</v>
      </c>
      <c r="S566" s="9">
        <f t="shared" si="1"/>
        <v>69732.24</v>
      </c>
    </row>
    <row r="567" ht="15.75" customHeight="1">
      <c r="A567" s="5" t="s">
        <v>506</v>
      </c>
      <c r="B567" s="5" t="s">
        <v>494</v>
      </c>
      <c r="C567" s="6">
        <v>6819.0</v>
      </c>
      <c r="D567" s="7">
        <v>2.0</v>
      </c>
      <c r="E567" s="7">
        <v>4.0</v>
      </c>
      <c r="F567" s="7">
        <v>3.0</v>
      </c>
      <c r="G567" s="7">
        <v>0.0</v>
      </c>
      <c r="H567" s="5">
        <v>8.7</v>
      </c>
      <c r="I567" s="5">
        <v>28.5</v>
      </c>
      <c r="J567" s="8">
        <v>0.2932981375568265</v>
      </c>
      <c r="K567" s="8">
        <v>0.586596275113653</v>
      </c>
      <c r="L567" s="8">
        <v>0.4399472063352398</v>
      </c>
      <c r="M567" s="8">
        <v>0.0</v>
      </c>
      <c r="N567" s="5">
        <v>2.9</v>
      </c>
      <c r="O567" s="5">
        <v>9.1</v>
      </c>
      <c r="P567" s="5">
        <v>54481.0</v>
      </c>
      <c r="Q567" s="9" t="s">
        <v>91</v>
      </c>
      <c r="R567" s="9" t="s">
        <v>123</v>
      </c>
      <c r="S567" s="9">
        <f t="shared" si="1"/>
        <v>1943.415</v>
      </c>
    </row>
    <row r="568" ht="15.75" customHeight="1">
      <c r="A568" s="5" t="s">
        <v>507</v>
      </c>
      <c r="B568" s="5" t="s">
        <v>494</v>
      </c>
      <c r="C568" s="6">
        <v>23547.0</v>
      </c>
      <c r="D568" s="7">
        <v>19.0</v>
      </c>
      <c r="E568" s="7">
        <v>19.0</v>
      </c>
      <c r="F568" s="7">
        <v>6.0</v>
      </c>
      <c r="G568" s="7">
        <v>2.0</v>
      </c>
      <c r="H568" s="5">
        <v>8.5</v>
      </c>
      <c r="I568" s="5">
        <v>34.7</v>
      </c>
      <c r="J568" s="8">
        <v>0.8068968446086551</v>
      </c>
      <c r="K568" s="8">
        <v>0.8068968446086551</v>
      </c>
      <c r="L568" s="8">
        <v>0.25480952987641736</v>
      </c>
      <c r="M568" s="8">
        <v>0.08493650995880579</v>
      </c>
      <c r="N568" s="5">
        <v>7.5</v>
      </c>
      <c r="O568" s="5">
        <v>14.6</v>
      </c>
      <c r="P568" s="5">
        <v>44847.0</v>
      </c>
      <c r="Q568" s="9" t="s">
        <v>91</v>
      </c>
      <c r="R568" s="9" t="s">
        <v>123</v>
      </c>
      <c r="S568" s="9">
        <f t="shared" si="1"/>
        <v>8170.809</v>
      </c>
    </row>
    <row r="569" ht="15.75" customHeight="1">
      <c r="A569" s="5" t="s">
        <v>148</v>
      </c>
      <c r="B569" s="5" t="s">
        <v>494</v>
      </c>
      <c r="C569" s="5">
        <v>874.0</v>
      </c>
      <c r="D569" s="7">
        <v>0.0</v>
      </c>
      <c r="E569" s="7">
        <v>1.0</v>
      </c>
      <c r="F569" s="7">
        <v>0.0</v>
      </c>
      <c r="G569" s="7">
        <v>0.0</v>
      </c>
      <c r="H569" s="5">
        <v>7.4</v>
      </c>
      <c r="I569" s="5">
        <v>29.6</v>
      </c>
      <c r="J569" s="8">
        <v>0.0</v>
      </c>
      <c r="K569" s="8">
        <v>1.1441647597254005</v>
      </c>
      <c r="L569" s="8">
        <v>0.0</v>
      </c>
      <c r="M569" s="8">
        <v>0.0</v>
      </c>
      <c r="N569" s="5">
        <v>5.6</v>
      </c>
      <c r="O569" s="5">
        <v>27.8</v>
      </c>
      <c r="P569" s="5">
        <v>32770.0</v>
      </c>
      <c r="Q569" s="9" t="s">
        <v>91</v>
      </c>
      <c r="R569" s="9" t="s">
        <v>123</v>
      </c>
      <c r="S569" s="9">
        <f t="shared" si="1"/>
        <v>258.704</v>
      </c>
    </row>
    <row r="570" ht="15.75" customHeight="1">
      <c r="A570" s="5" t="s">
        <v>508</v>
      </c>
      <c r="B570" s="5" t="s">
        <v>494</v>
      </c>
      <c r="C570" s="6">
        <v>8503.0</v>
      </c>
      <c r="D570" s="7">
        <v>3.0</v>
      </c>
      <c r="E570" s="7">
        <v>9.0</v>
      </c>
      <c r="F570" s="7">
        <v>4.0</v>
      </c>
      <c r="G570" s="7">
        <v>0.0</v>
      </c>
      <c r="H570" s="5">
        <v>8.2</v>
      </c>
      <c r="I570" s="5">
        <v>29.2</v>
      </c>
      <c r="J570" s="8">
        <v>0.35281665294601905</v>
      </c>
      <c r="K570" s="8">
        <v>1.0584499588380571</v>
      </c>
      <c r="L570" s="8">
        <v>0.4704222039280254</v>
      </c>
      <c r="M570" s="8">
        <v>0.0</v>
      </c>
      <c r="N570" s="5">
        <v>9.4</v>
      </c>
      <c r="O570" s="5">
        <v>13.3</v>
      </c>
      <c r="P570" s="5">
        <v>39750.0</v>
      </c>
      <c r="Q570" s="9" t="s">
        <v>91</v>
      </c>
      <c r="R570" s="9" t="s">
        <v>123</v>
      </c>
      <c r="S570" s="9">
        <f t="shared" si="1"/>
        <v>2482.876</v>
      </c>
    </row>
    <row r="571" ht="15.75" customHeight="1">
      <c r="A571" s="5" t="s">
        <v>269</v>
      </c>
      <c r="B571" s="5" t="s">
        <v>494</v>
      </c>
      <c r="C571" s="6">
        <v>4150.0</v>
      </c>
      <c r="D571" s="7">
        <v>4.0</v>
      </c>
      <c r="E571" s="7">
        <v>9.0</v>
      </c>
      <c r="F571" s="7">
        <v>5.0</v>
      </c>
      <c r="G571" s="7">
        <v>0.0</v>
      </c>
      <c r="H571" s="5">
        <v>7.3</v>
      </c>
      <c r="I571" s="5">
        <v>28.2</v>
      </c>
      <c r="J571" s="8">
        <v>0.963855421686747</v>
      </c>
      <c r="K571" s="8">
        <v>2.1686746987951806</v>
      </c>
      <c r="L571" s="8">
        <v>1.2048192771084338</v>
      </c>
      <c r="M571" s="8">
        <v>0.0</v>
      </c>
      <c r="N571" s="5">
        <v>5.0</v>
      </c>
      <c r="O571" s="5">
        <v>20.3</v>
      </c>
      <c r="P571" s="5">
        <v>39432.0</v>
      </c>
      <c r="Q571" s="9" t="s">
        <v>91</v>
      </c>
      <c r="R571" s="9" t="s">
        <v>123</v>
      </c>
      <c r="S571" s="9">
        <f t="shared" si="1"/>
        <v>1170.3</v>
      </c>
    </row>
    <row r="572" ht="15.75" customHeight="1">
      <c r="A572" s="5" t="s">
        <v>47</v>
      </c>
      <c r="B572" s="5" t="s">
        <v>494</v>
      </c>
      <c r="C572" s="6">
        <v>26208.0</v>
      </c>
      <c r="D572" s="7">
        <v>11.0</v>
      </c>
      <c r="E572" s="7">
        <v>21.0</v>
      </c>
      <c r="F572" s="7">
        <v>4.0</v>
      </c>
      <c r="G572" s="7">
        <v>2.0</v>
      </c>
      <c r="H572" s="5">
        <v>9.3</v>
      </c>
      <c r="I572" s="5">
        <v>30.2</v>
      </c>
      <c r="J572" s="8">
        <v>0.4197191697191697</v>
      </c>
      <c r="K572" s="8">
        <v>0.8012820512820512</v>
      </c>
      <c r="L572" s="8">
        <v>0.15262515262515264</v>
      </c>
      <c r="M572" s="8">
        <v>0.07631257631257632</v>
      </c>
      <c r="N572" s="5">
        <v>9.9</v>
      </c>
      <c r="O572" s="5">
        <v>17.0</v>
      </c>
      <c r="P572" s="5">
        <v>43516.0</v>
      </c>
      <c r="Q572" s="9" t="s">
        <v>91</v>
      </c>
      <c r="R572" s="9" t="s">
        <v>123</v>
      </c>
      <c r="S572" s="9">
        <f t="shared" si="1"/>
        <v>7914.816</v>
      </c>
    </row>
    <row r="573" ht="15.75" customHeight="1">
      <c r="A573" s="5" t="s">
        <v>51</v>
      </c>
      <c r="B573" s="5" t="s">
        <v>494</v>
      </c>
      <c r="C573" s="6">
        <v>12956.0</v>
      </c>
      <c r="D573" s="7">
        <v>7.0</v>
      </c>
      <c r="E573" s="7">
        <v>6.0</v>
      </c>
      <c r="F573" s="7">
        <v>2.0</v>
      </c>
      <c r="G573" s="7">
        <v>0.0</v>
      </c>
      <c r="H573" s="5">
        <v>7.3</v>
      </c>
      <c r="I573" s="5">
        <v>33.4</v>
      </c>
      <c r="J573" s="8">
        <v>0.5402902130287125</v>
      </c>
      <c r="K573" s="8">
        <v>0.4631058968817536</v>
      </c>
      <c r="L573" s="8">
        <v>0.15436863229391787</v>
      </c>
      <c r="M573" s="8">
        <v>0.0</v>
      </c>
      <c r="N573" s="5">
        <v>6.3</v>
      </c>
      <c r="O573" s="5">
        <v>13.5</v>
      </c>
      <c r="P573" s="5">
        <v>45542.0</v>
      </c>
      <c r="Q573" s="9" t="s">
        <v>91</v>
      </c>
      <c r="R573" s="9" t="s">
        <v>123</v>
      </c>
      <c r="S573" s="9">
        <f t="shared" si="1"/>
        <v>4327.304</v>
      </c>
    </row>
    <row r="574" ht="15.75" customHeight="1">
      <c r="A574" s="5" t="s">
        <v>277</v>
      </c>
      <c r="B574" s="5" t="s">
        <v>494</v>
      </c>
      <c r="C574" s="6">
        <v>12836.0</v>
      </c>
      <c r="D574" s="7">
        <v>5.0</v>
      </c>
      <c r="E574" s="7">
        <v>8.0</v>
      </c>
      <c r="F574" s="7">
        <v>2.0</v>
      </c>
      <c r="G574" s="7">
        <v>1.0</v>
      </c>
      <c r="H574" s="5">
        <v>7.8</v>
      </c>
      <c r="I574" s="5">
        <v>27.5</v>
      </c>
      <c r="J574" s="8">
        <v>0.38952944842630105</v>
      </c>
      <c r="K574" s="8">
        <v>0.6232471174820816</v>
      </c>
      <c r="L574" s="8">
        <v>0.1558117793705204</v>
      </c>
      <c r="M574" s="8">
        <v>0.0779058896852602</v>
      </c>
      <c r="N574" s="5">
        <v>6.7</v>
      </c>
      <c r="O574" s="5">
        <v>12.0</v>
      </c>
      <c r="P574" s="5">
        <v>44991.0</v>
      </c>
      <c r="Q574" s="9" t="s">
        <v>91</v>
      </c>
      <c r="R574" s="9" t="s">
        <v>123</v>
      </c>
      <c r="S574" s="9">
        <f t="shared" si="1"/>
        <v>3529.9</v>
      </c>
    </row>
    <row r="575" ht="15.75" customHeight="1">
      <c r="A575" s="5" t="s">
        <v>509</v>
      </c>
      <c r="B575" s="5" t="s">
        <v>494</v>
      </c>
      <c r="C575" s="6">
        <v>16807.0</v>
      </c>
      <c r="D575" s="7">
        <v>10.0</v>
      </c>
      <c r="E575" s="7">
        <v>10.0</v>
      </c>
      <c r="F575" s="7">
        <v>1.0</v>
      </c>
      <c r="G575" s="7">
        <v>2.0</v>
      </c>
      <c r="H575" s="5">
        <v>8.2</v>
      </c>
      <c r="I575" s="5">
        <v>30.1</v>
      </c>
      <c r="J575" s="8">
        <v>0.5949901826619861</v>
      </c>
      <c r="K575" s="8">
        <v>0.5949901826619861</v>
      </c>
      <c r="L575" s="8">
        <v>0.059499018266198606</v>
      </c>
      <c r="M575" s="8">
        <v>0.11899803653239721</v>
      </c>
      <c r="N575" s="5">
        <v>13.8</v>
      </c>
      <c r="O575" s="5">
        <v>18.1</v>
      </c>
      <c r="P575" s="5">
        <v>41969.0</v>
      </c>
      <c r="Q575" s="9" t="s">
        <v>91</v>
      </c>
      <c r="R575" s="9" t="s">
        <v>123</v>
      </c>
      <c r="S575" s="9">
        <f t="shared" si="1"/>
        <v>5058.907</v>
      </c>
    </row>
    <row r="576" ht="15.75" customHeight="1">
      <c r="A576" s="5" t="s">
        <v>510</v>
      </c>
      <c r="B576" s="5" t="s">
        <v>494</v>
      </c>
      <c r="C576" s="6">
        <v>15060.0</v>
      </c>
      <c r="D576" s="7">
        <v>7.0</v>
      </c>
      <c r="E576" s="7">
        <v>10.0</v>
      </c>
      <c r="F576" s="7">
        <v>5.0</v>
      </c>
      <c r="G576" s="7">
        <v>1.0</v>
      </c>
      <c r="H576" s="5">
        <v>8.9</v>
      </c>
      <c r="I576" s="5">
        <v>32.5</v>
      </c>
      <c r="J576" s="8">
        <v>0.4648074369189907</v>
      </c>
      <c r="K576" s="8">
        <v>0.6640106241699867</v>
      </c>
      <c r="L576" s="8">
        <v>0.33200531208499334</v>
      </c>
      <c r="M576" s="8">
        <v>0.06640106241699867</v>
      </c>
      <c r="N576" s="5">
        <v>6.4</v>
      </c>
      <c r="O576" s="5">
        <v>21.8</v>
      </c>
      <c r="P576" s="5">
        <v>38447.0</v>
      </c>
      <c r="Q576" s="9" t="s">
        <v>91</v>
      </c>
      <c r="R576" s="9" t="s">
        <v>123</v>
      </c>
      <c r="S576" s="9">
        <f t="shared" si="1"/>
        <v>4894.5</v>
      </c>
    </row>
    <row r="577" ht="15.75" customHeight="1">
      <c r="A577" s="5" t="s">
        <v>511</v>
      </c>
      <c r="B577" s="5" t="s">
        <v>494</v>
      </c>
      <c r="C577" s="6">
        <v>16221.0</v>
      </c>
      <c r="D577" s="7">
        <v>5.0</v>
      </c>
      <c r="E577" s="7">
        <v>19.0</v>
      </c>
      <c r="F577" s="7">
        <v>4.0</v>
      </c>
      <c r="G577" s="7">
        <v>2.0</v>
      </c>
      <c r="H577" s="5">
        <v>6.6</v>
      </c>
      <c r="I577" s="5">
        <v>26.7</v>
      </c>
      <c r="J577" s="8">
        <v>0.308242401824795</v>
      </c>
      <c r="K577" s="8">
        <v>1.171321126934221</v>
      </c>
      <c r="L577" s="8">
        <v>0.24659392145983602</v>
      </c>
      <c r="M577" s="8">
        <v>0.12329696072991801</v>
      </c>
      <c r="N577" s="5">
        <v>8.7</v>
      </c>
      <c r="O577" s="5">
        <v>15.9</v>
      </c>
      <c r="P577" s="5">
        <v>38320.0</v>
      </c>
      <c r="Q577" s="9" t="s">
        <v>91</v>
      </c>
      <c r="R577" s="9" t="s">
        <v>123</v>
      </c>
      <c r="S577" s="9">
        <f t="shared" si="1"/>
        <v>4331.007</v>
      </c>
    </row>
    <row r="578" ht="15.75" customHeight="1">
      <c r="A578" s="5" t="s">
        <v>58</v>
      </c>
      <c r="B578" s="5" t="s">
        <v>494</v>
      </c>
      <c r="C578" s="6">
        <v>26988.0</v>
      </c>
      <c r="D578" s="7">
        <v>11.0</v>
      </c>
      <c r="E578" s="7">
        <v>11.0</v>
      </c>
      <c r="F578" s="7">
        <v>2.0</v>
      </c>
      <c r="G578" s="7">
        <v>0.0</v>
      </c>
      <c r="H578" s="5">
        <v>8.4</v>
      </c>
      <c r="I578" s="5">
        <v>33.2</v>
      </c>
      <c r="J578" s="8">
        <v>0.4075885578775752</v>
      </c>
      <c r="K578" s="8">
        <v>0.4075885578775752</v>
      </c>
      <c r="L578" s="8">
        <v>0.07410701052319549</v>
      </c>
      <c r="M578" s="8">
        <v>0.0</v>
      </c>
      <c r="N578" s="5">
        <v>6.3</v>
      </c>
      <c r="O578" s="5">
        <v>13.2</v>
      </c>
      <c r="P578" s="5">
        <v>52495.0</v>
      </c>
      <c r="Q578" s="9" t="s">
        <v>91</v>
      </c>
      <c r="R578" s="9" t="s">
        <v>123</v>
      </c>
      <c r="S578" s="9">
        <f t="shared" si="1"/>
        <v>8960.016</v>
      </c>
    </row>
    <row r="579" ht="15.75" customHeight="1">
      <c r="A579" s="5" t="s">
        <v>512</v>
      </c>
      <c r="B579" s="5" t="s">
        <v>494</v>
      </c>
      <c r="C579" s="6">
        <v>22719.0</v>
      </c>
      <c r="D579" s="7">
        <v>10.0</v>
      </c>
      <c r="E579" s="7">
        <v>15.0</v>
      </c>
      <c r="F579" s="7">
        <v>1.0</v>
      </c>
      <c r="G579" s="7">
        <v>0.0</v>
      </c>
      <c r="H579" s="5">
        <v>7.2</v>
      </c>
      <c r="I579" s="5">
        <v>34.4</v>
      </c>
      <c r="J579" s="8">
        <v>0.4401602183194683</v>
      </c>
      <c r="K579" s="8">
        <v>0.6602403274792025</v>
      </c>
      <c r="L579" s="8">
        <v>0.044016021831946826</v>
      </c>
      <c r="M579" s="8">
        <v>0.0</v>
      </c>
      <c r="N579" s="5">
        <v>8.4</v>
      </c>
      <c r="O579" s="5">
        <v>17.5</v>
      </c>
      <c r="P579" s="5">
        <v>40718.0</v>
      </c>
      <c r="Q579" s="9" t="s">
        <v>91</v>
      </c>
      <c r="R579" s="9" t="s">
        <v>123</v>
      </c>
      <c r="S579" s="9">
        <f t="shared" si="1"/>
        <v>7815.336</v>
      </c>
    </row>
    <row r="580" ht="15.75" customHeight="1">
      <c r="A580" s="5" t="s">
        <v>513</v>
      </c>
      <c r="B580" s="5" t="s">
        <v>494</v>
      </c>
      <c r="C580" s="6">
        <v>147294.0</v>
      </c>
      <c r="D580" s="7">
        <v>99.0</v>
      </c>
      <c r="E580" s="7">
        <v>116.0</v>
      </c>
      <c r="F580" s="7">
        <v>20.0</v>
      </c>
      <c r="G580" s="7">
        <v>17.0</v>
      </c>
      <c r="H580" s="5">
        <v>7.0</v>
      </c>
      <c r="I580" s="5">
        <v>25.9</v>
      </c>
      <c r="J580" s="8">
        <v>0.6721251374801417</v>
      </c>
      <c r="K580" s="8">
        <v>0.7875405651282469</v>
      </c>
      <c r="L580" s="8">
        <v>0.1357828560565943</v>
      </c>
      <c r="M580" s="8">
        <v>0.11541542764810515</v>
      </c>
      <c r="N580" s="5">
        <v>9.5</v>
      </c>
      <c r="O580" s="5">
        <v>13.0</v>
      </c>
      <c r="P580" s="5">
        <v>49292.0</v>
      </c>
      <c r="Q580" s="9" t="s">
        <v>91</v>
      </c>
      <c r="R580" s="9" t="s">
        <v>123</v>
      </c>
      <c r="S580" s="9">
        <f t="shared" si="1"/>
        <v>38149.146</v>
      </c>
    </row>
    <row r="581" ht="15.75" customHeight="1">
      <c r="A581" s="5" t="s">
        <v>514</v>
      </c>
      <c r="B581" s="5" t="s">
        <v>494</v>
      </c>
      <c r="C581" s="6">
        <v>38583.0</v>
      </c>
      <c r="D581" s="7">
        <v>29.0</v>
      </c>
      <c r="E581" s="7">
        <v>31.0</v>
      </c>
      <c r="F581" s="7">
        <v>7.0</v>
      </c>
      <c r="G581" s="7">
        <v>4.0</v>
      </c>
      <c r="H581" s="5">
        <v>6.4</v>
      </c>
      <c r="I581" s="5">
        <v>23.0</v>
      </c>
      <c r="J581" s="8">
        <v>0.751626363942669</v>
      </c>
      <c r="K581" s="8">
        <v>0.8034626649042323</v>
      </c>
      <c r="L581" s="8">
        <v>0.18142705336547182</v>
      </c>
      <c r="M581" s="8">
        <v>0.10367260192312677</v>
      </c>
      <c r="N581" s="5">
        <v>8.2</v>
      </c>
      <c r="O581" s="5">
        <v>21.1</v>
      </c>
      <c r="P581" s="5">
        <v>41944.0</v>
      </c>
      <c r="Q581" s="9" t="s">
        <v>91</v>
      </c>
      <c r="R581" s="9" t="s">
        <v>123</v>
      </c>
      <c r="S581" s="9">
        <f t="shared" si="1"/>
        <v>8874.09</v>
      </c>
    </row>
    <row r="582" ht="15.75" customHeight="1">
      <c r="A582" s="5" t="s">
        <v>515</v>
      </c>
      <c r="B582" s="5" t="s">
        <v>494</v>
      </c>
      <c r="C582" s="6">
        <v>7732.0</v>
      </c>
      <c r="D582" s="7">
        <v>3.0</v>
      </c>
      <c r="E582" s="7">
        <v>14.0</v>
      </c>
      <c r="F582" s="7">
        <v>6.0</v>
      </c>
      <c r="G582" s="7">
        <v>1.0</v>
      </c>
      <c r="H582" s="5">
        <v>7.8</v>
      </c>
      <c r="I582" s="5">
        <v>26.0</v>
      </c>
      <c r="J582" s="8">
        <v>0.38799793067770305</v>
      </c>
      <c r="K582" s="8">
        <v>1.810657009829281</v>
      </c>
      <c r="L582" s="8">
        <v>0.7759958613554061</v>
      </c>
      <c r="M582" s="8">
        <v>0.12933264355923435</v>
      </c>
      <c r="N582" s="5">
        <v>7.6</v>
      </c>
      <c r="O582" s="5">
        <v>21.5</v>
      </c>
      <c r="P582" s="5">
        <v>34457.0</v>
      </c>
      <c r="Q582" s="9" t="s">
        <v>91</v>
      </c>
      <c r="R582" s="9" t="s">
        <v>123</v>
      </c>
      <c r="S582" s="9">
        <f t="shared" si="1"/>
        <v>2010.32</v>
      </c>
    </row>
    <row r="583" ht="15.75" customHeight="1">
      <c r="A583" s="5" t="s">
        <v>516</v>
      </c>
      <c r="B583" s="5" t="s">
        <v>494</v>
      </c>
      <c r="C583" s="6">
        <v>3826.0</v>
      </c>
      <c r="D583" s="7">
        <v>4.0</v>
      </c>
      <c r="E583" s="7">
        <v>2.0</v>
      </c>
      <c r="F583" s="7">
        <v>4.0</v>
      </c>
      <c r="G583" s="7">
        <v>0.0</v>
      </c>
      <c r="H583" s="5">
        <v>8.1</v>
      </c>
      <c r="I583" s="5">
        <v>28.9</v>
      </c>
      <c r="J583" s="8">
        <v>1.0454783063251436</v>
      </c>
      <c r="K583" s="8">
        <v>0.5227391531625718</v>
      </c>
      <c r="L583" s="8">
        <v>1.0454783063251436</v>
      </c>
      <c r="M583" s="8">
        <v>0.0</v>
      </c>
      <c r="N583" s="5">
        <v>6.2</v>
      </c>
      <c r="O583" s="5">
        <v>17.0</v>
      </c>
      <c r="P583" s="5">
        <v>36159.0</v>
      </c>
      <c r="Q583" s="9" t="s">
        <v>91</v>
      </c>
      <c r="R583" s="9" t="s">
        <v>123</v>
      </c>
      <c r="S583" s="9">
        <f t="shared" si="1"/>
        <v>1105.714</v>
      </c>
    </row>
    <row r="584" ht="15.75" customHeight="1">
      <c r="A584" s="5" t="s">
        <v>169</v>
      </c>
      <c r="B584" s="5" t="s">
        <v>494</v>
      </c>
      <c r="C584" s="6">
        <v>5313.0</v>
      </c>
      <c r="D584" s="7">
        <v>0.0</v>
      </c>
      <c r="E584" s="7">
        <v>4.0</v>
      </c>
      <c r="F584" s="7">
        <v>2.0</v>
      </c>
      <c r="G584" s="7">
        <v>0.0</v>
      </c>
      <c r="H584" s="5">
        <v>7.3</v>
      </c>
      <c r="I584" s="5">
        <v>29.3</v>
      </c>
      <c r="J584" s="8">
        <v>0.0</v>
      </c>
      <c r="K584" s="8">
        <v>0.7528703180877093</v>
      </c>
      <c r="L584" s="8">
        <v>0.37643515904385466</v>
      </c>
      <c r="M584" s="8">
        <v>0.0</v>
      </c>
      <c r="N584" s="5">
        <v>7.8</v>
      </c>
      <c r="O584" s="5">
        <v>16.0</v>
      </c>
      <c r="P584" s="5">
        <v>41088.0</v>
      </c>
      <c r="Q584" s="9" t="s">
        <v>91</v>
      </c>
      <c r="R584" s="9" t="s">
        <v>123</v>
      </c>
      <c r="S584" s="9">
        <f t="shared" si="1"/>
        <v>1556.709</v>
      </c>
    </row>
    <row r="585" ht="15.75" customHeight="1">
      <c r="A585" s="5" t="s">
        <v>66</v>
      </c>
      <c r="B585" s="5" t="s">
        <v>494</v>
      </c>
      <c r="C585" s="6">
        <v>38060.0</v>
      </c>
      <c r="D585" s="7">
        <v>28.0</v>
      </c>
      <c r="E585" s="7">
        <v>14.0</v>
      </c>
      <c r="F585" s="7">
        <v>3.0</v>
      </c>
      <c r="G585" s="7">
        <v>3.0</v>
      </c>
      <c r="H585" s="5">
        <v>8.3</v>
      </c>
      <c r="I585" s="5">
        <v>26.9</v>
      </c>
      <c r="J585" s="8">
        <v>0.7356805044666316</v>
      </c>
      <c r="K585" s="8">
        <v>0.3678402522333158</v>
      </c>
      <c r="L585" s="8">
        <v>0.07882291119285338</v>
      </c>
      <c r="M585" s="8">
        <v>0.07882291119285338</v>
      </c>
      <c r="N585" s="5">
        <v>10.3</v>
      </c>
      <c r="O585" s="5">
        <v>35.7</v>
      </c>
      <c r="P585" s="5">
        <v>32052.0</v>
      </c>
      <c r="Q585" s="9" t="s">
        <v>91</v>
      </c>
      <c r="R585" s="9" t="s">
        <v>123</v>
      </c>
      <c r="S585" s="9">
        <f t="shared" si="1"/>
        <v>10238.14</v>
      </c>
    </row>
    <row r="586" ht="15.75" customHeight="1">
      <c r="A586" s="5" t="s">
        <v>517</v>
      </c>
      <c r="B586" s="5" t="s">
        <v>494</v>
      </c>
      <c r="C586" s="6">
        <v>20244.0</v>
      </c>
      <c r="D586" s="7">
        <v>5.0</v>
      </c>
      <c r="E586" s="7">
        <v>12.0</v>
      </c>
      <c r="F586" s="7">
        <v>1.0</v>
      </c>
      <c r="G586" s="7">
        <v>0.0</v>
      </c>
      <c r="H586" s="5">
        <v>9.3</v>
      </c>
      <c r="I586" s="5">
        <v>36.1</v>
      </c>
      <c r="J586" s="8">
        <v>0.24698676150958307</v>
      </c>
      <c r="K586" s="8">
        <v>0.5927682276229994</v>
      </c>
      <c r="L586" s="8">
        <v>0.049397352301916615</v>
      </c>
      <c r="M586" s="8">
        <v>0.0</v>
      </c>
      <c r="N586" s="5">
        <v>5.8</v>
      </c>
      <c r="O586" s="5">
        <v>15.6</v>
      </c>
      <c r="P586" s="5">
        <v>44220.0</v>
      </c>
      <c r="Q586" s="9" t="s">
        <v>91</v>
      </c>
      <c r="R586" s="9" t="s">
        <v>123</v>
      </c>
      <c r="S586" s="9">
        <f t="shared" si="1"/>
        <v>7308.084</v>
      </c>
    </row>
    <row r="587" ht="15.75" customHeight="1">
      <c r="A587" s="5" t="s">
        <v>518</v>
      </c>
      <c r="B587" s="5" t="s">
        <v>494</v>
      </c>
      <c r="C587" s="6">
        <v>39983.0</v>
      </c>
      <c r="D587" s="7">
        <v>28.0</v>
      </c>
      <c r="E587" s="7">
        <v>29.0</v>
      </c>
      <c r="F587" s="7">
        <v>11.0</v>
      </c>
      <c r="G587" s="7">
        <v>6.0</v>
      </c>
      <c r="H587" s="5">
        <v>9.1</v>
      </c>
      <c r="I587" s="5">
        <v>32.1</v>
      </c>
      <c r="J587" s="8">
        <v>0.7002976264912588</v>
      </c>
      <c r="K587" s="8">
        <v>0.7253082560088037</v>
      </c>
      <c r="L587" s="8">
        <v>0.27511692469299454</v>
      </c>
      <c r="M587" s="8">
        <v>0.15006377710526972</v>
      </c>
      <c r="N587" s="5">
        <v>6.3</v>
      </c>
      <c r="O587" s="5">
        <v>11.7</v>
      </c>
      <c r="P587" s="5">
        <v>46608.0</v>
      </c>
      <c r="Q587" s="9" t="s">
        <v>91</v>
      </c>
      <c r="R587" s="9" t="s">
        <v>123</v>
      </c>
      <c r="S587" s="9">
        <f t="shared" si="1"/>
        <v>12834.543</v>
      </c>
    </row>
    <row r="588" ht="15.75" customHeight="1">
      <c r="A588" s="5" t="s">
        <v>519</v>
      </c>
      <c r="B588" s="5" t="s">
        <v>494</v>
      </c>
      <c r="C588" s="6">
        <v>4200.0</v>
      </c>
      <c r="D588" s="7">
        <v>5.0</v>
      </c>
      <c r="E588" s="7">
        <v>4.0</v>
      </c>
      <c r="F588" s="7">
        <v>1.0</v>
      </c>
      <c r="G588" s="7">
        <v>0.0</v>
      </c>
      <c r="H588" s="5">
        <v>8.5</v>
      </c>
      <c r="I588" s="5">
        <v>30.0</v>
      </c>
      <c r="J588" s="8">
        <v>1.1904761904761907</v>
      </c>
      <c r="K588" s="8">
        <v>0.9523809523809523</v>
      </c>
      <c r="L588" s="8">
        <v>0.23809523809523808</v>
      </c>
      <c r="M588" s="8">
        <v>0.0</v>
      </c>
      <c r="N588" s="5">
        <v>5.9</v>
      </c>
      <c r="O588" s="5">
        <v>15.3</v>
      </c>
      <c r="P588" s="5">
        <v>43078.0</v>
      </c>
      <c r="Q588" s="9" t="s">
        <v>91</v>
      </c>
      <c r="R588" s="9" t="s">
        <v>123</v>
      </c>
      <c r="S588" s="9">
        <f t="shared" si="1"/>
        <v>1260</v>
      </c>
    </row>
    <row r="589" ht="15.75" customHeight="1">
      <c r="A589" s="5" t="s">
        <v>520</v>
      </c>
      <c r="B589" s="5" t="s">
        <v>494</v>
      </c>
      <c r="C589" s="6">
        <v>11294.0</v>
      </c>
      <c r="D589" s="7">
        <v>7.0</v>
      </c>
      <c r="E589" s="7">
        <v>10.0</v>
      </c>
      <c r="F589" s="7">
        <v>3.0</v>
      </c>
      <c r="G589" s="7">
        <v>0.0</v>
      </c>
      <c r="H589" s="5">
        <v>8.0</v>
      </c>
      <c r="I589" s="5">
        <v>31.6</v>
      </c>
      <c r="J589" s="8">
        <v>0.6197981228971136</v>
      </c>
      <c r="K589" s="8">
        <v>0.8854258898530193</v>
      </c>
      <c r="L589" s="8">
        <v>0.2656277669559058</v>
      </c>
      <c r="M589" s="8">
        <v>0.0</v>
      </c>
      <c r="N589" s="5">
        <v>13.3</v>
      </c>
      <c r="O589" s="5">
        <v>27.4</v>
      </c>
      <c r="P589" s="5">
        <v>32589.0</v>
      </c>
      <c r="Q589" s="9" t="s">
        <v>91</v>
      </c>
      <c r="R589" s="9" t="s">
        <v>123</v>
      </c>
      <c r="S589" s="9">
        <f t="shared" si="1"/>
        <v>3568.904</v>
      </c>
    </row>
    <row r="590" ht="15.75" customHeight="1">
      <c r="A590" s="5" t="s">
        <v>521</v>
      </c>
      <c r="B590" s="5" t="s">
        <v>494</v>
      </c>
      <c r="C590" s="6">
        <v>22775.0</v>
      </c>
      <c r="D590" s="7">
        <v>12.0</v>
      </c>
      <c r="E590" s="7">
        <v>7.0</v>
      </c>
      <c r="F590" s="7">
        <v>5.0</v>
      </c>
      <c r="G590" s="7">
        <v>0.0</v>
      </c>
      <c r="H590" s="5">
        <v>8.0</v>
      </c>
      <c r="I590" s="5">
        <v>33.6</v>
      </c>
      <c r="J590" s="8">
        <v>0.5268935236004391</v>
      </c>
      <c r="K590" s="8">
        <v>0.30735455543358947</v>
      </c>
      <c r="L590" s="8">
        <v>0.21953896816684962</v>
      </c>
      <c r="M590" s="8">
        <v>0.0</v>
      </c>
      <c r="N590" s="5">
        <v>11.6</v>
      </c>
      <c r="O590" s="5">
        <v>18.5</v>
      </c>
      <c r="P590" s="5">
        <v>44326.0</v>
      </c>
      <c r="Q590" s="9" t="s">
        <v>91</v>
      </c>
      <c r="R590" s="9" t="s">
        <v>123</v>
      </c>
      <c r="S590" s="9">
        <f t="shared" si="1"/>
        <v>7652.4</v>
      </c>
    </row>
    <row r="591" ht="15.75" customHeight="1">
      <c r="A591" s="5" t="s">
        <v>522</v>
      </c>
      <c r="B591" s="5" t="s">
        <v>494</v>
      </c>
      <c r="C591" s="6">
        <v>7663.0</v>
      </c>
      <c r="D591" s="7">
        <v>2.0</v>
      </c>
      <c r="E591" s="7">
        <v>3.0</v>
      </c>
      <c r="F591" s="7">
        <v>1.0</v>
      </c>
      <c r="G591" s="7">
        <v>0.0</v>
      </c>
      <c r="H591" s="5">
        <v>7.9</v>
      </c>
      <c r="I591" s="5">
        <v>31.6</v>
      </c>
      <c r="J591" s="8">
        <v>0.2609943886206446</v>
      </c>
      <c r="K591" s="8">
        <v>0.391491582930967</v>
      </c>
      <c r="L591" s="8">
        <v>0.1304971943103223</v>
      </c>
      <c r="M591" s="8">
        <v>0.0</v>
      </c>
      <c r="N591" s="5">
        <v>8.2</v>
      </c>
      <c r="O591" s="5">
        <v>13.4</v>
      </c>
      <c r="P591" s="5">
        <v>45010.0</v>
      </c>
      <c r="Q591" s="9" t="s">
        <v>91</v>
      </c>
      <c r="R591" s="9" t="s">
        <v>123</v>
      </c>
      <c r="S591" s="9">
        <f t="shared" si="1"/>
        <v>2421.508</v>
      </c>
    </row>
    <row r="592" ht="15.75" customHeight="1">
      <c r="A592" s="5" t="s">
        <v>523</v>
      </c>
      <c r="B592" s="5" t="s">
        <v>494</v>
      </c>
      <c r="C592" s="6">
        <v>12404.0</v>
      </c>
      <c r="D592" s="7">
        <v>8.0</v>
      </c>
      <c r="E592" s="7">
        <v>16.0</v>
      </c>
      <c r="F592" s="7">
        <v>6.0</v>
      </c>
      <c r="G592" s="7">
        <v>1.0</v>
      </c>
      <c r="H592" s="5">
        <v>8.1</v>
      </c>
      <c r="I592" s="5">
        <v>29.6</v>
      </c>
      <c r="J592" s="8">
        <v>0.6449532408900355</v>
      </c>
      <c r="K592" s="8">
        <v>1.289906481780071</v>
      </c>
      <c r="L592" s="8">
        <v>0.4837149306675266</v>
      </c>
      <c r="M592" s="8">
        <v>0.08061915511125443</v>
      </c>
      <c r="N592" s="5">
        <v>11.3</v>
      </c>
      <c r="O592" s="5">
        <v>17.8</v>
      </c>
      <c r="P592" s="5">
        <v>38006.0</v>
      </c>
      <c r="Q592" s="9" t="s">
        <v>91</v>
      </c>
      <c r="R592" s="9" t="s">
        <v>123</v>
      </c>
      <c r="S592" s="9">
        <f t="shared" si="1"/>
        <v>3671.584</v>
      </c>
    </row>
    <row r="593" ht="15.75" customHeight="1">
      <c r="A593" s="5" t="s">
        <v>524</v>
      </c>
      <c r="B593" s="5" t="s">
        <v>494</v>
      </c>
      <c r="C593" s="6">
        <v>10300.0</v>
      </c>
      <c r="D593" s="7">
        <v>5.0</v>
      </c>
      <c r="E593" s="7">
        <v>21.0</v>
      </c>
      <c r="F593" s="7">
        <v>2.0</v>
      </c>
      <c r="G593" s="7">
        <v>2.0</v>
      </c>
      <c r="H593" s="5">
        <v>7.2</v>
      </c>
      <c r="I593" s="5">
        <v>23.9</v>
      </c>
      <c r="J593" s="8">
        <v>0.4854368932038835</v>
      </c>
      <c r="K593" s="8">
        <v>2.0388349514563107</v>
      </c>
      <c r="L593" s="8">
        <v>0.19417475728155342</v>
      </c>
      <c r="M593" s="8">
        <v>0.19417475728155342</v>
      </c>
      <c r="N593" s="5">
        <v>10.6</v>
      </c>
      <c r="O593" s="5">
        <v>11.4</v>
      </c>
      <c r="P593" s="5">
        <v>52316.0</v>
      </c>
      <c r="Q593" s="9" t="s">
        <v>91</v>
      </c>
      <c r="R593" s="9" t="s">
        <v>123</v>
      </c>
      <c r="S593" s="9">
        <f t="shared" si="1"/>
        <v>2461.7</v>
      </c>
    </row>
    <row r="594" ht="15.75" customHeight="1">
      <c r="A594" s="5" t="s">
        <v>525</v>
      </c>
      <c r="B594" s="5" t="s">
        <v>494</v>
      </c>
      <c r="C594" s="6">
        <v>80927.0</v>
      </c>
      <c r="D594" s="7">
        <v>63.0</v>
      </c>
      <c r="E594" s="7">
        <v>57.0</v>
      </c>
      <c r="F594" s="7">
        <v>17.0</v>
      </c>
      <c r="G594" s="7">
        <v>12.0</v>
      </c>
      <c r="H594" s="5">
        <v>8.5</v>
      </c>
      <c r="I594" s="5">
        <v>30.7</v>
      </c>
      <c r="J594" s="8">
        <v>0.7784793702966872</v>
      </c>
      <c r="K594" s="8">
        <v>0.7043384778874788</v>
      </c>
      <c r="L594" s="8">
        <v>0.2100658618260902</v>
      </c>
      <c r="M594" s="8">
        <v>0.1482817848184166</v>
      </c>
      <c r="N594" s="5">
        <v>7.1</v>
      </c>
      <c r="O594" s="5">
        <v>15.9</v>
      </c>
      <c r="P594" s="5">
        <v>44138.0</v>
      </c>
      <c r="Q594" s="9" t="s">
        <v>91</v>
      </c>
      <c r="R594" s="9" t="s">
        <v>123</v>
      </c>
      <c r="S594" s="9">
        <f t="shared" si="1"/>
        <v>24844.589</v>
      </c>
    </row>
    <row r="595" ht="15.75" customHeight="1">
      <c r="A595" s="5" t="s">
        <v>526</v>
      </c>
      <c r="B595" s="5" t="s">
        <v>494</v>
      </c>
      <c r="C595" s="6">
        <v>9808.0</v>
      </c>
      <c r="D595" s="7">
        <v>8.0</v>
      </c>
      <c r="E595" s="7">
        <v>26.0</v>
      </c>
      <c r="F595" s="7">
        <v>5.0</v>
      </c>
      <c r="G595" s="7">
        <v>3.0</v>
      </c>
      <c r="H595" s="5">
        <v>6.7</v>
      </c>
      <c r="I595" s="5">
        <v>22.6</v>
      </c>
      <c r="J595" s="8">
        <v>0.8156606851549756</v>
      </c>
      <c r="K595" s="8">
        <v>2.6508972267536706</v>
      </c>
      <c r="L595" s="8">
        <v>0.5097879282218597</v>
      </c>
      <c r="M595" s="8">
        <v>0.3058727569331158</v>
      </c>
      <c r="N595" s="5">
        <v>4.9</v>
      </c>
      <c r="O595" s="5">
        <v>12.0</v>
      </c>
      <c r="P595" s="5">
        <v>49722.0</v>
      </c>
      <c r="Q595" s="9" t="s">
        <v>91</v>
      </c>
      <c r="R595" s="9" t="s">
        <v>123</v>
      </c>
      <c r="S595" s="9">
        <f t="shared" si="1"/>
        <v>2216.608</v>
      </c>
    </row>
    <row r="596" ht="15.75" customHeight="1">
      <c r="A596" s="5" t="s">
        <v>86</v>
      </c>
      <c r="B596" s="5" t="s">
        <v>494</v>
      </c>
      <c r="C596" s="6">
        <v>10019.0</v>
      </c>
      <c r="D596" s="7">
        <v>6.0</v>
      </c>
      <c r="E596" s="7">
        <v>9.0</v>
      </c>
      <c r="F596" s="7">
        <v>2.0</v>
      </c>
      <c r="G596" s="7">
        <v>1.0</v>
      </c>
      <c r="H596" s="5">
        <v>8.0</v>
      </c>
      <c r="I596" s="5">
        <v>31.0</v>
      </c>
      <c r="J596" s="8">
        <v>0.5988621618924045</v>
      </c>
      <c r="K596" s="8">
        <v>0.8982932428386067</v>
      </c>
      <c r="L596" s="8">
        <v>0.19962072063080147</v>
      </c>
      <c r="M596" s="8">
        <v>0.09981036031540073</v>
      </c>
      <c r="N596" s="5">
        <v>12.8</v>
      </c>
      <c r="O596" s="5">
        <v>15.5</v>
      </c>
      <c r="P596" s="5">
        <v>36483.0</v>
      </c>
      <c r="Q596" s="9" t="s">
        <v>91</v>
      </c>
      <c r="R596" s="9" t="s">
        <v>123</v>
      </c>
      <c r="S596" s="9">
        <f t="shared" si="1"/>
        <v>3105.89</v>
      </c>
    </row>
    <row r="597" ht="15.75" customHeight="1">
      <c r="A597" s="5" t="s">
        <v>254</v>
      </c>
      <c r="B597" s="5" t="s">
        <v>527</v>
      </c>
      <c r="C597" s="6">
        <v>67031.0</v>
      </c>
      <c r="D597" s="7">
        <v>32.0</v>
      </c>
      <c r="E597" s="7">
        <v>57.0</v>
      </c>
      <c r="F597" s="7">
        <v>10.0</v>
      </c>
      <c r="G597" s="7">
        <v>9.0</v>
      </c>
      <c r="H597" s="5">
        <v>9.1</v>
      </c>
      <c r="I597" s="5">
        <v>32.5</v>
      </c>
      <c r="J597" s="8">
        <v>0.4773910578687473</v>
      </c>
      <c r="K597" s="8">
        <v>0.8503528218287061</v>
      </c>
      <c r="L597" s="8">
        <v>0.14918470558398353</v>
      </c>
      <c r="M597" s="8">
        <v>0.13426623502558516</v>
      </c>
      <c r="N597" s="5">
        <v>7.2</v>
      </c>
      <c r="O597" s="5">
        <v>14.4</v>
      </c>
      <c r="P597" s="5">
        <v>45472.0</v>
      </c>
      <c r="Q597" s="9" t="s">
        <v>528</v>
      </c>
      <c r="R597" s="9" t="s">
        <v>529</v>
      </c>
      <c r="S597" s="9">
        <f t="shared" si="1"/>
        <v>21785.075</v>
      </c>
    </row>
    <row r="598" ht="15.75" customHeight="1">
      <c r="A598" s="5" t="s">
        <v>530</v>
      </c>
      <c r="B598" s="5" t="s">
        <v>527</v>
      </c>
      <c r="C598" s="6">
        <v>7074.0</v>
      </c>
      <c r="D598" s="7">
        <v>0.0</v>
      </c>
      <c r="E598" s="7">
        <v>4.0</v>
      </c>
      <c r="F598" s="7">
        <v>2.0</v>
      </c>
      <c r="G598" s="7">
        <v>0.0</v>
      </c>
      <c r="H598" s="5">
        <v>9.4</v>
      </c>
      <c r="I598" s="5">
        <v>27.2</v>
      </c>
      <c r="J598" s="8">
        <v>0.0</v>
      </c>
      <c r="K598" s="8">
        <v>0.5654509471303364</v>
      </c>
      <c r="L598" s="8">
        <v>0.2827254735651682</v>
      </c>
      <c r="M598" s="8">
        <v>0.0</v>
      </c>
      <c r="N598" s="5">
        <v>16.7</v>
      </c>
      <c r="O598" s="5">
        <v>36.8</v>
      </c>
      <c r="P598" s="5">
        <v>25495.0</v>
      </c>
      <c r="Q598" s="9" t="s">
        <v>528</v>
      </c>
      <c r="R598" s="9" t="s">
        <v>529</v>
      </c>
      <c r="S598" s="9">
        <f t="shared" si="1"/>
        <v>1924.128</v>
      </c>
    </row>
    <row r="599" ht="15.75" customHeight="1">
      <c r="A599" s="5" t="s">
        <v>531</v>
      </c>
      <c r="B599" s="5" t="s">
        <v>527</v>
      </c>
      <c r="C599" s="6">
        <v>17111.0</v>
      </c>
      <c r="D599" s="7">
        <v>7.0</v>
      </c>
      <c r="E599" s="7">
        <v>13.0</v>
      </c>
      <c r="F599" s="7">
        <v>1.0</v>
      </c>
      <c r="G599" s="7">
        <v>1.0</v>
      </c>
      <c r="H599" s="5">
        <v>8.2</v>
      </c>
      <c r="I599" s="5">
        <v>29.0</v>
      </c>
      <c r="J599" s="8">
        <v>0.40909356554263343</v>
      </c>
      <c r="K599" s="8">
        <v>0.759745193150605</v>
      </c>
      <c r="L599" s="8">
        <v>0.05844193793466192</v>
      </c>
      <c r="M599" s="8">
        <v>0.05844193793466192</v>
      </c>
      <c r="N599" s="5">
        <v>7.9</v>
      </c>
      <c r="O599" s="5">
        <v>15.9</v>
      </c>
      <c r="P599" s="5">
        <v>48120.0</v>
      </c>
      <c r="Q599" s="9" t="s">
        <v>528</v>
      </c>
      <c r="R599" s="9" t="s">
        <v>529</v>
      </c>
      <c r="S599" s="9">
        <f t="shared" si="1"/>
        <v>4962.19</v>
      </c>
    </row>
    <row r="600" ht="15.75" customHeight="1">
      <c r="A600" s="5" t="s">
        <v>144</v>
      </c>
      <c r="B600" s="5" t="s">
        <v>527</v>
      </c>
      <c r="C600" s="6">
        <v>53706.0</v>
      </c>
      <c r="D600" s="7">
        <v>26.0</v>
      </c>
      <c r="E600" s="7">
        <v>18.0</v>
      </c>
      <c r="F600" s="7">
        <v>5.0</v>
      </c>
      <c r="G600" s="7">
        <v>2.0</v>
      </c>
      <c r="H600" s="5">
        <v>8.4</v>
      </c>
      <c r="I600" s="5">
        <v>31.7</v>
      </c>
      <c r="J600" s="8">
        <v>0.48411723084943953</v>
      </c>
      <c r="K600" s="8">
        <v>0.3351580828957658</v>
      </c>
      <c r="L600" s="8">
        <v>0.09309946747104607</v>
      </c>
      <c r="M600" s="8">
        <v>0.03723978698841842</v>
      </c>
      <c r="N600" s="5">
        <v>11.5</v>
      </c>
      <c r="O600" s="5">
        <v>11.9</v>
      </c>
      <c r="P600" s="5">
        <v>60166.0</v>
      </c>
      <c r="Q600" s="9" t="s">
        <v>528</v>
      </c>
      <c r="R600" s="9" t="s">
        <v>529</v>
      </c>
      <c r="S600" s="9">
        <f t="shared" si="1"/>
        <v>17024.802</v>
      </c>
    </row>
    <row r="601" ht="15.75" customHeight="1">
      <c r="A601" s="5" t="s">
        <v>532</v>
      </c>
      <c r="B601" s="5" t="s">
        <v>527</v>
      </c>
      <c r="C601" s="6">
        <v>6838.0</v>
      </c>
      <c r="D601" s="7">
        <v>3.0</v>
      </c>
      <c r="E601" s="7">
        <v>2.0</v>
      </c>
      <c r="F601" s="7">
        <v>2.0</v>
      </c>
      <c r="G601" s="7">
        <v>1.0</v>
      </c>
      <c r="H601" s="5">
        <v>8.3</v>
      </c>
      <c r="I601" s="5">
        <v>26.8</v>
      </c>
      <c r="J601" s="8">
        <v>0.4387247733255338</v>
      </c>
      <c r="K601" s="8">
        <v>0.2924831822170225</v>
      </c>
      <c r="L601" s="8">
        <v>0.2924831822170225</v>
      </c>
      <c r="M601" s="8">
        <v>0.14624159110851126</v>
      </c>
      <c r="N601" s="5">
        <v>5.0</v>
      </c>
      <c r="O601" s="5">
        <v>10.0</v>
      </c>
      <c r="P601" s="5">
        <v>45463.0</v>
      </c>
      <c r="Q601" s="9" t="s">
        <v>528</v>
      </c>
      <c r="R601" s="9" t="s">
        <v>529</v>
      </c>
      <c r="S601" s="9">
        <f t="shared" si="1"/>
        <v>1832.584</v>
      </c>
    </row>
    <row r="602" ht="15.75" customHeight="1">
      <c r="A602" s="5" t="s">
        <v>533</v>
      </c>
      <c r="B602" s="5" t="s">
        <v>527</v>
      </c>
      <c r="C602" s="6">
        <v>33836.0</v>
      </c>
      <c r="D602" s="7">
        <v>12.0</v>
      </c>
      <c r="E602" s="7">
        <v>28.0</v>
      </c>
      <c r="F602" s="7">
        <v>5.0</v>
      </c>
      <c r="G602" s="7">
        <v>3.0</v>
      </c>
      <c r="H602" s="5">
        <v>8.4</v>
      </c>
      <c r="I602" s="5">
        <v>26.4</v>
      </c>
      <c r="J602" s="8">
        <v>0.35465185010048467</v>
      </c>
      <c r="K602" s="8">
        <v>0.8275209835677976</v>
      </c>
      <c r="L602" s="8">
        <v>0.1477716042085353</v>
      </c>
      <c r="M602" s="8">
        <v>0.08866296252512117</v>
      </c>
      <c r="N602" s="5">
        <v>8.8</v>
      </c>
      <c r="O602" s="5">
        <v>12.0</v>
      </c>
      <c r="P602" s="5">
        <v>49921.0</v>
      </c>
      <c r="Q602" s="9" t="s">
        <v>528</v>
      </c>
      <c r="R602" s="9" t="s">
        <v>529</v>
      </c>
      <c r="S602" s="9">
        <f t="shared" si="1"/>
        <v>8932.704</v>
      </c>
    </row>
    <row r="603" ht="15.75" customHeight="1">
      <c r="A603" s="5" t="s">
        <v>29</v>
      </c>
      <c r="B603" s="5" t="s">
        <v>527</v>
      </c>
      <c r="C603" s="6">
        <v>4963.0</v>
      </c>
      <c r="D603" s="7">
        <v>1.0</v>
      </c>
      <c r="E603" s="7">
        <v>12.0</v>
      </c>
      <c r="F603" s="7">
        <v>3.0</v>
      </c>
      <c r="G603" s="7">
        <v>1.0</v>
      </c>
      <c r="H603" s="5">
        <v>8.6</v>
      </c>
      <c r="I603" s="5">
        <v>28.2</v>
      </c>
      <c r="J603" s="8">
        <v>0.20149103364900262</v>
      </c>
      <c r="K603" s="8">
        <v>2.417892403788031</v>
      </c>
      <c r="L603" s="8">
        <v>0.6044731009470078</v>
      </c>
      <c r="M603" s="8">
        <v>0.20149103364900262</v>
      </c>
      <c r="N603" s="5">
        <v>7.2</v>
      </c>
      <c r="O603" s="5">
        <v>11.9</v>
      </c>
      <c r="P603" s="5">
        <v>52661.0</v>
      </c>
      <c r="Q603" s="9" t="s">
        <v>528</v>
      </c>
      <c r="R603" s="9" t="s">
        <v>529</v>
      </c>
      <c r="S603" s="9">
        <f t="shared" si="1"/>
        <v>1399.566</v>
      </c>
    </row>
    <row r="604" ht="15.75" customHeight="1">
      <c r="A604" s="5" t="s">
        <v>146</v>
      </c>
      <c r="B604" s="5" t="s">
        <v>527</v>
      </c>
      <c r="C604" s="6">
        <v>14786.0</v>
      </c>
      <c r="D604" s="7">
        <v>10.0</v>
      </c>
      <c r="E604" s="7">
        <v>13.0</v>
      </c>
      <c r="F604" s="7">
        <v>3.0</v>
      </c>
      <c r="G604" s="7">
        <v>0.0</v>
      </c>
      <c r="H604" s="5">
        <v>8.3</v>
      </c>
      <c r="I604" s="5">
        <v>26.3</v>
      </c>
      <c r="J604" s="8">
        <v>0.6763154335181928</v>
      </c>
      <c r="K604" s="8">
        <v>0.8792100635736507</v>
      </c>
      <c r="L604" s="8">
        <v>0.20289463005545788</v>
      </c>
      <c r="M604" s="8">
        <v>0.0</v>
      </c>
      <c r="N604" s="5">
        <v>8.1</v>
      </c>
      <c r="O604" s="5">
        <v>13.1</v>
      </c>
      <c r="P604" s="5">
        <v>49629.0</v>
      </c>
      <c r="Q604" s="9" t="s">
        <v>528</v>
      </c>
      <c r="R604" s="9" t="s">
        <v>529</v>
      </c>
      <c r="S604" s="9">
        <f t="shared" si="1"/>
        <v>3888.718</v>
      </c>
    </row>
    <row r="605" ht="15.75" customHeight="1">
      <c r="A605" s="5" t="s">
        <v>534</v>
      </c>
      <c r="B605" s="5" t="s">
        <v>527</v>
      </c>
      <c r="C605" s="6">
        <v>13091.0</v>
      </c>
      <c r="D605" s="7">
        <v>8.0</v>
      </c>
      <c r="E605" s="7">
        <v>8.0</v>
      </c>
      <c r="F605" s="7">
        <v>5.0</v>
      </c>
      <c r="G605" s="7">
        <v>1.0</v>
      </c>
      <c r="H605" s="5">
        <v>8.8</v>
      </c>
      <c r="I605" s="5">
        <v>29.3</v>
      </c>
      <c r="J605" s="8">
        <v>0.6111068673134215</v>
      </c>
      <c r="K605" s="8">
        <v>0.6111068673134215</v>
      </c>
      <c r="L605" s="8">
        <v>0.38194179207088835</v>
      </c>
      <c r="M605" s="8">
        <v>0.07638835841417768</v>
      </c>
      <c r="N605" s="5">
        <v>10.5</v>
      </c>
      <c r="O605" s="5">
        <v>13.4</v>
      </c>
      <c r="P605" s="5">
        <v>47443.0</v>
      </c>
      <c r="Q605" s="9" t="s">
        <v>528</v>
      </c>
      <c r="R605" s="9" t="s">
        <v>529</v>
      </c>
      <c r="S605" s="9">
        <f t="shared" si="1"/>
        <v>3835.663</v>
      </c>
    </row>
    <row r="606" ht="15.75" customHeight="1">
      <c r="A606" s="5" t="s">
        <v>535</v>
      </c>
      <c r="B606" s="5" t="s">
        <v>527</v>
      </c>
      <c r="C606" s="6">
        <v>206646.0</v>
      </c>
      <c r="D606" s="7">
        <v>172.0</v>
      </c>
      <c r="E606" s="7">
        <v>176.0</v>
      </c>
      <c r="F606" s="7">
        <v>35.0</v>
      </c>
      <c r="G606" s="7">
        <v>21.0</v>
      </c>
      <c r="H606" s="5">
        <v>8.9</v>
      </c>
      <c r="I606" s="5">
        <v>26.0</v>
      </c>
      <c r="J606" s="8">
        <v>0.8323412986459937</v>
      </c>
      <c r="K606" s="8">
        <v>0.8516980730331097</v>
      </c>
      <c r="L606" s="8">
        <v>0.16937177588726615</v>
      </c>
      <c r="M606" s="8">
        <v>0.10162306553235968</v>
      </c>
      <c r="N606" s="5">
        <v>7.0</v>
      </c>
      <c r="O606" s="5">
        <v>22.7</v>
      </c>
      <c r="P606" s="5">
        <v>46680.0</v>
      </c>
      <c r="Q606" s="9" t="s">
        <v>528</v>
      </c>
      <c r="R606" s="9" t="s">
        <v>529</v>
      </c>
      <c r="S606" s="9">
        <f t="shared" si="1"/>
        <v>53727.96</v>
      </c>
    </row>
    <row r="607" ht="15.75" customHeight="1">
      <c r="A607" s="5" t="s">
        <v>536</v>
      </c>
      <c r="B607" s="5" t="s">
        <v>527</v>
      </c>
      <c r="C607" s="6">
        <v>33882.0</v>
      </c>
      <c r="D607" s="7">
        <v>17.0</v>
      </c>
      <c r="E607" s="7">
        <v>27.0</v>
      </c>
      <c r="F607" s="7">
        <v>7.0</v>
      </c>
      <c r="G607" s="7">
        <v>3.0</v>
      </c>
      <c r="H607" s="5">
        <v>8.7</v>
      </c>
      <c r="I607" s="5">
        <v>29.2</v>
      </c>
      <c r="J607" s="8">
        <v>0.5017413375833776</v>
      </c>
      <c r="K607" s="8">
        <v>0.7968833008677174</v>
      </c>
      <c r="L607" s="8">
        <v>0.20659937429903782</v>
      </c>
      <c r="M607" s="8">
        <v>0.08854258898530193</v>
      </c>
      <c r="N607" s="5">
        <v>6.4</v>
      </c>
      <c r="O607" s="5">
        <v>14.8</v>
      </c>
      <c r="P607" s="5">
        <v>45727.0</v>
      </c>
      <c r="Q607" s="9" t="s">
        <v>528</v>
      </c>
      <c r="R607" s="9" t="s">
        <v>529</v>
      </c>
      <c r="S607" s="9">
        <f t="shared" si="1"/>
        <v>9893.544</v>
      </c>
    </row>
    <row r="608" ht="15.75" customHeight="1">
      <c r="A608" s="5" t="s">
        <v>148</v>
      </c>
      <c r="B608" s="5" t="s">
        <v>527</v>
      </c>
      <c r="C608" s="6">
        <v>16119.0</v>
      </c>
      <c r="D608" s="7">
        <v>15.0</v>
      </c>
      <c r="E608" s="7">
        <v>15.0</v>
      </c>
      <c r="F608" s="7">
        <v>3.0</v>
      </c>
      <c r="G608" s="7">
        <v>1.0</v>
      </c>
      <c r="H608" s="5">
        <v>8.3</v>
      </c>
      <c r="I608" s="5">
        <v>31.8</v>
      </c>
      <c r="J608" s="8">
        <v>0.9305788200260562</v>
      </c>
      <c r="K608" s="8">
        <v>0.9305788200260562</v>
      </c>
      <c r="L608" s="8">
        <v>0.18611576400521124</v>
      </c>
      <c r="M608" s="8">
        <v>0.06203858800173708</v>
      </c>
      <c r="N608" s="5">
        <v>8.4</v>
      </c>
      <c r="O608" s="5">
        <v>13.3</v>
      </c>
      <c r="P608" s="5">
        <v>50412.0</v>
      </c>
      <c r="Q608" s="9" t="s">
        <v>528</v>
      </c>
      <c r="R608" s="9" t="s">
        <v>529</v>
      </c>
      <c r="S608" s="9">
        <f t="shared" si="1"/>
        <v>5125.842</v>
      </c>
    </row>
    <row r="609" ht="15.75" customHeight="1">
      <c r="A609" s="5" t="s">
        <v>35</v>
      </c>
      <c r="B609" s="5" t="s">
        <v>527</v>
      </c>
      <c r="C609" s="6">
        <v>13413.0</v>
      </c>
      <c r="D609" s="7">
        <v>8.0</v>
      </c>
      <c r="E609" s="7">
        <v>10.0</v>
      </c>
      <c r="F609" s="7">
        <v>2.0</v>
      </c>
      <c r="G609" s="7">
        <v>1.0</v>
      </c>
      <c r="H609" s="5">
        <v>8.2</v>
      </c>
      <c r="I609" s="5">
        <v>28.1</v>
      </c>
      <c r="J609" s="8">
        <v>0.5964362931484382</v>
      </c>
      <c r="K609" s="8">
        <v>0.7455453664355476</v>
      </c>
      <c r="L609" s="8">
        <v>0.14910907328710954</v>
      </c>
      <c r="M609" s="8">
        <v>0.07455453664355477</v>
      </c>
      <c r="N609" s="5">
        <v>7.4</v>
      </c>
      <c r="O609" s="5">
        <v>13.9</v>
      </c>
      <c r="P609" s="5">
        <v>43189.0</v>
      </c>
      <c r="Q609" s="9" t="s">
        <v>528</v>
      </c>
      <c r="R609" s="9" t="s">
        <v>529</v>
      </c>
      <c r="S609" s="9">
        <f t="shared" si="1"/>
        <v>3769.053</v>
      </c>
    </row>
    <row r="610" ht="15.75" customHeight="1">
      <c r="A610" s="5" t="s">
        <v>537</v>
      </c>
      <c r="B610" s="5" t="s">
        <v>527</v>
      </c>
      <c r="C610" s="6">
        <v>37801.0</v>
      </c>
      <c r="D610" s="7">
        <v>18.0</v>
      </c>
      <c r="E610" s="7">
        <v>37.0</v>
      </c>
      <c r="F610" s="7">
        <v>9.0</v>
      </c>
      <c r="G610" s="7">
        <v>3.0</v>
      </c>
      <c r="H610" s="5">
        <v>8.6</v>
      </c>
      <c r="I610" s="5">
        <v>29.3</v>
      </c>
      <c r="J610" s="8">
        <v>0.4761778788920928</v>
      </c>
      <c r="K610" s="8">
        <v>0.9788100843893018</v>
      </c>
      <c r="L610" s="8">
        <v>0.2380889394460464</v>
      </c>
      <c r="M610" s="8">
        <v>0.0793629798153488</v>
      </c>
      <c r="N610" s="5">
        <v>5.5</v>
      </c>
      <c r="O610" s="5">
        <v>9.3</v>
      </c>
      <c r="P610" s="5">
        <v>62407.0</v>
      </c>
      <c r="Q610" s="9" t="s">
        <v>528</v>
      </c>
      <c r="R610" s="9" t="s">
        <v>529</v>
      </c>
      <c r="S610" s="9">
        <f t="shared" si="1"/>
        <v>11075.693</v>
      </c>
    </row>
    <row r="611" ht="15.75" customHeight="1">
      <c r="A611" s="5" t="s">
        <v>538</v>
      </c>
      <c r="B611" s="5" t="s">
        <v>527</v>
      </c>
      <c r="C611" s="6">
        <v>52712.0</v>
      </c>
      <c r="D611" s="7">
        <v>39.0</v>
      </c>
      <c r="E611" s="7">
        <v>44.0</v>
      </c>
      <c r="F611" s="7">
        <v>8.0</v>
      </c>
      <c r="G611" s="7">
        <v>5.0</v>
      </c>
      <c r="H611" s="5">
        <v>8.6</v>
      </c>
      <c r="I611" s="5">
        <v>28.8</v>
      </c>
      <c r="J611" s="8">
        <v>0.7398694794354227</v>
      </c>
      <c r="K611" s="8">
        <v>0.8347245409015025</v>
      </c>
      <c r="L611" s="8">
        <v>0.15176809834572774</v>
      </c>
      <c r="M611" s="8">
        <v>0.09485506146607982</v>
      </c>
      <c r="N611" s="5">
        <v>11.2</v>
      </c>
      <c r="O611" s="5">
        <v>22.9</v>
      </c>
      <c r="P611" s="5">
        <v>38174.0</v>
      </c>
      <c r="Q611" s="9" t="s">
        <v>528</v>
      </c>
      <c r="R611" s="9" t="s">
        <v>529</v>
      </c>
      <c r="S611" s="9">
        <f t="shared" si="1"/>
        <v>15181.056</v>
      </c>
    </row>
    <row r="612" ht="15.75" customHeight="1">
      <c r="A612" s="5" t="s">
        <v>405</v>
      </c>
      <c r="B612" s="5" t="s">
        <v>527</v>
      </c>
      <c r="C612" s="6">
        <v>5239254.0</v>
      </c>
      <c r="D612" s="7">
        <v>4381.0</v>
      </c>
      <c r="E612" s="7">
        <v>3813.0</v>
      </c>
      <c r="F612" s="7">
        <v>1493.0</v>
      </c>
      <c r="G612" s="7">
        <v>502.0</v>
      </c>
      <c r="H612" s="5">
        <v>8.8</v>
      </c>
      <c r="I612" s="5">
        <v>26.6</v>
      </c>
      <c r="J612" s="8">
        <v>0.8361877473396021</v>
      </c>
      <c r="K612" s="8">
        <v>0.727775366493016</v>
      </c>
      <c r="L612" s="8">
        <v>0.28496423345766403</v>
      </c>
      <c r="M612" s="8">
        <v>0.09581516757920115</v>
      </c>
      <c r="N612" s="5">
        <v>11.7</v>
      </c>
      <c r="O612" s="5">
        <v>17.2</v>
      </c>
      <c r="P612" s="5">
        <v>54828.0</v>
      </c>
      <c r="Q612" s="9" t="s">
        <v>528</v>
      </c>
      <c r="R612" s="9" t="s">
        <v>529</v>
      </c>
      <c r="S612" s="9">
        <f t="shared" si="1"/>
        <v>1393641.564</v>
      </c>
    </row>
    <row r="613" ht="15.75" customHeight="1">
      <c r="A613" s="5" t="s">
        <v>153</v>
      </c>
      <c r="B613" s="5" t="s">
        <v>527</v>
      </c>
      <c r="C613" s="6">
        <v>19368.0</v>
      </c>
      <c r="D613" s="7">
        <v>12.0</v>
      </c>
      <c r="E613" s="7">
        <v>11.0</v>
      </c>
      <c r="F613" s="7">
        <v>5.0</v>
      </c>
      <c r="G613" s="7">
        <v>0.0</v>
      </c>
      <c r="H613" s="5">
        <v>8.5</v>
      </c>
      <c r="I613" s="5">
        <v>29.8</v>
      </c>
      <c r="J613" s="8">
        <v>0.6195786864931846</v>
      </c>
      <c r="K613" s="8">
        <v>0.5679471292854192</v>
      </c>
      <c r="L613" s="8">
        <v>0.25815778603882694</v>
      </c>
      <c r="M613" s="8">
        <v>0.0</v>
      </c>
      <c r="N613" s="5">
        <v>9.1</v>
      </c>
      <c r="O613" s="5">
        <v>13.7</v>
      </c>
      <c r="P613" s="5">
        <v>46057.0</v>
      </c>
      <c r="Q613" s="9" t="s">
        <v>528</v>
      </c>
      <c r="R613" s="9" t="s">
        <v>529</v>
      </c>
      <c r="S613" s="9">
        <f t="shared" si="1"/>
        <v>5771.664</v>
      </c>
    </row>
    <row r="614" ht="15.75" customHeight="1">
      <c r="A614" s="5" t="s">
        <v>539</v>
      </c>
      <c r="B614" s="5" t="s">
        <v>527</v>
      </c>
      <c r="C614" s="6">
        <v>10894.0</v>
      </c>
      <c r="D614" s="7">
        <v>3.0</v>
      </c>
      <c r="E614" s="7">
        <v>5.0</v>
      </c>
      <c r="F614" s="7">
        <v>3.0</v>
      </c>
      <c r="G614" s="7">
        <v>0.0</v>
      </c>
      <c r="H614" s="5">
        <v>8.6</v>
      </c>
      <c r="I614" s="5">
        <v>28.1</v>
      </c>
      <c r="J614" s="8">
        <v>0.2753809436387002</v>
      </c>
      <c r="K614" s="8">
        <v>0.45896823939783365</v>
      </c>
      <c r="L614" s="8">
        <v>0.2753809436387002</v>
      </c>
      <c r="M614" s="8">
        <v>0.0</v>
      </c>
      <c r="N614" s="5">
        <v>8.8</v>
      </c>
      <c r="O614" s="5">
        <v>14.8</v>
      </c>
      <c r="P614" s="5">
        <v>43825.0</v>
      </c>
      <c r="Q614" s="9" t="s">
        <v>528</v>
      </c>
      <c r="R614" s="9" t="s">
        <v>529</v>
      </c>
      <c r="S614" s="9">
        <f t="shared" si="1"/>
        <v>3061.214</v>
      </c>
    </row>
    <row r="615" ht="15.75" customHeight="1">
      <c r="A615" s="5" t="s">
        <v>46</v>
      </c>
      <c r="B615" s="5" t="s">
        <v>527</v>
      </c>
      <c r="C615" s="6">
        <v>104798.0</v>
      </c>
      <c r="D615" s="7">
        <v>75.0</v>
      </c>
      <c r="E615" s="7">
        <v>70.0</v>
      </c>
      <c r="F615" s="7">
        <v>10.0</v>
      </c>
      <c r="G615" s="7">
        <v>9.0</v>
      </c>
      <c r="H615" s="5">
        <v>8.8</v>
      </c>
      <c r="I615" s="5">
        <v>28.7</v>
      </c>
      <c r="J615" s="8">
        <v>0.7156625126433711</v>
      </c>
      <c r="K615" s="8">
        <v>0.6679516784671463</v>
      </c>
      <c r="L615" s="8">
        <v>0.09542166835244947</v>
      </c>
      <c r="M615" s="8">
        <v>0.08587950151720453</v>
      </c>
      <c r="N615" s="5">
        <v>10.3</v>
      </c>
      <c r="O615" s="5">
        <v>18.8</v>
      </c>
      <c r="P615" s="5">
        <v>53771.0</v>
      </c>
      <c r="Q615" s="9" t="s">
        <v>528</v>
      </c>
      <c r="R615" s="9" t="s">
        <v>529</v>
      </c>
      <c r="S615" s="9">
        <f t="shared" si="1"/>
        <v>30077.026</v>
      </c>
    </row>
    <row r="616" ht="15.75" customHeight="1">
      <c r="A616" s="5" t="s">
        <v>540</v>
      </c>
      <c r="B616" s="5" t="s">
        <v>527</v>
      </c>
      <c r="C616" s="6">
        <v>16243.0</v>
      </c>
      <c r="D616" s="7">
        <v>8.0</v>
      </c>
      <c r="E616" s="7">
        <v>14.0</v>
      </c>
      <c r="F616" s="7">
        <v>3.0</v>
      </c>
      <c r="G616" s="7">
        <v>2.0</v>
      </c>
      <c r="H616" s="5">
        <v>8.3</v>
      </c>
      <c r="I616" s="5">
        <v>28.1</v>
      </c>
      <c r="J616" s="8">
        <v>0.4925198547066429</v>
      </c>
      <c r="K616" s="8">
        <v>0.861909745736625</v>
      </c>
      <c r="L616" s="8">
        <v>0.18469494551499108</v>
      </c>
      <c r="M616" s="8">
        <v>0.12312996367666072</v>
      </c>
      <c r="N616" s="5">
        <v>7.4</v>
      </c>
      <c r="O616" s="5">
        <v>12.7</v>
      </c>
      <c r="P616" s="5">
        <v>53129.0</v>
      </c>
      <c r="Q616" s="9" t="s">
        <v>528</v>
      </c>
      <c r="R616" s="9" t="s">
        <v>529</v>
      </c>
      <c r="S616" s="9">
        <f t="shared" si="1"/>
        <v>4564.283</v>
      </c>
    </row>
    <row r="617" ht="15.75" customHeight="1">
      <c r="A617" s="5" t="s">
        <v>273</v>
      </c>
      <c r="B617" s="5" t="s">
        <v>527</v>
      </c>
      <c r="C617" s="6">
        <v>19845.0</v>
      </c>
      <c r="D617" s="7">
        <v>17.0</v>
      </c>
      <c r="E617" s="7">
        <v>20.0</v>
      </c>
      <c r="F617" s="7">
        <v>10.0</v>
      </c>
      <c r="G617" s="7">
        <v>1.0</v>
      </c>
      <c r="H617" s="5">
        <v>7.8</v>
      </c>
      <c r="I617" s="5">
        <v>28.5</v>
      </c>
      <c r="J617" s="8">
        <v>0.8566389518770471</v>
      </c>
      <c r="K617" s="8">
        <v>1.0078105316200556</v>
      </c>
      <c r="L617" s="8">
        <v>0.5039052658100278</v>
      </c>
      <c r="M617" s="8">
        <v>0.05039052658100277</v>
      </c>
      <c r="N617" s="5">
        <v>6.0</v>
      </c>
      <c r="O617" s="5">
        <v>11.2</v>
      </c>
      <c r="P617" s="5">
        <v>51701.0</v>
      </c>
      <c r="Q617" s="9" t="s">
        <v>528</v>
      </c>
      <c r="R617" s="9" t="s">
        <v>529</v>
      </c>
      <c r="S617" s="9">
        <f t="shared" si="1"/>
        <v>5655.825</v>
      </c>
    </row>
    <row r="618" ht="15.75" customHeight="1">
      <c r="A618" s="5" t="s">
        <v>541</v>
      </c>
      <c r="B618" s="5" t="s">
        <v>527</v>
      </c>
      <c r="C618" s="6">
        <v>932419.0</v>
      </c>
      <c r="D618" s="7">
        <v>843.0</v>
      </c>
      <c r="E618" s="7">
        <v>698.0</v>
      </c>
      <c r="F618" s="7">
        <v>169.0</v>
      </c>
      <c r="G618" s="7">
        <v>141.0</v>
      </c>
      <c r="H618" s="5">
        <v>7.8</v>
      </c>
      <c r="I618" s="5">
        <v>23.4</v>
      </c>
      <c r="J618" s="8">
        <v>0.904099980802622</v>
      </c>
      <c r="K618" s="8">
        <v>0.7485904941876989</v>
      </c>
      <c r="L618" s="8">
        <v>0.18124898784773796</v>
      </c>
      <c r="M618" s="8">
        <v>0.1512195697427873</v>
      </c>
      <c r="N618" s="5">
        <v>8.0</v>
      </c>
      <c r="O618" s="5">
        <v>7.1</v>
      </c>
      <c r="P618" s="5">
        <v>79016.0</v>
      </c>
      <c r="Q618" s="9" t="s">
        <v>528</v>
      </c>
      <c r="R618" s="9" t="s">
        <v>529</v>
      </c>
      <c r="S618" s="9">
        <f t="shared" si="1"/>
        <v>218186.046</v>
      </c>
    </row>
    <row r="619" ht="15.75" customHeight="1">
      <c r="A619" s="5" t="s">
        <v>542</v>
      </c>
      <c r="B619" s="5" t="s">
        <v>527</v>
      </c>
      <c r="C619" s="6">
        <v>17812.0</v>
      </c>
      <c r="D619" s="7">
        <v>8.0</v>
      </c>
      <c r="E619" s="7">
        <v>14.0</v>
      </c>
      <c r="F619" s="7">
        <v>3.0</v>
      </c>
      <c r="G619" s="7">
        <v>3.0</v>
      </c>
      <c r="H619" s="5">
        <v>7.5</v>
      </c>
      <c r="I619" s="5">
        <v>27.5</v>
      </c>
      <c r="J619" s="8">
        <v>0.4491354143274197</v>
      </c>
      <c r="K619" s="8">
        <v>0.7859869750729845</v>
      </c>
      <c r="L619" s="8">
        <v>0.16842578037278239</v>
      </c>
      <c r="M619" s="8">
        <v>0.16842578037278239</v>
      </c>
      <c r="N619" s="5">
        <v>11.3</v>
      </c>
      <c r="O619" s="5">
        <v>17.7</v>
      </c>
      <c r="P619" s="5">
        <v>43075.0</v>
      </c>
      <c r="Q619" s="9" t="s">
        <v>528</v>
      </c>
      <c r="R619" s="9" t="s">
        <v>529</v>
      </c>
      <c r="S619" s="9">
        <f t="shared" si="1"/>
        <v>4898.3</v>
      </c>
    </row>
    <row r="620" ht="15.75" customHeight="1">
      <c r="A620" s="5" t="s">
        <v>543</v>
      </c>
      <c r="B620" s="5" t="s">
        <v>527</v>
      </c>
      <c r="C620" s="6">
        <v>6622.0</v>
      </c>
      <c r="D620" s="7">
        <v>5.0</v>
      </c>
      <c r="E620" s="7">
        <v>3.0</v>
      </c>
      <c r="F620" s="7">
        <v>3.0</v>
      </c>
      <c r="G620" s="7">
        <v>0.0</v>
      </c>
      <c r="H620" s="5">
        <v>8.2</v>
      </c>
      <c r="I620" s="5">
        <v>28.3</v>
      </c>
      <c r="J620" s="8">
        <v>0.7550588945937784</v>
      </c>
      <c r="K620" s="8">
        <v>0.453035336756267</v>
      </c>
      <c r="L620" s="8">
        <v>0.453035336756267</v>
      </c>
      <c r="M620" s="8">
        <v>0.0</v>
      </c>
      <c r="N620" s="5">
        <v>9.7</v>
      </c>
      <c r="O620" s="5">
        <v>12.5</v>
      </c>
      <c r="P620" s="5">
        <v>42779.0</v>
      </c>
      <c r="Q620" s="9" t="s">
        <v>528</v>
      </c>
      <c r="R620" s="9" t="s">
        <v>529</v>
      </c>
      <c r="S620" s="9">
        <f t="shared" si="1"/>
        <v>1874.026</v>
      </c>
    </row>
    <row r="621" ht="15.75" customHeight="1">
      <c r="A621" s="5" t="s">
        <v>416</v>
      </c>
      <c r="B621" s="5" t="s">
        <v>527</v>
      </c>
      <c r="C621" s="6">
        <v>34337.0</v>
      </c>
      <c r="D621" s="7">
        <v>34.0</v>
      </c>
      <c r="E621" s="7">
        <v>26.0</v>
      </c>
      <c r="F621" s="7">
        <v>7.0</v>
      </c>
      <c r="G621" s="7">
        <v>2.0</v>
      </c>
      <c r="H621" s="5">
        <v>8.3</v>
      </c>
      <c r="I621" s="5">
        <v>28.8</v>
      </c>
      <c r="J621" s="8">
        <v>0.9901855141683897</v>
      </c>
      <c r="K621" s="8">
        <v>0.7572006873052393</v>
      </c>
      <c r="L621" s="8">
        <v>0.20386172350525672</v>
      </c>
      <c r="M621" s="8">
        <v>0.05824620671578763</v>
      </c>
      <c r="N621" s="5">
        <v>6.1</v>
      </c>
      <c r="O621" s="5">
        <v>10.5</v>
      </c>
      <c r="P621" s="5">
        <v>52374.0</v>
      </c>
      <c r="Q621" s="9" t="s">
        <v>528</v>
      </c>
      <c r="R621" s="9" t="s">
        <v>529</v>
      </c>
      <c r="S621" s="9">
        <f t="shared" si="1"/>
        <v>9889.056</v>
      </c>
    </row>
    <row r="622" ht="15.75" customHeight="1">
      <c r="A622" s="5" t="s">
        <v>50</v>
      </c>
      <c r="B622" s="5" t="s">
        <v>527</v>
      </c>
      <c r="C622" s="6">
        <v>22002.0</v>
      </c>
      <c r="D622" s="7">
        <v>7.0</v>
      </c>
      <c r="E622" s="7">
        <v>23.0</v>
      </c>
      <c r="F622" s="7">
        <v>5.0</v>
      </c>
      <c r="G622" s="7">
        <v>2.0</v>
      </c>
      <c r="H622" s="5">
        <v>8.6</v>
      </c>
      <c r="I622" s="5">
        <v>26.0</v>
      </c>
      <c r="J622" s="8">
        <v>0.3181528951913462</v>
      </c>
      <c r="K622" s="8">
        <v>1.0453595127715662</v>
      </c>
      <c r="L622" s="8">
        <v>0.22725206799381875</v>
      </c>
      <c r="M622" s="8">
        <v>0.0909008271975275</v>
      </c>
      <c r="N622" s="5">
        <v>11.1</v>
      </c>
      <c r="O622" s="5">
        <v>16.4</v>
      </c>
      <c r="P622" s="5">
        <v>44603.0</v>
      </c>
      <c r="Q622" s="9" t="s">
        <v>528</v>
      </c>
      <c r="R622" s="9" t="s">
        <v>529</v>
      </c>
      <c r="S622" s="9">
        <f t="shared" si="1"/>
        <v>5720.52</v>
      </c>
    </row>
    <row r="623" ht="15.75" customHeight="1">
      <c r="A623" s="5" t="s">
        <v>544</v>
      </c>
      <c r="B623" s="5" t="s">
        <v>527</v>
      </c>
      <c r="C623" s="6">
        <v>13704.0</v>
      </c>
      <c r="D623" s="7">
        <v>6.0</v>
      </c>
      <c r="E623" s="7">
        <v>20.0</v>
      </c>
      <c r="F623" s="7">
        <v>3.0</v>
      </c>
      <c r="G623" s="7">
        <v>1.0</v>
      </c>
      <c r="H623" s="5">
        <v>8.1</v>
      </c>
      <c r="I623" s="5">
        <v>24.7</v>
      </c>
      <c r="J623" s="8">
        <v>0.43782837127845886</v>
      </c>
      <c r="K623" s="8">
        <v>1.4594279042615295</v>
      </c>
      <c r="L623" s="8">
        <v>0.21891418563922943</v>
      </c>
      <c r="M623" s="8">
        <v>0.07297139521307647</v>
      </c>
      <c r="N623" s="5">
        <v>10.1</v>
      </c>
      <c r="O623" s="5">
        <v>11.8</v>
      </c>
      <c r="P623" s="5">
        <v>48908.0</v>
      </c>
      <c r="Q623" s="9" t="s">
        <v>528</v>
      </c>
      <c r="R623" s="9" t="s">
        <v>529</v>
      </c>
      <c r="S623" s="9">
        <f t="shared" si="1"/>
        <v>3384.888</v>
      </c>
    </row>
    <row r="624" ht="15.75" customHeight="1">
      <c r="A624" s="5" t="s">
        <v>51</v>
      </c>
      <c r="B624" s="5" t="s">
        <v>527</v>
      </c>
      <c r="C624" s="6">
        <v>39485.0</v>
      </c>
      <c r="D624" s="7">
        <v>22.0</v>
      </c>
      <c r="E624" s="7">
        <v>32.0</v>
      </c>
      <c r="F624" s="7">
        <v>5.0</v>
      </c>
      <c r="G624" s="7">
        <v>4.0</v>
      </c>
      <c r="H624" s="5">
        <v>8.6</v>
      </c>
      <c r="I624" s="5">
        <v>28.8</v>
      </c>
      <c r="J624" s="8">
        <v>0.5571736102317335</v>
      </c>
      <c r="K624" s="8">
        <v>0.8104343421552489</v>
      </c>
      <c r="L624" s="8">
        <v>0.12663036596175764</v>
      </c>
      <c r="M624" s="8">
        <v>0.10130429276940611</v>
      </c>
      <c r="N624" s="5">
        <v>11.6</v>
      </c>
      <c r="O624" s="5">
        <v>19.5</v>
      </c>
      <c r="P624" s="5">
        <v>37333.0</v>
      </c>
      <c r="Q624" s="9" t="s">
        <v>528</v>
      </c>
      <c r="R624" s="9" t="s">
        <v>529</v>
      </c>
      <c r="S624" s="9">
        <f t="shared" si="1"/>
        <v>11371.68</v>
      </c>
    </row>
    <row r="625" ht="15.75" customHeight="1">
      <c r="A625" s="5" t="s">
        <v>159</v>
      </c>
      <c r="B625" s="5" t="s">
        <v>527</v>
      </c>
      <c r="C625" s="6">
        <v>35951.0</v>
      </c>
      <c r="D625" s="7">
        <v>20.0</v>
      </c>
      <c r="E625" s="7">
        <v>35.0</v>
      </c>
      <c r="F625" s="7">
        <v>5.0</v>
      </c>
      <c r="G625" s="7">
        <v>2.0</v>
      </c>
      <c r="H625" s="5">
        <v>8.5</v>
      </c>
      <c r="I625" s="5">
        <v>28.1</v>
      </c>
      <c r="J625" s="8">
        <v>0.5563127590331285</v>
      </c>
      <c r="K625" s="8">
        <v>0.9735473283079747</v>
      </c>
      <c r="L625" s="8">
        <v>0.13907818975828212</v>
      </c>
      <c r="M625" s="8">
        <v>0.05563127590331284</v>
      </c>
      <c r="N625" s="5">
        <v>9.0</v>
      </c>
      <c r="O625" s="5">
        <v>14.9</v>
      </c>
      <c r="P625" s="5">
        <v>45938.0</v>
      </c>
      <c r="Q625" s="9" t="s">
        <v>528</v>
      </c>
      <c r="R625" s="9" t="s">
        <v>529</v>
      </c>
      <c r="S625" s="9">
        <f t="shared" si="1"/>
        <v>10102.231</v>
      </c>
    </row>
    <row r="626" ht="15.75" customHeight="1">
      <c r="A626" s="5" t="s">
        <v>545</v>
      </c>
      <c r="B626" s="5" t="s">
        <v>527</v>
      </c>
      <c r="C626" s="6">
        <v>5308.0</v>
      </c>
      <c r="D626" s="7">
        <v>0.0</v>
      </c>
      <c r="E626" s="7">
        <v>5.0</v>
      </c>
      <c r="F626" s="7">
        <v>0.0</v>
      </c>
      <c r="G626" s="7">
        <v>0.0</v>
      </c>
      <c r="H626" s="5">
        <v>8.7</v>
      </c>
      <c r="I626" s="5">
        <v>27.8</v>
      </c>
      <c r="J626" s="8">
        <v>0.0</v>
      </c>
      <c r="K626" s="8">
        <v>0.9419743782969103</v>
      </c>
      <c r="L626" s="8">
        <v>0.0</v>
      </c>
      <c r="M626" s="8">
        <v>0.0</v>
      </c>
      <c r="N626" s="5">
        <v>9.9</v>
      </c>
      <c r="O626" s="5">
        <v>16.7</v>
      </c>
      <c r="P626" s="5">
        <v>40721.0</v>
      </c>
      <c r="Q626" s="9" t="s">
        <v>528</v>
      </c>
      <c r="R626" s="9" t="s">
        <v>529</v>
      </c>
      <c r="S626" s="9">
        <f t="shared" si="1"/>
        <v>1475.624</v>
      </c>
    </row>
    <row r="627" ht="15.75" customHeight="1">
      <c r="A627" s="5" t="s">
        <v>53</v>
      </c>
      <c r="B627" s="5" t="s">
        <v>527</v>
      </c>
      <c r="C627" s="6">
        <v>13402.0</v>
      </c>
      <c r="D627" s="7">
        <v>4.0</v>
      </c>
      <c r="E627" s="7">
        <v>9.0</v>
      </c>
      <c r="F627" s="7">
        <v>5.0</v>
      </c>
      <c r="G627" s="7">
        <v>0.0</v>
      </c>
      <c r="H627" s="5">
        <v>9.3</v>
      </c>
      <c r="I627" s="5">
        <v>30.1</v>
      </c>
      <c r="J627" s="8">
        <v>0.29846291598268915</v>
      </c>
      <c r="K627" s="8">
        <v>0.6715415609610507</v>
      </c>
      <c r="L627" s="8">
        <v>0.37307864497836146</v>
      </c>
      <c r="M627" s="8">
        <v>0.0</v>
      </c>
      <c r="N627" s="5">
        <v>9.0</v>
      </c>
      <c r="O627" s="5">
        <v>15.4</v>
      </c>
      <c r="P627" s="5">
        <v>43178.0</v>
      </c>
      <c r="Q627" s="9" t="s">
        <v>528</v>
      </c>
      <c r="R627" s="9" t="s">
        <v>529</v>
      </c>
      <c r="S627" s="9">
        <f t="shared" si="1"/>
        <v>4034.002</v>
      </c>
    </row>
    <row r="628" ht="15.75" customHeight="1">
      <c r="A628" s="5" t="s">
        <v>546</v>
      </c>
      <c r="B628" s="5" t="s">
        <v>527</v>
      </c>
      <c r="C628" s="6">
        <v>50409.0</v>
      </c>
      <c r="D628" s="7">
        <v>38.0</v>
      </c>
      <c r="E628" s="7">
        <v>26.0</v>
      </c>
      <c r="F628" s="7">
        <v>5.0</v>
      </c>
      <c r="G628" s="7">
        <v>6.0</v>
      </c>
      <c r="H628" s="5">
        <v>7.9</v>
      </c>
      <c r="I628" s="5">
        <v>31.4</v>
      </c>
      <c r="J628" s="8">
        <v>0.7538336408181079</v>
      </c>
      <c r="K628" s="8">
        <v>0.5157809121387054</v>
      </c>
      <c r="L628" s="8">
        <v>0.09918863694975104</v>
      </c>
      <c r="M628" s="8">
        <v>0.11902636433970123</v>
      </c>
      <c r="N628" s="5">
        <v>8.9</v>
      </c>
      <c r="O628" s="5">
        <v>9.3</v>
      </c>
      <c r="P628" s="5">
        <v>65197.0</v>
      </c>
      <c r="Q628" s="9" t="s">
        <v>528</v>
      </c>
      <c r="R628" s="9" t="s">
        <v>529</v>
      </c>
      <c r="S628" s="9">
        <f t="shared" si="1"/>
        <v>15828.426</v>
      </c>
    </row>
    <row r="629" ht="15.75" customHeight="1">
      <c r="A629" s="5" t="s">
        <v>346</v>
      </c>
      <c r="B629" s="5" t="s">
        <v>527</v>
      </c>
      <c r="C629" s="6">
        <v>8295.0</v>
      </c>
      <c r="D629" s="7">
        <v>3.0</v>
      </c>
      <c r="E629" s="7">
        <v>4.0</v>
      </c>
      <c r="F629" s="7">
        <v>1.0</v>
      </c>
      <c r="G629" s="7">
        <v>0.0</v>
      </c>
      <c r="H629" s="5">
        <v>8.8</v>
      </c>
      <c r="I629" s="5">
        <v>27.3</v>
      </c>
      <c r="J629" s="8">
        <v>0.3616636528028933</v>
      </c>
      <c r="K629" s="8">
        <v>0.4822182037371911</v>
      </c>
      <c r="L629" s="8">
        <v>0.12055455093429777</v>
      </c>
      <c r="M629" s="8">
        <v>0.0</v>
      </c>
      <c r="N629" s="5">
        <v>7.2</v>
      </c>
      <c r="O629" s="5">
        <v>16.6</v>
      </c>
      <c r="P629" s="5">
        <v>41801.0</v>
      </c>
      <c r="Q629" s="9" t="s">
        <v>528</v>
      </c>
      <c r="R629" s="9" t="s">
        <v>529</v>
      </c>
      <c r="S629" s="9">
        <f t="shared" si="1"/>
        <v>2264.535</v>
      </c>
    </row>
    <row r="630" ht="15.75" customHeight="1">
      <c r="A630" s="5" t="s">
        <v>430</v>
      </c>
      <c r="B630" s="5" t="s">
        <v>527</v>
      </c>
      <c r="C630" s="6">
        <v>18621.0</v>
      </c>
      <c r="D630" s="7">
        <v>10.0</v>
      </c>
      <c r="E630" s="7">
        <v>5.0</v>
      </c>
      <c r="F630" s="7">
        <v>4.0</v>
      </c>
      <c r="G630" s="7">
        <v>0.0</v>
      </c>
      <c r="H630" s="5">
        <v>8.2</v>
      </c>
      <c r="I630" s="5">
        <v>25.4</v>
      </c>
      <c r="J630" s="8">
        <v>0.5370280865689275</v>
      </c>
      <c r="K630" s="8">
        <v>0.26851404328446377</v>
      </c>
      <c r="L630" s="8">
        <v>0.21481123462757104</v>
      </c>
      <c r="M630" s="8">
        <v>0.0</v>
      </c>
      <c r="N630" s="5">
        <v>6.7</v>
      </c>
      <c r="O630" s="5">
        <v>12.1</v>
      </c>
      <c r="P630" s="5">
        <v>45741.0</v>
      </c>
      <c r="Q630" s="9" t="s">
        <v>528</v>
      </c>
      <c r="R630" s="9" t="s">
        <v>529</v>
      </c>
      <c r="S630" s="9">
        <f t="shared" si="1"/>
        <v>4729.734</v>
      </c>
    </row>
    <row r="631" ht="15.75" customHeight="1">
      <c r="A631" s="5" t="s">
        <v>547</v>
      </c>
      <c r="B631" s="5" t="s">
        <v>527</v>
      </c>
      <c r="C631" s="6">
        <v>4217.0</v>
      </c>
      <c r="D631" s="7">
        <v>0.0</v>
      </c>
      <c r="E631" s="7">
        <v>6.0</v>
      </c>
      <c r="F631" s="7">
        <v>1.0</v>
      </c>
      <c r="G631" s="7">
        <v>0.0</v>
      </c>
      <c r="H631" s="5">
        <v>8.6</v>
      </c>
      <c r="I631" s="5">
        <v>27.0</v>
      </c>
      <c r="J631" s="8">
        <v>0.0</v>
      </c>
      <c r="K631" s="8">
        <v>1.4228124258951862</v>
      </c>
      <c r="L631" s="8">
        <v>0.23713540431586436</v>
      </c>
      <c r="M631" s="8">
        <v>0.0</v>
      </c>
      <c r="N631" s="5">
        <v>15.2</v>
      </c>
      <c r="O631" s="5">
        <v>25.4</v>
      </c>
      <c r="P631" s="5">
        <v>38170.0</v>
      </c>
      <c r="Q631" s="9" t="s">
        <v>528</v>
      </c>
      <c r="R631" s="9" t="s">
        <v>529</v>
      </c>
      <c r="S631" s="9">
        <f t="shared" si="1"/>
        <v>1138.59</v>
      </c>
    </row>
    <row r="632" ht="15.75" customHeight="1">
      <c r="A632" s="5" t="s">
        <v>548</v>
      </c>
      <c r="B632" s="5" t="s">
        <v>527</v>
      </c>
      <c r="C632" s="6">
        <v>6985.0</v>
      </c>
      <c r="D632" s="7">
        <v>2.0</v>
      </c>
      <c r="E632" s="7">
        <v>3.0</v>
      </c>
      <c r="F632" s="7">
        <v>2.0</v>
      </c>
      <c r="G632" s="7">
        <v>0.0</v>
      </c>
      <c r="H632" s="5">
        <v>8.1</v>
      </c>
      <c r="I632" s="5">
        <v>27.3</v>
      </c>
      <c r="J632" s="8">
        <v>0.2863278453829635</v>
      </c>
      <c r="K632" s="8">
        <v>0.4294917680744452</v>
      </c>
      <c r="L632" s="8">
        <v>0.2863278453829635</v>
      </c>
      <c r="M632" s="8">
        <v>0.0</v>
      </c>
      <c r="N632" s="5">
        <v>8.3</v>
      </c>
      <c r="O632" s="5">
        <v>10.9</v>
      </c>
      <c r="P632" s="5">
        <v>48438.0</v>
      </c>
      <c r="Q632" s="9" t="s">
        <v>528</v>
      </c>
      <c r="R632" s="9" t="s">
        <v>529</v>
      </c>
      <c r="S632" s="9">
        <f t="shared" si="1"/>
        <v>1906.905</v>
      </c>
    </row>
    <row r="633" ht="15.75" customHeight="1">
      <c r="A633" s="5" t="s">
        <v>55</v>
      </c>
      <c r="B633" s="5" t="s">
        <v>527</v>
      </c>
      <c r="C633" s="6">
        <v>49673.0</v>
      </c>
      <c r="D633" s="7">
        <v>23.0</v>
      </c>
      <c r="E633" s="7">
        <v>38.0</v>
      </c>
      <c r="F633" s="7">
        <v>9.0</v>
      </c>
      <c r="G633" s="7">
        <v>4.0</v>
      </c>
      <c r="H633" s="5">
        <v>8.8</v>
      </c>
      <c r="I633" s="5">
        <v>31.5</v>
      </c>
      <c r="J633" s="8">
        <v>0.46302820445714976</v>
      </c>
      <c r="K633" s="8">
        <v>0.7650031204074648</v>
      </c>
      <c r="L633" s="8">
        <v>0.18118494957018902</v>
      </c>
      <c r="M633" s="8">
        <v>0.08052664425341735</v>
      </c>
      <c r="N633" s="5">
        <v>5.8</v>
      </c>
      <c r="O633" s="5">
        <v>10.8</v>
      </c>
      <c r="P633" s="5">
        <v>52518.0</v>
      </c>
      <c r="Q633" s="9" t="s">
        <v>528</v>
      </c>
      <c r="R633" s="9" t="s">
        <v>529</v>
      </c>
      <c r="S633" s="9">
        <f t="shared" si="1"/>
        <v>15646.995</v>
      </c>
    </row>
    <row r="634" ht="15.75" customHeight="1">
      <c r="A634" s="5" t="s">
        <v>549</v>
      </c>
      <c r="B634" s="5" t="s">
        <v>527</v>
      </c>
      <c r="C634" s="6">
        <v>28804.0</v>
      </c>
      <c r="D634" s="7">
        <v>21.0</v>
      </c>
      <c r="E634" s="7">
        <v>17.0</v>
      </c>
      <c r="F634" s="7">
        <v>8.0</v>
      </c>
      <c r="G634" s="7">
        <v>1.0</v>
      </c>
      <c r="H634" s="5">
        <v>8.9</v>
      </c>
      <c r="I634" s="5">
        <v>32.8</v>
      </c>
      <c r="J634" s="8">
        <v>0.7290654075822802</v>
      </c>
      <c r="K634" s="8">
        <v>0.5901958061380363</v>
      </c>
      <c r="L634" s="8">
        <v>0.2777392028884877</v>
      </c>
      <c r="M634" s="8">
        <v>0.03471740036106096</v>
      </c>
      <c r="N634" s="5">
        <v>9.4</v>
      </c>
      <c r="O634" s="5">
        <v>15.3</v>
      </c>
      <c r="P634" s="5">
        <v>47184.0</v>
      </c>
      <c r="Q634" s="9" t="s">
        <v>528</v>
      </c>
      <c r="R634" s="9" t="s">
        <v>529</v>
      </c>
      <c r="S634" s="9">
        <f t="shared" si="1"/>
        <v>9447.712</v>
      </c>
    </row>
    <row r="635" ht="15.75" customHeight="1">
      <c r="A635" s="5" t="s">
        <v>57</v>
      </c>
      <c r="B635" s="5" t="s">
        <v>527</v>
      </c>
      <c r="C635" s="6">
        <v>59293.0</v>
      </c>
      <c r="D635" s="7">
        <v>36.0</v>
      </c>
      <c r="E635" s="7">
        <v>48.0</v>
      </c>
      <c r="F635" s="7">
        <v>14.0</v>
      </c>
      <c r="G635" s="7">
        <v>6.0</v>
      </c>
      <c r="H635" s="5">
        <v>9.0</v>
      </c>
      <c r="I635" s="5">
        <v>28.3</v>
      </c>
      <c r="J635" s="8">
        <v>0.6071543015195723</v>
      </c>
      <c r="K635" s="8">
        <v>0.809539068692763</v>
      </c>
      <c r="L635" s="8">
        <v>0.2361155617020559</v>
      </c>
      <c r="M635" s="8">
        <v>0.10119238358659538</v>
      </c>
      <c r="N635" s="5">
        <v>10.3</v>
      </c>
      <c r="O635" s="5">
        <v>32.3</v>
      </c>
      <c r="P635" s="5">
        <v>32681.0</v>
      </c>
      <c r="Q635" s="9" t="s">
        <v>528</v>
      </c>
      <c r="R635" s="9" t="s">
        <v>529</v>
      </c>
      <c r="S635" s="9">
        <f t="shared" si="1"/>
        <v>16779.919</v>
      </c>
    </row>
    <row r="636" ht="15.75" customHeight="1">
      <c r="A636" s="5" t="s">
        <v>436</v>
      </c>
      <c r="B636" s="5" t="s">
        <v>527</v>
      </c>
      <c r="C636" s="6">
        <v>9615.0</v>
      </c>
      <c r="D636" s="7">
        <v>5.0</v>
      </c>
      <c r="E636" s="7">
        <v>4.0</v>
      </c>
      <c r="F636" s="7">
        <v>1.0</v>
      </c>
      <c r="G636" s="7">
        <v>1.0</v>
      </c>
      <c r="H636" s="5">
        <v>8.3</v>
      </c>
      <c r="I636" s="5">
        <v>28.1</v>
      </c>
      <c r="J636" s="8">
        <v>0.5200208008320333</v>
      </c>
      <c r="K636" s="8">
        <v>0.4160166406656266</v>
      </c>
      <c r="L636" s="8">
        <v>0.10400416016640665</v>
      </c>
      <c r="M636" s="8">
        <v>0.10400416016640665</v>
      </c>
      <c r="N636" s="5">
        <v>5.5</v>
      </c>
      <c r="O636" s="5">
        <v>6.6</v>
      </c>
      <c r="P636" s="5">
        <v>54133.0</v>
      </c>
      <c r="Q636" s="9" t="s">
        <v>528</v>
      </c>
      <c r="R636" s="9" t="s">
        <v>529</v>
      </c>
      <c r="S636" s="9">
        <f t="shared" si="1"/>
        <v>2701.815</v>
      </c>
    </row>
    <row r="637" ht="15.75" customHeight="1">
      <c r="A637" s="5" t="s">
        <v>58</v>
      </c>
      <c r="B637" s="5" t="s">
        <v>527</v>
      </c>
      <c r="C637" s="6">
        <v>38442.0</v>
      </c>
      <c r="D637" s="7">
        <v>30.0</v>
      </c>
      <c r="E637" s="7">
        <v>25.0</v>
      </c>
      <c r="F637" s="7">
        <v>10.0</v>
      </c>
      <c r="G637" s="7">
        <v>5.0</v>
      </c>
      <c r="H637" s="5">
        <v>9.6</v>
      </c>
      <c r="I637" s="5">
        <v>27.7</v>
      </c>
      <c r="J637" s="8">
        <v>0.7803964413922273</v>
      </c>
      <c r="K637" s="8">
        <v>0.650330367826856</v>
      </c>
      <c r="L637" s="8">
        <v>0.26013214713074245</v>
      </c>
      <c r="M637" s="8">
        <v>0.13006607356537123</v>
      </c>
      <c r="N637" s="5">
        <v>10.3</v>
      </c>
      <c r="O637" s="5">
        <v>17.2</v>
      </c>
      <c r="P637" s="5">
        <v>43173.0</v>
      </c>
      <c r="Q637" s="9" t="s">
        <v>528</v>
      </c>
      <c r="R637" s="9" t="s">
        <v>529</v>
      </c>
      <c r="S637" s="9">
        <f t="shared" si="1"/>
        <v>10648.434</v>
      </c>
    </row>
    <row r="638" ht="15.75" customHeight="1">
      <c r="A638" s="5" t="s">
        <v>550</v>
      </c>
      <c r="B638" s="5" t="s">
        <v>527</v>
      </c>
      <c r="C638" s="6">
        <v>22523.0</v>
      </c>
      <c r="D638" s="7">
        <v>13.0</v>
      </c>
      <c r="E638" s="7">
        <v>21.0</v>
      </c>
      <c r="F638" s="7">
        <v>4.0</v>
      </c>
      <c r="G638" s="7">
        <v>1.0</v>
      </c>
      <c r="H638" s="5">
        <v>8.5</v>
      </c>
      <c r="I638" s="5">
        <v>29.2</v>
      </c>
      <c r="J638" s="8">
        <v>0.5771877636194113</v>
      </c>
      <c r="K638" s="8">
        <v>0.932380233539049</v>
      </c>
      <c r="L638" s="8">
        <v>0.17759623495981885</v>
      </c>
      <c r="M638" s="8">
        <v>0.044399058739954714</v>
      </c>
      <c r="N638" s="5">
        <v>8.9</v>
      </c>
      <c r="O638" s="5">
        <v>7.3</v>
      </c>
      <c r="P638" s="5">
        <v>54391.0</v>
      </c>
      <c r="Q638" s="9" t="s">
        <v>528</v>
      </c>
      <c r="R638" s="9" t="s">
        <v>529</v>
      </c>
      <c r="S638" s="9">
        <f t="shared" si="1"/>
        <v>6576.716</v>
      </c>
    </row>
    <row r="639" ht="15.75" customHeight="1">
      <c r="A639" s="5" t="s">
        <v>551</v>
      </c>
      <c r="B639" s="5" t="s">
        <v>527</v>
      </c>
      <c r="C639" s="6">
        <v>22298.0</v>
      </c>
      <c r="D639" s="7">
        <v>9.0</v>
      </c>
      <c r="E639" s="7">
        <v>40.0</v>
      </c>
      <c r="F639" s="7">
        <v>4.0</v>
      </c>
      <c r="G639" s="7">
        <v>1.0</v>
      </c>
      <c r="H639" s="5">
        <v>8.1</v>
      </c>
      <c r="I639" s="5">
        <v>29.0</v>
      </c>
      <c r="J639" s="8">
        <v>0.4036236433760875</v>
      </c>
      <c r="K639" s="8">
        <v>1.793882859449278</v>
      </c>
      <c r="L639" s="8">
        <v>0.1793882859449278</v>
      </c>
      <c r="M639" s="8">
        <v>0.04484707148623195</v>
      </c>
      <c r="N639" s="5">
        <v>5.4</v>
      </c>
      <c r="O639" s="5">
        <v>9.0</v>
      </c>
      <c r="P639" s="5">
        <v>52065.0</v>
      </c>
      <c r="Q639" s="9" t="s">
        <v>528</v>
      </c>
      <c r="R639" s="9" t="s">
        <v>529</v>
      </c>
      <c r="S639" s="9">
        <f t="shared" si="1"/>
        <v>6466.42</v>
      </c>
    </row>
    <row r="640" ht="15.75" customHeight="1">
      <c r="A640" s="5" t="s">
        <v>167</v>
      </c>
      <c r="B640" s="5" t="s">
        <v>527</v>
      </c>
      <c r="C640" s="6">
        <v>12834.0</v>
      </c>
      <c r="D640" s="7">
        <v>5.0</v>
      </c>
      <c r="E640" s="7">
        <v>6.0</v>
      </c>
      <c r="F640" s="7">
        <v>2.0</v>
      </c>
      <c r="G640" s="7">
        <v>1.0</v>
      </c>
      <c r="H640" s="5">
        <v>8.7</v>
      </c>
      <c r="I640" s="5">
        <v>27.6</v>
      </c>
      <c r="J640" s="8">
        <v>0.3895901511609786</v>
      </c>
      <c r="K640" s="8">
        <v>0.4675081813931744</v>
      </c>
      <c r="L640" s="8">
        <v>0.15583606046439147</v>
      </c>
      <c r="M640" s="8">
        <v>0.07791803023219573</v>
      </c>
      <c r="N640" s="5">
        <v>10.7</v>
      </c>
      <c r="O640" s="5">
        <v>15.1</v>
      </c>
      <c r="P640" s="5">
        <v>41414.0</v>
      </c>
      <c r="Q640" s="9" t="s">
        <v>528</v>
      </c>
      <c r="R640" s="9" t="s">
        <v>529</v>
      </c>
      <c r="S640" s="9">
        <f t="shared" si="1"/>
        <v>3542.184</v>
      </c>
    </row>
    <row r="641" ht="15.75" customHeight="1">
      <c r="A641" s="5" t="s">
        <v>552</v>
      </c>
      <c r="B641" s="5" t="s">
        <v>527</v>
      </c>
      <c r="C641" s="6">
        <v>526636.0</v>
      </c>
      <c r="D641" s="7">
        <v>325.0</v>
      </c>
      <c r="E641" s="7">
        <v>315.0</v>
      </c>
      <c r="F641" s="7">
        <v>80.0</v>
      </c>
      <c r="G641" s="7">
        <v>46.0</v>
      </c>
      <c r="H641" s="5">
        <v>7.2</v>
      </c>
      <c r="I641" s="5">
        <v>25.1</v>
      </c>
      <c r="J641" s="8">
        <v>0.6171245414289945</v>
      </c>
      <c r="K641" s="8">
        <v>0.5981360940004102</v>
      </c>
      <c r="L641" s="8">
        <v>0.15190757942867558</v>
      </c>
      <c r="M641" s="8">
        <v>0.08734685817148846</v>
      </c>
      <c r="N641" s="5">
        <v>8.9</v>
      </c>
      <c r="O641" s="5">
        <v>11.5</v>
      </c>
      <c r="P641" s="5">
        <v>70514.0</v>
      </c>
      <c r="Q641" s="9" t="s">
        <v>528</v>
      </c>
      <c r="R641" s="9" t="s">
        <v>529</v>
      </c>
      <c r="S641" s="9">
        <f t="shared" si="1"/>
        <v>132185.636</v>
      </c>
    </row>
    <row r="642" ht="15.75" customHeight="1">
      <c r="A642" s="5" t="s">
        <v>553</v>
      </c>
      <c r="B642" s="5" t="s">
        <v>527</v>
      </c>
      <c r="C642" s="6">
        <v>111461.0</v>
      </c>
      <c r="D642" s="7">
        <v>77.0</v>
      </c>
      <c r="E642" s="7">
        <v>67.0</v>
      </c>
      <c r="F642" s="7">
        <v>24.0</v>
      </c>
      <c r="G642" s="7">
        <v>10.0</v>
      </c>
      <c r="H642" s="5">
        <v>9.1</v>
      </c>
      <c r="I642" s="5">
        <v>32.0</v>
      </c>
      <c r="J642" s="8">
        <v>0.6908245933555235</v>
      </c>
      <c r="K642" s="8">
        <v>0.601107113698962</v>
      </c>
      <c r="L642" s="8">
        <v>0.21532195117574757</v>
      </c>
      <c r="M642" s="8">
        <v>0.08971747965656149</v>
      </c>
      <c r="N642" s="5">
        <v>10.5</v>
      </c>
      <c r="O642" s="5">
        <v>15.9</v>
      </c>
      <c r="P642" s="5">
        <v>51000.0</v>
      </c>
      <c r="Q642" s="9" t="s">
        <v>528</v>
      </c>
      <c r="R642" s="9" t="s">
        <v>529</v>
      </c>
      <c r="S642" s="9">
        <f t="shared" si="1"/>
        <v>35667.52</v>
      </c>
    </row>
    <row r="643" ht="15.75" customHeight="1">
      <c r="A643" s="5" t="s">
        <v>554</v>
      </c>
      <c r="B643" s="5" t="s">
        <v>527</v>
      </c>
      <c r="C643" s="6">
        <v>121565.0</v>
      </c>
      <c r="D643" s="7">
        <v>71.0</v>
      </c>
      <c r="E643" s="7">
        <v>56.0</v>
      </c>
      <c r="F643" s="7">
        <v>9.0</v>
      </c>
      <c r="G643" s="7">
        <v>14.0</v>
      </c>
      <c r="H643" s="5">
        <v>9.4</v>
      </c>
      <c r="I643" s="5">
        <v>31.6</v>
      </c>
      <c r="J643" s="8">
        <v>0.5840496853535146</v>
      </c>
      <c r="K643" s="8">
        <v>0.46065890675770166</v>
      </c>
      <c r="L643" s="8">
        <v>0.07403446715748777</v>
      </c>
      <c r="M643" s="8">
        <v>0.11516472668942541</v>
      </c>
      <c r="N643" s="5">
        <v>7.5</v>
      </c>
      <c r="O643" s="5">
        <v>5.8</v>
      </c>
      <c r="P643" s="5">
        <v>83844.0</v>
      </c>
      <c r="Q643" s="9" t="s">
        <v>528</v>
      </c>
      <c r="R643" s="9" t="s">
        <v>529</v>
      </c>
      <c r="S643" s="9">
        <f t="shared" si="1"/>
        <v>38414.54</v>
      </c>
    </row>
    <row r="644" ht="15.75" customHeight="1">
      <c r="A644" s="5" t="s">
        <v>555</v>
      </c>
      <c r="B644" s="5" t="s">
        <v>527</v>
      </c>
      <c r="C644" s="6">
        <v>51953.0</v>
      </c>
      <c r="D644" s="7">
        <v>39.0</v>
      </c>
      <c r="E644" s="7">
        <v>41.0</v>
      </c>
      <c r="F644" s="7">
        <v>10.0</v>
      </c>
      <c r="G644" s="7">
        <v>2.0</v>
      </c>
      <c r="H644" s="5">
        <v>8.7</v>
      </c>
      <c r="I644" s="5">
        <v>24.7</v>
      </c>
      <c r="J644" s="8">
        <v>0.7506784978730776</v>
      </c>
      <c r="K644" s="8">
        <v>0.789174831097338</v>
      </c>
      <c r="L644" s="8">
        <v>0.19248166612130194</v>
      </c>
      <c r="M644" s="8">
        <v>0.03849633322426039</v>
      </c>
      <c r="N644" s="5">
        <v>8.5</v>
      </c>
      <c r="O644" s="5">
        <v>17.7</v>
      </c>
      <c r="P644" s="5">
        <v>39800.0</v>
      </c>
      <c r="Q644" s="9" t="s">
        <v>528</v>
      </c>
      <c r="R644" s="9" t="s">
        <v>529</v>
      </c>
      <c r="S644" s="9">
        <f t="shared" si="1"/>
        <v>12832.391</v>
      </c>
    </row>
    <row r="645" ht="15.75" customHeight="1">
      <c r="A645" s="5" t="s">
        <v>214</v>
      </c>
      <c r="B645" s="5" t="s">
        <v>527</v>
      </c>
      <c r="C645" s="6">
        <v>703357.0</v>
      </c>
      <c r="D645" s="7">
        <v>545.0</v>
      </c>
      <c r="E645" s="7">
        <v>486.0</v>
      </c>
      <c r="F645" s="7">
        <v>114.0</v>
      </c>
      <c r="G645" s="7">
        <v>112.0</v>
      </c>
      <c r="H645" s="5">
        <v>7.2</v>
      </c>
      <c r="I645" s="5">
        <v>27.3</v>
      </c>
      <c r="J645" s="8">
        <v>0.7748554432528574</v>
      </c>
      <c r="K645" s="8">
        <v>0.6909720099465848</v>
      </c>
      <c r="L645" s="8">
        <v>0.16207985418500134</v>
      </c>
      <c r="M645" s="8">
        <v>0.1592363479712294</v>
      </c>
      <c r="N645" s="5">
        <v>9.0</v>
      </c>
      <c r="O645" s="5">
        <v>9.4</v>
      </c>
      <c r="P645" s="5">
        <v>77873.0</v>
      </c>
      <c r="Q645" s="9" t="s">
        <v>528</v>
      </c>
      <c r="R645" s="9" t="s">
        <v>529</v>
      </c>
      <c r="S645" s="9">
        <f t="shared" si="1"/>
        <v>192016.461</v>
      </c>
    </row>
    <row r="646" ht="15.75" customHeight="1">
      <c r="A646" s="5" t="s">
        <v>556</v>
      </c>
      <c r="B646" s="5" t="s">
        <v>527</v>
      </c>
      <c r="C646" s="6">
        <v>111933.0</v>
      </c>
      <c r="D646" s="7">
        <v>69.0</v>
      </c>
      <c r="E646" s="7">
        <v>126.0</v>
      </c>
      <c r="F646" s="7">
        <v>21.0</v>
      </c>
      <c r="G646" s="7">
        <v>11.0</v>
      </c>
      <c r="H646" s="5">
        <v>8.9</v>
      </c>
      <c r="I646" s="5">
        <v>27.0</v>
      </c>
      <c r="J646" s="8">
        <v>0.6164401919005119</v>
      </c>
      <c r="K646" s="8">
        <v>1.1256733939052825</v>
      </c>
      <c r="L646" s="8">
        <v>0.1876122323175471</v>
      </c>
      <c r="M646" s="8">
        <v>0.0982730740710961</v>
      </c>
      <c r="N646" s="5">
        <v>11.1</v>
      </c>
      <c r="O646" s="5">
        <v>12.9</v>
      </c>
      <c r="P646" s="5">
        <v>51232.0</v>
      </c>
      <c r="Q646" s="9" t="s">
        <v>528</v>
      </c>
      <c r="R646" s="9" t="s">
        <v>529</v>
      </c>
      <c r="S646" s="9">
        <f t="shared" si="1"/>
        <v>30221.91</v>
      </c>
    </row>
    <row r="647" ht="15.75" customHeight="1">
      <c r="A647" s="5" t="s">
        <v>61</v>
      </c>
      <c r="B647" s="5" t="s">
        <v>527</v>
      </c>
      <c r="C647" s="6">
        <v>16595.0</v>
      </c>
      <c r="D647" s="7">
        <v>6.0</v>
      </c>
      <c r="E647" s="7">
        <v>12.0</v>
      </c>
      <c r="F647" s="7">
        <v>0.0</v>
      </c>
      <c r="G647" s="7">
        <v>0.0</v>
      </c>
      <c r="H647" s="5">
        <v>9.1</v>
      </c>
      <c r="I647" s="5">
        <v>27.2</v>
      </c>
      <c r="J647" s="8">
        <v>0.3615546851461284</v>
      </c>
      <c r="K647" s="8">
        <v>0.7231093702922567</v>
      </c>
      <c r="L647" s="8">
        <v>0.0</v>
      </c>
      <c r="M647" s="8">
        <v>0.0</v>
      </c>
      <c r="N647" s="5">
        <v>5.4</v>
      </c>
      <c r="O647" s="5">
        <v>13.0</v>
      </c>
      <c r="P647" s="5">
        <v>39569.0</v>
      </c>
      <c r="Q647" s="9" t="s">
        <v>528</v>
      </c>
      <c r="R647" s="9" t="s">
        <v>529</v>
      </c>
      <c r="S647" s="9">
        <f t="shared" si="1"/>
        <v>4513.84</v>
      </c>
    </row>
    <row r="648" ht="15.75" customHeight="1">
      <c r="A648" s="5" t="s">
        <v>62</v>
      </c>
      <c r="B648" s="5" t="s">
        <v>527</v>
      </c>
      <c r="C648" s="6">
        <v>34789.0</v>
      </c>
      <c r="D648" s="7">
        <v>13.0</v>
      </c>
      <c r="E648" s="7">
        <v>32.0</v>
      </c>
      <c r="F648" s="7">
        <v>6.0</v>
      </c>
      <c r="G648" s="7">
        <v>3.0</v>
      </c>
      <c r="H648" s="5">
        <v>8.2</v>
      </c>
      <c r="I648" s="5">
        <v>30.5</v>
      </c>
      <c r="J648" s="8">
        <v>0.3736813360545</v>
      </c>
      <c r="K648" s="8">
        <v>0.9198309810572307</v>
      </c>
      <c r="L648" s="8">
        <v>0.17246830894823076</v>
      </c>
      <c r="M648" s="8">
        <v>0.08623415447411538</v>
      </c>
      <c r="N648" s="5">
        <v>7.8</v>
      </c>
      <c r="O648" s="5">
        <v>10.8</v>
      </c>
      <c r="P648" s="5">
        <v>52004.0</v>
      </c>
      <c r="Q648" s="9" t="s">
        <v>528</v>
      </c>
      <c r="R648" s="9" t="s">
        <v>529</v>
      </c>
      <c r="S648" s="9">
        <f t="shared" si="1"/>
        <v>10610.645</v>
      </c>
    </row>
    <row r="649" ht="15.75" customHeight="1">
      <c r="A649" s="5" t="s">
        <v>557</v>
      </c>
      <c r="B649" s="5" t="s">
        <v>527</v>
      </c>
      <c r="C649" s="6">
        <v>37116.0</v>
      </c>
      <c r="D649" s="7">
        <v>20.0</v>
      </c>
      <c r="E649" s="7">
        <v>32.0</v>
      </c>
      <c r="F649" s="7">
        <v>8.0</v>
      </c>
      <c r="G649" s="7">
        <v>3.0</v>
      </c>
      <c r="H649" s="5">
        <v>7.6</v>
      </c>
      <c r="I649" s="5">
        <v>30.1</v>
      </c>
      <c r="J649" s="8">
        <v>0.5388511693070374</v>
      </c>
      <c r="K649" s="8">
        <v>0.8621618708912597</v>
      </c>
      <c r="L649" s="8">
        <v>0.21554046772281493</v>
      </c>
      <c r="M649" s="8">
        <v>0.08082767539605562</v>
      </c>
      <c r="N649" s="5">
        <v>7.4</v>
      </c>
      <c r="O649" s="5">
        <v>10.9</v>
      </c>
      <c r="P649" s="5">
        <v>54723.0</v>
      </c>
      <c r="Q649" s="9" t="s">
        <v>528</v>
      </c>
      <c r="R649" s="9" t="s">
        <v>529</v>
      </c>
      <c r="S649" s="9">
        <f t="shared" si="1"/>
        <v>11171.916</v>
      </c>
    </row>
    <row r="650" ht="15.75" customHeight="1">
      <c r="A650" s="5" t="s">
        <v>171</v>
      </c>
      <c r="B650" s="5" t="s">
        <v>527</v>
      </c>
      <c r="C650" s="6">
        <v>29755.0</v>
      </c>
      <c r="D650" s="7">
        <v>14.0</v>
      </c>
      <c r="E650" s="7">
        <v>21.0</v>
      </c>
      <c r="F650" s="7">
        <v>5.0</v>
      </c>
      <c r="G650" s="7">
        <v>2.0</v>
      </c>
      <c r="H650" s="5">
        <v>8.9</v>
      </c>
      <c r="I650" s="5">
        <v>27.6</v>
      </c>
      <c r="J650" s="8">
        <v>0.4705091581246849</v>
      </c>
      <c r="K650" s="8">
        <v>0.7057637371870275</v>
      </c>
      <c r="L650" s="8">
        <v>0.16803898504453033</v>
      </c>
      <c r="M650" s="8">
        <v>0.06721559401781214</v>
      </c>
      <c r="N650" s="5">
        <v>6.6</v>
      </c>
      <c r="O650" s="5">
        <v>12.9</v>
      </c>
      <c r="P650" s="5">
        <v>49882.0</v>
      </c>
      <c r="Q650" s="9" t="s">
        <v>528</v>
      </c>
      <c r="R650" s="9" t="s">
        <v>529</v>
      </c>
      <c r="S650" s="9">
        <f t="shared" si="1"/>
        <v>8212.38</v>
      </c>
    </row>
    <row r="651" ht="15.75" customHeight="1">
      <c r="A651" s="5" t="s">
        <v>558</v>
      </c>
      <c r="B651" s="5" t="s">
        <v>527</v>
      </c>
      <c r="C651" s="6">
        <v>31615.0</v>
      </c>
      <c r="D651" s="7">
        <v>24.0</v>
      </c>
      <c r="E651" s="7">
        <v>29.0</v>
      </c>
      <c r="F651" s="7">
        <v>6.0</v>
      </c>
      <c r="G651" s="7">
        <v>3.0</v>
      </c>
      <c r="H651" s="5">
        <v>9.0</v>
      </c>
      <c r="I651" s="5">
        <v>27.8</v>
      </c>
      <c r="J651" s="8">
        <v>0.759133322789815</v>
      </c>
      <c r="K651" s="8">
        <v>0.9172860983710264</v>
      </c>
      <c r="L651" s="8">
        <v>0.18978333069745376</v>
      </c>
      <c r="M651" s="8">
        <v>0.09489166534872688</v>
      </c>
      <c r="N651" s="5">
        <v>10.4</v>
      </c>
      <c r="O651" s="5">
        <v>24.2</v>
      </c>
      <c r="P651" s="5">
        <v>37959.0</v>
      </c>
      <c r="Q651" s="9" t="s">
        <v>528</v>
      </c>
      <c r="R651" s="9" t="s">
        <v>529</v>
      </c>
      <c r="S651" s="9">
        <f t="shared" si="1"/>
        <v>8788.97</v>
      </c>
    </row>
    <row r="652" ht="15.75" customHeight="1">
      <c r="A652" s="5" t="s">
        <v>559</v>
      </c>
      <c r="B652" s="5" t="s">
        <v>527</v>
      </c>
      <c r="C652" s="6">
        <v>306749.0</v>
      </c>
      <c r="D652" s="7">
        <v>214.0</v>
      </c>
      <c r="E652" s="7">
        <v>215.0</v>
      </c>
      <c r="F652" s="7">
        <v>45.0</v>
      </c>
      <c r="G652" s="7">
        <v>37.0</v>
      </c>
      <c r="H652" s="5">
        <v>9.5</v>
      </c>
      <c r="I652" s="5">
        <v>28.6</v>
      </c>
      <c r="J652" s="8">
        <v>0.6976387861085122</v>
      </c>
      <c r="K652" s="8">
        <v>0.700898780436122</v>
      </c>
      <c r="L652" s="8">
        <v>0.14669974474244415</v>
      </c>
      <c r="M652" s="8">
        <v>0.12061979012156518</v>
      </c>
      <c r="N652" s="5">
        <v>9.5</v>
      </c>
      <c r="O652" s="5">
        <v>7.6</v>
      </c>
      <c r="P652" s="5">
        <v>76345.0</v>
      </c>
      <c r="Q652" s="9" t="s">
        <v>528</v>
      </c>
      <c r="R652" s="9" t="s">
        <v>529</v>
      </c>
      <c r="S652" s="9">
        <f t="shared" si="1"/>
        <v>87730.214</v>
      </c>
    </row>
    <row r="653" ht="15.75" customHeight="1">
      <c r="A653" s="5" t="s">
        <v>560</v>
      </c>
      <c r="B653" s="5" t="s">
        <v>527</v>
      </c>
      <c r="C653" s="6">
        <v>173843.0</v>
      </c>
      <c r="D653" s="7">
        <v>127.0</v>
      </c>
      <c r="E653" s="7">
        <v>121.0</v>
      </c>
      <c r="F653" s="7">
        <v>28.0</v>
      </c>
      <c r="G653" s="7">
        <v>20.0</v>
      </c>
      <c r="H653" s="5">
        <v>7.3</v>
      </c>
      <c r="I653" s="5">
        <v>29.0</v>
      </c>
      <c r="J653" s="8">
        <v>0.7305442266872983</v>
      </c>
      <c r="K653" s="8">
        <v>0.6960303262138826</v>
      </c>
      <c r="L653" s="8">
        <v>0.16106486887593977</v>
      </c>
      <c r="M653" s="8">
        <v>0.11504633491138556</v>
      </c>
      <c r="N653" s="5">
        <v>6.1</v>
      </c>
      <c r="O653" s="5">
        <v>14.7</v>
      </c>
      <c r="P653" s="5">
        <v>61955.0</v>
      </c>
      <c r="Q653" s="9" t="s">
        <v>528</v>
      </c>
      <c r="R653" s="9" t="s">
        <v>529</v>
      </c>
      <c r="S653" s="9">
        <f t="shared" si="1"/>
        <v>50414.47</v>
      </c>
    </row>
    <row r="654" ht="15.75" customHeight="1">
      <c r="A654" s="5" t="s">
        <v>65</v>
      </c>
      <c r="B654" s="5" t="s">
        <v>527</v>
      </c>
      <c r="C654" s="6">
        <v>108479.0</v>
      </c>
      <c r="D654" s="7">
        <v>63.0</v>
      </c>
      <c r="E654" s="7">
        <v>82.0</v>
      </c>
      <c r="F654" s="7">
        <v>16.0</v>
      </c>
      <c r="G654" s="7">
        <v>9.0</v>
      </c>
      <c r="H654" s="5">
        <v>8.2</v>
      </c>
      <c r="I654" s="5">
        <v>25.4</v>
      </c>
      <c r="J654" s="8">
        <v>0.5807575659805123</v>
      </c>
      <c r="K654" s="8">
        <v>0.7559066731809844</v>
      </c>
      <c r="L654" s="8">
        <v>0.14749398501092378</v>
      </c>
      <c r="M654" s="8">
        <v>0.08296536656864462</v>
      </c>
      <c r="N654" s="5">
        <v>11.9</v>
      </c>
      <c r="O654" s="5">
        <v>18.1</v>
      </c>
      <c r="P654" s="5">
        <v>46696.0</v>
      </c>
      <c r="Q654" s="9" t="s">
        <v>528</v>
      </c>
      <c r="R654" s="9" t="s">
        <v>529</v>
      </c>
      <c r="S654" s="9">
        <f t="shared" si="1"/>
        <v>27553.666</v>
      </c>
    </row>
    <row r="655" ht="15.75" customHeight="1">
      <c r="A655" s="5" t="s">
        <v>561</v>
      </c>
      <c r="B655" s="5" t="s">
        <v>527</v>
      </c>
      <c r="C655" s="6">
        <v>46381.0</v>
      </c>
      <c r="D655" s="7">
        <v>20.0</v>
      </c>
      <c r="E655" s="7">
        <v>35.0</v>
      </c>
      <c r="F655" s="7">
        <v>11.0</v>
      </c>
      <c r="G655" s="7">
        <v>5.0</v>
      </c>
      <c r="H655" s="5">
        <v>7.9</v>
      </c>
      <c r="I655" s="5">
        <v>28.9</v>
      </c>
      <c r="J655" s="8">
        <v>0.43121105625148226</v>
      </c>
      <c r="K655" s="8">
        <v>0.754619348440094</v>
      </c>
      <c r="L655" s="8">
        <v>0.23716608093831526</v>
      </c>
      <c r="M655" s="8">
        <v>0.10780276406287057</v>
      </c>
      <c r="N655" s="5">
        <v>9.0</v>
      </c>
      <c r="O655" s="5">
        <v>12.5</v>
      </c>
      <c r="P655" s="5">
        <v>50911.0</v>
      </c>
      <c r="Q655" s="9" t="s">
        <v>528</v>
      </c>
      <c r="R655" s="9" t="s">
        <v>529</v>
      </c>
      <c r="S655" s="9">
        <f t="shared" si="1"/>
        <v>13404.109</v>
      </c>
    </row>
    <row r="656" ht="15.75" customHeight="1">
      <c r="A656" s="5" t="s">
        <v>66</v>
      </c>
      <c r="B656" s="5" t="s">
        <v>527</v>
      </c>
      <c r="C656" s="6">
        <v>266637.0</v>
      </c>
      <c r="D656" s="7">
        <v>187.0</v>
      </c>
      <c r="E656" s="7">
        <v>206.0</v>
      </c>
      <c r="F656" s="7">
        <v>41.0</v>
      </c>
      <c r="G656" s="7">
        <v>40.0</v>
      </c>
      <c r="H656" s="5">
        <v>7.5</v>
      </c>
      <c r="I656" s="5">
        <v>33.0</v>
      </c>
      <c r="J656" s="8">
        <v>0.70132802274253</v>
      </c>
      <c r="K656" s="8">
        <v>0.7725859501869583</v>
      </c>
      <c r="L656" s="8">
        <v>0.15376710659060822</v>
      </c>
      <c r="M656" s="8">
        <v>0.1500166893566909</v>
      </c>
      <c r="N656" s="5">
        <v>8.9</v>
      </c>
      <c r="O656" s="5">
        <v>13.9</v>
      </c>
      <c r="P656" s="5">
        <v>53912.0</v>
      </c>
      <c r="Q656" s="9" t="s">
        <v>528</v>
      </c>
      <c r="R656" s="9" t="s">
        <v>529</v>
      </c>
      <c r="S656" s="9">
        <f t="shared" si="1"/>
        <v>87990.21</v>
      </c>
    </row>
    <row r="657" ht="15.75" customHeight="1">
      <c r="A657" s="5" t="s">
        <v>68</v>
      </c>
      <c r="B657" s="5" t="s">
        <v>527</v>
      </c>
      <c r="C657" s="6">
        <v>38486.0</v>
      </c>
      <c r="D657" s="7">
        <v>24.0</v>
      </c>
      <c r="E657" s="7">
        <v>27.0</v>
      </c>
      <c r="F657" s="7">
        <v>4.0</v>
      </c>
      <c r="G657" s="7">
        <v>5.0</v>
      </c>
      <c r="H657" s="5">
        <v>7.8</v>
      </c>
      <c r="I657" s="5">
        <v>28.8</v>
      </c>
      <c r="J657" s="8">
        <v>0.6236033882450761</v>
      </c>
      <c r="K657" s="8">
        <v>0.7015538117757106</v>
      </c>
      <c r="L657" s="8">
        <v>0.10393389804084603</v>
      </c>
      <c r="M657" s="8">
        <v>0.12991737255105754</v>
      </c>
      <c r="N657" s="5">
        <v>10.5</v>
      </c>
      <c r="O657" s="5">
        <v>18.3</v>
      </c>
      <c r="P657" s="5">
        <v>41783.0</v>
      </c>
      <c r="Q657" s="9" t="s">
        <v>528</v>
      </c>
      <c r="R657" s="9" t="s">
        <v>529</v>
      </c>
      <c r="S657" s="9">
        <f t="shared" si="1"/>
        <v>11083.968</v>
      </c>
    </row>
    <row r="658" ht="15.75" customHeight="1">
      <c r="A658" s="5" t="s">
        <v>69</v>
      </c>
      <c r="B658" s="5" t="s">
        <v>527</v>
      </c>
      <c r="C658" s="6">
        <v>11990.0</v>
      </c>
      <c r="D658" s="7">
        <v>5.0</v>
      </c>
      <c r="E658" s="7">
        <v>11.0</v>
      </c>
      <c r="F658" s="7">
        <v>3.0</v>
      </c>
      <c r="G658" s="7">
        <v>2.0</v>
      </c>
      <c r="H658" s="5">
        <v>8.7</v>
      </c>
      <c r="I658" s="5">
        <v>30.3</v>
      </c>
      <c r="J658" s="8">
        <v>0.4170141784820684</v>
      </c>
      <c r="K658" s="8">
        <v>0.9174311926605505</v>
      </c>
      <c r="L658" s="8">
        <v>0.25020850708924103</v>
      </c>
      <c r="M658" s="8">
        <v>0.16680567139282737</v>
      </c>
      <c r="N658" s="5">
        <v>7.1</v>
      </c>
      <c r="O658" s="5">
        <v>11.5</v>
      </c>
      <c r="P658" s="5">
        <v>53914.0</v>
      </c>
      <c r="Q658" s="9" t="s">
        <v>528</v>
      </c>
      <c r="R658" s="9" t="s">
        <v>529</v>
      </c>
      <c r="S658" s="9">
        <f t="shared" si="1"/>
        <v>3632.97</v>
      </c>
    </row>
    <row r="659" ht="15.75" customHeight="1">
      <c r="A659" s="5" t="s">
        <v>562</v>
      </c>
      <c r="B659" s="5" t="s">
        <v>527</v>
      </c>
      <c r="C659" s="6">
        <v>13920.0</v>
      </c>
      <c r="D659" s="7">
        <v>7.0</v>
      </c>
      <c r="E659" s="7">
        <v>11.0</v>
      </c>
      <c r="F659" s="7">
        <v>2.0</v>
      </c>
      <c r="G659" s="7">
        <v>0.0</v>
      </c>
      <c r="H659" s="5">
        <v>8.9</v>
      </c>
      <c r="I659" s="5">
        <v>29.2</v>
      </c>
      <c r="J659" s="8">
        <v>0.5028735632183908</v>
      </c>
      <c r="K659" s="8">
        <v>0.7902298850574713</v>
      </c>
      <c r="L659" s="8">
        <v>0.14367816091954022</v>
      </c>
      <c r="M659" s="8">
        <v>0.0</v>
      </c>
      <c r="N659" s="5">
        <v>9.0</v>
      </c>
      <c r="O659" s="5">
        <v>16.7</v>
      </c>
      <c r="P659" s="5">
        <v>42476.0</v>
      </c>
      <c r="Q659" s="9" t="s">
        <v>528</v>
      </c>
      <c r="R659" s="9" t="s">
        <v>529</v>
      </c>
      <c r="S659" s="9">
        <f t="shared" si="1"/>
        <v>4064.64</v>
      </c>
    </row>
    <row r="660" ht="15.75" customHeight="1">
      <c r="A660" s="5" t="s">
        <v>563</v>
      </c>
      <c r="B660" s="5" t="s">
        <v>527</v>
      </c>
      <c r="C660" s="6">
        <v>14881.0</v>
      </c>
      <c r="D660" s="7">
        <v>5.0</v>
      </c>
      <c r="E660" s="7">
        <v>7.0</v>
      </c>
      <c r="F660" s="7">
        <v>2.0</v>
      </c>
      <c r="G660" s="7">
        <v>1.0</v>
      </c>
      <c r="H660" s="5">
        <v>8.4</v>
      </c>
      <c r="I660" s="5">
        <v>26.6</v>
      </c>
      <c r="J660" s="8">
        <v>0.3359989248034406</v>
      </c>
      <c r="K660" s="8">
        <v>0.47039849472481693</v>
      </c>
      <c r="L660" s="8">
        <v>0.13439956992137625</v>
      </c>
      <c r="M660" s="8">
        <v>0.06719978496068812</v>
      </c>
      <c r="N660" s="5">
        <v>10.7</v>
      </c>
      <c r="O660" s="5">
        <v>19.0</v>
      </c>
      <c r="P660" s="5">
        <v>43092.0</v>
      </c>
      <c r="Q660" s="9" t="s">
        <v>528</v>
      </c>
      <c r="R660" s="9" t="s">
        <v>529</v>
      </c>
      <c r="S660" s="9">
        <f t="shared" si="1"/>
        <v>3958.346</v>
      </c>
    </row>
    <row r="661" ht="15.75" customHeight="1">
      <c r="A661" s="5" t="s">
        <v>564</v>
      </c>
      <c r="B661" s="5" t="s">
        <v>527</v>
      </c>
      <c r="C661" s="6">
        <v>12578.0</v>
      </c>
      <c r="D661" s="7">
        <v>2.0</v>
      </c>
      <c r="E661" s="7">
        <v>8.0</v>
      </c>
      <c r="F661" s="7">
        <v>3.0</v>
      </c>
      <c r="G661" s="7">
        <v>2.0</v>
      </c>
      <c r="H661" s="5">
        <v>8.0</v>
      </c>
      <c r="I661" s="5">
        <v>26.1</v>
      </c>
      <c r="J661" s="8">
        <v>0.1590077913817777</v>
      </c>
      <c r="K661" s="8">
        <v>0.6360311655271108</v>
      </c>
      <c r="L661" s="8">
        <v>0.23851168707266657</v>
      </c>
      <c r="M661" s="8">
        <v>0.1590077913817777</v>
      </c>
      <c r="N661" s="5">
        <v>5.8</v>
      </c>
      <c r="O661" s="5">
        <v>9.7</v>
      </c>
      <c r="P661" s="5">
        <v>59989.0</v>
      </c>
      <c r="Q661" s="9" t="s">
        <v>528</v>
      </c>
      <c r="R661" s="9" t="s">
        <v>529</v>
      </c>
      <c r="S661" s="9">
        <f t="shared" si="1"/>
        <v>3282.858</v>
      </c>
    </row>
    <row r="662" ht="15.75" customHeight="1">
      <c r="A662" s="5" t="s">
        <v>565</v>
      </c>
      <c r="B662" s="5" t="s">
        <v>527</v>
      </c>
      <c r="C662" s="6">
        <v>15964.0</v>
      </c>
      <c r="D662" s="7">
        <v>5.0</v>
      </c>
      <c r="E662" s="7">
        <v>12.0</v>
      </c>
      <c r="F662" s="7">
        <v>2.0</v>
      </c>
      <c r="G662" s="7">
        <v>2.0</v>
      </c>
      <c r="H662" s="5">
        <v>8.8</v>
      </c>
      <c r="I662" s="5">
        <v>31.5</v>
      </c>
      <c r="J662" s="8">
        <v>0.3132047105988474</v>
      </c>
      <c r="K662" s="8">
        <v>0.7516913054372337</v>
      </c>
      <c r="L662" s="8">
        <v>0.12528188423953895</v>
      </c>
      <c r="M662" s="8">
        <v>0.12528188423953895</v>
      </c>
      <c r="N662" s="5">
        <v>5.8</v>
      </c>
      <c r="O662" s="5">
        <v>10.9</v>
      </c>
      <c r="P662" s="5">
        <v>51259.0</v>
      </c>
      <c r="Q662" s="9" t="s">
        <v>528</v>
      </c>
      <c r="R662" s="9" t="s">
        <v>529</v>
      </c>
      <c r="S662" s="9">
        <f t="shared" si="1"/>
        <v>5028.66</v>
      </c>
    </row>
    <row r="663" ht="15.75" customHeight="1">
      <c r="A663" s="5" t="s">
        <v>71</v>
      </c>
      <c r="B663" s="5" t="s">
        <v>527</v>
      </c>
      <c r="C663" s="6">
        <v>33684.0</v>
      </c>
      <c r="D663" s="7">
        <v>22.0</v>
      </c>
      <c r="E663" s="7">
        <v>29.0</v>
      </c>
      <c r="F663" s="7">
        <v>5.0</v>
      </c>
      <c r="G663" s="7">
        <v>4.0</v>
      </c>
      <c r="H663" s="5">
        <v>8.5</v>
      </c>
      <c r="I663" s="5">
        <v>30.9</v>
      </c>
      <c r="J663" s="8">
        <v>0.6531290820567629</v>
      </c>
      <c r="K663" s="8">
        <v>0.8609428808930056</v>
      </c>
      <c r="L663" s="8">
        <v>0.14843842774017335</v>
      </c>
      <c r="M663" s="8">
        <v>0.1187507421921387</v>
      </c>
      <c r="N663" s="5">
        <v>5.4</v>
      </c>
      <c r="O663" s="5">
        <v>5.4</v>
      </c>
      <c r="P663" s="5">
        <v>69592.0</v>
      </c>
      <c r="Q663" s="9" t="s">
        <v>528</v>
      </c>
      <c r="R663" s="9" t="s">
        <v>529</v>
      </c>
      <c r="S663" s="9">
        <f t="shared" si="1"/>
        <v>10408.356</v>
      </c>
    </row>
    <row r="664" ht="15.75" customHeight="1">
      <c r="A664" s="5" t="s">
        <v>72</v>
      </c>
      <c r="B664" s="5" t="s">
        <v>527</v>
      </c>
      <c r="C664" s="6">
        <v>29424.0</v>
      </c>
      <c r="D664" s="7">
        <v>20.0</v>
      </c>
      <c r="E664" s="7">
        <v>26.0</v>
      </c>
      <c r="F664" s="7">
        <v>4.0</v>
      </c>
      <c r="G664" s="7">
        <v>1.0</v>
      </c>
      <c r="H664" s="5">
        <v>8.6</v>
      </c>
      <c r="I664" s="5">
        <v>28.2</v>
      </c>
      <c r="J664" s="8">
        <v>0.6797172376291464</v>
      </c>
      <c r="K664" s="8">
        <v>0.8836324089178902</v>
      </c>
      <c r="L664" s="8">
        <v>0.13594344752582924</v>
      </c>
      <c r="M664" s="8">
        <v>0.03398586188145731</v>
      </c>
      <c r="N664" s="5">
        <v>6.8</v>
      </c>
      <c r="O664" s="5">
        <v>14.6</v>
      </c>
      <c r="P664" s="5">
        <v>45158.0</v>
      </c>
      <c r="Q664" s="9" t="s">
        <v>528</v>
      </c>
      <c r="R664" s="9" t="s">
        <v>529</v>
      </c>
      <c r="S664" s="9">
        <f t="shared" si="1"/>
        <v>8297.568</v>
      </c>
    </row>
    <row r="665" ht="15.75" customHeight="1">
      <c r="A665" s="5" t="s">
        <v>73</v>
      </c>
      <c r="B665" s="5" t="s">
        <v>527</v>
      </c>
      <c r="C665" s="6">
        <v>34729.0</v>
      </c>
      <c r="D665" s="7">
        <v>22.0</v>
      </c>
      <c r="E665" s="7">
        <v>26.0</v>
      </c>
      <c r="F665" s="7">
        <v>5.0</v>
      </c>
      <c r="G665" s="7">
        <v>5.0</v>
      </c>
      <c r="H665" s="5">
        <v>8.1</v>
      </c>
      <c r="I665" s="5">
        <v>25.7</v>
      </c>
      <c r="J665" s="8">
        <v>0.6334763454173745</v>
      </c>
      <c r="K665" s="8">
        <v>0.748653862765988</v>
      </c>
      <c r="L665" s="8">
        <v>0.14397189668576693</v>
      </c>
      <c r="M665" s="8">
        <v>0.14397189668576693</v>
      </c>
      <c r="N665" s="5">
        <v>8.8</v>
      </c>
      <c r="O665" s="5">
        <v>14.4</v>
      </c>
      <c r="P665" s="5">
        <v>46524.0</v>
      </c>
      <c r="Q665" s="9" t="s">
        <v>528</v>
      </c>
      <c r="R665" s="9" t="s">
        <v>529</v>
      </c>
      <c r="S665" s="9">
        <f t="shared" si="1"/>
        <v>8925.353</v>
      </c>
    </row>
    <row r="666" ht="15.75" customHeight="1">
      <c r="A666" s="5" t="s">
        <v>566</v>
      </c>
      <c r="B666" s="5" t="s">
        <v>527</v>
      </c>
      <c r="C666" s="6">
        <v>14911.0</v>
      </c>
      <c r="D666" s="7">
        <v>2.0</v>
      </c>
      <c r="E666" s="7">
        <v>9.0</v>
      </c>
      <c r="F666" s="7">
        <v>1.0</v>
      </c>
      <c r="G666" s="7">
        <v>0.0</v>
      </c>
      <c r="H666" s="5">
        <v>7.6</v>
      </c>
      <c r="I666" s="5">
        <v>24.7</v>
      </c>
      <c r="J666" s="8">
        <v>0.1341291663872309</v>
      </c>
      <c r="K666" s="8">
        <v>0.6035812487425392</v>
      </c>
      <c r="L666" s="8">
        <v>0.06706458319361545</v>
      </c>
      <c r="M666" s="8">
        <v>0.0</v>
      </c>
      <c r="N666" s="5">
        <v>5.9</v>
      </c>
      <c r="O666" s="5">
        <v>14.4</v>
      </c>
      <c r="P666" s="5">
        <v>47438.0</v>
      </c>
      <c r="Q666" s="9" t="s">
        <v>528</v>
      </c>
      <c r="R666" s="9" t="s">
        <v>529</v>
      </c>
      <c r="S666" s="9">
        <f t="shared" si="1"/>
        <v>3683.017</v>
      </c>
    </row>
    <row r="667" ht="15.75" customHeight="1">
      <c r="A667" s="5" t="s">
        <v>567</v>
      </c>
      <c r="B667" s="5" t="s">
        <v>527</v>
      </c>
      <c r="C667" s="6">
        <v>52067.0</v>
      </c>
      <c r="D667" s="7">
        <v>29.0</v>
      </c>
      <c r="E667" s="7">
        <v>38.0</v>
      </c>
      <c r="F667" s="7">
        <v>8.0</v>
      </c>
      <c r="G667" s="7">
        <v>4.0</v>
      </c>
      <c r="H667" s="5">
        <v>7.7</v>
      </c>
      <c r="I667" s="5">
        <v>29.8</v>
      </c>
      <c r="J667" s="8">
        <v>0.5569746672556514</v>
      </c>
      <c r="K667" s="8">
        <v>0.7298288743349914</v>
      </c>
      <c r="L667" s="8">
        <v>0.15364818407052452</v>
      </c>
      <c r="M667" s="8">
        <v>0.07682409203526226</v>
      </c>
      <c r="N667" s="5">
        <v>9.6</v>
      </c>
      <c r="O667" s="5">
        <v>11.1</v>
      </c>
      <c r="P667" s="5">
        <v>55894.0</v>
      </c>
      <c r="Q667" s="9" t="s">
        <v>528</v>
      </c>
      <c r="R667" s="9" t="s">
        <v>529</v>
      </c>
      <c r="S667" s="9">
        <f t="shared" si="1"/>
        <v>15515.966</v>
      </c>
    </row>
    <row r="668" ht="15.75" customHeight="1">
      <c r="A668" s="5" t="s">
        <v>568</v>
      </c>
      <c r="B668" s="5" t="s">
        <v>527</v>
      </c>
      <c r="C668" s="6">
        <v>187272.0</v>
      </c>
      <c r="D668" s="7">
        <v>135.0</v>
      </c>
      <c r="E668" s="7">
        <v>155.0</v>
      </c>
      <c r="F668" s="7">
        <v>54.0</v>
      </c>
      <c r="G668" s="7">
        <v>13.0</v>
      </c>
      <c r="H668" s="5">
        <v>8.8</v>
      </c>
      <c r="I668" s="5">
        <v>29.2</v>
      </c>
      <c r="J668" s="8">
        <v>0.720876585928489</v>
      </c>
      <c r="K668" s="8">
        <v>0.8276731171771541</v>
      </c>
      <c r="L668" s="8">
        <v>0.28835063437139563</v>
      </c>
      <c r="M668" s="8">
        <v>0.06941774531163228</v>
      </c>
      <c r="N668" s="5">
        <v>9.5</v>
      </c>
      <c r="O668" s="5">
        <v>17.0</v>
      </c>
      <c r="P668" s="5">
        <v>51454.0</v>
      </c>
      <c r="Q668" s="9" t="s">
        <v>528</v>
      </c>
      <c r="R668" s="9" t="s">
        <v>529</v>
      </c>
      <c r="S668" s="9">
        <f t="shared" si="1"/>
        <v>54683.424</v>
      </c>
    </row>
    <row r="669" ht="15.75" customHeight="1">
      <c r="A669" s="5" t="s">
        <v>74</v>
      </c>
      <c r="B669" s="5" t="s">
        <v>527</v>
      </c>
      <c r="C669" s="6">
        <v>21558.0</v>
      </c>
      <c r="D669" s="7">
        <v>10.0</v>
      </c>
      <c r="E669" s="7">
        <v>18.0</v>
      </c>
      <c r="F669" s="7">
        <v>6.0</v>
      </c>
      <c r="G669" s="7">
        <v>1.0</v>
      </c>
      <c r="H669" s="5">
        <v>9.0</v>
      </c>
      <c r="I669" s="5">
        <v>29.2</v>
      </c>
      <c r="J669" s="8">
        <v>0.46386492253455797</v>
      </c>
      <c r="K669" s="8">
        <v>0.8349568605622043</v>
      </c>
      <c r="L669" s="8">
        <v>0.27831895352073477</v>
      </c>
      <c r="M669" s="8">
        <v>0.04638649225345579</v>
      </c>
      <c r="N669" s="5">
        <v>9.8</v>
      </c>
      <c r="O669" s="5">
        <v>17.1</v>
      </c>
      <c r="P669" s="5">
        <v>40532.0</v>
      </c>
      <c r="Q669" s="9" t="s">
        <v>528</v>
      </c>
      <c r="R669" s="9" t="s">
        <v>529</v>
      </c>
      <c r="S669" s="9">
        <f t="shared" si="1"/>
        <v>6294.936</v>
      </c>
    </row>
    <row r="670" ht="15.75" customHeight="1">
      <c r="A670" s="5" t="s">
        <v>569</v>
      </c>
      <c r="B670" s="5" t="s">
        <v>527</v>
      </c>
      <c r="C670" s="6">
        <v>16438.0</v>
      </c>
      <c r="D670" s="7">
        <v>6.0</v>
      </c>
      <c r="E670" s="7">
        <v>11.0</v>
      </c>
      <c r="F670" s="7">
        <v>3.0</v>
      </c>
      <c r="G670" s="7">
        <v>2.0</v>
      </c>
      <c r="H670" s="5">
        <v>8.6</v>
      </c>
      <c r="I670" s="5">
        <v>27.3</v>
      </c>
      <c r="J670" s="8">
        <v>0.3650079085046843</v>
      </c>
      <c r="K670" s="8">
        <v>0.6691811655919212</v>
      </c>
      <c r="L670" s="8">
        <v>0.18250395425234214</v>
      </c>
      <c r="M670" s="8">
        <v>0.12166930283489476</v>
      </c>
      <c r="N670" s="5">
        <v>5.8</v>
      </c>
      <c r="O670" s="5">
        <v>6.7</v>
      </c>
      <c r="P670" s="5">
        <v>63002.0</v>
      </c>
      <c r="Q670" s="9" t="s">
        <v>528</v>
      </c>
      <c r="R670" s="9" t="s">
        <v>529</v>
      </c>
      <c r="S670" s="9">
        <f t="shared" si="1"/>
        <v>4487.574</v>
      </c>
    </row>
    <row r="671" ht="15.75" customHeight="1">
      <c r="A671" s="5" t="s">
        <v>76</v>
      </c>
      <c r="B671" s="5" t="s">
        <v>527</v>
      </c>
      <c r="C671" s="6">
        <v>15974.0</v>
      </c>
      <c r="D671" s="7">
        <v>5.0</v>
      </c>
      <c r="E671" s="7">
        <v>12.0</v>
      </c>
      <c r="F671" s="7">
        <v>5.0</v>
      </c>
      <c r="G671" s="7">
        <v>1.0</v>
      </c>
      <c r="H671" s="5">
        <v>9.1</v>
      </c>
      <c r="I671" s="5">
        <v>29.9</v>
      </c>
      <c r="J671" s="8">
        <v>0.31300863903843745</v>
      </c>
      <c r="K671" s="8">
        <v>0.7512207336922498</v>
      </c>
      <c r="L671" s="8">
        <v>0.31300863903843745</v>
      </c>
      <c r="M671" s="8">
        <v>0.0626017278076875</v>
      </c>
      <c r="N671" s="5">
        <v>6.2</v>
      </c>
      <c r="O671" s="5">
        <v>15.3</v>
      </c>
      <c r="P671" s="5">
        <v>38740.0</v>
      </c>
      <c r="Q671" s="9" t="s">
        <v>528</v>
      </c>
      <c r="R671" s="9" t="s">
        <v>529</v>
      </c>
      <c r="S671" s="9">
        <f t="shared" si="1"/>
        <v>4776.226</v>
      </c>
    </row>
    <row r="672" ht="15.75" customHeight="1">
      <c r="A672" s="5" t="s">
        <v>181</v>
      </c>
      <c r="B672" s="5" t="s">
        <v>527</v>
      </c>
      <c r="C672" s="6">
        <v>4241.0</v>
      </c>
      <c r="D672" s="7">
        <v>0.0</v>
      </c>
      <c r="E672" s="7">
        <v>2.0</v>
      </c>
      <c r="F672" s="7">
        <v>2.0</v>
      </c>
      <c r="G672" s="7">
        <v>0.0</v>
      </c>
      <c r="H672" s="5">
        <v>8.1</v>
      </c>
      <c r="I672" s="5">
        <v>27.6</v>
      </c>
      <c r="J672" s="8">
        <v>0.0</v>
      </c>
      <c r="K672" s="8">
        <v>0.47158688988446124</v>
      </c>
      <c r="L672" s="8">
        <v>0.47158688988446124</v>
      </c>
      <c r="M672" s="8">
        <v>0.0</v>
      </c>
      <c r="N672" s="5">
        <v>9.3</v>
      </c>
      <c r="O672" s="5">
        <v>16.5</v>
      </c>
      <c r="P672" s="5">
        <v>39395.0</v>
      </c>
      <c r="Q672" s="9" t="s">
        <v>528</v>
      </c>
      <c r="R672" s="9" t="s">
        <v>529</v>
      </c>
      <c r="S672" s="9">
        <f t="shared" si="1"/>
        <v>1170.516</v>
      </c>
    </row>
    <row r="673" ht="15.75" customHeight="1">
      <c r="A673" s="5" t="s">
        <v>183</v>
      </c>
      <c r="B673" s="5" t="s">
        <v>527</v>
      </c>
      <c r="C673" s="6">
        <v>5808.0</v>
      </c>
      <c r="D673" s="7">
        <v>2.0</v>
      </c>
      <c r="E673" s="7">
        <v>2.0</v>
      </c>
      <c r="F673" s="7">
        <v>3.0</v>
      </c>
      <c r="G673" s="7">
        <v>0.0</v>
      </c>
      <c r="H673" s="5">
        <v>9.3</v>
      </c>
      <c r="I673" s="5">
        <v>26.7</v>
      </c>
      <c r="J673" s="8">
        <v>0.34435261707988984</v>
      </c>
      <c r="K673" s="8">
        <v>0.34435261707988984</v>
      </c>
      <c r="L673" s="8">
        <v>0.5165289256198348</v>
      </c>
      <c r="M673" s="8">
        <v>0.0</v>
      </c>
      <c r="N673" s="5">
        <v>13.1</v>
      </c>
      <c r="O673" s="5">
        <v>18.5</v>
      </c>
      <c r="P673" s="5">
        <v>33946.0</v>
      </c>
      <c r="Q673" s="9" t="s">
        <v>528</v>
      </c>
      <c r="R673" s="9" t="s">
        <v>529</v>
      </c>
      <c r="S673" s="9">
        <f t="shared" si="1"/>
        <v>1550.736</v>
      </c>
    </row>
    <row r="674" ht="15.75" customHeight="1">
      <c r="A674" s="5" t="s">
        <v>367</v>
      </c>
      <c r="B674" s="5" t="s">
        <v>527</v>
      </c>
      <c r="C674" s="6">
        <v>5788.0</v>
      </c>
      <c r="D674" s="7">
        <v>0.0</v>
      </c>
      <c r="E674" s="7">
        <v>10.0</v>
      </c>
      <c r="F674" s="7">
        <v>2.0</v>
      </c>
      <c r="G674" s="7">
        <v>2.0</v>
      </c>
      <c r="H674" s="5">
        <v>8.3</v>
      </c>
      <c r="I674" s="5">
        <v>27.4</v>
      </c>
      <c r="J674" s="8">
        <v>0.0</v>
      </c>
      <c r="K674" s="8">
        <v>1.7277125086385627</v>
      </c>
      <c r="L674" s="8">
        <v>0.3455425017277125</v>
      </c>
      <c r="M674" s="8">
        <v>0.3455425017277125</v>
      </c>
      <c r="N674" s="5">
        <v>11.1</v>
      </c>
      <c r="O674" s="5">
        <v>10.5</v>
      </c>
      <c r="P674" s="5">
        <v>55360.0</v>
      </c>
      <c r="Q674" s="9" t="s">
        <v>528</v>
      </c>
      <c r="R674" s="9" t="s">
        <v>529</v>
      </c>
      <c r="S674" s="9">
        <f t="shared" si="1"/>
        <v>1585.912</v>
      </c>
    </row>
    <row r="675" ht="15.75" customHeight="1">
      <c r="A675" s="5" t="s">
        <v>77</v>
      </c>
      <c r="B675" s="5" t="s">
        <v>527</v>
      </c>
      <c r="C675" s="6">
        <v>33092.0</v>
      </c>
      <c r="D675" s="7">
        <v>19.0</v>
      </c>
      <c r="E675" s="7">
        <v>24.0</v>
      </c>
      <c r="F675" s="7">
        <v>6.0</v>
      </c>
      <c r="G675" s="7">
        <v>2.0</v>
      </c>
      <c r="H675" s="5">
        <v>8.4</v>
      </c>
      <c r="I675" s="5">
        <v>26.2</v>
      </c>
      <c r="J675" s="8">
        <v>0.574156895926508</v>
      </c>
      <c r="K675" s="8">
        <v>0.7252508159071679</v>
      </c>
      <c r="L675" s="8">
        <v>0.18131270397679197</v>
      </c>
      <c r="M675" s="8">
        <v>0.06043756799226399</v>
      </c>
      <c r="N675" s="5">
        <v>6.5</v>
      </c>
      <c r="O675" s="5">
        <v>12.3</v>
      </c>
      <c r="P675" s="5">
        <v>48901.0</v>
      </c>
      <c r="Q675" s="9" t="s">
        <v>528</v>
      </c>
      <c r="R675" s="9" t="s">
        <v>529</v>
      </c>
      <c r="S675" s="9">
        <f t="shared" si="1"/>
        <v>8670.104</v>
      </c>
    </row>
    <row r="676" ht="15.75" customHeight="1">
      <c r="A676" s="5" t="s">
        <v>570</v>
      </c>
      <c r="B676" s="5" t="s">
        <v>527</v>
      </c>
      <c r="C676" s="6">
        <v>16107.0</v>
      </c>
      <c r="D676" s="7">
        <v>16.0</v>
      </c>
      <c r="E676" s="7">
        <v>7.0</v>
      </c>
      <c r="F676" s="7">
        <v>3.0</v>
      </c>
      <c r="G676" s="7">
        <v>3.0</v>
      </c>
      <c r="H676" s="5">
        <v>9.2</v>
      </c>
      <c r="I676" s="5">
        <v>29.4</v>
      </c>
      <c r="J676" s="8">
        <v>0.9933569255603154</v>
      </c>
      <c r="K676" s="8">
        <v>0.434593654932638</v>
      </c>
      <c r="L676" s="8">
        <v>0.18625442354255914</v>
      </c>
      <c r="M676" s="8">
        <v>0.18625442354255914</v>
      </c>
      <c r="N676" s="5">
        <v>6.8</v>
      </c>
      <c r="O676" s="5">
        <v>15.0</v>
      </c>
      <c r="P676" s="5">
        <v>44514.0</v>
      </c>
      <c r="Q676" s="9" t="s">
        <v>528</v>
      </c>
      <c r="R676" s="9" t="s">
        <v>529</v>
      </c>
      <c r="S676" s="9">
        <f t="shared" si="1"/>
        <v>4735.458</v>
      </c>
    </row>
    <row r="677" ht="15.75" customHeight="1">
      <c r="A677" s="5" t="s">
        <v>571</v>
      </c>
      <c r="B677" s="5" t="s">
        <v>527</v>
      </c>
      <c r="C677" s="6">
        <v>146789.0</v>
      </c>
      <c r="D677" s="7">
        <v>109.0</v>
      </c>
      <c r="E677" s="7">
        <v>124.0</v>
      </c>
      <c r="F677" s="7">
        <v>27.0</v>
      </c>
      <c r="G677" s="7">
        <v>11.0</v>
      </c>
      <c r="H677" s="5">
        <v>9.0</v>
      </c>
      <c r="I677" s="5">
        <v>30.5</v>
      </c>
      <c r="J677" s="8">
        <v>0.7425624535898466</v>
      </c>
      <c r="K677" s="8">
        <v>0.8447499472031283</v>
      </c>
      <c r="L677" s="8">
        <v>0.18393748850390695</v>
      </c>
      <c r="M677" s="8">
        <v>0.07493749531640655</v>
      </c>
      <c r="N677" s="5">
        <v>8.2</v>
      </c>
      <c r="O677" s="5">
        <v>14.5</v>
      </c>
      <c r="P677" s="5">
        <v>48226.0</v>
      </c>
      <c r="Q677" s="9" t="s">
        <v>528</v>
      </c>
      <c r="R677" s="9" t="s">
        <v>529</v>
      </c>
      <c r="S677" s="9">
        <f t="shared" si="1"/>
        <v>44770.645</v>
      </c>
    </row>
    <row r="678" ht="15.75" customHeight="1">
      <c r="A678" s="5" t="s">
        <v>79</v>
      </c>
      <c r="B678" s="5" t="s">
        <v>527</v>
      </c>
      <c r="C678" s="6">
        <v>265587.0</v>
      </c>
      <c r="D678" s="7">
        <v>191.0</v>
      </c>
      <c r="E678" s="7">
        <v>165.0</v>
      </c>
      <c r="F678" s="7">
        <v>35.0</v>
      </c>
      <c r="G678" s="7">
        <v>27.0</v>
      </c>
      <c r="H678" s="5">
        <v>11.5</v>
      </c>
      <c r="I678" s="5">
        <v>34.3</v>
      </c>
      <c r="J678" s="8">
        <v>0.7191617059569934</v>
      </c>
      <c r="K678" s="8">
        <v>0.6212653480780309</v>
      </c>
      <c r="L678" s="8">
        <v>0.13178355868321867</v>
      </c>
      <c r="M678" s="8">
        <v>0.10166160241276868</v>
      </c>
      <c r="N678" s="5">
        <v>9.0</v>
      </c>
      <c r="O678" s="5">
        <v>17.8</v>
      </c>
      <c r="P678" s="5">
        <v>50728.0</v>
      </c>
      <c r="Q678" s="9" t="s">
        <v>528</v>
      </c>
      <c r="R678" s="9" t="s">
        <v>529</v>
      </c>
      <c r="S678" s="9">
        <f t="shared" si="1"/>
        <v>91096.341</v>
      </c>
    </row>
    <row r="679" ht="15.75" customHeight="1">
      <c r="A679" s="5" t="s">
        <v>185</v>
      </c>
      <c r="B679" s="5" t="s">
        <v>527</v>
      </c>
      <c r="C679" s="6">
        <v>24580.0</v>
      </c>
      <c r="D679" s="7">
        <v>17.0</v>
      </c>
      <c r="E679" s="7">
        <v>16.0</v>
      </c>
      <c r="F679" s="7">
        <v>8.0</v>
      </c>
      <c r="G679" s="7">
        <v>0.0</v>
      </c>
      <c r="H679" s="5">
        <v>9.7</v>
      </c>
      <c r="I679" s="5">
        <v>28.5</v>
      </c>
      <c r="J679" s="8">
        <v>0.6916192026037429</v>
      </c>
      <c r="K679" s="8">
        <v>0.6509357200976403</v>
      </c>
      <c r="L679" s="8">
        <v>0.32546786004882017</v>
      </c>
      <c r="M679" s="8">
        <v>0.0</v>
      </c>
      <c r="N679" s="5">
        <v>13.4</v>
      </c>
      <c r="O679" s="5">
        <v>21.3</v>
      </c>
      <c r="P679" s="5">
        <v>38772.0</v>
      </c>
      <c r="Q679" s="9" t="s">
        <v>528</v>
      </c>
      <c r="R679" s="9" t="s">
        <v>529</v>
      </c>
      <c r="S679" s="9">
        <f t="shared" si="1"/>
        <v>7005.3</v>
      </c>
    </row>
    <row r="680" ht="15.75" customHeight="1">
      <c r="A680" s="5" t="s">
        <v>572</v>
      </c>
      <c r="B680" s="5" t="s">
        <v>527</v>
      </c>
      <c r="C680" s="6">
        <v>198959.0</v>
      </c>
      <c r="D680" s="7">
        <v>154.0</v>
      </c>
      <c r="E680" s="7">
        <v>179.0</v>
      </c>
      <c r="F680" s="7">
        <v>30.0</v>
      </c>
      <c r="G680" s="7">
        <v>25.0</v>
      </c>
      <c r="H680" s="5">
        <v>9.0</v>
      </c>
      <c r="I680" s="5">
        <v>25.9</v>
      </c>
      <c r="J680" s="8">
        <v>0.7740288200081424</v>
      </c>
      <c r="K680" s="8">
        <v>0.8996828492302433</v>
      </c>
      <c r="L680" s="8">
        <v>0.15078483506652124</v>
      </c>
      <c r="M680" s="8">
        <v>0.12565402922210103</v>
      </c>
      <c r="N680" s="5">
        <v>8.1</v>
      </c>
      <c r="O680" s="5">
        <v>14.9</v>
      </c>
      <c r="P680" s="5">
        <v>55565.0</v>
      </c>
      <c r="Q680" s="9" t="s">
        <v>528</v>
      </c>
      <c r="R680" s="9" t="s">
        <v>529</v>
      </c>
      <c r="S680" s="9">
        <f t="shared" si="1"/>
        <v>51530.381</v>
      </c>
    </row>
    <row r="681" ht="15.75" customHeight="1">
      <c r="A681" s="5" t="s">
        <v>573</v>
      </c>
      <c r="B681" s="5" t="s">
        <v>527</v>
      </c>
      <c r="C681" s="6">
        <v>7238.0</v>
      </c>
      <c r="D681" s="7">
        <v>3.0</v>
      </c>
      <c r="E681" s="7">
        <v>4.0</v>
      </c>
      <c r="F681" s="7">
        <v>1.0</v>
      </c>
      <c r="G681" s="7">
        <v>0.0</v>
      </c>
      <c r="H681" s="5">
        <v>8.0</v>
      </c>
      <c r="I681" s="5">
        <v>29.5</v>
      </c>
      <c r="J681" s="8">
        <v>0.41447913788339324</v>
      </c>
      <c r="K681" s="8">
        <v>0.5526388505111909</v>
      </c>
      <c r="L681" s="8">
        <v>0.13815971262779772</v>
      </c>
      <c r="M681" s="8">
        <v>0.0</v>
      </c>
      <c r="N681" s="5">
        <v>5.2</v>
      </c>
      <c r="O681" s="5">
        <v>17.1</v>
      </c>
      <c r="P681" s="5">
        <v>48575.0</v>
      </c>
      <c r="Q681" s="9" t="s">
        <v>528</v>
      </c>
      <c r="R681" s="9" t="s">
        <v>529</v>
      </c>
      <c r="S681" s="9">
        <f t="shared" si="1"/>
        <v>2135.21</v>
      </c>
    </row>
    <row r="682" ht="15.75" customHeight="1">
      <c r="A682" s="5" t="s">
        <v>186</v>
      </c>
      <c r="B682" s="5" t="s">
        <v>527</v>
      </c>
      <c r="C682" s="6">
        <v>5177.0</v>
      </c>
      <c r="D682" s="7">
        <v>2.0</v>
      </c>
      <c r="E682" s="7">
        <v>6.0</v>
      </c>
      <c r="F682" s="7">
        <v>1.0</v>
      </c>
      <c r="G682" s="7">
        <v>0.0</v>
      </c>
      <c r="H682" s="5">
        <v>8.2</v>
      </c>
      <c r="I682" s="5">
        <v>29.0</v>
      </c>
      <c r="J682" s="8">
        <v>0.38632412594166504</v>
      </c>
      <c r="K682" s="8">
        <v>1.1589723778249952</v>
      </c>
      <c r="L682" s="8">
        <v>0.19316206297083252</v>
      </c>
      <c r="M682" s="8">
        <v>0.0</v>
      </c>
      <c r="N682" s="5">
        <v>8.9</v>
      </c>
      <c r="O682" s="5">
        <v>13.9</v>
      </c>
      <c r="P682" s="5">
        <v>48500.0</v>
      </c>
      <c r="Q682" s="9" t="s">
        <v>528</v>
      </c>
      <c r="R682" s="9" t="s">
        <v>529</v>
      </c>
      <c r="S682" s="9">
        <f t="shared" si="1"/>
        <v>1501.33</v>
      </c>
    </row>
    <row r="683" ht="15.75" customHeight="1">
      <c r="A683" s="5" t="s">
        <v>80</v>
      </c>
      <c r="B683" s="5" t="s">
        <v>527</v>
      </c>
      <c r="C683" s="6">
        <v>22109.0</v>
      </c>
      <c r="D683" s="7">
        <v>7.0</v>
      </c>
      <c r="E683" s="7">
        <v>18.0</v>
      </c>
      <c r="F683" s="7">
        <v>4.0</v>
      </c>
      <c r="G683" s="7">
        <v>0.0</v>
      </c>
      <c r="H683" s="5">
        <v>8.0</v>
      </c>
      <c r="I683" s="5">
        <v>27.9</v>
      </c>
      <c r="J683" s="8">
        <v>0.3166131439685196</v>
      </c>
      <c r="K683" s="8">
        <v>0.8141480844904789</v>
      </c>
      <c r="L683" s="8">
        <v>0.1809217965534398</v>
      </c>
      <c r="M683" s="8">
        <v>0.0</v>
      </c>
      <c r="N683" s="5">
        <v>6.9</v>
      </c>
      <c r="O683" s="5">
        <v>11.5</v>
      </c>
      <c r="P683" s="5">
        <v>47411.0</v>
      </c>
      <c r="Q683" s="9" t="s">
        <v>528</v>
      </c>
      <c r="R683" s="9" t="s">
        <v>529</v>
      </c>
      <c r="S683" s="9">
        <f t="shared" si="1"/>
        <v>6168.411</v>
      </c>
    </row>
    <row r="684" ht="15.75" customHeight="1">
      <c r="A684" s="5" t="s">
        <v>574</v>
      </c>
      <c r="B684" s="5" t="s">
        <v>527</v>
      </c>
      <c r="C684" s="6">
        <v>5836.0</v>
      </c>
      <c r="D684" s="7">
        <v>0.0</v>
      </c>
      <c r="E684" s="7">
        <v>2.0</v>
      </c>
      <c r="F684" s="7">
        <v>1.0</v>
      </c>
      <c r="G684" s="7">
        <v>0.0</v>
      </c>
      <c r="H684" s="5">
        <v>8.2</v>
      </c>
      <c r="I684" s="5">
        <v>27.9</v>
      </c>
      <c r="J684" s="8">
        <v>0.0</v>
      </c>
      <c r="K684" s="8">
        <v>0.3427004797806717</v>
      </c>
      <c r="L684" s="8">
        <v>0.17135023989033585</v>
      </c>
      <c r="M684" s="8">
        <v>0.0</v>
      </c>
      <c r="N684" s="5">
        <v>7.9</v>
      </c>
      <c r="O684" s="5">
        <v>9.9</v>
      </c>
      <c r="P684" s="5">
        <v>52956.0</v>
      </c>
      <c r="Q684" s="9" t="s">
        <v>528</v>
      </c>
      <c r="R684" s="9" t="s">
        <v>529</v>
      </c>
      <c r="S684" s="9">
        <f t="shared" si="1"/>
        <v>1628.244</v>
      </c>
    </row>
    <row r="685" ht="15.75" customHeight="1">
      <c r="A685" s="5" t="s">
        <v>575</v>
      </c>
      <c r="B685" s="5" t="s">
        <v>527</v>
      </c>
      <c r="C685" s="6">
        <v>46339.0</v>
      </c>
      <c r="D685" s="7">
        <v>27.0</v>
      </c>
      <c r="E685" s="7">
        <v>31.0</v>
      </c>
      <c r="F685" s="7">
        <v>6.0</v>
      </c>
      <c r="G685" s="7">
        <v>9.0</v>
      </c>
      <c r="H685" s="5">
        <v>9.8</v>
      </c>
      <c r="I685" s="5">
        <v>35.1</v>
      </c>
      <c r="J685" s="8">
        <v>0.582662552061978</v>
      </c>
      <c r="K685" s="8">
        <v>0.668982930145234</v>
      </c>
      <c r="L685" s="8">
        <v>0.129480567124884</v>
      </c>
      <c r="M685" s="8">
        <v>0.19422085068732603</v>
      </c>
      <c r="N685" s="5">
        <v>11.4</v>
      </c>
      <c r="O685" s="5">
        <v>15.5</v>
      </c>
      <c r="P685" s="5">
        <v>44631.0</v>
      </c>
      <c r="Q685" s="9" t="s">
        <v>528</v>
      </c>
      <c r="R685" s="9" t="s">
        <v>529</v>
      </c>
      <c r="S685" s="9">
        <f t="shared" si="1"/>
        <v>16264.989</v>
      </c>
    </row>
    <row r="686" ht="15.75" customHeight="1">
      <c r="A686" s="5" t="s">
        <v>576</v>
      </c>
      <c r="B686" s="5" t="s">
        <v>527</v>
      </c>
      <c r="C686" s="6">
        <v>135567.0</v>
      </c>
      <c r="D686" s="7">
        <v>109.0</v>
      </c>
      <c r="E686" s="7">
        <v>103.0</v>
      </c>
      <c r="F686" s="7">
        <v>17.0</v>
      </c>
      <c r="G686" s="7">
        <v>18.0</v>
      </c>
      <c r="H686" s="5">
        <v>8.3</v>
      </c>
      <c r="I686" s="5">
        <v>31.9</v>
      </c>
      <c r="J686" s="8">
        <v>0.8040304793939528</v>
      </c>
      <c r="K686" s="8">
        <v>0.7597719208952031</v>
      </c>
      <c r="L686" s="8">
        <v>0.1253992490797908</v>
      </c>
      <c r="M686" s="8">
        <v>0.1327756754962491</v>
      </c>
      <c r="N686" s="5">
        <v>6.7</v>
      </c>
      <c r="O686" s="5">
        <v>9.3</v>
      </c>
      <c r="P686" s="5">
        <v>57052.0</v>
      </c>
      <c r="Q686" s="9" t="s">
        <v>528</v>
      </c>
      <c r="R686" s="9" t="s">
        <v>529</v>
      </c>
      <c r="S686" s="9">
        <f t="shared" si="1"/>
        <v>43245.873</v>
      </c>
    </row>
    <row r="687" ht="15.75" customHeight="1">
      <c r="A687" s="5" t="s">
        <v>192</v>
      </c>
      <c r="B687" s="5" t="s">
        <v>527</v>
      </c>
      <c r="C687" s="6">
        <v>17463.0</v>
      </c>
      <c r="D687" s="7">
        <v>13.0</v>
      </c>
      <c r="E687" s="7">
        <v>12.0</v>
      </c>
      <c r="F687" s="7">
        <v>4.0</v>
      </c>
      <c r="G687" s="7">
        <v>0.0</v>
      </c>
      <c r="H687" s="5">
        <v>9.0</v>
      </c>
      <c r="I687" s="5">
        <v>30.4</v>
      </c>
      <c r="J687" s="8">
        <v>0.7444310828609059</v>
      </c>
      <c r="K687" s="8">
        <v>0.6871671534100671</v>
      </c>
      <c r="L687" s="8">
        <v>0.22905571780335565</v>
      </c>
      <c r="M687" s="8">
        <v>0.0</v>
      </c>
      <c r="N687" s="5">
        <v>9.7</v>
      </c>
      <c r="O687" s="5">
        <v>18.0</v>
      </c>
      <c r="P687" s="5">
        <v>41849.0</v>
      </c>
      <c r="Q687" s="9" t="s">
        <v>528</v>
      </c>
      <c r="R687" s="9" t="s">
        <v>529</v>
      </c>
      <c r="S687" s="9">
        <f t="shared" si="1"/>
        <v>5308.752</v>
      </c>
    </row>
    <row r="688" ht="15.75" customHeight="1">
      <c r="A688" s="5" t="s">
        <v>577</v>
      </c>
      <c r="B688" s="5" t="s">
        <v>527</v>
      </c>
      <c r="C688" s="6">
        <v>79695.0</v>
      </c>
      <c r="D688" s="7">
        <v>42.0</v>
      </c>
      <c r="E688" s="7">
        <v>50.0</v>
      </c>
      <c r="F688" s="7">
        <v>15.0</v>
      </c>
      <c r="G688" s="7">
        <v>8.0</v>
      </c>
      <c r="H688" s="5">
        <v>9.9</v>
      </c>
      <c r="I688" s="5">
        <v>33.8</v>
      </c>
      <c r="J688" s="8">
        <v>0.5270092226613965</v>
      </c>
      <c r="K688" s="8">
        <v>0.6273919317397578</v>
      </c>
      <c r="L688" s="8">
        <v>0.18821757952192733</v>
      </c>
      <c r="M688" s="8">
        <v>0.10038270907836126</v>
      </c>
      <c r="N688" s="5">
        <v>11.9</v>
      </c>
      <c r="O688" s="5">
        <v>19.1</v>
      </c>
      <c r="P688" s="5">
        <v>42548.0</v>
      </c>
      <c r="Q688" s="9" t="s">
        <v>528</v>
      </c>
      <c r="R688" s="9" t="s">
        <v>529</v>
      </c>
      <c r="S688" s="9">
        <f t="shared" si="1"/>
        <v>26936.91</v>
      </c>
    </row>
    <row r="689" ht="15.75" customHeight="1">
      <c r="A689" s="5" t="s">
        <v>578</v>
      </c>
      <c r="B689" s="5" t="s">
        <v>527</v>
      </c>
      <c r="C689" s="6">
        <v>11541.0</v>
      </c>
      <c r="D689" s="7">
        <v>10.0</v>
      </c>
      <c r="E689" s="7">
        <v>6.0</v>
      </c>
      <c r="F689" s="7">
        <v>2.0</v>
      </c>
      <c r="G689" s="7">
        <v>3.0</v>
      </c>
      <c r="H689" s="5">
        <v>9.1</v>
      </c>
      <c r="I689" s="5">
        <v>31.7</v>
      </c>
      <c r="J689" s="8">
        <v>0.8664760419374404</v>
      </c>
      <c r="K689" s="8">
        <v>0.5198856251624642</v>
      </c>
      <c r="L689" s="8">
        <v>0.17329520838748808</v>
      </c>
      <c r="M689" s="8">
        <v>0.2599428125812321</v>
      </c>
      <c r="N689" s="5">
        <v>9.0</v>
      </c>
      <c r="O689" s="5">
        <v>13.3</v>
      </c>
      <c r="P689" s="5">
        <v>48679.0</v>
      </c>
      <c r="Q689" s="9" t="s">
        <v>528</v>
      </c>
      <c r="R689" s="9" t="s">
        <v>529</v>
      </c>
      <c r="S689" s="9">
        <f t="shared" si="1"/>
        <v>3658.497</v>
      </c>
    </row>
    <row r="690" ht="15.75" customHeight="1">
      <c r="A690" s="5" t="s">
        <v>479</v>
      </c>
      <c r="B690" s="5" t="s">
        <v>527</v>
      </c>
      <c r="C690" s="6">
        <v>17809.0</v>
      </c>
      <c r="D690" s="7">
        <v>8.0</v>
      </c>
      <c r="E690" s="7">
        <v>11.0</v>
      </c>
      <c r="F690" s="7">
        <v>6.0</v>
      </c>
      <c r="G690" s="7">
        <v>1.0</v>
      </c>
      <c r="H690" s="5">
        <v>8.9</v>
      </c>
      <c r="I690" s="5">
        <v>29.1</v>
      </c>
      <c r="J690" s="8">
        <v>0.44921107305295077</v>
      </c>
      <c r="K690" s="8">
        <v>0.6176652254478073</v>
      </c>
      <c r="L690" s="8">
        <v>0.33690830478971306</v>
      </c>
      <c r="M690" s="8">
        <v>0.056151384131618846</v>
      </c>
      <c r="N690" s="5">
        <v>10.3</v>
      </c>
      <c r="O690" s="5">
        <v>15.6</v>
      </c>
      <c r="P690" s="5">
        <v>43683.0</v>
      </c>
      <c r="Q690" s="9" t="s">
        <v>528</v>
      </c>
      <c r="R690" s="9" t="s">
        <v>529</v>
      </c>
      <c r="S690" s="9">
        <f t="shared" si="1"/>
        <v>5182.419</v>
      </c>
    </row>
    <row r="691" ht="15.75" customHeight="1">
      <c r="A691" s="5" t="s">
        <v>86</v>
      </c>
      <c r="B691" s="5" t="s">
        <v>527</v>
      </c>
      <c r="C691" s="6">
        <v>14394.0</v>
      </c>
      <c r="D691" s="7">
        <v>10.0</v>
      </c>
      <c r="E691" s="7">
        <v>8.0</v>
      </c>
      <c r="F691" s="7">
        <v>8.0</v>
      </c>
      <c r="G691" s="7">
        <v>2.0</v>
      </c>
      <c r="H691" s="5">
        <v>8.1</v>
      </c>
      <c r="I691" s="5">
        <v>27.4</v>
      </c>
      <c r="J691" s="8">
        <v>0.6947339169098236</v>
      </c>
      <c r="K691" s="8">
        <v>0.5557871335278589</v>
      </c>
      <c r="L691" s="8">
        <v>0.5557871335278589</v>
      </c>
      <c r="M691" s="8">
        <v>0.13894678338196473</v>
      </c>
      <c r="N691" s="5">
        <v>5.9</v>
      </c>
      <c r="O691" s="5">
        <v>12.3</v>
      </c>
      <c r="P691" s="5">
        <v>52761.0</v>
      </c>
      <c r="Q691" s="9" t="s">
        <v>528</v>
      </c>
      <c r="R691" s="9" t="s">
        <v>529</v>
      </c>
      <c r="S691" s="9">
        <f t="shared" si="1"/>
        <v>3943.956</v>
      </c>
    </row>
    <row r="692" ht="15.75" customHeight="1">
      <c r="A692" s="5" t="s">
        <v>480</v>
      </c>
      <c r="B692" s="5" t="s">
        <v>527</v>
      </c>
      <c r="C692" s="6">
        <v>16532.0</v>
      </c>
      <c r="D692" s="7">
        <v>5.0</v>
      </c>
      <c r="E692" s="7">
        <v>14.0</v>
      </c>
      <c r="F692" s="7">
        <v>3.0</v>
      </c>
      <c r="G692" s="7">
        <v>2.0</v>
      </c>
      <c r="H692" s="5">
        <v>7.9</v>
      </c>
      <c r="I692" s="5">
        <v>29.1</v>
      </c>
      <c r="J692" s="8">
        <v>0.30244374546334385</v>
      </c>
      <c r="K692" s="8">
        <v>0.8468424872973627</v>
      </c>
      <c r="L692" s="8">
        <v>0.18146624727800628</v>
      </c>
      <c r="M692" s="8">
        <v>0.12097749818533753</v>
      </c>
      <c r="N692" s="5">
        <v>5.6</v>
      </c>
      <c r="O692" s="5">
        <v>15.3</v>
      </c>
      <c r="P692" s="5">
        <v>44535.0</v>
      </c>
      <c r="Q692" s="9" t="s">
        <v>528</v>
      </c>
      <c r="R692" s="9" t="s">
        <v>529</v>
      </c>
      <c r="S692" s="9">
        <f t="shared" si="1"/>
        <v>4810.812</v>
      </c>
    </row>
    <row r="693" ht="15.75" customHeight="1">
      <c r="A693" s="5" t="s">
        <v>194</v>
      </c>
      <c r="B693" s="5" t="s">
        <v>527</v>
      </c>
      <c r="C693" s="6">
        <v>14343.0</v>
      </c>
      <c r="D693" s="7">
        <v>8.0</v>
      </c>
      <c r="E693" s="7">
        <v>11.0</v>
      </c>
      <c r="F693" s="7">
        <v>5.0</v>
      </c>
      <c r="G693" s="7">
        <v>1.0</v>
      </c>
      <c r="H693" s="5">
        <v>8.0</v>
      </c>
      <c r="I693" s="5">
        <v>27.5</v>
      </c>
      <c r="J693" s="8">
        <v>0.5577633688907481</v>
      </c>
      <c r="K693" s="8">
        <v>0.7669246322247786</v>
      </c>
      <c r="L693" s="8">
        <v>0.34860210555671756</v>
      </c>
      <c r="M693" s="8">
        <v>0.06972042111134351</v>
      </c>
      <c r="N693" s="5">
        <v>7.7</v>
      </c>
      <c r="O693" s="5">
        <v>14.4</v>
      </c>
      <c r="P693" s="5">
        <v>45347.0</v>
      </c>
      <c r="Q693" s="9" t="s">
        <v>528</v>
      </c>
      <c r="R693" s="9" t="s">
        <v>529</v>
      </c>
      <c r="S693" s="9">
        <f t="shared" si="1"/>
        <v>3944.325</v>
      </c>
    </row>
    <row r="694" ht="15.75" customHeight="1">
      <c r="A694" s="5" t="s">
        <v>579</v>
      </c>
      <c r="B694" s="5" t="s">
        <v>527</v>
      </c>
      <c r="C694" s="6">
        <v>57046.0</v>
      </c>
      <c r="D694" s="7">
        <v>30.0</v>
      </c>
      <c r="E694" s="7">
        <v>49.0</v>
      </c>
      <c r="F694" s="7">
        <v>8.0</v>
      </c>
      <c r="G694" s="7">
        <v>1.0</v>
      </c>
      <c r="H694" s="5">
        <v>7.8</v>
      </c>
      <c r="I694" s="5">
        <v>27.8</v>
      </c>
      <c r="J694" s="8">
        <v>0.5258913858990989</v>
      </c>
      <c r="K694" s="8">
        <v>0.8589559303018617</v>
      </c>
      <c r="L694" s="8">
        <v>0.1402377029064264</v>
      </c>
      <c r="M694" s="8">
        <v>0.0175297128633033</v>
      </c>
      <c r="N694" s="5">
        <v>9.0</v>
      </c>
      <c r="O694" s="5">
        <v>11.9</v>
      </c>
      <c r="P694" s="5">
        <v>48343.0</v>
      </c>
      <c r="Q694" s="9" t="s">
        <v>528</v>
      </c>
      <c r="R694" s="9" t="s">
        <v>529</v>
      </c>
      <c r="S694" s="9">
        <f t="shared" si="1"/>
        <v>15858.788</v>
      </c>
    </row>
    <row r="695" ht="15.75" customHeight="1">
      <c r="A695" s="5" t="s">
        <v>580</v>
      </c>
      <c r="B695" s="5" t="s">
        <v>527</v>
      </c>
      <c r="C695" s="6">
        <v>685109.0</v>
      </c>
      <c r="D695" s="7">
        <v>477.0</v>
      </c>
      <c r="E695" s="7">
        <v>327.0</v>
      </c>
      <c r="F695" s="7">
        <v>102.0</v>
      </c>
      <c r="G695" s="7">
        <v>65.0</v>
      </c>
      <c r="H695" s="5">
        <v>8.6</v>
      </c>
      <c r="I695" s="5">
        <v>28.3</v>
      </c>
      <c r="J695" s="8">
        <v>0.696239576476152</v>
      </c>
      <c r="K695" s="8">
        <v>0.4772963134333369</v>
      </c>
      <c r="L695" s="8">
        <v>0.14888141886911427</v>
      </c>
      <c r="M695" s="8">
        <v>0.09487541398521987</v>
      </c>
      <c r="N695" s="5">
        <v>8.9</v>
      </c>
      <c r="O695" s="5">
        <v>8.2</v>
      </c>
      <c r="P695" s="5">
        <v>76142.0</v>
      </c>
      <c r="Q695" s="9" t="s">
        <v>528</v>
      </c>
      <c r="R695" s="9" t="s">
        <v>529</v>
      </c>
      <c r="S695" s="9">
        <f t="shared" si="1"/>
        <v>193885.847</v>
      </c>
    </row>
    <row r="696" ht="15.75" customHeight="1">
      <c r="A696" s="5" t="s">
        <v>581</v>
      </c>
      <c r="B696" s="5" t="s">
        <v>527</v>
      </c>
      <c r="C696" s="6">
        <v>67350.0</v>
      </c>
      <c r="D696" s="7">
        <v>42.0</v>
      </c>
      <c r="E696" s="7">
        <v>47.0</v>
      </c>
      <c r="F696" s="7">
        <v>14.0</v>
      </c>
      <c r="G696" s="7">
        <v>9.0</v>
      </c>
      <c r="H696" s="5">
        <v>7.9</v>
      </c>
      <c r="I696" s="5">
        <v>26.7</v>
      </c>
      <c r="J696" s="8">
        <v>0.623608017817372</v>
      </c>
      <c r="K696" s="8">
        <v>0.6978470675575352</v>
      </c>
      <c r="L696" s="8">
        <v>0.20786933927245732</v>
      </c>
      <c r="M696" s="8">
        <v>0.13363028953229397</v>
      </c>
      <c r="N696" s="5">
        <v>7.6</v>
      </c>
      <c r="O696" s="5">
        <v>15.2</v>
      </c>
      <c r="P696" s="5">
        <v>43855.0</v>
      </c>
      <c r="Q696" s="9" t="s">
        <v>528</v>
      </c>
      <c r="R696" s="9" t="s">
        <v>529</v>
      </c>
      <c r="S696" s="9">
        <f t="shared" si="1"/>
        <v>17982.45</v>
      </c>
    </row>
    <row r="697" ht="15.75" customHeight="1">
      <c r="A697" s="5" t="s">
        <v>582</v>
      </c>
      <c r="B697" s="5" t="s">
        <v>527</v>
      </c>
      <c r="C697" s="6">
        <v>288639.0</v>
      </c>
      <c r="D697" s="7">
        <v>202.0</v>
      </c>
      <c r="E697" s="7">
        <v>208.0</v>
      </c>
      <c r="F697" s="7">
        <v>55.0</v>
      </c>
      <c r="G697" s="7">
        <v>26.0</v>
      </c>
      <c r="H697" s="5">
        <v>9.5</v>
      </c>
      <c r="I697" s="5">
        <v>33.8</v>
      </c>
      <c r="J697" s="8">
        <v>0.6998361274810403</v>
      </c>
      <c r="K697" s="8">
        <v>0.7206233391883979</v>
      </c>
      <c r="L697" s="8">
        <v>0.1905494406507783</v>
      </c>
      <c r="M697" s="8">
        <v>0.09007791739854974</v>
      </c>
      <c r="N697" s="5">
        <v>12.4</v>
      </c>
      <c r="O697" s="5">
        <v>17.5</v>
      </c>
      <c r="P697" s="5">
        <v>47523.0</v>
      </c>
      <c r="Q697" s="9" t="s">
        <v>528</v>
      </c>
      <c r="R697" s="9" t="s">
        <v>529</v>
      </c>
      <c r="S697" s="9">
        <f t="shared" si="1"/>
        <v>97559.982</v>
      </c>
    </row>
    <row r="698" ht="15.75" customHeight="1">
      <c r="A698" s="5" t="s">
        <v>583</v>
      </c>
      <c r="B698" s="5" t="s">
        <v>527</v>
      </c>
      <c r="C698" s="6">
        <v>39204.0</v>
      </c>
      <c r="D698" s="7">
        <v>19.0</v>
      </c>
      <c r="E698" s="7">
        <v>25.0</v>
      </c>
      <c r="F698" s="7">
        <v>6.0</v>
      </c>
      <c r="G698" s="7">
        <v>3.0</v>
      </c>
      <c r="H698" s="5">
        <v>7.9</v>
      </c>
      <c r="I698" s="5">
        <v>28.6</v>
      </c>
      <c r="J698" s="8">
        <v>0.48464442403836344</v>
      </c>
      <c r="K698" s="8">
        <v>0.6376900316294255</v>
      </c>
      <c r="L698" s="8">
        <v>0.15304560759106214</v>
      </c>
      <c r="M698" s="8">
        <v>0.07652280379553107</v>
      </c>
      <c r="N698" s="5">
        <v>6.5</v>
      </c>
      <c r="O698" s="5">
        <v>8.1</v>
      </c>
      <c r="P698" s="5">
        <v>68119.0</v>
      </c>
      <c r="Q698" s="9" t="s">
        <v>528</v>
      </c>
      <c r="R698" s="9" t="s">
        <v>529</v>
      </c>
      <c r="S698" s="9">
        <f t="shared" si="1"/>
        <v>11212.344</v>
      </c>
    </row>
    <row r="699" ht="15.75" customHeight="1">
      <c r="A699" s="5" t="s">
        <v>254</v>
      </c>
      <c r="B699" s="5" t="s">
        <v>584</v>
      </c>
      <c r="C699" s="6">
        <v>34764.0</v>
      </c>
      <c r="D699" s="7">
        <v>16.0</v>
      </c>
      <c r="E699" s="7">
        <v>21.0</v>
      </c>
      <c r="F699" s="7">
        <v>7.0</v>
      </c>
      <c r="G699" s="7">
        <v>3.0</v>
      </c>
      <c r="H699" s="5">
        <v>12.2</v>
      </c>
      <c r="I699" s="5">
        <v>32.3</v>
      </c>
      <c r="J699" s="8">
        <v>0.4602462317339777</v>
      </c>
      <c r="K699" s="8">
        <v>0.6040731791508458</v>
      </c>
      <c r="L699" s="8">
        <v>0.2013577263836152</v>
      </c>
      <c r="M699" s="8">
        <v>0.08629616845012081</v>
      </c>
      <c r="N699" s="5">
        <v>7.2</v>
      </c>
      <c r="O699" s="5">
        <v>18.4</v>
      </c>
      <c r="P699" s="5">
        <v>47964.0</v>
      </c>
      <c r="Q699" s="9" t="s">
        <v>528</v>
      </c>
      <c r="R699" s="9" t="s">
        <v>529</v>
      </c>
      <c r="S699" s="9">
        <f t="shared" si="1"/>
        <v>11228.772</v>
      </c>
    </row>
    <row r="700" ht="15.75" customHeight="1">
      <c r="A700" s="5" t="s">
        <v>585</v>
      </c>
      <c r="B700" s="5" t="s">
        <v>584</v>
      </c>
      <c r="C700" s="6">
        <v>365361.0</v>
      </c>
      <c r="D700" s="7">
        <v>240.0</v>
      </c>
      <c r="E700" s="7">
        <v>257.0</v>
      </c>
      <c r="F700" s="7">
        <v>50.0</v>
      </c>
      <c r="G700" s="7">
        <v>44.0</v>
      </c>
      <c r="H700" s="5">
        <v>9.7</v>
      </c>
      <c r="I700" s="5">
        <v>28.4</v>
      </c>
      <c r="J700" s="8">
        <v>0.6568845607495053</v>
      </c>
      <c r="K700" s="8">
        <v>0.7034138838025952</v>
      </c>
      <c r="L700" s="8">
        <v>0.13685095015614693</v>
      </c>
      <c r="M700" s="8">
        <v>0.1204288361374093</v>
      </c>
      <c r="N700" s="5">
        <v>9.0</v>
      </c>
      <c r="O700" s="5">
        <v>15.5</v>
      </c>
      <c r="P700" s="5">
        <v>49124.0</v>
      </c>
      <c r="Q700" s="9" t="s">
        <v>528</v>
      </c>
      <c r="R700" s="9" t="s">
        <v>529</v>
      </c>
      <c r="S700" s="9">
        <f t="shared" si="1"/>
        <v>103762.524</v>
      </c>
    </row>
    <row r="701" ht="15.75" customHeight="1">
      <c r="A701" s="5" t="s">
        <v>586</v>
      </c>
      <c r="B701" s="5" t="s">
        <v>584</v>
      </c>
      <c r="C701" s="6">
        <v>80182.0</v>
      </c>
      <c r="D701" s="7">
        <v>71.0</v>
      </c>
      <c r="E701" s="7">
        <v>56.0</v>
      </c>
      <c r="F701" s="7">
        <v>11.0</v>
      </c>
      <c r="G701" s="7">
        <v>8.0</v>
      </c>
      <c r="H701" s="5">
        <v>10.5</v>
      </c>
      <c r="I701" s="5">
        <v>29.4</v>
      </c>
      <c r="J701" s="8">
        <v>0.8854855204409967</v>
      </c>
      <c r="K701" s="8">
        <v>0.6984111147140256</v>
      </c>
      <c r="L701" s="8">
        <v>0.13718789753311217</v>
      </c>
      <c r="M701" s="8">
        <v>0.09977301638771795</v>
      </c>
      <c r="N701" s="5">
        <v>5.6</v>
      </c>
      <c r="O701" s="5">
        <v>12.8</v>
      </c>
      <c r="P701" s="5">
        <v>54488.0</v>
      </c>
      <c r="Q701" s="9" t="s">
        <v>528</v>
      </c>
      <c r="R701" s="9" t="s">
        <v>529</v>
      </c>
      <c r="S701" s="9">
        <f t="shared" si="1"/>
        <v>23573.508</v>
      </c>
    </row>
    <row r="702" ht="15.75" customHeight="1">
      <c r="A702" s="5" t="s">
        <v>143</v>
      </c>
      <c r="B702" s="5" t="s">
        <v>584</v>
      </c>
      <c r="C702" s="6">
        <v>8689.0</v>
      </c>
      <c r="D702" s="7">
        <v>5.0</v>
      </c>
      <c r="E702" s="7">
        <v>2.0</v>
      </c>
      <c r="F702" s="7">
        <v>2.0</v>
      </c>
      <c r="G702" s="7">
        <v>1.0</v>
      </c>
      <c r="H702" s="5">
        <v>10.0</v>
      </c>
      <c r="I702" s="5">
        <v>30.9</v>
      </c>
      <c r="J702" s="8">
        <v>0.5754402117619979</v>
      </c>
      <c r="K702" s="8">
        <v>0.23017608470479917</v>
      </c>
      <c r="L702" s="8">
        <v>0.23017608470479917</v>
      </c>
      <c r="M702" s="8">
        <v>0.11508804235239958</v>
      </c>
      <c r="N702" s="5">
        <v>5.8</v>
      </c>
      <c r="O702" s="5">
        <v>13.4</v>
      </c>
      <c r="P702" s="5">
        <v>46909.0</v>
      </c>
      <c r="Q702" s="9" t="s">
        <v>528</v>
      </c>
      <c r="R702" s="9" t="s">
        <v>529</v>
      </c>
      <c r="S702" s="9">
        <f t="shared" si="1"/>
        <v>2684.901</v>
      </c>
    </row>
    <row r="703" ht="15.75" customHeight="1">
      <c r="A703" s="5" t="s">
        <v>587</v>
      </c>
      <c r="B703" s="5" t="s">
        <v>584</v>
      </c>
      <c r="C703" s="6">
        <v>12379.0</v>
      </c>
      <c r="D703" s="7">
        <v>5.0</v>
      </c>
      <c r="E703" s="7">
        <v>6.0</v>
      </c>
      <c r="F703" s="7">
        <v>4.0</v>
      </c>
      <c r="G703" s="7">
        <v>1.0</v>
      </c>
      <c r="H703" s="5">
        <v>12.1</v>
      </c>
      <c r="I703" s="5">
        <v>37.5</v>
      </c>
      <c r="J703" s="8">
        <v>0.40390984732207774</v>
      </c>
      <c r="K703" s="8">
        <v>0.48469181678649326</v>
      </c>
      <c r="L703" s="8">
        <v>0.32312787785766217</v>
      </c>
      <c r="M703" s="8">
        <v>0.08078196946441554</v>
      </c>
      <c r="N703" s="5">
        <v>11.0</v>
      </c>
      <c r="O703" s="5">
        <v>16.0</v>
      </c>
      <c r="P703" s="5">
        <v>39370.0</v>
      </c>
      <c r="Q703" s="9" t="s">
        <v>528</v>
      </c>
      <c r="R703" s="9" t="s">
        <v>529</v>
      </c>
      <c r="S703" s="9">
        <f t="shared" si="1"/>
        <v>4642.125</v>
      </c>
    </row>
    <row r="704" ht="15.75" customHeight="1">
      <c r="A704" s="5" t="s">
        <v>144</v>
      </c>
      <c r="B704" s="5" t="s">
        <v>584</v>
      </c>
      <c r="C704" s="6">
        <v>61820.0</v>
      </c>
      <c r="D704" s="7">
        <v>38.0</v>
      </c>
      <c r="E704" s="7">
        <v>46.0</v>
      </c>
      <c r="F704" s="7">
        <v>6.0</v>
      </c>
      <c r="G704" s="7">
        <v>9.0</v>
      </c>
      <c r="H704" s="5">
        <v>9.5</v>
      </c>
      <c r="I704" s="5">
        <v>28.3</v>
      </c>
      <c r="J704" s="8">
        <v>0.614687803299903</v>
      </c>
      <c r="K704" s="8">
        <v>0.7440957618893562</v>
      </c>
      <c r="L704" s="8">
        <v>0.09705596894208993</v>
      </c>
      <c r="M704" s="8">
        <v>0.14558395341313493</v>
      </c>
      <c r="N704" s="5">
        <v>4.8</v>
      </c>
      <c r="O704" s="5">
        <v>6.9</v>
      </c>
      <c r="P704" s="5">
        <v>67416.0</v>
      </c>
      <c r="Q704" s="9" t="s">
        <v>528</v>
      </c>
      <c r="R704" s="9" t="s">
        <v>529</v>
      </c>
      <c r="S704" s="9">
        <f t="shared" si="1"/>
        <v>17495.06</v>
      </c>
    </row>
    <row r="705" ht="15.75" customHeight="1">
      <c r="A705" s="5" t="s">
        <v>532</v>
      </c>
      <c r="B705" s="5" t="s">
        <v>584</v>
      </c>
      <c r="C705" s="6">
        <v>14911.0</v>
      </c>
      <c r="D705" s="7">
        <v>4.0</v>
      </c>
      <c r="E705" s="7">
        <v>12.0</v>
      </c>
      <c r="F705" s="7">
        <v>4.0</v>
      </c>
      <c r="G705" s="7">
        <v>1.0</v>
      </c>
      <c r="H705" s="5">
        <v>9.2</v>
      </c>
      <c r="I705" s="5">
        <v>28.4</v>
      </c>
      <c r="J705" s="8">
        <v>0.2682583327744618</v>
      </c>
      <c r="K705" s="8">
        <v>0.8047749983233854</v>
      </c>
      <c r="L705" s="8">
        <v>0.2682583327744618</v>
      </c>
      <c r="M705" s="8">
        <v>0.06706458319361545</v>
      </c>
      <c r="N705" s="5">
        <v>8.1</v>
      </c>
      <c r="O705" s="5">
        <v>14.0</v>
      </c>
      <c r="P705" s="5">
        <v>53107.0</v>
      </c>
      <c r="Q705" s="9" t="s">
        <v>528</v>
      </c>
      <c r="R705" s="9" t="s">
        <v>529</v>
      </c>
      <c r="S705" s="9">
        <f t="shared" si="1"/>
        <v>4234.724</v>
      </c>
    </row>
    <row r="706" ht="15.75" customHeight="1">
      <c r="A706" s="5" t="s">
        <v>146</v>
      </c>
      <c r="B706" s="5" t="s">
        <v>584</v>
      </c>
      <c r="C706" s="6">
        <v>19937.0</v>
      </c>
      <c r="D706" s="7">
        <v>13.0</v>
      </c>
      <c r="E706" s="7">
        <v>13.0</v>
      </c>
      <c r="F706" s="7">
        <v>4.0</v>
      </c>
      <c r="G706" s="7">
        <v>2.0</v>
      </c>
      <c r="H706" s="5">
        <v>11.0</v>
      </c>
      <c r="I706" s="5">
        <v>27.7</v>
      </c>
      <c r="J706" s="8">
        <v>0.6520539700055175</v>
      </c>
      <c r="K706" s="8">
        <v>0.6520539700055175</v>
      </c>
      <c r="L706" s="8">
        <v>0.20063199077092844</v>
      </c>
      <c r="M706" s="8">
        <v>0.10031599538546422</v>
      </c>
      <c r="N706" s="5">
        <v>8.8</v>
      </c>
      <c r="O706" s="5">
        <v>10.1</v>
      </c>
      <c r="P706" s="5">
        <v>52806.0</v>
      </c>
      <c r="Q706" s="9" t="s">
        <v>528</v>
      </c>
      <c r="R706" s="9" t="s">
        <v>529</v>
      </c>
      <c r="S706" s="9">
        <f t="shared" si="1"/>
        <v>5522.549</v>
      </c>
    </row>
    <row r="707" ht="15.75" customHeight="1">
      <c r="A707" s="5" t="s">
        <v>534</v>
      </c>
      <c r="B707" s="5" t="s">
        <v>584</v>
      </c>
      <c r="C707" s="6">
        <v>38381.0</v>
      </c>
      <c r="D707" s="7">
        <v>31.0</v>
      </c>
      <c r="E707" s="7">
        <v>19.0</v>
      </c>
      <c r="F707" s="7">
        <v>6.0</v>
      </c>
      <c r="G707" s="7">
        <v>4.0</v>
      </c>
      <c r="H707" s="5">
        <v>8.9</v>
      </c>
      <c r="I707" s="5">
        <v>32.9</v>
      </c>
      <c r="J707" s="8">
        <v>0.8076913055939137</v>
      </c>
      <c r="K707" s="8">
        <v>0.4950366066543342</v>
      </c>
      <c r="L707" s="8">
        <v>0.15632734946978974</v>
      </c>
      <c r="M707" s="8">
        <v>0.10421823297985983</v>
      </c>
      <c r="N707" s="5">
        <v>9.7</v>
      </c>
      <c r="O707" s="5">
        <v>17.0</v>
      </c>
      <c r="P707" s="5">
        <v>41356.0</v>
      </c>
      <c r="Q707" s="9" t="s">
        <v>528</v>
      </c>
      <c r="R707" s="9" t="s">
        <v>529</v>
      </c>
      <c r="S707" s="9">
        <f t="shared" si="1"/>
        <v>12627.349</v>
      </c>
    </row>
    <row r="708" ht="15.75" customHeight="1">
      <c r="A708" s="5" t="s">
        <v>148</v>
      </c>
      <c r="B708" s="5" t="s">
        <v>584</v>
      </c>
      <c r="C708" s="6">
        <v>114185.0</v>
      </c>
      <c r="D708" s="7">
        <v>85.0</v>
      </c>
      <c r="E708" s="7">
        <v>73.0</v>
      </c>
      <c r="F708" s="7">
        <v>12.0</v>
      </c>
      <c r="G708" s="7">
        <v>10.0</v>
      </c>
      <c r="H708" s="5">
        <v>11.2</v>
      </c>
      <c r="I708" s="5">
        <v>34.2</v>
      </c>
      <c r="J708" s="8">
        <v>0.7444060077943687</v>
      </c>
      <c r="K708" s="8">
        <v>0.6393133949292814</v>
      </c>
      <c r="L708" s="8">
        <v>0.10509261286508736</v>
      </c>
      <c r="M708" s="8">
        <v>0.0875771773875728</v>
      </c>
      <c r="N708" s="5">
        <v>8.1</v>
      </c>
      <c r="O708" s="5">
        <v>11.6</v>
      </c>
      <c r="P708" s="5">
        <v>51182.0</v>
      </c>
      <c r="Q708" s="9" t="s">
        <v>528</v>
      </c>
      <c r="R708" s="9" t="s">
        <v>529</v>
      </c>
      <c r="S708" s="9">
        <f t="shared" si="1"/>
        <v>39051.27</v>
      </c>
    </row>
    <row r="709" ht="15.75" customHeight="1">
      <c r="A709" s="5" t="s">
        <v>35</v>
      </c>
      <c r="B709" s="5" t="s">
        <v>584</v>
      </c>
      <c r="C709" s="6">
        <v>26486.0</v>
      </c>
      <c r="D709" s="7">
        <v>14.0</v>
      </c>
      <c r="E709" s="7">
        <v>16.0</v>
      </c>
      <c r="F709" s="7">
        <v>5.0</v>
      </c>
      <c r="G709" s="7">
        <v>0.0</v>
      </c>
      <c r="H709" s="5">
        <v>10.5</v>
      </c>
      <c r="I709" s="5">
        <v>34.7</v>
      </c>
      <c r="J709" s="8">
        <v>0.5285811372045609</v>
      </c>
      <c r="K709" s="8">
        <v>0.6040927282337839</v>
      </c>
      <c r="L709" s="8">
        <v>0.18877897757305745</v>
      </c>
      <c r="M709" s="8">
        <v>0.0</v>
      </c>
      <c r="N709" s="5">
        <v>9.1</v>
      </c>
      <c r="O709" s="5">
        <v>15.7</v>
      </c>
      <c r="P709" s="5">
        <v>46228.0</v>
      </c>
      <c r="Q709" s="9" t="s">
        <v>528</v>
      </c>
      <c r="R709" s="9" t="s">
        <v>529</v>
      </c>
      <c r="S709" s="9">
        <f t="shared" si="1"/>
        <v>9190.642</v>
      </c>
    </row>
    <row r="710" ht="15.75" customHeight="1">
      <c r="A710" s="5" t="s">
        <v>537</v>
      </c>
      <c r="B710" s="5" t="s">
        <v>584</v>
      </c>
      <c r="C710" s="6">
        <v>32610.0</v>
      </c>
      <c r="D710" s="7">
        <v>21.0</v>
      </c>
      <c r="E710" s="7">
        <v>16.0</v>
      </c>
      <c r="F710" s="7">
        <v>5.0</v>
      </c>
      <c r="G710" s="7">
        <v>0.0</v>
      </c>
      <c r="H710" s="5">
        <v>10.1</v>
      </c>
      <c r="I710" s="5">
        <v>32.6</v>
      </c>
      <c r="J710" s="8">
        <v>0.6439742410303588</v>
      </c>
      <c r="K710" s="8">
        <v>0.4906470407850353</v>
      </c>
      <c r="L710" s="8">
        <v>0.15332720024532354</v>
      </c>
      <c r="M710" s="8">
        <v>0.0</v>
      </c>
      <c r="N710" s="5">
        <v>8.3</v>
      </c>
      <c r="O710" s="5">
        <v>13.0</v>
      </c>
      <c r="P710" s="5">
        <v>49669.0</v>
      </c>
      <c r="Q710" s="9" t="s">
        <v>528</v>
      </c>
      <c r="R710" s="9" t="s">
        <v>529</v>
      </c>
      <c r="S710" s="9">
        <f t="shared" si="1"/>
        <v>10630.86</v>
      </c>
    </row>
    <row r="711" ht="15.75" customHeight="1">
      <c r="A711" s="5" t="s">
        <v>153</v>
      </c>
      <c r="B711" s="5" t="s">
        <v>584</v>
      </c>
      <c r="C711" s="6">
        <v>10628.0</v>
      </c>
      <c r="D711" s="7">
        <v>1.0</v>
      </c>
      <c r="E711" s="7">
        <v>11.0</v>
      </c>
      <c r="F711" s="7">
        <v>2.0</v>
      </c>
      <c r="G711" s="7">
        <v>0.0</v>
      </c>
      <c r="H711" s="5">
        <v>9.6</v>
      </c>
      <c r="I711" s="5">
        <v>31.2</v>
      </c>
      <c r="J711" s="8">
        <v>0.0940910801656003</v>
      </c>
      <c r="K711" s="8">
        <v>1.0350018818216034</v>
      </c>
      <c r="L711" s="8">
        <v>0.1881821603312006</v>
      </c>
      <c r="M711" s="8">
        <v>0.0</v>
      </c>
      <c r="N711" s="5">
        <v>7.8</v>
      </c>
      <c r="O711" s="5">
        <v>17.8</v>
      </c>
      <c r="P711" s="5">
        <v>40905.0</v>
      </c>
      <c r="Q711" s="9" t="s">
        <v>528</v>
      </c>
      <c r="R711" s="9" t="s">
        <v>529</v>
      </c>
      <c r="S711" s="9">
        <f t="shared" si="1"/>
        <v>3315.936</v>
      </c>
    </row>
    <row r="712" ht="15.75" customHeight="1">
      <c r="A712" s="5" t="s">
        <v>588</v>
      </c>
      <c r="B712" s="5" t="s">
        <v>584</v>
      </c>
      <c r="C712" s="6">
        <v>32697.0</v>
      </c>
      <c r="D712" s="7">
        <v>19.0</v>
      </c>
      <c r="E712" s="7">
        <v>16.0</v>
      </c>
      <c r="F712" s="7">
        <v>6.0</v>
      </c>
      <c r="G712" s="7">
        <v>2.0</v>
      </c>
      <c r="H712" s="5">
        <v>11.3</v>
      </c>
      <c r="I712" s="5">
        <v>36.3</v>
      </c>
      <c r="J712" s="8">
        <v>0.5810930666421995</v>
      </c>
      <c r="K712" s="8">
        <v>0.48934152980395756</v>
      </c>
      <c r="L712" s="8">
        <v>0.18350307367648408</v>
      </c>
      <c r="M712" s="8">
        <v>0.061167691225494696</v>
      </c>
      <c r="N712" s="5">
        <v>5.3</v>
      </c>
      <c r="O712" s="5">
        <v>12.8</v>
      </c>
      <c r="P712" s="5">
        <v>47104.0</v>
      </c>
      <c r="Q712" s="9" t="s">
        <v>528</v>
      </c>
      <c r="R712" s="9" t="s">
        <v>529</v>
      </c>
      <c r="S712" s="9">
        <f t="shared" si="1"/>
        <v>11869.011</v>
      </c>
    </row>
    <row r="713" ht="15.75" customHeight="1">
      <c r="A713" s="5" t="s">
        <v>589</v>
      </c>
      <c r="B713" s="5" t="s">
        <v>584</v>
      </c>
      <c r="C713" s="6">
        <v>49451.0</v>
      </c>
      <c r="D713" s="7">
        <v>25.0</v>
      </c>
      <c r="E713" s="7">
        <v>25.0</v>
      </c>
      <c r="F713" s="7">
        <v>7.0</v>
      </c>
      <c r="G713" s="7">
        <v>5.0</v>
      </c>
      <c r="H713" s="5">
        <v>10.5</v>
      </c>
      <c r="I713" s="5">
        <v>35.5</v>
      </c>
      <c r="J713" s="8">
        <v>0.5055509494246829</v>
      </c>
      <c r="K713" s="8">
        <v>0.5055509494246829</v>
      </c>
      <c r="L713" s="8">
        <v>0.14155426583891126</v>
      </c>
      <c r="M713" s="8">
        <v>0.1011101898849366</v>
      </c>
      <c r="N713" s="5">
        <v>8.1</v>
      </c>
      <c r="O713" s="5">
        <v>9.3</v>
      </c>
      <c r="P713" s="5">
        <v>58000.0</v>
      </c>
      <c r="Q713" s="9" t="s">
        <v>528</v>
      </c>
      <c r="R713" s="9" t="s">
        <v>529</v>
      </c>
      <c r="S713" s="9">
        <f t="shared" si="1"/>
        <v>17555.105</v>
      </c>
    </row>
    <row r="714" ht="15.75" customHeight="1">
      <c r="A714" s="5" t="s">
        <v>410</v>
      </c>
      <c r="B714" s="5" t="s">
        <v>584</v>
      </c>
      <c r="C714" s="6">
        <v>26452.0</v>
      </c>
      <c r="D714" s="7">
        <v>22.0</v>
      </c>
      <c r="E714" s="7">
        <v>18.0</v>
      </c>
      <c r="F714" s="7">
        <v>5.0</v>
      </c>
      <c r="G714" s="7">
        <v>2.0</v>
      </c>
      <c r="H714" s="5">
        <v>11.5</v>
      </c>
      <c r="I714" s="5">
        <v>31.9</v>
      </c>
      <c r="J714" s="8">
        <v>0.8316951459246938</v>
      </c>
      <c r="K714" s="8">
        <v>0.6804778466656586</v>
      </c>
      <c r="L714" s="8">
        <v>0.18902162407379405</v>
      </c>
      <c r="M714" s="8">
        <v>0.07560864962951762</v>
      </c>
      <c r="N714" s="5">
        <v>8.9</v>
      </c>
      <c r="O714" s="5">
        <v>13.8</v>
      </c>
      <c r="P714" s="5">
        <v>49631.0</v>
      </c>
      <c r="Q714" s="9" t="s">
        <v>528</v>
      </c>
      <c r="R714" s="9" t="s">
        <v>529</v>
      </c>
      <c r="S714" s="9">
        <f t="shared" si="1"/>
        <v>8438.188</v>
      </c>
    </row>
    <row r="715" ht="15.75" customHeight="1">
      <c r="A715" s="5" t="s">
        <v>46</v>
      </c>
      <c r="B715" s="5" t="s">
        <v>584</v>
      </c>
      <c r="C715" s="6">
        <v>42461.0</v>
      </c>
      <c r="D715" s="7">
        <v>27.0</v>
      </c>
      <c r="E715" s="7">
        <v>32.0</v>
      </c>
      <c r="F715" s="7">
        <v>6.0</v>
      </c>
      <c r="G715" s="7">
        <v>5.0</v>
      </c>
      <c r="H715" s="5">
        <v>9.1</v>
      </c>
      <c r="I715" s="5">
        <v>33.3</v>
      </c>
      <c r="J715" s="8">
        <v>0.6358776288829749</v>
      </c>
      <c r="K715" s="8">
        <v>0.7536327453427851</v>
      </c>
      <c r="L715" s="8">
        <v>0.14130613975177223</v>
      </c>
      <c r="M715" s="8">
        <v>0.11775511645981018</v>
      </c>
      <c r="N715" s="5">
        <v>8.6</v>
      </c>
      <c r="O715" s="5">
        <v>13.3</v>
      </c>
      <c r="P715" s="5">
        <v>49561.0</v>
      </c>
      <c r="Q715" s="9" t="s">
        <v>528</v>
      </c>
      <c r="R715" s="9" t="s">
        <v>529</v>
      </c>
      <c r="S715" s="9">
        <f t="shared" si="1"/>
        <v>14139.513</v>
      </c>
    </row>
    <row r="716" ht="15.75" customHeight="1">
      <c r="A716" s="5" t="s">
        <v>590</v>
      </c>
      <c r="B716" s="5" t="s">
        <v>584</v>
      </c>
      <c r="C716" s="6">
        <v>116612.0</v>
      </c>
      <c r="D716" s="7">
        <v>77.0</v>
      </c>
      <c r="E716" s="7">
        <v>70.0</v>
      </c>
      <c r="F716" s="7">
        <v>13.0</v>
      </c>
      <c r="G716" s="7">
        <v>13.0</v>
      </c>
      <c r="H716" s="5">
        <v>10.4</v>
      </c>
      <c r="I716" s="5">
        <v>31.4</v>
      </c>
      <c r="J716" s="8">
        <v>0.6603094021198505</v>
      </c>
      <c r="K716" s="8">
        <v>0.6002812746544095</v>
      </c>
      <c r="L716" s="8">
        <v>0.11148080815010462</v>
      </c>
      <c r="M716" s="8">
        <v>0.11148080815010462</v>
      </c>
      <c r="N716" s="5">
        <v>11.4</v>
      </c>
      <c r="O716" s="5">
        <v>22.6</v>
      </c>
      <c r="P716" s="5">
        <v>37900.0</v>
      </c>
      <c r="Q716" s="9" t="s">
        <v>528</v>
      </c>
      <c r="R716" s="9" t="s">
        <v>529</v>
      </c>
      <c r="S716" s="9">
        <f t="shared" si="1"/>
        <v>36616.168</v>
      </c>
    </row>
    <row r="717" ht="15.75" customHeight="1">
      <c r="A717" s="5" t="s">
        <v>591</v>
      </c>
      <c r="B717" s="5" t="s">
        <v>584</v>
      </c>
      <c r="C717" s="6">
        <v>42341.0</v>
      </c>
      <c r="D717" s="7">
        <v>39.0</v>
      </c>
      <c r="E717" s="7">
        <v>42.0</v>
      </c>
      <c r="F717" s="7">
        <v>10.0</v>
      </c>
      <c r="G717" s="7">
        <v>6.0</v>
      </c>
      <c r="H717" s="5">
        <v>8.8</v>
      </c>
      <c r="I717" s="5">
        <v>29.8</v>
      </c>
      <c r="J717" s="8">
        <v>0.92109303039607</v>
      </c>
      <c r="K717" s="8">
        <v>0.9919463404265368</v>
      </c>
      <c r="L717" s="8">
        <v>0.23617770010155642</v>
      </c>
      <c r="M717" s="8">
        <v>0.14170662006093385</v>
      </c>
      <c r="N717" s="5">
        <v>4.2</v>
      </c>
      <c r="O717" s="5">
        <v>8.8</v>
      </c>
      <c r="P717" s="5">
        <v>54186.0</v>
      </c>
      <c r="Q717" s="9" t="s">
        <v>528</v>
      </c>
      <c r="R717" s="9" t="s">
        <v>529</v>
      </c>
      <c r="S717" s="9">
        <f t="shared" si="1"/>
        <v>12617.618</v>
      </c>
    </row>
    <row r="718" ht="15.75" customHeight="1">
      <c r="A718" s="5" t="s">
        <v>592</v>
      </c>
      <c r="B718" s="5" t="s">
        <v>584</v>
      </c>
      <c r="C718" s="6">
        <v>201609.0</v>
      </c>
      <c r="D718" s="7">
        <v>138.0</v>
      </c>
      <c r="E718" s="7">
        <v>113.0</v>
      </c>
      <c r="F718" s="7">
        <v>36.0</v>
      </c>
      <c r="G718" s="7">
        <v>15.0</v>
      </c>
      <c r="H718" s="5">
        <v>9.5</v>
      </c>
      <c r="I718" s="5">
        <v>32.6</v>
      </c>
      <c r="J718" s="8">
        <v>0.6844932517893546</v>
      </c>
      <c r="K718" s="8">
        <v>0.5604908511028773</v>
      </c>
      <c r="L718" s="8">
        <v>0.1785634569885273</v>
      </c>
      <c r="M718" s="8">
        <v>0.07440144041188637</v>
      </c>
      <c r="N718" s="5">
        <v>8.7</v>
      </c>
      <c r="O718" s="5">
        <v>16.2</v>
      </c>
      <c r="P718" s="5">
        <v>46983.0</v>
      </c>
      <c r="Q718" s="9" t="s">
        <v>528</v>
      </c>
      <c r="R718" s="9" t="s">
        <v>529</v>
      </c>
      <c r="S718" s="9">
        <f t="shared" si="1"/>
        <v>65724.534</v>
      </c>
    </row>
    <row r="719" ht="15.75" customHeight="1">
      <c r="A719" s="5" t="s">
        <v>50</v>
      </c>
      <c r="B719" s="5" t="s">
        <v>584</v>
      </c>
      <c r="C719" s="6">
        <v>23479.0</v>
      </c>
      <c r="D719" s="7">
        <v>23.0</v>
      </c>
      <c r="E719" s="7">
        <v>11.0</v>
      </c>
      <c r="F719" s="7">
        <v>3.0</v>
      </c>
      <c r="G719" s="7">
        <v>2.0</v>
      </c>
      <c r="H719" s="5">
        <v>9.3</v>
      </c>
      <c r="I719" s="5">
        <v>34.5</v>
      </c>
      <c r="J719" s="8">
        <v>0.9795987904084502</v>
      </c>
      <c r="K719" s="8">
        <v>0.4685037693257805</v>
      </c>
      <c r="L719" s="8">
        <v>0.1277737552706674</v>
      </c>
      <c r="M719" s="8">
        <v>0.08518250351377826</v>
      </c>
      <c r="N719" s="5">
        <v>13.4</v>
      </c>
      <c r="O719" s="5">
        <v>20.6</v>
      </c>
      <c r="P719" s="5">
        <v>37833.0</v>
      </c>
      <c r="Q719" s="9" t="s">
        <v>528</v>
      </c>
      <c r="R719" s="9" t="s">
        <v>529</v>
      </c>
      <c r="S719" s="9">
        <f t="shared" si="1"/>
        <v>8100.255</v>
      </c>
    </row>
    <row r="720" ht="15.75" customHeight="1">
      <c r="A720" s="5" t="s">
        <v>420</v>
      </c>
      <c r="B720" s="5" t="s">
        <v>584</v>
      </c>
      <c r="C720" s="6">
        <v>76257.0</v>
      </c>
      <c r="D720" s="7">
        <v>67.0</v>
      </c>
      <c r="E720" s="7">
        <v>41.0</v>
      </c>
      <c r="F720" s="7">
        <v>8.0</v>
      </c>
      <c r="G720" s="7">
        <v>3.0</v>
      </c>
      <c r="H720" s="5">
        <v>9.8</v>
      </c>
      <c r="I720" s="5">
        <v>29.3</v>
      </c>
      <c r="J720" s="8">
        <v>0.8786078655074289</v>
      </c>
      <c r="K720" s="8">
        <v>0.5376555594896206</v>
      </c>
      <c r="L720" s="8">
        <v>0.10490840185163329</v>
      </c>
      <c r="M720" s="8">
        <v>0.03934065069436249</v>
      </c>
      <c r="N720" s="5">
        <v>8.1</v>
      </c>
      <c r="O720" s="5">
        <v>12.8</v>
      </c>
      <c r="P720" s="5">
        <v>53431.0</v>
      </c>
      <c r="Q720" s="9" t="s">
        <v>528</v>
      </c>
      <c r="R720" s="9" t="s">
        <v>529</v>
      </c>
      <c r="S720" s="9">
        <f t="shared" si="1"/>
        <v>22343.301</v>
      </c>
    </row>
    <row r="721" ht="15.75" customHeight="1">
      <c r="A721" s="5" t="s">
        <v>593</v>
      </c>
      <c r="B721" s="5" t="s">
        <v>584</v>
      </c>
      <c r="C721" s="6">
        <v>16704.0</v>
      </c>
      <c r="D721" s="7">
        <v>7.0</v>
      </c>
      <c r="E721" s="7">
        <v>13.0</v>
      </c>
      <c r="F721" s="7">
        <v>4.0</v>
      </c>
      <c r="G721" s="7">
        <v>0.0</v>
      </c>
      <c r="H721" s="5">
        <v>11.3</v>
      </c>
      <c r="I721" s="5">
        <v>31.2</v>
      </c>
      <c r="J721" s="8">
        <v>0.4190613026819924</v>
      </c>
      <c r="K721" s="8">
        <v>0.7782567049808429</v>
      </c>
      <c r="L721" s="8">
        <v>0.23946360153256704</v>
      </c>
      <c r="M721" s="8">
        <v>0.0</v>
      </c>
      <c r="N721" s="5">
        <v>9.6</v>
      </c>
      <c r="O721" s="5">
        <v>12.1</v>
      </c>
      <c r="P721" s="5">
        <v>45660.0</v>
      </c>
      <c r="Q721" s="9" t="s">
        <v>528</v>
      </c>
      <c r="R721" s="9" t="s">
        <v>529</v>
      </c>
      <c r="S721" s="9">
        <f t="shared" si="1"/>
        <v>5211.648</v>
      </c>
    </row>
    <row r="722" ht="15.75" customHeight="1">
      <c r="A722" s="5" t="s">
        <v>51</v>
      </c>
      <c r="B722" s="5" t="s">
        <v>584</v>
      </c>
      <c r="C722" s="6">
        <v>22913.0</v>
      </c>
      <c r="D722" s="7">
        <v>15.0</v>
      </c>
      <c r="E722" s="7">
        <v>14.0</v>
      </c>
      <c r="F722" s="7">
        <v>7.0</v>
      </c>
      <c r="G722" s="7">
        <v>4.0</v>
      </c>
      <c r="H722" s="5">
        <v>9.4</v>
      </c>
      <c r="I722" s="5">
        <v>28.9</v>
      </c>
      <c r="J722" s="8">
        <v>0.654650198577227</v>
      </c>
      <c r="K722" s="8">
        <v>0.6110068520054117</v>
      </c>
      <c r="L722" s="8">
        <v>0.30550342600270586</v>
      </c>
      <c r="M722" s="8">
        <v>0.1745733862872605</v>
      </c>
      <c r="N722" s="5">
        <v>7.2</v>
      </c>
      <c r="O722" s="5">
        <v>13.4</v>
      </c>
      <c r="P722" s="5">
        <v>50262.0</v>
      </c>
      <c r="Q722" s="9" t="s">
        <v>528</v>
      </c>
      <c r="R722" s="9" t="s">
        <v>529</v>
      </c>
      <c r="S722" s="9">
        <f t="shared" si="1"/>
        <v>6621.857</v>
      </c>
    </row>
    <row r="723" ht="15.75" customHeight="1">
      <c r="A723" s="5" t="s">
        <v>159</v>
      </c>
      <c r="B723" s="5" t="s">
        <v>584</v>
      </c>
      <c r="C723" s="6">
        <v>20502.0</v>
      </c>
      <c r="D723" s="7">
        <v>13.0</v>
      </c>
      <c r="E723" s="7">
        <v>20.0</v>
      </c>
      <c r="F723" s="7">
        <v>4.0</v>
      </c>
      <c r="G723" s="7">
        <v>0.0</v>
      </c>
      <c r="H723" s="5">
        <v>9.5</v>
      </c>
      <c r="I723" s="5">
        <v>36.9</v>
      </c>
      <c r="J723" s="8">
        <v>0.6340844795629694</v>
      </c>
      <c r="K723" s="8">
        <v>0.9755145839430299</v>
      </c>
      <c r="L723" s="8">
        <v>0.195102916788606</v>
      </c>
      <c r="M723" s="8">
        <v>0.0</v>
      </c>
      <c r="N723" s="5">
        <v>7.1</v>
      </c>
      <c r="O723" s="5">
        <v>16.7</v>
      </c>
      <c r="P723" s="5">
        <v>42585.0</v>
      </c>
      <c r="Q723" s="9" t="s">
        <v>528</v>
      </c>
      <c r="R723" s="9" t="s">
        <v>529</v>
      </c>
      <c r="S723" s="9">
        <f t="shared" si="1"/>
        <v>7565.238</v>
      </c>
    </row>
    <row r="724" ht="15.75" customHeight="1">
      <c r="A724" s="5" t="s">
        <v>594</v>
      </c>
      <c r="B724" s="5" t="s">
        <v>584</v>
      </c>
      <c r="C724" s="6">
        <v>33833.0</v>
      </c>
      <c r="D724" s="7">
        <v>20.0</v>
      </c>
      <c r="E724" s="7">
        <v>30.0</v>
      </c>
      <c r="F724" s="7">
        <v>7.0</v>
      </c>
      <c r="G724" s="7">
        <v>2.0</v>
      </c>
      <c r="H724" s="5">
        <v>11.4</v>
      </c>
      <c r="I724" s="5">
        <v>31.6</v>
      </c>
      <c r="J724" s="8">
        <v>0.5911388289539798</v>
      </c>
      <c r="K724" s="8">
        <v>0.8867082434309698</v>
      </c>
      <c r="L724" s="8">
        <v>0.20689859013389295</v>
      </c>
      <c r="M724" s="8">
        <v>0.059113882895397984</v>
      </c>
      <c r="N724" s="5">
        <v>5.7</v>
      </c>
      <c r="O724" s="5">
        <v>11.1</v>
      </c>
      <c r="P724" s="5">
        <v>48176.0</v>
      </c>
      <c r="Q724" s="9" t="s">
        <v>528</v>
      </c>
      <c r="R724" s="9" t="s">
        <v>529</v>
      </c>
      <c r="S724" s="9">
        <f t="shared" si="1"/>
        <v>10691.228</v>
      </c>
    </row>
    <row r="725" ht="15.75" customHeight="1">
      <c r="A725" s="5" t="s">
        <v>161</v>
      </c>
      <c r="B725" s="5" t="s">
        <v>584</v>
      </c>
      <c r="C725" s="6">
        <v>68505.0</v>
      </c>
      <c r="D725" s="7">
        <v>49.0</v>
      </c>
      <c r="E725" s="7">
        <v>36.0</v>
      </c>
      <c r="F725" s="7">
        <v>7.0</v>
      </c>
      <c r="G725" s="7">
        <v>4.0</v>
      </c>
      <c r="H725" s="5">
        <v>12.2</v>
      </c>
      <c r="I725" s="5">
        <v>39.1</v>
      </c>
      <c r="J725" s="8">
        <v>0.7152762572075031</v>
      </c>
      <c r="K725" s="8">
        <v>0.5255090869279614</v>
      </c>
      <c r="L725" s="8">
        <v>0.10218232245821474</v>
      </c>
      <c r="M725" s="8">
        <v>0.05838989854755127</v>
      </c>
      <c r="N725" s="5">
        <v>9.3</v>
      </c>
      <c r="O725" s="5">
        <v>19.5</v>
      </c>
      <c r="P725" s="5">
        <v>39885.0</v>
      </c>
      <c r="Q725" s="9" t="s">
        <v>528</v>
      </c>
      <c r="R725" s="9" t="s">
        <v>529</v>
      </c>
      <c r="S725" s="9">
        <f t="shared" si="1"/>
        <v>26785.455</v>
      </c>
    </row>
    <row r="726" ht="15.75" customHeight="1">
      <c r="A726" s="5" t="s">
        <v>53</v>
      </c>
      <c r="B726" s="5" t="s">
        <v>584</v>
      </c>
      <c r="C726" s="6">
        <v>32720.0</v>
      </c>
      <c r="D726" s="7">
        <v>22.0</v>
      </c>
      <c r="E726" s="7">
        <v>23.0</v>
      </c>
      <c r="F726" s="7">
        <v>9.0</v>
      </c>
      <c r="G726" s="7">
        <v>2.0</v>
      </c>
      <c r="H726" s="5">
        <v>10.5</v>
      </c>
      <c r="I726" s="5">
        <v>32.7</v>
      </c>
      <c r="J726" s="8">
        <v>0.6723716381418093</v>
      </c>
      <c r="K726" s="8">
        <v>0.7029339853300733</v>
      </c>
      <c r="L726" s="8">
        <v>0.2750611246943765</v>
      </c>
      <c r="M726" s="8">
        <v>0.061124694376528114</v>
      </c>
      <c r="N726" s="5">
        <v>8.8</v>
      </c>
      <c r="O726" s="5">
        <v>13.8</v>
      </c>
      <c r="P726" s="5">
        <v>43470.0</v>
      </c>
      <c r="Q726" s="9" t="s">
        <v>528</v>
      </c>
      <c r="R726" s="9" t="s">
        <v>529</v>
      </c>
      <c r="S726" s="9">
        <f t="shared" si="1"/>
        <v>10699.44</v>
      </c>
    </row>
    <row r="727" ht="15.75" customHeight="1">
      <c r="A727" s="5" t="s">
        <v>346</v>
      </c>
      <c r="B727" s="5" t="s">
        <v>584</v>
      </c>
      <c r="C727" s="6">
        <v>303065.0</v>
      </c>
      <c r="D727" s="7">
        <v>219.0</v>
      </c>
      <c r="E727" s="7">
        <v>211.0</v>
      </c>
      <c r="F727" s="7">
        <v>31.0</v>
      </c>
      <c r="G727" s="7">
        <v>58.0</v>
      </c>
      <c r="H727" s="5">
        <v>8.4</v>
      </c>
      <c r="I727" s="5">
        <v>26.5</v>
      </c>
      <c r="J727" s="8">
        <v>0.7226172603236929</v>
      </c>
      <c r="K727" s="8">
        <v>0.6962202827776219</v>
      </c>
      <c r="L727" s="8">
        <v>0.10228828799102502</v>
      </c>
      <c r="M727" s="8">
        <v>0.19137808720901456</v>
      </c>
      <c r="N727" s="5">
        <v>5.0</v>
      </c>
      <c r="O727" s="5">
        <v>4.8</v>
      </c>
      <c r="P727" s="5">
        <v>84635.0</v>
      </c>
      <c r="Q727" s="9" t="s">
        <v>528</v>
      </c>
      <c r="R727" s="9" t="s">
        <v>529</v>
      </c>
      <c r="S727" s="9">
        <f t="shared" si="1"/>
        <v>80312.225</v>
      </c>
    </row>
    <row r="728" ht="15.75" customHeight="1">
      <c r="A728" s="5" t="s">
        <v>430</v>
      </c>
      <c r="B728" s="5" t="s">
        <v>584</v>
      </c>
      <c r="C728" s="6">
        <v>71933.0</v>
      </c>
      <c r="D728" s="7">
        <v>45.0</v>
      </c>
      <c r="E728" s="7">
        <v>29.0</v>
      </c>
      <c r="F728" s="7">
        <v>5.0</v>
      </c>
      <c r="G728" s="7">
        <v>4.0</v>
      </c>
      <c r="H728" s="5">
        <v>12.1</v>
      </c>
      <c r="I728" s="5">
        <v>33.5</v>
      </c>
      <c r="J728" s="8">
        <v>0.6255821389348422</v>
      </c>
      <c r="K728" s="8">
        <v>0.40315293398023155</v>
      </c>
      <c r="L728" s="8">
        <v>0.0695091265483158</v>
      </c>
      <c r="M728" s="8">
        <v>0.05560730123865263</v>
      </c>
      <c r="N728" s="5">
        <v>6.6</v>
      </c>
      <c r="O728" s="5">
        <v>7.6</v>
      </c>
      <c r="P728" s="5">
        <v>65517.0</v>
      </c>
      <c r="Q728" s="9" t="s">
        <v>528</v>
      </c>
      <c r="R728" s="9" t="s">
        <v>529</v>
      </c>
      <c r="S728" s="9">
        <f t="shared" si="1"/>
        <v>24097.555</v>
      </c>
    </row>
    <row r="729" ht="15.75" customHeight="1">
      <c r="A729" s="5" t="s">
        <v>595</v>
      </c>
      <c r="B729" s="5" t="s">
        <v>584</v>
      </c>
      <c r="C729" s="6">
        <v>39255.0</v>
      </c>
      <c r="D729" s="7">
        <v>19.0</v>
      </c>
      <c r="E729" s="7">
        <v>15.0</v>
      </c>
      <c r="F729" s="7">
        <v>3.0</v>
      </c>
      <c r="G729" s="7">
        <v>1.0</v>
      </c>
      <c r="H729" s="5">
        <v>10.5</v>
      </c>
      <c r="I729" s="5">
        <v>35.7</v>
      </c>
      <c r="J729" s="8">
        <v>0.48401477518787417</v>
      </c>
      <c r="K729" s="8">
        <v>0.38211692777990064</v>
      </c>
      <c r="L729" s="8">
        <v>0.07642338555598012</v>
      </c>
      <c r="M729" s="8">
        <v>0.025474461851993375</v>
      </c>
      <c r="N729" s="5">
        <v>8.6</v>
      </c>
      <c r="O729" s="5">
        <v>12.4</v>
      </c>
      <c r="P729" s="5">
        <v>53483.0</v>
      </c>
      <c r="Q729" s="9" t="s">
        <v>528</v>
      </c>
      <c r="R729" s="9" t="s">
        <v>529</v>
      </c>
      <c r="S729" s="9">
        <f t="shared" si="1"/>
        <v>14014.035</v>
      </c>
    </row>
    <row r="730" ht="15.75" customHeight="1">
      <c r="A730" s="5" t="s">
        <v>596</v>
      </c>
      <c r="B730" s="5" t="s">
        <v>584</v>
      </c>
      <c r="C730" s="6">
        <v>156059.0</v>
      </c>
      <c r="D730" s="7">
        <v>120.0</v>
      </c>
      <c r="E730" s="7">
        <v>113.0</v>
      </c>
      <c r="F730" s="7">
        <v>9.0</v>
      </c>
      <c r="G730" s="7">
        <v>15.0</v>
      </c>
      <c r="H730" s="5">
        <v>9.1</v>
      </c>
      <c r="I730" s="5">
        <v>31.4</v>
      </c>
      <c r="J730" s="8">
        <v>0.7689399521975663</v>
      </c>
      <c r="K730" s="8">
        <v>0.7240851216527082</v>
      </c>
      <c r="L730" s="8">
        <v>0.057670496414817474</v>
      </c>
      <c r="M730" s="8">
        <v>0.09611749402469578</v>
      </c>
      <c r="N730" s="5">
        <v>6.1</v>
      </c>
      <c r="O730" s="5">
        <v>5.8</v>
      </c>
      <c r="P730" s="5">
        <v>68342.0</v>
      </c>
      <c r="Q730" s="9" t="s">
        <v>528</v>
      </c>
      <c r="R730" s="9" t="s">
        <v>529</v>
      </c>
      <c r="S730" s="9">
        <f t="shared" si="1"/>
        <v>49002.526</v>
      </c>
    </row>
    <row r="731" ht="15.75" customHeight="1">
      <c r="A731" s="5" t="s">
        <v>55</v>
      </c>
      <c r="B731" s="5" t="s">
        <v>584</v>
      </c>
      <c r="C731" s="6">
        <v>49057.0</v>
      </c>
      <c r="D731" s="7">
        <v>25.0</v>
      </c>
      <c r="E731" s="7">
        <v>18.0</v>
      </c>
      <c r="F731" s="7">
        <v>8.0</v>
      </c>
      <c r="G731" s="7">
        <v>5.0</v>
      </c>
      <c r="H731" s="5">
        <v>12.7</v>
      </c>
      <c r="I731" s="5">
        <v>37.6</v>
      </c>
      <c r="J731" s="8">
        <v>0.5096112685243696</v>
      </c>
      <c r="K731" s="8">
        <v>0.36692011333754615</v>
      </c>
      <c r="L731" s="8">
        <v>0.16307560592779827</v>
      </c>
      <c r="M731" s="8">
        <v>0.10192225370487393</v>
      </c>
      <c r="N731" s="5">
        <v>11.4</v>
      </c>
      <c r="O731" s="5">
        <v>17.2</v>
      </c>
      <c r="P731" s="5">
        <v>40247.0</v>
      </c>
      <c r="Q731" s="9" t="s">
        <v>528</v>
      </c>
      <c r="R731" s="9" t="s">
        <v>529</v>
      </c>
      <c r="S731" s="9">
        <f t="shared" si="1"/>
        <v>18445.432</v>
      </c>
    </row>
    <row r="732" ht="15.75" customHeight="1">
      <c r="A732" s="5" t="s">
        <v>164</v>
      </c>
      <c r="B732" s="5" t="s">
        <v>584</v>
      </c>
      <c r="C732" s="6">
        <v>82739.0</v>
      </c>
      <c r="D732" s="7">
        <v>77.0</v>
      </c>
      <c r="E732" s="7">
        <v>52.0</v>
      </c>
      <c r="F732" s="7">
        <v>11.0</v>
      </c>
      <c r="G732" s="7">
        <v>6.0</v>
      </c>
      <c r="H732" s="5">
        <v>10.8</v>
      </c>
      <c r="I732" s="5">
        <v>30.7</v>
      </c>
      <c r="J732" s="8">
        <v>0.9306373052611223</v>
      </c>
      <c r="K732" s="8">
        <v>0.6284823360204982</v>
      </c>
      <c r="L732" s="8">
        <v>0.1329481864658746</v>
      </c>
      <c r="M732" s="8">
        <v>0.07251719261774979</v>
      </c>
      <c r="N732" s="5">
        <v>10.3</v>
      </c>
      <c r="O732" s="5">
        <v>17.5</v>
      </c>
      <c r="P732" s="5">
        <v>42078.0</v>
      </c>
      <c r="Q732" s="9" t="s">
        <v>528</v>
      </c>
      <c r="R732" s="9" t="s">
        <v>529</v>
      </c>
      <c r="S732" s="9">
        <f t="shared" si="1"/>
        <v>25400.873</v>
      </c>
    </row>
    <row r="733" ht="15.75" customHeight="1">
      <c r="A733" s="5" t="s">
        <v>597</v>
      </c>
      <c r="B733" s="5" t="s">
        <v>584</v>
      </c>
      <c r="C733" s="6">
        <v>36658.0</v>
      </c>
      <c r="D733" s="7">
        <v>31.0</v>
      </c>
      <c r="E733" s="7">
        <v>30.0</v>
      </c>
      <c r="F733" s="7">
        <v>5.0</v>
      </c>
      <c r="G733" s="7">
        <v>4.0</v>
      </c>
      <c r="H733" s="5">
        <v>10.0</v>
      </c>
      <c r="I733" s="5">
        <v>31.6</v>
      </c>
      <c r="J733" s="8">
        <v>0.8456544274101152</v>
      </c>
      <c r="K733" s="8">
        <v>0.8183752523323695</v>
      </c>
      <c r="L733" s="8">
        <v>0.13639587538872824</v>
      </c>
      <c r="M733" s="8">
        <v>0.1091167003109826</v>
      </c>
      <c r="N733" s="5">
        <v>8.7</v>
      </c>
      <c r="O733" s="5">
        <v>11.6</v>
      </c>
      <c r="P733" s="5">
        <v>47356.0</v>
      </c>
      <c r="Q733" s="9" t="s">
        <v>528</v>
      </c>
      <c r="R733" s="9" t="s">
        <v>529</v>
      </c>
      <c r="S733" s="9">
        <f t="shared" si="1"/>
        <v>11583.928</v>
      </c>
    </row>
    <row r="734" ht="15.75" customHeight="1">
      <c r="A734" s="5" t="s">
        <v>57</v>
      </c>
      <c r="B734" s="5" t="s">
        <v>584</v>
      </c>
      <c r="C734" s="6">
        <v>43717.0</v>
      </c>
      <c r="D734" s="7">
        <v>34.0</v>
      </c>
      <c r="E734" s="7">
        <v>27.0</v>
      </c>
      <c r="F734" s="7">
        <v>10.0</v>
      </c>
      <c r="G734" s="7">
        <v>3.0</v>
      </c>
      <c r="H734" s="5">
        <v>10.6</v>
      </c>
      <c r="I734" s="5">
        <v>31.9</v>
      </c>
      <c r="J734" s="8">
        <v>0.7777294873847702</v>
      </c>
      <c r="K734" s="8">
        <v>0.6176087105702587</v>
      </c>
      <c r="L734" s="8">
        <v>0.22874396687787357</v>
      </c>
      <c r="M734" s="8">
        <v>0.06862319006336207</v>
      </c>
      <c r="N734" s="5">
        <v>8.6</v>
      </c>
      <c r="O734" s="5">
        <v>14.1</v>
      </c>
      <c r="P734" s="5">
        <v>47758.0</v>
      </c>
      <c r="Q734" s="9" t="s">
        <v>528</v>
      </c>
      <c r="R734" s="9" t="s">
        <v>529</v>
      </c>
      <c r="S734" s="9">
        <f t="shared" si="1"/>
        <v>13945.723</v>
      </c>
    </row>
    <row r="735" ht="15.75" customHeight="1">
      <c r="A735" s="5" t="s">
        <v>436</v>
      </c>
      <c r="B735" s="5" t="s">
        <v>584</v>
      </c>
      <c r="C735" s="6">
        <v>33481.0</v>
      </c>
      <c r="D735" s="7">
        <v>21.0</v>
      </c>
      <c r="E735" s="7">
        <v>24.0</v>
      </c>
      <c r="F735" s="7">
        <v>8.0</v>
      </c>
      <c r="G735" s="7">
        <v>5.0</v>
      </c>
      <c r="H735" s="5">
        <v>11.0</v>
      </c>
      <c r="I735" s="5">
        <v>29.6</v>
      </c>
      <c r="J735" s="8">
        <v>0.6272214091574326</v>
      </c>
      <c r="K735" s="8">
        <v>0.7168244676084944</v>
      </c>
      <c r="L735" s="8">
        <v>0.23894148920283145</v>
      </c>
      <c r="M735" s="8">
        <v>0.14933843075176964</v>
      </c>
      <c r="N735" s="5">
        <v>7.2</v>
      </c>
      <c r="O735" s="5">
        <v>8.3</v>
      </c>
      <c r="P735" s="5">
        <v>56214.0</v>
      </c>
      <c r="Q735" s="9" t="s">
        <v>528</v>
      </c>
      <c r="R735" s="9" t="s">
        <v>529</v>
      </c>
      <c r="S735" s="9">
        <f t="shared" si="1"/>
        <v>9910.376</v>
      </c>
    </row>
    <row r="736" ht="15.75" customHeight="1">
      <c r="A736" s="5" t="s">
        <v>598</v>
      </c>
      <c r="B736" s="5" t="s">
        <v>584</v>
      </c>
      <c r="C736" s="6">
        <v>21143.0</v>
      </c>
      <c r="D736" s="7">
        <v>9.0</v>
      </c>
      <c r="E736" s="7">
        <v>13.0</v>
      </c>
      <c r="F736" s="7">
        <v>3.0</v>
      </c>
      <c r="G736" s="7">
        <v>2.0</v>
      </c>
      <c r="H736" s="5">
        <v>13.2</v>
      </c>
      <c r="I736" s="5">
        <v>33.3</v>
      </c>
      <c r="J736" s="8">
        <v>0.42567279950811143</v>
      </c>
      <c r="K736" s="8">
        <v>0.6148607104006054</v>
      </c>
      <c r="L736" s="8">
        <v>0.1418909331693705</v>
      </c>
      <c r="M736" s="8">
        <v>0.09459395544624699</v>
      </c>
      <c r="N736" s="5">
        <v>9.3</v>
      </c>
      <c r="O736" s="5">
        <v>15.5</v>
      </c>
      <c r="P736" s="5">
        <v>40761.0</v>
      </c>
      <c r="Q736" s="9" t="s">
        <v>528</v>
      </c>
      <c r="R736" s="9" t="s">
        <v>529</v>
      </c>
      <c r="S736" s="9">
        <f t="shared" si="1"/>
        <v>7040.619</v>
      </c>
    </row>
    <row r="737" ht="15.75" customHeight="1">
      <c r="A737" s="5" t="s">
        <v>58</v>
      </c>
      <c r="B737" s="5" t="s">
        <v>584</v>
      </c>
      <c r="C737" s="6">
        <v>32531.0</v>
      </c>
      <c r="D737" s="7">
        <v>19.0</v>
      </c>
      <c r="E737" s="7">
        <v>28.0</v>
      </c>
      <c r="F737" s="7">
        <v>6.0</v>
      </c>
      <c r="G737" s="7">
        <v>2.0</v>
      </c>
      <c r="H737" s="5">
        <v>11.2</v>
      </c>
      <c r="I737" s="5">
        <v>34.3</v>
      </c>
      <c r="J737" s="8">
        <v>0.5840582828686484</v>
      </c>
      <c r="K737" s="8">
        <v>0.8607174694906398</v>
      </c>
      <c r="L737" s="8">
        <v>0.18443945774799422</v>
      </c>
      <c r="M737" s="8">
        <v>0.06147981924933141</v>
      </c>
      <c r="N737" s="5">
        <v>10.1</v>
      </c>
      <c r="O737" s="5">
        <v>15.3</v>
      </c>
      <c r="P737" s="5">
        <v>45306.0</v>
      </c>
      <c r="Q737" s="9" t="s">
        <v>528</v>
      </c>
      <c r="R737" s="9" t="s">
        <v>529</v>
      </c>
      <c r="S737" s="9">
        <f t="shared" si="1"/>
        <v>11158.133</v>
      </c>
    </row>
    <row r="738" ht="15.75" customHeight="1">
      <c r="A738" s="5" t="s">
        <v>599</v>
      </c>
      <c r="B738" s="5" t="s">
        <v>584</v>
      </c>
      <c r="C738" s="6">
        <v>27985.0</v>
      </c>
      <c r="D738" s="7">
        <v>11.0</v>
      </c>
      <c r="E738" s="7">
        <v>10.0</v>
      </c>
      <c r="F738" s="7">
        <v>2.0</v>
      </c>
      <c r="G738" s="7">
        <v>1.0</v>
      </c>
      <c r="H738" s="5">
        <v>10.6</v>
      </c>
      <c r="I738" s="5">
        <v>29.5</v>
      </c>
      <c r="J738" s="8">
        <v>0.3930677148472396</v>
      </c>
      <c r="K738" s="8">
        <v>0.35733428622476326</v>
      </c>
      <c r="L738" s="8">
        <v>0.07146685724495266</v>
      </c>
      <c r="M738" s="8">
        <v>0.03573342862247633</v>
      </c>
      <c r="N738" s="5">
        <v>11.8</v>
      </c>
      <c r="O738" s="5">
        <v>16.5</v>
      </c>
      <c r="P738" s="5">
        <v>44758.0</v>
      </c>
      <c r="Q738" s="9" t="s">
        <v>528</v>
      </c>
      <c r="R738" s="9" t="s">
        <v>529</v>
      </c>
      <c r="S738" s="9">
        <f t="shared" si="1"/>
        <v>8255.575</v>
      </c>
    </row>
    <row r="739" ht="15.75" customHeight="1">
      <c r="A739" s="5" t="s">
        <v>167</v>
      </c>
      <c r="B739" s="5" t="s">
        <v>584</v>
      </c>
      <c r="C739" s="6">
        <v>147346.0</v>
      </c>
      <c r="D739" s="7">
        <v>125.0</v>
      </c>
      <c r="E739" s="7">
        <v>105.0</v>
      </c>
      <c r="F739" s="7">
        <v>13.0</v>
      </c>
      <c r="G739" s="7">
        <v>7.0</v>
      </c>
      <c r="H739" s="5">
        <v>10.5</v>
      </c>
      <c r="I739" s="5">
        <v>28.6</v>
      </c>
      <c r="J739" s="8">
        <v>0.8483433550961682</v>
      </c>
      <c r="K739" s="8">
        <v>0.7126084182807814</v>
      </c>
      <c r="L739" s="8">
        <v>0.0882277089300015</v>
      </c>
      <c r="M739" s="8">
        <v>0.04750722788538542</v>
      </c>
      <c r="N739" s="5">
        <v>7.1</v>
      </c>
      <c r="O739" s="5">
        <v>10.9</v>
      </c>
      <c r="P739" s="5">
        <v>60644.0</v>
      </c>
      <c r="Q739" s="9" t="s">
        <v>528</v>
      </c>
      <c r="R739" s="9" t="s">
        <v>529</v>
      </c>
      <c r="S739" s="9">
        <f t="shared" si="1"/>
        <v>42140.956</v>
      </c>
    </row>
    <row r="740" ht="15.75" customHeight="1">
      <c r="A740" s="5" t="s">
        <v>555</v>
      </c>
      <c r="B740" s="5" t="s">
        <v>584</v>
      </c>
      <c r="C740" s="6">
        <v>38021.0</v>
      </c>
      <c r="D740" s="7">
        <v>25.0</v>
      </c>
      <c r="E740" s="7">
        <v>34.0</v>
      </c>
      <c r="F740" s="7">
        <v>4.0</v>
      </c>
      <c r="G740" s="7">
        <v>3.0</v>
      </c>
      <c r="H740" s="5">
        <v>10.4</v>
      </c>
      <c r="I740" s="5">
        <v>31.9</v>
      </c>
      <c r="J740" s="8">
        <v>0.6575313642460745</v>
      </c>
      <c r="K740" s="8">
        <v>0.8942426553746614</v>
      </c>
      <c r="L740" s="8">
        <v>0.10520501827937194</v>
      </c>
      <c r="M740" s="8">
        <v>0.07890376370952894</v>
      </c>
      <c r="N740" s="5">
        <v>6.6</v>
      </c>
      <c r="O740" s="5">
        <v>14.9</v>
      </c>
      <c r="P740" s="5">
        <v>42997.0</v>
      </c>
      <c r="Q740" s="9" t="s">
        <v>528</v>
      </c>
      <c r="R740" s="9" t="s">
        <v>529</v>
      </c>
      <c r="S740" s="9">
        <f t="shared" si="1"/>
        <v>12128.699</v>
      </c>
    </row>
    <row r="741" ht="15.75" customHeight="1">
      <c r="A741" s="5" t="s">
        <v>600</v>
      </c>
      <c r="B741" s="5" t="s">
        <v>584</v>
      </c>
      <c r="C741" s="6">
        <v>78619.0</v>
      </c>
      <c r="D741" s="7">
        <v>54.0</v>
      </c>
      <c r="E741" s="7">
        <v>64.0</v>
      </c>
      <c r="F741" s="7">
        <v>15.0</v>
      </c>
      <c r="G741" s="7">
        <v>7.0</v>
      </c>
      <c r="H741" s="5">
        <v>10.2</v>
      </c>
      <c r="I741" s="5">
        <v>34.2</v>
      </c>
      <c r="J741" s="8">
        <v>0.6868568666607309</v>
      </c>
      <c r="K741" s="8">
        <v>0.8140525827090144</v>
      </c>
      <c r="L741" s="8">
        <v>0.19079357407242523</v>
      </c>
      <c r="M741" s="8">
        <v>0.08903700123379844</v>
      </c>
      <c r="N741" s="5">
        <v>7.7</v>
      </c>
      <c r="O741" s="5">
        <v>12.4</v>
      </c>
      <c r="P741" s="5">
        <v>52706.0</v>
      </c>
      <c r="Q741" s="9" t="s">
        <v>528</v>
      </c>
      <c r="R741" s="9" t="s">
        <v>529</v>
      </c>
      <c r="S741" s="9">
        <f t="shared" si="1"/>
        <v>26887.698</v>
      </c>
    </row>
    <row r="742" ht="15.75" customHeight="1">
      <c r="A742" s="5" t="s">
        <v>601</v>
      </c>
      <c r="B742" s="5" t="s">
        <v>584</v>
      </c>
      <c r="C742" s="6">
        <v>38450.0</v>
      </c>
      <c r="D742" s="7">
        <v>8.0</v>
      </c>
      <c r="E742" s="7">
        <v>26.0</v>
      </c>
      <c r="F742" s="7">
        <v>8.0</v>
      </c>
      <c r="G742" s="7">
        <v>1.0</v>
      </c>
      <c r="H742" s="5">
        <v>10.7</v>
      </c>
      <c r="I742" s="5">
        <v>34.0</v>
      </c>
      <c r="J742" s="8">
        <v>0.2080624187256177</v>
      </c>
      <c r="K742" s="8">
        <v>0.6762028608582575</v>
      </c>
      <c r="L742" s="8">
        <v>0.2080624187256177</v>
      </c>
      <c r="M742" s="8">
        <v>0.026007802340702213</v>
      </c>
      <c r="N742" s="5">
        <v>7.1</v>
      </c>
      <c r="O742" s="5">
        <v>15.3</v>
      </c>
      <c r="P742" s="5">
        <v>49112.0</v>
      </c>
      <c r="Q742" s="9" t="s">
        <v>528</v>
      </c>
      <c r="R742" s="9" t="s">
        <v>529</v>
      </c>
      <c r="S742" s="9">
        <f t="shared" si="1"/>
        <v>13073</v>
      </c>
    </row>
    <row r="743" ht="15.75" customHeight="1">
      <c r="A743" s="5" t="s">
        <v>214</v>
      </c>
      <c r="B743" s="5" t="s">
        <v>584</v>
      </c>
      <c r="C743" s="6">
        <v>490572.0</v>
      </c>
      <c r="D743" s="7">
        <v>405.0</v>
      </c>
      <c r="E743" s="7">
        <v>298.0</v>
      </c>
      <c r="F743" s="7">
        <v>81.0</v>
      </c>
      <c r="G743" s="7">
        <v>32.0</v>
      </c>
      <c r="H743" s="5">
        <v>10.4</v>
      </c>
      <c r="I743" s="5">
        <v>33.0</v>
      </c>
      <c r="J743" s="8">
        <v>0.8255668892639612</v>
      </c>
      <c r="K743" s="8">
        <v>0.6074541555571863</v>
      </c>
      <c r="L743" s="8">
        <v>0.16511337785279226</v>
      </c>
      <c r="M743" s="8">
        <v>0.06522997643567102</v>
      </c>
      <c r="N743" s="5">
        <v>11.2</v>
      </c>
      <c r="O743" s="5">
        <v>18.2</v>
      </c>
      <c r="P743" s="5">
        <v>49617.0</v>
      </c>
      <c r="Q743" s="9" t="s">
        <v>528</v>
      </c>
      <c r="R743" s="9" t="s">
        <v>529</v>
      </c>
      <c r="S743" s="9">
        <f t="shared" si="1"/>
        <v>161888.76</v>
      </c>
    </row>
    <row r="744" ht="15.75" customHeight="1">
      <c r="A744" s="5" t="s">
        <v>602</v>
      </c>
      <c r="B744" s="5" t="s">
        <v>584</v>
      </c>
      <c r="C744" s="6">
        <v>111665.0</v>
      </c>
      <c r="D744" s="7">
        <v>70.0</v>
      </c>
      <c r="E744" s="7">
        <v>89.0</v>
      </c>
      <c r="F744" s="7">
        <v>19.0</v>
      </c>
      <c r="G744" s="7">
        <v>9.0</v>
      </c>
      <c r="H744" s="5">
        <v>10.0</v>
      </c>
      <c r="I744" s="5">
        <v>36.2</v>
      </c>
      <c r="J744" s="8">
        <v>0.6268750279854923</v>
      </c>
      <c r="K744" s="8">
        <v>0.7970268212958402</v>
      </c>
      <c r="L744" s="8">
        <v>0.1701517933103479</v>
      </c>
      <c r="M744" s="8">
        <v>0.08059821788384901</v>
      </c>
      <c r="N744" s="5">
        <v>11.0</v>
      </c>
      <c r="O744" s="5">
        <v>17.7</v>
      </c>
      <c r="P744" s="5">
        <v>47117.0</v>
      </c>
      <c r="Q744" s="9" t="s">
        <v>528</v>
      </c>
      <c r="R744" s="9" t="s">
        <v>529</v>
      </c>
      <c r="S744" s="9">
        <f t="shared" si="1"/>
        <v>40422.73</v>
      </c>
    </row>
    <row r="745" ht="15.75" customHeight="1">
      <c r="A745" s="5" t="s">
        <v>61</v>
      </c>
      <c r="B745" s="5" t="s">
        <v>584</v>
      </c>
      <c r="C745" s="6">
        <v>45611.0</v>
      </c>
      <c r="D745" s="7">
        <v>22.0</v>
      </c>
      <c r="E745" s="7">
        <v>18.0</v>
      </c>
      <c r="F745" s="7">
        <v>9.0</v>
      </c>
      <c r="G745" s="7">
        <v>7.0</v>
      </c>
      <c r="H745" s="5">
        <v>12.2</v>
      </c>
      <c r="I745" s="5">
        <v>35.3</v>
      </c>
      <c r="J745" s="8">
        <v>0.4823397864550218</v>
      </c>
      <c r="K745" s="8">
        <v>0.39464164346319963</v>
      </c>
      <c r="L745" s="8">
        <v>0.19732082173159982</v>
      </c>
      <c r="M745" s="8">
        <v>0.15347175023568876</v>
      </c>
      <c r="N745" s="5">
        <v>8.3</v>
      </c>
      <c r="O745" s="5">
        <v>14.0</v>
      </c>
      <c r="P745" s="5">
        <v>44553.0</v>
      </c>
      <c r="Q745" s="9" t="s">
        <v>528</v>
      </c>
      <c r="R745" s="9" t="s">
        <v>529</v>
      </c>
      <c r="S745" s="9">
        <f t="shared" si="1"/>
        <v>16100.683</v>
      </c>
    </row>
    <row r="746" ht="15.75" customHeight="1">
      <c r="A746" s="5" t="s">
        <v>66</v>
      </c>
      <c r="B746" s="5" t="s">
        <v>584</v>
      </c>
      <c r="C746" s="6">
        <v>129886.0</v>
      </c>
      <c r="D746" s="7">
        <v>77.0</v>
      </c>
      <c r="E746" s="7">
        <v>86.0</v>
      </c>
      <c r="F746" s="7">
        <v>20.0</v>
      </c>
      <c r="G746" s="7">
        <v>11.0</v>
      </c>
      <c r="H746" s="5">
        <v>10.5</v>
      </c>
      <c r="I746" s="5">
        <v>35.6</v>
      </c>
      <c r="J746" s="8">
        <v>0.5928275564725991</v>
      </c>
      <c r="K746" s="8">
        <v>0.6621190890473184</v>
      </c>
      <c r="L746" s="8">
        <v>0.15398118349937637</v>
      </c>
      <c r="M746" s="8">
        <v>0.08468965092465701</v>
      </c>
      <c r="N746" s="5">
        <v>10.3</v>
      </c>
      <c r="O746" s="5">
        <v>17.6</v>
      </c>
      <c r="P746" s="5">
        <v>43440.0</v>
      </c>
      <c r="Q746" s="9" t="s">
        <v>528</v>
      </c>
      <c r="R746" s="9" t="s">
        <v>529</v>
      </c>
      <c r="S746" s="9">
        <f t="shared" si="1"/>
        <v>46239.416</v>
      </c>
    </row>
    <row r="747" ht="15.75" customHeight="1">
      <c r="A747" s="5" t="s">
        <v>68</v>
      </c>
      <c r="B747" s="5" t="s">
        <v>584</v>
      </c>
      <c r="C747" s="6">
        <v>934212.0</v>
      </c>
      <c r="D747" s="7">
        <v>832.0</v>
      </c>
      <c r="E747" s="7">
        <v>689.0</v>
      </c>
      <c r="F747" s="7">
        <v>163.0</v>
      </c>
      <c r="G747" s="7">
        <v>86.0</v>
      </c>
      <c r="H747" s="5">
        <v>10.2</v>
      </c>
      <c r="I747" s="5">
        <v>32.5</v>
      </c>
      <c r="J747" s="8">
        <v>0.8905901444211807</v>
      </c>
      <c r="K747" s="8">
        <v>0.7375199633487902</v>
      </c>
      <c r="L747" s="8">
        <v>0.17447859800559187</v>
      </c>
      <c r="M747" s="8">
        <v>0.09205619281276627</v>
      </c>
      <c r="N747" s="5">
        <v>11.2</v>
      </c>
      <c r="O747" s="5">
        <v>21.0</v>
      </c>
      <c r="P747" s="5">
        <v>42378.0</v>
      </c>
      <c r="Q747" s="9" t="s">
        <v>528</v>
      </c>
      <c r="R747" s="9" t="s">
        <v>529</v>
      </c>
      <c r="S747" s="9">
        <f t="shared" si="1"/>
        <v>303618.9</v>
      </c>
    </row>
    <row r="748" ht="15.75" customHeight="1">
      <c r="A748" s="5" t="s">
        <v>69</v>
      </c>
      <c r="B748" s="5" t="s">
        <v>584</v>
      </c>
      <c r="C748" s="6">
        <v>46938.0</v>
      </c>
      <c r="D748" s="7">
        <v>43.0</v>
      </c>
      <c r="E748" s="7">
        <v>29.0</v>
      </c>
      <c r="F748" s="7">
        <v>9.0</v>
      </c>
      <c r="G748" s="7">
        <v>2.0</v>
      </c>
      <c r="H748" s="5">
        <v>10.2</v>
      </c>
      <c r="I748" s="5">
        <v>31.2</v>
      </c>
      <c r="J748" s="8">
        <v>0.916102092121522</v>
      </c>
      <c r="K748" s="8">
        <v>0.6178362946866078</v>
      </c>
      <c r="L748" s="8">
        <v>0.19174229835101625</v>
      </c>
      <c r="M748" s="8">
        <v>0.04260939963355916</v>
      </c>
      <c r="N748" s="5">
        <v>9.8</v>
      </c>
      <c r="O748" s="5">
        <v>13.3</v>
      </c>
      <c r="P748" s="5">
        <v>47219.0</v>
      </c>
      <c r="Q748" s="9" t="s">
        <v>528</v>
      </c>
      <c r="R748" s="9" t="s">
        <v>529</v>
      </c>
      <c r="S748" s="9">
        <f t="shared" si="1"/>
        <v>14644.656</v>
      </c>
    </row>
    <row r="749" ht="15.75" customHeight="1">
      <c r="A749" s="5" t="s">
        <v>358</v>
      </c>
      <c r="B749" s="5" t="s">
        <v>584</v>
      </c>
      <c r="C749" s="6">
        <v>10196.0</v>
      </c>
      <c r="D749" s="7">
        <v>9.0</v>
      </c>
      <c r="E749" s="7">
        <v>9.0</v>
      </c>
      <c r="F749" s="7">
        <v>3.0</v>
      </c>
      <c r="G749" s="7">
        <v>0.0</v>
      </c>
      <c r="H749" s="5">
        <v>12.6</v>
      </c>
      <c r="I749" s="5">
        <v>37.2</v>
      </c>
      <c r="J749" s="8">
        <v>0.8826990976853668</v>
      </c>
      <c r="K749" s="8">
        <v>0.8826990976853668</v>
      </c>
      <c r="L749" s="8">
        <v>0.29423303256178895</v>
      </c>
      <c r="M749" s="8">
        <v>0.0</v>
      </c>
      <c r="N749" s="5">
        <v>7.1</v>
      </c>
      <c r="O749" s="5">
        <v>13.9</v>
      </c>
      <c r="P749" s="5">
        <v>45113.0</v>
      </c>
      <c r="Q749" s="9" t="s">
        <v>528</v>
      </c>
      <c r="R749" s="9" t="s">
        <v>529</v>
      </c>
      <c r="S749" s="9">
        <f t="shared" si="1"/>
        <v>3792.912</v>
      </c>
    </row>
    <row r="750" ht="15.75" customHeight="1">
      <c r="A750" s="5" t="s">
        <v>603</v>
      </c>
      <c r="B750" s="5" t="s">
        <v>584</v>
      </c>
      <c r="C750" s="6">
        <v>36031.0</v>
      </c>
      <c r="D750" s="7">
        <v>22.0</v>
      </c>
      <c r="E750" s="7">
        <v>19.0</v>
      </c>
      <c r="F750" s="7">
        <v>11.0</v>
      </c>
      <c r="G750" s="7">
        <v>1.0</v>
      </c>
      <c r="H750" s="5">
        <v>10.5</v>
      </c>
      <c r="I750" s="5">
        <v>33.0</v>
      </c>
      <c r="J750" s="8">
        <v>0.6105853292997696</v>
      </c>
      <c r="K750" s="8">
        <v>0.5273236934861647</v>
      </c>
      <c r="L750" s="8">
        <v>0.3052926646498848</v>
      </c>
      <c r="M750" s="8">
        <v>0.027753878604534984</v>
      </c>
      <c r="N750" s="5">
        <v>12.0</v>
      </c>
      <c r="O750" s="5">
        <v>16.7</v>
      </c>
      <c r="P750" s="5">
        <v>43862.0</v>
      </c>
      <c r="Q750" s="9" t="s">
        <v>528</v>
      </c>
      <c r="R750" s="9" t="s">
        <v>529</v>
      </c>
      <c r="S750" s="9">
        <f t="shared" si="1"/>
        <v>11890.23</v>
      </c>
    </row>
    <row r="751" ht="15.75" customHeight="1">
      <c r="A751" s="5" t="s">
        <v>71</v>
      </c>
      <c r="B751" s="5" t="s">
        <v>584</v>
      </c>
      <c r="C751" s="6">
        <v>143462.0</v>
      </c>
      <c r="D751" s="7">
        <v>111.0</v>
      </c>
      <c r="E751" s="7">
        <v>122.0</v>
      </c>
      <c r="F751" s="7">
        <v>20.0</v>
      </c>
      <c r="G751" s="7">
        <v>12.0</v>
      </c>
      <c r="H751" s="5">
        <v>7.9</v>
      </c>
      <c r="I751" s="5">
        <v>23.1</v>
      </c>
      <c r="J751" s="8">
        <v>0.773724052362298</v>
      </c>
      <c r="K751" s="8">
        <v>0.8503994089027059</v>
      </c>
      <c r="L751" s="8">
        <v>0.13940973916437802</v>
      </c>
      <c r="M751" s="8">
        <v>0.0836458434986268</v>
      </c>
      <c r="N751" s="5">
        <v>7.5</v>
      </c>
      <c r="O751" s="5">
        <v>24.9</v>
      </c>
      <c r="P751" s="5">
        <v>41857.0</v>
      </c>
      <c r="Q751" s="9" t="s">
        <v>528</v>
      </c>
      <c r="R751" s="9" t="s">
        <v>529</v>
      </c>
      <c r="S751" s="9">
        <f t="shared" si="1"/>
        <v>33139.722</v>
      </c>
    </row>
    <row r="752" ht="15.75" customHeight="1">
      <c r="A752" s="5" t="s">
        <v>72</v>
      </c>
      <c r="B752" s="5" t="s">
        <v>584</v>
      </c>
      <c r="C752" s="6">
        <v>38043.0</v>
      </c>
      <c r="D752" s="7">
        <v>27.0</v>
      </c>
      <c r="E752" s="7">
        <v>20.0</v>
      </c>
      <c r="F752" s="7">
        <v>8.0</v>
      </c>
      <c r="G752" s="7">
        <v>1.0</v>
      </c>
      <c r="H752" s="5">
        <v>10.2</v>
      </c>
      <c r="I752" s="5">
        <v>28.9</v>
      </c>
      <c r="J752" s="8">
        <v>0.7097232079489</v>
      </c>
      <c r="K752" s="8">
        <v>0.5257208947769629</v>
      </c>
      <c r="L752" s="8">
        <v>0.21028835791078518</v>
      </c>
      <c r="M752" s="8">
        <v>0.026286044738848147</v>
      </c>
      <c r="N752" s="5">
        <v>8.9</v>
      </c>
      <c r="O752" s="5">
        <v>15.1</v>
      </c>
      <c r="P752" s="5">
        <v>46286.0</v>
      </c>
      <c r="Q752" s="9" t="s">
        <v>528</v>
      </c>
      <c r="R752" s="9" t="s">
        <v>529</v>
      </c>
      <c r="S752" s="9">
        <f t="shared" si="1"/>
        <v>10994.427</v>
      </c>
    </row>
    <row r="753" ht="15.75" customHeight="1">
      <c r="A753" s="5" t="s">
        <v>73</v>
      </c>
      <c r="B753" s="5" t="s">
        <v>584</v>
      </c>
      <c r="C753" s="6">
        <v>69596.0</v>
      </c>
      <c r="D753" s="7">
        <v>38.0</v>
      </c>
      <c r="E753" s="7">
        <v>31.0</v>
      </c>
      <c r="F753" s="7">
        <v>7.0</v>
      </c>
      <c r="G753" s="7">
        <v>3.0</v>
      </c>
      <c r="H753" s="5">
        <v>11.7</v>
      </c>
      <c r="I753" s="5">
        <v>32.4</v>
      </c>
      <c r="J753" s="8">
        <v>0.5460083912868555</v>
      </c>
      <c r="K753" s="8">
        <v>0.4454278981550664</v>
      </c>
      <c r="L753" s="8">
        <v>0.10058049313178918</v>
      </c>
      <c r="M753" s="8">
        <v>0.04310592562790965</v>
      </c>
      <c r="N753" s="5">
        <v>8.0</v>
      </c>
      <c r="O753" s="5">
        <v>11.9</v>
      </c>
      <c r="P753" s="5">
        <v>54986.0</v>
      </c>
      <c r="Q753" s="9" t="s">
        <v>528</v>
      </c>
      <c r="R753" s="9" t="s">
        <v>529</v>
      </c>
      <c r="S753" s="9">
        <f t="shared" si="1"/>
        <v>22549.104</v>
      </c>
    </row>
    <row r="754" ht="15.75" customHeight="1">
      <c r="A754" s="5" t="s">
        <v>176</v>
      </c>
      <c r="B754" s="5" t="s">
        <v>584</v>
      </c>
      <c r="C754" s="6">
        <v>14086.0</v>
      </c>
      <c r="D754" s="7">
        <v>10.0</v>
      </c>
      <c r="E754" s="7">
        <v>11.0</v>
      </c>
      <c r="F754" s="7">
        <v>3.0</v>
      </c>
      <c r="G754" s="7">
        <v>2.0</v>
      </c>
      <c r="H754" s="5">
        <v>10.7</v>
      </c>
      <c r="I754" s="5">
        <v>34.6</v>
      </c>
      <c r="J754" s="8">
        <v>0.7099247479767145</v>
      </c>
      <c r="K754" s="8">
        <v>0.7809172227743859</v>
      </c>
      <c r="L754" s="8">
        <v>0.21297742439301434</v>
      </c>
      <c r="M754" s="8">
        <v>0.14198494959534289</v>
      </c>
      <c r="N754" s="5">
        <v>9.8</v>
      </c>
      <c r="O754" s="5">
        <v>11.9</v>
      </c>
      <c r="P754" s="5">
        <v>49769.0</v>
      </c>
      <c r="Q754" s="9" t="s">
        <v>528</v>
      </c>
      <c r="R754" s="9" t="s">
        <v>529</v>
      </c>
      <c r="S754" s="9">
        <f t="shared" si="1"/>
        <v>4873.756</v>
      </c>
    </row>
    <row r="755" ht="15.75" customHeight="1">
      <c r="A755" s="5" t="s">
        <v>604</v>
      </c>
      <c r="B755" s="5" t="s">
        <v>584</v>
      </c>
      <c r="C755" s="6">
        <v>47610.0</v>
      </c>
      <c r="D755" s="7">
        <v>26.0</v>
      </c>
      <c r="E755" s="7">
        <v>24.0</v>
      </c>
      <c r="F755" s="7">
        <v>9.0</v>
      </c>
      <c r="G755" s="7">
        <v>1.0</v>
      </c>
      <c r="H755" s="5">
        <v>10.3</v>
      </c>
      <c r="I755" s="5">
        <v>33.6</v>
      </c>
      <c r="J755" s="8">
        <v>0.5461037597143458</v>
      </c>
      <c r="K755" s="8">
        <v>0.5040957781978576</v>
      </c>
      <c r="L755" s="8">
        <v>0.1890359168241966</v>
      </c>
      <c r="M755" s="8">
        <v>0.02100399075824407</v>
      </c>
      <c r="N755" s="5">
        <v>10.0</v>
      </c>
      <c r="O755" s="5">
        <v>12.8</v>
      </c>
      <c r="P755" s="5">
        <v>49102.0</v>
      </c>
      <c r="Q755" s="9" t="s">
        <v>528</v>
      </c>
      <c r="R755" s="9" t="s">
        <v>529</v>
      </c>
      <c r="S755" s="9">
        <f t="shared" si="1"/>
        <v>15996.96</v>
      </c>
    </row>
    <row r="756" ht="15.75" customHeight="1">
      <c r="A756" s="5" t="s">
        <v>605</v>
      </c>
      <c r="B756" s="5" t="s">
        <v>584</v>
      </c>
      <c r="C756" s="6">
        <v>6014.0</v>
      </c>
      <c r="D756" s="7">
        <v>2.0</v>
      </c>
      <c r="E756" s="7">
        <v>2.0</v>
      </c>
      <c r="F756" s="7">
        <v>1.0</v>
      </c>
      <c r="G756" s="7">
        <v>1.0</v>
      </c>
      <c r="H756" s="5">
        <v>9.7</v>
      </c>
      <c r="I756" s="5">
        <v>32.2</v>
      </c>
      <c r="J756" s="8">
        <v>0.3325573661456601</v>
      </c>
      <c r="K756" s="8">
        <v>0.3325573661456601</v>
      </c>
      <c r="L756" s="8">
        <v>0.16627868307283006</v>
      </c>
      <c r="M756" s="8">
        <v>0.16627868307283006</v>
      </c>
      <c r="N756" s="5">
        <v>9.2</v>
      </c>
      <c r="O756" s="5">
        <v>8.5</v>
      </c>
      <c r="P756" s="5">
        <v>47208.0</v>
      </c>
      <c r="Q756" s="9" t="s">
        <v>528</v>
      </c>
      <c r="R756" s="9" t="s">
        <v>529</v>
      </c>
      <c r="S756" s="9">
        <f t="shared" si="1"/>
        <v>1936.508</v>
      </c>
    </row>
    <row r="757" ht="15.75" customHeight="1">
      <c r="A757" s="5" t="s">
        <v>226</v>
      </c>
      <c r="B757" s="5" t="s">
        <v>584</v>
      </c>
      <c r="C757" s="6">
        <v>19645.0</v>
      </c>
      <c r="D757" s="7">
        <v>14.0</v>
      </c>
      <c r="E757" s="7">
        <v>14.0</v>
      </c>
      <c r="F757" s="7">
        <v>4.0</v>
      </c>
      <c r="G757" s="7">
        <v>0.0</v>
      </c>
      <c r="H757" s="5">
        <v>9.4</v>
      </c>
      <c r="I757" s="5">
        <v>35.4</v>
      </c>
      <c r="J757" s="8">
        <v>0.7126495291422753</v>
      </c>
      <c r="K757" s="8">
        <v>0.7126495291422753</v>
      </c>
      <c r="L757" s="8">
        <v>0.20361415118350726</v>
      </c>
      <c r="M757" s="8">
        <v>0.0</v>
      </c>
      <c r="N757" s="5">
        <v>8.9</v>
      </c>
      <c r="O757" s="5">
        <v>18.4</v>
      </c>
      <c r="P757" s="5">
        <v>38556.0</v>
      </c>
      <c r="Q757" s="9" t="s">
        <v>528</v>
      </c>
      <c r="R757" s="9" t="s">
        <v>529</v>
      </c>
      <c r="S757" s="9">
        <f t="shared" si="1"/>
        <v>6954.33</v>
      </c>
    </row>
    <row r="758" ht="15.75" customHeight="1">
      <c r="A758" s="5" t="s">
        <v>606</v>
      </c>
      <c r="B758" s="5" t="s">
        <v>584</v>
      </c>
      <c r="C758" s="6">
        <v>21004.0</v>
      </c>
      <c r="D758" s="7">
        <v>7.0</v>
      </c>
      <c r="E758" s="7">
        <v>7.0</v>
      </c>
      <c r="F758" s="7">
        <v>2.0</v>
      </c>
      <c r="G758" s="7">
        <v>1.0</v>
      </c>
      <c r="H758" s="5">
        <v>11.4</v>
      </c>
      <c r="I758" s="5">
        <v>35.1</v>
      </c>
      <c r="J758" s="8">
        <v>0.3332698533612645</v>
      </c>
      <c r="K758" s="8">
        <v>0.3332698533612645</v>
      </c>
      <c r="L758" s="8">
        <v>0.09521995810321844</v>
      </c>
      <c r="M758" s="8">
        <v>0.04760997905160922</v>
      </c>
      <c r="N758" s="5">
        <v>8.6</v>
      </c>
      <c r="O758" s="5">
        <v>14.8</v>
      </c>
      <c r="P758" s="5">
        <v>44684.0</v>
      </c>
      <c r="Q758" s="9" t="s">
        <v>528</v>
      </c>
      <c r="R758" s="9" t="s">
        <v>529</v>
      </c>
      <c r="S758" s="9">
        <f t="shared" si="1"/>
        <v>7372.404</v>
      </c>
    </row>
    <row r="759" ht="15.75" customHeight="1">
      <c r="A759" s="5" t="s">
        <v>607</v>
      </c>
      <c r="B759" s="5" t="s">
        <v>584</v>
      </c>
      <c r="C759" s="6">
        <v>17207.0</v>
      </c>
      <c r="D759" s="7">
        <v>5.0</v>
      </c>
      <c r="E759" s="7">
        <v>8.0</v>
      </c>
      <c r="F759" s="7">
        <v>2.0</v>
      </c>
      <c r="G759" s="7">
        <v>1.0</v>
      </c>
      <c r="H759" s="5">
        <v>10.3</v>
      </c>
      <c r="I759" s="5">
        <v>34.0</v>
      </c>
      <c r="J759" s="8">
        <v>0.29057941535421633</v>
      </c>
      <c r="K759" s="8">
        <v>0.4649270645667461</v>
      </c>
      <c r="L759" s="8">
        <v>0.11623176614168652</v>
      </c>
      <c r="M759" s="8">
        <v>0.05811588307084326</v>
      </c>
      <c r="N759" s="5">
        <v>7.5</v>
      </c>
      <c r="O759" s="5">
        <v>15.1</v>
      </c>
      <c r="P759" s="5">
        <v>43214.0</v>
      </c>
      <c r="Q759" s="9" t="s">
        <v>528</v>
      </c>
      <c r="R759" s="9" t="s">
        <v>529</v>
      </c>
      <c r="S759" s="9">
        <f t="shared" si="1"/>
        <v>5850.38</v>
      </c>
    </row>
    <row r="760" ht="15.75" customHeight="1">
      <c r="A760" s="5" t="s">
        <v>74</v>
      </c>
      <c r="B760" s="5" t="s">
        <v>584</v>
      </c>
      <c r="C760" s="6">
        <v>19359.0</v>
      </c>
      <c r="D760" s="7">
        <v>14.0</v>
      </c>
      <c r="E760" s="7">
        <v>16.0</v>
      </c>
      <c r="F760" s="7">
        <v>4.0</v>
      </c>
      <c r="G760" s="7">
        <v>2.0</v>
      </c>
      <c r="H760" s="5">
        <v>10.5</v>
      </c>
      <c r="I760" s="5">
        <v>30.0</v>
      </c>
      <c r="J760" s="8">
        <v>0.7231778500955628</v>
      </c>
      <c r="K760" s="8">
        <v>0.826488971537786</v>
      </c>
      <c r="L760" s="8">
        <v>0.2066222428844465</v>
      </c>
      <c r="M760" s="8">
        <v>0.10331112144222325</v>
      </c>
      <c r="N760" s="5">
        <v>6.7</v>
      </c>
      <c r="O760" s="5">
        <v>12.7</v>
      </c>
      <c r="P760" s="5">
        <v>47309.0</v>
      </c>
      <c r="Q760" s="9" t="s">
        <v>528</v>
      </c>
      <c r="R760" s="9" t="s">
        <v>529</v>
      </c>
      <c r="S760" s="9">
        <f t="shared" si="1"/>
        <v>5807.7</v>
      </c>
    </row>
    <row r="761" ht="15.75" customHeight="1">
      <c r="A761" s="5" t="s">
        <v>76</v>
      </c>
      <c r="B761" s="5" t="s">
        <v>584</v>
      </c>
      <c r="C761" s="6">
        <v>12561.0</v>
      </c>
      <c r="D761" s="7">
        <v>5.0</v>
      </c>
      <c r="E761" s="7">
        <v>7.0</v>
      </c>
      <c r="F761" s="7">
        <v>3.0</v>
      </c>
      <c r="G761" s="7">
        <v>1.0</v>
      </c>
      <c r="H761" s="5">
        <v>10.0</v>
      </c>
      <c r="I761" s="5">
        <v>33.4</v>
      </c>
      <c r="J761" s="8">
        <v>0.39805747950003983</v>
      </c>
      <c r="K761" s="8">
        <v>0.5572804713000556</v>
      </c>
      <c r="L761" s="8">
        <v>0.23883448770002388</v>
      </c>
      <c r="M761" s="8">
        <v>0.07961149590000796</v>
      </c>
      <c r="N761" s="5">
        <v>6.0</v>
      </c>
      <c r="O761" s="5">
        <v>11.7</v>
      </c>
      <c r="P761" s="5">
        <v>43065.0</v>
      </c>
      <c r="Q761" s="9" t="s">
        <v>528</v>
      </c>
      <c r="R761" s="9" t="s">
        <v>529</v>
      </c>
      <c r="S761" s="9">
        <f t="shared" si="1"/>
        <v>4195.374</v>
      </c>
    </row>
    <row r="762" ht="15.75" customHeight="1">
      <c r="A762" s="5" t="s">
        <v>608</v>
      </c>
      <c r="B762" s="5" t="s">
        <v>584</v>
      </c>
      <c r="C762" s="6">
        <v>167336.0</v>
      </c>
      <c r="D762" s="7">
        <v>111.0</v>
      </c>
      <c r="E762" s="7">
        <v>117.0</v>
      </c>
      <c r="F762" s="7">
        <v>12.0</v>
      </c>
      <c r="G762" s="7">
        <v>15.0</v>
      </c>
      <c r="H762" s="5">
        <v>8.9</v>
      </c>
      <c r="I762" s="5">
        <v>30.8</v>
      </c>
      <c r="J762" s="8">
        <v>0.6633360424535066</v>
      </c>
      <c r="K762" s="8">
        <v>0.6991920447482909</v>
      </c>
      <c r="L762" s="8">
        <v>0.07171200458956829</v>
      </c>
      <c r="M762" s="8">
        <v>0.08964000573696036</v>
      </c>
      <c r="N762" s="5">
        <v>8.0</v>
      </c>
      <c r="O762" s="5">
        <v>11.4</v>
      </c>
      <c r="P762" s="5">
        <v>62818.0</v>
      </c>
      <c r="Q762" s="9" t="s">
        <v>528</v>
      </c>
      <c r="R762" s="9" t="s">
        <v>529</v>
      </c>
      <c r="S762" s="9">
        <f t="shared" si="1"/>
        <v>51539.488</v>
      </c>
    </row>
    <row r="763" ht="15.75" customHeight="1">
      <c r="A763" s="5" t="s">
        <v>609</v>
      </c>
      <c r="B763" s="5" t="s">
        <v>584</v>
      </c>
      <c r="C763" s="6">
        <v>25538.0</v>
      </c>
      <c r="D763" s="7">
        <v>10.0</v>
      </c>
      <c r="E763" s="7">
        <v>16.0</v>
      </c>
      <c r="F763" s="7">
        <v>3.0</v>
      </c>
      <c r="G763" s="7">
        <v>2.0</v>
      </c>
      <c r="H763" s="5">
        <v>10.4</v>
      </c>
      <c r="I763" s="5">
        <v>29.6</v>
      </c>
      <c r="J763" s="8">
        <v>0.39157334168689795</v>
      </c>
      <c r="K763" s="8">
        <v>0.6265173466990367</v>
      </c>
      <c r="L763" s="8">
        <v>0.11747200250606939</v>
      </c>
      <c r="M763" s="8">
        <v>0.07831466833737959</v>
      </c>
      <c r="N763" s="5">
        <v>5.8</v>
      </c>
      <c r="O763" s="5">
        <v>11.3</v>
      </c>
      <c r="P763" s="5">
        <v>59969.0</v>
      </c>
      <c r="Q763" s="9" t="s">
        <v>528</v>
      </c>
      <c r="R763" s="9" t="s">
        <v>529</v>
      </c>
      <c r="S763" s="9">
        <f t="shared" si="1"/>
        <v>7559.248</v>
      </c>
    </row>
    <row r="764" ht="15.75" customHeight="1">
      <c r="A764" s="5" t="s">
        <v>183</v>
      </c>
      <c r="B764" s="5" t="s">
        <v>584</v>
      </c>
      <c r="C764" s="6">
        <v>12965.0</v>
      </c>
      <c r="D764" s="7">
        <v>9.0</v>
      </c>
      <c r="E764" s="7">
        <v>8.0</v>
      </c>
      <c r="F764" s="7">
        <v>2.0</v>
      </c>
      <c r="G764" s="7">
        <v>0.0</v>
      </c>
      <c r="H764" s="5">
        <v>9.6</v>
      </c>
      <c r="I764" s="5">
        <v>29.9</v>
      </c>
      <c r="J764" s="8">
        <v>0.6941766293868107</v>
      </c>
      <c r="K764" s="8">
        <v>0.6170458927882762</v>
      </c>
      <c r="L764" s="8">
        <v>0.15426147319706904</v>
      </c>
      <c r="M764" s="8">
        <v>0.0</v>
      </c>
      <c r="N764" s="5">
        <v>8.8</v>
      </c>
      <c r="O764" s="5">
        <v>14.2</v>
      </c>
      <c r="P764" s="5">
        <v>42910.0</v>
      </c>
      <c r="Q764" s="9" t="s">
        <v>528</v>
      </c>
      <c r="R764" s="9" t="s">
        <v>529</v>
      </c>
      <c r="S764" s="9">
        <f t="shared" si="1"/>
        <v>3876.535</v>
      </c>
    </row>
    <row r="765" ht="15.75" customHeight="1">
      <c r="A765" s="5" t="s">
        <v>367</v>
      </c>
      <c r="B765" s="5" t="s">
        <v>584</v>
      </c>
      <c r="C765" s="6">
        <v>37745.0</v>
      </c>
      <c r="D765" s="7">
        <v>23.0</v>
      </c>
      <c r="E765" s="7">
        <v>15.0</v>
      </c>
      <c r="F765" s="7">
        <v>4.0</v>
      </c>
      <c r="G765" s="7">
        <v>0.0</v>
      </c>
      <c r="H765" s="5">
        <v>9.3</v>
      </c>
      <c r="I765" s="5">
        <v>31.8</v>
      </c>
      <c r="J765" s="8">
        <v>0.6093522320837197</v>
      </c>
      <c r="K765" s="8">
        <v>0.3974036296198172</v>
      </c>
      <c r="L765" s="8">
        <v>0.10597430123195124</v>
      </c>
      <c r="M765" s="8">
        <v>0.0</v>
      </c>
      <c r="N765" s="5">
        <v>8.2</v>
      </c>
      <c r="O765" s="5">
        <v>9.5</v>
      </c>
      <c r="P765" s="5">
        <v>49914.0</v>
      </c>
      <c r="Q765" s="9" t="s">
        <v>528</v>
      </c>
      <c r="R765" s="9" t="s">
        <v>529</v>
      </c>
      <c r="S765" s="9">
        <f t="shared" si="1"/>
        <v>12002.91</v>
      </c>
    </row>
    <row r="766" ht="15.75" customHeight="1">
      <c r="A766" s="5" t="s">
        <v>77</v>
      </c>
      <c r="B766" s="5" t="s">
        <v>584</v>
      </c>
      <c r="C766" s="6">
        <v>25336.0</v>
      </c>
      <c r="D766" s="7">
        <v>8.0</v>
      </c>
      <c r="E766" s="7">
        <v>21.0</v>
      </c>
      <c r="F766" s="7">
        <v>4.0</v>
      </c>
      <c r="G766" s="7">
        <v>3.0</v>
      </c>
      <c r="H766" s="5">
        <v>10.7</v>
      </c>
      <c r="I766" s="5">
        <v>36.2</v>
      </c>
      <c r="J766" s="8">
        <v>0.3157562361856647</v>
      </c>
      <c r="K766" s="8">
        <v>0.8288601199873697</v>
      </c>
      <c r="L766" s="8">
        <v>0.15787811809283234</v>
      </c>
      <c r="M766" s="8">
        <v>0.11840858856962426</v>
      </c>
      <c r="N766" s="5">
        <v>8.2</v>
      </c>
      <c r="O766" s="5">
        <v>16.8</v>
      </c>
      <c r="P766" s="5">
        <v>41537.0</v>
      </c>
      <c r="Q766" s="9" t="s">
        <v>528</v>
      </c>
      <c r="R766" s="9" t="s">
        <v>529</v>
      </c>
      <c r="S766" s="9">
        <f t="shared" si="1"/>
        <v>9171.632</v>
      </c>
    </row>
    <row r="767" ht="15.75" customHeight="1">
      <c r="A767" s="5" t="s">
        <v>610</v>
      </c>
      <c r="B767" s="5" t="s">
        <v>584</v>
      </c>
      <c r="C767" s="6">
        <v>28549.0</v>
      </c>
      <c r="D767" s="7">
        <v>15.0</v>
      </c>
      <c r="E767" s="7">
        <v>20.0</v>
      </c>
      <c r="F767" s="7">
        <v>8.0</v>
      </c>
      <c r="G767" s="7">
        <v>4.0</v>
      </c>
      <c r="H767" s="5">
        <v>11.2</v>
      </c>
      <c r="I767" s="5">
        <v>34.9</v>
      </c>
      <c r="J767" s="8">
        <v>0.5254124487722862</v>
      </c>
      <c r="K767" s="8">
        <v>0.7005499316963817</v>
      </c>
      <c r="L767" s="8">
        <v>0.2802199726785527</v>
      </c>
      <c r="M767" s="8">
        <v>0.14010998633927635</v>
      </c>
      <c r="N767" s="5">
        <v>7.5</v>
      </c>
      <c r="O767" s="5">
        <v>8.4</v>
      </c>
      <c r="P767" s="5">
        <v>50364.0</v>
      </c>
      <c r="Q767" s="9" t="s">
        <v>528</v>
      </c>
      <c r="R767" s="9" t="s">
        <v>529</v>
      </c>
      <c r="S767" s="9">
        <f t="shared" si="1"/>
        <v>9963.601</v>
      </c>
    </row>
    <row r="768" ht="15.75" customHeight="1">
      <c r="A768" s="5" t="s">
        <v>611</v>
      </c>
      <c r="B768" s="5" t="s">
        <v>584</v>
      </c>
      <c r="C768" s="6">
        <v>16859.0</v>
      </c>
      <c r="D768" s="7">
        <v>10.0</v>
      </c>
      <c r="E768" s="7">
        <v>11.0</v>
      </c>
      <c r="F768" s="7">
        <v>2.0</v>
      </c>
      <c r="G768" s="7">
        <v>3.0</v>
      </c>
      <c r="H768" s="5">
        <v>12.6</v>
      </c>
      <c r="I768" s="5">
        <v>35.5</v>
      </c>
      <c r="J768" s="8">
        <v>0.5931549913992527</v>
      </c>
      <c r="K768" s="8">
        <v>0.6524704905391779</v>
      </c>
      <c r="L768" s="8">
        <v>0.11863099827985053</v>
      </c>
      <c r="M768" s="8">
        <v>0.17794649741977578</v>
      </c>
      <c r="N768" s="5">
        <v>8.8</v>
      </c>
      <c r="O768" s="5">
        <v>15.7</v>
      </c>
      <c r="P768" s="5">
        <v>46021.0</v>
      </c>
      <c r="Q768" s="9" t="s">
        <v>528</v>
      </c>
      <c r="R768" s="9" t="s">
        <v>529</v>
      </c>
      <c r="S768" s="9">
        <f t="shared" si="1"/>
        <v>5984.945</v>
      </c>
    </row>
    <row r="769" ht="15.75" customHeight="1">
      <c r="A769" s="5" t="s">
        <v>612</v>
      </c>
      <c r="B769" s="5" t="s">
        <v>584</v>
      </c>
      <c r="C769" s="6">
        <v>267620.0</v>
      </c>
      <c r="D769" s="7">
        <v>211.0</v>
      </c>
      <c r="E769" s="7">
        <v>185.0</v>
      </c>
      <c r="F769" s="7">
        <v>46.0</v>
      </c>
      <c r="G769" s="7">
        <v>31.0</v>
      </c>
      <c r="H769" s="5">
        <v>9.4</v>
      </c>
      <c r="I769" s="5">
        <v>30.8</v>
      </c>
      <c r="J769" s="8">
        <v>0.7884313578955234</v>
      </c>
      <c r="K769" s="8">
        <v>0.6912786787235633</v>
      </c>
      <c r="L769" s="8">
        <v>0.17188550930423735</v>
      </c>
      <c r="M769" s="8">
        <v>0.11583588670502952</v>
      </c>
      <c r="N769" s="5">
        <v>10.2</v>
      </c>
      <c r="O769" s="5">
        <v>17.6</v>
      </c>
      <c r="P769" s="5">
        <v>45012.0</v>
      </c>
      <c r="Q769" s="9" t="s">
        <v>528</v>
      </c>
      <c r="R769" s="9" t="s">
        <v>529</v>
      </c>
      <c r="S769" s="9">
        <f t="shared" si="1"/>
        <v>82426.96</v>
      </c>
    </row>
    <row r="770" ht="15.75" customHeight="1">
      <c r="A770" s="5" t="s">
        <v>186</v>
      </c>
      <c r="B770" s="5" t="s">
        <v>584</v>
      </c>
      <c r="C770" s="6">
        <v>23661.0</v>
      </c>
      <c r="D770" s="7">
        <v>19.0</v>
      </c>
      <c r="E770" s="7">
        <v>10.0</v>
      </c>
      <c r="F770" s="7">
        <v>4.0</v>
      </c>
      <c r="G770" s="7">
        <v>2.0</v>
      </c>
      <c r="H770" s="5">
        <v>11.6</v>
      </c>
      <c r="I770" s="5">
        <v>31.9</v>
      </c>
      <c r="J770" s="8">
        <v>0.803009171210008</v>
      </c>
      <c r="K770" s="8">
        <v>0.42263640590000423</v>
      </c>
      <c r="L770" s="8">
        <v>0.1690545623600017</v>
      </c>
      <c r="M770" s="8">
        <v>0.08452728118000084</v>
      </c>
      <c r="N770" s="5">
        <v>12.7</v>
      </c>
      <c r="O770" s="5">
        <v>19.7</v>
      </c>
      <c r="P770" s="5">
        <v>43739.0</v>
      </c>
      <c r="Q770" s="9" t="s">
        <v>528</v>
      </c>
      <c r="R770" s="9" t="s">
        <v>529</v>
      </c>
      <c r="S770" s="9">
        <f t="shared" si="1"/>
        <v>7547.859</v>
      </c>
    </row>
    <row r="771" ht="15.75" customHeight="1">
      <c r="A771" s="5" t="s">
        <v>80</v>
      </c>
      <c r="B771" s="5" t="s">
        <v>584</v>
      </c>
      <c r="C771" s="6">
        <v>44487.0</v>
      </c>
      <c r="D771" s="7">
        <v>23.0</v>
      </c>
      <c r="E771" s="7">
        <v>30.0</v>
      </c>
      <c r="F771" s="7">
        <v>7.0</v>
      </c>
      <c r="G771" s="7">
        <v>2.0</v>
      </c>
      <c r="H771" s="5">
        <v>10.1</v>
      </c>
      <c r="I771" s="5">
        <v>35.1</v>
      </c>
      <c r="J771" s="8">
        <v>0.5170049677433857</v>
      </c>
      <c r="K771" s="8">
        <v>0.6743543057522423</v>
      </c>
      <c r="L771" s="8">
        <v>0.1573493380088565</v>
      </c>
      <c r="M771" s="8">
        <v>0.04495695371681615</v>
      </c>
      <c r="N771" s="5">
        <v>9.1</v>
      </c>
      <c r="O771" s="5">
        <v>12.2</v>
      </c>
      <c r="P771" s="5">
        <v>52341.0</v>
      </c>
      <c r="Q771" s="9" t="s">
        <v>528</v>
      </c>
      <c r="R771" s="9" t="s">
        <v>529</v>
      </c>
      <c r="S771" s="9">
        <f t="shared" si="1"/>
        <v>15614.937</v>
      </c>
    </row>
    <row r="772" ht="15.75" customHeight="1">
      <c r="A772" s="5" t="s">
        <v>613</v>
      </c>
      <c r="B772" s="5" t="s">
        <v>584</v>
      </c>
      <c r="C772" s="6">
        <v>20818.0</v>
      </c>
      <c r="D772" s="7">
        <v>10.0</v>
      </c>
      <c r="E772" s="7">
        <v>4.0</v>
      </c>
      <c r="F772" s="7">
        <v>5.0</v>
      </c>
      <c r="G772" s="7">
        <v>1.0</v>
      </c>
      <c r="H772" s="5">
        <v>8.7</v>
      </c>
      <c r="I772" s="5">
        <v>31.2</v>
      </c>
      <c r="J772" s="8">
        <v>0.4803535402055913</v>
      </c>
      <c r="K772" s="8">
        <v>0.19214141608223653</v>
      </c>
      <c r="L772" s="8">
        <v>0.24017677010279564</v>
      </c>
      <c r="M772" s="8">
        <v>0.04803535402055913</v>
      </c>
      <c r="N772" s="5">
        <v>7.5</v>
      </c>
      <c r="O772" s="5">
        <v>11.8</v>
      </c>
      <c r="P772" s="5">
        <v>53073.0</v>
      </c>
      <c r="Q772" s="9" t="s">
        <v>528</v>
      </c>
      <c r="R772" s="9" t="s">
        <v>529</v>
      </c>
      <c r="S772" s="9">
        <f t="shared" si="1"/>
        <v>6495.216</v>
      </c>
    </row>
    <row r="773" ht="15.75" customHeight="1">
      <c r="A773" s="5" t="s">
        <v>614</v>
      </c>
      <c r="B773" s="5" t="s">
        <v>584</v>
      </c>
      <c r="C773" s="6">
        <v>23011.0</v>
      </c>
      <c r="D773" s="7">
        <v>8.0</v>
      </c>
      <c r="E773" s="7">
        <v>12.0</v>
      </c>
      <c r="F773" s="7">
        <v>5.0</v>
      </c>
      <c r="G773" s="7">
        <v>0.0</v>
      </c>
      <c r="H773" s="5">
        <v>12.1</v>
      </c>
      <c r="I773" s="5">
        <v>35.8</v>
      </c>
      <c r="J773" s="8">
        <v>0.3476598148711486</v>
      </c>
      <c r="K773" s="8">
        <v>0.5214897223067229</v>
      </c>
      <c r="L773" s="8">
        <v>0.21728738429446787</v>
      </c>
      <c r="M773" s="8">
        <v>0.0</v>
      </c>
      <c r="N773" s="5">
        <v>13.8</v>
      </c>
      <c r="O773" s="5">
        <v>18.2</v>
      </c>
      <c r="P773" s="5">
        <v>40357.0</v>
      </c>
      <c r="Q773" s="9" t="s">
        <v>528</v>
      </c>
      <c r="R773" s="9" t="s">
        <v>529</v>
      </c>
      <c r="S773" s="9">
        <f t="shared" si="1"/>
        <v>8237.938</v>
      </c>
    </row>
    <row r="774" ht="15.75" customHeight="1">
      <c r="A774" s="5" t="s">
        <v>615</v>
      </c>
      <c r="B774" s="5" t="s">
        <v>584</v>
      </c>
      <c r="C774" s="6">
        <v>34427.0</v>
      </c>
      <c r="D774" s="7">
        <v>21.0</v>
      </c>
      <c r="E774" s="7">
        <v>41.0</v>
      </c>
      <c r="F774" s="7">
        <v>7.0</v>
      </c>
      <c r="G774" s="7">
        <v>2.0</v>
      </c>
      <c r="H774" s="5">
        <v>9.1</v>
      </c>
      <c r="I774" s="5">
        <v>34.2</v>
      </c>
      <c r="J774" s="8">
        <v>0.609986347924594</v>
      </c>
      <c r="K774" s="8">
        <v>1.1909257269003979</v>
      </c>
      <c r="L774" s="8">
        <v>0.20332878264153134</v>
      </c>
      <c r="M774" s="8">
        <v>0.05809393789758039</v>
      </c>
      <c r="N774" s="5">
        <v>8.7</v>
      </c>
      <c r="O774" s="5">
        <v>11.3</v>
      </c>
      <c r="P774" s="5">
        <v>48750.0</v>
      </c>
      <c r="Q774" s="9" t="s">
        <v>528</v>
      </c>
      <c r="R774" s="9" t="s">
        <v>529</v>
      </c>
      <c r="S774" s="9">
        <f t="shared" si="1"/>
        <v>11774.034</v>
      </c>
    </row>
    <row r="775" ht="15.75" customHeight="1">
      <c r="A775" s="5" t="s">
        <v>616</v>
      </c>
      <c r="B775" s="5" t="s">
        <v>584</v>
      </c>
      <c r="C775" s="6">
        <v>21013.0</v>
      </c>
      <c r="D775" s="7">
        <v>11.0</v>
      </c>
      <c r="E775" s="7">
        <v>15.0</v>
      </c>
      <c r="F775" s="7">
        <v>3.0</v>
      </c>
      <c r="G775" s="7">
        <v>0.0</v>
      </c>
      <c r="H775" s="5">
        <v>11.8</v>
      </c>
      <c r="I775" s="5">
        <v>32.9</v>
      </c>
      <c r="J775" s="8">
        <v>0.5234854613810499</v>
      </c>
      <c r="K775" s="8">
        <v>0.7138438109741588</v>
      </c>
      <c r="L775" s="8">
        <v>0.14276876219483176</v>
      </c>
      <c r="M775" s="8">
        <v>0.0</v>
      </c>
      <c r="N775" s="5">
        <v>8.0</v>
      </c>
      <c r="O775" s="5">
        <v>18.3</v>
      </c>
      <c r="P775" s="5">
        <v>45176.0</v>
      </c>
      <c r="Q775" s="9" t="s">
        <v>528</v>
      </c>
      <c r="R775" s="9" t="s">
        <v>529</v>
      </c>
      <c r="S775" s="9">
        <f t="shared" si="1"/>
        <v>6913.277</v>
      </c>
    </row>
    <row r="776" ht="15.75" customHeight="1">
      <c r="A776" s="5" t="s">
        <v>617</v>
      </c>
      <c r="B776" s="5" t="s">
        <v>584</v>
      </c>
      <c r="C776" s="6">
        <v>10470.0</v>
      </c>
      <c r="D776" s="7">
        <v>5.0</v>
      </c>
      <c r="E776" s="7">
        <v>6.0</v>
      </c>
      <c r="F776" s="7">
        <v>2.0</v>
      </c>
      <c r="G776" s="7">
        <v>0.0</v>
      </c>
      <c r="H776" s="5">
        <v>10.5</v>
      </c>
      <c r="I776" s="5">
        <v>29.2</v>
      </c>
      <c r="J776" s="8">
        <v>0.4775549188156638</v>
      </c>
      <c r="K776" s="8">
        <v>0.5730659025787965</v>
      </c>
      <c r="L776" s="8">
        <v>0.19102196752626552</v>
      </c>
      <c r="M776" s="8">
        <v>0.0</v>
      </c>
      <c r="N776" s="5">
        <v>11.5</v>
      </c>
      <c r="O776" s="5">
        <v>20.2</v>
      </c>
      <c r="P776" s="5">
        <v>44447.0</v>
      </c>
      <c r="Q776" s="9" t="s">
        <v>528</v>
      </c>
      <c r="R776" s="9" t="s">
        <v>529</v>
      </c>
      <c r="S776" s="9">
        <f t="shared" si="1"/>
        <v>3057.24</v>
      </c>
    </row>
    <row r="777" ht="15.75" customHeight="1">
      <c r="A777" s="5" t="s">
        <v>618</v>
      </c>
      <c r="B777" s="5" t="s">
        <v>584</v>
      </c>
      <c r="C777" s="6">
        <v>183515.0</v>
      </c>
      <c r="D777" s="7">
        <v>137.0</v>
      </c>
      <c r="E777" s="7">
        <v>130.0</v>
      </c>
      <c r="F777" s="7">
        <v>22.0</v>
      </c>
      <c r="G777" s="7">
        <v>20.0</v>
      </c>
      <c r="H777" s="5">
        <v>7.6</v>
      </c>
      <c r="I777" s="5">
        <v>29.4</v>
      </c>
      <c r="J777" s="8">
        <v>0.7465329809552352</v>
      </c>
      <c r="K777" s="8">
        <v>0.7083889600305153</v>
      </c>
      <c r="L777" s="8">
        <v>0.11988120862054873</v>
      </c>
      <c r="M777" s="8">
        <v>0.10898291692777157</v>
      </c>
      <c r="N777" s="5">
        <v>7.5</v>
      </c>
      <c r="O777" s="5">
        <v>22.2</v>
      </c>
      <c r="P777" s="5">
        <v>44474.0</v>
      </c>
      <c r="Q777" s="9" t="s">
        <v>528</v>
      </c>
      <c r="R777" s="9" t="s">
        <v>529</v>
      </c>
      <c r="S777" s="9">
        <f t="shared" si="1"/>
        <v>53953.41</v>
      </c>
    </row>
    <row r="778" ht="15.75" customHeight="1">
      <c r="A778" s="5" t="s">
        <v>619</v>
      </c>
      <c r="B778" s="5" t="s">
        <v>584</v>
      </c>
      <c r="C778" s="6">
        <v>15452.0</v>
      </c>
      <c r="D778" s="7">
        <v>10.0</v>
      </c>
      <c r="E778" s="7">
        <v>6.0</v>
      </c>
      <c r="F778" s="7">
        <v>2.0</v>
      </c>
      <c r="G778" s="7">
        <v>0.0</v>
      </c>
      <c r="H778" s="5">
        <v>9.3</v>
      </c>
      <c r="I778" s="5">
        <v>29.6</v>
      </c>
      <c r="J778" s="8">
        <v>0.6471654154801967</v>
      </c>
      <c r="K778" s="8">
        <v>0.38829924928811804</v>
      </c>
      <c r="L778" s="8">
        <v>0.12943308309603935</v>
      </c>
      <c r="M778" s="8">
        <v>0.0</v>
      </c>
      <c r="N778" s="5">
        <v>6.5</v>
      </c>
      <c r="O778" s="5">
        <v>9.4</v>
      </c>
      <c r="P778" s="5">
        <v>53340.0</v>
      </c>
      <c r="Q778" s="9" t="s">
        <v>528</v>
      </c>
      <c r="R778" s="9" t="s">
        <v>529</v>
      </c>
      <c r="S778" s="9">
        <f t="shared" si="1"/>
        <v>4573.792</v>
      </c>
    </row>
    <row r="779" ht="15.75" customHeight="1">
      <c r="A779" s="5" t="s">
        <v>192</v>
      </c>
      <c r="B779" s="5" t="s">
        <v>584</v>
      </c>
      <c r="C779" s="6">
        <v>7224.0</v>
      </c>
      <c r="D779" s="7">
        <v>4.0</v>
      </c>
      <c r="E779" s="7">
        <v>2.0</v>
      </c>
      <c r="F779" s="7">
        <v>1.0</v>
      </c>
      <c r="G779" s="7">
        <v>0.0</v>
      </c>
      <c r="H779" s="5">
        <v>11.6</v>
      </c>
      <c r="I779" s="5">
        <v>30.7</v>
      </c>
      <c r="J779" s="8">
        <v>0.5537098560354374</v>
      </c>
      <c r="K779" s="8">
        <v>0.2768549280177187</v>
      </c>
      <c r="L779" s="8">
        <v>0.13842746400885936</v>
      </c>
      <c r="M779" s="8">
        <v>0.0</v>
      </c>
      <c r="N779" s="5">
        <v>8.4</v>
      </c>
      <c r="O779" s="5">
        <v>10.7</v>
      </c>
      <c r="P779" s="5">
        <v>47083.0</v>
      </c>
      <c r="Q779" s="9" t="s">
        <v>528</v>
      </c>
      <c r="R779" s="9" t="s">
        <v>529</v>
      </c>
      <c r="S779" s="9">
        <f t="shared" si="1"/>
        <v>2217.768</v>
      </c>
    </row>
    <row r="780" ht="15.75" customHeight="1">
      <c r="A780" s="5" t="s">
        <v>620</v>
      </c>
      <c r="B780" s="5" t="s">
        <v>584</v>
      </c>
      <c r="C780" s="6">
        <v>182073.0</v>
      </c>
      <c r="D780" s="7">
        <v>161.0</v>
      </c>
      <c r="E780" s="7">
        <v>138.0</v>
      </c>
      <c r="F780" s="7">
        <v>40.0</v>
      </c>
      <c r="G780" s="7">
        <v>18.0</v>
      </c>
      <c r="H780" s="5">
        <v>9.8</v>
      </c>
      <c r="I780" s="5">
        <v>33.3</v>
      </c>
      <c r="J780" s="8">
        <v>0.8842607086168734</v>
      </c>
      <c r="K780" s="8">
        <v>0.7579377502430343</v>
      </c>
      <c r="L780" s="8">
        <v>0.2196921015197201</v>
      </c>
      <c r="M780" s="8">
        <v>0.09886144568387405</v>
      </c>
      <c r="N780" s="5">
        <v>6.9</v>
      </c>
      <c r="O780" s="5">
        <v>16.2</v>
      </c>
      <c r="P780" s="5">
        <v>43067.0</v>
      </c>
      <c r="Q780" s="9" t="s">
        <v>528</v>
      </c>
      <c r="R780" s="9" t="s">
        <v>529</v>
      </c>
      <c r="S780" s="9">
        <f t="shared" si="1"/>
        <v>60630.309</v>
      </c>
    </row>
    <row r="781" ht="15.75" customHeight="1">
      <c r="A781" s="5" t="s">
        <v>621</v>
      </c>
      <c r="B781" s="5" t="s">
        <v>584</v>
      </c>
      <c r="C781" s="6">
        <v>15684.0</v>
      </c>
      <c r="D781" s="7">
        <v>7.0</v>
      </c>
      <c r="E781" s="7">
        <v>10.0</v>
      </c>
      <c r="F781" s="7">
        <v>3.0</v>
      </c>
      <c r="G781" s="7">
        <v>1.0</v>
      </c>
      <c r="H781" s="5">
        <v>11.5</v>
      </c>
      <c r="I781" s="5">
        <v>31.4</v>
      </c>
      <c r="J781" s="8">
        <v>0.4463147156337669</v>
      </c>
      <c r="K781" s="8">
        <v>0.6375924509053813</v>
      </c>
      <c r="L781" s="8">
        <v>0.19127773527161437</v>
      </c>
      <c r="M781" s="8">
        <v>0.06375924509053812</v>
      </c>
      <c r="N781" s="5">
        <v>7.3</v>
      </c>
      <c r="O781" s="5">
        <v>12.7</v>
      </c>
      <c r="P781" s="5">
        <v>44088.0</v>
      </c>
      <c r="Q781" s="9" t="s">
        <v>528</v>
      </c>
      <c r="R781" s="9" t="s">
        <v>529</v>
      </c>
      <c r="S781" s="9">
        <f t="shared" si="1"/>
        <v>4924.776</v>
      </c>
    </row>
    <row r="782" ht="15.75" customHeight="1">
      <c r="A782" s="5" t="s">
        <v>622</v>
      </c>
      <c r="B782" s="5" t="s">
        <v>584</v>
      </c>
      <c r="C782" s="6">
        <v>108100.0</v>
      </c>
      <c r="D782" s="7">
        <v>93.0</v>
      </c>
      <c r="E782" s="7">
        <v>92.0</v>
      </c>
      <c r="F782" s="7">
        <v>17.0</v>
      </c>
      <c r="G782" s="7">
        <v>12.0</v>
      </c>
      <c r="H782" s="5">
        <v>10.6</v>
      </c>
      <c r="I782" s="5">
        <v>31.6</v>
      </c>
      <c r="J782" s="8">
        <v>0.8603145235892692</v>
      </c>
      <c r="K782" s="8">
        <v>0.851063829787234</v>
      </c>
      <c r="L782" s="8">
        <v>0.15726179463459758</v>
      </c>
      <c r="M782" s="8">
        <v>0.11100832562442182</v>
      </c>
      <c r="N782" s="5">
        <v>8.1</v>
      </c>
      <c r="O782" s="5">
        <v>19.8</v>
      </c>
      <c r="P782" s="5">
        <v>41175.0</v>
      </c>
      <c r="Q782" s="9" t="s">
        <v>528</v>
      </c>
      <c r="R782" s="9" t="s">
        <v>529</v>
      </c>
      <c r="S782" s="9">
        <f t="shared" si="1"/>
        <v>34159.6</v>
      </c>
    </row>
    <row r="783" ht="15.75" customHeight="1">
      <c r="A783" s="5" t="s">
        <v>578</v>
      </c>
      <c r="B783" s="5" t="s">
        <v>584</v>
      </c>
      <c r="C783" s="6">
        <v>32255.0</v>
      </c>
      <c r="D783" s="7">
        <v>26.0</v>
      </c>
      <c r="E783" s="7">
        <v>21.0</v>
      </c>
      <c r="F783" s="7">
        <v>7.0</v>
      </c>
      <c r="G783" s="7">
        <v>2.0</v>
      </c>
      <c r="H783" s="5">
        <v>11.4</v>
      </c>
      <c r="I783" s="5">
        <v>32.4</v>
      </c>
      <c r="J783" s="8">
        <v>0.806076577274841</v>
      </c>
      <c r="K783" s="8">
        <v>0.6510618508758332</v>
      </c>
      <c r="L783" s="8">
        <v>0.21702061695861108</v>
      </c>
      <c r="M783" s="8">
        <v>0.06200589055960316</v>
      </c>
      <c r="N783" s="5">
        <v>7.4</v>
      </c>
      <c r="O783" s="5">
        <v>14.9</v>
      </c>
      <c r="P783" s="5">
        <v>45657.0</v>
      </c>
      <c r="Q783" s="9" t="s">
        <v>528</v>
      </c>
      <c r="R783" s="9" t="s">
        <v>529</v>
      </c>
      <c r="S783" s="9">
        <f t="shared" si="1"/>
        <v>10450.62</v>
      </c>
    </row>
    <row r="784" ht="15.75" customHeight="1">
      <c r="A784" s="5" t="s">
        <v>479</v>
      </c>
      <c r="B784" s="5" t="s">
        <v>584</v>
      </c>
      <c r="C784" s="6">
        <v>8330.0</v>
      </c>
      <c r="D784" s="7">
        <v>0.0</v>
      </c>
      <c r="E784" s="7">
        <v>3.0</v>
      </c>
      <c r="F784" s="7">
        <v>2.0</v>
      </c>
      <c r="G784" s="7">
        <v>0.0</v>
      </c>
      <c r="H784" s="5">
        <v>10.3</v>
      </c>
      <c r="I784" s="5">
        <v>32.1</v>
      </c>
      <c r="J784" s="8">
        <v>0.0</v>
      </c>
      <c r="K784" s="8">
        <v>0.3601440576230492</v>
      </c>
      <c r="L784" s="8">
        <v>0.24009603841536617</v>
      </c>
      <c r="M784" s="8">
        <v>0.0</v>
      </c>
      <c r="N784" s="5">
        <v>5.7</v>
      </c>
      <c r="O784" s="5">
        <v>6.9</v>
      </c>
      <c r="P784" s="5">
        <v>56642.0</v>
      </c>
      <c r="Q784" s="9" t="s">
        <v>528</v>
      </c>
      <c r="R784" s="9" t="s">
        <v>529</v>
      </c>
      <c r="S784" s="9">
        <f t="shared" si="1"/>
        <v>2673.93</v>
      </c>
    </row>
    <row r="785" ht="15.75" customHeight="1">
      <c r="A785" s="5" t="s">
        <v>623</v>
      </c>
      <c r="B785" s="5" t="s">
        <v>584</v>
      </c>
      <c r="C785" s="6">
        <v>61229.0</v>
      </c>
      <c r="D785" s="7">
        <v>29.0</v>
      </c>
      <c r="E785" s="7">
        <v>28.0</v>
      </c>
      <c r="F785" s="7">
        <v>8.0</v>
      </c>
      <c r="G785" s="7">
        <v>7.0</v>
      </c>
      <c r="H785" s="5">
        <v>9.1</v>
      </c>
      <c r="I785" s="5">
        <v>31.7</v>
      </c>
      <c r="J785" s="8">
        <v>0.47363177579251664</v>
      </c>
      <c r="K785" s="8">
        <v>0.45729964559277464</v>
      </c>
      <c r="L785" s="8">
        <v>0.13065704159793562</v>
      </c>
      <c r="M785" s="8">
        <v>0.11432491139819366</v>
      </c>
      <c r="N785" s="5">
        <v>6.2</v>
      </c>
      <c r="O785" s="5">
        <v>9.2</v>
      </c>
      <c r="P785" s="5">
        <v>62747.0</v>
      </c>
      <c r="Q785" s="9" t="s">
        <v>528</v>
      </c>
      <c r="R785" s="9" t="s">
        <v>529</v>
      </c>
      <c r="S785" s="9">
        <f t="shared" si="1"/>
        <v>19409.593</v>
      </c>
    </row>
    <row r="786" ht="15.75" customHeight="1">
      <c r="A786" s="5" t="s">
        <v>86</v>
      </c>
      <c r="B786" s="5" t="s">
        <v>584</v>
      </c>
      <c r="C786" s="6">
        <v>27869.0</v>
      </c>
      <c r="D786" s="7">
        <v>10.0</v>
      </c>
      <c r="E786" s="7">
        <v>14.0</v>
      </c>
      <c r="F786" s="7">
        <v>6.0</v>
      </c>
      <c r="G786" s="7">
        <v>1.0</v>
      </c>
      <c r="H786" s="5">
        <v>9.9</v>
      </c>
      <c r="I786" s="5">
        <v>33.8</v>
      </c>
      <c r="J786" s="8">
        <v>0.35882162976784243</v>
      </c>
      <c r="K786" s="8">
        <v>0.5023502816749794</v>
      </c>
      <c r="L786" s="8">
        <v>0.21529297786070545</v>
      </c>
      <c r="M786" s="8">
        <v>0.03588216297678424</v>
      </c>
      <c r="N786" s="5">
        <v>10.8</v>
      </c>
      <c r="O786" s="5">
        <v>15.2</v>
      </c>
      <c r="P786" s="5">
        <v>42424.0</v>
      </c>
      <c r="Q786" s="9" t="s">
        <v>528</v>
      </c>
      <c r="R786" s="9" t="s">
        <v>529</v>
      </c>
      <c r="S786" s="9">
        <f t="shared" si="1"/>
        <v>9419.722</v>
      </c>
    </row>
    <row r="787" ht="15.75" customHeight="1">
      <c r="A787" s="5" t="s">
        <v>480</v>
      </c>
      <c r="B787" s="5" t="s">
        <v>584</v>
      </c>
      <c r="C787" s="6">
        <v>67406.0</v>
      </c>
      <c r="D787" s="7">
        <v>43.0</v>
      </c>
      <c r="E787" s="7">
        <v>56.0</v>
      </c>
      <c r="F787" s="7">
        <v>7.0</v>
      </c>
      <c r="G787" s="7">
        <v>5.0</v>
      </c>
      <c r="H787" s="5">
        <v>10.3</v>
      </c>
      <c r="I787" s="5">
        <v>31.3</v>
      </c>
      <c r="J787" s="8">
        <v>0.6379254072337774</v>
      </c>
      <c r="K787" s="8">
        <v>0.8307865768625938</v>
      </c>
      <c r="L787" s="8">
        <v>0.10384832210782423</v>
      </c>
      <c r="M787" s="8">
        <v>0.07417737293416016</v>
      </c>
      <c r="N787" s="5">
        <v>10.6</v>
      </c>
      <c r="O787" s="5">
        <v>21.1</v>
      </c>
      <c r="P787" s="5">
        <v>37932.0</v>
      </c>
      <c r="Q787" s="9" t="s">
        <v>528</v>
      </c>
      <c r="R787" s="9" t="s">
        <v>529</v>
      </c>
      <c r="S787" s="9">
        <f t="shared" si="1"/>
        <v>21098.078</v>
      </c>
    </row>
    <row r="788" ht="15.75" customHeight="1">
      <c r="A788" s="5" t="s">
        <v>624</v>
      </c>
      <c r="B788" s="5" t="s">
        <v>584</v>
      </c>
      <c r="C788" s="6">
        <v>27839.0</v>
      </c>
      <c r="D788" s="7">
        <v>13.0</v>
      </c>
      <c r="E788" s="7">
        <v>17.0</v>
      </c>
      <c r="F788" s="7">
        <v>2.0</v>
      </c>
      <c r="G788" s="7">
        <v>1.0</v>
      </c>
      <c r="H788" s="5">
        <v>9.4</v>
      </c>
      <c r="I788" s="5">
        <v>26.8</v>
      </c>
      <c r="J788" s="8">
        <v>0.466970796364812</v>
      </c>
      <c r="K788" s="8">
        <v>0.6106541183232157</v>
      </c>
      <c r="L788" s="8">
        <v>0.07184166097920183</v>
      </c>
      <c r="M788" s="8">
        <v>0.035920830489600916</v>
      </c>
      <c r="N788" s="5">
        <v>5.1</v>
      </c>
      <c r="O788" s="5">
        <v>11.3</v>
      </c>
      <c r="P788" s="5">
        <v>49050.0</v>
      </c>
      <c r="Q788" s="9" t="s">
        <v>528</v>
      </c>
      <c r="R788" s="9" t="s">
        <v>529</v>
      </c>
      <c r="S788" s="9">
        <f t="shared" si="1"/>
        <v>7460.852</v>
      </c>
    </row>
    <row r="789" ht="15.75" customHeight="1">
      <c r="A789" s="5" t="s">
        <v>194</v>
      </c>
      <c r="B789" s="5" t="s">
        <v>584</v>
      </c>
      <c r="C789" s="6">
        <v>24383.0</v>
      </c>
      <c r="D789" s="7">
        <v>18.0</v>
      </c>
      <c r="E789" s="7">
        <v>21.0</v>
      </c>
      <c r="F789" s="7">
        <v>3.0</v>
      </c>
      <c r="G789" s="7">
        <v>0.0</v>
      </c>
      <c r="H789" s="5">
        <v>12.0</v>
      </c>
      <c r="I789" s="5">
        <v>35.6</v>
      </c>
      <c r="J789" s="8">
        <v>0.7382192511175819</v>
      </c>
      <c r="K789" s="8">
        <v>0.8612557929705122</v>
      </c>
      <c r="L789" s="8">
        <v>0.12303654185293031</v>
      </c>
      <c r="M789" s="8">
        <v>0.0</v>
      </c>
      <c r="N789" s="5">
        <v>6.7</v>
      </c>
      <c r="O789" s="5">
        <v>11.1</v>
      </c>
      <c r="P789" s="5">
        <v>51250.0</v>
      </c>
      <c r="Q789" s="9" t="s">
        <v>528</v>
      </c>
      <c r="R789" s="9" t="s">
        <v>529</v>
      </c>
      <c r="S789" s="9">
        <f t="shared" si="1"/>
        <v>8680.348</v>
      </c>
    </row>
    <row r="790" ht="15.75" customHeight="1">
      <c r="A790" s="5" t="s">
        <v>625</v>
      </c>
      <c r="B790" s="5" t="s">
        <v>584</v>
      </c>
      <c r="C790" s="6">
        <v>33413.0</v>
      </c>
      <c r="D790" s="7">
        <v>20.0</v>
      </c>
      <c r="E790" s="7">
        <v>23.0</v>
      </c>
      <c r="F790" s="7">
        <v>6.0</v>
      </c>
      <c r="G790" s="7">
        <v>3.0</v>
      </c>
      <c r="H790" s="5">
        <v>9.5</v>
      </c>
      <c r="I790" s="5">
        <v>36.2</v>
      </c>
      <c r="J790" s="8">
        <v>0.5985694190883788</v>
      </c>
      <c r="K790" s="8">
        <v>0.6883548319516356</v>
      </c>
      <c r="L790" s="8">
        <v>0.17957082572651362</v>
      </c>
      <c r="M790" s="8">
        <v>0.08978541286325681</v>
      </c>
      <c r="N790" s="5">
        <v>6.4</v>
      </c>
      <c r="O790" s="5">
        <v>8.9</v>
      </c>
      <c r="P790" s="5">
        <v>54023.0</v>
      </c>
      <c r="Q790" s="9" t="s">
        <v>528</v>
      </c>
      <c r="R790" s="9" t="s">
        <v>529</v>
      </c>
      <c r="S790" s="9">
        <f t="shared" si="1"/>
        <v>12095.506</v>
      </c>
    </row>
    <row r="791" ht="15.75" customHeight="1">
      <c r="A791" s="5" t="s">
        <v>626</v>
      </c>
      <c r="B791" s="5" t="s">
        <v>627</v>
      </c>
      <c r="C791" s="6">
        <v>7416.0</v>
      </c>
      <c r="D791" s="7">
        <v>3.0</v>
      </c>
      <c r="E791" s="7">
        <v>5.0</v>
      </c>
      <c r="F791" s="7">
        <v>2.0</v>
      </c>
      <c r="G791" s="7">
        <v>1.0</v>
      </c>
      <c r="H791" s="5">
        <v>8.5</v>
      </c>
      <c r="I791" s="5">
        <v>32.7</v>
      </c>
      <c r="J791" s="8">
        <v>0.4045307443365696</v>
      </c>
      <c r="K791" s="8">
        <v>0.674217907227616</v>
      </c>
      <c r="L791" s="8">
        <v>0.2696871628910464</v>
      </c>
      <c r="M791" s="8">
        <v>0.1348435814455232</v>
      </c>
      <c r="N791" s="5">
        <v>3.4</v>
      </c>
      <c r="O791" s="5">
        <v>8.6</v>
      </c>
      <c r="P791" s="5">
        <v>47264.0</v>
      </c>
      <c r="Q791" s="9" t="s">
        <v>528</v>
      </c>
      <c r="R791" s="9" t="s">
        <v>628</v>
      </c>
      <c r="S791" s="9">
        <f t="shared" si="1"/>
        <v>2425.032</v>
      </c>
    </row>
    <row r="792" ht="15.75" customHeight="1">
      <c r="A792" s="5" t="s">
        <v>254</v>
      </c>
      <c r="B792" s="5" t="s">
        <v>627</v>
      </c>
      <c r="C792" s="6">
        <v>3865.0</v>
      </c>
      <c r="D792" s="7">
        <v>2.0</v>
      </c>
      <c r="E792" s="7">
        <v>3.0</v>
      </c>
      <c r="F792" s="7">
        <v>1.0</v>
      </c>
      <c r="G792" s="7">
        <v>0.0</v>
      </c>
      <c r="H792" s="5">
        <v>8.3</v>
      </c>
      <c r="I792" s="5">
        <v>31.3</v>
      </c>
      <c r="J792" s="8">
        <v>0.517464424320828</v>
      </c>
      <c r="K792" s="8">
        <v>0.7761966364812419</v>
      </c>
      <c r="L792" s="8">
        <v>0.258732212160414</v>
      </c>
      <c r="M792" s="8">
        <v>0.0</v>
      </c>
      <c r="N792" s="5">
        <v>3.9</v>
      </c>
      <c r="O792" s="5">
        <v>11.0</v>
      </c>
      <c r="P792" s="5">
        <v>47335.0</v>
      </c>
      <c r="Q792" s="9" t="s">
        <v>528</v>
      </c>
      <c r="R792" s="9" t="s">
        <v>628</v>
      </c>
      <c r="S792" s="9">
        <f t="shared" si="1"/>
        <v>1209.745</v>
      </c>
    </row>
    <row r="793" ht="15.75" customHeight="1">
      <c r="A793" s="5" t="s">
        <v>629</v>
      </c>
      <c r="B793" s="5" t="s">
        <v>627</v>
      </c>
      <c r="C793" s="6">
        <v>14064.0</v>
      </c>
      <c r="D793" s="7">
        <v>3.0</v>
      </c>
      <c r="E793" s="7">
        <v>20.0</v>
      </c>
      <c r="F793" s="7">
        <v>7.0</v>
      </c>
      <c r="G793" s="7">
        <v>2.0</v>
      </c>
      <c r="H793" s="5">
        <v>7.3</v>
      </c>
      <c r="I793" s="5">
        <v>33.5</v>
      </c>
      <c r="J793" s="8">
        <v>0.21331058020477817</v>
      </c>
      <c r="K793" s="8">
        <v>1.422070534698521</v>
      </c>
      <c r="L793" s="8">
        <v>0.4977246871444823</v>
      </c>
      <c r="M793" s="8">
        <v>0.1422070534698521</v>
      </c>
      <c r="N793" s="5">
        <v>6.6</v>
      </c>
      <c r="O793" s="5">
        <v>11.6</v>
      </c>
      <c r="P793" s="5">
        <v>47886.0</v>
      </c>
      <c r="Q793" s="9" t="s">
        <v>528</v>
      </c>
      <c r="R793" s="9" t="s">
        <v>628</v>
      </c>
      <c r="S793" s="9">
        <f t="shared" si="1"/>
        <v>4711.44</v>
      </c>
    </row>
    <row r="794" ht="15.75" customHeight="1">
      <c r="A794" s="5" t="s">
        <v>630</v>
      </c>
      <c r="B794" s="5" t="s">
        <v>627</v>
      </c>
      <c r="C794" s="6">
        <v>12649.0</v>
      </c>
      <c r="D794" s="7">
        <v>8.0</v>
      </c>
      <c r="E794" s="7">
        <v>9.0</v>
      </c>
      <c r="F794" s="7">
        <v>5.0</v>
      </c>
      <c r="G794" s="7">
        <v>1.0</v>
      </c>
      <c r="H794" s="5">
        <v>10.5</v>
      </c>
      <c r="I794" s="5">
        <v>35.8</v>
      </c>
      <c r="J794" s="8">
        <v>0.6324610641157403</v>
      </c>
      <c r="K794" s="8">
        <v>0.7115186971302079</v>
      </c>
      <c r="L794" s="8">
        <v>0.3952881650723377</v>
      </c>
      <c r="M794" s="8">
        <v>0.07905763301446754</v>
      </c>
      <c r="N794" s="5">
        <v>7.8</v>
      </c>
      <c r="O794" s="5">
        <v>14.1</v>
      </c>
      <c r="P794" s="5">
        <v>41525.0</v>
      </c>
      <c r="Q794" s="9" t="s">
        <v>528</v>
      </c>
      <c r="R794" s="9" t="s">
        <v>628</v>
      </c>
      <c r="S794" s="9">
        <f t="shared" si="1"/>
        <v>4528.342</v>
      </c>
    </row>
    <row r="795" ht="15.75" customHeight="1">
      <c r="A795" s="5" t="s">
        <v>631</v>
      </c>
      <c r="B795" s="5" t="s">
        <v>627</v>
      </c>
      <c r="C795" s="6">
        <v>5785.0</v>
      </c>
      <c r="D795" s="7">
        <v>1.0</v>
      </c>
      <c r="E795" s="7">
        <v>3.0</v>
      </c>
      <c r="F795" s="7">
        <v>1.0</v>
      </c>
      <c r="G795" s="7">
        <v>0.0</v>
      </c>
      <c r="H795" s="5">
        <v>8.7</v>
      </c>
      <c r="I795" s="5">
        <v>32.3</v>
      </c>
      <c r="J795" s="8">
        <v>0.17286084701815038</v>
      </c>
      <c r="K795" s="8">
        <v>0.5185825410544512</v>
      </c>
      <c r="L795" s="8">
        <v>0.17286084701815038</v>
      </c>
      <c r="M795" s="8">
        <v>0.0</v>
      </c>
      <c r="N795" s="5">
        <v>2.6</v>
      </c>
      <c r="O795" s="5">
        <v>9.4</v>
      </c>
      <c r="P795" s="5">
        <v>47556.0</v>
      </c>
      <c r="Q795" s="9" t="s">
        <v>528</v>
      </c>
      <c r="R795" s="9" t="s">
        <v>628</v>
      </c>
      <c r="S795" s="9">
        <f t="shared" si="1"/>
        <v>1868.555</v>
      </c>
    </row>
    <row r="796" ht="15.75" customHeight="1">
      <c r="A796" s="5" t="s">
        <v>143</v>
      </c>
      <c r="B796" s="5" t="s">
        <v>627</v>
      </c>
      <c r="C796" s="6">
        <v>25658.0</v>
      </c>
      <c r="D796" s="7">
        <v>6.0</v>
      </c>
      <c r="E796" s="7">
        <v>12.0</v>
      </c>
      <c r="F796" s="7">
        <v>3.0</v>
      </c>
      <c r="G796" s="7">
        <v>2.0</v>
      </c>
      <c r="H796" s="5">
        <v>8.5</v>
      </c>
      <c r="I796" s="5">
        <v>34.8</v>
      </c>
      <c r="J796" s="8">
        <v>0.2338451944812534</v>
      </c>
      <c r="K796" s="8">
        <v>0.4676903889625068</v>
      </c>
      <c r="L796" s="8">
        <v>0.1169225972406267</v>
      </c>
      <c r="M796" s="8">
        <v>0.0779483981604178</v>
      </c>
      <c r="N796" s="5">
        <v>4.2</v>
      </c>
      <c r="O796" s="5">
        <v>8.7</v>
      </c>
      <c r="P796" s="5">
        <v>59186.0</v>
      </c>
      <c r="Q796" s="9" t="s">
        <v>528</v>
      </c>
      <c r="R796" s="9" t="s">
        <v>628</v>
      </c>
      <c r="S796" s="9">
        <f t="shared" si="1"/>
        <v>8928.984</v>
      </c>
    </row>
    <row r="797" ht="15.75" customHeight="1">
      <c r="A797" s="5" t="s">
        <v>632</v>
      </c>
      <c r="B797" s="5" t="s">
        <v>627</v>
      </c>
      <c r="C797" s="6">
        <v>133161.0</v>
      </c>
      <c r="D797" s="7">
        <v>80.0</v>
      </c>
      <c r="E797" s="7">
        <v>100.0</v>
      </c>
      <c r="F797" s="7">
        <v>24.0</v>
      </c>
      <c r="G797" s="7">
        <v>17.0</v>
      </c>
      <c r="H797" s="5">
        <v>9.1</v>
      </c>
      <c r="I797" s="5">
        <v>30.5</v>
      </c>
      <c r="J797" s="8">
        <v>0.6007765036309429</v>
      </c>
      <c r="K797" s="8">
        <v>0.7509706295386788</v>
      </c>
      <c r="L797" s="8">
        <v>0.18023295108928292</v>
      </c>
      <c r="M797" s="8">
        <v>0.12766500702157538</v>
      </c>
      <c r="N797" s="5">
        <v>7.8</v>
      </c>
      <c r="O797" s="5">
        <v>16.6</v>
      </c>
      <c r="P797" s="5">
        <v>47002.0</v>
      </c>
      <c r="Q797" s="9" t="s">
        <v>528</v>
      </c>
      <c r="R797" s="9" t="s">
        <v>628</v>
      </c>
      <c r="S797" s="9">
        <f t="shared" si="1"/>
        <v>40614.105</v>
      </c>
    </row>
    <row r="798" ht="15.75" customHeight="1">
      <c r="A798" s="5" t="s">
        <v>144</v>
      </c>
      <c r="B798" s="5" t="s">
        <v>627</v>
      </c>
      <c r="C798" s="6">
        <v>26367.0</v>
      </c>
      <c r="D798" s="7">
        <v>8.0</v>
      </c>
      <c r="E798" s="7">
        <v>16.0</v>
      </c>
      <c r="F798" s="7">
        <v>4.0</v>
      </c>
      <c r="G798" s="7">
        <v>2.0</v>
      </c>
      <c r="H798" s="5">
        <v>7.8</v>
      </c>
      <c r="I798" s="5">
        <v>33.4</v>
      </c>
      <c r="J798" s="8">
        <v>0.3034095649865362</v>
      </c>
      <c r="K798" s="8">
        <v>0.6068191299730724</v>
      </c>
      <c r="L798" s="8">
        <v>0.1517047824932681</v>
      </c>
      <c r="M798" s="8">
        <v>0.07585239124663405</v>
      </c>
      <c r="N798" s="5">
        <v>5.3</v>
      </c>
      <c r="O798" s="5">
        <v>10.7</v>
      </c>
      <c r="P798" s="5">
        <v>52714.0</v>
      </c>
      <c r="Q798" s="9" t="s">
        <v>528</v>
      </c>
      <c r="R798" s="9" t="s">
        <v>628</v>
      </c>
      <c r="S798" s="9">
        <f t="shared" si="1"/>
        <v>8806.578</v>
      </c>
    </row>
    <row r="799" ht="15.75" customHeight="1">
      <c r="A799" s="5" t="s">
        <v>633</v>
      </c>
      <c r="B799" s="5" t="s">
        <v>627</v>
      </c>
      <c r="C799" s="6">
        <v>24673.0</v>
      </c>
      <c r="D799" s="7">
        <v>13.0</v>
      </c>
      <c r="E799" s="7">
        <v>25.0</v>
      </c>
      <c r="F799" s="7">
        <v>5.0</v>
      </c>
      <c r="G799" s="7">
        <v>1.0</v>
      </c>
      <c r="H799" s="5">
        <v>7.7</v>
      </c>
      <c r="I799" s="5">
        <v>33.3</v>
      </c>
      <c r="J799" s="8">
        <v>0.5268917440116727</v>
      </c>
      <c r="K799" s="8">
        <v>1.0132533538686013</v>
      </c>
      <c r="L799" s="8">
        <v>0.20265067077372026</v>
      </c>
      <c r="M799" s="8">
        <v>0.040530134154744046</v>
      </c>
      <c r="N799" s="5">
        <v>5.3</v>
      </c>
      <c r="O799" s="5">
        <v>7.9</v>
      </c>
      <c r="P799" s="5">
        <v>61619.0</v>
      </c>
      <c r="Q799" s="9" t="s">
        <v>528</v>
      </c>
      <c r="R799" s="9" t="s">
        <v>628</v>
      </c>
      <c r="S799" s="9">
        <f t="shared" si="1"/>
        <v>8216.109</v>
      </c>
    </row>
    <row r="800" ht="15.75" customHeight="1">
      <c r="A800" s="5" t="s">
        <v>634</v>
      </c>
      <c r="B800" s="5" t="s">
        <v>627</v>
      </c>
      <c r="C800" s="6">
        <v>21120.0</v>
      </c>
      <c r="D800" s="7">
        <v>7.0</v>
      </c>
      <c r="E800" s="7">
        <v>10.0</v>
      </c>
      <c r="F800" s="7">
        <v>3.0</v>
      </c>
      <c r="G800" s="7">
        <v>0.0</v>
      </c>
      <c r="H800" s="5">
        <v>7.4</v>
      </c>
      <c r="I800" s="5">
        <v>32.8</v>
      </c>
      <c r="J800" s="8">
        <v>0.331439393939394</v>
      </c>
      <c r="K800" s="8">
        <v>0.4734848484848485</v>
      </c>
      <c r="L800" s="8">
        <v>0.14204545454545453</v>
      </c>
      <c r="M800" s="8">
        <v>0.0</v>
      </c>
      <c r="N800" s="5">
        <v>4.5</v>
      </c>
      <c r="O800" s="5">
        <v>9.0</v>
      </c>
      <c r="P800" s="5">
        <v>56393.0</v>
      </c>
      <c r="Q800" s="9" t="s">
        <v>528</v>
      </c>
      <c r="R800" s="9" t="s">
        <v>628</v>
      </c>
      <c r="S800" s="9">
        <f t="shared" si="1"/>
        <v>6927.36</v>
      </c>
    </row>
    <row r="801" ht="15.75" customHeight="1">
      <c r="A801" s="5" t="s">
        <v>635</v>
      </c>
      <c r="B801" s="5" t="s">
        <v>627</v>
      </c>
      <c r="C801" s="6">
        <v>20507.0</v>
      </c>
      <c r="D801" s="7">
        <v>9.0</v>
      </c>
      <c r="E801" s="7">
        <v>14.0</v>
      </c>
      <c r="F801" s="7">
        <v>4.0</v>
      </c>
      <c r="G801" s="7">
        <v>4.0</v>
      </c>
      <c r="H801" s="5">
        <v>7.8</v>
      </c>
      <c r="I801" s="5">
        <v>31.9</v>
      </c>
      <c r="J801" s="8">
        <v>0.4388745306480714</v>
      </c>
      <c r="K801" s="8">
        <v>0.6826937143414443</v>
      </c>
      <c r="L801" s="8">
        <v>0.1950553469546984</v>
      </c>
      <c r="M801" s="8">
        <v>0.1950553469546984</v>
      </c>
      <c r="N801" s="5">
        <v>4.4</v>
      </c>
      <c r="O801" s="5">
        <v>12.1</v>
      </c>
      <c r="P801" s="5">
        <v>48010.0</v>
      </c>
      <c r="Q801" s="9" t="s">
        <v>528</v>
      </c>
      <c r="R801" s="9" t="s">
        <v>628</v>
      </c>
      <c r="S801" s="9">
        <f t="shared" si="1"/>
        <v>6541.733</v>
      </c>
    </row>
    <row r="802" ht="15.75" customHeight="1">
      <c r="A802" s="5" t="s">
        <v>28</v>
      </c>
      <c r="B802" s="5" t="s">
        <v>627</v>
      </c>
      <c r="C802" s="6">
        <v>14972.0</v>
      </c>
      <c r="D802" s="7">
        <v>1.0</v>
      </c>
      <c r="E802" s="7">
        <v>10.0</v>
      </c>
      <c r="F802" s="7">
        <v>4.0</v>
      </c>
      <c r="G802" s="7">
        <v>0.0</v>
      </c>
      <c r="H802" s="5">
        <v>7.7</v>
      </c>
      <c r="I802" s="5">
        <v>35.1</v>
      </c>
      <c r="J802" s="8">
        <v>0.0667913438418381</v>
      </c>
      <c r="K802" s="8">
        <v>0.6679134384183809</v>
      </c>
      <c r="L802" s="8">
        <v>0.2671653753673524</v>
      </c>
      <c r="M802" s="8">
        <v>0.0</v>
      </c>
      <c r="N802" s="5">
        <v>4.4</v>
      </c>
      <c r="O802" s="5">
        <v>9.2</v>
      </c>
      <c r="P802" s="5">
        <v>51701.0</v>
      </c>
      <c r="Q802" s="9" t="s">
        <v>528</v>
      </c>
      <c r="R802" s="9" t="s">
        <v>628</v>
      </c>
      <c r="S802" s="9">
        <f t="shared" si="1"/>
        <v>5255.172</v>
      </c>
    </row>
    <row r="803" ht="15.75" customHeight="1">
      <c r="A803" s="5" t="s">
        <v>29</v>
      </c>
      <c r="B803" s="5" t="s">
        <v>627</v>
      </c>
      <c r="C803" s="6">
        <v>9861.0</v>
      </c>
      <c r="D803" s="7">
        <v>4.0</v>
      </c>
      <c r="E803" s="7">
        <v>7.0</v>
      </c>
      <c r="F803" s="7">
        <v>4.0</v>
      </c>
      <c r="G803" s="7">
        <v>1.0</v>
      </c>
      <c r="H803" s="5">
        <v>8.4</v>
      </c>
      <c r="I803" s="5">
        <v>33.2</v>
      </c>
      <c r="J803" s="8">
        <v>0.4056383733901227</v>
      </c>
      <c r="K803" s="8">
        <v>0.7098671534327148</v>
      </c>
      <c r="L803" s="8">
        <v>0.4056383733901227</v>
      </c>
      <c r="M803" s="8">
        <v>0.10140959334753068</v>
      </c>
      <c r="N803" s="5">
        <v>4.4</v>
      </c>
      <c r="O803" s="5">
        <v>14.7</v>
      </c>
      <c r="P803" s="5">
        <v>44934.0</v>
      </c>
      <c r="Q803" s="9" t="s">
        <v>528</v>
      </c>
      <c r="R803" s="9" t="s">
        <v>628</v>
      </c>
      <c r="S803" s="9">
        <f t="shared" si="1"/>
        <v>3273.852</v>
      </c>
    </row>
    <row r="804" ht="15.75" customHeight="1">
      <c r="A804" s="5" t="s">
        <v>146</v>
      </c>
      <c r="B804" s="5" t="s">
        <v>627</v>
      </c>
      <c r="C804" s="6">
        <v>20562.0</v>
      </c>
      <c r="D804" s="7">
        <v>15.0</v>
      </c>
      <c r="E804" s="7">
        <v>21.0</v>
      </c>
      <c r="F804" s="7">
        <v>6.0</v>
      </c>
      <c r="G804" s="7">
        <v>3.0</v>
      </c>
      <c r="H804" s="5">
        <v>6.8</v>
      </c>
      <c r="I804" s="5">
        <v>31.0</v>
      </c>
      <c r="J804" s="8">
        <v>0.7295010213014298</v>
      </c>
      <c r="K804" s="8">
        <v>1.0213014298220018</v>
      </c>
      <c r="L804" s="8">
        <v>0.29180040852057193</v>
      </c>
      <c r="M804" s="8">
        <v>0.14590020426028597</v>
      </c>
      <c r="N804" s="5">
        <v>2.5</v>
      </c>
      <c r="O804" s="5">
        <v>9.6</v>
      </c>
      <c r="P804" s="5">
        <v>48998.0</v>
      </c>
      <c r="Q804" s="9" t="s">
        <v>528</v>
      </c>
      <c r="R804" s="9" t="s">
        <v>628</v>
      </c>
      <c r="S804" s="9">
        <f t="shared" si="1"/>
        <v>6374.22</v>
      </c>
    </row>
    <row r="805" ht="15.75" customHeight="1">
      <c r="A805" s="5" t="s">
        <v>534</v>
      </c>
      <c r="B805" s="5" t="s">
        <v>627</v>
      </c>
      <c r="C805" s="6">
        <v>13359.0</v>
      </c>
      <c r="D805" s="7">
        <v>9.0</v>
      </c>
      <c r="E805" s="7">
        <v>15.0</v>
      </c>
      <c r="F805" s="7">
        <v>6.0</v>
      </c>
      <c r="G805" s="7">
        <v>3.0</v>
      </c>
      <c r="H805" s="5">
        <v>8.5</v>
      </c>
      <c r="I805" s="5">
        <v>37.4</v>
      </c>
      <c r="J805" s="8">
        <v>0.6737031214911295</v>
      </c>
      <c r="K805" s="8">
        <v>1.1228385358185493</v>
      </c>
      <c r="L805" s="8">
        <v>0.4491354143274197</v>
      </c>
      <c r="M805" s="8">
        <v>0.22456770716370986</v>
      </c>
      <c r="N805" s="5">
        <v>3.4</v>
      </c>
      <c r="O805" s="5">
        <v>13.4</v>
      </c>
      <c r="P805" s="5">
        <v>43960.0</v>
      </c>
      <c r="Q805" s="9" t="s">
        <v>528</v>
      </c>
      <c r="R805" s="9" t="s">
        <v>628</v>
      </c>
      <c r="S805" s="9">
        <f t="shared" si="1"/>
        <v>4996.266</v>
      </c>
    </row>
    <row r="806" ht="15.75" customHeight="1">
      <c r="A806" s="5" t="s">
        <v>636</v>
      </c>
      <c r="B806" s="5" t="s">
        <v>627</v>
      </c>
      <c r="C806" s="6">
        <v>18388.0</v>
      </c>
      <c r="D806" s="7">
        <v>9.0</v>
      </c>
      <c r="E806" s="7">
        <v>13.0</v>
      </c>
      <c r="F806" s="7">
        <v>3.0</v>
      </c>
      <c r="G806" s="7">
        <v>2.0</v>
      </c>
      <c r="H806" s="5">
        <v>8.2</v>
      </c>
      <c r="I806" s="5">
        <v>33.3</v>
      </c>
      <c r="J806" s="8">
        <v>0.4894496410702633</v>
      </c>
      <c r="K806" s="8">
        <v>0.7069828148792691</v>
      </c>
      <c r="L806" s="8">
        <v>0.1631498803567544</v>
      </c>
      <c r="M806" s="8">
        <v>0.10876658690450294</v>
      </c>
      <c r="N806" s="5">
        <v>3.5</v>
      </c>
      <c r="O806" s="5">
        <v>8.0</v>
      </c>
      <c r="P806" s="5">
        <v>59672.0</v>
      </c>
      <c r="Q806" s="9" t="s">
        <v>528</v>
      </c>
      <c r="R806" s="9" t="s">
        <v>628</v>
      </c>
      <c r="S806" s="9">
        <f t="shared" si="1"/>
        <v>6123.204</v>
      </c>
    </row>
    <row r="807" ht="15.75" customHeight="1">
      <c r="A807" s="5" t="s">
        <v>637</v>
      </c>
      <c r="B807" s="5" t="s">
        <v>627</v>
      </c>
      <c r="C807" s="6">
        <v>43227.0</v>
      </c>
      <c r="D807" s="7">
        <v>38.0</v>
      </c>
      <c r="E807" s="7">
        <v>46.0</v>
      </c>
      <c r="F807" s="7">
        <v>10.0</v>
      </c>
      <c r="G807" s="7">
        <v>7.0</v>
      </c>
      <c r="H807" s="5">
        <v>8.4</v>
      </c>
      <c r="I807" s="5">
        <v>33.2</v>
      </c>
      <c r="J807" s="8">
        <v>0.8790802045018159</v>
      </c>
      <c r="K807" s="8">
        <v>1.0641497212390405</v>
      </c>
      <c r="L807" s="8">
        <v>0.23133689592153053</v>
      </c>
      <c r="M807" s="8">
        <v>0.16193582714507138</v>
      </c>
      <c r="N807" s="5">
        <v>5.2</v>
      </c>
      <c r="O807" s="5">
        <v>13.8</v>
      </c>
      <c r="P807" s="5">
        <v>45012.0</v>
      </c>
      <c r="Q807" s="9" t="s">
        <v>528</v>
      </c>
      <c r="R807" s="9" t="s">
        <v>628</v>
      </c>
      <c r="S807" s="9">
        <f t="shared" si="1"/>
        <v>14351.364</v>
      </c>
    </row>
    <row r="808" ht="15.75" customHeight="1">
      <c r="A808" s="5" t="s">
        <v>31</v>
      </c>
      <c r="B808" s="5" t="s">
        <v>627</v>
      </c>
      <c r="C808" s="6">
        <v>11832.0</v>
      </c>
      <c r="D808" s="7">
        <v>9.0</v>
      </c>
      <c r="E808" s="7">
        <v>7.0</v>
      </c>
      <c r="F808" s="7">
        <v>3.0</v>
      </c>
      <c r="G808" s="7">
        <v>0.0</v>
      </c>
      <c r="H808" s="5">
        <v>8.9</v>
      </c>
      <c r="I808" s="5">
        <v>34.0</v>
      </c>
      <c r="J808" s="8">
        <v>0.7606490872210954</v>
      </c>
      <c r="K808" s="8">
        <v>0.5916159567275185</v>
      </c>
      <c r="L808" s="8">
        <v>0.2535496957403651</v>
      </c>
      <c r="M808" s="8">
        <v>0.0</v>
      </c>
      <c r="N808" s="5">
        <v>3.5</v>
      </c>
      <c r="O808" s="5">
        <v>9.5</v>
      </c>
      <c r="P808" s="5">
        <v>50828.0</v>
      </c>
      <c r="Q808" s="9" t="s">
        <v>528</v>
      </c>
      <c r="R808" s="9" t="s">
        <v>628</v>
      </c>
      <c r="S808" s="9">
        <f t="shared" si="1"/>
        <v>4022.88</v>
      </c>
    </row>
    <row r="809" ht="15.75" customHeight="1">
      <c r="A809" s="5" t="s">
        <v>638</v>
      </c>
      <c r="B809" s="5" t="s">
        <v>627</v>
      </c>
      <c r="C809" s="6">
        <v>12200.0</v>
      </c>
      <c r="D809" s="7">
        <v>5.0</v>
      </c>
      <c r="E809" s="7">
        <v>12.0</v>
      </c>
      <c r="F809" s="7">
        <v>2.0</v>
      </c>
      <c r="G809" s="7">
        <v>1.0</v>
      </c>
      <c r="H809" s="5">
        <v>7.8</v>
      </c>
      <c r="I809" s="5">
        <v>33.6</v>
      </c>
      <c r="J809" s="8">
        <v>0.4098360655737705</v>
      </c>
      <c r="K809" s="8">
        <v>0.9836065573770492</v>
      </c>
      <c r="L809" s="8">
        <v>0.16393442622950818</v>
      </c>
      <c r="M809" s="8">
        <v>0.08196721311475409</v>
      </c>
      <c r="N809" s="5">
        <v>5.4</v>
      </c>
      <c r="O809" s="5">
        <v>9.8</v>
      </c>
      <c r="P809" s="5">
        <v>46020.0</v>
      </c>
      <c r="Q809" s="9" t="s">
        <v>528</v>
      </c>
      <c r="R809" s="9" t="s">
        <v>628</v>
      </c>
      <c r="S809" s="9">
        <f t="shared" si="1"/>
        <v>4099.2</v>
      </c>
    </row>
    <row r="810" ht="15.75" customHeight="1">
      <c r="A810" s="5" t="s">
        <v>34</v>
      </c>
      <c r="B810" s="5" t="s">
        <v>627</v>
      </c>
      <c r="C810" s="6">
        <v>9210.0</v>
      </c>
      <c r="D810" s="7">
        <v>4.0</v>
      </c>
      <c r="E810" s="7">
        <v>6.0</v>
      </c>
      <c r="F810" s="7">
        <v>3.0</v>
      </c>
      <c r="G810" s="7">
        <v>0.0</v>
      </c>
      <c r="H810" s="5">
        <v>8.4</v>
      </c>
      <c r="I810" s="5">
        <v>32.5</v>
      </c>
      <c r="J810" s="8">
        <v>0.43431053203040176</v>
      </c>
      <c r="K810" s="8">
        <v>0.6514657980456027</v>
      </c>
      <c r="L810" s="8">
        <v>0.32573289902280134</v>
      </c>
      <c r="M810" s="8">
        <v>0.0</v>
      </c>
      <c r="N810" s="5">
        <v>5.5</v>
      </c>
      <c r="O810" s="5">
        <v>17.8</v>
      </c>
      <c r="P810" s="5">
        <v>42430.0</v>
      </c>
      <c r="Q810" s="9" t="s">
        <v>528</v>
      </c>
      <c r="R810" s="9" t="s">
        <v>628</v>
      </c>
      <c r="S810" s="9">
        <f t="shared" si="1"/>
        <v>2993.25</v>
      </c>
    </row>
    <row r="811" ht="15.75" customHeight="1">
      <c r="A811" s="5" t="s">
        <v>35</v>
      </c>
      <c r="B811" s="5" t="s">
        <v>627</v>
      </c>
      <c r="C811" s="6">
        <v>16509.0</v>
      </c>
      <c r="D811" s="7">
        <v>20.0</v>
      </c>
      <c r="E811" s="7">
        <v>17.0</v>
      </c>
      <c r="F811" s="7">
        <v>2.0</v>
      </c>
      <c r="G811" s="7">
        <v>4.0</v>
      </c>
      <c r="H811" s="5">
        <v>8.3</v>
      </c>
      <c r="I811" s="5">
        <v>37.0</v>
      </c>
      <c r="J811" s="8">
        <v>1.2114604155309225</v>
      </c>
      <c r="K811" s="8">
        <v>1.0297413532012842</v>
      </c>
      <c r="L811" s="8">
        <v>0.12114604155309225</v>
      </c>
      <c r="M811" s="8">
        <v>0.2422920831061845</v>
      </c>
      <c r="N811" s="5">
        <v>4.6</v>
      </c>
      <c r="O811" s="5">
        <v>10.7</v>
      </c>
      <c r="P811" s="5">
        <v>49438.0</v>
      </c>
      <c r="Q811" s="9" t="s">
        <v>528</v>
      </c>
      <c r="R811" s="9" t="s">
        <v>628</v>
      </c>
      <c r="S811" s="9">
        <f t="shared" si="1"/>
        <v>6108.33</v>
      </c>
    </row>
    <row r="812" ht="15.75" customHeight="1">
      <c r="A812" s="5" t="s">
        <v>401</v>
      </c>
      <c r="B812" s="5" t="s">
        <v>627</v>
      </c>
      <c r="C812" s="6">
        <v>17713.0</v>
      </c>
      <c r="D812" s="7">
        <v>13.0</v>
      </c>
      <c r="E812" s="7">
        <v>27.0</v>
      </c>
      <c r="F812" s="7">
        <v>5.0</v>
      </c>
      <c r="G812" s="7">
        <v>0.0</v>
      </c>
      <c r="H812" s="5">
        <v>7.3</v>
      </c>
      <c r="I812" s="5">
        <v>33.1</v>
      </c>
      <c r="J812" s="8">
        <v>0.7339242364365156</v>
      </c>
      <c r="K812" s="8">
        <v>1.5243041833681477</v>
      </c>
      <c r="L812" s="8">
        <v>0.2822785524755829</v>
      </c>
      <c r="M812" s="8">
        <v>0.0</v>
      </c>
      <c r="N812" s="5">
        <v>5.2</v>
      </c>
      <c r="O812" s="5">
        <v>11.6</v>
      </c>
      <c r="P812" s="5">
        <v>47725.0</v>
      </c>
      <c r="Q812" s="9" t="s">
        <v>528</v>
      </c>
      <c r="R812" s="9" t="s">
        <v>628</v>
      </c>
      <c r="S812" s="9">
        <f t="shared" si="1"/>
        <v>5863.003</v>
      </c>
    </row>
    <row r="813" ht="15.75" customHeight="1">
      <c r="A813" s="5" t="s">
        <v>537</v>
      </c>
      <c r="B813" s="5" t="s">
        <v>627</v>
      </c>
      <c r="C813" s="6">
        <v>47923.0</v>
      </c>
      <c r="D813" s="7">
        <v>25.0</v>
      </c>
      <c r="E813" s="7">
        <v>35.0</v>
      </c>
      <c r="F813" s="7">
        <v>7.0</v>
      </c>
      <c r="G813" s="7">
        <v>6.0</v>
      </c>
      <c r="H813" s="5">
        <v>9.1</v>
      </c>
      <c r="I813" s="5">
        <v>32.1</v>
      </c>
      <c r="J813" s="8">
        <v>0.5216701792458736</v>
      </c>
      <c r="K813" s="8">
        <v>0.7303382509442231</v>
      </c>
      <c r="L813" s="8">
        <v>0.1460676501888446</v>
      </c>
      <c r="M813" s="8">
        <v>0.12520084301900966</v>
      </c>
      <c r="N813" s="5">
        <v>5.4</v>
      </c>
      <c r="O813" s="5">
        <v>14.2</v>
      </c>
      <c r="P813" s="5">
        <v>49849.0</v>
      </c>
      <c r="Q813" s="9" t="s">
        <v>528</v>
      </c>
      <c r="R813" s="9" t="s">
        <v>628</v>
      </c>
      <c r="S813" s="9">
        <f t="shared" si="1"/>
        <v>15383.283</v>
      </c>
    </row>
    <row r="814" ht="15.75" customHeight="1">
      <c r="A814" s="5" t="s">
        <v>153</v>
      </c>
      <c r="B814" s="5" t="s">
        <v>627</v>
      </c>
      <c r="C814" s="6">
        <v>17146.0</v>
      </c>
      <c r="D814" s="7">
        <v>9.0</v>
      </c>
      <c r="E814" s="7">
        <v>14.0</v>
      </c>
      <c r="F814" s="7">
        <v>5.0</v>
      </c>
      <c r="G814" s="7">
        <v>2.0</v>
      </c>
      <c r="H814" s="5">
        <v>10.7</v>
      </c>
      <c r="I814" s="5">
        <v>32.7</v>
      </c>
      <c r="J814" s="8">
        <v>0.5249037676425988</v>
      </c>
      <c r="K814" s="8">
        <v>0.8165169718884872</v>
      </c>
      <c r="L814" s="8">
        <v>0.29161320424588827</v>
      </c>
      <c r="M814" s="8">
        <v>0.11664528169835531</v>
      </c>
      <c r="N814" s="5">
        <v>5.3</v>
      </c>
      <c r="O814" s="5">
        <v>18.3</v>
      </c>
      <c r="P814" s="5">
        <v>47437.0</v>
      </c>
      <c r="Q814" s="9" t="s">
        <v>528</v>
      </c>
      <c r="R814" s="9" t="s">
        <v>628</v>
      </c>
      <c r="S814" s="9">
        <f t="shared" si="1"/>
        <v>5606.742</v>
      </c>
    </row>
    <row r="815" ht="15.75" customHeight="1">
      <c r="A815" s="5" t="s">
        <v>45</v>
      </c>
      <c r="B815" s="5" t="s">
        <v>627</v>
      </c>
      <c r="C815" s="6">
        <v>77798.0</v>
      </c>
      <c r="D815" s="7">
        <v>41.0</v>
      </c>
      <c r="E815" s="7">
        <v>57.0</v>
      </c>
      <c r="F815" s="7">
        <v>11.0</v>
      </c>
      <c r="G815" s="7">
        <v>11.0</v>
      </c>
      <c r="H815" s="5">
        <v>8.3</v>
      </c>
      <c r="I815" s="5">
        <v>27.6</v>
      </c>
      <c r="J815" s="8">
        <v>0.5270058356255946</v>
      </c>
      <c r="K815" s="8">
        <v>0.7326666495282654</v>
      </c>
      <c r="L815" s="8">
        <v>0.14139180955808633</v>
      </c>
      <c r="M815" s="8">
        <v>0.14139180955808633</v>
      </c>
      <c r="N815" s="5">
        <v>3.0</v>
      </c>
      <c r="O815" s="5">
        <v>7.0</v>
      </c>
      <c r="P815" s="5">
        <v>74876.0</v>
      </c>
      <c r="Q815" s="9" t="s">
        <v>528</v>
      </c>
      <c r="R815" s="9" t="s">
        <v>628</v>
      </c>
      <c r="S815" s="9">
        <f t="shared" si="1"/>
        <v>21472.248</v>
      </c>
    </row>
    <row r="816" ht="15.75" customHeight="1">
      <c r="A816" s="5" t="s">
        <v>639</v>
      </c>
      <c r="B816" s="5" t="s">
        <v>627</v>
      </c>
      <c r="C816" s="6">
        <v>8745.0</v>
      </c>
      <c r="D816" s="7">
        <v>4.0</v>
      </c>
      <c r="E816" s="7">
        <v>4.0</v>
      </c>
      <c r="F816" s="7">
        <v>2.0</v>
      </c>
      <c r="G816" s="7">
        <v>1.0</v>
      </c>
      <c r="H816" s="5">
        <v>8.4</v>
      </c>
      <c r="I816" s="5">
        <v>31.8</v>
      </c>
      <c r="J816" s="8">
        <v>0.45740423098913663</v>
      </c>
      <c r="K816" s="8">
        <v>0.45740423098913663</v>
      </c>
      <c r="L816" s="8">
        <v>0.22870211549456831</v>
      </c>
      <c r="M816" s="8">
        <v>0.11435105774728416</v>
      </c>
      <c r="N816" s="5">
        <v>5.6</v>
      </c>
      <c r="O816" s="5">
        <v>22.4</v>
      </c>
      <c r="P816" s="5">
        <v>46048.0</v>
      </c>
      <c r="Q816" s="9" t="s">
        <v>528</v>
      </c>
      <c r="R816" s="9" t="s">
        <v>628</v>
      </c>
      <c r="S816" s="9">
        <f t="shared" si="1"/>
        <v>2780.91</v>
      </c>
    </row>
    <row r="817" ht="15.75" customHeight="1">
      <c r="A817" s="5" t="s">
        <v>410</v>
      </c>
      <c r="B817" s="5" t="s">
        <v>627</v>
      </c>
      <c r="C817" s="6">
        <v>8231.0</v>
      </c>
      <c r="D817" s="7">
        <v>5.0</v>
      </c>
      <c r="E817" s="7">
        <v>2.0</v>
      </c>
      <c r="F817" s="7">
        <v>2.0</v>
      </c>
      <c r="G817" s="7">
        <v>0.0</v>
      </c>
      <c r="H817" s="5">
        <v>8.4</v>
      </c>
      <c r="I817" s="5">
        <v>37.1</v>
      </c>
      <c r="J817" s="8">
        <v>0.6074596039363382</v>
      </c>
      <c r="K817" s="8">
        <v>0.2429838415745353</v>
      </c>
      <c r="L817" s="8">
        <v>0.2429838415745353</v>
      </c>
      <c r="M817" s="8">
        <v>0.0</v>
      </c>
      <c r="N817" s="5">
        <v>7.4</v>
      </c>
      <c r="O817" s="5">
        <v>18.8</v>
      </c>
      <c r="P817" s="5">
        <v>38275.0</v>
      </c>
      <c r="Q817" s="9" t="s">
        <v>528</v>
      </c>
      <c r="R817" s="9" t="s">
        <v>628</v>
      </c>
      <c r="S817" s="9">
        <f t="shared" si="1"/>
        <v>3053.701</v>
      </c>
    </row>
    <row r="818" ht="15.75" customHeight="1">
      <c r="A818" s="5" t="s">
        <v>590</v>
      </c>
      <c r="B818" s="5" t="s">
        <v>627</v>
      </c>
      <c r="C818" s="6">
        <v>17413.0</v>
      </c>
      <c r="D818" s="7">
        <v>5.0</v>
      </c>
      <c r="E818" s="7">
        <v>17.0</v>
      </c>
      <c r="F818" s="7">
        <v>2.0</v>
      </c>
      <c r="G818" s="7">
        <v>1.0</v>
      </c>
      <c r="H818" s="5">
        <v>8.5</v>
      </c>
      <c r="I818" s="5">
        <v>34.3</v>
      </c>
      <c r="J818" s="8">
        <v>0.28714179061620626</v>
      </c>
      <c r="K818" s="8">
        <v>0.9762820880951014</v>
      </c>
      <c r="L818" s="8">
        <v>0.11485671624648251</v>
      </c>
      <c r="M818" s="8">
        <v>0.057428358123241256</v>
      </c>
      <c r="N818" s="5">
        <v>4.1</v>
      </c>
      <c r="O818" s="5">
        <v>8.5</v>
      </c>
      <c r="P818" s="5">
        <v>54801.0</v>
      </c>
      <c r="Q818" s="9" t="s">
        <v>528</v>
      </c>
      <c r="R818" s="9" t="s">
        <v>628</v>
      </c>
      <c r="S818" s="9">
        <f t="shared" si="1"/>
        <v>5972.659</v>
      </c>
    </row>
    <row r="819" ht="15.75" customHeight="1">
      <c r="A819" s="5" t="s">
        <v>640</v>
      </c>
      <c r="B819" s="5" t="s">
        <v>627</v>
      </c>
      <c r="C819" s="6">
        <v>40143.0</v>
      </c>
      <c r="D819" s="7">
        <v>32.0</v>
      </c>
      <c r="E819" s="7">
        <v>31.0</v>
      </c>
      <c r="F819" s="7">
        <v>6.0</v>
      </c>
      <c r="G819" s="7">
        <v>2.0</v>
      </c>
      <c r="H819" s="5">
        <v>8.9</v>
      </c>
      <c r="I819" s="5">
        <v>32.2</v>
      </c>
      <c r="J819" s="8">
        <v>0.7971501880776225</v>
      </c>
      <c r="K819" s="8">
        <v>0.7722392447001968</v>
      </c>
      <c r="L819" s="8">
        <v>0.1494656602645542</v>
      </c>
      <c r="M819" s="8">
        <v>0.049821886754851406</v>
      </c>
      <c r="N819" s="5">
        <v>7.4</v>
      </c>
      <c r="O819" s="5">
        <v>15.5</v>
      </c>
      <c r="P819" s="5">
        <v>42146.0</v>
      </c>
      <c r="Q819" s="9" t="s">
        <v>528</v>
      </c>
      <c r="R819" s="9" t="s">
        <v>628</v>
      </c>
      <c r="S819" s="9">
        <f t="shared" si="1"/>
        <v>12926.046</v>
      </c>
    </row>
    <row r="820" ht="15.75" customHeight="1">
      <c r="A820" s="5" t="s">
        <v>641</v>
      </c>
      <c r="B820" s="5" t="s">
        <v>627</v>
      </c>
      <c r="C820" s="6">
        <v>16937.0</v>
      </c>
      <c r="D820" s="7">
        <v>18.0</v>
      </c>
      <c r="E820" s="7">
        <v>36.0</v>
      </c>
      <c r="F820" s="7">
        <v>3.0</v>
      </c>
      <c r="G820" s="7">
        <v>4.0</v>
      </c>
      <c r="H820" s="5">
        <v>7.5</v>
      </c>
      <c r="I820" s="5">
        <v>32.9</v>
      </c>
      <c r="J820" s="8">
        <v>1.062762000354254</v>
      </c>
      <c r="K820" s="8">
        <v>2.125524000708508</v>
      </c>
      <c r="L820" s="8">
        <v>0.17712700005904233</v>
      </c>
      <c r="M820" s="8">
        <v>0.23616933341205645</v>
      </c>
      <c r="N820" s="5">
        <v>5.1</v>
      </c>
      <c r="O820" s="5">
        <v>6.9</v>
      </c>
      <c r="P820" s="5">
        <v>56086.0</v>
      </c>
      <c r="Q820" s="9" t="s">
        <v>528</v>
      </c>
      <c r="R820" s="9" t="s">
        <v>628</v>
      </c>
      <c r="S820" s="9">
        <f t="shared" si="1"/>
        <v>5572.273</v>
      </c>
    </row>
    <row r="821" ht="15.75" customHeight="1">
      <c r="A821" s="5" t="s">
        <v>642</v>
      </c>
      <c r="B821" s="5" t="s">
        <v>627</v>
      </c>
      <c r="C821" s="6">
        <v>96582.0</v>
      </c>
      <c r="D821" s="7">
        <v>72.0</v>
      </c>
      <c r="E821" s="7">
        <v>76.0</v>
      </c>
      <c r="F821" s="7">
        <v>16.0</v>
      </c>
      <c r="G821" s="7">
        <v>15.0</v>
      </c>
      <c r="H821" s="5">
        <v>7.9</v>
      </c>
      <c r="I821" s="5">
        <v>27.5</v>
      </c>
      <c r="J821" s="8">
        <v>0.7454805243213021</v>
      </c>
      <c r="K821" s="8">
        <v>0.7868961090058189</v>
      </c>
      <c r="L821" s="8">
        <v>0.16566233873806713</v>
      </c>
      <c r="M821" s="8">
        <v>0.15530844256693793</v>
      </c>
      <c r="N821" s="5">
        <v>4.7</v>
      </c>
      <c r="O821" s="5">
        <v>11.5</v>
      </c>
      <c r="P821" s="5">
        <v>53410.0</v>
      </c>
      <c r="Q821" s="9" t="s">
        <v>528</v>
      </c>
      <c r="R821" s="9" t="s">
        <v>628</v>
      </c>
      <c r="S821" s="9">
        <f t="shared" si="1"/>
        <v>26560.05</v>
      </c>
    </row>
    <row r="822" ht="15.75" customHeight="1">
      <c r="A822" s="5" t="s">
        <v>643</v>
      </c>
      <c r="B822" s="5" t="s">
        <v>627</v>
      </c>
      <c r="C822" s="6">
        <v>9841.0</v>
      </c>
      <c r="D822" s="7">
        <v>6.0</v>
      </c>
      <c r="E822" s="7">
        <v>10.0</v>
      </c>
      <c r="F822" s="7">
        <v>5.0</v>
      </c>
      <c r="G822" s="7">
        <v>2.0</v>
      </c>
      <c r="H822" s="5">
        <v>8.4</v>
      </c>
      <c r="I822" s="5">
        <v>36.0</v>
      </c>
      <c r="J822" s="8">
        <v>0.609694136774718</v>
      </c>
      <c r="K822" s="8">
        <v>1.01615689462453</v>
      </c>
      <c r="L822" s="8">
        <v>0.508078447312265</v>
      </c>
      <c r="M822" s="8">
        <v>0.203231378924906</v>
      </c>
      <c r="N822" s="5">
        <v>4.7</v>
      </c>
      <c r="O822" s="5">
        <v>11.7</v>
      </c>
      <c r="P822" s="5">
        <v>48545.0</v>
      </c>
      <c r="Q822" s="9" t="s">
        <v>528</v>
      </c>
      <c r="R822" s="9" t="s">
        <v>628</v>
      </c>
      <c r="S822" s="9">
        <f t="shared" si="1"/>
        <v>3542.76</v>
      </c>
    </row>
    <row r="823" ht="15.75" customHeight="1">
      <c r="A823" s="5" t="s">
        <v>50</v>
      </c>
      <c r="B823" s="5" t="s">
        <v>627</v>
      </c>
      <c r="C823" s="6">
        <v>20345.0</v>
      </c>
      <c r="D823" s="7">
        <v>7.0</v>
      </c>
      <c r="E823" s="7">
        <v>20.0</v>
      </c>
      <c r="F823" s="7">
        <v>5.0</v>
      </c>
      <c r="G823" s="7">
        <v>3.0</v>
      </c>
      <c r="H823" s="5">
        <v>7.8</v>
      </c>
      <c r="I823" s="5">
        <v>33.2</v>
      </c>
      <c r="J823" s="8">
        <v>0.3440648808060949</v>
      </c>
      <c r="K823" s="8">
        <v>0.9830425165888423</v>
      </c>
      <c r="L823" s="8">
        <v>0.24576062914721059</v>
      </c>
      <c r="M823" s="8">
        <v>0.14745637748832638</v>
      </c>
      <c r="N823" s="5">
        <v>5.1</v>
      </c>
      <c r="O823" s="5">
        <v>12.8</v>
      </c>
      <c r="P823" s="5">
        <v>45443.0</v>
      </c>
      <c r="Q823" s="9" t="s">
        <v>528</v>
      </c>
      <c r="R823" s="9" t="s">
        <v>628</v>
      </c>
      <c r="S823" s="9">
        <f t="shared" si="1"/>
        <v>6754.54</v>
      </c>
    </row>
    <row r="824" ht="15.75" customHeight="1">
      <c r="A824" s="5" t="s">
        <v>420</v>
      </c>
      <c r="B824" s="5" t="s">
        <v>627</v>
      </c>
      <c r="C824" s="6">
        <v>16026.0</v>
      </c>
      <c r="D824" s="7">
        <v>6.0</v>
      </c>
      <c r="E824" s="7">
        <v>15.0</v>
      </c>
      <c r="F824" s="7">
        <v>2.0</v>
      </c>
      <c r="G824" s="7">
        <v>2.0</v>
      </c>
      <c r="H824" s="5">
        <v>8.8</v>
      </c>
      <c r="I824" s="5">
        <v>29.1</v>
      </c>
      <c r="J824" s="8">
        <v>0.3743916136278548</v>
      </c>
      <c r="K824" s="8">
        <v>0.9359790340696369</v>
      </c>
      <c r="L824" s="8">
        <v>0.12479720454261825</v>
      </c>
      <c r="M824" s="8">
        <v>0.12479720454261825</v>
      </c>
      <c r="N824" s="5">
        <v>5.1</v>
      </c>
      <c r="O824" s="5">
        <v>13.7</v>
      </c>
      <c r="P824" s="5">
        <v>43169.0</v>
      </c>
      <c r="Q824" s="9" t="s">
        <v>528</v>
      </c>
      <c r="R824" s="9" t="s">
        <v>628</v>
      </c>
      <c r="S824" s="9">
        <f t="shared" si="1"/>
        <v>4663.566</v>
      </c>
    </row>
    <row r="825" ht="15.75" customHeight="1">
      <c r="A825" s="5" t="s">
        <v>51</v>
      </c>
      <c r="B825" s="5" t="s">
        <v>627</v>
      </c>
      <c r="C825" s="6">
        <v>10442.0</v>
      </c>
      <c r="D825" s="7">
        <v>5.0</v>
      </c>
      <c r="E825" s="7">
        <v>8.0</v>
      </c>
      <c r="F825" s="7">
        <v>3.0</v>
      </c>
      <c r="G825" s="7">
        <v>1.0</v>
      </c>
      <c r="H825" s="5">
        <v>9.1</v>
      </c>
      <c r="I825" s="5">
        <v>33.3</v>
      </c>
      <c r="J825" s="8">
        <v>0.4788354721317755</v>
      </c>
      <c r="K825" s="8">
        <v>0.7661367554108408</v>
      </c>
      <c r="L825" s="8">
        <v>0.2873012832790653</v>
      </c>
      <c r="M825" s="8">
        <v>0.0957670944263551</v>
      </c>
      <c r="N825" s="5">
        <v>3.5</v>
      </c>
      <c r="O825" s="5">
        <v>13.8</v>
      </c>
      <c r="P825" s="5">
        <v>48218.0</v>
      </c>
      <c r="Q825" s="9" t="s">
        <v>528</v>
      </c>
      <c r="R825" s="9" t="s">
        <v>628</v>
      </c>
      <c r="S825" s="9">
        <f t="shared" si="1"/>
        <v>3477.186</v>
      </c>
    </row>
    <row r="826" ht="15.75" customHeight="1">
      <c r="A826" s="5" t="s">
        <v>277</v>
      </c>
      <c r="B826" s="5" t="s">
        <v>627</v>
      </c>
      <c r="C826" s="6">
        <v>7034.0</v>
      </c>
      <c r="D826" s="7">
        <v>3.0</v>
      </c>
      <c r="E826" s="7">
        <v>7.0</v>
      </c>
      <c r="F826" s="7">
        <v>3.0</v>
      </c>
      <c r="G826" s="7">
        <v>0.0</v>
      </c>
      <c r="H826" s="5">
        <v>7.2</v>
      </c>
      <c r="I826" s="5">
        <v>33.6</v>
      </c>
      <c r="J826" s="8">
        <v>0.42649985783338074</v>
      </c>
      <c r="K826" s="8">
        <v>0.995166334944555</v>
      </c>
      <c r="L826" s="8">
        <v>0.42649985783338074</v>
      </c>
      <c r="M826" s="8">
        <v>0.0</v>
      </c>
      <c r="N826" s="5">
        <v>4.4</v>
      </c>
      <c r="O826" s="5">
        <v>10.3</v>
      </c>
      <c r="P826" s="5">
        <v>52221.0</v>
      </c>
      <c r="Q826" s="9" t="s">
        <v>528</v>
      </c>
      <c r="R826" s="9" t="s">
        <v>628</v>
      </c>
      <c r="S826" s="9">
        <f t="shared" si="1"/>
        <v>2363.424</v>
      </c>
    </row>
    <row r="827" ht="15.75" customHeight="1">
      <c r="A827" s="5" t="s">
        <v>53</v>
      </c>
      <c r="B827" s="5" t="s">
        <v>627</v>
      </c>
      <c r="C827" s="6">
        <v>9129.0</v>
      </c>
      <c r="D827" s="7">
        <v>8.0</v>
      </c>
      <c r="E827" s="7">
        <v>7.0</v>
      </c>
      <c r="F827" s="7">
        <v>1.0</v>
      </c>
      <c r="G827" s="7">
        <v>0.0</v>
      </c>
      <c r="H827" s="5">
        <v>8.5</v>
      </c>
      <c r="I827" s="5">
        <v>33.8</v>
      </c>
      <c r="J827" s="8">
        <v>0.876328184905247</v>
      </c>
      <c r="K827" s="8">
        <v>0.7667871617920912</v>
      </c>
      <c r="L827" s="8">
        <v>0.10954102311315587</v>
      </c>
      <c r="M827" s="8">
        <v>0.0</v>
      </c>
      <c r="N827" s="5">
        <v>6.9</v>
      </c>
      <c r="O827" s="5">
        <v>13.4</v>
      </c>
      <c r="P827" s="5">
        <v>47255.0</v>
      </c>
      <c r="Q827" s="9" t="s">
        <v>528</v>
      </c>
      <c r="R827" s="9" t="s">
        <v>628</v>
      </c>
      <c r="S827" s="9">
        <f t="shared" si="1"/>
        <v>3085.602</v>
      </c>
    </row>
    <row r="828" ht="15.75" customHeight="1">
      <c r="A828" s="5" t="s">
        <v>546</v>
      </c>
      <c r="B828" s="5" t="s">
        <v>627</v>
      </c>
      <c r="C828" s="6">
        <v>12376.0</v>
      </c>
      <c r="D828" s="7">
        <v>3.0</v>
      </c>
      <c r="E828" s="7">
        <v>15.0</v>
      </c>
      <c r="F828" s="7">
        <v>5.0</v>
      </c>
      <c r="G828" s="7">
        <v>0.0</v>
      </c>
      <c r="H828" s="5">
        <v>8.5</v>
      </c>
      <c r="I828" s="5">
        <v>31.3</v>
      </c>
      <c r="J828" s="8">
        <v>0.24240465416936005</v>
      </c>
      <c r="K828" s="8">
        <v>1.2120232708468004</v>
      </c>
      <c r="L828" s="8">
        <v>0.40400775694893337</v>
      </c>
      <c r="M828" s="8">
        <v>0.0</v>
      </c>
      <c r="N828" s="5">
        <v>5.0</v>
      </c>
      <c r="O828" s="5">
        <v>7.0</v>
      </c>
      <c r="P828" s="5">
        <v>55896.0</v>
      </c>
      <c r="Q828" s="9" t="s">
        <v>528</v>
      </c>
      <c r="R828" s="9" t="s">
        <v>628</v>
      </c>
      <c r="S828" s="9">
        <f t="shared" si="1"/>
        <v>3873.688</v>
      </c>
    </row>
    <row r="829" ht="15.75" customHeight="1">
      <c r="A829" s="5" t="s">
        <v>644</v>
      </c>
      <c r="B829" s="5" t="s">
        <v>627</v>
      </c>
      <c r="C829" s="6">
        <v>10710.0</v>
      </c>
      <c r="D829" s="7">
        <v>5.0</v>
      </c>
      <c r="E829" s="7">
        <v>7.0</v>
      </c>
      <c r="F829" s="7">
        <v>4.0</v>
      </c>
      <c r="G829" s="7">
        <v>1.0</v>
      </c>
      <c r="H829" s="5">
        <v>6.6</v>
      </c>
      <c r="I829" s="5">
        <v>35.1</v>
      </c>
      <c r="J829" s="8">
        <v>0.4668534080298786</v>
      </c>
      <c r="K829" s="8">
        <v>0.6535947712418301</v>
      </c>
      <c r="L829" s="8">
        <v>0.37348272642390284</v>
      </c>
      <c r="M829" s="8">
        <v>0.09337068160597571</v>
      </c>
      <c r="N829" s="5">
        <v>4.5</v>
      </c>
      <c r="O829" s="5">
        <v>11.4</v>
      </c>
      <c r="P829" s="5">
        <v>50238.0</v>
      </c>
      <c r="Q829" s="9" t="s">
        <v>528</v>
      </c>
      <c r="R829" s="9" t="s">
        <v>628</v>
      </c>
      <c r="S829" s="9">
        <f t="shared" si="1"/>
        <v>3759.21</v>
      </c>
    </row>
    <row r="830" ht="15.75" customHeight="1">
      <c r="A830" s="5" t="s">
        <v>346</v>
      </c>
      <c r="B830" s="5" t="s">
        <v>627</v>
      </c>
      <c r="C830" s="6">
        <v>15189.0</v>
      </c>
      <c r="D830" s="7">
        <v>4.0</v>
      </c>
      <c r="E830" s="7">
        <v>10.0</v>
      </c>
      <c r="F830" s="7">
        <v>4.0</v>
      </c>
      <c r="G830" s="7">
        <v>1.0</v>
      </c>
      <c r="H830" s="5">
        <v>8.7</v>
      </c>
      <c r="I830" s="5">
        <v>34.2</v>
      </c>
      <c r="J830" s="8">
        <v>0.2633484758706959</v>
      </c>
      <c r="K830" s="8">
        <v>0.6583711896767398</v>
      </c>
      <c r="L830" s="8">
        <v>0.2633484758706959</v>
      </c>
      <c r="M830" s="8">
        <v>0.06583711896767397</v>
      </c>
      <c r="N830" s="5">
        <v>5.1</v>
      </c>
      <c r="O830" s="5">
        <v>12.0</v>
      </c>
      <c r="P830" s="5">
        <v>47358.0</v>
      </c>
      <c r="Q830" s="9" t="s">
        <v>528</v>
      </c>
      <c r="R830" s="9" t="s">
        <v>628</v>
      </c>
      <c r="S830" s="9">
        <f t="shared" si="1"/>
        <v>5194.638</v>
      </c>
    </row>
    <row r="831" ht="15.75" customHeight="1">
      <c r="A831" s="5" t="s">
        <v>430</v>
      </c>
      <c r="B831" s="5" t="s">
        <v>627</v>
      </c>
      <c r="C831" s="6">
        <v>10986.0</v>
      </c>
      <c r="D831" s="7">
        <v>3.0</v>
      </c>
      <c r="E831" s="7">
        <v>6.0</v>
      </c>
      <c r="F831" s="7">
        <v>3.0</v>
      </c>
      <c r="G831" s="7">
        <v>1.0</v>
      </c>
      <c r="H831" s="5">
        <v>7.5</v>
      </c>
      <c r="I831" s="5">
        <v>35.1</v>
      </c>
      <c r="J831" s="8">
        <v>0.27307482250136533</v>
      </c>
      <c r="K831" s="8">
        <v>0.5461496450027307</v>
      </c>
      <c r="L831" s="8">
        <v>0.27307482250136533</v>
      </c>
      <c r="M831" s="8">
        <v>0.09102494083378845</v>
      </c>
      <c r="N831" s="5">
        <v>2.7</v>
      </c>
      <c r="O831" s="5">
        <v>8.8</v>
      </c>
      <c r="P831" s="5">
        <v>52057.0</v>
      </c>
      <c r="Q831" s="9" t="s">
        <v>528</v>
      </c>
      <c r="R831" s="9" t="s">
        <v>628</v>
      </c>
      <c r="S831" s="9">
        <f t="shared" si="1"/>
        <v>3856.086</v>
      </c>
    </row>
    <row r="832" ht="15.75" customHeight="1">
      <c r="A832" s="5" t="s">
        <v>547</v>
      </c>
      <c r="B832" s="5" t="s">
        <v>627</v>
      </c>
      <c r="C832" s="6">
        <v>17354.0</v>
      </c>
      <c r="D832" s="7">
        <v>6.0</v>
      </c>
      <c r="E832" s="7">
        <v>15.0</v>
      </c>
      <c r="F832" s="7">
        <v>6.0</v>
      </c>
      <c r="G832" s="7">
        <v>0.0</v>
      </c>
      <c r="H832" s="5">
        <v>8.0</v>
      </c>
      <c r="I832" s="5">
        <v>33.2</v>
      </c>
      <c r="J832" s="8">
        <v>0.3457416157658177</v>
      </c>
      <c r="K832" s="8">
        <v>0.8643540394145443</v>
      </c>
      <c r="L832" s="8">
        <v>0.3457416157658177</v>
      </c>
      <c r="M832" s="8">
        <v>0.0</v>
      </c>
      <c r="N832" s="5">
        <v>6.3</v>
      </c>
      <c r="O832" s="5">
        <v>9.4</v>
      </c>
      <c r="P832" s="5">
        <v>50941.0</v>
      </c>
      <c r="Q832" s="9" t="s">
        <v>528</v>
      </c>
      <c r="R832" s="9" t="s">
        <v>628</v>
      </c>
      <c r="S832" s="9">
        <f t="shared" si="1"/>
        <v>5761.528</v>
      </c>
    </row>
    <row r="833" ht="15.75" customHeight="1">
      <c r="A833" s="5" t="s">
        <v>595</v>
      </c>
      <c r="B833" s="5" t="s">
        <v>627</v>
      </c>
      <c r="C833" s="6">
        <v>14342.0</v>
      </c>
      <c r="D833" s="7">
        <v>7.0</v>
      </c>
      <c r="E833" s="7">
        <v>10.0</v>
      </c>
      <c r="F833" s="7">
        <v>5.0</v>
      </c>
      <c r="G833" s="7">
        <v>0.0</v>
      </c>
      <c r="H833" s="5">
        <v>9.7</v>
      </c>
      <c r="I833" s="5">
        <v>34.7</v>
      </c>
      <c r="J833" s="8">
        <v>0.4880769767117557</v>
      </c>
      <c r="K833" s="8">
        <v>0.6972528238739367</v>
      </c>
      <c r="L833" s="8">
        <v>0.34862641193696836</v>
      </c>
      <c r="M833" s="8">
        <v>0.0</v>
      </c>
      <c r="N833" s="5">
        <v>4.1</v>
      </c>
      <c r="O833" s="5">
        <v>9.6</v>
      </c>
      <c r="P833" s="5">
        <v>53506.0</v>
      </c>
      <c r="Q833" s="9" t="s">
        <v>528</v>
      </c>
      <c r="R833" s="9" t="s">
        <v>628</v>
      </c>
      <c r="S833" s="9">
        <f t="shared" si="1"/>
        <v>4976.674</v>
      </c>
    </row>
    <row r="834" ht="15.75" customHeight="1">
      <c r="A834" s="5" t="s">
        <v>55</v>
      </c>
      <c r="B834" s="5" t="s">
        <v>627</v>
      </c>
      <c r="C834" s="6">
        <v>19895.0</v>
      </c>
      <c r="D834" s="7">
        <v>9.0</v>
      </c>
      <c r="E834" s="7">
        <v>16.0</v>
      </c>
      <c r="F834" s="7">
        <v>3.0</v>
      </c>
      <c r="G834" s="7">
        <v>1.0</v>
      </c>
      <c r="H834" s="5">
        <v>8.6</v>
      </c>
      <c r="I834" s="5">
        <v>33.7</v>
      </c>
      <c r="J834" s="8">
        <v>0.45237496858507165</v>
      </c>
      <c r="K834" s="8">
        <v>0.8042221663734607</v>
      </c>
      <c r="L834" s="8">
        <v>0.15079165619502388</v>
      </c>
      <c r="M834" s="8">
        <v>0.05026388539834129</v>
      </c>
      <c r="N834" s="5">
        <v>6.4</v>
      </c>
      <c r="O834" s="5">
        <v>16.2</v>
      </c>
      <c r="P834" s="5">
        <v>49036.0</v>
      </c>
      <c r="Q834" s="9" t="s">
        <v>528</v>
      </c>
      <c r="R834" s="9" t="s">
        <v>628</v>
      </c>
      <c r="S834" s="9">
        <f t="shared" si="1"/>
        <v>6704.615</v>
      </c>
    </row>
    <row r="835" ht="15.75" customHeight="1">
      <c r="A835" s="5" t="s">
        <v>164</v>
      </c>
      <c r="B835" s="5" t="s">
        <v>627</v>
      </c>
      <c r="C835" s="6">
        <v>9400.0</v>
      </c>
      <c r="D835" s="7">
        <v>3.0</v>
      </c>
      <c r="E835" s="7">
        <v>8.0</v>
      </c>
      <c r="F835" s="7">
        <v>1.0</v>
      </c>
      <c r="G835" s="7">
        <v>1.0</v>
      </c>
      <c r="H835" s="5">
        <v>7.2</v>
      </c>
      <c r="I835" s="5">
        <v>29.9</v>
      </c>
      <c r="J835" s="8">
        <v>0.3191489361702127</v>
      </c>
      <c r="K835" s="8">
        <v>0.851063829787234</v>
      </c>
      <c r="L835" s="8">
        <v>0.10638297872340426</v>
      </c>
      <c r="M835" s="8">
        <v>0.10638297872340426</v>
      </c>
      <c r="N835" s="5">
        <v>3.6</v>
      </c>
      <c r="O835" s="5">
        <v>12.4</v>
      </c>
      <c r="P835" s="5">
        <v>47300.0</v>
      </c>
      <c r="Q835" s="9" t="s">
        <v>528</v>
      </c>
      <c r="R835" s="9" t="s">
        <v>628</v>
      </c>
      <c r="S835" s="9">
        <f t="shared" si="1"/>
        <v>2810.6</v>
      </c>
    </row>
    <row r="836" ht="15.75" customHeight="1">
      <c r="A836" s="5" t="s">
        <v>209</v>
      </c>
      <c r="B836" s="5" t="s">
        <v>627</v>
      </c>
      <c r="C836" s="6">
        <v>9617.0</v>
      </c>
      <c r="D836" s="7">
        <v>4.0</v>
      </c>
      <c r="E836" s="7">
        <v>9.0</v>
      </c>
      <c r="F836" s="7">
        <v>3.0</v>
      </c>
      <c r="G836" s="7">
        <v>1.0</v>
      </c>
      <c r="H836" s="5">
        <v>7.6</v>
      </c>
      <c r="I836" s="5">
        <v>30.3</v>
      </c>
      <c r="J836" s="8">
        <v>0.4159301237392118</v>
      </c>
      <c r="K836" s="8">
        <v>0.9358427784132266</v>
      </c>
      <c r="L836" s="8">
        <v>0.3119475928044088</v>
      </c>
      <c r="M836" s="8">
        <v>0.10398253093480295</v>
      </c>
      <c r="N836" s="5">
        <v>4.9</v>
      </c>
      <c r="O836" s="5">
        <v>11.8</v>
      </c>
      <c r="P836" s="5">
        <v>47500.0</v>
      </c>
      <c r="Q836" s="9" t="s">
        <v>528</v>
      </c>
      <c r="R836" s="9" t="s">
        <v>628</v>
      </c>
      <c r="S836" s="9">
        <f t="shared" si="1"/>
        <v>2913.951</v>
      </c>
    </row>
    <row r="837" ht="15.75" customHeight="1">
      <c r="A837" s="5" t="s">
        <v>645</v>
      </c>
      <c r="B837" s="5" t="s">
        <v>627</v>
      </c>
      <c r="C837" s="6">
        <v>6994.0</v>
      </c>
      <c r="D837" s="7">
        <v>2.0</v>
      </c>
      <c r="E837" s="7">
        <v>5.0</v>
      </c>
      <c r="F837" s="7">
        <v>3.0</v>
      </c>
      <c r="G837" s="7">
        <v>1.0</v>
      </c>
      <c r="H837" s="5">
        <v>7.3</v>
      </c>
      <c r="I837" s="5">
        <v>29.0</v>
      </c>
      <c r="J837" s="8">
        <v>0.28595939376608526</v>
      </c>
      <c r="K837" s="8">
        <v>0.7148984844152131</v>
      </c>
      <c r="L837" s="8">
        <v>0.42893909064912783</v>
      </c>
      <c r="M837" s="8">
        <v>0.14297969688304263</v>
      </c>
      <c r="N837" s="5">
        <v>3.2</v>
      </c>
      <c r="O837" s="5">
        <v>13.9</v>
      </c>
      <c r="P837" s="5">
        <v>45912.0</v>
      </c>
      <c r="Q837" s="9" t="s">
        <v>528</v>
      </c>
      <c r="R837" s="9" t="s">
        <v>628</v>
      </c>
      <c r="S837" s="9">
        <f t="shared" si="1"/>
        <v>2028.26</v>
      </c>
    </row>
    <row r="838" ht="15.75" customHeight="1">
      <c r="A838" s="5" t="s">
        <v>646</v>
      </c>
      <c r="B838" s="5" t="s">
        <v>627</v>
      </c>
      <c r="C838" s="6">
        <v>16378.0</v>
      </c>
      <c r="D838" s="7">
        <v>7.0</v>
      </c>
      <c r="E838" s="7">
        <v>14.0</v>
      </c>
      <c r="F838" s="7">
        <v>6.0</v>
      </c>
      <c r="G838" s="7">
        <v>0.0</v>
      </c>
      <c r="H838" s="5">
        <v>7.1</v>
      </c>
      <c r="I838" s="5">
        <v>29.8</v>
      </c>
      <c r="J838" s="8">
        <v>0.42740261326169254</v>
      </c>
      <c r="K838" s="8">
        <v>0.8548052265233851</v>
      </c>
      <c r="L838" s="8">
        <v>0.36634509708145074</v>
      </c>
      <c r="M838" s="8">
        <v>0.0</v>
      </c>
      <c r="N838" s="5">
        <v>2.7</v>
      </c>
      <c r="O838" s="5">
        <v>9.7</v>
      </c>
      <c r="P838" s="5">
        <v>58553.0</v>
      </c>
      <c r="Q838" s="9" t="s">
        <v>528</v>
      </c>
      <c r="R838" s="9" t="s">
        <v>628</v>
      </c>
      <c r="S838" s="9">
        <f t="shared" si="1"/>
        <v>4880.644</v>
      </c>
    </row>
    <row r="839" ht="15.75" customHeight="1">
      <c r="A839" s="5" t="s">
        <v>57</v>
      </c>
      <c r="B839" s="5" t="s">
        <v>627</v>
      </c>
      <c r="C839" s="6">
        <v>19476.0</v>
      </c>
      <c r="D839" s="7">
        <v>5.0</v>
      </c>
      <c r="E839" s="7">
        <v>27.0</v>
      </c>
      <c r="F839" s="7">
        <v>3.0</v>
      </c>
      <c r="G839" s="7">
        <v>1.0</v>
      </c>
      <c r="H839" s="5">
        <v>8.4</v>
      </c>
      <c r="I839" s="5">
        <v>32.6</v>
      </c>
      <c r="J839" s="8">
        <v>0.2567262271513658</v>
      </c>
      <c r="K839" s="8">
        <v>1.3863216266173752</v>
      </c>
      <c r="L839" s="8">
        <v>0.15403573629081949</v>
      </c>
      <c r="M839" s="8">
        <v>0.051345245430273155</v>
      </c>
      <c r="N839" s="5">
        <v>4.1</v>
      </c>
      <c r="O839" s="5">
        <v>11.1</v>
      </c>
      <c r="P839" s="5">
        <v>47004.0</v>
      </c>
      <c r="Q839" s="9" t="s">
        <v>528</v>
      </c>
      <c r="R839" s="9" t="s">
        <v>628</v>
      </c>
      <c r="S839" s="9">
        <f t="shared" si="1"/>
        <v>6349.176</v>
      </c>
    </row>
    <row r="840" ht="15.75" customHeight="1">
      <c r="A840" s="5" t="s">
        <v>436</v>
      </c>
      <c r="B840" s="5" t="s">
        <v>627</v>
      </c>
      <c r="C840" s="6">
        <v>36830.0</v>
      </c>
      <c r="D840" s="7">
        <v>19.0</v>
      </c>
      <c r="E840" s="7">
        <v>15.0</v>
      </c>
      <c r="F840" s="7">
        <v>6.0</v>
      </c>
      <c r="G840" s="7">
        <v>1.0</v>
      </c>
      <c r="H840" s="5">
        <v>8.2</v>
      </c>
      <c r="I840" s="5">
        <v>32.2</v>
      </c>
      <c r="J840" s="8">
        <v>0.5158837903882705</v>
      </c>
      <c r="K840" s="8">
        <v>0.40727667662231876</v>
      </c>
      <c r="L840" s="8">
        <v>0.1629106706489275</v>
      </c>
      <c r="M840" s="8">
        <v>0.027151778441487917</v>
      </c>
      <c r="N840" s="5">
        <v>5.7</v>
      </c>
      <c r="O840" s="5">
        <v>11.3</v>
      </c>
      <c r="P840" s="5">
        <v>52430.0</v>
      </c>
      <c r="Q840" s="9" t="s">
        <v>528</v>
      </c>
      <c r="R840" s="9" t="s">
        <v>628</v>
      </c>
      <c r="S840" s="9">
        <f t="shared" si="1"/>
        <v>11859.26</v>
      </c>
    </row>
    <row r="841" ht="15.75" customHeight="1">
      <c r="A841" s="5" t="s">
        <v>58</v>
      </c>
      <c r="B841" s="5" t="s">
        <v>627</v>
      </c>
      <c r="C841" s="6">
        <v>17671.0</v>
      </c>
      <c r="D841" s="7">
        <v>11.0</v>
      </c>
      <c r="E841" s="7">
        <v>18.0</v>
      </c>
      <c r="F841" s="7">
        <v>2.0</v>
      </c>
      <c r="G841" s="7">
        <v>3.0</v>
      </c>
      <c r="H841" s="5">
        <v>7.9</v>
      </c>
      <c r="I841" s="5">
        <v>27.0</v>
      </c>
      <c r="J841" s="8">
        <v>0.6224888234961236</v>
      </c>
      <c r="K841" s="8">
        <v>1.0186180748118385</v>
      </c>
      <c r="L841" s="8">
        <v>0.11317978609020429</v>
      </c>
      <c r="M841" s="8">
        <v>0.16976967913530644</v>
      </c>
      <c r="N841" s="5">
        <v>4.6</v>
      </c>
      <c r="O841" s="5">
        <v>14.0</v>
      </c>
      <c r="P841" s="5">
        <v>44688.0</v>
      </c>
      <c r="Q841" s="9" t="s">
        <v>528</v>
      </c>
      <c r="R841" s="9" t="s">
        <v>628</v>
      </c>
      <c r="S841" s="9">
        <f t="shared" si="1"/>
        <v>4771.17</v>
      </c>
    </row>
    <row r="842" ht="15.75" customHeight="1">
      <c r="A842" s="5" t="s">
        <v>167</v>
      </c>
      <c r="B842" s="5" t="s">
        <v>627</v>
      </c>
      <c r="C842" s="6">
        <v>142280.0</v>
      </c>
      <c r="D842" s="7">
        <v>106.0</v>
      </c>
      <c r="E842" s="7">
        <v>141.0</v>
      </c>
      <c r="F842" s="7">
        <v>20.0</v>
      </c>
      <c r="G842" s="7">
        <v>17.0</v>
      </c>
      <c r="H842" s="5">
        <v>6.5</v>
      </c>
      <c r="I842" s="5">
        <v>23.7</v>
      </c>
      <c r="J842" s="8">
        <v>0.7450098397526005</v>
      </c>
      <c r="K842" s="8">
        <v>0.9910036547652517</v>
      </c>
      <c r="L842" s="8">
        <v>0.1405678942929435</v>
      </c>
      <c r="M842" s="8">
        <v>0.11948271014900197</v>
      </c>
      <c r="N842" s="5">
        <v>3.6</v>
      </c>
      <c r="O842" s="5">
        <v>17.7</v>
      </c>
      <c r="P842" s="5">
        <v>54985.0</v>
      </c>
      <c r="Q842" s="9" t="s">
        <v>528</v>
      </c>
      <c r="R842" s="9" t="s">
        <v>628</v>
      </c>
      <c r="S842" s="9">
        <f t="shared" si="1"/>
        <v>33720.36</v>
      </c>
    </row>
    <row r="843" ht="15.75" customHeight="1">
      <c r="A843" s="5" t="s">
        <v>439</v>
      </c>
      <c r="B843" s="5" t="s">
        <v>627</v>
      </c>
      <c r="C843" s="6">
        <v>20480.0</v>
      </c>
      <c r="D843" s="7">
        <v>5.0</v>
      </c>
      <c r="E843" s="7">
        <v>22.0</v>
      </c>
      <c r="F843" s="7">
        <v>4.0</v>
      </c>
      <c r="G843" s="7">
        <v>0.0</v>
      </c>
      <c r="H843" s="5">
        <v>8.4</v>
      </c>
      <c r="I843" s="5">
        <v>37.5</v>
      </c>
      <c r="J843" s="8">
        <v>0.244140625</v>
      </c>
      <c r="K843" s="8">
        <v>1.07421875</v>
      </c>
      <c r="L843" s="8">
        <v>0.1953125</v>
      </c>
      <c r="M843" s="8">
        <v>0.0</v>
      </c>
      <c r="N843" s="5">
        <v>6.0</v>
      </c>
      <c r="O843" s="5">
        <v>10.1</v>
      </c>
      <c r="P843" s="5">
        <v>54264.0</v>
      </c>
      <c r="Q843" s="9" t="s">
        <v>528</v>
      </c>
      <c r="R843" s="9" t="s">
        <v>628</v>
      </c>
      <c r="S843" s="9">
        <f t="shared" si="1"/>
        <v>7680</v>
      </c>
    </row>
    <row r="844" ht="15.75" customHeight="1">
      <c r="A844" s="5" t="s">
        <v>647</v>
      </c>
      <c r="B844" s="5" t="s">
        <v>627</v>
      </c>
      <c r="C844" s="6">
        <v>10220.0</v>
      </c>
      <c r="D844" s="7">
        <v>4.0</v>
      </c>
      <c r="E844" s="7">
        <v>6.0</v>
      </c>
      <c r="F844" s="7">
        <v>3.0</v>
      </c>
      <c r="G844" s="7">
        <v>0.0</v>
      </c>
      <c r="H844" s="5">
        <v>8.2</v>
      </c>
      <c r="I844" s="5">
        <v>31.3</v>
      </c>
      <c r="J844" s="8">
        <v>0.39138943248532293</v>
      </c>
      <c r="K844" s="8">
        <v>0.5870841487279843</v>
      </c>
      <c r="L844" s="8">
        <v>0.29354207436399216</v>
      </c>
      <c r="M844" s="8">
        <v>0.0</v>
      </c>
      <c r="N844" s="5">
        <v>4.8</v>
      </c>
      <c r="O844" s="5">
        <v>13.0</v>
      </c>
      <c r="P844" s="5">
        <v>44745.0</v>
      </c>
      <c r="Q844" s="9" t="s">
        <v>528</v>
      </c>
      <c r="R844" s="9" t="s">
        <v>628</v>
      </c>
      <c r="S844" s="9">
        <f t="shared" si="1"/>
        <v>3198.86</v>
      </c>
    </row>
    <row r="845" ht="15.75" customHeight="1">
      <c r="A845" s="5" t="s">
        <v>648</v>
      </c>
      <c r="B845" s="5" t="s">
        <v>627</v>
      </c>
      <c r="C845" s="6">
        <v>15204.0</v>
      </c>
      <c r="D845" s="7">
        <v>10.0</v>
      </c>
      <c r="E845" s="7">
        <v>16.0</v>
      </c>
      <c r="F845" s="7">
        <v>7.0</v>
      </c>
      <c r="G845" s="7">
        <v>1.0</v>
      </c>
      <c r="H845" s="5">
        <v>8.3</v>
      </c>
      <c r="I845" s="5">
        <v>34.2</v>
      </c>
      <c r="J845" s="8">
        <v>0.6577216521967902</v>
      </c>
      <c r="K845" s="8">
        <v>1.0523546435148645</v>
      </c>
      <c r="L845" s="8">
        <v>0.4604051565377532</v>
      </c>
      <c r="M845" s="8">
        <v>0.06577216521967903</v>
      </c>
      <c r="N845" s="5">
        <v>2.2</v>
      </c>
      <c r="O845" s="5">
        <v>8.6</v>
      </c>
      <c r="P845" s="5">
        <v>52345.0</v>
      </c>
      <c r="Q845" s="9" t="s">
        <v>528</v>
      </c>
      <c r="R845" s="9" t="s">
        <v>628</v>
      </c>
      <c r="S845" s="9">
        <f t="shared" si="1"/>
        <v>5199.768</v>
      </c>
    </row>
    <row r="846" ht="15.75" customHeight="1">
      <c r="A846" s="5" t="s">
        <v>62</v>
      </c>
      <c r="B846" s="5" t="s">
        <v>627</v>
      </c>
      <c r="C846" s="6">
        <v>35206.0</v>
      </c>
      <c r="D846" s="7">
        <v>19.0</v>
      </c>
      <c r="E846" s="7">
        <v>33.0</v>
      </c>
      <c r="F846" s="7">
        <v>7.0</v>
      </c>
      <c r="G846" s="7">
        <v>5.0</v>
      </c>
      <c r="H846" s="5">
        <v>9.7</v>
      </c>
      <c r="I846" s="5">
        <v>33.8</v>
      </c>
      <c r="J846" s="8">
        <v>0.5396807362381413</v>
      </c>
      <c r="K846" s="8">
        <v>0.9373402260978242</v>
      </c>
      <c r="L846" s="8">
        <v>0.1988297449298415</v>
      </c>
      <c r="M846" s="8">
        <v>0.1420212463784582</v>
      </c>
      <c r="N846" s="5">
        <v>8.7</v>
      </c>
      <c r="O846" s="5">
        <v>16.2</v>
      </c>
      <c r="P846" s="5">
        <v>43314.0</v>
      </c>
      <c r="Q846" s="9" t="s">
        <v>528</v>
      </c>
      <c r="R846" s="9" t="s">
        <v>628</v>
      </c>
      <c r="S846" s="9">
        <f t="shared" si="1"/>
        <v>11899.628</v>
      </c>
    </row>
    <row r="847" ht="15.75" customHeight="1">
      <c r="A847" s="5" t="s">
        <v>649</v>
      </c>
      <c r="B847" s="5" t="s">
        <v>627</v>
      </c>
      <c r="C847" s="6">
        <v>217596.0</v>
      </c>
      <c r="D847" s="7">
        <v>160.0</v>
      </c>
      <c r="E847" s="7">
        <v>184.0</v>
      </c>
      <c r="F847" s="7">
        <v>28.0</v>
      </c>
      <c r="G847" s="7">
        <v>30.0</v>
      </c>
      <c r="H847" s="5">
        <v>9.2</v>
      </c>
      <c r="I847" s="5">
        <v>33.1</v>
      </c>
      <c r="J847" s="8">
        <v>0.7353076343315135</v>
      </c>
      <c r="K847" s="8">
        <v>0.8456037794812405</v>
      </c>
      <c r="L847" s="8">
        <v>0.12867883600801483</v>
      </c>
      <c r="M847" s="8">
        <v>0.13787018143715876</v>
      </c>
      <c r="N847" s="5">
        <v>5.1</v>
      </c>
      <c r="O847" s="5">
        <v>9.5</v>
      </c>
      <c r="P847" s="5">
        <v>59560.0</v>
      </c>
      <c r="Q847" s="9" t="s">
        <v>528</v>
      </c>
      <c r="R847" s="9" t="s">
        <v>628</v>
      </c>
      <c r="S847" s="9">
        <f t="shared" si="1"/>
        <v>72024.276</v>
      </c>
    </row>
    <row r="848" ht="15.75" customHeight="1">
      <c r="A848" s="5" t="s">
        <v>650</v>
      </c>
      <c r="B848" s="5" t="s">
        <v>627</v>
      </c>
      <c r="C848" s="6">
        <v>11222.0</v>
      </c>
      <c r="D848" s="7">
        <v>3.0</v>
      </c>
      <c r="E848" s="7">
        <v>7.0</v>
      </c>
      <c r="F848" s="7">
        <v>3.0</v>
      </c>
      <c r="G848" s="7">
        <v>0.0</v>
      </c>
      <c r="H848" s="5">
        <v>7.8</v>
      </c>
      <c r="I848" s="5">
        <v>37.4</v>
      </c>
      <c r="J848" s="8">
        <v>0.26733202637675996</v>
      </c>
      <c r="K848" s="8">
        <v>0.62377472821244</v>
      </c>
      <c r="L848" s="8">
        <v>0.26733202637675996</v>
      </c>
      <c r="M848" s="8">
        <v>0.0</v>
      </c>
      <c r="N848" s="5">
        <v>6.6</v>
      </c>
      <c r="O848" s="5">
        <v>11.9</v>
      </c>
      <c r="P848" s="5">
        <v>52750.0</v>
      </c>
      <c r="Q848" s="9" t="s">
        <v>528</v>
      </c>
      <c r="R848" s="9" t="s">
        <v>628</v>
      </c>
      <c r="S848" s="9">
        <f t="shared" si="1"/>
        <v>4197.028</v>
      </c>
    </row>
    <row r="849" ht="15.75" customHeight="1">
      <c r="A849" s="5" t="s">
        <v>651</v>
      </c>
      <c r="B849" s="5" t="s">
        <v>627</v>
      </c>
      <c r="C849" s="6">
        <v>8685.0</v>
      </c>
      <c r="D849" s="7">
        <v>3.0</v>
      </c>
      <c r="E849" s="7">
        <v>7.0</v>
      </c>
      <c r="F849" s="7">
        <v>1.0</v>
      </c>
      <c r="G849" s="7">
        <v>1.0</v>
      </c>
      <c r="H849" s="5">
        <v>8.7</v>
      </c>
      <c r="I849" s="5">
        <v>36.0</v>
      </c>
      <c r="J849" s="8">
        <v>0.3454231433506045</v>
      </c>
      <c r="K849" s="8">
        <v>0.8059873344847438</v>
      </c>
      <c r="L849" s="8">
        <v>0.11514104778353483</v>
      </c>
      <c r="M849" s="8">
        <v>0.11514104778353483</v>
      </c>
      <c r="N849" s="5">
        <v>8.7</v>
      </c>
      <c r="O849" s="5">
        <v>15.6</v>
      </c>
      <c r="P849" s="5">
        <v>43280.0</v>
      </c>
      <c r="Q849" s="9" t="s">
        <v>528</v>
      </c>
      <c r="R849" s="9" t="s">
        <v>628</v>
      </c>
      <c r="S849" s="9">
        <f t="shared" si="1"/>
        <v>3126.6</v>
      </c>
    </row>
    <row r="850" ht="15.75" customHeight="1">
      <c r="A850" s="5" t="s">
        <v>652</v>
      </c>
      <c r="B850" s="5" t="s">
        <v>627</v>
      </c>
      <c r="C850" s="6">
        <v>11690.0</v>
      </c>
      <c r="D850" s="7">
        <v>5.0</v>
      </c>
      <c r="E850" s="7">
        <v>7.0</v>
      </c>
      <c r="F850" s="7">
        <v>5.0</v>
      </c>
      <c r="G850" s="7">
        <v>0.0</v>
      </c>
      <c r="H850" s="5">
        <v>9.1</v>
      </c>
      <c r="I850" s="5">
        <v>33.8</v>
      </c>
      <c r="J850" s="8">
        <v>0.42771599657827203</v>
      </c>
      <c r="K850" s="8">
        <v>0.5988023952095808</v>
      </c>
      <c r="L850" s="8">
        <v>0.42771599657827203</v>
      </c>
      <c r="M850" s="8">
        <v>0.0</v>
      </c>
      <c r="N850" s="5">
        <v>2.9</v>
      </c>
      <c r="O850" s="5">
        <v>7.9</v>
      </c>
      <c r="P850" s="5">
        <v>54344.0</v>
      </c>
      <c r="Q850" s="9" t="s">
        <v>528</v>
      </c>
      <c r="R850" s="9" t="s">
        <v>628</v>
      </c>
      <c r="S850" s="9">
        <f t="shared" si="1"/>
        <v>3951.22</v>
      </c>
    </row>
    <row r="851" ht="15.75" customHeight="1">
      <c r="A851" s="5" t="s">
        <v>66</v>
      </c>
      <c r="B851" s="5" t="s">
        <v>627</v>
      </c>
      <c r="C851" s="6">
        <v>15602.0</v>
      </c>
      <c r="D851" s="7">
        <v>3.0</v>
      </c>
      <c r="E851" s="7">
        <v>10.0</v>
      </c>
      <c r="F851" s="7">
        <v>2.0</v>
      </c>
      <c r="G851" s="7">
        <v>1.0</v>
      </c>
      <c r="H851" s="5">
        <v>8.7</v>
      </c>
      <c r="I851" s="5">
        <v>32.6</v>
      </c>
      <c r="J851" s="8">
        <v>0.19228304063581592</v>
      </c>
      <c r="K851" s="8">
        <v>0.6409434687860531</v>
      </c>
      <c r="L851" s="8">
        <v>0.12818869375721062</v>
      </c>
      <c r="M851" s="8">
        <v>0.06409434687860531</v>
      </c>
      <c r="N851" s="5">
        <v>7.6</v>
      </c>
      <c r="O851" s="5">
        <v>8.7</v>
      </c>
      <c r="P851" s="5">
        <v>56661.0</v>
      </c>
      <c r="Q851" s="9" t="s">
        <v>528</v>
      </c>
      <c r="R851" s="9" t="s">
        <v>628</v>
      </c>
      <c r="S851" s="9">
        <f t="shared" si="1"/>
        <v>5086.252</v>
      </c>
    </row>
    <row r="852" ht="15.75" customHeight="1">
      <c r="A852" s="5" t="s">
        <v>653</v>
      </c>
      <c r="B852" s="5" t="s">
        <v>627</v>
      </c>
      <c r="C852" s="6">
        <v>22326.0</v>
      </c>
      <c r="D852" s="7">
        <v>9.0</v>
      </c>
      <c r="E852" s="7">
        <v>13.0</v>
      </c>
      <c r="F852" s="7">
        <v>3.0</v>
      </c>
      <c r="G852" s="7">
        <v>3.0</v>
      </c>
      <c r="H852" s="5">
        <v>9.7</v>
      </c>
      <c r="I852" s="5">
        <v>33.5</v>
      </c>
      <c r="J852" s="8">
        <v>0.40311744154797097</v>
      </c>
      <c r="K852" s="8">
        <v>0.5822807489026247</v>
      </c>
      <c r="L852" s="8">
        <v>0.13437248051599032</v>
      </c>
      <c r="M852" s="8">
        <v>0.13437248051599032</v>
      </c>
      <c r="N852" s="5">
        <v>8.2</v>
      </c>
      <c r="O852" s="5">
        <v>14.6</v>
      </c>
      <c r="P852" s="5">
        <v>48750.0</v>
      </c>
      <c r="Q852" s="9" t="s">
        <v>528</v>
      </c>
      <c r="R852" s="9" t="s">
        <v>628</v>
      </c>
      <c r="S852" s="9">
        <f t="shared" si="1"/>
        <v>7479.21</v>
      </c>
    </row>
    <row r="853" ht="15.75" customHeight="1">
      <c r="A853" s="5" t="s">
        <v>68</v>
      </c>
      <c r="B853" s="5" t="s">
        <v>627</v>
      </c>
      <c r="C853" s="6">
        <v>33261.0</v>
      </c>
      <c r="D853" s="7">
        <v>19.0</v>
      </c>
      <c r="E853" s="7">
        <v>24.0</v>
      </c>
      <c r="F853" s="7">
        <v>9.0</v>
      </c>
      <c r="G853" s="7">
        <v>5.0</v>
      </c>
      <c r="H853" s="5">
        <v>8.2</v>
      </c>
      <c r="I853" s="5">
        <v>32.3</v>
      </c>
      <c r="J853" s="8">
        <v>0.5712395899101049</v>
      </c>
      <c r="K853" s="8">
        <v>0.7215657977811851</v>
      </c>
      <c r="L853" s="8">
        <v>0.2705871741679444</v>
      </c>
      <c r="M853" s="8">
        <v>0.15032620787108023</v>
      </c>
      <c r="N853" s="5">
        <v>4.3</v>
      </c>
      <c r="O853" s="5">
        <v>9.6</v>
      </c>
      <c r="P853" s="5">
        <v>55419.0</v>
      </c>
      <c r="Q853" s="9" t="s">
        <v>528</v>
      </c>
      <c r="R853" s="9" t="s">
        <v>628</v>
      </c>
      <c r="S853" s="9">
        <f t="shared" si="1"/>
        <v>10743.303</v>
      </c>
    </row>
    <row r="854" ht="15.75" customHeight="1">
      <c r="A854" s="5" t="s">
        <v>69</v>
      </c>
      <c r="B854" s="5" t="s">
        <v>627</v>
      </c>
      <c r="C854" s="6">
        <v>40792.0</v>
      </c>
      <c r="D854" s="7">
        <v>22.0</v>
      </c>
      <c r="E854" s="7">
        <v>21.0</v>
      </c>
      <c r="F854" s="7">
        <v>9.0</v>
      </c>
      <c r="G854" s="7">
        <v>0.0</v>
      </c>
      <c r="H854" s="5">
        <v>8.6</v>
      </c>
      <c r="I854" s="5">
        <v>34.0</v>
      </c>
      <c r="J854" s="8">
        <v>0.5393214355756031</v>
      </c>
      <c r="K854" s="8">
        <v>0.5148068248676211</v>
      </c>
      <c r="L854" s="8">
        <v>0.22063149637183763</v>
      </c>
      <c r="M854" s="8">
        <v>0.0</v>
      </c>
      <c r="N854" s="5">
        <v>6.6</v>
      </c>
      <c r="O854" s="5">
        <v>11.9</v>
      </c>
      <c r="P854" s="5">
        <v>52354.0</v>
      </c>
      <c r="Q854" s="9" t="s">
        <v>528</v>
      </c>
      <c r="R854" s="9" t="s">
        <v>628</v>
      </c>
      <c r="S854" s="9">
        <f t="shared" si="1"/>
        <v>13869.28</v>
      </c>
    </row>
    <row r="855" ht="15.75" customHeight="1">
      <c r="A855" s="5" t="s">
        <v>654</v>
      </c>
      <c r="B855" s="5" t="s">
        <v>627</v>
      </c>
      <c r="C855" s="6">
        <v>14708.0</v>
      </c>
      <c r="D855" s="7">
        <v>2.0</v>
      </c>
      <c r="E855" s="7">
        <v>6.0</v>
      </c>
      <c r="F855" s="7">
        <v>4.0</v>
      </c>
      <c r="G855" s="7">
        <v>2.0</v>
      </c>
      <c r="H855" s="5">
        <v>9.2</v>
      </c>
      <c r="I855" s="5">
        <v>38.3</v>
      </c>
      <c r="J855" s="8">
        <v>0.13598041881968995</v>
      </c>
      <c r="K855" s="8">
        <v>0.4079412564590699</v>
      </c>
      <c r="L855" s="8">
        <v>0.2719608376393799</v>
      </c>
      <c r="M855" s="8">
        <v>0.13598041881968995</v>
      </c>
      <c r="N855" s="5">
        <v>3.8</v>
      </c>
      <c r="O855" s="5">
        <v>7.2</v>
      </c>
      <c r="P855" s="5">
        <v>65160.0</v>
      </c>
      <c r="Q855" s="9" t="s">
        <v>528</v>
      </c>
      <c r="R855" s="9" t="s">
        <v>628</v>
      </c>
      <c r="S855" s="9">
        <f t="shared" si="1"/>
        <v>5633.164</v>
      </c>
    </row>
    <row r="856" ht="15.75" customHeight="1">
      <c r="A856" s="5" t="s">
        <v>447</v>
      </c>
      <c r="B856" s="5" t="s">
        <v>627</v>
      </c>
      <c r="C856" s="6">
        <v>10769.0</v>
      </c>
      <c r="D856" s="7">
        <v>4.0</v>
      </c>
      <c r="E856" s="7">
        <v>10.0</v>
      </c>
      <c r="F856" s="7">
        <v>5.0</v>
      </c>
      <c r="G856" s="7">
        <v>1.0</v>
      </c>
      <c r="H856" s="5">
        <v>7.3</v>
      </c>
      <c r="I856" s="5">
        <v>31.3</v>
      </c>
      <c r="J856" s="8">
        <v>0.3714365307828025</v>
      </c>
      <c r="K856" s="8">
        <v>0.9285913269570063</v>
      </c>
      <c r="L856" s="8">
        <v>0.46429566347850315</v>
      </c>
      <c r="M856" s="8">
        <v>0.09285913269570062</v>
      </c>
      <c r="N856" s="5">
        <v>4.4</v>
      </c>
      <c r="O856" s="5">
        <v>11.1</v>
      </c>
      <c r="P856" s="5">
        <v>47326.0</v>
      </c>
      <c r="Q856" s="9" t="s">
        <v>528</v>
      </c>
      <c r="R856" s="9" t="s">
        <v>628</v>
      </c>
      <c r="S856" s="9">
        <f t="shared" si="1"/>
        <v>3370.697</v>
      </c>
    </row>
    <row r="857" ht="15.75" customHeight="1">
      <c r="A857" s="5" t="s">
        <v>655</v>
      </c>
      <c r="B857" s="5" t="s">
        <v>627</v>
      </c>
      <c r="C857" s="6">
        <v>8965.0</v>
      </c>
      <c r="D857" s="7">
        <v>5.0</v>
      </c>
      <c r="E857" s="7">
        <v>7.0</v>
      </c>
      <c r="F857" s="7">
        <v>2.0</v>
      </c>
      <c r="G857" s="7">
        <v>1.0</v>
      </c>
      <c r="H857" s="5">
        <v>8.6</v>
      </c>
      <c r="I857" s="5">
        <v>34.4</v>
      </c>
      <c r="J857" s="8">
        <v>0.5577244841048522</v>
      </c>
      <c r="K857" s="8">
        <v>0.7808142777467931</v>
      </c>
      <c r="L857" s="8">
        <v>0.2230897936419409</v>
      </c>
      <c r="M857" s="8">
        <v>0.11154489682097045</v>
      </c>
      <c r="N857" s="5">
        <v>5.1</v>
      </c>
      <c r="O857" s="5">
        <v>11.4</v>
      </c>
      <c r="P857" s="5">
        <v>41238.0</v>
      </c>
      <c r="Q857" s="9" t="s">
        <v>528</v>
      </c>
      <c r="R857" s="9" t="s">
        <v>628</v>
      </c>
      <c r="S857" s="9">
        <f t="shared" si="1"/>
        <v>3083.96</v>
      </c>
    </row>
    <row r="858" ht="15.75" customHeight="1">
      <c r="A858" s="5" t="s">
        <v>71</v>
      </c>
      <c r="B858" s="5" t="s">
        <v>627</v>
      </c>
      <c r="C858" s="6">
        <v>7960.0</v>
      </c>
      <c r="D858" s="7">
        <v>3.0</v>
      </c>
      <c r="E858" s="7">
        <v>10.0</v>
      </c>
      <c r="F858" s="7">
        <v>2.0</v>
      </c>
      <c r="G858" s="7">
        <v>0.0</v>
      </c>
      <c r="H858" s="5">
        <v>8.1</v>
      </c>
      <c r="I858" s="5">
        <v>31.3</v>
      </c>
      <c r="J858" s="8">
        <v>0.37688442211055273</v>
      </c>
      <c r="K858" s="8">
        <v>1.256281407035176</v>
      </c>
      <c r="L858" s="8">
        <v>0.2512562814070352</v>
      </c>
      <c r="M858" s="8">
        <v>0.0</v>
      </c>
      <c r="N858" s="5">
        <v>6.4</v>
      </c>
      <c r="O858" s="5">
        <v>10.9</v>
      </c>
      <c r="P858" s="5">
        <v>47297.0</v>
      </c>
      <c r="Q858" s="9" t="s">
        <v>528</v>
      </c>
      <c r="R858" s="9" t="s">
        <v>628</v>
      </c>
      <c r="S858" s="9">
        <f t="shared" si="1"/>
        <v>2491.48</v>
      </c>
    </row>
    <row r="859" ht="15.75" customHeight="1">
      <c r="A859" s="5" t="s">
        <v>72</v>
      </c>
      <c r="B859" s="5" t="s">
        <v>627</v>
      </c>
      <c r="C859" s="6">
        <v>10443.0</v>
      </c>
      <c r="D859" s="7">
        <v>6.0</v>
      </c>
      <c r="E859" s="7">
        <v>11.0</v>
      </c>
      <c r="F859" s="7">
        <v>3.0</v>
      </c>
      <c r="G859" s="7">
        <v>1.0</v>
      </c>
      <c r="H859" s="5">
        <v>9.1</v>
      </c>
      <c r="I859" s="5">
        <v>37.5</v>
      </c>
      <c r="J859" s="8">
        <v>0.5745475438092502</v>
      </c>
      <c r="K859" s="8">
        <v>1.053337163650292</v>
      </c>
      <c r="L859" s="8">
        <v>0.2872737719046251</v>
      </c>
      <c r="M859" s="8">
        <v>0.09575792396820837</v>
      </c>
      <c r="N859" s="5">
        <v>9.9</v>
      </c>
      <c r="O859" s="5">
        <v>16.9</v>
      </c>
      <c r="P859" s="5">
        <v>43566.0</v>
      </c>
      <c r="Q859" s="9" t="s">
        <v>528</v>
      </c>
      <c r="R859" s="9" t="s">
        <v>628</v>
      </c>
      <c r="S859" s="9">
        <f t="shared" si="1"/>
        <v>3916.125</v>
      </c>
    </row>
    <row r="860" ht="15.75" customHeight="1">
      <c r="A860" s="5" t="s">
        <v>656</v>
      </c>
      <c r="B860" s="5" t="s">
        <v>627</v>
      </c>
      <c r="C860" s="6">
        <v>42961.0</v>
      </c>
      <c r="D860" s="7">
        <v>34.0</v>
      </c>
      <c r="E860" s="7">
        <v>29.0</v>
      </c>
      <c r="F860" s="7">
        <v>9.0</v>
      </c>
      <c r="G860" s="7">
        <v>3.0</v>
      </c>
      <c r="H860" s="5">
        <v>7.8</v>
      </c>
      <c r="I860" s="5">
        <v>32.5</v>
      </c>
      <c r="J860" s="8">
        <v>0.791415469844743</v>
      </c>
      <c r="K860" s="8">
        <v>0.6750308419263984</v>
      </c>
      <c r="L860" s="8">
        <v>0.20949233025302016</v>
      </c>
      <c r="M860" s="8">
        <v>0.06983077675100673</v>
      </c>
      <c r="N860" s="5">
        <v>6.2</v>
      </c>
      <c r="O860" s="5">
        <v>13.5</v>
      </c>
      <c r="P860" s="5">
        <v>52899.0</v>
      </c>
      <c r="Q860" s="9" t="s">
        <v>528</v>
      </c>
      <c r="R860" s="9" t="s">
        <v>628</v>
      </c>
      <c r="S860" s="9">
        <f t="shared" si="1"/>
        <v>13962.325</v>
      </c>
    </row>
    <row r="861" ht="15.75" customHeight="1">
      <c r="A861" s="5" t="s">
        <v>657</v>
      </c>
      <c r="B861" s="5" t="s">
        <v>627</v>
      </c>
      <c r="C861" s="6">
        <v>14062.0</v>
      </c>
      <c r="D861" s="7">
        <v>10.0</v>
      </c>
      <c r="E861" s="7">
        <v>13.0</v>
      </c>
      <c r="F861" s="7">
        <v>7.0</v>
      </c>
      <c r="G861" s="7">
        <v>3.0</v>
      </c>
      <c r="H861" s="5">
        <v>7.5</v>
      </c>
      <c r="I861" s="5">
        <v>34.4</v>
      </c>
      <c r="J861" s="8">
        <v>0.7111363959607452</v>
      </c>
      <c r="K861" s="8">
        <v>0.9244773147489689</v>
      </c>
      <c r="L861" s="8">
        <v>0.49779547717252165</v>
      </c>
      <c r="M861" s="8">
        <v>0.2133409187882236</v>
      </c>
      <c r="N861" s="5">
        <v>2.9</v>
      </c>
      <c r="O861" s="5">
        <v>10.1</v>
      </c>
      <c r="P861" s="5">
        <v>52458.0</v>
      </c>
      <c r="Q861" s="9" t="s">
        <v>528</v>
      </c>
      <c r="R861" s="9" t="s">
        <v>628</v>
      </c>
      <c r="S861" s="9">
        <f t="shared" si="1"/>
        <v>4837.328</v>
      </c>
    </row>
    <row r="862" ht="15.75" customHeight="1">
      <c r="A862" s="5" t="s">
        <v>363</v>
      </c>
      <c r="B862" s="5" t="s">
        <v>627</v>
      </c>
      <c r="C862" s="6">
        <v>6193.0</v>
      </c>
      <c r="D862" s="7">
        <v>2.0</v>
      </c>
      <c r="E862" s="7">
        <v>4.0</v>
      </c>
      <c r="F862" s="7">
        <v>2.0</v>
      </c>
      <c r="G862" s="7">
        <v>0.0</v>
      </c>
      <c r="H862" s="5">
        <v>8.7</v>
      </c>
      <c r="I862" s="5">
        <v>34.0</v>
      </c>
      <c r="J862" s="8">
        <v>0.3229452607782981</v>
      </c>
      <c r="K862" s="8">
        <v>0.6458905215565962</v>
      </c>
      <c r="L862" s="8">
        <v>0.3229452607782981</v>
      </c>
      <c r="M862" s="8">
        <v>0.0</v>
      </c>
      <c r="N862" s="5">
        <v>3.5</v>
      </c>
      <c r="O862" s="5">
        <v>8.1</v>
      </c>
      <c r="P862" s="5">
        <v>50700.0</v>
      </c>
      <c r="Q862" s="9" t="s">
        <v>528</v>
      </c>
      <c r="R862" s="9" t="s">
        <v>628</v>
      </c>
      <c r="S862" s="9">
        <f t="shared" si="1"/>
        <v>2105.62</v>
      </c>
    </row>
    <row r="863" ht="15.75" customHeight="1">
      <c r="A863" s="5" t="s">
        <v>658</v>
      </c>
      <c r="B863" s="5" t="s">
        <v>627</v>
      </c>
      <c r="C863" s="6">
        <v>15544.0</v>
      </c>
      <c r="D863" s="7">
        <v>8.0</v>
      </c>
      <c r="E863" s="7">
        <v>14.0</v>
      </c>
      <c r="F863" s="7">
        <v>4.0</v>
      </c>
      <c r="G863" s="7">
        <v>1.0</v>
      </c>
      <c r="H863" s="5">
        <v>9.3</v>
      </c>
      <c r="I863" s="5">
        <v>38.0</v>
      </c>
      <c r="J863" s="8">
        <v>0.514668039114771</v>
      </c>
      <c r="K863" s="8">
        <v>0.9006690684508493</v>
      </c>
      <c r="L863" s="8">
        <v>0.2573340195573855</v>
      </c>
      <c r="M863" s="8">
        <v>0.06433350488934637</v>
      </c>
      <c r="N863" s="5">
        <v>5.4</v>
      </c>
      <c r="O863" s="5">
        <v>13.2</v>
      </c>
      <c r="P863" s="5">
        <v>44786.0</v>
      </c>
      <c r="Q863" s="9" t="s">
        <v>528</v>
      </c>
      <c r="R863" s="9" t="s">
        <v>628</v>
      </c>
      <c r="S863" s="9">
        <f t="shared" si="1"/>
        <v>5906.72</v>
      </c>
    </row>
    <row r="864" ht="15.75" customHeight="1">
      <c r="A864" s="5" t="s">
        <v>659</v>
      </c>
      <c r="B864" s="5" t="s">
        <v>627</v>
      </c>
      <c r="C864" s="6">
        <v>9126.0</v>
      </c>
      <c r="D864" s="7">
        <v>7.0</v>
      </c>
      <c r="E864" s="7">
        <v>9.0</v>
      </c>
      <c r="F864" s="7">
        <v>4.0</v>
      </c>
      <c r="G864" s="7">
        <v>0.0</v>
      </c>
      <c r="H864" s="5">
        <v>8.6</v>
      </c>
      <c r="I864" s="5">
        <v>36.9</v>
      </c>
      <c r="J864" s="8">
        <v>0.7670392285776901</v>
      </c>
      <c r="K864" s="8">
        <v>0.9861932938856016</v>
      </c>
      <c r="L864" s="8">
        <v>0.43830813061582297</v>
      </c>
      <c r="M864" s="8">
        <v>0.0</v>
      </c>
      <c r="N864" s="5">
        <v>3.7</v>
      </c>
      <c r="O864" s="5">
        <v>9.9</v>
      </c>
      <c r="P864" s="5">
        <v>46334.0</v>
      </c>
      <c r="Q864" s="9" t="s">
        <v>528</v>
      </c>
      <c r="R864" s="9" t="s">
        <v>628</v>
      </c>
      <c r="S864" s="9">
        <f t="shared" si="1"/>
        <v>3367.494</v>
      </c>
    </row>
    <row r="865" ht="15.75" customHeight="1">
      <c r="A865" s="5" t="s">
        <v>660</v>
      </c>
      <c r="B865" s="5" t="s">
        <v>627</v>
      </c>
      <c r="C865" s="6">
        <v>24913.0</v>
      </c>
      <c r="D865" s="7">
        <v>12.0</v>
      </c>
      <c r="E865" s="7">
        <v>19.0</v>
      </c>
      <c r="F865" s="7">
        <v>5.0</v>
      </c>
      <c r="G865" s="7">
        <v>3.0</v>
      </c>
      <c r="H865" s="5">
        <v>8.3</v>
      </c>
      <c r="I865" s="5">
        <v>33.6</v>
      </c>
      <c r="J865" s="8">
        <v>0.48167623329185566</v>
      </c>
      <c r="K865" s="8">
        <v>0.7626540360454381</v>
      </c>
      <c r="L865" s="8">
        <v>0.2006984305382732</v>
      </c>
      <c r="M865" s="8">
        <v>0.12041905832296391</v>
      </c>
      <c r="N865" s="5">
        <v>3.5</v>
      </c>
      <c r="O865" s="5">
        <v>7.5</v>
      </c>
      <c r="P865" s="5">
        <v>57583.0</v>
      </c>
      <c r="Q865" s="9" t="s">
        <v>528</v>
      </c>
      <c r="R865" s="9" t="s">
        <v>628</v>
      </c>
      <c r="S865" s="9">
        <f t="shared" si="1"/>
        <v>8370.768</v>
      </c>
    </row>
    <row r="866" ht="15.75" customHeight="1">
      <c r="A866" s="5" t="s">
        <v>661</v>
      </c>
      <c r="B866" s="5" t="s">
        <v>627</v>
      </c>
      <c r="C866" s="6">
        <v>7123.0</v>
      </c>
      <c r="D866" s="7">
        <v>3.0</v>
      </c>
      <c r="E866" s="7">
        <v>4.0</v>
      </c>
      <c r="F866" s="7">
        <v>4.0</v>
      </c>
      <c r="G866" s="7">
        <v>0.0</v>
      </c>
      <c r="H866" s="5">
        <v>8.6</v>
      </c>
      <c r="I866" s="5">
        <v>32.4</v>
      </c>
      <c r="J866" s="8">
        <v>0.4211708549768356</v>
      </c>
      <c r="K866" s="8">
        <v>0.5615611399691142</v>
      </c>
      <c r="L866" s="8">
        <v>0.5615611399691142</v>
      </c>
      <c r="M866" s="8">
        <v>0.0</v>
      </c>
      <c r="N866" s="5">
        <v>4.4</v>
      </c>
      <c r="O866" s="5">
        <v>15.1</v>
      </c>
      <c r="P866" s="5">
        <v>45500.0</v>
      </c>
      <c r="Q866" s="9" t="s">
        <v>528</v>
      </c>
      <c r="R866" s="9" t="s">
        <v>628</v>
      </c>
      <c r="S866" s="9">
        <f t="shared" si="1"/>
        <v>2307.852</v>
      </c>
    </row>
    <row r="867" ht="15.75" customHeight="1">
      <c r="A867" s="5" t="s">
        <v>180</v>
      </c>
      <c r="B867" s="5" t="s">
        <v>627</v>
      </c>
      <c r="C867" s="6">
        <v>459780.0</v>
      </c>
      <c r="D867" s="7">
        <v>334.0</v>
      </c>
      <c r="E867" s="7">
        <v>366.0</v>
      </c>
      <c r="F867" s="7">
        <v>76.0</v>
      </c>
      <c r="G867" s="7">
        <v>73.0</v>
      </c>
      <c r="H867" s="5">
        <v>8.0</v>
      </c>
      <c r="I867" s="5">
        <v>29.3</v>
      </c>
      <c r="J867" s="8">
        <v>0.7264343816607943</v>
      </c>
      <c r="K867" s="8">
        <v>0.7960328852929662</v>
      </c>
      <c r="L867" s="8">
        <v>0.1652964461264083</v>
      </c>
      <c r="M867" s="8">
        <v>0.15877158641089217</v>
      </c>
      <c r="N867" s="5">
        <v>6.0</v>
      </c>
      <c r="O867" s="5">
        <v>12.5</v>
      </c>
      <c r="P867" s="5">
        <v>59844.0</v>
      </c>
      <c r="Q867" s="9" t="s">
        <v>528</v>
      </c>
      <c r="R867" s="9" t="s">
        <v>628</v>
      </c>
      <c r="S867" s="9">
        <f t="shared" si="1"/>
        <v>134715.54</v>
      </c>
    </row>
    <row r="868" ht="15.75" customHeight="1">
      <c r="A868" s="5" t="s">
        <v>662</v>
      </c>
      <c r="B868" s="5" t="s">
        <v>627</v>
      </c>
      <c r="C868" s="6">
        <v>93174.0</v>
      </c>
      <c r="D868" s="7">
        <v>70.0</v>
      </c>
      <c r="E868" s="7">
        <v>55.0</v>
      </c>
      <c r="F868" s="7">
        <v>12.0</v>
      </c>
      <c r="G868" s="7">
        <v>8.0</v>
      </c>
      <c r="H868" s="5">
        <v>10.3</v>
      </c>
      <c r="I868" s="5">
        <v>36.8</v>
      </c>
      <c r="J868" s="8">
        <v>0.751282546633181</v>
      </c>
      <c r="K868" s="8">
        <v>0.5902934294974993</v>
      </c>
      <c r="L868" s="8">
        <v>0.1287912937085453</v>
      </c>
      <c r="M868" s="8">
        <v>0.08586086247236355</v>
      </c>
      <c r="N868" s="5">
        <v>5.9</v>
      </c>
      <c r="O868" s="5">
        <v>13.2</v>
      </c>
      <c r="P868" s="5">
        <v>51939.0</v>
      </c>
      <c r="Q868" s="9" t="s">
        <v>528</v>
      </c>
      <c r="R868" s="9" t="s">
        <v>628</v>
      </c>
      <c r="S868" s="9">
        <f t="shared" si="1"/>
        <v>34288.032</v>
      </c>
    </row>
    <row r="869" ht="15.75" customHeight="1">
      <c r="A869" s="5" t="s">
        <v>663</v>
      </c>
      <c r="B869" s="5" t="s">
        <v>627</v>
      </c>
      <c r="C869" s="6">
        <v>18667.0</v>
      </c>
      <c r="D869" s="7">
        <v>9.0</v>
      </c>
      <c r="E869" s="7">
        <v>23.0</v>
      </c>
      <c r="F869" s="7">
        <v>5.0</v>
      </c>
      <c r="G869" s="7">
        <v>2.0</v>
      </c>
      <c r="H869" s="5">
        <v>8.9</v>
      </c>
      <c r="I869" s="5">
        <v>32.3</v>
      </c>
      <c r="J869" s="8">
        <v>0.4821342476027214</v>
      </c>
      <c r="K869" s="8">
        <v>1.2321208549847324</v>
      </c>
      <c r="L869" s="8">
        <v>0.2678523597792897</v>
      </c>
      <c r="M869" s="8">
        <v>0.10714094391171586</v>
      </c>
      <c r="N869" s="5">
        <v>5.7</v>
      </c>
      <c r="O869" s="5">
        <v>11.3</v>
      </c>
      <c r="P869" s="5">
        <v>51650.0</v>
      </c>
      <c r="Q869" s="9" t="s">
        <v>528</v>
      </c>
      <c r="R869" s="9" t="s">
        <v>628</v>
      </c>
      <c r="S869" s="9">
        <f t="shared" si="1"/>
        <v>6029.441</v>
      </c>
    </row>
    <row r="870" ht="15.75" customHeight="1">
      <c r="A870" s="5" t="s">
        <v>664</v>
      </c>
      <c r="B870" s="5" t="s">
        <v>627</v>
      </c>
      <c r="C870" s="6">
        <v>5031.0</v>
      </c>
      <c r="D870" s="7">
        <v>3.0</v>
      </c>
      <c r="E870" s="7">
        <v>5.0</v>
      </c>
      <c r="F870" s="7">
        <v>2.0</v>
      </c>
      <c r="G870" s="7">
        <v>0.0</v>
      </c>
      <c r="H870" s="5">
        <v>8.5</v>
      </c>
      <c r="I870" s="5">
        <v>36.2</v>
      </c>
      <c r="J870" s="8">
        <v>0.5963029218843172</v>
      </c>
      <c r="K870" s="8">
        <v>0.9938382031405286</v>
      </c>
      <c r="L870" s="8">
        <v>0.39753528125621146</v>
      </c>
      <c r="M870" s="8">
        <v>0.0</v>
      </c>
      <c r="N870" s="5">
        <v>5.3</v>
      </c>
      <c r="O870" s="5">
        <v>16.5</v>
      </c>
      <c r="P870" s="5">
        <v>44032.0</v>
      </c>
      <c r="Q870" s="9" t="s">
        <v>528</v>
      </c>
      <c r="R870" s="9" t="s">
        <v>628</v>
      </c>
      <c r="S870" s="9">
        <f t="shared" si="1"/>
        <v>1821.222</v>
      </c>
    </row>
    <row r="871" ht="15.75" customHeight="1">
      <c r="A871" s="5" t="s">
        <v>665</v>
      </c>
      <c r="B871" s="5" t="s">
        <v>627</v>
      </c>
      <c r="C871" s="6">
        <v>10060.0</v>
      </c>
      <c r="D871" s="7">
        <v>2.0</v>
      </c>
      <c r="E871" s="7">
        <v>16.0</v>
      </c>
      <c r="F871" s="7">
        <v>5.0</v>
      </c>
      <c r="G871" s="7">
        <v>1.0</v>
      </c>
      <c r="H871" s="5">
        <v>7.5</v>
      </c>
      <c r="I871" s="5">
        <v>33.4</v>
      </c>
      <c r="J871" s="8">
        <v>0.1988071570576541</v>
      </c>
      <c r="K871" s="8">
        <v>1.5904572564612327</v>
      </c>
      <c r="L871" s="8">
        <v>0.49701789264413515</v>
      </c>
      <c r="M871" s="8">
        <v>0.09940357852882704</v>
      </c>
      <c r="N871" s="5">
        <v>3.8</v>
      </c>
      <c r="O871" s="5">
        <v>7.8</v>
      </c>
      <c r="P871" s="5">
        <v>48581.0</v>
      </c>
      <c r="Q871" s="9" t="s">
        <v>528</v>
      </c>
      <c r="R871" s="9" t="s">
        <v>628</v>
      </c>
      <c r="S871" s="9">
        <f t="shared" si="1"/>
        <v>3360.04</v>
      </c>
    </row>
    <row r="872" ht="15.75" customHeight="1">
      <c r="A872" s="5" t="s">
        <v>186</v>
      </c>
      <c r="B872" s="5" t="s">
        <v>627</v>
      </c>
      <c r="C872" s="6">
        <v>171546.0</v>
      </c>
      <c r="D872" s="7">
        <v>127.0</v>
      </c>
      <c r="E872" s="7">
        <v>124.0</v>
      </c>
      <c r="F872" s="7">
        <v>25.0</v>
      </c>
      <c r="G872" s="7">
        <v>26.0</v>
      </c>
      <c r="H872" s="5">
        <v>8.0</v>
      </c>
      <c r="I872" s="5">
        <v>32.6</v>
      </c>
      <c r="J872" s="8">
        <v>0.7403262098795658</v>
      </c>
      <c r="K872" s="8">
        <v>0.7228381891737493</v>
      </c>
      <c r="L872" s="8">
        <v>0.1457335058818043</v>
      </c>
      <c r="M872" s="8">
        <v>0.15156284611707646</v>
      </c>
      <c r="N872" s="5">
        <v>5.9</v>
      </c>
      <c r="O872" s="5">
        <v>12.8</v>
      </c>
      <c r="P872" s="5">
        <v>53704.0</v>
      </c>
      <c r="Q872" s="9" t="s">
        <v>528</v>
      </c>
      <c r="R872" s="9" t="s">
        <v>628</v>
      </c>
      <c r="S872" s="9">
        <f t="shared" si="1"/>
        <v>55923.996</v>
      </c>
    </row>
    <row r="873" ht="15.75" customHeight="1">
      <c r="A873" s="5" t="s">
        <v>80</v>
      </c>
      <c r="B873" s="5" t="s">
        <v>627</v>
      </c>
      <c r="C873" s="6">
        <v>11962.0</v>
      </c>
      <c r="D873" s="7">
        <v>6.0</v>
      </c>
      <c r="E873" s="7">
        <v>7.0</v>
      </c>
      <c r="F873" s="7">
        <v>4.0</v>
      </c>
      <c r="G873" s="7">
        <v>0.0</v>
      </c>
      <c r="H873" s="5">
        <v>8.1</v>
      </c>
      <c r="I873" s="5">
        <v>28.3</v>
      </c>
      <c r="J873" s="8">
        <v>0.5015883631499749</v>
      </c>
      <c r="K873" s="8">
        <v>0.5851864236749708</v>
      </c>
      <c r="L873" s="8">
        <v>0.33439224209998325</v>
      </c>
      <c r="M873" s="8">
        <v>0.0</v>
      </c>
      <c r="N873" s="5">
        <v>3.4</v>
      </c>
      <c r="O873" s="5">
        <v>11.7</v>
      </c>
      <c r="P873" s="5">
        <v>49599.0</v>
      </c>
      <c r="Q873" s="9" t="s">
        <v>528</v>
      </c>
      <c r="R873" s="9" t="s">
        <v>628</v>
      </c>
      <c r="S873" s="9">
        <f t="shared" si="1"/>
        <v>3385.246</v>
      </c>
    </row>
    <row r="874" ht="15.75" customHeight="1">
      <c r="A874" s="5" t="s">
        <v>666</v>
      </c>
      <c r="B874" s="5" t="s">
        <v>627</v>
      </c>
      <c r="C874" s="6">
        <v>34622.0</v>
      </c>
      <c r="D874" s="7">
        <v>23.0</v>
      </c>
      <c r="E874" s="7">
        <v>29.0</v>
      </c>
      <c r="F874" s="7">
        <v>8.0</v>
      </c>
      <c r="G874" s="7">
        <v>4.0</v>
      </c>
      <c r="H874" s="5">
        <v>7.5</v>
      </c>
      <c r="I874" s="5">
        <v>28.3</v>
      </c>
      <c r="J874" s="8">
        <v>0.6643174859915661</v>
      </c>
      <c r="K874" s="8">
        <v>0.8376176997284963</v>
      </c>
      <c r="L874" s="8">
        <v>0.23106695164924038</v>
      </c>
      <c r="M874" s="8">
        <v>0.11553347582462019</v>
      </c>
      <c r="N874" s="5">
        <v>1.9</v>
      </c>
      <c r="O874" s="5">
        <v>8.5</v>
      </c>
      <c r="P874" s="5">
        <v>59272.0</v>
      </c>
      <c r="Q874" s="9" t="s">
        <v>528</v>
      </c>
      <c r="R874" s="9" t="s">
        <v>628</v>
      </c>
      <c r="S874" s="9">
        <f t="shared" si="1"/>
        <v>9798.026</v>
      </c>
    </row>
    <row r="875" ht="15.75" customHeight="1">
      <c r="A875" s="5" t="s">
        <v>667</v>
      </c>
      <c r="B875" s="5" t="s">
        <v>627</v>
      </c>
      <c r="C875" s="6">
        <v>95366.0</v>
      </c>
      <c r="D875" s="7">
        <v>66.0</v>
      </c>
      <c r="E875" s="7">
        <v>69.0</v>
      </c>
      <c r="F875" s="7">
        <v>12.0</v>
      </c>
      <c r="G875" s="7">
        <v>15.0</v>
      </c>
      <c r="H875" s="5">
        <v>7.7</v>
      </c>
      <c r="I875" s="5">
        <v>27.5</v>
      </c>
      <c r="J875" s="8">
        <v>0.6920705492523541</v>
      </c>
      <c r="K875" s="8">
        <v>0.7235283014910975</v>
      </c>
      <c r="L875" s="8">
        <v>0.12583100895497348</v>
      </c>
      <c r="M875" s="8">
        <v>0.15728876119371685</v>
      </c>
      <c r="N875" s="5">
        <v>5.7</v>
      </c>
      <c r="O875" s="5">
        <v>21.9</v>
      </c>
      <c r="P875" s="5">
        <v>51270.0</v>
      </c>
      <c r="Q875" s="9" t="s">
        <v>528</v>
      </c>
      <c r="R875" s="9" t="s">
        <v>628</v>
      </c>
      <c r="S875" s="9">
        <f t="shared" si="1"/>
        <v>26225.65</v>
      </c>
    </row>
    <row r="876" ht="15.75" customHeight="1">
      <c r="A876" s="5" t="s">
        <v>668</v>
      </c>
      <c r="B876" s="5" t="s">
        <v>627</v>
      </c>
      <c r="C876" s="6">
        <v>17405.0</v>
      </c>
      <c r="D876" s="7">
        <v>6.0</v>
      </c>
      <c r="E876" s="7">
        <v>15.0</v>
      </c>
      <c r="F876" s="7">
        <v>5.0</v>
      </c>
      <c r="G876" s="7">
        <v>1.0</v>
      </c>
      <c r="H876" s="5">
        <v>7.7</v>
      </c>
      <c r="I876" s="5">
        <v>32.3</v>
      </c>
      <c r="J876" s="8">
        <v>0.3447285262855501</v>
      </c>
      <c r="K876" s="8">
        <v>0.8618213157138753</v>
      </c>
      <c r="L876" s="8">
        <v>0.2872737719046251</v>
      </c>
      <c r="M876" s="8">
        <v>0.05745475438092502</v>
      </c>
      <c r="N876" s="5">
        <v>6.6</v>
      </c>
      <c r="O876" s="5">
        <v>12.4</v>
      </c>
      <c r="P876" s="5">
        <v>54325.0</v>
      </c>
      <c r="Q876" s="9" t="s">
        <v>528</v>
      </c>
      <c r="R876" s="9" t="s">
        <v>628</v>
      </c>
      <c r="S876" s="9">
        <f t="shared" si="1"/>
        <v>5621.815</v>
      </c>
    </row>
    <row r="877" ht="15.75" customHeight="1">
      <c r="A877" s="5" t="s">
        <v>374</v>
      </c>
      <c r="B877" s="5" t="s">
        <v>627</v>
      </c>
      <c r="C877" s="6">
        <v>6155.0</v>
      </c>
      <c r="D877" s="7">
        <v>0.0</v>
      </c>
      <c r="E877" s="7">
        <v>6.0</v>
      </c>
      <c r="F877" s="7">
        <v>2.0</v>
      </c>
      <c r="G877" s="7">
        <v>0.0</v>
      </c>
      <c r="H877" s="5">
        <v>7.5</v>
      </c>
      <c r="I877" s="5">
        <v>30.3</v>
      </c>
      <c r="J877" s="8">
        <v>0.0</v>
      </c>
      <c r="K877" s="8">
        <v>0.9748172217709179</v>
      </c>
      <c r="L877" s="8">
        <v>0.3249390739236393</v>
      </c>
      <c r="M877" s="8">
        <v>0.0</v>
      </c>
      <c r="N877" s="5">
        <v>4.1</v>
      </c>
      <c r="O877" s="5">
        <v>13.8</v>
      </c>
      <c r="P877" s="5">
        <v>44939.0</v>
      </c>
      <c r="Q877" s="9" t="s">
        <v>528</v>
      </c>
      <c r="R877" s="9" t="s">
        <v>628</v>
      </c>
      <c r="S877" s="9">
        <f t="shared" si="1"/>
        <v>1864.965</v>
      </c>
    </row>
    <row r="878" ht="15.75" customHeight="1">
      <c r="A878" s="5" t="s">
        <v>192</v>
      </c>
      <c r="B878" s="5" t="s">
        <v>627</v>
      </c>
      <c r="C878" s="6">
        <v>12621.0</v>
      </c>
      <c r="D878" s="7">
        <v>5.0</v>
      </c>
      <c r="E878" s="7">
        <v>12.0</v>
      </c>
      <c r="F878" s="7">
        <v>3.0</v>
      </c>
      <c r="G878" s="7">
        <v>2.0</v>
      </c>
      <c r="H878" s="5">
        <v>9.5</v>
      </c>
      <c r="I878" s="5">
        <v>39.6</v>
      </c>
      <c r="J878" s="8">
        <v>0.39616512162269235</v>
      </c>
      <c r="K878" s="8">
        <v>0.9507962918944616</v>
      </c>
      <c r="L878" s="8">
        <v>0.2376990729736154</v>
      </c>
      <c r="M878" s="8">
        <v>0.15846604864907693</v>
      </c>
      <c r="N878" s="5">
        <v>6.5</v>
      </c>
      <c r="O878" s="5">
        <v>13.3</v>
      </c>
      <c r="P878" s="5">
        <v>44134.0</v>
      </c>
      <c r="Q878" s="9" t="s">
        <v>528</v>
      </c>
      <c r="R878" s="9" t="s">
        <v>628</v>
      </c>
      <c r="S878" s="9">
        <f t="shared" si="1"/>
        <v>4997.916</v>
      </c>
    </row>
    <row r="879" ht="15.75" customHeight="1">
      <c r="A879" s="5" t="s">
        <v>193</v>
      </c>
      <c r="B879" s="5" t="s">
        <v>627</v>
      </c>
      <c r="C879" s="6">
        <v>7410.0</v>
      </c>
      <c r="D879" s="7">
        <v>2.0</v>
      </c>
      <c r="E879" s="7">
        <v>4.0</v>
      </c>
      <c r="F879" s="7">
        <v>5.0</v>
      </c>
      <c r="G879" s="7">
        <v>0.0</v>
      </c>
      <c r="H879" s="5">
        <v>7.3</v>
      </c>
      <c r="I879" s="5">
        <v>34.9</v>
      </c>
      <c r="J879" s="8">
        <v>0.2699055330634278</v>
      </c>
      <c r="K879" s="8">
        <v>0.5398110661268556</v>
      </c>
      <c r="L879" s="8">
        <v>0.6747638326585694</v>
      </c>
      <c r="M879" s="8">
        <v>0.0</v>
      </c>
      <c r="N879" s="5">
        <v>6.6</v>
      </c>
      <c r="O879" s="5">
        <v>14.7</v>
      </c>
      <c r="P879" s="5">
        <v>45057.0</v>
      </c>
      <c r="Q879" s="9" t="s">
        <v>528</v>
      </c>
      <c r="R879" s="9" t="s">
        <v>628</v>
      </c>
      <c r="S879" s="9">
        <f t="shared" si="1"/>
        <v>2586.09</v>
      </c>
    </row>
    <row r="880" ht="15.75" customHeight="1">
      <c r="A880" s="5" t="s">
        <v>669</v>
      </c>
      <c r="B880" s="5" t="s">
        <v>627</v>
      </c>
      <c r="C880" s="6">
        <v>35244.0</v>
      </c>
      <c r="D880" s="7">
        <v>23.0</v>
      </c>
      <c r="E880" s="7">
        <v>22.0</v>
      </c>
      <c r="F880" s="7">
        <v>6.0</v>
      </c>
      <c r="G880" s="7">
        <v>3.0</v>
      </c>
      <c r="H880" s="5">
        <v>10.4</v>
      </c>
      <c r="I880" s="5">
        <v>35.4</v>
      </c>
      <c r="J880" s="8">
        <v>0.6525933492225627</v>
      </c>
      <c r="K880" s="8">
        <v>0.6242197253433208</v>
      </c>
      <c r="L880" s="8">
        <v>0.17024174327545114</v>
      </c>
      <c r="M880" s="8">
        <v>0.08512087163772557</v>
      </c>
      <c r="N880" s="5">
        <v>8.9</v>
      </c>
      <c r="O880" s="5">
        <v>19.1</v>
      </c>
      <c r="P880" s="5">
        <v>41519.0</v>
      </c>
      <c r="Q880" s="9" t="s">
        <v>528</v>
      </c>
      <c r="R880" s="9" t="s">
        <v>628</v>
      </c>
      <c r="S880" s="9">
        <f t="shared" si="1"/>
        <v>12476.376</v>
      </c>
    </row>
    <row r="881" ht="15.75" customHeight="1">
      <c r="A881" s="5" t="s">
        <v>479</v>
      </c>
      <c r="B881" s="5" t="s">
        <v>627</v>
      </c>
      <c r="C881" s="6">
        <v>48010.0</v>
      </c>
      <c r="D881" s="7">
        <v>21.0</v>
      </c>
      <c r="E881" s="7">
        <v>18.0</v>
      </c>
      <c r="F881" s="7">
        <v>5.0</v>
      </c>
      <c r="G881" s="7">
        <v>9.0</v>
      </c>
      <c r="H881" s="5">
        <v>8.8</v>
      </c>
      <c r="I881" s="5">
        <v>32.2</v>
      </c>
      <c r="J881" s="8">
        <v>0.4374088731514268</v>
      </c>
      <c r="K881" s="8">
        <v>0.3749218912726515</v>
      </c>
      <c r="L881" s="8">
        <v>0.10414496979795876</v>
      </c>
      <c r="M881" s="8">
        <v>0.18746094563632576</v>
      </c>
      <c r="N881" s="5">
        <v>5.7</v>
      </c>
      <c r="O881" s="5">
        <v>6.2</v>
      </c>
      <c r="P881" s="5">
        <v>64956.0</v>
      </c>
      <c r="Q881" s="9" t="s">
        <v>528</v>
      </c>
      <c r="R881" s="9" t="s">
        <v>628</v>
      </c>
      <c r="S881" s="9">
        <f t="shared" si="1"/>
        <v>15459.22</v>
      </c>
    </row>
    <row r="882" ht="15.75" customHeight="1">
      <c r="A882" s="5" t="s">
        <v>86</v>
      </c>
      <c r="B882" s="5" t="s">
        <v>627</v>
      </c>
      <c r="C882" s="6">
        <v>22097.0</v>
      </c>
      <c r="D882" s="7">
        <v>10.0</v>
      </c>
      <c r="E882" s="7">
        <v>18.0</v>
      </c>
      <c r="F882" s="7">
        <v>4.0</v>
      </c>
      <c r="G882" s="7">
        <v>4.0</v>
      </c>
      <c r="H882" s="5">
        <v>7.9</v>
      </c>
      <c r="I882" s="5">
        <v>31.4</v>
      </c>
      <c r="J882" s="8">
        <v>0.45255011992578176</v>
      </c>
      <c r="K882" s="8">
        <v>0.8145902158664072</v>
      </c>
      <c r="L882" s="8">
        <v>0.18102004797031274</v>
      </c>
      <c r="M882" s="8">
        <v>0.18102004797031274</v>
      </c>
      <c r="N882" s="5">
        <v>5.0</v>
      </c>
      <c r="O882" s="5">
        <v>8.5</v>
      </c>
      <c r="P882" s="5">
        <v>55198.0</v>
      </c>
      <c r="Q882" s="9" t="s">
        <v>528</v>
      </c>
      <c r="R882" s="9" t="s">
        <v>628</v>
      </c>
      <c r="S882" s="9">
        <f t="shared" si="1"/>
        <v>6938.458</v>
      </c>
    </row>
    <row r="883" ht="15.75" customHeight="1">
      <c r="A883" s="5" t="s">
        <v>480</v>
      </c>
      <c r="B883" s="5" t="s">
        <v>627</v>
      </c>
      <c r="C883" s="6">
        <v>6392.0</v>
      </c>
      <c r="D883" s="7">
        <v>1.0</v>
      </c>
      <c r="E883" s="7">
        <v>6.0</v>
      </c>
      <c r="F883" s="7">
        <v>3.0</v>
      </c>
      <c r="G883" s="7">
        <v>2.0</v>
      </c>
      <c r="H883" s="5">
        <v>8.9</v>
      </c>
      <c r="I883" s="5">
        <v>33.9</v>
      </c>
      <c r="J883" s="8">
        <v>0.15644555694618273</v>
      </c>
      <c r="K883" s="8">
        <v>0.9386733416770964</v>
      </c>
      <c r="L883" s="8">
        <v>0.4693366708385482</v>
      </c>
      <c r="M883" s="8">
        <v>0.31289111389236546</v>
      </c>
      <c r="N883" s="5">
        <v>7.3</v>
      </c>
      <c r="O883" s="5">
        <v>13.2</v>
      </c>
      <c r="P883" s="5">
        <v>42083.0</v>
      </c>
      <c r="Q883" s="9" t="s">
        <v>528</v>
      </c>
      <c r="R883" s="9" t="s">
        <v>628</v>
      </c>
      <c r="S883" s="9">
        <f t="shared" si="1"/>
        <v>2166.888</v>
      </c>
    </row>
    <row r="884" ht="15.75" customHeight="1">
      <c r="A884" s="5" t="s">
        <v>481</v>
      </c>
      <c r="B884" s="5" t="s">
        <v>627</v>
      </c>
      <c r="C884" s="6">
        <v>36983.0</v>
      </c>
      <c r="D884" s="7">
        <v>27.0</v>
      </c>
      <c r="E884" s="7">
        <v>24.0</v>
      </c>
      <c r="F884" s="7">
        <v>5.0</v>
      </c>
      <c r="G884" s="7">
        <v>8.0</v>
      </c>
      <c r="H884" s="5">
        <v>8.5</v>
      </c>
      <c r="I884" s="5">
        <v>31.5</v>
      </c>
      <c r="J884" s="8">
        <v>0.7300651650758457</v>
      </c>
      <c r="K884" s="8">
        <v>0.6489468134007517</v>
      </c>
      <c r="L884" s="8">
        <v>0.13519725279182326</v>
      </c>
      <c r="M884" s="8">
        <v>0.21631560446691725</v>
      </c>
      <c r="N884" s="5">
        <v>9.4</v>
      </c>
      <c r="O884" s="5">
        <v>15.8</v>
      </c>
      <c r="P884" s="5">
        <v>42112.0</v>
      </c>
      <c r="Q884" s="9" t="s">
        <v>528</v>
      </c>
      <c r="R884" s="9" t="s">
        <v>628</v>
      </c>
      <c r="S884" s="9">
        <f t="shared" si="1"/>
        <v>11649.645</v>
      </c>
    </row>
    <row r="885" ht="15.75" customHeight="1">
      <c r="A885" s="5" t="s">
        <v>582</v>
      </c>
      <c r="B885" s="5" t="s">
        <v>627</v>
      </c>
      <c r="C885" s="6">
        <v>10593.0</v>
      </c>
      <c r="D885" s="7">
        <v>4.0</v>
      </c>
      <c r="E885" s="7">
        <v>12.0</v>
      </c>
      <c r="F885" s="7">
        <v>3.0</v>
      </c>
      <c r="G885" s="7">
        <v>1.0</v>
      </c>
      <c r="H885" s="5">
        <v>7.2</v>
      </c>
      <c r="I885" s="5">
        <v>29.7</v>
      </c>
      <c r="J885" s="8">
        <v>0.3776078542433683</v>
      </c>
      <c r="K885" s="8">
        <v>1.1328235627301046</v>
      </c>
      <c r="L885" s="8">
        <v>0.28320589068252616</v>
      </c>
      <c r="M885" s="8">
        <v>0.09440196356084207</v>
      </c>
      <c r="N885" s="5">
        <v>5.6</v>
      </c>
      <c r="O885" s="5">
        <v>10.2</v>
      </c>
      <c r="P885" s="5">
        <v>49208.0</v>
      </c>
      <c r="Q885" s="9" t="s">
        <v>528</v>
      </c>
      <c r="R885" s="9" t="s">
        <v>628</v>
      </c>
      <c r="S885" s="9">
        <f t="shared" si="1"/>
        <v>3146.121</v>
      </c>
    </row>
    <row r="886" ht="15.75" customHeight="1">
      <c r="A886" s="5" t="s">
        <v>670</v>
      </c>
      <c r="B886" s="5" t="s">
        <v>627</v>
      </c>
      <c r="C886" s="6">
        <v>20728.0</v>
      </c>
      <c r="D886" s="7">
        <v>8.0</v>
      </c>
      <c r="E886" s="7">
        <v>19.0</v>
      </c>
      <c r="F886" s="7">
        <v>5.0</v>
      </c>
      <c r="G886" s="7">
        <v>3.0</v>
      </c>
      <c r="H886" s="5">
        <v>6.4</v>
      </c>
      <c r="I886" s="5">
        <v>28.8</v>
      </c>
      <c r="J886" s="8">
        <v>0.38595137012736397</v>
      </c>
      <c r="K886" s="8">
        <v>0.9166345040524894</v>
      </c>
      <c r="L886" s="8">
        <v>0.2412196063296025</v>
      </c>
      <c r="M886" s="8">
        <v>0.14473176379776148</v>
      </c>
      <c r="N886" s="5">
        <v>3.1</v>
      </c>
      <c r="O886" s="5">
        <v>7.8</v>
      </c>
      <c r="P886" s="5">
        <v>53735.0</v>
      </c>
      <c r="Q886" s="9" t="s">
        <v>528</v>
      </c>
      <c r="R886" s="9" t="s">
        <v>628</v>
      </c>
      <c r="S886" s="9">
        <f t="shared" si="1"/>
        <v>5969.664</v>
      </c>
    </row>
    <row r="887" ht="15.75" customHeight="1">
      <c r="A887" s="5" t="s">
        <v>671</v>
      </c>
      <c r="B887" s="5" t="s">
        <v>627</v>
      </c>
      <c r="C887" s="6">
        <v>102314.0</v>
      </c>
      <c r="D887" s="7">
        <v>95.0</v>
      </c>
      <c r="E887" s="7">
        <v>79.0</v>
      </c>
      <c r="F887" s="7">
        <v>19.0</v>
      </c>
      <c r="G887" s="7">
        <v>9.0</v>
      </c>
      <c r="H887" s="5">
        <v>9.1</v>
      </c>
      <c r="I887" s="5">
        <v>34.6</v>
      </c>
      <c r="J887" s="8">
        <v>0.9285141818323983</v>
      </c>
      <c r="K887" s="8">
        <v>0.7721328459448364</v>
      </c>
      <c r="L887" s="8">
        <v>0.18570283636647966</v>
      </c>
      <c r="M887" s="8">
        <v>0.08796450143675352</v>
      </c>
      <c r="N887" s="5">
        <v>5.6</v>
      </c>
      <c r="O887" s="5">
        <v>15.5</v>
      </c>
      <c r="P887" s="5">
        <v>46015.0</v>
      </c>
      <c r="Q887" s="9" t="s">
        <v>528</v>
      </c>
      <c r="R887" s="9" t="s">
        <v>628</v>
      </c>
      <c r="S887" s="9">
        <f t="shared" si="1"/>
        <v>35400.644</v>
      </c>
    </row>
    <row r="888" ht="15.75" customHeight="1">
      <c r="A888" s="5" t="s">
        <v>486</v>
      </c>
      <c r="B888" s="5" t="s">
        <v>627</v>
      </c>
      <c r="C888" s="6">
        <v>7605.0</v>
      </c>
      <c r="D888" s="7">
        <v>3.0</v>
      </c>
      <c r="E888" s="7">
        <v>4.0</v>
      </c>
      <c r="F888" s="7">
        <v>2.0</v>
      </c>
      <c r="G888" s="7">
        <v>0.0</v>
      </c>
      <c r="H888" s="5">
        <v>9.6</v>
      </c>
      <c r="I888" s="5">
        <v>34.9</v>
      </c>
      <c r="J888" s="8">
        <v>0.3944773175542406</v>
      </c>
      <c r="K888" s="8">
        <v>0.5259697567389875</v>
      </c>
      <c r="L888" s="8">
        <v>0.26298487836949375</v>
      </c>
      <c r="M888" s="8">
        <v>0.0</v>
      </c>
      <c r="N888" s="5">
        <v>5.4</v>
      </c>
      <c r="O888" s="5">
        <v>13.0</v>
      </c>
      <c r="P888" s="5">
        <v>49977.0</v>
      </c>
      <c r="Q888" s="9" t="s">
        <v>528</v>
      </c>
      <c r="R888" s="9" t="s">
        <v>628</v>
      </c>
      <c r="S888" s="9">
        <f t="shared" si="1"/>
        <v>2654.145</v>
      </c>
    </row>
    <row r="889" ht="15.75" customHeight="1">
      <c r="A889" s="5" t="s">
        <v>672</v>
      </c>
      <c r="B889" s="5" t="s">
        <v>627</v>
      </c>
      <c r="C889" s="6">
        <v>12883.0</v>
      </c>
      <c r="D889" s="7">
        <v>8.0</v>
      </c>
      <c r="E889" s="7">
        <v>15.0</v>
      </c>
      <c r="F889" s="7">
        <v>4.0</v>
      </c>
      <c r="G889" s="7">
        <v>2.0</v>
      </c>
      <c r="H889" s="5">
        <v>8.0</v>
      </c>
      <c r="I889" s="5">
        <v>33.3</v>
      </c>
      <c r="J889" s="8">
        <v>0.620973375766514</v>
      </c>
      <c r="K889" s="8">
        <v>1.1643250795622138</v>
      </c>
      <c r="L889" s="8">
        <v>0.310486687883257</v>
      </c>
      <c r="M889" s="8">
        <v>0.1552433439416285</v>
      </c>
      <c r="N889" s="5">
        <v>6.7</v>
      </c>
      <c r="O889" s="5">
        <v>11.4</v>
      </c>
      <c r="P889" s="5">
        <v>43082.0</v>
      </c>
      <c r="Q889" s="9" t="s">
        <v>528</v>
      </c>
      <c r="R889" s="9" t="s">
        <v>628</v>
      </c>
      <c r="S889" s="9">
        <f t="shared" si="1"/>
        <v>4290.039</v>
      </c>
    </row>
    <row r="890" ht="15.75" customHeight="1">
      <c r="A890" s="5" t="s">
        <v>585</v>
      </c>
      <c r="B890" s="5" t="s">
        <v>673</v>
      </c>
      <c r="C890" s="6">
        <v>12903.0</v>
      </c>
      <c r="D890" s="7">
        <v>5.0</v>
      </c>
      <c r="E890" s="7">
        <v>9.0</v>
      </c>
      <c r="F890" s="7">
        <v>2.0</v>
      </c>
      <c r="G890" s="7">
        <v>0.0</v>
      </c>
      <c r="H890" s="5">
        <v>12.2</v>
      </c>
      <c r="I890" s="5">
        <v>37.3</v>
      </c>
      <c r="J890" s="8">
        <v>0.38750678136867395</v>
      </c>
      <c r="K890" s="8">
        <v>0.6975122064636131</v>
      </c>
      <c r="L890" s="8">
        <v>0.15500271254746958</v>
      </c>
      <c r="M890" s="8">
        <v>0.0</v>
      </c>
      <c r="N890" s="5">
        <v>7.4</v>
      </c>
      <c r="O890" s="5">
        <v>18.0</v>
      </c>
      <c r="P890" s="5">
        <v>38712.0</v>
      </c>
      <c r="Q890" s="9" t="s">
        <v>528</v>
      </c>
      <c r="R890" s="9" t="s">
        <v>628</v>
      </c>
      <c r="S890" s="9">
        <f t="shared" si="1"/>
        <v>4812.819</v>
      </c>
    </row>
    <row r="891" ht="15.75" customHeight="1">
      <c r="A891" s="5" t="s">
        <v>674</v>
      </c>
      <c r="B891" s="5" t="s">
        <v>673</v>
      </c>
      <c r="C891" s="6">
        <v>7880.0</v>
      </c>
      <c r="D891" s="7">
        <v>4.0</v>
      </c>
      <c r="E891" s="7">
        <v>8.0</v>
      </c>
      <c r="F891" s="7">
        <v>3.0</v>
      </c>
      <c r="G891" s="7">
        <v>0.0</v>
      </c>
      <c r="H891" s="5">
        <v>8.2</v>
      </c>
      <c r="I891" s="5">
        <v>36.8</v>
      </c>
      <c r="J891" s="8">
        <v>0.5076142131979696</v>
      </c>
      <c r="K891" s="8">
        <v>1.0152284263959392</v>
      </c>
      <c r="L891" s="8">
        <v>0.38071065989847713</v>
      </c>
      <c r="M891" s="8">
        <v>0.0</v>
      </c>
      <c r="N891" s="5">
        <v>8.3</v>
      </c>
      <c r="O891" s="5">
        <v>14.8</v>
      </c>
      <c r="P891" s="5">
        <v>40567.0</v>
      </c>
      <c r="Q891" s="9" t="s">
        <v>528</v>
      </c>
      <c r="R891" s="9" t="s">
        <v>628</v>
      </c>
      <c r="S891" s="9">
        <f t="shared" si="1"/>
        <v>2899.84</v>
      </c>
    </row>
    <row r="892" ht="15.75" customHeight="1">
      <c r="A892" s="5" t="s">
        <v>675</v>
      </c>
      <c r="B892" s="5" t="s">
        <v>673</v>
      </c>
      <c r="C892" s="6">
        <v>16509.0</v>
      </c>
      <c r="D892" s="7">
        <v>12.0</v>
      </c>
      <c r="E892" s="7">
        <v>12.0</v>
      </c>
      <c r="F892" s="7">
        <v>3.0</v>
      </c>
      <c r="G892" s="7">
        <v>3.0</v>
      </c>
      <c r="H892" s="5">
        <v>8.2</v>
      </c>
      <c r="I892" s="5">
        <v>39.9</v>
      </c>
      <c r="J892" s="8">
        <v>0.7268762493185535</v>
      </c>
      <c r="K892" s="8">
        <v>0.7268762493185535</v>
      </c>
      <c r="L892" s="8">
        <v>0.1817190623296384</v>
      </c>
      <c r="M892" s="8">
        <v>0.1817190623296384</v>
      </c>
      <c r="N892" s="5">
        <v>7.9</v>
      </c>
      <c r="O892" s="5">
        <v>18.3</v>
      </c>
      <c r="P892" s="5">
        <v>44648.0</v>
      </c>
      <c r="Q892" s="9" t="s">
        <v>528</v>
      </c>
      <c r="R892" s="9" t="s">
        <v>628</v>
      </c>
      <c r="S892" s="9">
        <f t="shared" si="1"/>
        <v>6587.091</v>
      </c>
    </row>
    <row r="893" ht="15.75" customHeight="1">
      <c r="A893" s="5" t="s">
        <v>676</v>
      </c>
      <c r="B893" s="5" t="s">
        <v>673</v>
      </c>
      <c r="C893" s="6">
        <v>4878.0</v>
      </c>
      <c r="D893" s="7">
        <v>4.0</v>
      </c>
      <c r="E893" s="7">
        <v>5.0</v>
      </c>
      <c r="F893" s="7">
        <v>3.0</v>
      </c>
      <c r="G893" s="7">
        <v>1.0</v>
      </c>
      <c r="H893" s="5">
        <v>7.4</v>
      </c>
      <c r="I893" s="5">
        <v>34.8</v>
      </c>
      <c r="J893" s="8">
        <v>0.8200082000820008</v>
      </c>
      <c r="K893" s="8">
        <v>1.025010250102501</v>
      </c>
      <c r="L893" s="8">
        <v>0.6150061500615006</v>
      </c>
      <c r="M893" s="8">
        <v>0.2050020500205002</v>
      </c>
      <c r="N893" s="5">
        <v>2.5</v>
      </c>
      <c r="O893" s="5">
        <v>11.7</v>
      </c>
      <c r="P893" s="5">
        <v>48462.0</v>
      </c>
      <c r="Q893" s="9" t="s">
        <v>528</v>
      </c>
      <c r="R893" s="9" t="s">
        <v>628</v>
      </c>
      <c r="S893" s="9">
        <f t="shared" si="1"/>
        <v>1697.544</v>
      </c>
    </row>
    <row r="894" ht="15.75" customHeight="1">
      <c r="A894" s="5" t="s">
        <v>677</v>
      </c>
      <c r="B894" s="5" t="s">
        <v>673</v>
      </c>
      <c r="C894" s="6">
        <v>27262.0</v>
      </c>
      <c r="D894" s="7">
        <v>19.0</v>
      </c>
      <c r="E894" s="7">
        <v>23.0</v>
      </c>
      <c r="F894" s="7">
        <v>4.0</v>
      </c>
      <c r="G894" s="7">
        <v>5.0</v>
      </c>
      <c r="H894" s="5">
        <v>8.5</v>
      </c>
      <c r="I894" s="5">
        <v>36.4</v>
      </c>
      <c r="J894" s="8">
        <v>0.696940796713374</v>
      </c>
      <c r="K894" s="8">
        <v>0.8436651749688211</v>
      </c>
      <c r="L894" s="8">
        <v>0.14672437825544712</v>
      </c>
      <c r="M894" s="8">
        <v>0.1834054728193089</v>
      </c>
      <c r="N894" s="5">
        <v>7.0</v>
      </c>
      <c r="O894" s="5">
        <v>16.0</v>
      </c>
      <c r="P894" s="5">
        <v>43573.0</v>
      </c>
      <c r="Q894" s="9" t="s">
        <v>528</v>
      </c>
      <c r="R894" s="9" t="s">
        <v>628</v>
      </c>
      <c r="S894" s="9">
        <f t="shared" si="1"/>
        <v>9923.368</v>
      </c>
    </row>
    <row r="895" ht="15.75" customHeight="1">
      <c r="A895" s="5" t="s">
        <v>678</v>
      </c>
      <c r="B895" s="5" t="s">
        <v>673</v>
      </c>
      <c r="C895" s="6">
        <v>14774.0</v>
      </c>
      <c r="D895" s="7">
        <v>9.0</v>
      </c>
      <c r="E895" s="7">
        <v>11.0</v>
      </c>
      <c r="F895" s="7">
        <v>2.0</v>
      </c>
      <c r="G895" s="7">
        <v>0.0</v>
      </c>
      <c r="H895" s="5">
        <v>10.9</v>
      </c>
      <c r="I895" s="5">
        <v>34.8</v>
      </c>
      <c r="J895" s="8">
        <v>0.6091782861784216</v>
      </c>
      <c r="K895" s="8">
        <v>0.7445512386625152</v>
      </c>
      <c r="L895" s="8">
        <v>0.1353729524840937</v>
      </c>
      <c r="M895" s="8">
        <v>0.0</v>
      </c>
      <c r="N895" s="5">
        <v>4.8</v>
      </c>
      <c r="O895" s="5">
        <v>17.6</v>
      </c>
      <c r="P895" s="5">
        <v>39555.0</v>
      </c>
      <c r="Q895" s="9" t="s">
        <v>528</v>
      </c>
      <c r="R895" s="9" t="s">
        <v>628</v>
      </c>
      <c r="S895" s="9">
        <f t="shared" si="1"/>
        <v>5141.352</v>
      </c>
    </row>
    <row r="896" ht="15.75" customHeight="1">
      <c r="A896" s="5" t="s">
        <v>532</v>
      </c>
      <c r="B896" s="5" t="s">
        <v>673</v>
      </c>
      <c r="C896" s="6">
        <v>9804.0</v>
      </c>
      <c r="D896" s="7">
        <v>5.0</v>
      </c>
      <c r="E896" s="7">
        <v>11.0</v>
      </c>
      <c r="F896" s="7">
        <v>3.0</v>
      </c>
      <c r="G896" s="7">
        <v>1.0</v>
      </c>
      <c r="H896" s="5">
        <v>8.8</v>
      </c>
      <c r="I896" s="5">
        <v>32.9</v>
      </c>
      <c r="J896" s="8">
        <v>0.5099959200326397</v>
      </c>
      <c r="K896" s="8">
        <v>1.1219910240718074</v>
      </c>
      <c r="L896" s="8">
        <v>0.30599755201958384</v>
      </c>
      <c r="M896" s="8">
        <v>0.10199918400652795</v>
      </c>
      <c r="N896" s="5">
        <v>5.7</v>
      </c>
      <c r="O896" s="5">
        <v>19.3</v>
      </c>
      <c r="P896" s="5">
        <v>41126.0</v>
      </c>
      <c r="Q896" s="9" t="s">
        <v>528</v>
      </c>
      <c r="R896" s="9" t="s">
        <v>628</v>
      </c>
      <c r="S896" s="9">
        <f t="shared" si="1"/>
        <v>3225.516</v>
      </c>
    </row>
    <row r="897" ht="15.75" customHeight="1">
      <c r="A897" s="5" t="s">
        <v>28</v>
      </c>
      <c r="B897" s="5" t="s">
        <v>673</v>
      </c>
      <c r="C897" s="6">
        <v>66077.0</v>
      </c>
      <c r="D897" s="7">
        <v>51.0</v>
      </c>
      <c r="E897" s="7">
        <v>32.0</v>
      </c>
      <c r="F897" s="7">
        <v>5.0</v>
      </c>
      <c r="G897" s="7">
        <v>3.0</v>
      </c>
      <c r="H897" s="5">
        <v>9.2</v>
      </c>
      <c r="I897" s="5">
        <v>33.6</v>
      </c>
      <c r="J897" s="8">
        <v>0.7718268081178019</v>
      </c>
      <c r="K897" s="8">
        <v>0.48428348744646393</v>
      </c>
      <c r="L897" s="8">
        <v>0.07566929491350999</v>
      </c>
      <c r="M897" s="8">
        <v>0.045401576948105996</v>
      </c>
      <c r="N897" s="5">
        <v>6.7</v>
      </c>
      <c r="O897" s="5">
        <v>9.3</v>
      </c>
      <c r="P897" s="5">
        <v>57474.0</v>
      </c>
      <c r="Q897" s="9" t="s">
        <v>528</v>
      </c>
      <c r="R897" s="9" t="s">
        <v>628</v>
      </c>
      <c r="S897" s="9">
        <f t="shared" si="1"/>
        <v>22201.872</v>
      </c>
    </row>
    <row r="898" ht="15.75" customHeight="1">
      <c r="A898" s="5" t="s">
        <v>679</v>
      </c>
      <c r="B898" s="5" t="s">
        <v>673</v>
      </c>
      <c r="C898" s="6">
        <v>2673.0</v>
      </c>
      <c r="D898" s="7">
        <v>0.0</v>
      </c>
      <c r="E898" s="7">
        <v>3.0</v>
      </c>
      <c r="F898" s="7">
        <v>1.0</v>
      </c>
      <c r="G898" s="7">
        <v>0.0</v>
      </c>
      <c r="H898" s="5">
        <v>9.3</v>
      </c>
      <c r="I898" s="5">
        <v>29.7</v>
      </c>
      <c r="J898" s="8">
        <v>0.0</v>
      </c>
      <c r="K898" s="8">
        <v>1.122334455667789</v>
      </c>
      <c r="L898" s="8">
        <v>0.3741114852225963</v>
      </c>
      <c r="M898" s="8">
        <v>0.0</v>
      </c>
      <c r="N898" s="5">
        <v>3.4</v>
      </c>
      <c r="O898" s="5">
        <v>11.4</v>
      </c>
      <c r="P898" s="5">
        <v>38633.0</v>
      </c>
      <c r="Q898" s="9" t="s">
        <v>528</v>
      </c>
      <c r="R898" s="9" t="s">
        <v>628</v>
      </c>
      <c r="S898" s="9">
        <f t="shared" si="1"/>
        <v>793.881</v>
      </c>
    </row>
    <row r="899" ht="15.75" customHeight="1">
      <c r="A899" s="5" t="s">
        <v>680</v>
      </c>
      <c r="B899" s="5" t="s">
        <v>673</v>
      </c>
      <c r="C899" s="6">
        <v>3473.0</v>
      </c>
      <c r="D899" s="7">
        <v>0.0</v>
      </c>
      <c r="E899" s="7">
        <v>5.0</v>
      </c>
      <c r="F899" s="7">
        <v>1.0</v>
      </c>
      <c r="G899" s="7">
        <v>1.0</v>
      </c>
      <c r="H899" s="5">
        <v>9.8</v>
      </c>
      <c r="I899" s="5">
        <v>35.1</v>
      </c>
      <c r="J899" s="8">
        <v>0.0</v>
      </c>
      <c r="K899" s="8">
        <v>1.4396775122372587</v>
      </c>
      <c r="L899" s="8">
        <v>0.28793550244745175</v>
      </c>
      <c r="M899" s="8">
        <v>0.28793550244745175</v>
      </c>
      <c r="N899" s="5">
        <v>5.9</v>
      </c>
      <c r="O899" s="5">
        <v>16.0</v>
      </c>
      <c r="P899" s="5">
        <v>39444.0</v>
      </c>
      <c r="Q899" s="9" t="s">
        <v>528</v>
      </c>
      <c r="R899" s="9" t="s">
        <v>628</v>
      </c>
      <c r="S899" s="9">
        <f t="shared" si="1"/>
        <v>1219.023</v>
      </c>
    </row>
    <row r="900" ht="15.75" customHeight="1">
      <c r="A900" s="5" t="s">
        <v>31</v>
      </c>
      <c r="B900" s="5" t="s">
        <v>673</v>
      </c>
      <c r="C900" s="6">
        <v>20769.0</v>
      </c>
      <c r="D900" s="7">
        <v>11.0</v>
      </c>
      <c r="E900" s="7">
        <v>15.0</v>
      </c>
      <c r="F900" s="7">
        <v>4.0</v>
      </c>
      <c r="G900" s="7">
        <v>1.0</v>
      </c>
      <c r="H900" s="5">
        <v>10.9</v>
      </c>
      <c r="I900" s="5">
        <v>39.2</v>
      </c>
      <c r="J900" s="8">
        <v>0.5296355144686793</v>
      </c>
      <c r="K900" s="8">
        <v>0.7222302470027444</v>
      </c>
      <c r="L900" s="8">
        <v>0.1925947325340652</v>
      </c>
      <c r="M900" s="8">
        <v>0.0481486831335163</v>
      </c>
      <c r="N900" s="5">
        <v>6.5</v>
      </c>
      <c r="O900" s="5">
        <v>17.9</v>
      </c>
      <c r="P900" s="5">
        <v>40920.0</v>
      </c>
      <c r="Q900" s="9" t="s">
        <v>528</v>
      </c>
      <c r="R900" s="9" t="s">
        <v>628</v>
      </c>
      <c r="S900" s="9">
        <f t="shared" si="1"/>
        <v>8141.448</v>
      </c>
    </row>
    <row r="901" ht="15.75" customHeight="1">
      <c r="A901" s="5" t="s">
        <v>264</v>
      </c>
      <c r="B901" s="5" t="s">
        <v>673</v>
      </c>
      <c r="C901" s="6">
        <v>2694.0</v>
      </c>
      <c r="D901" s="7">
        <v>1.0</v>
      </c>
      <c r="E901" s="7">
        <v>4.0</v>
      </c>
      <c r="F901" s="7">
        <v>4.0</v>
      </c>
      <c r="G901" s="7">
        <v>0.0</v>
      </c>
      <c r="H901" s="5">
        <v>9.2</v>
      </c>
      <c r="I901" s="5">
        <v>35.0</v>
      </c>
      <c r="J901" s="8">
        <v>0.3711952487008166</v>
      </c>
      <c r="K901" s="8">
        <v>1.4847809948032664</v>
      </c>
      <c r="L901" s="8">
        <v>1.4847809948032664</v>
      </c>
      <c r="M901" s="8">
        <v>0.0</v>
      </c>
      <c r="N901" s="5">
        <v>3.0</v>
      </c>
      <c r="O901" s="5">
        <v>8.8</v>
      </c>
      <c r="P901" s="5">
        <v>39681.0</v>
      </c>
      <c r="Q901" s="9" t="s">
        <v>528</v>
      </c>
      <c r="R901" s="9" t="s">
        <v>628</v>
      </c>
      <c r="S901" s="9">
        <f t="shared" si="1"/>
        <v>942.9</v>
      </c>
    </row>
    <row r="902" ht="15.75" customHeight="1">
      <c r="A902" s="5" t="s">
        <v>148</v>
      </c>
      <c r="B902" s="5" t="s">
        <v>673</v>
      </c>
      <c r="C902" s="6">
        <v>2120.0</v>
      </c>
      <c r="D902" s="7">
        <v>1.0</v>
      </c>
      <c r="E902" s="7">
        <v>3.0</v>
      </c>
      <c r="F902" s="7">
        <v>1.0</v>
      </c>
      <c r="G902" s="7">
        <v>0.0</v>
      </c>
      <c r="H902" s="5">
        <v>9.2</v>
      </c>
      <c r="I902" s="5">
        <v>33.6</v>
      </c>
      <c r="J902" s="8">
        <v>0.4716981132075472</v>
      </c>
      <c r="K902" s="8">
        <v>1.4150943396226414</v>
      </c>
      <c r="L902" s="8">
        <v>0.4716981132075472</v>
      </c>
      <c r="M902" s="8">
        <v>0.0</v>
      </c>
      <c r="N902" s="5">
        <v>1.7</v>
      </c>
      <c r="O902" s="5">
        <v>13.7</v>
      </c>
      <c r="P902" s="5">
        <v>43750.0</v>
      </c>
      <c r="Q902" s="9" t="s">
        <v>528</v>
      </c>
      <c r="R902" s="9" t="s">
        <v>628</v>
      </c>
      <c r="S902" s="9">
        <f t="shared" si="1"/>
        <v>712.32</v>
      </c>
    </row>
    <row r="903" ht="15.75" customHeight="1">
      <c r="A903" s="5" t="s">
        <v>35</v>
      </c>
      <c r="B903" s="5" t="s">
        <v>673</v>
      </c>
      <c r="C903" s="6">
        <v>8338.0</v>
      </c>
      <c r="D903" s="7">
        <v>4.0</v>
      </c>
      <c r="E903" s="7">
        <v>11.0</v>
      </c>
      <c r="F903" s="7">
        <v>2.0</v>
      </c>
      <c r="G903" s="7">
        <v>0.0</v>
      </c>
      <c r="H903" s="5">
        <v>10.3</v>
      </c>
      <c r="I903" s="5">
        <v>35.2</v>
      </c>
      <c r="J903" s="8">
        <v>0.4797313504437515</v>
      </c>
      <c r="K903" s="8">
        <v>1.3192612137203166</v>
      </c>
      <c r="L903" s="8">
        <v>0.23986567522187574</v>
      </c>
      <c r="M903" s="8">
        <v>0.0</v>
      </c>
      <c r="N903" s="5">
        <v>2.0</v>
      </c>
      <c r="O903" s="5">
        <v>11.1</v>
      </c>
      <c r="P903" s="5">
        <v>51375.0</v>
      </c>
      <c r="Q903" s="9" t="s">
        <v>528</v>
      </c>
      <c r="R903" s="9" t="s">
        <v>628</v>
      </c>
      <c r="S903" s="9">
        <f t="shared" si="1"/>
        <v>2934.976</v>
      </c>
    </row>
    <row r="904" ht="15.75" customHeight="1">
      <c r="A904" s="5" t="s">
        <v>681</v>
      </c>
      <c r="B904" s="5" t="s">
        <v>673</v>
      </c>
      <c r="C904" s="6">
        <v>9348.0</v>
      </c>
      <c r="D904" s="7">
        <v>5.0</v>
      </c>
      <c r="E904" s="7">
        <v>8.0</v>
      </c>
      <c r="F904" s="7">
        <v>2.0</v>
      </c>
      <c r="G904" s="7">
        <v>1.0</v>
      </c>
      <c r="H904" s="5">
        <v>10.3</v>
      </c>
      <c r="I904" s="5">
        <v>35.5</v>
      </c>
      <c r="J904" s="8">
        <v>0.5348737697903295</v>
      </c>
      <c r="K904" s="8">
        <v>0.8557980316645272</v>
      </c>
      <c r="L904" s="8">
        <v>0.2139495079161318</v>
      </c>
      <c r="M904" s="8">
        <v>0.1069747539580659</v>
      </c>
      <c r="N904" s="5">
        <v>6.2</v>
      </c>
      <c r="O904" s="5">
        <v>17.3</v>
      </c>
      <c r="P904" s="5">
        <v>39509.0</v>
      </c>
      <c r="Q904" s="9" t="s">
        <v>528</v>
      </c>
      <c r="R904" s="9" t="s">
        <v>628</v>
      </c>
      <c r="S904" s="9">
        <f t="shared" si="1"/>
        <v>3318.54</v>
      </c>
    </row>
    <row r="905" ht="15.75" customHeight="1">
      <c r="A905" s="5" t="s">
        <v>682</v>
      </c>
      <c r="B905" s="5" t="s">
        <v>673</v>
      </c>
      <c r="C905" s="6">
        <v>8440.0</v>
      </c>
      <c r="D905" s="7">
        <v>6.0</v>
      </c>
      <c r="E905" s="7">
        <v>8.0</v>
      </c>
      <c r="F905" s="7">
        <v>2.0</v>
      </c>
      <c r="G905" s="7">
        <v>0.0</v>
      </c>
      <c r="H905" s="5">
        <v>7.7</v>
      </c>
      <c r="I905" s="5">
        <v>32.4</v>
      </c>
      <c r="J905" s="8">
        <v>0.7109004739336493</v>
      </c>
      <c r="K905" s="8">
        <v>0.9478672985781991</v>
      </c>
      <c r="L905" s="8">
        <v>0.23696682464454977</v>
      </c>
      <c r="M905" s="8">
        <v>0.0</v>
      </c>
      <c r="N905" s="5">
        <v>6.3</v>
      </c>
      <c r="O905" s="5">
        <v>8.6</v>
      </c>
      <c r="P905" s="5">
        <v>56274.0</v>
      </c>
      <c r="Q905" s="9" t="s">
        <v>528</v>
      </c>
      <c r="R905" s="9" t="s">
        <v>628</v>
      </c>
      <c r="S905" s="9">
        <f t="shared" si="1"/>
        <v>2734.56</v>
      </c>
    </row>
    <row r="906" ht="15.75" customHeight="1">
      <c r="A906" s="5" t="s">
        <v>683</v>
      </c>
      <c r="B906" s="5" t="s">
        <v>673</v>
      </c>
      <c r="C906" s="6">
        <v>1945.0</v>
      </c>
      <c r="D906" s="7">
        <v>1.0</v>
      </c>
      <c r="E906" s="7">
        <v>3.0</v>
      </c>
      <c r="F906" s="7">
        <v>2.0</v>
      </c>
      <c r="G906" s="7">
        <v>0.0</v>
      </c>
      <c r="H906" s="5">
        <v>8.2</v>
      </c>
      <c r="I906" s="5">
        <v>32.7</v>
      </c>
      <c r="J906" s="8">
        <v>0.5141388174807198</v>
      </c>
      <c r="K906" s="8">
        <v>1.5424164524421595</v>
      </c>
      <c r="L906" s="8">
        <v>1.0282776349614395</v>
      </c>
      <c r="M906" s="8">
        <v>0.0</v>
      </c>
      <c r="N906" s="5">
        <v>4.0</v>
      </c>
      <c r="O906" s="5">
        <v>5.2</v>
      </c>
      <c r="P906" s="5">
        <v>44417.0</v>
      </c>
      <c r="Q906" s="9" t="s">
        <v>528</v>
      </c>
      <c r="R906" s="9" t="s">
        <v>628</v>
      </c>
      <c r="S906" s="9">
        <f t="shared" si="1"/>
        <v>636.015</v>
      </c>
    </row>
    <row r="907" ht="15.75" customHeight="1">
      <c r="A907" s="5" t="s">
        <v>684</v>
      </c>
      <c r="B907" s="5" t="s">
        <v>673</v>
      </c>
      <c r="C907" s="6">
        <v>35911.0</v>
      </c>
      <c r="D907" s="7">
        <v>16.0</v>
      </c>
      <c r="E907" s="7">
        <v>19.0</v>
      </c>
      <c r="F907" s="7">
        <v>5.0</v>
      </c>
      <c r="G907" s="7">
        <v>0.0</v>
      </c>
      <c r="H907" s="5">
        <v>10.1</v>
      </c>
      <c r="I907" s="5">
        <v>36.8</v>
      </c>
      <c r="J907" s="8">
        <v>0.44554593300103035</v>
      </c>
      <c r="K907" s="8">
        <v>0.5290857954387236</v>
      </c>
      <c r="L907" s="8">
        <v>0.13923310406282197</v>
      </c>
      <c r="M907" s="8">
        <v>0.0</v>
      </c>
      <c r="N907" s="5">
        <v>8.3</v>
      </c>
      <c r="O907" s="5">
        <v>17.6</v>
      </c>
      <c r="P907" s="5">
        <v>42157.0</v>
      </c>
      <c r="Q907" s="9" t="s">
        <v>528</v>
      </c>
      <c r="R907" s="9" t="s">
        <v>628</v>
      </c>
      <c r="S907" s="9">
        <f t="shared" si="1"/>
        <v>13215.248</v>
      </c>
    </row>
    <row r="908" ht="15.75" customHeight="1">
      <c r="A908" s="5" t="s">
        <v>153</v>
      </c>
      <c r="B908" s="5" t="s">
        <v>673</v>
      </c>
      <c r="C908" s="6">
        <v>39327.0</v>
      </c>
      <c r="D908" s="7">
        <v>20.0</v>
      </c>
      <c r="E908" s="7">
        <v>38.0</v>
      </c>
      <c r="F908" s="7">
        <v>7.0</v>
      </c>
      <c r="G908" s="7">
        <v>2.0</v>
      </c>
      <c r="H908" s="5">
        <v>11.0</v>
      </c>
      <c r="I908" s="5">
        <v>34.8</v>
      </c>
      <c r="J908" s="8">
        <v>0.508556462481247</v>
      </c>
      <c r="K908" s="8">
        <v>0.9662572787143693</v>
      </c>
      <c r="L908" s="8">
        <v>0.17799476186843646</v>
      </c>
      <c r="M908" s="8">
        <v>0.0508556462481247</v>
      </c>
      <c r="N908" s="5">
        <v>6.2</v>
      </c>
      <c r="O908" s="5">
        <v>21.7</v>
      </c>
      <c r="P908" s="5">
        <v>37154.0</v>
      </c>
      <c r="Q908" s="9" t="s">
        <v>528</v>
      </c>
      <c r="R908" s="9" t="s">
        <v>628</v>
      </c>
      <c r="S908" s="9">
        <f t="shared" si="1"/>
        <v>13685.796</v>
      </c>
    </row>
    <row r="909" ht="15.75" customHeight="1">
      <c r="A909" s="5" t="s">
        <v>410</v>
      </c>
      <c r="B909" s="5" t="s">
        <v>673</v>
      </c>
      <c r="C909" s="6">
        <v>2890.0</v>
      </c>
      <c r="D909" s="7">
        <v>1.0</v>
      </c>
      <c r="E909" s="7">
        <v>2.0</v>
      </c>
      <c r="F909" s="7">
        <v>1.0</v>
      </c>
      <c r="G909" s="7">
        <v>0.0</v>
      </c>
      <c r="H909" s="5">
        <v>8.8</v>
      </c>
      <c r="I909" s="5">
        <v>35.5</v>
      </c>
      <c r="J909" s="8">
        <v>0.3460207612456747</v>
      </c>
      <c r="K909" s="8">
        <v>0.6920415224913494</v>
      </c>
      <c r="L909" s="8">
        <v>0.3460207612456747</v>
      </c>
      <c r="M909" s="8">
        <v>0.0</v>
      </c>
      <c r="N909" s="5">
        <v>5.5</v>
      </c>
      <c r="O909" s="5">
        <v>14.9</v>
      </c>
      <c r="P909" s="5">
        <v>37396.0</v>
      </c>
      <c r="Q909" s="9" t="s">
        <v>528</v>
      </c>
      <c r="R909" s="9" t="s">
        <v>628</v>
      </c>
      <c r="S909" s="9">
        <f t="shared" si="1"/>
        <v>1025.95</v>
      </c>
    </row>
    <row r="910" ht="15.75" customHeight="1">
      <c r="A910" s="5" t="s">
        <v>641</v>
      </c>
      <c r="B910" s="5" t="s">
        <v>673</v>
      </c>
      <c r="C910" s="6">
        <v>19354.0</v>
      </c>
      <c r="D910" s="7">
        <v>11.0</v>
      </c>
      <c r="E910" s="7">
        <v>15.0</v>
      </c>
      <c r="F910" s="7">
        <v>4.0</v>
      </c>
      <c r="G910" s="7">
        <v>0.0</v>
      </c>
      <c r="H910" s="5">
        <v>8.3</v>
      </c>
      <c r="I910" s="5">
        <v>32.2</v>
      </c>
      <c r="J910" s="8">
        <v>0.5683579621783611</v>
      </c>
      <c r="K910" s="8">
        <v>0.7750335847886741</v>
      </c>
      <c r="L910" s="8">
        <v>0.2066756226103131</v>
      </c>
      <c r="M910" s="8">
        <v>0.0</v>
      </c>
      <c r="N910" s="5">
        <v>6.8</v>
      </c>
      <c r="O910" s="5">
        <v>11.4</v>
      </c>
      <c r="P910" s="5">
        <v>50123.0</v>
      </c>
      <c r="Q910" s="9" t="s">
        <v>528</v>
      </c>
      <c r="R910" s="9" t="s">
        <v>628</v>
      </c>
      <c r="S910" s="9">
        <f t="shared" si="1"/>
        <v>6231.988</v>
      </c>
    </row>
    <row r="911" ht="15.75" customHeight="1">
      <c r="A911" s="5" t="s">
        <v>685</v>
      </c>
      <c r="B911" s="5" t="s">
        <v>673</v>
      </c>
      <c r="C911" s="6">
        <v>7833.0</v>
      </c>
      <c r="D911" s="7">
        <v>1.0</v>
      </c>
      <c r="E911" s="7">
        <v>5.0</v>
      </c>
      <c r="F911" s="7">
        <v>2.0</v>
      </c>
      <c r="G911" s="7">
        <v>2.0</v>
      </c>
      <c r="H911" s="5">
        <v>9.0</v>
      </c>
      <c r="I911" s="5">
        <v>34.3</v>
      </c>
      <c r="J911" s="8">
        <v>0.12766500702157538</v>
      </c>
      <c r="K911" s="8">
        <v>0.638325035107877</v>
      </c>
      <c r="L911" s="8">
        <v>0.25533001404315075</v>
      </c>
      <c r="M911" s="8">
        <v>0.25533001404315075</v>
      </c>
      <c r="N911" s="5">
        <v>5.9</v>
      </c>
      <c r="O911" s="5">
        <v>12.8</v>
      </c>
      <c r="P911" s="5">
        <v>48659.0</v>
      </c>
      <c r="Q911" s="9" t="s">
        <v>528</v>
      </c>
      <c r="R911" s="9" t="s">
        <v>628</v>
      </c>
      <c r="S911" s="9">
        <f t="shared" si="1"/>
        <v>2686.719</v>
      </c>
    </row>
    <row r="912" ht="15.75" customHeight="1">
      <c r="A912" s="5" t="s">
        <v>273</v>
      </c>
      <c r="B912" s="5" t="s">
        <v>673</v>
      </c>
      <c r="C912" s="6">
        <v>116430.0</v>
      </c>
      <c r="D912" s="7">
        <v>99.0</v>
      </c>
      <c r="E912" s="7">
        <v>104.0</v>
      </c>
      <c r="F912" s="7">
        <v>16.0</v>
      </c>
      <c r="G912" s="7">
        <v>16.0</v>
      </c>
      <c r="H912" s="5">
        <v>6.7</v>
      </c>
      <c r="I912" s="5">
        <v>26.3</v>
      </c>
      <c r="J912" s="8">
        <v>0.8502963153826334</v>
      </c>
      <c r="K912" s="8">
        <v>0.8932405737352916</v>
      </c>
      <c r="L912" s="8">
        <v>0.13742162672850639</v>
      </c>
      <c r="M912" s="8">
        <v>0.13742162672850639</v>
      </c>
      <c r="N912" s="5">
        <v>6.7</v>
      </c>
      <c r="O912" s="5">
        <v>18.5</v>
      </c>
      <c r="P912" s="5">
        <v>50732.0</v>
      </c>
      <c r="Q912" s="9" t="s">
        <v>528</v>
      </c>
      <c r="R912" s="9" t="s">
        <v>628</v>
      </c>
      <c r="S912" s="9">
        <f t="shared" si="1"/>
        <v>30621.09</v>
      </c>
    </row>
    <row r="913" ht="15.75" customHeight="1">
      <c r="A913" s="5" t="s">
        <v>543</v>
      </c>
      <c r="B913" s="5" t="s">
        <v>673</v>
      </c>
      <c r="C913" s="6">
        <v>3022.0</v>
      </c>
      <c r="D913" s="7">
        <v>1.0</v>
      </c>
      <c r="E913" s="7">
        <v>3.0</v>
      </c>
      <c r="F913" s="7">
        <v>1.0</v>
      </c>
      <c r="G913" s="7">
        <v>0.0</v>
      </c>
      <c r="H913" s="5">
        <v>8.8</v>
      </c>
      <c r="I913" s="5">
        <v>36.4</v>
      </c>
      <c r="J913" s="8">
        <v>0.3309066843150232</v>
      </c>
      <c r="K913" s="8">
        <v>0.9927200529450695</v>
      </c>
      <c r="L913" s="8">
        <v>0.3309066843150232</v>
      </c>
      <c r="M913" s="8">
        <v>0.0</v>
      </c>
      <c r="N913" s="5">
        <v>3.1</v>
      </c>
      <c r="O913" s="5">
        <v>12.1</v>
      </c>
      <c r="P913" s="5">
        <v>47101.0</v>
      </c>
      <c r="Q913" s="9" t="s">
        <v>528</v>
      </c>
      <c r="R913" s="9" t="s">
        <v>628</v>
      </c>
      <c r="S913" s="9">
        <f t="shared" si="1"/>
        <v>1100.008</v>
      </c>
    </row>
    <row r="914" ht="15.75" customHeight="1">
      <c r="A914" s="5" t="s">
        <v>686</v>
      </c>
      <c r="B914" s="5" t="s">
        <v>673</v>
      </c>
      <c r="C914" s="6">
        <v>2699.0</v>
      </c>
      <c r="D914" s="7">
        <v>0.0</v>
      </c>
      <c r="E914" s="7">
        <v>6.0</v>
      </c>
      <c r="F914" s="7">
        <v>1.0</v>
      </c>
      <c r="G914" s="7">
        <v>0.0</v>
      </c>
      <c r="H914" s="5">
        <v>9.0</v>
      </c>
      <c r="I914" s="5">
        <v>34.8</v>
      </c>
      <c r="J914" s="8">
        <v>0.0</v>
      </c>
      <c r="K914" s="8">
        <v>2.223045572434235</v>
      </c>
      <c r="L914" s="8">
        <v>0.3705075954057058</v>
      </c>
      <c r="M914" s="8">
        <v>0.0</v>
      </c>
      <c r="N914" s="5">
        <v>4.9</v>
      </c>
      <c r="O914" s="5">
        <v>15.5</v>
      </c>
      <c r="P914" s="5">
        <v>38182.0</v>
      </c>
      <c r="Q914" s="9" t="s">
        <v>528</v>
      </c>
      <c r="R914" s="9" t="s">
        <v>628</v>
      </c>
      <c r="S914" s="9">
        <f t="shared" si="1"/>
        <v>939.252</v>
      </c>
    </row>
    <row r="915" ht="15.75" customHeight="1">
      <c r="A915" s="5" t="s">
        <v>687</v>
      </c>
      <c r="B915" s="5" t="s">
        <v>673</v>
      </c>
      <c r="C915" s="6">
        <v>29027.0</v>
      </c>
      <c r="D915" s="7">
        <v>32.0</v>
      </c>
      <c r="E915" s="7">
        <v>28.0</v>
      </c>
      <c r="F915" s="7">
        <v>5.0</v>
      </c>
      <c r="G915" s="7">
        <v>3.0</v>
      </c>
      <c r="H915" s="5">
        <v>8.5</v>
      </c>
      <c r="I915" s="5">
        <v>31.8</v>
      </c>
      <c r="J915" s="8">
        <v>1.102421883074379</v>
      </c>
      <c r="K915" s="8">
        <v>0.9646191476900816</v>
      </c>
      <c r="L915" s="8">
        <v>0.1722534192303717</v>
      </c>
      <c r="M915" s="8">
        <v>0.10335205153822304</v>
      </c>
      <c r="N915" s="5">
        <v>4.8</v>
      </c>
      <c r="O915" s="5">
        <v>16.6</v>
      </c>
      <c r="P915" s="5">
        <v>45127.0</v>
      </c>
      <c r="Q915" s="9" t="s">
        <v>528</v>
      </c>
      <c r="R915" s="9" t="s">
        <v>628</v>
      </c>
      <c r="S915" s="9">
        <f t="shared" si="1"/>
        <v>9230.586</v>
      </c>
    </row>
    <row r="916" ht="15.75" customHeight="1">
      <c r="A916" s="5" t="s">
        <v>688</v>
      </c>
      <c r="B916" s="5" t="s">
        <v>673</v>
      </c>
      <c r="C916" s="6">
        <v>6365.0</v>
      </c>
      <c r="D916" s="7">
        <v>3.0</v>
      </c>
      <c r="E916" s="7">
        <v>6.0</v>
      </c>
      <c r="F916" s="7">
        <v>1.0</v>
      </c>
      <c r="G916" s="7">
        <v>0.0</v>
      </c>
      <c r="H916" s="5">
        <v>9.1</v>
      </c>
      <c r="I916" s="5">
        <v>34.3</v>
      </c>
      <c r="J916" s="8">
        <v>0.4713275726630008</v>
      </c>
      <c r="K916" s="8">
        <v>0.9426551453260016</v>
      </c>
      <c r="L916" s="8">
        <v>0.15710919088766692</v>
      </c>
      <c r="M916" s="8">
        <v>0.0</v>
      </c>
      <c r="N916" s="5">
        <v>4.7</v>
      </c>
      <c r="O916" s="5">
        <v>8.9</v>
      </c>
      <c r="P916" s="5">
        <v>45417.0</v>
      </c>
      <c r="Q916" s="9" t="s">
        <v>528</v>
      </c>
      <c r="R916" s="9" t="s">
        <v>628</v>
      </c>
      <c r="S916" s="9">
        <f t="shared" si="1"/>
        <v>2183.195</v>
      </c>
    </row>
    <row r="917" ht="15.75" customHeight="1">
      <c r="A917" s="5" t="s">
        <v>689</v>
      </c>
      <c r="B917" s="5" t="s">
        <v>673</v>
      </c>
      <c r="C917" s="6">
        <v>37048.0</v>
      </c>
      <c r="D917" s="7">
        <v>23.0</v>
      </c>
      <c r="E917" s="7">
        <v>26.0</v>
      </c>
      <c r="F917" s="7">
        <v>5.0</v>
      </c>
      <c r="G917" s="7">
        <v>1.0</v>
      </c>
      <c r="H917" s="5">
        <v>9.7</v>
      </c>
      <c r="I917" s="5">
        <v>37.0</v>
      </c>
      <c r="J917" s="8">
        <v>0.6208162383934356</v>
      </c>
      <c r="K917" s="8">
        <v>0.7017922694882315</v>
      </c>
      <c r="L917" s="8">
        <v>0.1349600518246599</v>
      </c>
      <c r="M917" s="8">
        <v>0.02699201036493198</v>
      </c>
      <c r="N917" s="5">
        <v>4.4</v>
      </c>
      <c r="O917" s="5">
        <v>17.2</v>
      </c>
      <c r="P917" s="5">
        <v>47994.0</v>
      </c>
      <c r="Q917" s="9" t="s">
        <v>528</v>
      </c>
      <c r="R917" s="9" t="s">
        <v>628</v>
      </c>
      <c r="S917" s="9">
        <f t="shared" si="1"/>
        <v>13707.76</v>
      </c>
    </row>
    <row r="918" ht="15.75" customHeight="1">
      <c r="A918" s="5" t="s">
        <v>544</v>
      </c>
      <c r="B918" s="5" t="s">
        <v>673</v>
      </c>
      <c r="C918" s="6">
        <v>34667.0</v>
      </c>
      <c r="D918" s="7">
        <v>16.0</v>
      </c>
      <c r="E918" s="7">
        <v>28.0</v>
      </c>
      <c r="F918" s="7">
        <v>7.0</v>
      </c>
      <c r="G918" s="7">
        <v>3.0</v>
      </c>
      <c r="H918" s="5">
        <v>9.4</v>
      </c>
      <c r="I918" s="5">
        <v>32.3</v>
      </c>
      <c r="J918" s="8">
        <v>0.46153402371131047</v>
      </c>
      <c r="K918" s="8">
        <v>0.8076845414947934</v>
      </c>
      <c r="L918" s="8">
        <v>0.20192113537369835</v>
      </c>
      <c r="M918" s="8">
        <v>0.0865376294458707</v>
      </c>
      <c r="N918" s="5">
        <v>6.6</v>
      </c>
      <c r="O918" s="5">
        <v>18.5</v>
      </c>
      <c r="P918" s="5">
        <v>51374.0</v>
      </c>
      <c r="Q918" s="9" t="s">
        <v>528</v>
      </c>
      <c r="R918" s="9" t="s">
        <v>628</v>
      </c>
      <c r="S918" s="9">
        <f t="shared" si="1"/>
        <v>11197.441</v>
      </c>
    </row>
    <row r="919" ht="15.75" customHeight="1">
      <c r="A919" s="5" t="s">
        <v>51</v>
      </c>
      <c r="B919" s="5" t="s">
        <v>673</v>
      </c>
      <c r="C919" s="6">
        <v>25567.0</v>
      </c>
      <c r="D919" s="7">
        <v>15.0</v>
      </c>
      <c r="E919" s="7">
        <v>21.0</v>
      </c>
      <c r="F919" s="7">
        <v>3.0</v>
      </c>
      <c r="G919" s="7">
        <v>1.0</v>
      </c>
      <c r="H919" s="5">
        <v>7.6</v>
      </c>
      <c r="I919" s="5">
        <v>33.6</v>
      </c>
      <c r="J919" s="8">
        <v>0.5866937849571713</v>
      </c>
      <c r="K919" s="8">
        <v>0.8213712989400399</v>
      </c>
      <c r="L919" s="8">
        <v>0.11733875699143427</v>
      </c>
      <c r="M919" s="8">
        <v>0.03911291899714475</v>
      </c>
      <c r="N919" s="5">
        <v>7.2</v>
      </c>
      <c r="O919" s="5">
        <v>13.7</v>
      </c>
      <c r="P919" s="5">
        <v>50415.0</v>
      </c>
      <c r="Q919" s="9" t="s">
        <v>528</v>
      </c>
      <c r="R919" s="9" t="s">
        <v>628</v>
      </c>
      <c r="S919" s="9">
        <f t="shared" si="1"/>
        <v>8590.512</v>
      </c>
    </row>
    <row r="920" ht="15.75" customHeight="1">
      <c r="A920" s="5" t="s">
        <v>690</v>
      </c>
      <c r="B920" s="5" t="s">
        <v>673</v>
      </c>
      <c r="C920" s="6">
        <v>36682.0</v>
      </c>
      <c r="D920" s="7">
        <v>26.0</v>
      </c>
      <c r="E920" s="7">
        <v>23.0</v>
      </c>
      <c r="F920" s="7">
        <v>2.0</v>
      </c>
      <c r="G920" s="7">
        <v>1.0</v>
      </c>
      <c r="H920" s="5">
        <v>10.4</v>
      </c>
      <c r="I920" s="5">
        <v>35.5</v>
      </c>
      <c r="J920" s="8">
        <v>0.7087945041164604</v>
      </c>
      <c r="K920" s="8">
        <v>0.6270105228722535</v>
      </c>
      <c r="L920" s="8">
        <v>0.05452265416280465</v>
      </c>
      <c r="M920" s="8">
        <v>0.027261327081402324</v>
      </c>
      <c r="N920" s="5">
        <v>9.3</v>
      </c>
      <c r="O920" s="5">
        <v>13.0</v>
      </c>
      <c r="P920" s="5">
        <v>45660.0</v>
      </c>
      <c r="Q920" s="9" t="s">
        <v>528</v>
      </c>
      <c r="R920" s="9" t="s">
        <v>628</v>
      </c>
      <c r="S920" s="9">
        <f t="shared" si="1"/>
        <v>13022.11</v>
      </c>
    </row>
    <row r="921" ht="15.75" customHeight="1">
      <c r="A921" s="5" t="s">
        <v>691</v>
      </c>
      <c r="B921" s="5" t="s">
        <v>673</v>
      </c>
      <c r="C921" s="6">
        <v>2710.0</v>
      </c>
      <c r="D921" s="7">
        <v>3.0</v>
      </c>
      <c r="E921" s="7">
        <v>3.0</v>
      </c>
      <c r="F921" s="7">
        <v>2.0</v>
      </c>
      <c r="G921" s="7">
        <v>1.0</v>
      </c>
      <c r="H921" s="5">
        <v>9.1</v>
      </c>
      <c r="I921" s="5">
        <v>28.6</v>
      </c>
      <c r="J921" s="8">
        <v>1.107011070110701</v>
      </c>
      <c r="K921" s="8">
        <v>1.107011070110701</v>
      </c>
      <c r="L921" s="8">
        <v>0.7380073800738007</v>
      </c>
      <c r="M921" s="8">
        <v>0.36900369003690037</v>
      </c>
      <c r="N921" s="5">
        <v>2.2</v>
      </c>
      <c r="O921" s="5">
        <v>7.4</v>
      </c>
      <c r="P921" s="5">
        <v>48276.0</v>
      </c>
      <c r="Q921" s="9" t="s">
        <v>528</v>
      </c>
      <c r="R921" s="9" t="s">
        <v>628</v>
      </c>
      <c r="S921" s="9">
        <f t="shared" si="1"/>
        <v>775.06</v>
      </c>
    </row>
    <row r="922" ht="15.75" customHeight="1">
      <c r="A922" s="5" t="s">
        <v>127</v>
      </c>
      <c r="B922" s="5" t="s">
        <v>673</v>
      </c>
      <c r="C922" s="6">
        <v>2553.0</v>
      </c>
      <c r="D922" s="7">
        <v>2.0</v>
      </c>
      <c r="E922" s="7">
        <v>2.0</v>
      </c>
      <c r="F922" s="7">
        <v>1.0</v>
      </c>
      <c r="G922" s="7">
        <v>0.0</v>
      </c>
      <c r="H922" s="5">
        <v>9.2</v>
      </c>
      <c r="I922" s="5">
        <v>29.7</v>
      </c>
      <c r="J922" s="8">
        <v>0.7833920877399138</v>
      </c>
      <c r="K922" s="8">
        <v>0.7833920877399138</v>
      </c>
      <c r="L922" s="8">
        <v>0.3916960438699569</v>
      </c>
      <c r="M922" s="8">
        <v>0.0</v>
      </c>
      <c r="N922" s="5">
        <v>2.6</v>
      </c>
      <c r="O922" s="5">
        <v>12.7</v>
      </c>
      <c r="P922" s="5">
        <v>45192.0</v>
      </c>
      <c r="Q922" s="9" t="s">
        <v>528</v>
      </c>
      <c r="R922" s="9" t="s">
        <v>628</v>
      </c>
      <c r="S922" s="9">
        <f t="shared" si="1"/>
        <v>758.241</v>
      </c>
    </row>
    <row r="923" ht="15.75" customHeight="1">
      <c r="A923" s="5" t="s">
        <v>161</v>
      </c>
      <c r="B923" s="5" t="s">
        <v>673</v>
      </c>
      <c r="C923" s="6">
        <v>7758.0</v>
      </c>
      <c r="D923" s="7">
        <v>5.0</v>
      </c>
      <c r="E923" s="7">
        <v>6.0</v>
      </c>
      <c r="F923" s="7">
        <v>1.0</v>
      </c>
      <c r="G923" s="7">
        <v>0.0</v>
      </c>
      <c r="H923" s="5">
        <v>7.3</v>
      </c>
      <c r="I923" s="5">
        <v>34.0</v>
      </c>
      <c r="J923" s="8">
        <v>0.6444960041247745</v>
      </c>
      <c r="K923" s="8">
        <v>0.7733952049497294</v>
      </c>
      <c r="L923" s="8">
        <v>0.1288992008249549</v>
      </c>
      <c r="M923" s="8">
        <v>0.0</v>
      </c>
      <c r="N923" s="5">
        <v>7.4</v>
      </c>
      <c r="O923" s="5">
        <v>14.0</v>
      </c>
      <c r="P923" s="5">
        <v>54478.0</v>
      </c>
      <c r="Q923" s="9" t="s">
        <v>528</v>
      </c>
      <c r="R923" s="9" t="s">
        <v>628</v>
      </c>
      <c r="S923" s="9">
        <f t="shared" si="1"/>
        <v>2637.72</v>
      </c>
    </row>
    <row r="924" ht="15.75" customHeight="1">
      <c r="A924" s="5" t="s">
        <v>692</v>
      </c>
      <c r="B924" s="5" t="s">
        <v>673</v>
      </c>
      <c r="C924" s="6">
        <v>6078.0</v>
      </c>
      <c r="D924" s="7">
        <v>1.0</v>
      </c>
      <c r="E924" s="7">
        <v>3.0</v>
      </c>
      <c r="F924" s="7">
        <v>2.0</v>
      </c>
      <c r="G924" s="7">
        <v>0.0</v>
      </c>
      <c r="H924" s="5">
        <v>7.4</v>
      </c>
      <c r="I924" s="5">
        <v>37.8</v>
      </c>
      <c r="J924" s="8">
        <v>0.16452780519907864</v>
      </c>
      <c r="K924" s="8">
        <v>0.4935834155972359</v>
      </c>
      <c r="L924" s="8">
        <v>0.3290556103981573</v>
      </c>
      <c r="M924" s="8">
        <v>0.0</v>
      </c>
      <c r="N924" s="5">
        <v>2.9</v>
      </c>
      <c r="O924" s="5">
        <v>9.5</v>
      </c>
      <c r="P924" s="5">
        <v>58656.0</v>
      </c>
      <c r="Q924" s="9" t="s">
        <v>528</v>
      </c>
      <c r="R924" s="9" t="s">
        <v>628</v>
      </c>
      <c r="S924" s="9">
        <f t="shared" si="1"/>
        <v>2297.484</v>
      </c>
    </row>
    <row r="925" ht="15.75" customHeight="1">
      <c r="A925" s="5" t="s">
        <v>693</v>
      </c>
      <c r="B925" s="5" t="s">
        <v>673</v>
      </c>
      <c r="C925" s="6">
        <v>1302.0</v>
      </c>
      <c r="D925" s="7">
        <v>0.0</v>
      </c>
      <c r="E925" s="7">
        <v>0.0</v>
      </c>
      <c r="F925" s="7">
        <v>1.0</v>
      </c>
      <c r="G925" s="7">
        <v>0.0</v>
      </c>
      <c r="H925" s="5">
        <v>8.0</v>
      </c>
      <c r="I925" s="5">
        <v>32.6</v>
      </c>
      <c r="J925" s="8">
        <v>0.0</v>
      </c>
      <c r="K925" s="8">
        <v>0.0</v>
      </c>
      <c r="L925" s="8">
        <v>0.7680491551459293</v>
      </c>
      <c r="M925" s="8">
        <v>0.0</v>
      </c>
      <c r="N925" s="5">
        <v>2.5</v>
      </c>
      <c r="O925" s="5">
        <v>13.6</v>
      </c>
      <c r="P925" s="5">
        <v>51023.0</v>
      </c>
      <c r="Q925" s="9" t="s">
        <v>528</v>
      </c>
      <c r="R925" s="9" t="s">
        <v>628</v>
      </c>
      <c r="S925" s="9">
        <f t="shared" si="1"/>
        <v>424.452</v>
      </c>
    </row>
    <row r="926" ht="15.75" customHeight="1">
      <c r="A926" s="5" t="s">
        <v>694</v>
      </c>
      <c r="B926" s="5" t="s">
        <v>673</v>
      </c>
      <c r="C926" s="6">
        <v>6308.0</v>
      </c>
      <c r="D926" s="7">
        <v>1.0</v>
      </c>
      <c r="E926" s="7">
        <v>7.0</v>
      </c>
      <c r="F926" s="7">
        <v>3.0</v>
      </c>
      <c r="G926" s="7">
        <v>0.0</v>
      </c>
      <c r="H926" s="5">
        <v>10.2</v>
      </c>
      <c r="I926" s="5">
        <v>35.3</v>
      </c>
      <c r="J926" s="8">
        <v>0.15852885225110971</v>
      </c>
      <c r="K926" s="8">
        <v>1.1097019657577678</v>
      </c>
      <c r="L926" s="8">
        <v>0.4755865567533291</v>
      </c>
      <c r="M926" s="8">
        <v>0.0</v>
      </c>
      <c r="N926" s="5">
        <v>5.2</v>
      </c>
      <c r="O926" s="5">
        <v>15.0</v>
      </c>
      <c r="P926" s="5">
        <v>39286.0</v>
      </c>
      <c r="Q926" s="9" t="s">
        <v>528</v>
      </c>
      <c r="R926" s="9" t="s">
        <v>628</v>
      </c>
      <c r="S926" s="9">
        <f t="shared" si="1"/>
        <v>2226.724</v>
      </c>
    </row>
    <row r="927" ht="15.75" customHeight="1">
      <c r="A927" s="5" t="s">
        <v>346</v>
      </c>
      <c r="B927" s="5" t="s">
        <v>673</v>
      </c>
      <c r="C927" s="6">
        <v>2590.0</v>
      </c>
      <c r="D927" s="7">
        <v>1.0</v>
      </c>
      <c r="E927" s="7">
        <v>2.0</v>
      </c>
      <c r="F927" s="7">
        <v>1.0</v>
      </c>
      <c r="G927" s="7">
        <v>0.0</v>
      </c>
      <c r="H927" s="5">
        <v>8.7</v>
      </c>
      <c r="I927" s="5">
        <v>39.1</v>
      </c>
      <c r="J927" s="8">
        <v>0.3861003861003861</v>
      </c>
      <c r="K927" s="8">
        <v>0.7722007722007722</v>
      </c>
      <c r="L927" s="8">
        <v>0.3861003861003861</v>
      </c>
      <c r="M927" s="8">
        <v>0.0</v>
      </c>
      <c r="N927" s="5">
        <v>2.5</v>
      </c>
      <c r="O927" s="5">
        <v>15.9</v>
      </c>
      <c r="P927" s="5">
        <v>44274.0</v>
      </c>
      <c r="Q927" s="9" t="s">
        <v>528</v>
      </c>
      <c r="R927" s="9" t="s">
        <v>628</v>
      </c>
      <c r="S927" s="9">
        <f t="shared" si="1"/>
        <v>1012.69</v>
      </c>
    </row>
    <row r="928" ht="15.75" customHeight="1">
      <c r="A928" s="5" t="s">
        <v>695</v>
      </c>
      <c r="B928" s="5" t="s">
        <v>673</v>
      </c>
      <c r="C928" s="6">
        <v>5821.0</v>
      </c>
      <c r="D928" s="7">
        <v>3.0</v>
      </c>
      <c r="E928" s="7">
        <v>7.0</v>
      </c>
      <c r="F928" s="7">
        <v>4.0</v>
      </c>
      <c r="G928" s="7">
        <v>0.0</v>
      </c>
      <c r="H928" s="5">
        <v>8.6</v>
      </c>
      <c r="I928" s="5">
        <v>36.5</v>
      </c>
      <c r="J928" s="8">
        <v>0.5153753650575502</v>
      </c>
      <c r="K928" s="8">
        <v>1.202542518467617</v>
      </c>
      <c r="L928" s="8">
        <v>0.6871671534100671</v>
      </c>
      <c r="M928" s="8">
        <v>0.0</v>
      </c>
      <c r="N928" s="5">
        <v>4.4</v>
      </c>
      <c r="O928" s="5">
        <v>15.6</v>
      </c>
      <c r="P928" s="5">
        <v>41332.0</v>
      </c>
      <c r="Q928" s="9" t="s">
        <v>528</v>
      </c>
      <c r="R928" s="9" t="s">
        <v>628</v>
      </c>
      <c r="S928" s="9">
        <f t="shared" si="1"/>
        <v>2124.665</v>
      </c>
    </row>
    <row r="929" ht="15.75" customHeight="1">
      <c r="A929" s="5" t="s">
        <v>696</v>
      </c>
      <c r="B929" s="5" t="s">
        <v>673</v>
      </c>
      <c r="C929" s="6">
        <v>34670.0</v>
      </c>
      <c r="D929" s="7">
        <v>24.0</v>
      </c>
      <c r="E929" s="7">
        <v>19.0</v>
      </c>
      <c r="F929" s="7">
        <v>8.0</v>
      </c>
      <c r="G929" s="7">
        <v>1.0</v>
      </c>
      <c r="H929" s="5">
        <v>8.7</v>
      </c>
      <c r="I929" s="5">
        <v>31.4</v>
      </c>
      <c r="J929" s="8">
        <v>0.6922411306605134</v>
      </c>
      <c r="K929" s="8">
        <v>0.5480242284395731</v>
      </c>
      <c r="L929" s="8">
        <v>0.23074704355350448</v>
      </c>
      <c r="M929" s="8">
        <v>0.02884338044418806</v>
      </c>
      <c r="N929" s="5">
        <v>5.0</v>
      </c>
      <c r="O929" s="5">
        <v>13.8</v>
      </c>
      <c r="P929" s="5">
        <v>49576.0</v>
      </c>
      <c r="Q929" s="9" t="s">
        <v>528</v>
      </c>
      <c r="R929" s="9" t="s">
        <v>628</v>
      </c>
      <c r="S929" s="9">
        <f t="shared" si="1"/>
        <v>10886.38</v>
      </c>
    </row>
    <row r="930" ht="15.75" customHeight="1">
      <c r="A930" s="5" t="s">
        <v>697</v>
      </c>
      <c r="B930" s="5" t="s">
        <v>673</v>
      </c>
      <c r="C930" s="6">
        <v>4076.0</v>
      </c>
      <c r="D930" s="7">
        <v>1.0</v>
      </c>
      <c r="E930" s="7">
        <v>5.0</v>
      </c>
      <c r="F930" s="7">
        <v>2.0</v>
      </c>
      <c r="G930" s="7">
        <v>0.0</v>
      </c>
      <c r="H930" s="5">
        <v>8.3</v>
      </c>
      <c r="I930" s="5">
        <v>34.2</v>
      </c>
      <c r="J930" s="8">
        <v>0.2453385672227674</v>
      </c>
      <c r="K930" s="8">
        <v>1.2266928361138372</v>
      </c>
      <c r="L930" s="8">
        <v>0.4906771344455348</v>
      </c>
      <c r="M930" s="8">
        <v>0.0</v>
      </c>
      <c r="N930" s="5">
        <v>5.2</v>
      </c>
      <c r="O930" s="5">
        <v>11.4</v>
      </c>
      <c r="P930" s="5">
        <v>55742.0</v>
      </c>
      <c r="Q930" s="9" t="s">
        <v>528</v>
      </c>
      <c r="R930" s="9" t="s">
        <v>628</v>
      </c>
      <c r="S930" s="9">
        <f t="shared" si="1"/>
        <v>1393.992</v>
      </c>
    </row>
    <row r="931" ht="15.75" customHeight="1">
      <c r="A931" s="5" t="s">
        <v>698</v>
      </c>
      <c r="B931" s="5" t="s">
        <v>673</v>
      </c>
      <c r="C931" s="6">
        <v>1911.0</v>
      </c>
      <c r="D931" s="7">
        <v>1.0</v>
      </c>
      <c r="E931" s="7">
        <v>1.0</v>
      </c>
      <c r="F931" s="7">
        <v>1.0</v>
      </c>
      <c r="G931" s="7">
        <v>0.0</v>
      </c>
      <c r="H931" s="5">
        <v>10.9</v>
      </c>
      <c r="I931" s="5">
        <v>32.5</v>
      </c>
      <c r="J931" s="8">
        <v>0.5232862375719519</v>
      </c>
      <c r="K931" s="8">
        <v>0.5232862375719519</v>
      </c>
      <c r="L931" s="8">
        <v>0.5232862375719519</v>
      </c>
      <c r="M931" s="8">
        <v>0.0</v>
      </c>
      <c r="N931" s="5">
        <v>3.4</v>
      </c>
      <c r="O931" s="5">
        <v>5.6</v>
      </c>
      <c r="P931" s="5">
        <v>53190.0</v>
      </c>
      <c r="Q931" s="9" t="s">
        <v>528</v>
      </c>
      <c r="R931" s="9" t="s">
        <v>628</v>
      </c>
      <c r="S931" s="9">
        <f t="shared" si="1"/>
        <v>621.075</v>
      </c>
    </row>
    <row r="932" ht="15.75" customHeight="1">
      <c r="A932" s="5" t="s">
        <v>57</v>
      </c>
      <c r="B932" s="5" t="s">
        <v>673</v>
      </c>
      <c r="C932" s="6">
        <v>13456.0</v>
      </c>
      <c r="D932" s="7">
        <v>5.0</v>
      </c>
      <c r="E932" s="7">
        <v>11.0</v>
      </c>
      <c r="F932" s="7">
        <v>3.0</v>
      </c>
      <c r="G932" s="7">
        <v>1.0</v>
      </c>
      <c r="H932" s="5">
        <v>8.1</v>
      </c>
      <c r="I932" s="5">
        <v>34.1</v>
      </c>
      <c r="J932" s="8">
        <v>0.37158145065398335</v>
      </c>
      <c r="K932" s="8">
        <v>0.8174791914387634</v>
      </c>
      <c r="L932" s="8">
        <v>0.22294887039239003</v>
      </c>
      <c r="M932" s="8">
        <v>0.07431629013079666</v>
      </c>
      <c r="N932" s="5">
        <v>4.5</v>
      </c>
      <c r="O932" s="5">
        <v>9.6</v>
      </c>
      <c r="P932" s="5">
        <v>55296.0</v>
      </c>
      <c r="Q932" s="9" t="s">
        <v>528</v>
      </c>
      <c r="R932" s="9" t="s">
        <v>628</v>
      </c>
      <c r="S932" s="9">
        <f t="shared" si="1"/>
        <v>4588.496</v>
      </c>
    </row>
    <row r="933" ht="15.75" customHeight="1">
      <c r="A933" s="5" t="s">
        <v>58</v>
      </c>
      <c r="B933" s="5" t="s">
        <v>673</v>
      </c>
      <c r="C933" s="6">
        <v>18863.0</v>
      </c>
      <c r="D933" s="7">
        <v>4.0</v>
      </c>
      <c r="E933" s="7">
        <v>9.0</v>
      </c>
      <c r="F933" s="7">
        <v>3.0</v>
      </c>
      <c r="G933" s="7">
        <v>0.0</v>
      </c>
      <c r="H933" s="5">
        <v>8.3</v>
      </c>
      <c r="I933" s="5">
        <v>31.1</v>
      </c>
      <c r="J933" s="8">
        <v>0.21205534644542226</v>
      </c>
      <c r="K933" s="8">
        <v>0.4771245295022001</v>
      </c>
      <c r="L933" s="8">
        <v>0.15904150983406667</v>
      </c>
      <c r="M933" s="8">
        <v>0.0</v>
      </c>
      <c r="N933" s="5">
        <v>7.0</v>
      </c>
      <c r="O933" s="5">
        <v>7.8</v>
      </c>
      <c r="P933" s="5">
        <v>56531.0</v>
      </c>
      <c r="Q933" s="9" t="s">
        <v>528</v>
      </c>
      <c r="R933" s="9" t="s">
        <v>628</v>
      </c>
      <c r="S933" s="9">
        <f t="shared" si="1"/>
        <v>5866.393</v>
      </c>
    </row>
    <row r="934" ht="15.75" customHeight="1">
      <c r="A934" s="5" t="s">
        <v>699</v>
      </c>
      <c r="B934" s="5" t="s">
        <v>673</v>
      </c>
      <c r="C934" s="6">
        <v>3038.0</v>
      </c>
      <c r="D934" s="7">
        <v>2.0</v>
      </c>
      <c r="E934" s="7">
        <v>3.0</v>
      </c>
      <c r="F934" s="7">
        <v>3.0</v>
      </c>
      <c r="G934" s="7">
        <v>0.0</v>
      </c>
      <c r="H934" s="5">
        <v>8.8</v>
      </c>
      <c r="I934" s="5">
        <v>31.5</v>
      </c>
      <c r="J934" s="8">
        <v>0.6583278472679394</v>
      </c>
      <c r="K934" s="8">
        <v>0.9874917709019092</v>
      </c>
      <c r="L934" s="8">
        <v>0.9874917709019092</v>
      </c>
      <c r="M934" s="8">
        <v>0.0</v>
      </c>
      <c r="N934" s="5">
        <v>2.8</v>
      </c>
      <c r="O934" s="5">
        <v>13.9</v>
      </c>
      <c r="P934" s="5">
        <v>41042.0</v>
      </c>
      <c r="Q934" s="9" t="s">
        <v>528</v>
      </c>
      <c r="R934" s="9" t="s">
        <v>628</v>
      </c>
      <c r="S934" s="9">
        <f t="shared" si="1"/>
        <v>956.97</v>
      </c>
    </row>
    <row r="935" ht="15.75" customHeight="1">
      <c r="A935" s="5" t="s">
        <v>167</v>
      </c>
      <c r="B935" s="5" t="s">
        <v>673</v>
      </c>
      <c r="C935" s="6">
        <v>573024.0</v>
      </c>
      <c r="D935" s="7">
        <v>415.0</v>
      </c>
      <c r="E935" s="7">
        <v>447.0</v>
      </c>
      <c r="F935" s="7">
        <v>76.0</v>
      </c>
      <c r="G935" s="7">
        <v>94.0</v>
      </c>
      <c r="H935" s="5">
        <v>7.2</v>
      </c>
      <c r="I935" s="5">
        <v>26.4</v>
      </c>
      <c r="J935" s="8">
        <v>0.7242279555481096</v>
      </c>
      <c r="K935" s="8">
        <v>0.780072038867482</v>
      </c>
      <c r="L935" s="8">
        <v>0.13262969788350926</v>
      </c>
      <c r="M935" s="8">
        <v>0.16404199475065617</v>
      </c>
      <c r="N935" s="5">
        <v>5.0</v>
      </c>
      <c r="O935" s="5">
        <v>6.5</v>
      </c>
      <c r="P935" s="5">
        <v>75017.0</v>
      </c>
      <c r="Q935" s="9" t="s">
        <v>528</v>
      </c>
      <c r="R935" s="9" t="s">
        <v>628</v>
      </c>
      <c r="S935" s="9">
        <f t="shared" si="1"/>
        <v>151278.336</v>
      </c>
    </row>
    <row r="936" ht="15.75" customHeight="1">
      <c r="A936" s="5" t="s">
        <v>700</v>
      </c>
      <c r="B936" s="5" t="s">
        <v>673</v>
      </c>
      <c r="C936" s="6">
        <v>3944.0</v>
      </c>
      <c r="D936" s="7">
        <v>2.0</v>
      </c>
      <c r="E936" s="7">
        <v>3.0</v>
      </c>
      <c r="F936" s="7">
        <v>1.0</v>
      </c>
      <c r="G936" s="7">
        <v>0.0</v>
      </c>
      <c r="H936" s="5">
        <v>8.1</v>
      </c>
      <c r="I936" s="5">
        <v>31.3</v>
      </c>
      <c r="J936" s="8">
        <v>0.5070993914807302</v>
      </c>
      <c r="K936" s="8">
        <v>0.7606490872210954</v>
      </c>
      <c r="L936" s="8">
        <v>0.2535496957403651</v>
      </c>
      <c r="M936" s="8">
        <v>0.0</v>
      </c>
      <c r="N936" s="5">
        <v>3.2</v>
      </c>
      <c r="O936" s="5">
        <v>8.2</v>
      </c>
      <c r="P936" s="5">
        <v>54732.0</v>
      </c>
      <c r="Q936" s="9" t="s">
        <v>528</v>
      </c>
      <c r="R936" s="9" t="s">
        <v>628</v>
      </c>
      <c r="S936" s="9">
        <f t="shared" si="1"/>
        <v>1234.472</v>
      </c>
    </row>
    <row r="937" ht="15.75" customHeight="1">
      <c r="A937" s="5" t="s">
        <v>701</v>
      </c>
      <c r="B937" s="5" t="s">
        <v>673</v>
      </c>
      <c r="C937" s="6">
        <v>7704.0</v>
      </c>
      <c r="D937" s="7">
        <v>3.0</v>
      </c>
      <c r="E937" s="7">
        <v>4.0</v>
      </c>
      <c r="F937" s="7">
        <v>1.0</v>
      </c>
      <c r="G937" s="7">
        <v>0.0</v>
      </c>
      <c r="H937" s="5">
        <v>10.6</v>
      </c>
      <c r="I937" s="5">
        <v>32.3</v>
      </c>
      <c r="J937" s="8">
        <v>0.3894080996884735</v>
      </c>
      <c r="K937" s="8">
        <v>0.5192107995846313</v>
      </c>
      <c r="L937" s="8">
        <v>0.12980269989615784</v>
      </c>
      <c r="M937" s="8">
        <v>0.0</v>
      </c>
      <c r="N937" s="5">
        <v>6.0</v>
      </c>
      <c r="O937" s="5">
        <v>12.9</v>
      </c>
      <c r="P937" s="5">
        <v>50000.0</v>
      </c>
      <c r="Q937" s="9" t="s">
        <v>528</v>
      </c>
      <c r="R937" s="9" t="s">
        <v>628</v>
      </c>
      <c r="S937" s="9">
        <f t="shared" si="1"/>
        <v>2488.392</v>
      </c>
    </row>
    <row r="938" ht="15.75" customHeight="1">
      <c r="A938" s="5" t="s">
        <v>284</v>
      </c>
      <c r="B938" s="5" t="s">
        <v>673</v>
      </c>
      <c r="C938" s="6">
        <v>2525.0</v>
      </c>
      <c r="D938" s="7">
        <v>0.0</v>
      </c>
      <c r="E938" s="7">
        <v>1.0</v>
      </c>
      <c r="F938" s="7">
        <v>0.0</v>
      </c>
      <c r="G938" s="7">
        <v>0.0</v>
      </c>
      <c r="H938" s="5">
        <v>8.3</v>
      </c>
      <c r="I938" s="5">
        <v>31.8</v>
      </c>
      <c r="J938" s="8">
        <v>0.0</v>
      </c>
      <c r="K938" s="8">
        <v>0.39603960396039606</v>
      </c>
      <c r="L938" s="8">
        <v>0.0</v>
      </c>
      <c r="M938" s="8">
        <v>0.0</v>
      </c>
      <c r="N938" s="5">
        <v>4.3</v>
      </c>
      <c r="O938" s="5">
        <v>16.0</v>
      </c>
      <c r="P938" s="5">
        <v>41211.0</v>
      </c>
      <c r="Q938" s="9" t="s">
        <v>528</v>
      </c>
      <c r="R938" s="9" t="s">
        <v>628</v>
      </c>
      <c r="S938" s="9">
        <f t="shared" si="1"/>
        <v>802.95</v>
      </c>
    </row>
    <row r="939" ht="15.75" customHeight="1">
      <c r="A939" s="5" t="s">
        <v>702</v>
      </c>
      <c r="B939" s="5" t="s">
        <v>673</v>
      </c>
      <c r="C939" s="6">
        <v>20852.0</v>
      </c>
      <c r="D939" s="7">
        <v>10.0</v>
      </c>
      <c r="E939" s="7">
        <v>19.0</v>
      </c>
      <c r="F939" s="7">
        <v>5.0</v>
      </c>
      <c r="G939" s="7">
        <v>0.0</v>
      </c>
      <c r="H939" s="5">
        <v>9.6</v>
      </c>
      <c r="I939" s="5">
        <v>36.3</v>
      </c>
      <c r="J939" s="8">
        <v>0.479570305006714</v>
      </c>
      <c r="K939" s="8">
        <v>0.9111835795127565</v>
      </c>
      <c r="L939" s="8">
        <v>0.239785152503357</v>
      </c>
      <c r="M939" s="8">
        <v>0.0</v>
      </c>
      <c r="N939" s="5">
        <v>6.7</v>
      </c>
      <c r="O939" s="5">
        <v>16.3</v>
      </c>
      <c r="P939" s="5">
        <v>41434.0</v>
      </c>
      <c r="Q939" s="9" t="s">
        <v>528</v>
      </c>
      <c r="R939" s="9" t="s">
        <v>628</v>
      </c>
      <c r="S939" s="9">
        <f t="shared" si="1"/>
        <v>7569.276</v>
      </c>
    </row>
    <row r="940" ht="15.75" customHeight="1">
      <c r="A940" s="5" t="s">
        <v>703</v>
      </c>
      <c r="B940" s="5" t="s">
        <v>673</v>
      </c>
      <c r="C940" s="6">
        <v>1685.0</v>
      </c>
      <c r="D940" s="7">
        <v>1.0</v>
      </c>
      <c r="E940" s="7">
        <v>1.0</v>
      </c>
      <c r="F940" s="7">
        <v>1.0</v>
      </c>
      <c r="G940" s="7">
        <v>0.0</v>
      </c>
      <c r="H940" s="5">
        <v>9.0</v>
      </c>
      <c r="I940" s="5">
        <v>31.1</v>
      </c>
      <c r="J940" s="8">
        <v>0.5934718100890207</v>
      </c>
      <c r="K940" s="8">
        <v>0.5934718100890207</v>
      </c>
      <c r="L940" s="8">
        <v>0.5934718100890207</v>
      </c>
      <c r="M940" s="8">
        <v>0.0</v>
      </c>
      <c r="N940" s="5">
        <v>3.7</v>
      </c>
      <c r="O940" s="5">
        <v>10.0</v>
      </c>
      <c r="P940" s="5">
        <v>54292.0</v>
      </c>
      <c r="Q940" s="9" t="s">
        <v>528</v>
      </c>
      <c r="R940" s="9" t="s">
        <v>628</v>
      </c>
      <c r="S940" s="9">
        <f t="shared" si="1"/>
        <v>524.035</v>
      </c>
    </row>
    <row r="941" ht="15.75" customHeight="1">
      <c r="A941" s="5" t="s">
        <v>704</v>
      </c>
      <c r="B941" s="5" t="s">
        <v>673</v>
      </c>
      <c r="C941" s="6">
        <v>78658.0</v>
      </c>
      <c r="D941" s="7">
        <v>35.0</v>
      </c>
      <c r="E941" s="7">
        <v>34.0</v>
      </c>
      <c r="F941" s="7">
        <v>8.0</v>
      </c>
      <c r="G941" s="7">
        <v>5.0</v>
      </c>
      <c r="H941" s="5">
        <v>9.9</v>
      </c>
      <c r="I941" s="5">
        <v>34.5</v>
      </c>
      <c r="J941" s="8">
        <v>0.4449642757252918</v>
      </c>
      <c r="K941" s="8">
        <v>0.43225101070456917</v>
      </c>
      <c r="L941" s="8">
        <v>0.10170612016578098</v>
      </c>
      <c r="M941" s="8">
        <v>0.06356632510361311</v>
      </c>
      <c r="N941" s="5">
        <v>7.1</v>
      </c>
      <c r="O941" s="5">
        <v>10.8</v>
      </c>
      <c r="P941" s="5">
        <v>64909.0</v>
      </c>
      <c r="Q941" s="9" t="s">
        <v>528</v>
      </c>
      <c r="R941" s="9" t="s">
        <v>628</v>
      </c>
      <c r="S941" s="9">
        <f t="shared" si="1"/>
        <v>27137.01</v>
      </c>
    </row>
    <row r="942" ht="15.75" customHeight="1">
      <c r="A942" s="5" t="s">
        <v>169</v>
      </c>
      <c r="B942" s="5" t="s">
        <v>673</v>
      </c>
      <c r="C942" s="6">
        <v>3158.0</v>
      </c>
      <c r="D942" s="7">
        <v>0.0</v>
      </c>
      <c r="E942" s="7">
        <v>3.0</v>
      </c>
      <c r="F942" s="7">
        <v>1.0</v>
      </c>
      <c r="G942" s="7">
        <v>0.0</v>
      </c>
      <c r="H942" s="5">
        <v>8.1</v>
      </c>
      <c r="I942" s="5">
        <v>33.5</v>
      </c>
      <c r="J942" s="8">
        <v>0.0</v>
      </c>
      <c r="K942" s="8">
        <v>0.9499683343888536</v>
      </c>
      <c r="L942" s="8">
        <v>0.31665611146295125</v>
      </c>
      <c r="M942" s="8">
        <v>0.0</v>
      </c>
      <c r="N942" s="5">
        <v>6.8</v>
      </c>
      <c r="O942" s="5">
        <v>13.0</v>
      </c>
      <c r="P942" s="5">
        <v>43487.0</v>
      </c>
      <c r="Q942" s="9" t="s">
        <v>528</v>
      </c>
      <c r="R942" s="9" t="s">
        <v>628</v>
      </c>
      <c r="S942" s="9">
        <f t="shared" si="1"/>
        <v>1057.93</v>
      </c>
    </row>
    <row r="943" ht="15.75" customHeight="1">
      <c r="A943" s="5" t="s">
        <v>649</v>
      </c>
      <c r="B943" s="5" t="s">
        <v>673</v>
      </c>
      <c r="C943" s="6">
        <v>9502.0</v>
      </c>
      <c r="D943" s="7">
        <v>2.0</v>
      </c>
      <c r="E943" s="7">
        <v>6.0</v>
      </c>
      <c r="F943" s="7">
        <v>3.0</v>
      </c>
      <c r="G943" s="7">
        <v>0.0</v>
      </c>
      <c r="H943" s="5">
        <v>9.1</v>
      </c>
      <c r="I943" s="5">
        <v>33.5</v>
      </c>
      <c r="J943" s="8">
        <v>0.21048200378867607</v>
      </c>
      <c r="K943" s="8">
        <v>0.6314460113660282</v>
      </c>
      <c r="L943" s="8">
        <v>0.3157230056830141</v>
      </c>
      <c r="M943" s="8">
        <v>0.0</v>
      </c>
      <c r="N943" s="5">
        <v>10.4</v>
      </c>
      <c r="O943" s="5">
        <v>14.5</v>
      </c>
      <c r="P943" s="5">
        <v>46448.0</v>
      </c>
      <c r="Q943" s="9" t="s">
        <v>528</v>
      </c>
      <c r="R943" s="9" t="s">
        <v>628</v>
      </c>
      <c r="S943" s="9">
        <f t="shared" si="1"/>
        <v>3183.17</v>
      </c>
    </row>
    <row r="944" ht="15.75" customHeight="1">
      <c r="A944" s="5" t="s">
        <v>171</v>
      </c>
      <c r="B944" s="5" t="s">
        <v>673</v>
      </c>
      <c r="C944" s="6">
        <v>2784.0</v>
      </c>
      <c r="D944" s="7">
        <v>1.0</v>
      </c>
      <c r="E944" s="7">
        <v>5.0</v>
      </c>
      <c r="F944" s="7">
        <v>1.0</v>
      </c>
      <c r="G944" s="7">
        <v>1.0</v>
      </c>
      <c r="H944" s="5">
        <v>10.1</v>
      </c>
      <c r="I944" s="5">
        <v>32.7</v>
      </c>
      <c r="J944" s="8">
        <v>0.35919540229885055</v>
      </c>
      <c r="K944" s="8">
        <v>1.7959770114942528</v>
      </c>
      <c r="L944" s="8">
        <v>0.35919540229885055</v>
      </c>
      <c r="M944" s="8">
        <v>0.35919540229885055</v>
      </c>
      <c r="N944" s="5">
        <v>4.2</v>
      </c>
      <c r="O944" s="5">
        <v>9.1</v>
      </c>
      <c r="P944" s="5">
        <v>47073.0</v>
      </c>
      <c r="Q944" s="9" t="s">
        <v>528</v>
      </c>
      <c r="R944" s="9" t="s">
        <v>628</v>
      </c>
      <c r="S944" s="9">
        <f t="shared" si="1"/>
        <v>910.368</v>
      </c>
    </row>
    <row r="945" ht="15.75" customHeight="1">
      <c r="A945" s="5" t="s">
        <v>652</v>
      </c>
      <c r="B945" s="5" t="s">
        <v>673</v>
      </c>
      <c r="C945" s="6">
        <v>33201.0</v>
      </c>
      <c r="D945" s="7">
        <v>20.0</v>
      </c>
      <c r="E945" s="7">
        <v>30.0</v>
      </c>
      <c r="F945" s="7">
        <v>9.0</v>
      </c>
      <c r="G945" s="7">
        <v>2.0</v>
      </c>
      <c r="H945" s="5">
        <v>9.9</v>
      </c>
      <c r="I945" s="5">
        <v>37.5</v>
      </c>
      <c r="J945" s="8">
        <v>0.6023914942321014</v>
      </c>
      <c r="K945" s="8">
        <v>0.9035872413481522</v>
      </c>
      <c r="L945" s="8">
        <v>0.27107617240444565</v>
      </c>
      <c r="M945" s="8">
        <v>0.060239149423210146</v>
      </c>
      <c r="N945" s="5">
        <v>7.6</v>
      </c>
      <c r="O945" s="5">
        <v>22.1</v>
      </c>
      <c r="P945" s="5">
        <v>40427.0</v>
      </c>
      <c r="Q945" s="9" t="s">
        <v>528</v>
      </c>
      <c r="R945" s="9" t="s">
        <v>628</v>
      </c>
      <c r="S945" s="9">
        <f t="shared" si="1"/>
        <v>12450.375</v>
      </c>
    </row>
    <row r="946" ht="15.75" customHeight="1">
      <c r="A946" s="5" t="s">
        <v>705</v>
      </c>
      <c r="B946" s="5" t="s">
        <v>673</v>
      </c>
      <c r="C946" s="6">
        <v>29134.0</v>
      </c>
      <c r="D946" s="7">
        <v>18.0</v>
      </c>
      <c r="E946" s="7">
        <v>20.0</v>
      </c>
      <c r="F946" s="7">
        <v>6.0</v>
      </c>
      <c r="G946" s="7">
        <v>4.0</v>
      </c>
      <c r="H946" s="5">
        <v>8.2</v>
      </c>
      <c r="I946" s="5">
        <v>31.4</v>
      </c>
      <c r="J946" s="8">
        <v>0.6178348321548706</v>
      </c>
      <c r="K946" s="8">
        <v>0.6864831468387451</v>
      </c>
      <c r="L946" s="8">
        <v>0.20594494405162353</v>
      </c>
      <c r="M946" s="8">
        <v>0.13729662936774903</v>
      </c>
      <c r="N946" s="5">
        <v>3.3</v>
      </c>
      <c r="O946" s="5">
        <v>8.1</v>
      </c>
      <c r="P946" s="5">
        <v>55437.0</v>
      </c>
      <c r="Q946" s="9" t="s">
        <v>528</v>
      </c>
      <c r="R946" s="9" t="s">
        <v>628</v>
      </c>
      <c r="S946" s="9">
        <f t="shared" si="1"/>
        <v>9148.076</v>
      </c>
    </row>
    <row r="947" ht="15.75" customHeight="1">
      <c r="A947" s="5" t="s">
        <v>68</v>
      </c>
      <c r="B947" s="5" t="s">
        <v>673</v>
      </c>
      <c r="C947" s="6">
        <v>12221.0</v>
      </c>
      <c r="D947" s="7">
        <v>4.0</v>
      </c>
      <c r="E947" s="7">
        <v>13.0</v>
      </c>
      <c r="F947" s="7">
        <v>5.0</v>
      </c>
      <c r="G947" s="7">
        <v>0.0</v>
      </c>
      <c r="H947" s="5">
        <v>7.0</v>
      </c>
      <c r="I947" s="5">
        <v>34.2</v>
      </c>
      <c r="J947" s="8">
        <v>0.3273054578185091</v>
      </c>
      <c r="K947" s="8">
        <v>1.0637427379101547</v>
      </c>
      <c r="L947" s="8">
        <v>0.40913182227313644</v>
      </c>
      <c r="M947" s="8">
        <v>0.0</v>
      </c>
      <c r="N947" s="5">
        <v>5.7</v>
      </c>
      <c r="O947" s="5">
        <v>12.2</v>
      </c>
      <c r="P947" s="5">
        <v>45964.0</v>
      </c>
      <c r="Q947" s="9" t="s">
        <v>528</v>
      </c>
      <c r="R947" s="9" t="s">
        <v>628</v>
      </c>
      <c r="S947" s="9">
        <f t="shared" si="1"/>
        <v>4179.582</v>
      </c>
    </row>
    <row r="948" ht="15.75" customHeight="1">
      <c r="A948" s="5" t="s">
        <v>69</v>
      </c>
      <c r="B948" s="5" t="s">
        <v>673</v>
      </c>
      <c r="C948" s="6">
        <v>9990.0</v>
      </c>
      <c r="D948" s="7">
        <v>5.0</v>
      </c>
      <c r="E948" s="7">
        <v>9.0</v>
      </c>
      <c r="F948" s="7">
        <v>5.0</v>
      </c>
      <c r="G948" s="7">
        <v>1.0</v>
      </c>
      <c r="H948" s="5">
        <v>7.8</v>
      </c>
      <c r="I948" s="5">
        <v>32.9</v>
      </c>
      <c r="J948" s="8">
        <v>0.5005005005005005</v>
      </c>
      <c r="K948" s="8">
        <v>0.9009009009009009</v>
      </c>
      <c r="L948" s="8">
        <v>0.5005005005005005</v>
      </c>
      <c r="M948" s="8">
        <v>0.1001001001001001</v>
      </c>
      <c r="N948" s="5">
        <v>3.0</v>
      </c>
      <c r="O948" s="5">
        <v>12.9</v>
      </c>
      <c r="P948" s="5">
        <v>44615.0</v>
      </c>
      <c r="Q948" s="9" t="s">
        <v>528</v>
      </c>
      <c r="R948" s="9" t="s">
        <v>628</v>
      </c>
      <c r="S948" s="9">
        <f t="shared" si="1"/>
        <v>3286.71</v>
      </c>
    </row>
    <row r="949" ht="15.75" customHeight="1">
      <c r="A949" s="5" t="s">
        <v>706</v>
      </c>
      <c r="B949" s="5" t="s">
        <v>673</v>
      </c>
      <c r="C949" s="6">
        <v>4353.0</v>
      </c>
      <c r="D949" s="7">
        <v>2.0</v>
      </c>
      <c r="E949" s="7">
        <v>5.0</v>
      </c>
      <c r="F949" s="7">
        <v>1.0</v>
      </c>
      <c r="G949" s="7">
        <v>0.0</v>
      </c>
      <c r="H949" s="5">
        <v>7.7</v>
      </c>
      <c r="I949" s="5">
        <v>29.7</v>
      </c>
      <c r="J949" s="8">
        <v>0.45945325063174824</v>
      </c>
      <c r="K949" s="8">
        <v>1.1486331265793706</v>
      </c>
      <c r="L949" s="8">
        <v>0.22972662531587412</v>
      </c>
      <c r="M949" s="8">
        <v>0.0</v>
      </c>
      <c r="N949" s="5">
        <v>3.3</v>
      </c>
      <c r="O949" s="5">
        <v>11.7</v>
      </c>
      <c r="P949" s="5">
        <v>51326.0</v>
      </c>
      <c r="Q949" s="9" t="s">
        <v>528</v>
      </c>
      <c r="R949" s="9" t="s">
        <v>628</v>
      </c>
      <c r="S949" s="9">
        <f t="shared" si="1"/>
        <v>1292.841</v>
      </c>
    </row>
    <row r="950" ht="15.75" customHeight="1">
      <c r="A950" s="5" t="s">
        <v>603</v>
      </c>
      <c r="B950" s="5" t="s">
        <v>673</v>
      </c>
      <c r="C950" s="6">
        <v>32817.0</v>
      </c>
      <c r="D950" s="7">
        <v>15.0</v>
      </c>
      <c r="E950" s="7">
        <v>23.0</v>
      </c>
      <c r="F950" s="7">
        <v>3.0</v>
      </c>
      <c r="G950" s="7">
        <v>3.0</v>
      </c>
      <c r="H950" s="5">
        <v>9.4</v>
      </c>
      <c r="I950" s="5">
        <v>34.4</v>
      </c>
      <c r="J950" s="8">
        <v>0.45708017186214467</v>
      </c>
      <c r="K950" s="8">
        <v>0.7008562635219551</v>
      </c>
      <c r="L950" s="8">
        <v>0.09141603437242893</v>
      </c>
      <c r="M950" s="8">
        <v>0.09141603437242893</v>
      </c>
      <c r="N950" s="5">
        <v>7.0</v>
      </c>
      <c r="O950" s="5">
        <v>9.3</v>
      </c>
      <c r="P950" s="5">
        <v>60622.0</v>
      </c>
      <c r="Q950" s="9" t="s">
        <v>528</v>
      </c>
      <c r="R950" s="9" t="s">
        <v>628</v>
      </c>
      <c r="S950" s="9">
        <f t="shared" si="1"/>
        <v>11289.048</v>
      </c>
    </row>
    <row r="951" ht="15.75" customHeight="1">
      <c r="A951" s="5" t="s">
        <v>447</v>
      </c>
      <c r="B951" s="5" t="s">
        <v>673</v>
      </c>
      <c r="C951" s="6">
        <v>6271.0</v>
      </c>
      <c r="D951" s="7">
        <v>4.0</v>
      </c>
      <c r="E951" s="7">
        <v>7.0</v>
      </c>
      <c r="F951" s="7">
        <v>2.0</v>
      </c>
      <c r="G951" s="7">
        <v>2.0</v>
      </c>
      <c r="H951" s="5">
        <v>8.6</v>
      </c>
      <c r="I951" s="5">
        <v>33.7</v>
      </c>
      <c r="J951" s="8">
        <v>0.6378568011481422</v>
      </c>
      <c r="K951" s="8">
        <v>1.116249402009249</v>
      </c>
      <c r="L951" s="8">
        <v>0.3189284005740711</v>
      </c>
      <c r="M951" s="8">
        <v>0.3189284005740711</v>
      </c>
      <c r="N951" s="5">
        <v>2.8</v>
      </c>
      <c r="O951" s="5">
        <v>10.4</v>
      </c>
      <c r="P951" s="5">
        <v>46836.0</v>
      </c>
      <c r="Q951" s="9" t="s">
        <v>528</v>
      </c>
      <c r="R951" s="9" t="s">
        <v>628</v>
      </c>
      <c r="S951" s="9">
        <f t="shared" si="1"/>
        <v>2113.327</v>
      </c>
    </row>
    <row r="952" ht="15.75" customHeight="1">
      <c r="A952" s="5" t="s">
        <v>72</v>
      </c>
      <c r="B952" s="5" t="s">
        <v>673</v>
      </c>
      <c r="C952" s="6">
        <v>33957.0</v>
      </c>
      <c r="D952" s="7">
        <v>28.0</v>
      </c>
      <c r="E952" s="7">
        <v>25.0</v>
      </c>
      <c r="F952" s="7">
        <v>3.0</v>
      </c>
      <c r="G952" s="7">
        <v>5.0</v>
      </c>
      <c r="H952" s="5">
        <v>11.6</v>
      </c>
      <c r="I952" s="5">
        <v>38.0</v>
      </c>
      <c r="J952" s="8">
        <v>0.8245722531436817</v>
      </c>
      <c r="K952" s="8">
        <v>0.7362252260211444</v>
      </c>
      <c r="L952" s="8">
        <v>0.08834702712253734</v>
      </c>
      <c r="M952" s="8">
        <v>0.14724504520422887</v>
      </c>
      <c r="N952" s="5">
        <v>10.0</v>
      </c>
      <c r="O952" s="5">
        <v>18.2</v>
      </c>
      <c r="P952" s="5">
        <v>40716.0</v>
      </c>
      <c r="Q952" s="9" t="s">
        <v>528</v>
      </c>
      <c r="R952" s="9" t="s">
        <v>628</v>
      </c>
      <c r="S952" s="9">
        <f t="shared" si="1"/>
        <v>12903.66</v>
      </c>
    </row>
    <row r="953" ht="15.75" customHeight="1">
      <c r="A953" s="5" t="s">
        <v>707</v>
      </c>
      <c r="B953" s="5" t="s">
        <v>673</v>
      </c>
      <c r="C953" s="6">
        <v>5678.0</v>
      </c>
      <c r="D953" s="7">
        <v>5.0</v>
      </c>
      <c r="E953" s="7">
        <v>6.0</v>
      </c>
      <c r="F953" s="7">
        <v>1.0</v>
      </c>
      <c r="G953" s="7">
        <v>1.0</v>
      </c>
      <c r="H953" s="5">
        <v>10.5</v>
      </c>
      <c r="I953" s="5">
        <v>40.9</v>
      </c>
      <c r="J953" s="8">
        <v>0.8805917576611483</v>
      </c>
      <c r="K953" s="8">
        <v>1.056710109193378</v>
      </c>
      <c r="L953" s="8">
        <v>0.17611835153222966</v>
      </c>
      <c r="M953" s="8">
        <v>0.17611835153222966</v>
      </c>
      <c r="N953" s="5">
        <v>3.9</v>
      </c>
      <c r="O953" s="5">
        <v>8.4</v>
      </c>
      <c r="P953" s="5">
        <v>48072.0</v>
      </c>
      <c r="Q953" s="9" t="s">
        <v>528</v>
      </c>
      <c r="R953" s="9" t="s">
        <v>628</v>
      </c>
      <c r="S953" s="9">
        <f t="shared" si="1"/>
        <v>2322.302</v>
      </c>
    </row>
    <row r="954" ht="15.75" customHeight="1">
      <c r="A954" s="5" t="s">
        <v>708</v>
      </c>
      <c r="B954" s="5" t="s">
        <v>673</v>
      </c>
      <c r="C954" s="6">
        <v>3058.0</v>
      </c>
      <c r="D954" s="7">
        <v>3.0</v>
      </c>
      <c r="E954" s="7">
        <v>2.0</v>
      </c>
      <c r="F954" s="7">
        <v>2.0</v>
      </c>
      <c r="G954" s="7">
        <v>0.0</v>
      </c>
      <c r="H954" s="5">
        <v>8.8</v>
      </c>
      <c r="I954" s="5">
        <v>30.7</v>
      </c>
      <c r="J954" s="8">
        <v>0.9810333551340745</v>
      </c>
      <c r="K954" s="8">
        <v>0.6540222367560498</v>
      </c>
      <c r="L954" s="8">
        <v>0.6540222367560498</v>
      </c>
      <c r="M954" s="8">
        <v>0.0</v>
      </c>
      <c r="N954" s="5">
        <v>4.1</v>
      </c>
      <c r="O954" s="5">
        <v>10.4</v>
      </c>
      <c r="P954" s="5">
        <v>45638.0</v>
      </c>
      <c r="Q954" s="9" t="s">
        <v>528</v>
      </c>
      <c r="R954" s="9" t="s">
        <v>628</v>
      </c>
      <c r="S954" s="9">
        <f t="shared" si="1"/>
        <v>938.806</v>
      </c>
    </row>
    <row r="955" ht="15.75" customHeight="1">
      <c r="A955" s="5" t="s">
        <v>709</v>
      </c>
      <c r="B955" s="5" t="s">
        <v>673</v>
      </c>
      <c r="C955" s="6">
        <v>10162.0</v>
      </c>
      <c r="D955" s="7">
        <v>3.0</v>
      </c>
      <c r="E955" s="7">
        <v>13.0</v>
      </c>
      <c r="F955" s="7">
        <v>5.0</v>
      </c>
      <c r="G955" s="7">
        <v>0.0</v>
      </c>
      <c r="H955" s="5">
        <v>7.0</v>
      </c>
      <c r="I955" s="5">
        <v>32.3</v>
      </c>
      <c r="J955" s="8">
        <v>0.295217476874631</v>
      </c>
      <c r="K955" s="8">
        <v>1.2792757331234008</v>
      </c>
      <c r="L955" s="8">
        <v>0.492029128124385</v>
      </c>
      <c r="M955" s="8">
        <v>0.0</v>
      </c>
      <c r="N955" s="5">
        <v>1.7</v>
      </c>
      <c r="O955" s="5">
        <v>11.7</v>
      </c>
      <c r="P955" s="5">
        <v>47141.0</v>
      </c>
      <c r="Q955" s="9" t="s">
        <v>528</v>
      </c>
      <c r="R955" s="9" t="s">
        <v>628</v>
      </c>
      <c r="S955" s="9">
        <f t="shared" si="1"/>
        <v>3282.326</v>
      </c>
    </row>
    <row r="956" ht="15.75" customHeight="1">
      <c r="A956" s="5" t="s">
        <v>710</v>
      </c>
      <c r="B956" s="5" t="s">
        <v>673</v>
      </c>
      <c r="C956" s="6">
        <v>16396.0</v>
      </c>
      <c r="D956" s="7">
        <v>6.0</v>
      </c>
      <c r="E956" s="7">
        <v>13.0</v>
      </c>
      <c r="F956" s="7">
        <v>3.0</v>
      </c>
      <c r="G956" s="7">
        <v>1.0</v>
      </c>
      <c r="H956" s="5">
        <v>10.6</v>
      </c>
      <c r="I956" s="5">
        <v>36.4</v>
      </c>
      <c r="J956" s="8">
        <v>0.3659429129055867</v>
      </c>
      <c r="K956" s="8">
        <v>0.7928763112954379</v>
      </c>
      <c r="L956" s="8">
        <v>0.18297145645279336</v>
      </c>
      <c r="M956" s="8">
        <v>0.06099048548426445</v>
      </c>
      <c r="N956" s="5">
        <v>5.7</v>
      </c>
      <c r="O956" s="5">
        <v>16.6</v>
      </c>
      <c r="P956" s="5">
        <v>44879.0</v>
      </c>
      <c r="Q956" s="9" t="s">
        <v>528</v>
      </c>
      <c r="R956" s="9" t="s">
        <v>628</v>
      </c>
      <c r="S956" s="9">
        <f t="shared" si="1"/>
        <v>5968.144</v>
      </c>
    </row>
    <row r="957" ht="15.75" customHeight="1">
      <c r="A957" s="5" t="s">
        <v>711</v>
      </c>
      <c r="B957" s="5" t="s">
        <v>673</v>
      </c>
      <c r="C957" s="6">
        <v>3089.0</v>
      </c>
      <c r="D957" s="7">
        <v>2.0</v>
      </c>
      <c r="E957" s="7">
        <v>3.0</v>
      </c>
      <c r="F957" s="7">
        <v>3.0</v>
      </c>
      <c r="G957" s="7">
        <v>0.0</v>
      </c>
      <c r="H957" s="5">
        <v>8.5</v>
      </c>
      <c r="I957" s="5">
        <v>34.7</v>
      </c>
      <c r="J957" s="8">
        <v>0.6474587245063127</v>
      </c>
      <c r="K957" s="8">
        <v>0.9711880867594691</v>
      </c>
      <c r="L957" s="8">
        <v>0.9711880867594691</v>
      </c>
      <c r="M957" s="8">
        <v>0.0</v>
      </c>
      <c r="N957" s="5">
        <v>2.8</v>
      </c>
      <c r="O957" s="5">
        <v>10.5</v>
      </c>
      <c r="P957" s="5">
        <v>48021.0</v>
      </c>
      <c r="Q957" s="9" t="s">
        <v>528</v>
      </c>
      <c r="R957" s="9" t="s">
        <v>628</v>
      </c>
      <c r="S957" s="9">
        <f t="shared" si="1"/>
        <v>1071.883</v>
      </c>
    </row>
    <row r="958" ht="15.75" customHeight="1">
      <c r="A958" s="5" t="s">
        <v>712</v>
      </c>
      <c r="B958" s="5" t="s">
        <v>673</v>
      </c>
      <c r="C958" s="6">
        <v>5528.0</v>
      </c>
      <c r="D958" s="7">
        <v>2.0</v>
      </c>
      <c r="E958" s="7">
        <v>4.0</v>
      </c>
      <c r="F958" s="7">
        <v>2.0</v>
      </c>
      <c r="G958" s="7">
        <v>0.0</v>
      </c>
      <c r="H958" s="5">
        <v>8.6</v>
      </c>
      <c r="I958" s="5">
        <v>34.4</v>
      </c>
      <c r="J958" s="8">
        <v>0.361794500723589</v>
      </c>
      <c r="K958" s="8">
        <v>0.723589001447178</v>
      </c>
      <c r="L958" s="8">
        <v>0.361794500723589</v>
      </c>
      <c r="M958" s="8">
        <v>0.0</v>
      </c>
      <c r="N958" s="5">
        <v>1.5</v>
      </c>
      <c r="O958" s="5">
        <v>9.2</v>
      </c>
      <c r="P958" s="5">
        <v>45484.0</v>
      </c>
      <c r="Q958" s="9" t="s">
        <v>528</v>
      </c>
      <c r="R958" s="9" t="s">
        <v>628</v>
      </c>
      <c r="S958" s="9">
        <f t="shared" si="1"/>
        <v>1901.632</v>
      </c>
    </row>
    <row r="959" ht="15.75" customHeight="1">
      <c r="A959" s="5" t="s">
        <v>713</v>
      </c>
      <c r="B959" s="5" t="s">
        <v>673</v>
      </c>
      <c r="C959" s="6">
        <v>15991.0</v>
      </c>
      <c r="D959" s="7">
        <v>4.0</v>
      </c>
      <c r="E959" s="7">
        <v>13.0</v>
      </c>
      <c r="F959" s="7">
        <v>2.0</v>
      </c>
      <c r="G959" s="7">
        <v>0.0</v>
      </c>
      <c r="H959" s="5">
        <v>8.1</v>
      </c>
      <c r="I959" s="5">
        <v>36.0</v>
      </c>
      <c r="J959" s="8">
        <v>0.2501407041460822</v>
      </c>
      <c r="K959" s="8">
        <v>0.8129572884747671</v>
      </c>
      <c r="L959" s="8">
        <v>0.1250703520730411</v>
      </c>
      <c r="M959" s="8">
        <v>0.0</v>
      </c>
      <c r="N959" s="5">
        <v>8.7</v>
      </c>
      <c r="O959" s="5">
        <v>12.1</v>
      </c>
      <c r="P959" s="5">
        <v>49716.0</v>
      </c>
      <c r="Q959" s="9" t="s">
        <v>528</v>
      </c>
      <c r="R959" s="9" t="s">
        <v>628</v>
      </c>
      <c r="S959" s="9">
        <f t="shared" si="1"/>
        <v>5756.76</v>
      </c>
    </row>
    <row r="960" ht="15.75" customHeight="1">
      <c r="A960" s="5" t="s">
        <v>714</v>
      </c>
      <c r="B960" s="5" t="s">
        <v>673</v>
      </c>
      <c r="C960" s="6">
        <v>3772.0</v>
      </c>
      <c r="D960" s="7">
        <v>1.0</v>
      </c>
      <c r="E960" s="7">
        <v>2.0</v>
      </c>
      <c r="F960" s="7">
        <v>3.0</v>
      </c>
      <c r="G960" s="7">
        <v>0.0</v>
      </c>
      <c r="H960" s="5">
        <v>10.2</v>
      </c>
      <c r="I960" s="5">
        <v>33.8</v>
      </c>
      <c r="J960" s="8">
        <v>0.2651113467656416</v>
      </c>
      <c r="K960" s="8">
        <v>0.5302226935312832</v>
      </c>
      <c r="L960" s="8">
        <v>0.7953340402969248</v>
      </c>
      <c r="M960" s="8">
        <v>0.0</v>
      </c>
      <c r="N960" s="5">
        <v>3.8</v>
      </c>
      <c r="O960" s="5">
        <v>17.1</v>
      </c>
      <c r="P960" s="5">
        <v>38686.0</v>
      </c>
      <c r="Q960" s="9" t="s">
        <v>528</v>
      </c>
      <c r="R960" s="9" t="s">
        <v>628</v>
      </c>
      <c r="S960" s="9">
        <f t="shared" si="1"/>
        <v>1274.936</v>
      </c>
    </row>
    <row r="961" ht="15.75" customHeight="1">
      <c r="A961" s="5" t="s">
        <v>715</v>
      </c>
      <c r="B961" s="5" t="s">
        <v>673</v>
      </c>
      <c r="C961" s="6">
        <v>6032.0</v>
      </c>
      <c r="D961" s="7">
        <v>1.0</v>
      </c>
      <c r="E961" s="7">
        <v>5.0</v>
      </c>
      <c r="F961" s="7">
        <v>1.0</v>
      </c>
      <c r="G961" s="7">
        <v>0.0</v>
      </c>
      <c r="H961" s="5">
        <v>10.1</v>
      </c>
      <c r="I961" s="5">
        <v>38.9</v>
      </c>
      <c r="J961" s="8">
        <v>0.16578249336870027</v>
      </c>
      <c r="K961" s="8">
        <v>0.8289124668435014</v>
      </c>
      <c r="L961" s="8">
        <v>0.16578249336870027</v>
      </c>
      <c r="M961" s="8">
        <v>0.0</v>
      </c>
      <c r="N961" s="5">
        <v>5.4</v>
      </c>
      <c r="O961" s="5">
        <v>9.1</v>
      </c>
      <c r="P961" s="5">
        <v>60098.0</v>
      </c>
      <c r="Q961" s="9" t="s">
        <v>528</v>
      </c>
      <c r="R961" s="9" t="s">
        <v>628</v>
      </c>
      <c r="S961" s="9">
        <f t="shared" si="1"/>
        <v>2346.448</v>
      </c>
    </row>
    <row r="962" ht="15.75" customHeight="1">
      <c r="A962" s="5" t="s">
        <v>716</v>
      </c>
      <c r="B962" s="5" t="s">
        <v>673</v>
      </c>
      <c r="C962" s="6">
        <v>6849.0</v>
      </c>
      <c r="D962" s="7">
        <v>3.0</v>
      </c>
      <c r="E962" s="7">
        <v>4.0</v>
      </c>
      <c r="F962" s="7">
        <v>1.0</v>
      </c>
      <c r="G962" s="7">
        <v>0.0</v>
      </c>
      <c r="H962" s="5">
        <v>10.7</v>
      </c>
      <c r="I962" s="5">
        <v>31.1</v>
      </c>
      <c r="J962" s="8">
        <v>0.43802014892685065</v>
      </c>
      <c r="K962" s="8">
        <v>0.5840268652358008</v>
      </c>
      <c r="L962" s="8">
        <v>0.1460067163089502</v>
      </c>
      <c r="M962" s="8">
        <v>0.0</v>
      </c>
      <c r="N962" s="5">
        <v>3.5</v>
      </c>
      <c r="O962" s="5">
        <v>7.2</v>
      </c>
      <c r="P962" s="5">
        <v>40791.0</v>
      </c>
      <c r="Q962" s="9" t="s">
        <v>528</v>
      </c>
      <c r="R962" s="9" t="s">
        <v>628</v>
      </c>
      <c r="S962" s="9">
        <f t="shared" si="1"/>
        <v>2130.039</v>
      </c>
    </row>
    <row r="963" ht="15.75" customHeight="1">
      <c r="A963" s="5" t="s">
        <v>178</v>
      </c>
      <c r="B963" s="5" t="s">
        <v>673</v>
      </c>
      <c r="C963" s="6">
        <v>5492.0</v>
      </c>
      <c r="D963" s="7">
        <v>5.0</v>
      </c>
      <c r="E963" s="7">
        <v>6.0</v>
      </c>
      <c r="F963" s="7">
        <v>3.0</v>
      </c>
      <c r="G963" s="7">
        <v>1.0</v>
      </c>
      <c r="H963" s="5">
        <v>7.3</v>
      </c>
      <c r="I963" s="5">
        <v>29.0</v>
      </c>
      <c r="J963" s="8">
        <v>0.9104151493080845</v>
      </c>
      <c r="K963" s="8">
        <v>1.0924981791697013</v>
      </c>
      <c r="L963" s="8">
        <v>0.5462490895848506</v>
      </c>
      <c r="M963" s="8">
        <v>0.1820830298616169</v>
      </c>
      <c r="N963" s="5">
        <v>4.6</v>
      </c>
      <c r="O963" s="5">
        <v>9.6</v>
      </c>
      <c r="P963" s="5">
        <v>44292.0</v>
      </c>
      <c r="Q963" s="9" t="s">
        <v>528</v>
      </c>
      <c r="R963" s="9" t="s">
        <v>628</v>
      </c>
      <c r="S963" s="9">
        <f t="shared" si="1"/>
        <v>1592.68</v>
      </c>
    </row>
    <row r="964" ht="15.75" customHeight="1">
      <c r="A964" s="5" t="s">
        <v>717</v>
      </c>
      <c r="B964" s="5" t="s">
        <v>673</v>
      </c>
      <c r="C964" s="6">
        <v>22799.0</v>
      </c>
      <c r="D964" s="7">
        <v>11.0</v>
      </c>
      <c r="E964" s="7">
        <v>15.0</v>
      </c>
      <c r="F964" s="7">
        <v>6.0</v>
      </c>
      <c r="G964" s="7">
        <v>3.0</v>
      </c>
      <c r="H964" s="5">
        <v>8.3</v>
      </c>
      <c r="I964" s="5">
        <v>29.6</v>
      </c>
      <c r="J964" s="8">
        <v>0.48247730163603664</v>
      </c>
      <c r="K964" s="8">
        <v>0.65792359314005</v>
      </c>
      <c r="L964" s="8">
        <v>0.26316943725602004</v>
      </c>
      <c r="M964" s="8">
        <v>0.13158471862801002</v>
      </c>
      <c r="N964" s="5">
        <v>3.8</v>
      </c>
      <c r="O964" s="5">
        <v>9.6</v>
      </c>
      <c r="P964" s="5">
        <v>60479.0</v>
      </c>
      <c r="Q964" s="9" t="s">
        <v>528</v>
      </c>
      <c r="R964" s="9" t="s">
        <v>628</v>
      </c>
      <c r="S964" s="9">
        <f t="shared" si="1"/>
        <v>6748.504</v>
      </c>
    </row>
    <row r="965" ht="15.75" customHeight="1">
      <c r="A965" s="5" t="s">
        <v>718</v>
      </c>
      <c r="B965" s="5" t="s">
        <v>673</v>
      </c>
      <c r="C965" s="6">
        <v>9775.0</v>
      </c>
      <c r="D965" s="7">
        <v>9.0</v>
      </c>
      <c r="E965" s="7">
        <v>12.0</v>
      </c>
      <c r="F965" s="7">
        <v>3.0</v>
      </c>
      <c r="G965" s="7">
        <v>2.0</v>
      </c>
      <c r="H965" s="5">
        <v>9.6</v>
      </c>
      <c r="I965" s="5">
        <v>35.4</v>
      </c>
      <c r="J965" s="8">
        <v>0.9207161125319694</v>
      </c>
      <c r="K965" s="8">
        <v>1.2276214833759589</v>
      </c>
      <c r="L965" s="8">
        <v>0.3069053708439897</v>
      </c>
      <c r="M965" s="8">
        <v>0.20460358056265984</v>
      </c>
      <c r="N965" s="5">
        <v>4.5</v>
      </c>
      <c r="O965" s="5">
        <v>11.7</v>
      </c>
      <c r="P965" s="5">
        <v>49519.0</v>
      </c>
      <c r="Q965" s="9" t="s">
        <v>528</v>
      </c>
      <c r="R965" s="9" t="s">
        <v>628</v>
      </c>
      <c r="S965" s="9">
        <f t="shared" si="1"/>
        <v>3460.35</v>
      </c>
    </row>
    <row r="966" ht="15.75" customHeight="1">
      <c r="A966" s="5" t="s">
        <v>719</v>
      </c>
      <c r="B966" s="5" t="s">
        <v>673</v>
      </c>
      <c r="C966" s="6">
        <v>2565.0</v>
      </c>
      <c r="D966" s="7">
        <v>0.0</v>
      </c>
      <c r="E966" s="7">
        <v>2.0</v>
      </c>
      <c r="F966" s="7">
        <v>2.0</v>
      </c>
      <c r="G966" s="7">
        <v>0.0</v>
      </c>
      <c r="H966" s="5">
        <v>8.9</v>
      </c>
      <c r="I966" s="5">
        <v>35.0</v>
      </c>
      <c r="J966" s="8">
        <v>0.0</v>
      </c>
      <c r="K966" s="8">
        <v>0.7797270955165692</v>
      </c>
      <c r="L966" s="8">
        <v>0.7797270955165692</v>
      </c>
      <c r="M966" s="8">
        <v>0.0</v>
      </c>
      <c r="N966" s="5">
        <v>1.5</v>
      </c>
      <c r="O966" s="5">
        <v>11.9</v>
      </c>
      <c r="P966" s="5">
        <v>43555.0</v>
      </c>
      <c r="Q966" s="9" t="s">
        <v>528</v>
      </c>
      <c r="R966" s="9" t="s">
        <v>628</v>
      </c>
      <c r="S966" s="9">
        <f t="shared" si="1"/>
        <v>897.75</v>
      </c>
    </row>
    <row r="967" ht="15.75" customHeight="1">
      <c r="A967" s="5" t="s">
        <v>720</v>
      </c>
      <c r="B967" s="5" t="s">
        <v>673</v>
      </c>
      <c r="C967" s="6">
        <v>63737.0</v>
      </c>
      <c r="D967" s="7">
        <v>57.0</v>
      </c>
      <c r="E967" s="7">
        <v>32.0</v>
      </c>
      <c r="F967" s="7">
        <v>11.0</v>
      </c>
      <c r="G967" s="7">
        <v>4.0</v>
      </c>
      <c r="H967" s="5">
        <v>10.4</v>
      </c>
      <c r="I967" s="5">
        <v>35.9</v>
      </c>
      <c r="J967" s="8">
        <v>0.8943000141205266</v>
      </c>
      <c r="K967" s="8">
        <v>0.5020631658220499</v>
      </c>
      <c r="L967" s="8">
        <v>0.1725842132513297</v>
      </c>
      <c r="M967" s="8">
        <v>0.06275789572775624</v>
      </c>
      <c r="N967" s="5">
        <v>6.5</v>
      </c>
      <c r="O967" s="5">
        <v>12.6</v>
      </c>
      <c r="P967" s="5">
        <v>44673.0</v>
      </c>
      <c r="Q967" s="9" t="s">
        <v>528</v>
      </c>
      <c r="R967" s="9" t="s">
        <v>628</v>
      </c>
      <c r="S967" s="9">
        <f t="shared" si="1"/>
        <v>22881.583</v>
      </c>
    </row>
    <row r="968" ht="15.75" customHeight="1">
      <c r="A968" s="5" t="s">
        <v>721</v>
      </c>
      <c r="B968" s="5" t="s">
        <v>673</v>
      </c>
      <c r="C968" s="6">
        <v>4776.0</v>
      </c>
      <c r="D968" s="7">
        <v>2.0</v>
      </c>
      <c r="E968" s="7">
        <v>4.0</v>
      </c>
      <c r="F968" s="7">
        <v>2.0</v>
      </c>
      <c r="G968" s="7">
        <v>1.0</v>
      </c>
      <c r="H968" s="5">
        <v>7.2</v>
      </c>
      <c r="I968" s="5">
        <v>36.3</v>
      </c>
      <c r="J968" s="8">
        <v>0.4187604690117253</v>
      </c>
      <c r="K968" s="8">
        <v>0.8375209380234506</v>
      </c>
      <c r="L968" s="8">
        <v>0.4187604690117253</v>
      </c>
      <c r="M968" s="8">
        <v>0.20938023450586266</v>
      </c>
      <c r="N968" s="5">
        <v>4.0</v>
      </c>
      <c r="O968" s="5">
        <v>13.7</v>
      </c>
      <c r="P968" s="5">
        <v>40538.0</v>
      </c>
      <c r="Q968" s="9" t="s">
        <v>528</v>
      </c>
      <c r="R968" s="9" t="s">
        <v>628</v>
      </c>
      <c r="S968" s="9">
        <f t="shared" si="1"/>
        <v>1733.688</v>
      </c>
    </row>
    <row r="969" ht="15.75" customHeight="1">
      <c r="A969" s="5" t="s">
        <v>722</v>
      </c>
      <c r="B969" s="5" t="s">
        <v>673</v>
      </c>
      <c r="C969" s="6">
        <v>9986.0</v>
      </c>
      <c r="D969" s="7">
        <v>7.0</v>
      </c>
      <c r="E969" s="7">
        <v>7.0</v>
      </c>
      <c r="F969" s="7">
        <v>3.0</v>
      </c>
      <c r="G969" s="7">
        <v>0.0</v>
      </c>
      <c r="H969" s="5">
        <v>9.3</v>
      </c>
      <c r="I969" s="5">
        <v>35.4</v>
      </c>
      <c r="J969" s="8">
        <v>0.7009813739234929</v>
      </c>
      <c r="K969" s="8">
        <v>0.7009813739234929</v>
      </c>
      <c r="L969" s="8">
        <v>0.30042058882435413</v>
      </c>
      <c r="M969" s="8">
        <v>0.0</v>
      </c>
      <c r="N969" s="5">
        <v>7.0</v>
      </c>
      <c r="O969" s="5">
        <v>16.5</v>
      </c>
      <c r="P969" s="5">
        <v>46342.0</v>
      </c>
      <c r="Q969" s="9" t="s">
        <v>528</v>
      </c>
      <c r="R969" s="9" t="s">
        <v>628</v>
      </c>
      <c r="S969" s="9">
        <f t="shared" si="1"/>
        <v>3535.044</v>
      </c>
    </row>
    <row r="970" ht="15.75" customHeight="1">
      <c r="A970" s="5" t="s">
        <v>723</v>
      </c>
      <c r="B970" s="5" t="s">
        <v>673</v>
      </c>
      <c r="C970" s="6">
        <v>74698.0</v>
      </c>
      <c r="D970" s="7">
        <v>46.0</v>
      </c>
      <c r="E970" s="7">
        <v>48.0</v>
      </c>
      <c r="F970" s="7">
        <v>10.0</v>
      </c>
      <c r="G970" s="7">
        <v>5.0</v>
      </c>
      <c r="H970" s="5">
        <v>7.6</v>
      </c>
      <c r="I970" s="5">
        <v>25.2</v>
      </c>
      <c r="J970" s="8">
        <v>0.6158130070416878</v>
      </c>
      <c r="K970" s="8">
        <v>0.6425874856087177</v>
      </c>
      <c r="L970" s="8">
        <v>0.1338723928351495</v>
      </c>
      <c r="M970" s="8">
        <v>0.06693619641757476</v>
      </c>
      <c r="N970" s="5">
        <v>5.3</v>
      </c>
      <c r="O970" s="5">
        <v>22.3</v>
      </c>
      <c r="P970" s="5">
        <v>44522.0</v>
      </c>
      <c r="Q970" s="9" t="s">
        <v>528</v>
      </c>
      <c r="R970" s="9" t="s">
        <v>628</v>
      </c>
      <c r="S970" s="9">
        <f t="shared" si="1"/>
        <v>18823.896</v>
      </c>
    </row>
    <row r="971" ht="15.75" customHeight="1">
      <c r="A971" s="5" t="s">
        <v>724</v>
      </c>
      <c r="B971" s="5" t="s">
        <v>673</v>
      </c>
      <c r="C971" s="6">
        <v>5173.0</v>
      </c>
      <c r="D971" s="7">
        <v>3.0</v>
      </c>
      <c r="E971" s="7">
        <v>6.0</v>
      </c>
      <c r="F971" s="7">
        <v>4.0</v>
      </c>
      <c r="G971" s="7">
        <v>0.0</v>
      </c>
      <c r="H971" s="5">
        <v>8.1</v>
      </c>
      <c r="I971" s="5">
        <v>35.8</v>
      </c>
      <c r="J971" s="8">
        <v>0.5799342741156003</v>
      </c>
      <c r="K971" s="8">
        <v>1.1598685482312006</v>
      </c>
      <c r="L971" s="8">
        <v>0.7732456988208003</v>
      </c>
      <c r="M971" s="8">
        <v>0.0</v>
      </c>
      <c r="N971" s="5">
        <v>4.0</v>
      </c>
      <c r="O971" s="5">
        <v>16.2</v>
      </c>
      <c r="P971" s="5">
        <v>43816.0</v>
      </c>
      <c r="Q971" s="9" t="s">
        <v>528</v>
      </c>
      <c r="R971" s="9" t="s">
        <v>628</v>
      </c>
      <c r="S971" s="9">
        <f t="shared" si="1"/>
        <v>1851.934</v>
      </c>
    </row>
    <row r="972" ht="15.75" customHeight="1">
      <c r="A972" s="5" t="s">
        <v>611</v>
      </c>
      <c r="B972" s="5" t="s">
        <v>673</v>
      </c>
      <c r="C972" s="6">
        <v>3171.0</v>
      </c>
      <c r="D972" s="7">
        <v>2.0</v>
      </c>
      <c r="E972" s="7">
        <v>4.0</v>
      </c>
      <c r="F972" s="7">
        <v>0.0</v>
      </c>
      <c r="G972" s="7">
        <v>0.0</v>
      </c>
      <c r="H972" s="5">
        <v>8.7</v>
      </c>
      <c r="I972" s="5">
        <v>33.2</v>
      </c>
      <c r="J972" s="8">
        <v>0.630715862503942</v>
      </c>
      <c r="K972" s="8">
        <v>1.261431725007884</v>
      </c>
      <c r="L972" s="8">
        <v>0.0</v>
      </c>
      <c r="M972" s="8">
        <v>0.0</v>
      </c>
      <c r="N972" s="5">
        <v>6.8</v>
      </c>
      <c r="O972" s="5">
        <v>10.3</v>
      </c>
      <c r="P972" s="5">
        <v>40746.0</v>
      </c>
      <c r="Q972" s="9" t="s">
        <v>528</v>
      </c>
      <c r="R972" s="9" t="s">
        <v>628</v>
      </c>
      <c r="S972" s="9">
        <f t="shared" si="1"/>
        <v>1052.772</v>
      </c>
    </row>
    <row r="973" ht="15.75" customHeight="1">
      <c r="A973" s="5" t="s">
        <v>78</v>
      </c>
      <c r="B973" s="5" t="s">
        <v>673</v>
      </c>
      <c r="C973" s="6">
        <v>6989.0</v>
      </c>
      <c r="D973" s="7">
        <v>5.0</v>
      </c>
      <c r="E973" s="7">
        <v>4.0</v>
      </c>
      <c r="F973" s="7">
        <v>2.0</v>
      </c>
      <c r="G973" s="7">
        <v>0.0</v>
      </c>
      <c r="H973" s="5">
        <v>8.5</v>
      </c>
      <c r="I973" s="5">
        <v>33.6</v>
      </c>
      <c r="J973" s="8">
        <v>0.7154099298898269</v>
      </c>
      <c r="K973" s="8">
        <v>0.5723279439118615</v>
      </c>
      <c r="L973" s="8">
        <v>0.28616397195593074</v>
      </c>
      <c r="M973" s="8">
        <v>0.0</v>
      </c>
      <c r="N973" s="5">
        <v>5.5</v>
      </c>
      <c r="O973" s="5">
        <v>15.2</v>
      </c>
      <c r="P973" s="5">
        <v>40369.0</v>
      </c>
      <c r="Q973" s="9" t="s">
        <v>528</v>
      </c>
      <c r="R973" s="9" t="s">
        <v>628</v>
      </c>
      <c r="S973" s="9">
        <f t="shared" si="1"/>
        <v>2348.304</v>
      </c>
    </row>
    <row r="974" ht="15.75" customHeight="1">
      <c r="A974" s="5" t="s">
        <v>185</v>
      </c>
      <c r="B974" s="5" t="s">
        <v>673</v>
      </c>
      <c r="C974" s="6">
        <v>55514.0</v>
      </c>
      <c r="D974" s="7">
        <v>55.0</v>
      </c>
      <c r="E974" s="7">
        <v>29.0</v>
      </c>
      <c r="F974" s="7">
        <v>5.0</v>
      </c>
      <c r="G974" s="7">
        <v>5.0</v>
      </c>
      <c r="H974" s="5">
        <v>9.5</v>
      </c>
      <c r="I974" s="5">
        <v>36.4</v>
      </c>
      <c r="J974" s="8">
        <v>0.990741074323594</v>
      </c>
      <c r="K974" s="8">
        <v>0.5223907482797132</v>
      </c>
      <c r="L974" s="8">
        <v>0.090067370393054</v>
      </c>
      <c r="M974" s="8">
        <v>0.090067370393054</v>
      </c>
      <c r="N974" s="5">
        <v>5.6</v>
      </c>
      <c r="O974" s="5">
        <v>17.6</v>
      </c>
      <c r="P974" s="5">
        <v>47745.0</v>
      </c>
      <c r="Q974" s="9" t="s">
        <v>528</v>
      </c>
      <c r="R974" s="9" t="s">
        <v>628</v>
      </c>
      <c r="S974" s="9">
        <f t="shared" si="1"/>
        <v>20207.096</v>
      </c>
    </row>
    <row r="975" ht="15.75" customHeight="1">
      <c r="A975" s="5" t="s">
        <v>186</v>
      </c>
      <c r="B975" s="5" t="s">
        <v>673</v>
      </c>
      <c r="C975" s="6">
        <v>4985.0</v>
      </c>
      <c r="D975" s="7">
        <v>5.0</v>
      </c>
      <c r="E975" s="7">
        <v>6.0</v>
      </c>
      <c r="F975" s="7">
        <v>2.0</v>
      </c>
      <c r="G975" s="7">
        <v>1.0</v>
      </c>
      <c r="H975" s="5">
        <v>7.8</v>
      </c>
      <c r="I975" s="5">
        <v>37.7</v>
      </c>
      <c r="J975" s="8">
        <v>1.0030090270812437</v>
      </c>
      <c r="K975" s="8">
        <v>1.2036108324974926</v>
      </c>
      <c r="L975" s="8">
        <v>0.40120361083249745</v>
      </c>
      <c r="M975" s="8">
        <v>0.20060180541624872</v>
      </c>
      <c r="N975" s="5">
        <v>4.5</v>
      </c>
      <c r="O975" s="5">
        <v>6.2</v>
      </c>
      <c r="P975" s="5">
        <v>47079.0</v>
      </c>
      <c r="Q975" s="9" t="s">
        <v>528</v>
      </c>
      <c r="R975" s="9" t="s">
        <v>628</v>
      </c>
      <c r="S975" s="9">
        <f t="shared" si="1"/>
        <v>1879.345</v>
      </c>
    </row>
    <row r="976" ht="15.75" customHeight="1">
      <c r="A976" s="5" t="s">
        <v>306</v>
      </c>
      <c r="B976" s="5" t="s">
        <v>673</v>
      </c>
      <c r="C976" s="6">
        <v>508666.0</v>
      </c>
      <c r="D976" s="7">
        <v>438.0</v>
      </c>
      <c r="E976" s="7">
        <v>353.0</v>
      </c>
      <c r="F976" s="7">
        <v>69.0</v>
      </c>
      <c r="G976" s="7">
        <v>42.0</v>
      </c>
      <c r="H976" s="5">
        <v>10.1</v>
      </c>
      <c r="I976" s="5">
        <v>33.4</v>
      </c>
      <c r="J976" s="8">
        <v>0.861075833651158</v>
      </c>
      <c r="K976" s="8">
        <v>0.6939720759791297</v>
      </c>
      <c r="L976" s="8">
        <v>0.13564893269847011</v>
      </c>
      <c r="M976" s="8">
        <v>0.0825689155555905</v>
      </c>
      <c r="N976" s="5">
        <v>8.0</v>
      </c>
      <c r="O976" s="5">
        <v>15.1</v>
      </c>
      <c r="P976" s="5">
        <v>50326.0</v>
      </c>
      <c r="Q976" s="9" t="s">
        <v>528</v>
      </c>
      <c r="R976" s="9" t="s">
        <v>628</v>
      </c>
      <c r="S976" s="9">
        <f t="shared" si="1"/>
        <v>169894.444</v>
      </c>
    </row>
    <row r="977" ht="15.75" customHeight="1">
      <c r="A977" s="5" t="s">
        <v>725</v>
      </c>
      <c r="B977" s="5" t="s">
        <v>673</v>
      </c>
      <c r="C977" s="6">
        <v>23299.0</v>
      </c>
      <c r="D977" s="7">
        <v>11.0</v>
      </c>
      <c r="E977" s="7">
        <v>17.0</v>
      </c>
      <c r="F977" s="7">
        <v>3.0</v>
      </c>
      <c r="G977" s="7">
        <v>1.0</v>
      </c>
      <c r="H977" s="5">
        <v>8.6</v>
      </c>
      <c r="I977" s="5">
        <v>37.9</v>
      </c>
      <c r="J977" s="8">
        <v>0.4721232670930083</v>
      </c>
      <c r="K977" s="8">
        <v>0.7296450491437401</v>
      </c>
      <c r="L977" s="8">
        <v>0.1287608910253659</v>
      </c>
      <c r="M977" s="8">
        <v>0.0429202970084553</v>
      </c>
      <c r="N977" s="5">
        <v>8.5</v>
      </c>
      <c r="O977" s="5">
        <v>18.3</v>
      </c>
      <c r="P977" s="5">
        <v>48621.0</v>
      </c>
      <c r="Q977" s="9" t="s">
        <v>528</v>
      </c>
      <c r="R977" s="9" t="s">
        <v>628</v>
      </c>
      <c r="S977" s="9">
        <f t="shared" si="1"/>
        <v>8830.321</v>
      </c>
    </row>
    <row r="978" ht="15.75" customHeight="1">
      <c r="A978" s="5" t="s">
        <v>726</v>
      </c>
      <c r="B978" s="5" t="s">
        <v>673</v>
      </c>
      <c r="C978" s="6">
        <v>178509.0</v>
      </c>
      <c r="D978" s="7">
        <v>142.0</v>
      </c>
      <c r="E978" s="7">
        <v>96.0</v>
      </c>
      <c r="F978" s="7">
        <v>28.0</v>
      </c>
      <c r="G978" s="7">
        <v>17.0</v>
      </c>
      <c r="H978" s="5">
        <v>9.6</v>
      </c>
      <c r="I978" s="5">
        <v>35.4</v>
      </c>
      <c r="J978" s="8">
        <v>0.7954780991434606</v>
      </c>
      <c r="K978" s="8">
        <v>0.5377880106885368</v>
      </c>
      <c r="L978" s="8">
        <v>0.1568548364508232</v>
      </c>
      <c r="M978" s="8">
        <v>0.09523329355942838</v>
      </c>
      <c r="N978" s="5">
        <v>7.2</v>
      </c>
      <c r="O978" s="5">
        <v>16.3</v>
      </c>
      <c r="P978" s="5">
        <v>49695.0</v>
      </c>
      <c r="Q978" s="9" t="s">
        <v>528</v>
      </c>
      <c r="R978" s="9" t="s">
        <v>628</v>
      </c>
      <c r="S978" s="9">
        <f t="shared" si="1"/>
        <v>63192.186</v>
      </c>
    </row>
    <row r="979" ht="15.75" customHeight="1">
      <c r="A979" s="5" t="s">
        <v>727</v>
      </c>
      <c r="B979" s="5" t="s">
        <v>673</v>
      </c>
      <c r="C979" s="6">
        <v>2535.0</v>
      </c>
      <c r="D979" s="7">
        <v>1.0</v>
      </c>
      <c r="E979" s="7">
        <v>2.0</v>
      </c>
      <c r="F979" s="7">
        <v>2.0</v>
      </c>
      <c r="G979" s="7">
        <v>0.0</v>
      </c>
      <c r="H979" s="5">
        <v>8.8</v>
      </c>
      <c r="I979" s="5">
        <v>33.7</v>
      </c>
      <c r="J979" s="8">
        <v>0.3944773175542406</v>
      </c>
      <c r="K979" s="8">
        <v>0.7889546351084812</v>
      </c>
      <c r="L979" s="8">
        <v>0.7889546351084812</v>
      </c>
      <c r="M979" s="8">
        <v>0.0</v>
      </c>
      <c r="N979" s="5">
        <v>2.2</v>
      </c>
      <c r="O979" s="5">
        <v>8.5</v>
      </c>
      <c r="P979" s="5">
        <v>48750.0</v>
      </c>
      <c r="Q979" s="9" t="s">
        <v>528</v>
      </c>
      <c r="R979" s="9" t="s">
        <v>628</v>
      </c>
      <c r="S979" s="9">
        <f t="shared" si="1"/>
        <v>854.295</v>
      </c>
    </row>
    <row r="980" ht="15.75" customHeight="1">
      <c r="A980" s="5" t="s">
        <v>728</v>
      </c>
      <c r="B980" s="5" t="s">
        <v>673</v>
      </c>
      <c r="C980" s="6">
        <v>6064.0</v>
      </c>
      <c r="D980" s="7">
        <v>9.0</v>
      </c>
      <c r="E980" s="7">
        <v>8.0</v>
      </c>
      <c r="F980" s="7">
        <v>0.0</v>
      </c>
      <c r="G980" s="7">
        <v>1.0</v>
      </c>
      <c r="H980" s="5">
        <v>9.2</v>
      </c>
      <c r="I980" s="5">
        <v>33.8</v>
      </c>
      <c r="J980" s="8">
        <v>1.4841688654353562</v>
      </c>
      <c r="K980" s="8">
        <v>1.3192612137203166</v>
      </c>
      <c r="L980" s="8">
        <v>0.0</v>
      </c>
      <c r="M980" s="8">
        <v>0.16490765171503957</v>
      </c>
      <c r="N980" s="5">
        <v>6.4</v>
      </c>
      <c r="O980" s="5">
        <v>18.5</v>
      </c>
      <c r="P980" s="5">
        <v>38528.0</v>
      </c>
      <c r="Q980" s="9" t="s">
        <v>528</v>
      </c>
      <c r="R980" s="9" t="s">
        <v>628</v>
      </c>
      <c r="S980" s="9">
        <f t="shared" si="1"/>
        <v>2049.632</v>
      </c>
    </row>
    <row r="981" ht="15.75" customHeight="1">
      <c r="A981" s="5" t="s">
        <v>729</v>
      </c>
      <c r="B981" s="5" t="s">
        <v>673</v>
      </c>
      <c r="C981" s="6">
        <v>3725.0</v>
      </c>
      <c r="D981" s="7">
        <v>3.0</v>
      </c>
      <c r="E981" s="7">
        <v>4.0</v>
      </c>
      <c r="F981" s="7">
        <v>3.0</v>
      </c>
      <c r="G981" s="7">
        <v>0.0</v>
      </c>
      <c r="H981" s="5">
        <v>8.7</v>
      </c>
      <c r="I981" s="5">
        <v>37.7</v>
      </c>
      <c r="J981" s="8">
        <v>0.8053691275167785</v>
      </c>
      <c r="K981" s="8">
        <v>1.0738255033557047</v>
      </c>
      <c r="L981" s="8">
        <v>0.8053691275167785</v>
      </c>
      <c r="M981" s="8">
        <v>0.0</v>
      </c>
      <c r="N981" s="5">
        <v>4.9</v>
      </c>
      <c r="O981" s="5">
        <v>18.4</v>
      </c>
      <c r="P981" s="5">
        <v>42174.0</v>
      </c>
      <c r="Q981" s="9" t="s">
        <v>528</v>
      </c>
      <c r="R981" s="9" t="s">
        <v>628</v>
      </c>
      <c r="S981" s="9">
        <f t="shared" si="1"/>
        <v>1404.325</v>
      </c>
    </row>
    <row r="982" ht="15.75" customHeight="1">
      <c r="A982" s="5" t="s">
        <v>730</v>
      </c>
      <c r="B982" s="5" t="s">
        <v>673</v>
      </c>
      <c r="C982" s="6">
        <v>4293.0</v>
      </c>
      <c r="D982" s="7">
        <v>0.0</v>
      </c>
      <c r="E982" s="7">
        <v>6.0</v>
      </c>
      <c r="F982" s="7">
        <v>2.0</v>
      </c>
      <c r="G982" s="7">
        <v>0.0</v>
      </c>
      <c r="H982" s="5">
        <v>11.0</v>
      </c>
      <c r="I982" s="5">
        <v>36.0</v>
      </c>
      <c r="J982" s="8">
        <v>0.0</v>
      </c>
      <c r="K982" s="8">
        <v>1.397624039133473</v>
      </c>
      <c r="L982" s="8">
        <v>0.4658746797111577</v>
      </c>
      <c r="M982" s="8">
        <v>0.0</v>
      </c>
      <c r="N982" s="5">
        <v>2.5</v>
      </c>
      <c r="O982" s="5">
        <v>15.0</v>
      </c>
      <c r="P982" s="5">
        <v>44180.0</v>
      </c>
      <c r="Q982" s="9" t="s">
        <v>528</v>
      </c>
      <c r="R982" s="9" t="s">
        <v>628</v>
      </c>
      <c r="S982" s="9">
        <f t="shared" si="1"/>
        <v>1545.48</v>
      </c>
    </row>
    <row r="983" ht="15.75" customHeight="1">
      <c r="A983" s="5" t="s">
        <v>731</v>
      </c>
      <c r="B983" s="5" t="s">
        <v>673</v>
      </c>
      <c r="C983" s="6">
        <v>2125.0</v>
      </c>
      <c r="D983" s="7">
        <v>1.0</v>
      </c>
      <c r="E983" s="7">
        <v>2.0</v>
      </c>
      <c r="F983" s="7">
        <v>0.0</v>
      </c>
      <c r="G983" s="7">
        <v>0.0</v>
      </c>
      <c r="H983" s="5">
        <v>8.8</v>
      </c>
      <c r="I983" s="5">
        <v>36.5</v>
      </c>
      <c r="J983" s="8">
        <v>0.47058823529411764</v>
      </c>
      <c r="K983" s="8">
        <v>0.9411764705882353</v>
      </c>
      <c r="L983" s="8">
        <v>0.0</v>
      </c>
      <c r="M983" s="8">
        <v>0.0</v>
      </c>
      <c r="N983" s="5">
        <v>2.5</v>
      </c>
      <c r="O983" s="5">
        <v>7.1</v>
      </c>
      <c r="P983" s="5">
        <v>42146.0</v>
      </c>
      <c r="Q983" s="9" t="s">
        <v>528</v>
      </c>
      <c r="R983" s="9" t="s">
        <v>628</v>
      </c>
      <c r="S983" s="9">
        <f t="shared" si="1"/>
        <v>775.625</v>
      </c>
    </row>
    <row r="984" ht="15.75" customHeight="1">
      <c r="A984" s="5" t="s">
        <v>732</v>
      </c>
      <c r="B984" s="5" t="s">
        <v>673</v>
      </c>
      <c r="C984" s="6">
        <v>5812.0</v>
      </c>
      <c r="D984" s="7">
        <v>4.0</v>
      </c>
      <c r="E984" s="7">
        <v>7.0</v>
      </c>
      <c r="F984" s="7">
        <v>2.0</v>
      </c>
      <c r="G984" s="7">
        <v>0.0</v>
      </c>
      <c r="H984" s="5">
        <v>8.2</v>
      </c>
      <c r="I984" s="5">
        <v>36.1</v>
      </c>
      <c r="J984" s="8">
        <v>0.6882312456985547</v>
      </c>
      <c r="K984" s="8">
        <v>1.2044046799724708</v>
      </c>
      <c r="L984" s="8">
        <v>0.3441156228492773</v>
      </c>
      <c r="M984" s="8">
        <v>0.0</v>
      </c>
      <c r="N984" s="5">
        <v>3.0</v>
      </c>
      <c r="O984" s="5">
        <v>13.0</v>
      </c>
      <c r="P984" s="5">
        <v>57614.0</v>
      </c>
      <c r="Q984" s="9" t="s">
        <v>528</v>
      </c>
      <c r="R984" s="9" t="s">
        <v>628</v>
      </c>
      <c r="S984" s="9">
        <f t="shared" si="1"/>
        <v>2098.132</v>
      </c>
    </row>
    <row r="985" ht="15.75" customHeight="1">
      <c r="A985" s="5" t="s">
        <v>733</v>
      </c>
      <c r="B985" s="5" t="s">
        <v>673</v>
      </c>
      <c r="C985" s="6">
        <v>23471.0</v>
      </c>
      <c r="D985" s="7">
        <v>11.0</v>
      </c>
      <c r="E985" s="7">
        <v>20.0</v>
      </c>
      <c r="F985" s="7">
        <v>6.0</v>
      </c>
      <c r="G985" s="7">
        <v>0.0</v>
      </c>
      <c r="H985" s="5">
        <v>9.8</v>
      </c>
      <c r="I985" s="5">
        <v>34.8</v>
      </c>
      <c r="J985" s="8">
        <v>0.4686634570320821</v>
      </c>
      <c r="K985" s="8">
        <v>0.8521153764219676</v>
      </c>
      <c r="L985" s="8">
        <v>0.25563461292659023</v>
      </c>
      <c r="M985" s="8">
        <v>0.0</v>
      </c>
      <c r="N985" s="5">
        <v>7.2</v>
      </c>
      <c r="O985" s="5">
        <v>12.8</v>
      </c>
      <c r="P985" s="5">
        <v>50310.0</v>
      </c>
      <c r="Q985" s="9" t="s">
        <v>528</v>
      </c>
      <c r="R985" s="9" t="s">
        <v>628</v>
      </c>
      <c r="S985" s="9">
        <f t="shared" si="1"/>
        <v>8167.908</v>
      </c>
    </row>
    <row r="986" ht="15.75" customHeight="1">
      <c r="A986" s="5" t="s">
        <v>469</v>
      </c>
      <c r="B986" s="5" t="s">
        <v>673</v>
      </c>
      <c r="C986" s="6">
        <v>7850.0</v>
      </c>
      <c r="D986" s="7">
        <v>6.0</v>
      </c>
      <c r="E986" s="7">
        <v>6.0</v>
      </c>
      <c r="F986" s="7">
        <v>2.0</v>
      </c>
      <c r="G986" s="7">
        <v>0.0</v>
      </c>
      <c r="H986" s="5">
        <v>7.4</v>
      </c>
      <c r="I986" s="5">
        <v>34.3</v>
      </c>
      <c r="J986" s="8">
        <v>0.7643312101910827</v>
      </c>
      <c r="K986" s="8">
        <v>0.7643312101910827</v>
      </c>
      <c r="L986" s="8">
        <v>0.25477707006369427</v>
      </c>
      <c r="M986" s="8">
        <v>0.0</v>
      </c>
      <c r="N986" s="5">
        <v>2.5</v>
      </c>
      <c r="O986" s="5">
        <v>8.6</v>
      </c>
      <c r="P986" s="5">
        <v>48649.0</v>
      </c>
      <c r="Q986" s="9" t="s">
        <v>528</v>
      </c>
      <c r="R986" s="9" t="s">
        <v>628</v>
      </c>
      <c r="S986" s="9">
        <f t="shared" si="1"/>
        <v>2692.55</v>
      </c>
    </row>
    <row r="987" ht="15.75" customHeight="1">
      <c r="A987" s="5" t="s">
        <v>734</v>
      </c>
      <c r="B987" s="5" t="s">
        <v>673</v>
      </c>
      <c r="C987" s="6">
        <v>2908.0</v>
      </c>
      <c r="D987" s="7">
        <v>3.0</v>
      </c>
      <c r="E987" s="7">
        <v>4.0</v>
      </c>
      <c r="F987" s="7">
        <v>1.0</v>
      </c>
      <c r="G987" s="7">
        <v>0.0</v>
      </c>
      <c r="H987" s="5">
        <v>8.8</v>
      </c>
      <c r="I987" s="5">
        <v>32.5</v>
      </c>
      <c r="J987" s="8">
        <v>1.031636863823934</v>
      </c>
      <c r="K987" s="8">
        <v>1.375515818431912</v>
      </c>
      <c r="L987" s="8">
        <v>0.343878954607978</v>
      </c>
      <c r="M987" s="8">
        <v>0.0</v>
      </c>
      <c r="N987" s="5">
        <v>1.8</v>
      </c>
      <c r="O987" s="5">
        <v>6.5</v>
      </c>
      <c r="P987" s="5">
        <v>50670.0</v>
      </c>
      <c r="Q987" s="9" t="s">
        <v>528</v>
      </c>
      <c r="R987" s="9" t="s">
        <v>628</v>
      </c>
      <c r="S987" s="9">
        <f t="shared" si="1"/>
        <v>945.1</v>
      </c>
    </row>
    <row r="988" ht="15.75" customHeight="1">
      <c r="A988" s="5" t="s">
        <v>735</v>
      </c>
      <c r="B988" s="5" t="s">
        <v>673</v>
      </c>
      <c r="C988" s="6">
        <v>6972.0</v>
      </c>
      <c r="D988" s="7">
        <v>2.0</v>
      </c>
      <c r="E988" s="7">
        <v>4.0</v>
      </c>
      <c r="F988" s="7">
        <v>3.0</v>
      </c>
      <c r="G988" s="7">
        <v>2.0</v>
      </c>
      <c r="H988" s="5">
        <v>7.7</v>
      </c>
      <c r="I988" s="5">
        <v>32.5</v>
      </c>
      <c r="J988" s="8">
        <v>0.28686173264486514</v>
      </c>
      <c r="K988" s="8">
        <v>0.5737234652897303</v>
      </c>
      <c r="L988" s="8">
        <v>0.43029259896729777</v>
      </c>
      <c r="M988" s="8">
        <v>0.28686173264486514</v>
      </c>
      <c r="N988" s="5">
        <v>5.4</v>
      </c>
      <c r="O988" s="5">
        <v>6.3</v>
      </c>
      <c r="P988" s="5">
        <v>55018.0</v>
      </c>
      <c r="Q988" s="9" t="s">
        <v>528</v>
      </c>
      <c r="R988" s="9" t="s">
        <v>628</v>
      </c>
      <c r="S988" s="9">
        <f t="shared" si="1"/>
        <v>2265.9</v>
      </c>
    </row>
    <row r="989" ht="15.75" customHeight="1">
      <c r="A989" s="5" t="s">
        <v>736</v>
      </c>
      <c r="B989" s="5" t="s">
        <v>673</v>
      </c>
      <c r="C989" s="6">
        <v>1509.0</v>
      </c>
      <c r="D989" s="7">
        <v>0.0</v>
      </c>
      <c r="E989" s="7">
        <v>0.0</v>
      </c>
      <c r="F989" s="7">
        <v>1.0</v>
      </c>
      <c r="G989" s="7">
        <v>0.0</v>
      </c>
      <c r="H989" s="5">
        <v>9.5</v>
      </c>
      <c r="I989" s="5">
        <v>34.6</v>
      </c>
      <c r="J989" s="8">
        <v>0.0</v>
      </c>
      <c r="K989" s="8">
        <v>0.0</v>
      </c>
      <c r="L989" s="8">
        <v>0.6626905235255136</v>
      </c>
      <c r="M989" s="8">
        <v>0.0</v>
      </c>
      <c r="N989" s="5">
        <v>5.4</v>
      </c>
      <c r="O989" s="5">
        <v>9.7</v>
      </c>
      <c r="P989" s="5">
        <v>48125.0</v>
      </c>
      <c r="Q989" s="9" t="s">
        <v>528</v>
      </c>
      <c r="R989" s="9" t="s">
        <v>628</v>
      </c>
      <c r="S989" s="9">
        <f t="shared" si="1"/>
        <v>522.114</v>
      </c>
    </row>
    <row r="990" ht="15.75" customHeight="1">
      <c r="A990" s="5" t="s">
        <v>86</v>
      </c>
      <c r="B990" s="5" t="s">
        <v>673</v>
      </c>
      <c r="C990" s="6">
        <v>5602.0</v>
      </c>
      <c r="D990" s="7">
        <v>1.0</v>
      </c>
      <c r="E990" s="7">
        <v>8.0</v>
      </c>
      <c r="F990" s="7">
        <v>5.0</v>
      </c>
      <c r="G990" s="7">
        <v>0.0</v>
      </c>
      <c r="H990" s="5">
        <v>8.8</v>
      </c>
      <c r="I990" s="5">
        <v>31.5</v>
      </c>
      <c r="J990" s="8">
        <v>0.1785076758300607</v>
      </c>
      <c r="K990" s="8">
        <v>1.4280614066404855</v>
      </c>
      <c r="L990" s="8">
        <v>0.8925383791503035</v>
      </c>
      <c r="M990" s="8">
        <v>0.0</v>
      </c>
      <c r="N990" s="5">
        <v>4.3</v>
      </c>
      <c r="O990" s="5">
        <v>11.1</v>
      </c>
      <c r="P990" s="5">
        <v>42738.0</v>
      </c>
      <c r="Q990" s="9" t="s">
        <v>528</v>
      </c>
      <c r="R990" s="9" t="s">
        <v>628</v>
      </c>
      <c r="S990" s="9">
        <f t="shared" si="1"/>
        <v>1764.63</v>
      </c>
    </row>
    <row r="991" ht="15.75" customHeight="1">
      <c r="A991" s="5" t="s">
        <v>737</v>
      </c>
      <c r="B991" s="5" t="s">
        <v>673</v>
      </c>
      <c r="C991" s="6">
        <v>2170.0</v>
      </c>
      <c r="D991" s="7">
        <v>1.0</v>
      </c>
      <c r="E991" s="7">
        <v>3.0</v>
      </c>
      <c r="F991" s="7">
        <v>2.0</v>
      </c>
      <c r="G991" s="7">
        <v>0.0</v>
      </c>
      <c r="H991" s="5">
        <v>10.1</v>
      </c>
      <c r="I991" s="5">
        <v>33.0</v>
      </c>
      <c r="J991" s="8">
        <v>0.4608294930875576</v>
      </c>
      <c r="K991" s="8">
        <v>1.3824884792626728</v>
      </c>
      <c r="L991" s="8">
        <v>0.9216589861751152</v>
      </c>
      <c r="M991" s="8">
        <v>0.0</v>
      </c>
      <c r="N991" s="5">
        <v>2.9</v>
      </c>
      <c r="O991" s="5">
        <v>10.2</v>
      </c>
      <c r="P991" s="5">
        <v>57266.0</v>
      </c>
      <c r="Q991" s="9" t="s">
        <v>528</v>
      </c>
      <c r="R991" s="9" t="s">
        <v>628</v>
      </c>
      <c r="S991" s="9">
        <f t="shared" si="1"/>
        <v>716.1</v>
      </c>
    </row>
    <row r="992" ht="15.75" customHeight="1">
      <c r="A992" s="5" t="s">
        <v>738</v>
      </c>
      <c r="B992" s="5" t="s">
        <v>673</v>
      </c>
      <c r="C992" s="6">
        <v>8989.0</v>
      </c>
      <c r="D992" s="7">
        <v>5.0</v>
      </c>
      <c r="E992" s="7">
        <v>10.0</v>
      </c>
      <c r="F992" s="7">
        <v>2.0</v>
      </c>
      <c r="G992" s="7">
        <v>0.0</v>
      </c>
      <c r="H992" s="5">
        <v>11.1</v>
      </c>
      <c r="I992" s="5">
        <v>35.4</v>
      </c>
      <c r="J992" s="8">
        <v>0.556235398820781</v>
      </c>
      <c r="K992" s="8">
        <v>1.112470797641562</v>
      </c>
      <c r="L992" s="8">
        <v>0.2224941595283124</v>
      </c>
      <c r="M992" s="8">
        <v>0.0</v>
      </c>
      <c r="N992" s="5">
        <v>7.6</v>
      </c>
      <c r="O992" s="5">
        <v>18.8</v>
      </c>
      <c r="P992" s="5">
        <v>38811.0</v>
      </c>
      <c r="Q992" s="9" t="s">
        <v>528</v>
      </c>
      <c r="R992" s="9" t="s">
        <v>628</v>
      </c>
      <c r="S992" s="9">
        <f t="shared" si="1"/>
        <v>3182.106</v>
      </c>
    </row>
    <row r="993" ht="15.75" customHeight="1">
      <c r="A993" s="5" t="s">
        <v>739</v>
      </c>
      <c r="B993" s="5" t="s">
        <v>673</v>
      </c>
      <c r="C993" s="6">
        <v>3168.0</v>
      </c>
      <c r="D993" s="7">
        <v>2.0</v>
      </c>
      <c r="E993" s="7">
        <v>4.0</v>
      </c>
      <c r="F993" s="7">
        <v>0.0</v>
      </c>
      <c r="G993" s="7">
        <v>0.0</v>
      </c>
      <c r="H993" s="5">
        <v>8.8</v>
      </c>
      <c r="I993" s="5">
        <v>37.0</v>
      </c>
      <c r="J993" s="8">
        <v>0.6313131313131314</v>
      </c>
      <c r="K993" s="8">
        <v>1.2626262626262628</v>
      </c>
      <c r="L993" s="8">
        <v>0.0</v>
      </c>
      <c r="M993" s="8">
        <v>0.0</v>
      </c>
      <c r="N993" s="5">
        <v>5.7</v>
      </c>
      <c r="O993" s="5">
        <v>18.8</v>
      </c>
      <c r="P993" s="5">
        <v>36863.0</v>
      </c>
      <c r="Q993" s="9" t="s">
        <v>528</v>
      </c>
      <c r="R993" s="9" t="s">
        <v>628</v>
      </c>
      <c r="S993" s="9">
        <f t="shared" si="1"/>
        <v>1172.16</v>
      </c>
    </row>
    <row r="994" ht="15.75" customHeight="1">
      <c r="A994" s="5" t="s">
        <v>740</v>
      </c>
      <c r="B994" s="5" t="s">
        <v>673</v>
      </c>
      <c r="C994" s="6">
        <v>161855.0</v>
      </c>
      <c r="D994" s="7">
        <v>104.0</v>
      </c>
      <c r="E994" s="7">
        <v>81.0</v>
      </c>
      <c r="F994" s="7">
        <v>27.0</v>
      </c>
      <c r="G994" s="7">
        <v>6.0</v>
      </c>
      <c r="H994" s="5">
        <v>12.0</v>
      </c>
      <c r="I994" s="5">
        <v>36.7</v>
      </c>
      <c r="J994" s="8">
        <v>0.6425504309412746</v>
      </c>
      <c r="K994" s="8">
        <v>0.5004479317908005</v>
      </c>
      <c r="L994" s="8">
        <v>0.16681597726360012</v>
      </c>
      <c r="M994" s="8">
        <v>0.03707021716968892</v>
      </c>
      <c r="N994" s="5">
        <v>12.4</v>
      </c>
      <c r="O994" s="5">
        <v>24.3</v>
      </c>
      <c r="P994" s="5">
        <v>39326.0</v>
      </c>
      <c r="Q994" s="9" t="s">
        <v>528</v>
      </c>
      <c r="R994" s="9" t="s">
        <v>628</v>
      </c>
      <c r="S994" s="9">
        <f t="shared" si="1"/>
        <v>59400.785</v>
      </c>
    </row>
    <row r="995" ht="15.75" customHeight="1">
      <c r="A995" s="5" t="s">
        <v>626</v>
      </c>
      <c r="B995" s="5" t="s">
        <v>741</v>
      </c>
      <c r="C995" s="6">
        <v>19210.0</v>
      </c>
      <c r="D995" s="7">
        <v>6.0</v>
      </c>
      <c r="E995" s="7">
        <v>11.0</v>
      </c>
      <c r="F995" s="7">
        <v>5.0</v>
      </c>
      <c r="G995" s="7">
        <v>0.0</v>
      </c>
      <c r="H995" s="5">
        <v>14.1</v>
      </c>
      <c r="I995" s="5">
        <v>36.9</v>
      </c>
      <c r="J995" s="8">
        <v>0.31233732431025507</v>
      </c>
      <c r="K995" s="8">
        <v>0.5726184279021342</v>
      </c>
      <c r="L995" s="8">
        <v>0.2602811035918792</v>
      </c>
      <c r="M995" s="8">
        <v>0.0</v>
      </c>
      <c r="N995" s="5">
        <v>10.6</v>
      </c>
      <c r="O995" s="5">
        <v>19.8</v>
      </c>
      <c r="P995" s="5">
        <v>34490.0</v>
      </c>
      <c r="Q995" s="9" t="s">
        <v>21</v>
      </c>
      <c r="R995" s="9" t="s">
        <v>22</v>
      </c>
      <c r="S995" s="9">
        <f t="shared" si="1"/>
        <v>7088.49</v>
      </c>
    </row>
    <row r="996" ht="15.75" customHeight="1">
      <c r="A996" s="5" t="s">
        <v>585</v>
      </c>
      <c r="B996" s="5" t="s">
        <v>741</v>
      </c>
      <c r="C996" s="6">
        <v>20405.0</v>
      </c>
      <c r="D996" s="7">
        <v>9.0</v>
      </c>
      <c r="E996" s="7">
        <v>6.0</v>
      </c>
      <c r="F996" s="7">
        <v>5.0</v>
      </c>
      <c r="G996" s="7">
        <v>0.0</v>
      </c>
      <c r="H996" s="5">
        <v>11.8</v>
      </c>
      <c r="I996" s="5">
        <v>35.5</v>
      </c>
      <c r="J996" s="8">
        <v>0.4410683655966675</v>
      </c>
      <c r="K996" s="8">
        <v>0.294045577064445</v>
      </c>
      <c r="L996" s="8">
        <v>0.2450379808870375</v>
      </c>
      <c r="M996" s="8">
        <v>0.0</v>
      </c>
      <c r="N996" s="5">
        <v>12.1</v>
      </c>
      <c r="O996" s="5">
        <v>19.5</v>
      </c>
      <c r="P996" s="5">
        <v>40273.0</v>
      </c>
      <c r="Q996" s="9" t="s">
        <v>21</v>
      </c>
      <c r="R996" s="9" t="s">
        <v>22</v>
      </c>
      <c r="S996" s="9">
        <f t="shared" si="1"/>
        <v>7243.775</v>
      </c>
    </row>
    <row r="997" ht="15.75" customHeight="1">
      <c r="A997" s="5" t="s">
        <v>674</v>
      </c>
      <c r="B997" s="5" t="s">
        <v>741</v>
      </c>
      <c r="C997" s="6">
        <v>21858.0</v>
      </c>
      <c r="D997" s="7">
        <v>19.0</v>
      </c>
      <c r="E997" s="7">
        <v>8.0</v>
      </c>
      <c r="F997" s="7">
        <v>2.0</v>
      </c>
      <c r="G997" s="7">
        <v>0.0</v>
      </c>
      <c r="H997" s="5">
        <v>11.9</v>
      </c>
      <c r="I997" s="5">
        <v>35.6</v>
      </c>
      <c r="J997" s="8">
        <v>0.8692469576356483</v>
      </c>
      <c r="K997" s="8">
        <v>0.3659987190044835</v>
      </c>
      <c r="L997" s="8">
        <v>0.09149967975112087</v>
      </c>
      <c r="M997" s="8">
        <v>0.0</v>
      </c>
      <c r="N997" s="5">
        <v>7.6</v>
      </c>
      <c r="O997" s="5">
        <v>12.3</v>
      </c>
      <c r="P997" s="5">
        <v>53410.0</v>
      </c>
      <c r="Q997" s="9" t="s">
        <v>21</v>
      </c>
      <c r="R997" s="9" t="s">
        <v>22</v>
      </c>
      <c r="S997" s="9">
        <f t="shared" si="1"/>
        <v>7781.448</v>
      </c>
    </row>
    <row r="998" ht="15.75" customHeight="1">
      <c r="A998" s="5" t="s">
        <v>742</v>
      </c>
      <c r="B998" s="5" t="s">
        <v>741</v>
      </c>
      <c r="C998" s="6">
        <v>8217.0</v>
      </c>
      <c r="D998" s="7">
        <v>4.0</v>
      </c>
      <c r="E998" s="7">
        <v>7.0</v>
      </c>
      <c r="F998" s="7">
        <v>2.0</v>
      </c>
      <c r="G998" s="7">
        <v>0.0</v>
      </c>
      <c r="H998" s="5">
        <v>10.2</v>
      </c>
      <c r="I998" s="5">
        <v>36.0</v>
      </c>
      <c r="J998" s="8">
        <v>0.48679566751855907</v>
      </c>
      <c r="K998" s="8">
        <v>0.8518924181574784</v>
      </c>
      <c r="L998" s="8">
        <v>0.24339783375927954</v>
      </c>
      <c r="M998" s="8">
        <v>0.0</v>
      </c>
      <c r="N998" s="5">
        <v>6.8</v>
      </c>
      <c r="O998" s="5">
        <v>16.7</v>
      </c>
      <c r="P998" s="5">
        <v>42852.0</v>
      </c>
      <c r="Q998" s="9" t="s">
        <v>21</v>
      </c>
      <c r="R998" s="9" t="s">
        <v>22</v>
      </c>
      <c r="S998" s="9">
        <f t="shared" si="1"/>
        <v>2958.12</v>
      </c>
    </row>
    <row r="999" ht="15.75" customHeight="1">
      <c r="A999" s="5" t="s">
        <v>743</v>
      </c>
      <c r="B999" s="5" t="s">
        <v>741</v>
      </c>
      <c r="C999" s="6">
        <v>43126.0</v>
      </c>
      <c r="D999" s="7">
        <v>37.0</v>
      </c>
      <c r="E999" s="7">
        <v>36.0</v>
      </c>
      <c r="F999" s="7">
        <v>9.0</v>
      </c>
      <c r="G999" s="7">
        <v>2.0</v>
      </c>
      <c r="H999" s="5">
        <v>12.1</v>
      </c>
      <c r="I999" s="5">
        <v>31.6</v>
      </c>
      <c r="J999" s="8">
        <v>0.8579511199740295</v>
      </c>
      <c r="K999" s="8">
        <v>0.8347632518666234</v>
      </c>
      <c r="L999" s="8">
        <v>0.20869081296665584</v>
      </c>
      <c r="M999" s="8">
        <v>0.04637573621481241</v>
      </c>
      <c r="N999" s="5">
        <v>8.3</v>
      </c>
      <c r="O999" s="5">
        <v>20.3</v>
      </c>
      <c r="P999" s="5">
        <v>38885.0</v>
      </c>
      <c r="Q999" s="9" t="s">
        <v>21</v>
      </c>
      <c r="R999" s="9" t="s">
        <v>22</v>
      </c>
      <c r="S999" s="9">
        <f t="shared" si="1"/>
        <v>13627.816</v>
      </c>
    </row>
    <row r="1000" ht="15.75" customHeight="1">
      <c r="A1000" s="5" t="s">
        <v>744</v>
      </c>
      <c r="B1000" s="5" t="s">
        <v>741</v>
      </c>
      <c r="C1000" s="6">
        <v>12173.0</v>
      </c>
      <c r="D1000" s="7">
        <v>5.0</v>
      </c>
      <c r="E1000" s="7">
        <v>4.0</v>
      </c>
      <c r="F1000" s="7">
        <v>5.0</v>
      </c>
      <c r="G1000" s="7">
        <v>0.0</v>
      </c>
      <c r="H1000" s="5">
        <v>12.6</v>
      </c>
      <c r="I1000" s="5">
        <v>36.5</v>
      </c>
      <c r="J1000" s="8">
        <v>0.4107450915961554</v>
      </c>
      <c r="K1000" s="8">
        <v>0.32859607327692436</v>
      </c>
      <c r="L1000" s="8">
        <v>0.4107450915961554</v>
      </c>
      <c r="M1000" s="8">
        <v>0.0</v>
      </c>
      <c r="N1000" s="5">
        <v>14.2</v>
      </c>
      <c r="O1000" s="5">
        <v>26.7</v>
      </c>
      <c r="P1000" s="5">
        <v>33091.0</v>
      </c>
      <c r="Q1000" s="9" t="s">
        <v>21</v>
      </c>
      <c r="R1000" s="9" t="s">
        <v>22</v>
      </c>
      <c r="S1000" s="9">
        <f t="shared" si="1"/>
        <v>4443.145</v>
      </c>
    </row>
    <row r="1001" ht="15.75" customHeight="1">
      <c r="A1001" s="5" t="s">
        <v>745</v>
      </c>
      <c r="B1001" s="5" t="s">
        <v>741</v>
      </c>
      <c r="C1001" s="6">
        <v>27750.0</v>
      </c>
      <c r="D1001" s="7">
        <v>24.0</v>
      </c>
      <c r="E1001" s="7">
        <v>11.0</v>
      </c>
      <c r="F1001" s="7">
        <v>7.0</v>
      </c>
      <c r="G1001" s="7">
        <v>3.0</v>
      </c>
      <c r="H1001" s="5">
        <v>14.1</v>
      </c>
      <c r="I1001" s="5">
        <v>37.6</v>
      </c>
      <c r="J1001" s="8">
        <v>0.8648648648648648</v>
      </c>
      <c r="K1001" s="8">
        <v>0.39639639639639634</v>
      </c>
      <c r="L1001" s="8">
        <v>0.25225225225225223</v>
      </c>
      <c r="M1001" s="8">
        <v>0.1081081081081081</v>
      </c>
      <c r="N1001" s="5">
        <v>11.8</v>
      </c>
      <c r="O1001" s="5">
        <v>32.7</v>
      </c>
      <c r="P1001" s="5">
        <v>24976.0</v>
      </c>
      <c r="Q1001" s="9" t="s">
        <v>21</v>
      </c>
      <c r="R1001" s="9" t="s">
        <v>22</v>
      </c>
      <c r="S1001" s="9">
        <f t="shared" si="1"/>
        <v>10434</v>
      </c>
    </row>
    <row r="1002" ht="15.75" customHeight="1">
      <c r="A1002" s="5" t="s">
        <v>144</v>
      </c>
      <c r="B1002" s="5" t="s">
        <v>741</v>
      </c>
      <c r="C1002" s="6">
        <v>125735.0</v>
      </c>
      <c r="D1002" s="7">
        <v>120.0</v>
      </c>
      <c r="E1002" s="7">
        <v>102.0</v>
      </c>
      <c r="F1002" s="7">
        <v>13.0</v>
      </c>
      <c r="G1002" s="7">
        <v>13.0</v>
      </c>
      <c r="H1002" s="5">
        <v>11.0</v>
      </c>
      <c r="I1002" s="5">
        <v>32.4</v>
      </c>
      <c r="J1002" s="8">
        <v>0.9543881973992921</v>
      </c>
      <c r="K1002" s="8">
        <v>0.8112299677893984</v>
      </c>
      <c r="L1002" s="8">
        <v>0.10339205471825665</v>
      </c>
      <c r="M1002" s="8">
        <v>0.10339205471825665</v>
      </c>
      <c r="N1002" s="5">
        <v>6.2</v>
      </c>
      <c r="O1002" s="5">
        <v>8.7</v>
      </c>
      <c r="P1002" s="5">
        <v>67286.0</v>
      </c>
      <c r="Q1002" s="9" t="s">
        <v>21</v>
      </c>
      <c r="R1002" s="9" t="s">
        <v>22</v>
      </c>
      <c r="S1002" s="9">
        <f t="shared" si="1"/>
        <v>40738.14</v>
      </c>
    </row>
    <row r="1003" ht="15.75" customHeight="1">
      <c r="A1003" s="5" t="s">
        <v>678</v>
      </c>
      <c r="B1003" s="5" t="s">
        <v>741</v>
      </c>
      <c r="C1003" s="6">
        <v>19988.0</v>
      </c>
      <c r="D1003" s="7">
        <v>13.0</v>
      </c>
      <c r="E1003" s="7">
        <v>12.0</v>
      </c>
      <c r="F1003" s="7">
        <v>3.0</v>
      </c>
      <c r="G1003" s="7">
        <v>0.0</v>
      </c>
      <c r="H1003" s="5">
        <v>12.8</v>
      </c>
      <c r="I1003" s="5">
        <v>35.3</v>
      </c>
      <c r="J1003" s="8">
        <v>0.6503902341404842</v>
      </c>
      <c r="K1003" s="8">
        <v>0.6003602161296778</v>
      </c>
      <c r="L1003" s="8">
        <v>0.15009005403241946</v>
      </c>
      <c r="M1003" s="8">
        <v>0.0</v>
      </c>
      <c r="N1003" s="5">
        <v>10.8</v>
      </c>
      <c r="O1003" s="5">
        <v>17.7</v>
      </c>
      <c r="P1003" s="5">
        <v>43521.0</v>
      </c>
      <c r="Q1003" s="9" t="s">
        <v>21</v>
      </c>
      <c r="R1003" s="9" t="s">
        <v>22</v>
      </c>
      <c r="S1003" s="9">
        <f t="shared" si="1"/>
        <v>7055.764</v>
      </c>
    </row>
    <row r="1004" ht="15.75" customHeight="1">
      <c r="A1004" s="5" t="s">
        <v>746</v>
      </c>
      <c r="B1004" s="5" t="s">
        <v>741</v>
      </c>
      <c r="C1004" s="6">
        <v>48795.0</v>
      </c>
      <c r="D1004" s="7">
        <v>61.0</v>
      </c>
      <c r="E1004" s="7">
        <v>29.0</v>
      </c>
      <c r="F1004" s="7">
        <v>7.0</v>
      </c>
      <c r="G1004" s="7">
        <v>3.0</v>
      </c>
      <c r="H1004" s="5">
        <v>13.6</v>
      </c>
      <c r="I1004" s="5">
        <v>39.7</v>
      </c>
      <c r="J1004" s="8">
        <v>1.2501280868941491</v>
      </c>
      <c r="K1004" s="8">
        <v>0.5943231888513167</v>
      </c>
      <c r="L1004" s="8">
        <v>0.14345732144686954</v>
      </c>
      <c r="M1004" s="8">
        <v>0.06148170919151552</v>
      </c>
      <c r="N1004" s="5">
        <v>11.4</v>
      </c>
      <c r="O1004" s="5">
        <v>19.7</v>
      </c>
      <c r="P1004" s="5">
        <v>41739.0</v>
      </c>
      <c r="Q1004" s="9" t="s">
        <v>21</v>
      </c>
      <c r="R1004" s="9" t="s">
        <v>22</v>
      </c>
      <c r="S1004" s="9">
        <f t="shared" si="1"/>
        <v>19371.615</v>
      </c>
    </row>
    <row r="1005" ht="15.75" customHeight="1">
      <c r="A1005" s="5" t="s">
        <v>747</v>
      </c>
      <c r="B1005" s="5" t="s">
        <v>741</v>
      </c>
      <c r="C1005" s="6">
        <v>29809.0</v>
      </c>
      <c r="D1005" s="7">
        <v>23.0</v>
      </c>
      <c r="E1005" s="7">
        <v>20.0</v>
      </c>
      <c r="F1005" s="7">
        <v>5.0</v>
      </c>
      <c r="G1005" s="7">
        <v>5.0</v>
      </c>
      <c r="H1005" s="5">
        <v>10.5</v>
      </c>
      <c r="I1005" s="5">
        <v>32.1</v>
      </c>
      <c r="J1005" s="8">
        <v>0.7715790533060485</v>
      </c>
      <c r="K1005" s="8">
        <v>0.6709383072226509</v>
      </c>
      <c r="L1005" s="8">
        <v>0.16773457680566273</v>
      </c>
      <c r="M1005" s="8">
        <v>0.16773457680566273</v>
      </c>
      <c r="N1005" s="5">
        <v>8.7</v>
      </c>
      <c r="O1005" s="5">
        <v>15.8</v>
      </c>
      <c r="P1005" s="5">
        <v>40853.0</v>
      </c>
      <c r="Q1005" s="9" t="s">
        <v>21</v>
      </c>
      <c r="R1005" s="9" t="s">
        <v>22</v>
      </c>
      <c r="S1005" s="9">
        <f t="shared" si="1"/>
        <v>9568.689</v>
      </c>
    </row>
    <row r="1006" ht="15.75" customHeight="1">
      <c r="A1006" s="5" t="s">
        <v>748</v>
      </c>
      <c r="B1006" s="5" t="s">
        <v>741</v>
      </c>
      <c r="C1006" s="6">
        <v>8389.0</v>
      </c>
      <c r="D1006" s="7">
        <v>4.0</v>
      </c>
      <c r="E1006" s="7">
        <v>6.0</v>
      </c>
      <c r="F1006" s="7">
        <v>2.0</v>
      </c>
      <c r="G1006" s="7">
        <v>0.0</v>
      </c>
      <c r="H1006" s="5">
        <v>12.6</v>
      </c>
      <c r="I1006" s="5">
        <v>34.2</v>
      </c>
      <c r="J1006" s="8">
        <v>0.4768148766241507</v>
      </c>
      <c r="K1006" s="8">
        <v>0.715222314936226</v>
      </c>
      <c r="L1006" s="8">
        <v>0.23840743831207534</v>
      </c>
      <c r="M1006" s="8">
        <v>0.0</v>
      </c>
      <c r="N1006" s="5">
        <v>7.2</v>
      </c>
      <c r="O1006" s="5">
        <v>17.0</v>
      </c>
      <c r="P1006" s="5">
        <v>40194.0</v>
      </c>
      <c r="Q1006" s="9" t="s">
        <v>21</v>
      </c>
      <c r="R1006" s="9" t="s">
        <v>22</v>
      </c>
      <c r="S1006" s="9">
        <f t="shared" si="1"/>
        <v>2869.038</v>
      </c>
    </row>
    <row r="1007" ht="15.75" customHeight="1">
      <c r="A1007" s="5" t="s">
        <v>749</v>
      </c>
      <c r="B1007" s="5" t="s">
        <v>741</v>
      </c>
      <c r="C1007" s="6">
        <v>13425.0</v>
      </c>
      <c r="D1007" s="7">
        <v>5.0</v>
      </c>
      <c r="E1007" s="7">
        <v>4.0</v>
      </c>
      <c r="F1007" s="7">
        <v>4.0</v>
      </c>
      <c r="G1007" s="7">
        <v>0.0</v>
      </c>
      <c r="H1007" s="5">
        <v>14.8</v>
      </c>
      <c r="I1007" s="5">
        <v>40.6</v>
      </c>
      <c r="J1007" s="8">
        <v>0.37243947858473</v>
      </c>
      <c r="K1007" s="8">
        <v>0.297951582867784</v>
      </c>
      <c r="L1007" s="8">
        <v>0.297951582867784</v>
      </c>
      <c r="M1007" s="8">
        <v>0.0</v>
      </c>
      <c r="N1007" s="5">
        <v>11.5</v>
      </c>
      <c r="O1007" s="5">
        <v>31.5</v>
      </c>
      <c r="P1007" s="5">
        <v>26094.0</v>
      </c>
      <c r="Q1007" s="9" t="s">
        <v>21</v>
      </c>
      <c r="R1007" s="9" t="s">
        <v>22</v>
      </c>
      <c r="S1007" s="9">
        <f t="shared" si="1"/>
        <v>5450.55</v>
      </c>
    </row>
    <row r="1008" ht="15.75" customHeight="1">
      <c r="A1008" s="5" t="s">
        <v>750</v>
      </c>
      <c r="B1008" s="5" t="s">
        <v>741</v>
      </c>
      <c r="C1008" s="6">
        <v>19897.0</v>
      </c>
      <c r="D1008" s="7">
        <v>3.0</v>
      </c>
      <c r="E1008" s="7">
        <v>9.0</v>
      </c>
      <c r="F1008" s="7">
        <v>6.0</v>
      </c>
      <c r="G1008" s="7">
        <v>1.0</v>
      </c>
      <c r="H1008" s="5">
        <v>12.6</v>
      </c>
      <c r="I1008" s="5">
        <v>33.0</v>
      </c>
      <c r="J1008" s="8">
        <v>0.15077649896969392</v>
      </c>
      <c r="K1008" s="8">
        <v>0.45232949690908175</v>
      </c>
      <c r="L1008" s="8">
        <v>0.30155299793938783</v>
      </c>
      <c r="M1008" s="8">
        <v>0.05025883298989798</v>
      </c>
      <c r="N1008" s="5">
        <v>12.4</v>
      </c>
      <c r="O1008" s="5">
        <v>18.2</v>
      </c>
      <c r="P1008" s="5">
        <v>40039.0</v>
      </c>
      <c r="Q1008" s="9" t="s">
        <v>21</v>
      </c>
      <c r="R1008" s="9" t="s">
        <v>22</v>
      </c>
      <c r="S1008" s="9">
        <f t="shared" si="1"/>
        <v>6566.01</v>
      </c>
    </row>
    <row r="1009" ht="15.75" customHeight="1">
      <c r="A1009" s="5" t="s">
        <v>751</v>
      </c>
      <c r="B1009" s="5" t="s">
        <v>741</v>
      </c>
      <c r="C1009" s="6">
        <v>78022.0</v>
      </c>
      <c r="D1009" s="7">
        <v>39.0</v>
      </c>
      <c r="E1009" s="7">
        <v>20.0</v>
      </c>
      <c r="F1009" s="7">
        <v>5.0</v>
      </c>
      <c r="G1009" s="7">
        <v>7.0</v>
      </c>
      <c r="H1009" s="5">
        <v>13.0</v>
      </c>
      <c r="I1009" s="5">
        <v>35.3</v>
      </c>
      <c r="J1009" s="8">
        <v>0.4998590141242214</v>
      </c>
      <c r="K1009" s="8">
        <v>0.2563379559611392</v>
      </c>
      <c r="L1009" s="8">
        <v>0.0640844889902848</v>
      </c>
      <c r="M1009" s="8">
        <v>0.08971828458639872</v>
      </c>
      <c r="N1009" s="5">
        <v>8.6</v>
      </c>
      <c r="O1009" s="5">
        <v>10.8</v>
      </c>
      <c r="P1009" s="5">
        <v>56199.0</v>
      </c>
      <c r="Q1009" s="9" t="s">
        <v>21</v>
      </c>
      <c r="R1009" s="9" t="s">
        <v>22</v>
      </c>
      <c r="S1009" s="9">
        <f t="shared" si="1"/>
        <v>27541.766</v>
      </c>
    </row>
    <row r="1010" ht="15.75" customHeight="1">
      <c r="A1010" s="5" t="s">
        <v>28</v>
      </c>
      <c r="B1010" s="5" t="s">
        <v>741</v>
      </c>
      <c r="C1010" s="6">
        <v>12843.0</v>
      </c>
      <c r="D1010" s="7">
        <v>6.0</v>
      </c>
      <c r="E1010" s="7">
        <v>4.0</v>
      </c>
      <c r="F1010" s="7">
        <v>3.0</v>
      </c>
      <c r="G1010" s="7">
        <v>0.0</v>
      </c>
      <c r="H1010" s="5">
        <v>12.1</v>
      </c>
      <c r="I1010" s="5">
        <v>32.1</v>
      </c>
      <c r="J1010" s="8">
        <v>0.46718056528848395</v>
      </c>
      <c r="K1010" s="8">
        <v>0.31145371019232265</v>
      </c>
      <c r="L1010" s="8">
        <v>0.23359028264424198</v>
      </c>
      <c r="M1010" s="8">
        <v>0.0</v>
      </c>
      <c r="N1010" s="5">
        <v>10.7</v>
      </c>
      <c r="O1010" s="5">
        <v>27.3</v>
      </c>
      <c r="P1010" s="5">
        <v>34581.0</v>
      </c>
      <c r="Q1010" s="9" t="s">
        <v>21</v>
      </c>
      <c r="R1010" s="9" t="s">
        <v>22</v>
      </c>
      <c r="S1010" s="9">
        <f t="shared" si="1"/>
        <v>4122.603</v>
      </c>
    </row>
    <row r="1011" ht="15.75" customHeight="1">
      <c r="A1011" s="5" t="s">
        <v>752</v>
      </c>
      <c r="B1011" s="5" t="s">
        <v>741</v>
      </c>
      <c r="C1011" s="6">
        <v>12780.0</v>
      </c>
      <c r="D1011" s="7">
        <v>10.0</v>
      </c>
      <c r="E1011" s="7">
        <v>10.0</v>
      </c>
      <c r="F1011" s="7">
        <v>3.0</v>
      </c>
      <c r="G1011" s="7">
        <v>0.0</v>
      </c>
      <c r="H1011" s="5">
        <v>11.5</v>
      </c>
      <c r="I1011" s="5">
        <v>38.0</v>
      </c>
      <c r="J1011" s="8">
        <v>0.7824726134585289</v>
      </c>
      <c r="K1011" s="8">
        <v>0.7824726134585289</v>
      </c>
      <c r="L1011" s="8">
        <v>0.2347417840375587</v>
      </c>
      <c r="M1011" s="8">
        <v>0.0</v>
      </c>
      <c r="N1011" s="5">
        <v>10.6</v>
      </c>
      <c r="O1011" s="5">
        <v>20.2</v>
      </c>
      <c r="P1011" s="5">
        <v>40135.0</v>
      </c>
      <c r="Q1011" s="9" t="s">
        <v>21</v>
      </c>
      <c r="R1011" s="9" t="s">
        <v>22</v>
      </c>
      <c r="S1011" s="9">
        <f t="shared" si="1"/>
        <v>4856.4</v>
      </c>
    </row>
    <row r="1012" ht="15.75" customHeight="1">
      <c r="A1012" s="5" t="s">
        <v>753</v>
      </c>
      <c r="B1012" s="5" t="s">
        <v>741</v>
      </c>
      <c r="C1012" s="6">
        <v>38282.0</v>
      </c>
      <c r="D1012" s="7">
        <v>26.0</v>
      </c>
      <c r="E1012" s="7">
        <v>40.0</v>
      </c>
      <c r="F1012" s="7">
        <v>3.0</v>
      </c>
      <c r="G1012" s="7">
        <v>1.0</v>
      </c>
      <c r="H1012" s="5">
        <v>10.7</v>
      </c>
      <c r="I1012" s="5">
        <v>31.7</v>
      </c>
      <c r="J1012" s="8">
        <v>0.6791703672744371</v>
      </c>
      <c r="K1012" s="8">
        <v>1.0448774881145184</v>
      </c>
      <c r="L1012" s="8">
        <v>0.07836581160858888</v>
      </c>
      <c r="M1012" s="8">
        <v>0.026121937202862964</v>
      </c>
      <c r="N1012" s="5">
        <v>10.6</v>
      </c>
      <c r="O1012" s="5">
        <v>21.3</v>
      </c>
      <c r="P1012" s="5">
        <v>38589.0</v>
      </c>
      <c r="Q1012" s="9" t="s">
        <v>21</v>
      </c>
      <c r="R1012" s="9" t="s">
        <v>22</v>
      </c>
      <c r="S1012" s="9">
        <f t="shared" si="1"/>
        <v>12135.394</v>
      </c>
    </row>
    <row r="1013" ht="15.75" customHeight="1">
      <c r="A1013" s="5" t="s">
        <v>754</v>
      </c>
      <c r="B1013" s="5" t="s">
        <v>741</v>
      </c>
      <c r="C1013" s="6">
        <v>91490.0</v>
      </c>
      <c r="D1013" s="7">
        <v>71.0</v>
      </c>
      <c r="E1013" s="7">
        <v>75.0</v>
      </c>
      <c r="F1013" s="7">
        <v>17.0</v>
      </c>
      <c r="G1013" s="7">
        <v>11.0</v>
      </c>
      <c r="H1013" s="5">
        <v>10.1</v>
      </c>
      <c r="I1013" s="5">
        <v>30.4</v>
      </c>
      <c r="J1013" s="8">
        <v>0.7760410973876927</v>
      </c>
      <c r="K1013" s="8">
        <v>0.8197617225926331</v>
      </c>
      <c r="L1013" s="8">
        <v>0.18581265712099682</v>
      </c>
      <c r="M1013" s="8">
        <v>0.12023171931358619</v>
      </c>
      <c r="N1013" s="5">
        <v>8.2</v>
      </c>
      <c r="O1013" s="5">
        <v>14.0</v>
      </c>
      <c r="P1013" s="5">
        <v>54482.0</v>
      </c>
      <c r="Q1013" s="9" t="s">
        <v>21</v>
      </c>
      <c r="R1013" s="9" t="s">
        <v>22</v>
      </c>
      <c r="S1013" s="9">
        <f t="shared" si="1"/>
        <v>27812.96</v>
      </c>
    </row>
    <row r="1014" ht="15.75" customHeight="1">
      <c r="A1014" s="5" t="s">
        <v>755</v>
      </c>
      <c r="B1014" s="5" t="s">
        <v>741</v>
      </c>
      <c r="C1014" s="6">
        <v>4988.0</v>
      </c>
      <c r="D1014" s="7">
        <v>2.0</v>
      </c>
      <c r="E1014" s="7">
        <v>3.0</v>
      </c>
      <c r="F1014" s="7">
        <v>1.0</v>
      </c>
      <c r="G1014" s="7">
        <v>0.0</v>
      </c>
      <c r="H1014" s="5">
        <v>11.6</v>
      </c>
      <c r="I1014" s="5">
        <v>31.6</v>
      </c>
      <c r="J1014" s="8">
        <v>0.40096230954290296</v>
      </c>
      <c r="K1014" s="8">
        <v>0.6014434643143545</v>
      </c>
      <c r="L1014" s="8">
        <v>0.20048115477145148</v>
      </c>
      <c r="M1014" s="8">
        <v>0.0</v>
      </c>
      <c r="N1014" s="5">
        <v>8.0</v>
      </c>
      <c r="O1014" s="5">
        <v>19.3</v>
      </c>
      <c r="P1014" s="5">
        <v>39125.0</v>
      </c>
      <c r="Q1014" s="9" t="s">
        <v>21</v>
      </c>
      <c r="R1014" s="9" t="s">
        <v>22</v>
      </c>
      <c r="S1014" s="9">
        <f t="shared" si="1"/>
        <v>1576.208</v>
      </c>
    </row>
    <row r="1015" ht="15.75" customHeight="1">
      <c r="A1015" s="5" t="s">
        <v>146</v>
      </c>
      <c r="B1015" s="5" t="s">
        <v>741</v>
      </c>
      <c r="C1015" s="6">
        <v>10758.0</v>
      </c>
      <c r="D1015" s="7">
        <v>13.0</v>
      </c>
      <c r="E1015" s="7">
        <v>7.0</v>
      </c>
      <c r="F1015" s="7">
        <v>4.0</v>
      </c>
      <c r="G1015" s="7">
        <v>0.0</v>
      </c>
      <c r="H1015" s="5">
        <v>10.8</v>
      </c>
      <c r="I1015" s="5">
        <v>34.7</v>
      </c>
      <c r="J1015" s="8">
        <v>1.2084030488938464</v>
      </c>
      <c r="K1015" s="8">
        <v>0.6506785647889942</v>
      </c>
      <c r="L1015" s="8">
        <v>0.3718163227365681</v>
      </c>
      <c r="M1015" s="8">
        <v>0.0</v>
      </c>
      <c r="N1015" s="5">
        <v>15.2</v>
      </c>
      <c r="O1015" s="5">
        <v>32.1</v>
      </c>
      <c r="P1015" s="5">
        <v>39668.0</v>
      </c>
      <c r="Q1015" s="9" t="s">
        <v>21</v>
      </c>
      <c r="R1015" s="9" t="s">
        <v>22</v>
      </c>
      <c r="S1015" s="9">
        <f t="shared" si="1"/>
        <v>3733.026</v>
      </c>
    </row>
    <row r="1016" ht="15.75" customHeight="1">
      <c r="A1016" s="5" t="s">
        <v>756</v>
      </c>
      <c r="B1016" s="5" t="s">
        <v>741</v>
      </c>
      <c r="C1016" s="6">
        <v>27318.0</v>
      </c>
      <c r="D1016" s="7">
        <v>18.0</v>
      </c>
      <c r="E1016" s="7">
        <v>14.0</v>
      </c>
      <c r="F1016" s="7">
        <v>6.0</v>
      </c>
      <c r="G1016" s="7">
        <v>2.0</v>
      </c>
      <c r="H1016" s="5">
        <v>12.3</v>
      </c>
      <c r="I1016" s="5">
        <v>38.5</v>
      </c>
      <c r="J1016" s="8">
        <v>0.6589062156819679</v>
      </c>
      <c r="K1016" s="8">
        <v>0.5124826121970862</v>
      </c>
      <c r="L1016" s="8">
        <v>0.21963540522732264</v>
      </c>
      <c r="M1016" s="8">
        <v>0.07321180174244088</v>
      </c>
      <c r="N1016" s="5">
        <v>12.1</v>
      </c>
      <c r="O1016" s="5">
        <v>18.7</v>
      </c>
      <c r="P1016" s="5">
        <v>37139.0</v>
      </c>
      <c r="Q1016" s="9" t="s">
        <v>21</v>
      </c>
      <c r="R1016" s="9" t="s">
        <v>22</v>
      </c>
      <c r="S1016" s="9">
        <f t="shared" si="1"/>
        <v>10517.43</v>
      </c>
    </row>
    <row r="1017" ht="15.75" customHeight="1">
      <c r="A1017" s="5" t="s">
        <v>757</v>
      </c>
      <c r="B1017" s="5" t="s">
        <v>741</v>
      </c>
      <c r="C1017" s="6">
        <v>15837.0</v>
      </c>
      <c r="D1017" s="7">
        <v>3.0</v>
      </c>
      <c r="E1017" s="7">
        <v>6.0</v>
      </c>
      <c r="F1017" s="7">
        <v>5.0</v>
      </c>
      <c r="G1017" s="7">
        <v>1.0</v>
      </c>
      <c r="H1017" s="5">
        <v>12.9</v>
      </c>
      <c r="I1017" s="5">
        <v>36.9</v>
      </c>
      <c r="J1017" s="8">
        <v>0.18942981625307823</v>
      </c>
      <c r="K1017" s="8">
        <v>0.37885963250615645</v>
      </c>
      <c r="L1017" s="8">
        <v>0.31571636042179707</v>
      </c>
      <c r="M1017" s="8">
        <v>0.06314327208435941</v>
      </c>
      <c r="N1017" s="5">
        <v>10.8</v>
      </c>
      <c r="O1017" s="5">
        <v>28.8</v>
      </c>
      <c r="P1017" s="5">
        <v>30051.0</v>
      </c>
      <c r="Q1017" s="9" t="s">
        <v>21</v>
      </c>
      <c r="R1017" s="9" t="s">
        <v>22</v>
      </c>
      <c r="S1017" s="9">
        <f t="shared" si="1"/>
        <v>5843.853</v>
      </c>
    </row>
    <row r="1018" ht="15.75" customHeight="1">
      <c r="A1018" s="5" t="s">
        <v>536</v>
      </c>
      <c r="B1018" s="5" t="s">
        <v>741</v>
      </c>
      <c r="C1018" s="6">
        <v>73962.0</v>
      </c>
      <c r="D1018" s="7">
        <v>43.0</v>
      </c>
      <c r="E1018" s="7">
        <v>32.0</v>
      </c>
      <c r="F1018" s="7">
        <v>13.0</v>
      </c>
      <c r="G1018" s="7">
        <v>6.0</v>
      </c>
      <c r="H1018" s="5">
        <v>11.0</v>
      </c>
      <c r="I1018" s="5">
        <v>37.4</v>
      </c>
      <c r="J1018" s="8">
        <v>0.5813796273762203</v>
      </c>
      <c r="K1018" s="8">
        <v>0.43265460641951276</v>
      </c>
      <c r="L1018" s="8">
        <v>0.17576593385792702</v>
      </c>
      <c r="M1018" s="8">
        <v>0.08112273870365865</v>
      </c>
      <c r="N1018" s="5">
        <v>13.8</v>
      </c>
      <c r="O1018" s="5">
        <v>20.4</v>
      </c>
      <c r="P1018" s="5">
        <v>38720.0</v>
      </c>
      <c r="Q1018" s="9" t="s">
        <v>21</v>
      </c>
      <c r="R1018" s="9" t="s">
        <v>22</v>
      </c>
      <c r="S1018" s="9">
        <f t="shared" si="1"/>
        <v>27661.788</v>
      </c>
    </row>
    <row r="1019" ht="15.75" customHeight="1">
      <c r="A1019" s="5" t="s">
        <v>148</v>
      </c>
      <c r="B1019" s="5" t="s">
        <v>741</v>
      </c>
      <c r="C1019" s="6">
        <v>35681.0</v>
      </c>
      <c r="D1019" s="7">
        <v>32.0</v>
      </c>
      <c r="E1019" s="7">
        <v>14.0</v>
      </c>
      <c r="F1019" s="7">
        <v>6.0</v>
      </c>
      <c r="G1019" s="7">
        <v>1.0</v>
      </c>
      <c r="H1019" s="5">
        <v>11.1</v>
      </c>
      <c r="I1019" s="5">
        <v>32.8</v>
      </c>
      <c r="J1019" s="8">
        <v>0.8968358510131443</v>
      </c>
      <c r="K1019" s="8">
        <v>0.39236568481825057</v>
      </c>
      <c r="L1019" s="8">
        <v>0.16815672206496454</v>
      </c>
      <c r="M1019" s="8">
        <v>0.02802612034416076</v>
      </c>
      <c r="N1019" s="5">
        <v>9.0</v>
      </c>
      <c r="O1019" s="5">
        <v>15.5</v>
      </c>
      <c r="P1019" s="5">
        <v>46554.0</v>
      </c>
      <c r="Q1019" s="9" t="s">
        <v>21</v>
      </c>
      <c r="R1019" s="9" t="s">
        <v>22</v>
      </c>
      <c r="S1019" s="9">
        <f t="shared" si="1"/>
        <v>11703.368</v>
      </c>
    </row>
    <row r="1020" ht="15.75" customHeight="1">
      <c r="A1020" s="5" t="s">
        <v>35</v>
      </c>
      <c r="B1020" s="5" t="s">
        <v>741</v>
      </c>
      <c r="C1020" s="6">
        <v>21162.0</v>
      </c>
      <c r="D1020" s="7">
        <v>11.0</v>
      </c>
      <c r="E1020" s="7">
        <v>6.0</v>
      </c>
      <c r="F1020" s="7">
        <v>6.0</v>
      </c>
      <c r="G1020" s="7">
        <v>0.0</v>
      </c>
      <c r="H1020" s="5">
        <v>14.7</v>
      </c>
      <c r="I1020" s="5">
        <v>39.9</v>
      </c>
      <c r="J1020" s="8">
        <v>0.5197996408657026</v>
      </c>
      <c r="K1020" s="8">
        <v>0.28352707683583783</v>
      </c>
      <c r="L1020" s="8">
        <v>0.28352707683583783</v>
      </c>
      <c r="M1020" s="8">
        <v>0.0</v>
      </c>
      <c r="N1020" s="5">
        <v>16.8</v>
      </c>
      <c r="O1020" s="5">
        <v>35.7</v>
      </c>
      <c r="P1020" s="5">
        <v>22626.0</v>
      </c>
      <c r="Q1020" s="9" t="s">
        <v>21</v>
      </c>
      <c r="R1020" s="9" t="s">
        <v>22</v>
      </c>
      <c r="S1020" s="9">
        <f t="shared" si="1"/>
        <v>8443.638</v>
      </c>
    </row>
    <row r="1021" ht="15.75" customHeight="1">
      <c r="A1021" s="5" t="s">
        <v>537</v>
      </c>
      <c r="B1021" s="5" t="s">
        <v>741</v>
      </c>
      <c r="C1021" s="6">
        <v>10156.0</v>
      </c>
      <c r="D1021" s="7">
        <v>6.0</v>
      </c>
      <c r="E1021" s="7">
        <v>6.0</v>
      </c>
      <c r="F1021" s="7">
        <v>2.0</v>
      </c>
      <c r="G1021" s="7">
        <v>1.0</v>
      </c>
      <c r="H1021" s="5">
        <v>12.2</v>
      </c>
      <c r="I1021" s="5">
        <v>35.0</v>
      </c>
      <c r="J1021" s="8">
        <v>0.5907837731390311</v>
      </c>
      <c r="K1021" s="8">
        <v>0.5907837731390311</v>
      </c>
      <c r="L1021" s="8">
        <v>0.19692792437967704</v>
      </c>
      <c r="M1021" s="8">
        <v>0.09846396218983852</v>
      </c>
      <c r="N1021" s="5">
        <v>10.0</v>
      </c>
      <c r="O1021" s="5">
        <v>24.2</v>
      </c>
      <c r="P1021" s="5">
        <v>27285.0</v>
      </c>
      <c r="Q1021" s="9" t="s">
        <v>21</v>
      </c>
      <c r="R1021" s="9" t="s">
        <v>22</v>
      </c>
      <c r="S1021" s="9">
        <f t="shared" si="1"/>
        <v>3554.6</v>
      </c>
    </row>
    <row r="1022" ht="15.75" customHeight="1">
      <c r="A1022" s="5" t="s">
        <v>154</v>
      </c>
      <c r="B1022" s="5" t="s">
        <v>741</v>
      </c>
      <c r="C1022" s="6">
        <v>9202.0</v>
      </c>
      <c r="D1022" s="7">
        <v>6.0</v>
      </c>
      <c r="E1022" s="7">
        <v>3.0</v>
      </c>
      <c r="F1022" s="7">
        <v>2.0</v>
      </c>
      <c r="G1022" s="7">
        <v>0.0</v>
      </c>
      <c r="H1022" s="5">
        <v>11.0</v>
      </c>
      <c r="I1022" s="5">
        <v>32.6</v>
      </c>
      <c r="J1022" s="8">
        <v>0.6520321669202348</v>
      </c>
      <c r="K1022" s="8">
        <v>0.3260160834601174</v>
      </c>
      <c r="L1022" s="8">
        <v>0.21734405564007825</v>
      </c>
      <c r="M1022" s="8">
        <v>0.0</v>
      </c>
      <c r="N1022" s="5">
        <v>9.0</v>
      </c>
      <c r="O1022" s="5">
        <v>22.3</v>
      </c>
      <c r="P1022" s="5">
        <v>33356.0</v>
      </c>
      <c r="Q1022" s="9" t="s">
        <v>21</v>
      </c>
      <c r="R1022" s="9" t="s">
        <v>22</v>
      </c>
      <c r="S1022" s="9">
        <f t="shared" si="1"/>
        <v>2999.852</v>
      </c>
    </row>
    <row r="1023" ht="15.75" customHeight="1">
      <c r="A1023" s="5" t="s">
        <v>539</v>
      </c>
      <c r="B1023" s="5" t="s">
        <v>741</v>
      </c>
      <c r="C1023" s="6">
        <v>6741.0</v>
      </c>
      <c r="D1023" s="7">
        <v>4.0</v>
      </c>
      <c r="E1023" s="7">
        <v>4.0</v>
      </c>
      <c r="F1023" s="7">
        <v>2.0</v>
      </c>
      <c r="G1023" s="7">
        <v>0.0</v>
      </c>
      <c r="H1023" s="5">
        <v>12.5</v>
      </c>
      <c r="I1023" s="5">
        <v>33.7</v>
      </c>
      <c r="J1023" s="8">
        <v>0.5933837709538644</v>
      </c>
      <c r="K1023" s="8">
        <v>0.5933837709538644</v>
      </c>
      <c r="L1023" s="8">
        <v>0.2966918854769322</v>
      </c>
      <c r="M1023" s="8">
        <v>0.0</v>
      </c>
      <c r="N1023" s="5">
        <v>11.9</v>
      </c>
      <c r="O1023" s="5">
        <v>26.0</v>
      </c>
      <c r="P1023" s="5">
        <v>30813.0</v>
      </c>
      <c r="Q1023" s="9" t="s">
        <v>21</v>
      </c>
      <c r="R1023" s="9" t="s">
        <v>22</v>
      </c>
      <c r="S1023" s="9">
        <f t="shared" si="1"/>
        <v>2271.717</v>
      </c>
    </row>
    <row r="1024" ht="15.75" customHeight="1">
      <c r="A1024" s="5" t="s">
        <v>588</v>
      </c>
      <c r="B1024" s="5" t="s">
        <v>741</v>
      </c>
      <c r="C1024" s="6">
        <v>98416.0</v>
      </c>
      <c r="D1024" s="7">
        <v>77.0</v>
      </c>
      <c r="E1024" s="7">
        <v>67.0</v>
      </c>
      <c r="F1024" s="7">
        <v>16.0</v>
      </c>
      <c r="G1024" s="7">
        <v>11.0</v>
      </c>
      <c r="H1024" s="5">
        <v>10.6</v>
      </c>
      <c r="I1024" s="5">
        <v>30.6</v>
      </c>
      <c r="J1024" s="8">
        <v>0.7823931068119006</v>
      </c>
      <c r="K1024" s="8">
        <v>0.6807836124207446</v>
      </c>
      <c r="L1024" s="8">
        <v>0.16257519102584944</v>
      </c>
      <c r="M1024" s="8">
        <v>0.11177044383027149</v>
      </c>
      <c r="N1024" s="5">
        <v>6.8</v>
      </c>
      <c r="O1024" s="5">
        <v>15.8</v>
      </c>
      <c r="P1024" s="5">
        <v>45760.0</v>
      </c>
      <c r="Q1024" s="9" t="s">
        <v>21</v>
      </c>
      <c r="R1024" s="9" t="s">
        <v>22</v>
      </c>
      <c r="S1024" s="9">
        <f t="shared" si="1"/>
        <v>30115.296</v>
      </c>
    </row>
    <row r="1025" ht="15.75" customHeight="1">
      <c r="A1025" s="5" t="s">
        <v>758</v>
      </c>
      <c r="B1025" s="5" t="s">
        <v>741</v>
      </c>
      <c r="C1025" s="6">
        <v>12043.0</v>
      </c>
      <c r="D1025" s="7">
        <v>3.0</v>
      </c>
      <c r="E1025" s="7">
        <v>6.0</v>
      </c>
      <c r="F1025" s="7">
        <v>2.0</v>
      </c>
      <c r="G1025" s="7">
        <v>0.0</v>
      </c>
      <c r="H1025" s="5">
        <v>13.7</v>
      </c>
      <c r="I1025" s="5">
        <v>30.8</v>
      </c>
      <c r="J1025" s="8">
        <v>0.2491073652744333</v>
      </c>
      <c r="K1025" s="8">
        <v>0.4982147305488666</v>
      </c>
      <c r="L1025" s="8">
        <v>0.16607157684962218</v>
      </c>
      <c r="M1025" s="8">
        <v>0.0</v>
      </c>
      <c r="N1025" s="5">
        <v>9.9</v>
      </c>
      <c r="O1025" s="5">
        <v>16.8</v>
      </c>
      <c r="P1025" s="5">
        <v>42404.0</v>
      </c>
      <c r="Q1025" s="9" t="s">
        <v>21</v>
      </c>
      <c r="R1025" s="9" t="s">
        <v>22</v>
      </c>
      <c r="S1025" s="9">
        <f t="shared" si="1"/>
        <v>3709.244</v>
      </c>
    </row>
    <row r="1026" ht="15.75" customHeight="1">
      <c r="A1026" s="5" t="s">
        <v>759</v>
      </c>
      <c r="B1026" s="5" t="s">
        <v>741</v>
      </c>
      <c r="C1026" s="6">
        <v>7638.0</v>
      </c>
      <c r="D1026" s="7">
        <v>2.0</v>
      </c>
      <c r="E1026" s="7">
        <v>1.0</v>
      </c>
      <c r="F1026" s="7">
        <v>1.0</v>
      </c>
      <c r="G1026" s="7">
        <v>0.0</v>
      </c>
      <c r="H1026" s="5">
        <v>12.9</v>
      </c>
      <c r="I1026" s="5">
        <v>33.8</v>
      </c>
      <c r="J1026" s="8">
        <v>0.2618486514794449</v>
      </c>
      <c r="K1026" s="8">
        <v>0.13092432573972246</v>
      </c>
      <c r="L1026" s="8">
        <v>0.13092432573972246</v>
      </c>
      <c r="M1026" s="8">
        <v>0.0</v>
      </c>
      <c r="N1026" s="5">
        <v>7.8</v>
      </c>
      <c r="O1026" s="5">
        <v>29.6</v>
      </c>
      <c r="P1026" s="5">
        <v>28363.0</v>
      </c>
      <c r="Q1026" s="9" t="s">
        <v>21</v>
      </c>
      <c r="R1026" s="9" t="s">
        <v>22</v>
      </c>
      <c r="S1026" s="9">
        <f t="shared" si="1"/>
        <v>2581.644</v>
      </c>
    </row>
    <row r="1027" ht="15.75" customHeight="1">
      <c r="A1027" s="5" t="s">
        <v>760</v>
      </c>
      <c r="B1027" s="5" t="s">
        <v>741</v>
      </c>
      <c r="C1027" s="6">
        <v>14420.0</v>
      </c>
      <c r="D1027" s="7">
        <v>8.0</v>
      </c>
      <c r="E1027" s="7">
        <v>6.0</v>
      </c>
      <c r="F1027" s="7">
        <v>4.0</v>
      </c>
      <c r="G1027" s="7">
        <v>0.0</v>
      </c>
      <c r="H1027" s="5">
        <v>13.1</v>
      </c>
      <c r="I1027" s="5">
        <v>37.9</v>
      </c>
      <c r="J1027" s="8">
        <v>0.5547850208044383</v>
      </c>
      <c r="K1027" s="8">
        <v>0.41608876560332875</v>
      </c>
      <c r="L1027" s="8">
        <v>0.27739251040221913</v>
      </c>
      <c r="M1027" s="8">
        <v>0.0</v>
      </c>
      <c r="N1027" s="5">
        <v>12.9</v>
      </c>
      <c r="O1027" s="5">
        <v>29.2</v>
      </c>
      <c r="P1027" s="5">
        <v>29905.0</v>
      </c>
      <c r="Q1027" s="9" t="s">
        <v>21</v>
      </c>
      <c r="R1027" s="9" t="s">
        <v>22</v>
      </c>
      <c r="S1027" s="9">
        <f t="shared" si="1"/>
        <v>5465.18</v>
      </c>
    </row>
    <row r="1028" ht="15.75" customHeight="1">
      <c r="A1028" s="5" t="s">
        <v>50</v>
      </c>
      <c r="B1028" s="5" t="s">
        <v>741</v>
      </c>
      <c r="C1028" s="6">
        <v>310725.0</v>
      </c>
      <c r="D1028" s="7">
        <v>311.0</v>
      </c>
      <c r="E1028" s="7">
        <v>276.0</v>
      </c>
      <c r="F1028" s="7">
        <v>60.0</v>
      </c>
      <c r="G1028" s="7">
        <v>48.0</v>
      </c>
      <c r="H1028" s="5">
        <v>9.4</v>
      </c>
      <c r="I1028" s="5">
        <v>27.5</v>
      </c>
      <c r="J1028" s="8">
        <v>1.0008850269530936</v>
      </c>
      <c r="K1028" s="8">
        <v>0.8882452329230027</v>
      </c>
      <c r="L1028" s="8">
        <v>0.19309678976587014</v>
      </c>
      <c r="M1028" s="8">
        <v>0.15447743181269613</v>
      </c>
      <c r="N1028" s="5">
        <v>8.0</v>
      </c>
      <c r="O1028" s="5">
        <v>19.3</v>
      </c>
      <c r="P1028" s="5">
        <v>48667.0</v>
      </c>
      <c r="Q1028" s="9" t="s">
        <v>21</v>
      </c>
      <c r="R1028" s="9" t="s">
        <v>22</v>
      </c>
      <c r="S1028" s="9">
        <f t="shared" si="1"/>
        <v>85449.375</v>
      </c>
    </row>
    <row r="1029" ht="15.75" customHeight="1">
      <c r="A1029" s="5" t="s">
        <v>761</v>
      </c>
      <c r="B1029" s="5" t="s">
        <v>741</v>
      </c>
      <c r="C1029" s="6">
        <v>14498.0</v>
      </c>
      <c r="D1029" s="7">
        <v>5.0</v>
      </c>
      <c r="E1029" s="7">
        <v>2.0</v>
      </c>
      <c r="F1029" s="7">
        <v>5.0</v>
      </c>
      <c r="G1029" s="7">
        <v>1.0</v>
      </c>
      <c r="H1029" s="5">
        <v>13.7</v>
      </c>
      <c r="I1029" s="5">
        <v>33.1</v>
      </c>
      <c r="J1029" s="8">
        <v>0.34487515519381984</v>
      </c>
      <c r="K1029" s="8">
        <v>0.1379500620775279</v>
      </c>
      <c r="L1029" s="8">
        <v>0.34487515519381984</v>
      </c>
      <c r="M1029" s="8">
        <v>0.06897503103876396</v>
      </c>
      <c r="N1029" s="5">
        <v>9.0</v>
      </c>
      <c r="O1029" s="5">
        <v>19.6</v>
      </c>
      <c r="P1029" s="5">
        <v>33392.0</v>
      </c>
      <c r="Q1029" s="9" t="s">
        <v>21</v>
      </c>
      <c r="R1029" s="9" t="s">
        <v>22</v>
      </c>
      <c r="S1029" s="9">
        <f t="shared" si="1"/>
        <v>4798.838</v>
      </c>
    </row>
    <row r="1030" ht="15.75" customHeight="1">
      <c r="A1030" s="5" t="s">
        <v>420</v>
      </c>
      <c r="B1030" s="5" t="s">
        <v>741</v>
      </c>
      <c r="C1030" s="6">
        <v>38139.0</v>
      </c>
      <c r="D1030" s="7">
        <v>26.0</v>
      </c>
      <c r="E1030" s="7">
        <v>14.0</v>
      </c>
      <c r="F1030" s="7">
        <v>18.0</v>
      </c>
      <c r="G1030" s="7">
        <v>0.0</v>
      </c>
      <c r="H1030" s="5">
        <v>13.0</v>
      </c>
      <c r="I1030" s="5">
        <v>37.9</v>
      </c>
      <c r="J1030" s="8">
        <v>0.6817168777367</v>
      </c>
      <c r="K1030" s="8">
        <v>0.3670783187813</v>
      </c>
      <c r="L1030" s="8">
        <v>0.47195783843309996</v>
      </c>
      <c r="M1030" s="8">
        <v>0.0</v>
      </c>
      <c r="N1030" s="5">
        <v>8.5</v>
      </c>
      <c r="O1030" s="5">
        <v>29.5</v>
      </c>
      <c r="P1030" s="5">
        <v>30190.0</v>
      </c>
      <c r="Q1030" s="9" t="s">
        <v>21</v>
      </c>
      <c r="R1030" s="9" t="s">
        <v>22</v>
      </c>
      <c r="S1030" s="9">
        <f t="shared" si="1"/>
        <v>14454.681</v>
      </c>
    </row>
    <row r="1031" ht="15.75" customHeight="1">
      <c r="A1031" s="5" t="s">
        <v>51</v>
      </c>
      <c r="B1031" s="5" t="s">
        <v>741</v>
      </c>
      <c r="C1031" s="6">
        <v>49963.0</v>
      </c>
      <c r="D1031" s="7">
        <v>47.0</v>
      </c>
      <c r="E1031" s="7">
        <v>34.0</v>
      </c>
      <c r="F1031" s="7">
        <v>6.0</v>
      </c>
      <c r="G1031" s="7">
        <v>4.0</v>
      </c>
      <c r="H1031" s="5">
        <v>13.0</v>
      </c>
      <c r="I1031" s="5">
        <v>33.9</v>
      </c>
      <c r="J1031" s="8">
        <v>0.9406961151251927</v>
      </c>
      <c r="K1031" s="8">
        <v>0.6805035726437564</v>
      </c>
      <c r="L1031" s="8">
        <v>0.12008886576066288</v>
      </c>
      <c r="M1031" s="8">
        <v>0.08005924384044193</v>
      </c>
      <c r="N1031" s="5">
        <v>11.1</v>
      </c>
      <c r="O1031" s="5">
        <v>15.1</v>
      </c>
      <c r="P1031" s="5">
        <v>46818.0</v>
      </c>
      <c r="Q1031" s="9" t="s">
        <v>21</v>
      </c>
      <c r="R1031" s="9" t="s">
        <v>22</v>
      </c>
      <c r="S1031" s="9">
        <f t="shared" si="1"/>
        <v>16937.457</v>
      </c>
    </row>
    <row r="1032" ht="15.75" customHeight="1">
      <c r="A1032" s="5" t="s">
        <v>159</v>
      </c>
      <c r="B1032" s="5" t="s">
        <v>741</v>
      </c>
      <c r="C1032" s="6">
        <v>6265.0</v>
      </c>
      <c r="D1032" s="7">
        <v>3.0</v>
      </c>
      <c r="E1032" s="7">
        <v>6.0</v>
      </c>
      <c r="F1032" s="7">
        <v>2.0</v>
      </c>
      <c r="G1032" s="7">
        <v>0.0</v>
      </c>
      <c r="H1032" s="5">
        <v>12.8</v>
      </c>
      <c r="I1032" s="5">
        <v>34.2</v>
      </c>
      <c r="J1032" s="8">
        <v>0.47885075818036715</v>
      </c>
      <c r="K1032" s="8">
        <v>0.9577015163607343</v>
      </c>
      <c r="L1032" s="8">
        <v>0.31923383878691136</v>
      </c>
      <c r="M1032" s="8">
        <v>0.0</v>
      </c>
      <c r="N1032" s="5">
        <v>11.3</v>
      </c>
      <c r="O1032" s="5">
        <v>24.6</v>
      </c>
      <c r="P1032" s="5">
        <v>32948.0</v>
      </c>
      <c r="Q1032" s="9" t="s">
        <v>21</v>
      </c>
      <c r="R1032" s="9" t="s">
        <v>22</v>
      </c>
      <c r="S1032" s="9">
        <f t="shared" si="1"/>
        <v>2142.63</v>
      </c>
    </row>
    <row r="1033" ht="15.75" customHeight="1">
      <c r="A1033" s="5" t="s">
        <v>545</v>
      </c>
      <c r="B1033" s="5" t="s">
        <v>741</v>
      </c>
      <c r="C1033" s="6">
        <v>8564.0</v>
      </c>
      <c r="D1033" s="7">
        <v>3.0</v>
      </c>
      <c r="E1033" s="7">
        <v>3.0</v>
      </c>
      <c r="F1033" s="7">
        <v>1.0</v>
      </c>
      <c r="G1033" s="7">
        <v>0.0</v>
      </c>
      <c r="H1033" s="5">
        <v>11.8</v>
      </c>
      <c r="I1033" s="5">
        <v>35.9</v>
      </c>
      <c r="J1033" s="8">
        <v>0.35030359645025694</v>
      </c>
      <c r="K1033" s="8">
        <v>0.35030359645025694</v>
      </c>
      <c r="L1033" s="8">
        <v>0.11676786548341896</v>
      </c>
      <c r="M1033" s="8">
        <v>0.0</v>
      </c>
      <c r="N1033" s="5">
        <v>9.5</v>
      </c>
      <c r="O1033" s="5">
        <v>15.9</v>
      </c>
      <c r="P1033" s="5">
        <v>48917.0</v>
      </c>
      <c r="Q1033" s="9" t="s">
        <v>21</v>
      </c>
      <c r="R1033" s="9" t="s">
        <v>22</v>
      </c>
      <c r="S1033" s="9">
        <f t="shared" si="1"/>
        <v>3074.476</v>
      </c>
    </row>
    <row r="1034" ht="15.75" customHeight="1">
      <c r="A1034" s="5" t="s">
        <v>762</v>
      </c>
      <c r="B1034" s="5" t="s">
        <v>741</v>
      </c>
      <c r="C1034" s="6">
        <v>16906.0</v>
      </c>
      <c r="D1034" s="7">
        <v>3.0</v>
      </c>
      <c r="E1034" s="7">
        <v>7.0</v>
      </c>
      <c r="F1034" s="7">
        <v>1.0</v>
      </c>
      <c r="G1034" s="7">
        <v>0.0</v>
      </c>
      <c r="H1034" s="5">
        <v>12.8</v>
      </c>
      <c r="I1034" s="5">
        <v>32.2</v>
      </c>
      <c r="J1034" s="8">
        <v>0.17745179226310184</v>
      </c>
      <c r="K1034" s="8">
        <v>0.4140541819472377</v>
      </c>
      <c r="L1034" s="8">
        <v>0.05915059742103395</v>
      </c>
      <c r="M1034" s="8">
        <v>0.0</v>
      </c>
      <c r="N1034" s="5">
        <v>12.2</v>
      </c>
      <c r="O1034" s="5">
        <v>20.7</v>
      </c>
      <c r="P1034" s="5">
        <v>44304.0</v>
      </c>
      <c r="Q1034" s="9" t="s">
        <v>21</v>
      </c>
      <c r="R1034" s="9" t="s">
        <v>22</v>
      </c>
      <c r="S1034" s="9">
        <f t="shared" si="1"/>
        <v>5443.732</v>
      </c>
    </row>
    <row r="1035" ht="15.75" customHeight="1">
      <c r="A1035" s="5" t="s">
        <v>161</v>
      </c>
      <c r="B1035" s="5" t="s">
        <v>741</v>
      </c>
      <c r="C1035" s="6">
        <v>24831.0</v>
      </c>
      <c r="D1035" s="7">
        <v>15.0</v>
      </c>
      <c r="E1035" s="7">
        <v>13.0</v>
      </c>
      <c r="F1035" s="7">
        <v>1.0</v>
      </c>
      <c r="G1035" s="7">
        <v>1.0</v>
      </c>
      <c r="H1035" s="5">
        <v>11.9</v>
      </c>
      <c r="I1035" s="5">
        <v>35.3</v>
      </c>
      <c r="J1035" s="8">
        <v>0.6040836051709556</v>
      </c>
      <c r="K1035" s="8">
        <v>0.523539124481495</v>
      </c>
      <c r="L1035" s="8">
        <v>0.04027224034473038</v>
      </c>
      <c r="M1035" s="8">
        <v>0.04027224034473038</v>
      </c>
      <c r="N1035" s="5">
        <v>10.1</v>
      </c>
      <c r="O1035" s="5">
        <v>18.3</v>
      </c>
      <c r="P1035" s="5">
        <v>46382.0</v>
      </c>
      <c r="Q1035" s="9" t="s">
        <v>21</v>
      </c>
      <c r="R1035" s="9" t="s">
        <v>22</v>
      </c>
      <c r="S1035" s="9">
        <f t="shared" si="1"/>
        <v>8765.343</v>
      </c>
    </row>
    <row r="1036" ht="15.75" customHeight="1">
      <c r="A1036" s="5" t="s">
        <v>763</v>
      </c>
      <c r="B1036" s="5" t="s">
        <v>741</v>
      </c>
      <c r="C1036" s="6">
        <v>37577.0</v>
      </c>
      <c r="D1036" s="7">
        <v>18.0</v>
      </c>
      <c r="E1036" s="7">
        <v>25.0</v>
      </c>
      <c r="F1036" s="7">
        <v>6.0</v>
      </c>
      <c r="G1036" s="7">
        <v>3.0</v>
      </c>
      <c r="H1036" s="5">
        <v>10.2</v>
      </c>
      <c r="I1036" s="5">
        <v>32.7</v>
      </c>
      <c r="J1036" s="8">
        <v>0.4790164196183836</v>
      </c>
      <c r="K1036" s="8">
        <v>0.6653005828033106</v>
      </c>
      <c r="L1036" s="8">
        <v>0.15967213987279452</v>
      </c>
      <c r="M1036" s="8">
        <v>0.07983606993639726</v>
      </c>
      <c r="N1036" s="5">
        <v>8.5</v>
      </c>
      <c r="O1036" s="5">
        <v>18.5</v>
      </c>
      <c r="P1036" s="5">
        <v>39529.0</v>
      </c>
      <c r="Q1036" s="9" t="s">
        <v>21</v>
      </c>
      <c r="R1036" s="9" t="s">
        <v>22</v>
      </c>
      <c r="S1036" s="9">
        <f t="shared" si="1"/>
        <v>12287.679</v>
      </c>
    </row>
    <row r="1037" ht="15.75" customHeight="1">
      <c r="A1037" s="5" t="s">
        <v>764</v>
      </c>
      <c r="B1037" s="5" t="s">
        <v>741</v>
      </c>
      <c r="C1037" s="6">
        <v>26155.0</v>
      </c>
      <c r="D1037" s="7">
        <v>17.0</v>
      </c>
      <c r="E1037" s="7">
        <v>9.0</v>
      </c>
      <c r="F1037" s="7">
        <v>5.0</v>
      </c>
      <c r="G1037" s="7">
        <v>2.0</v>
      </c>
      <c r="H1037" s="5">
        <v>12.9</v>
      </c>
      <c r="I1037" s="5">
        <v>37.2</v>
      </c>
      <c r="J1037" s="8">
        <v>0.6499713247944943</v>
      </c>
      <c r="K1037" s="8">
        <v>0.3441024660676735</v>
      </c>
      <c r="L1037" s="8">
        <v>0.19116803670426305</v>
      </c>
      <c r="M1037" s="8">
        <v>0.07646721468170521</v>
      </c>
      <c r="N1037" s="5">
        <v>10.8</v>
      </c>
      <c r="O1037" s="5">
        <v>23.2</v>
      </c>
      <c r="P1037" s="5">
        <v>33788.0</v>
      </c>
      <c r="Q1037" s="9" t="s">
        <v>21</v>
      </c>
      <c r="R1037" s="9" t="s">
        <v>22</v>
      </c>
      <c r="S1037" s="9">
        <f t="shared" si="1"/>
        <v>9729.66</v>
      </c>
    </row>
    <row r="1038" ht="15.75" customHeight="1">
      <c r="A1038" s="5" t="s">
        <v>765</v>
      </c>
      <c r="B1038" s="5" t="s">
        <v>741</v>
      </c>
      <c r="C1038" s="6">
        <v>11043.0</v>
      </c>
      <c r="D1038" s="7">
        <v>7.0</v>
      </c>
      <c r="E1038" s="7">
        <v>3.0</v>
      </c>
      <c r="F1038" s="7">
        <v>2.0</v>
      </c>
      <c r="G1038" s="7">
        <v>0.0</v>
      </c>
      <c r="H1038" s="5">
        <v>11.5</v>
      </c>
      <c r="I1038" s="5">
        <v>38.1</v>
      </c>
      <c r="J1038" s="8">
        <v>0.6338857194602916</v>
      </c>
      <c r="K1038" s="8">
        <v>0.271665308340125</v>
      </c>
      <c r="L1038" s="8">
        <v>0.1811102055600833</v>
      </c>
      <c r="M1038" s="8">
        <v>0.0</v>
      </c>
      <c r="N1038" s="5">
        <v>9.3</v>
      </c>
      <c r="O1038" s="5">
        <v>21.1</v>
      </c>
      <c r="P1038" s="5">
        <v>34368.0</v>
      </c>
      <c r="Q1038" s="9" t="s">
        <v>21</v>
      </c>
      <c r="R1038" s="9" t="s">
        <v>22</v>
      </c>
      <c r="S1038" s="9">
        <f t="shared" si="1"/>
        <v>4207.383</v>
      </c>
    </row>
    <row r="1039" ht="15.75" customHeight="1">
      <c r="A1039" s="5" t="s">
        <v>766</v>
      </c>
      <c r="B1039" s="5" t="s">
        <v>741</v>
      </c>
      <c r="C1039" s="6">
        <v>36282.0</v>
      </c>
      <c r="D1039" s="7">
        <v>21.0</v>
      </c>
      <c r="E1039" s="7">
        <v>8.0</v>
      </c>
      <c r="F1039" s="7">
        <v>7.0</v>
      </c>
      <c r="G1039" s="7">
        <v>1.0</v>
      </c>
      <c r="H1039" s="5">
        <v>13.2</v>
      </c>
      <c r="I1039" s="5">
        <v>39.6</v>
      </c>
      <c r="J1039" s="8">
        <v>0.5787994046634695</v>
      </c>
      <c r="K1039" s="8">
        <v>0.22049501130036933</v>
      </c>
      <c r="L1039" s="8">
        <v>0.19293313488782315</v>
      </c>
      <c r="M1039" s="8">
        <v>0.027561876412546166</v>
      </c>
      <c r="N1039" s="5">
        <v>12.0</v>
      </c>
      <c r="O1039" s="5">
        <v>18.0</v>
      </c>
      <c r="P1039" s="5">
        <v>44035.0</v>
      </c>
      <c r="Q1039" s="9" t="s">
        <v>21</v>
      </c>
      <c r="R1039" s="9" t="s">
        <v>22</v>
      </c>
      <c r="S1039" s="9">
        <f t="shared" si="1"/>
        <v>14367.672</v>
      </c>
    </row>
    <row r="1040" ht="15.75" customHeight="1">
      <c r="A1040" s="5" t="s">
        <v>430</v>
      </c>
      <c r="B1040" s="5" t="s">
        <v>741</v>
      </c>
      <c r="C1040" s="6">
        <v>8722.0</v>
      </c>
      <c r="D1040" s="7">
        <v>3.0</v>
      </c>
      <c r="E1040" s="7">
        <v>1.0</v>
      </c>
      <c r="F1040" s="7">
        <v>0.0</v>
      </c>
      <c r="G1040" s="7">
        <v>0.0</v>
      </c>
      <c r="H1040" s="5">
        <v>13.1</v>
      </c>
      <c r="I1040" s="5">
        <v>36.7</v>
      </c>
      <c r="J1040" s="8">
        <v>0.343957807842238</v>
      </c>
      <c r="K1040" s="8">
        <v>0.11465260261407934</v>
      </c>
      <c r="L1040" s="8">
        <v>0.0</v>
      </c>
      <c r="M1040" s="8">
        <v>0.0</v>
      </c>
      <c r="N1040" s="5">
        <v>6.1</v>
      </c>
      <c r="O1040" s="5">
        <v>16.0</v>
      </c>
      <c r="P1040" s="5">
        <v>50311.0</v>
      </c>
      <c r="Q1040" s="9" t="s">
        <v>21</v>
      </c>
      <c r="R1040" s="9" t="s">
        <v>22</v>
      </c>
      <c r="S1040" s="9">
        <f t="shared" si="1"/>
        <v>3200.974</v>
      </c>
    </row>
    <row r="1041" ht="15.75" customHeight="1">
      <c r="A1041" s="5" t="s">
        <v>547</v>
      </c>
      <c r="B1041" s="5" t="s">
        <v>741</v>
      </c>
      <c r="C1041" s="6">
        <v>108610.0</v>
      </c>
      <c r="D1041" s="7">
        <v>66.0</v>
      </c>
      <c r="E1041" s="7">
        <v>65.0</v>
      </c>
      <c r="F1041" s="7">
        <v>12.0</v>
      </c>
      <c r="G1041" s="7">
        <v>11.0</v>
      </c>
      <c r="H1041" s="5">
        <v>11.4</v>
      </c>
      <c r="I1041" s="5">
        <v>34.4</v>
      </c>
      <c r="J1041" s="8">
        <v>0.6076788509345364</v>
      </c>
      <c r="K1041" s="8">
        <v>0.5984715956173465</v>
      </c>
      <c r="L1041" s="8">
        <v>0.11048706380627936</v>
      </c>
      <c r="M1041" s="8">
        <v>0.1012798084890894</v>
      </c>
      <c r="N1041" s="5">
        <v>9.1</v>
      </c>
      <c r="O1041" s="5">
        <v>14.9</v>
      </c>
      <c r="P1041" s="5">
        <v>49602.0</v>
      </c>
      <c r="Q1041" s="9" t="s">
        <v>21</v>
      </c>
      <c r="R1041" s="9" t="s">
        <v>22</v>
      </c>
      <c r="S1041" s="9">
        <f t="shared" si="1"/>
        <v>37361.84</v>
      </c>
    </row>
    <row r="1042" ht="15.75" customHeight="1">
      <c r="A1042" s="5" t="s">
        <v>767</v>
      </c>
      <c r="B1042" s="5" t="s">
        <v>741</v>
      </c>
      <c r="C1042" s="6">
        <v>28098.0</v>
      </c>
      <c r="D1042" s="7">
        <v>18.0</v>
      </c>
      <c r="E1042" s="7">
        <v>6.0</v>
      </c>
      <c r="F1042" s="7">
        <v>9.0</v>
      </c>
      <c r="G1042" s="7">
        <v>1.0</v>
      </c>
      <c r="H1042" s="5">
        <v>15.7</v>
      </c>
      <c r="I1042" s="5">
        <v>36.4</v>
      </c>
      <c r="J1042" s="8">
        <v>0.6406149903907751</v>
      </c>
      <c r="K1042" s="8">
        <v>0.21353833013025839</v>
      </c>
      <c r="L1042" s="8">
        <v>0.32030749519538754</v>
      </c>
      <c r="M1042" s="8">
        <v>0.035589721688376395</v>
      </c>
      <c r="N1042" s="5">
        <v>9.9</v>
      </c>
      <c r="O1042" s="5">
        <v>32.1</v>
      </c>
      <c r="P1042" s="5">
        <v>25186.0</v>
      </c>
      <c r="Q1042" s="9" t="s">
        <v>21</v>
      </c>
      <c r="R1042" s="9" t="s">
        <v>22</v>
      </c>
      <c r="S1042" s="9">
        <f t="shared" si="1"/>
        <v>10227.672</v>
      </c>
    </row>
    <row r="1043" ht="15.75" customHeight="1">
      <c r="A1043" s="5" t="s">
        <v>595</v>
      </c>
      <c r="B1043" s="5" t="s">
        <v>741</v>
      </c>
      <c r="C1043" s="6">
        <v>18635.0</v>
      </c>
      <c r="D1043" s="7">
        <v>10.0</v>
      </c>
      <c r="E1043" s="7">
        <v>10.0</v>
      </c>
      <c r="F1043" s="7">
        <v>2.0</v>
      </c>
      <c r="G1043" s="7">
        <v>1.0</v>
      </c>
      <c r="H1043" s="5">
        <v>11.9</v>
      </c>
      <c r="I1043" s="5">
        <v>34.0</v>
      </c>
      <c r="J1043" s="8">
        <v>0.5366246310705661</v>
      </c>
      <c r="K1043" s="8">
        <v>0.5366246310705661</v>
      </c>
      <c r="L1043" s="8">
        <v>0.10732492621411323</v>
      </c>
      <c r="M1043" s="8">
        <v>0.053662463107056614</v>
      </c>
      <c r="N1043" s="5">
        <v>8.5</v>
      </c>
      <c r="O1043" s="5">
        <v>21.7</v>
      </c>
      <c r="P1043" s="5">
        <v>35957.0</v>
      </c>
      <c r="Q1043" s="9" t="s">
        <v>21</v>
      </c>
      <c r="R1043" s="9" t="s">
        <v>22</v>
      </c>
      <c r="S1043" s="9">
        <f t="shared" si="1"/>
        <v>6335.9</v>
      </c>
    </row>
    <row r="1044" ht="15.75" customHeight="1">
      <c r="A1044" s="5" t="s">
        <v>433</v>
      </c>
      <c r="B1044" s="5" t="s">
        <v>741</v>
      </c>
      <c r="C1044" s="6">
        <v>18550.0</v>
      </c>
      <c r="D1044" s="7">
        <v>6.0</v>
      </c>
      <c r="E1044" s="7">
        <v>7.0</v>
      </c>
      <c r="F1044" s="7">
        <v>5.0</v>
      </c>
      <c r="G1044" s="7">
        <v>2.0</v>
      </c>
      <c r="H1044" s="5">
        <v>10.6</v>
      </c>
      <c r="I1044" s="5">
        <v>37.4</v>
      </c>
      <c r="J1044" s="8">
        <v>0.32345013477088946</v>
      </c>
      <c r="K1044" s="8">
        <v>0.3773584905660377</v>
      </c>
      <c r="L1044" s="8">
        <v>0.2695417789757413</v>
      </c>
      <c r="M1044" s="8">
        <v>0.10781671159029649</v>
      </c>
      <c r="N1044" s="5">
        <v>10.2</v>
      </c>
      <c r="O1044" s="5">
        <v>25.9</v>
      </c>
      <c r="P1044" s="5">
        <v>34771.0</v>
      </c>
      <c r="Q1044" s="9" t="s">
        <v>21</v>
      </c>
      <c r="R1044" s="9" t="s">
        <v>22</v>
      </c>
      <c r="S1044" s="9">
        <f t="shared" si="1"/>
        <v>6937.7</v>
      </c>
    </row>
    <row r="1045" ht="15.75" customHeight="1">
      <c r="A1045" s="5" t="s">
        <v>548</v>
      </c>
      <c r="B1045" s="5" t="s">
        <v>741</v>
      </c>
      <c r="C1045" s="6">
        <v>46387.0</v>
      </c>
      <c r="D1045" s="7">
        <v>35.0</v>
      </c>
      <c r="E1045" s="7">
        <v>28.0</v>
      </c>
      <c r="F1045" s="7">
        <v>7.0</v>
      </c>
      <c r="G1045" s="7">
        <v>3.0</v>
      </c>
      <c r="H1045" s="5">
        <v>13.0</v>
      </c>
      <c r="I1045" s="5">
        <v>35.3</v>
      </c>
      <c r="J1045" s="8">
        <v>0.7545217410050229</v>
      </c>
      <c r="K1045" s="8">
        <v>0.6036173928040184</v>
      </c>
      <c r="L1045" s="8">
        <v>0.1509043482010046</v>
      </c>
      <c r="M1045" s="8">
        <v>0.06467329208614483</v>
      </c>
      <c r="N1045" s="5">
        <v>9.3</v>
      </c>
      <c r="O1045" s="5">
        <v>18.5</v>
      </c>
      <c r="P1045" s="5">
        <v>41006.0</v>
      </c>
      <c r="Q1045" s="9" t="s">
        <v>21</v>
      </c>
      <c r="R1045" s="9" t="s">
        <v>22</v>
      </c>
      <c r="S1045" s="9">
        <f t="shared" si="1"/>
        <v>16374.611</v>
      </c>
    </row>
    <row r="1046" ht="15.75" customHeight="1">
      <c r="A1046" s="5" t="s">
        <v>55</v>
      </c>
      <c r="B1046" s="5" t="s">
        <v>741</v>
      </c>
      <c r="C1046" s="6">
        <v>15538.0</v>
      </c>
      <c r="D1046" s="7">
        <v>8.0</v>
      </c>
      <c r="E1046" s="7">
        <v>6.0</v>
      </c>
      <c r="F1046" s="7">
        <v>2.0</v>
      </c>
      <c r="G1046" s="7">
        <v>0.0</v>
      </c>
      <c r="H1046" s="5">
        <v>10.5</v>
      </c>
      <c r="I1046" s="5">
        <v>32.6</v>
      </c>
      <c r="J1046" s="8">
        <v>0.5148667782211354</v>
      </c>
      <c r="K1046" s="8">
        <v>0.38615008366585146</v>
      </c>
      <c r="L1046" s="8">
        <v>0.12871669455528384</v>
      </c>
      <c r="M1046" s="8">
        <v>0.0</v>
      </c>
      <c r="N1046" s="5">
        <v>8.6</v>
      </c>
      <c r="O1046" s="5">
        <v>17.6</v>
      </c>
      <c r="P1046" s="5">
        <v>44764.0</v>
      </c>
      <c r="Q1046" s="9" t="s">
        <v>21</v>
      </c>
      <c r="R1046" s="9" t="s">
        <v>22</v>
      </c>
      <c r="S1046" s="9">
        <f t="shared" si="1"/>
        <v>5065.388</v>
      </c>
    </row>
    <row r="1047" ht="15.75" customHeight="1">
      <c r="A1047" s="5" t="s">
        <v>768</v>
      </c>
      <c r="B1047" s="5" t="s">
        <v>741</v>
      </c>
      <c r="C1047" s="6">
        <v>4710.0</v>
      </c>
      <c r="D1047" s="7">
        <v>1.0</v>
      </c>
      <c r="E1047" s="7">
        <v>0.0</v>
      </c>
      <c r="F1047" s="7">
        <v>2.0</v>
      </c>
      <c r="G1047" s="7">
        <v>0.0</v>
      </c>
      <c r="H1047" s="5">
        <v>11.9</v>
      </c>
      <c r="I1047" s="5">
        <v>35.4</v>
      </c>
      <c r="J1047" s="8">
        <v>0.21231422505307856</v>
      </c>
      <c r="K1047" s="8">
        <v>0.0</v>
      </c>
      <c r="L1047" s="8">
        <v>0.42462845010615713</v>
      </c>
      <c r="M1047" s="8">
        <v>0.0</v>
      </c>
      <c r="N1047" s="5">
        <v>12.8</v>
      </c>
      <c r="O1047" s="5">
        <v>16.0</v>
      </c>
      <c r="P1047" s="5">
        <v>42256.0</v>
      </c>
      <c r="Q1047" s="9" t="s">
        <v>21</v>
      </c>
      <c r="R1047" s="9" t="s">
        <v>22</v>
      </c>
      <c r="S1047" s="9">
        <f t="shared" si="1"/>
        <v>1667.34</v>
      </c>
    </row>
    <row r="1048" ht="15.75" customHeight="1">
      <c r="A1048" s="5" t="s">
        <v>769</v>
      </c>
      <c r="B1048" s="5" t="s">
        <v>741</v>
      </c>
      <c r="C1048" s="6">
        <v>46341.0</v>
      </c>
      <c r="D1048" s="7">
        <v>29.0</v>
      </c>
      <c r="E1048" s="7">
        <v>27.0</v>
      </c>
      <c r="F1048" s="7">
        <v>7.0</v>
      </c>
      <c r="G1048" s="7">
        <v>1.0</v>
      </c>
      <c r="H1048" s="5">
        <v>11.5</v>
      </c>
      <c r="I1048" s="5">
        <v>33.2</v>
      </c>
      <c r="J1048" s="8">
        <v>0.6257957316415269</v>
      </c>
      <c r="K1048" s="8">
        <v>0.5826374053214216</v>
      </c>
      <c r="L1048" s="8">
        <v>0.15105414212036858</v>
      </c>
      <c r="M1048" s="8">
        <v>0.021579163160052654</v>
      </c>
      <c r="N1048" s="5">
        <v>8.3</v>
      </c>
      <c r="O1048" s="5">
        <v>17.3</v>
      </c>
      <c r="P1048" s="5">
        <v>42404.0</v>
      </c>
      <c r="Q1048" s="9" t="s">
        <v>21</v>
      </c>
      <c r="R1048" s="9" t="s">
        <v>22</v>
      </c>
      <c r="S1048" s="9">
        <f t="shared" si="1"/>
        <v>15385.212</v>
      </c>
    </row>
    <row r="1049" ht="15.75" customHeight="1">
      <c r="A1049" s="5" t="s">
        <v>57</v>
      </c>
      <c r="B1049" s="5" t="s">
        <v>741</v>
      </c>
      <c r="C1049" s="6">
        <v>13340.0</v>
      </c>
      <c r="D1049" s="7">
        <v>4.0</v>
      </c>
      <c r="E1049" s="7">
        <v>1.0</v>
      </c>
      <c r="F1049" s="7">
        <v>2.0</v>
      </c>
      <c r="G1049" s="7">
        <v>0.0</v>
      </c>
      <c r="H1049" s="5">
        <v>11.9</v>
      </c>
      <c r="I1049" s="5">
        <v>38.6</v>
      </c>
      <c r="J1049" s="8">
        <v>0.2998500749625187</v>
      </c>
      <c r="K1049" s="8">
        <v>0.07496251874062967</v>
      </c>
      <c r="L1049" s="8">
        <v>0.14992503748125935</v>
      </c>
      <c r="M1049" s="8">
        <v>0.0</v>
      </c>
      <c r="N1049" s="5">
        <v>10.0</v>
      </c>
      <c r="O1049" s="5">
        <v>31.7</v>
      </c>
      <c r="P1049" s="5">
        <v>27224.0</v>
      </c>
      <c r="Q1049" s="9" t="s">
        <v>21</v>
      </c>
      <c r="R1049" s="9" t="s">
        <v>22</v>
      </c>
      <c r="S1049" s="9">
        <f t="shared" si="1"/>
        <v>5149.24</v>
      </c>
    </row>
    <row r="1050" ht="15.75" customHeight="1">
      <c r="A1050" s="5" t="s">
        <v>58</v>
      </c>
      <c r="B1050" s="5" t="s">
        <v>741</v>
      </c>
      <c r="C1050" s="6">
        <v>760703.0</v>
      </c>
      <c r="D1050" s="7">
        <v>658.0</v>
      </c>
      <c r="E1050" s="7">
        <v>568.0</v>
      </c>
      <c r="F1050" s="7">
        <v>155.0</v>
      </c>
      <c r="G1050" s="7">
        <v>77.0</v>
      </c>
      <c r="H1050" s="5">
        <v>11.3</v>
      </c>
      <c r="I1050" s="5">
        <v>31.6</v>
      </c>
      <c r="J1050" s="8">
        <v>0.8649893585275725</v>
      </c>
      <c r="K1050" s="8">
        <v>0.7466777441393028</v>
      </c>
      <c r="L1050" s="8">
        <v>0.20375889144646464</v>
      </c>
      <c r="M1050" s="8">
        <v>0.10122215897663082</v>
      </c>
      <c r="N1050" s="5">
        <v>9.3</v>
      </c>
      <c r="O1050" s="5">
        <v>16.7</v>
      </c>
      <c r="P1050" s="5">
        <v>47692.0</v>
      </c>
      <c r="Q1050" s="9" t="s">
        <v>21</v>
      </c>
      <c r="R1050" s="9" t="s">
        <v>22</v>
      </c>
      <c r="S1050" s="9">
        <f t="shared" si="1"/>
        <v>240382.148</v>
      </c>
    </row>
    <row r="1051" ht="15.75" customHeight="1">
      <c r="A1051" s="5" t="s">
        <v>770</v>
      </c>
      <c r="B1051" s="5" t="s">
        <v>741</v>
      </c>
      <c r="C1051" s="6">
        <v>51008.0</v>
      </c>
      <c r="D1051" s="7">
        <v>35.0</v>
      </c>
      <c r="E1051" s="7">
        <v>28.0</v>
      </c>
      <c r="F1051" s="7">
        <v>5.0</v>
      </c>
      <c r="G1051" s="7">
        <v>6.0</v>
      </c>
      <c r="H1051" s="5">
        <v>10.3</v>
      </c>
      <c r="I1051" s="5">
        <v>31.8</v>
      </c>
      <c r="J1051" s="8">
        <v>0.6861668757841907</v>
      </c>
      <c r="K1051" s="8">
        <v>0.5489335006273526</v>
      </c>
      <c r="L1051" s="8">
        <v>0.09802383939774154</v>
      </c>
      <c r="M1051" s="8">
        <v>0.11762860727728984</v>
      </c>
      <c r="N1051" s="5">
        <v>9.1</v>
      </c>
      <c r="O1051" s="5">
        <v>17.1</v>
      </c>
      <c r="P1051" s="5">
        <v>50057.0</v>
      </c>
      <c r="Q1051" s="9" t="s">
        <v>21</v>
      </c>
      <c r="R1051" s="9" t="s">
        <v>22</v>
      </c>
      <c r="S1051" s="9">
        <f t="shared" si="1"/>
        <v>16220.544</v>
      </c>
    </row>
    <row r="1052" ht="15.75" customHeight="1">
      <c r="A1052" s="5" t="s">
        <v>167</v>
      </c>
      <c r="B1052" s="5" t="s">
        <v>741</v>
      </c>
      <c r="C1052" s="6">
        <v>23283.0</v>
      </c>
      <c r="D1052" s="7">
        <v>21.0</v>
      </c>
      <c r="E1052" s="7">
        <v>11.0</v>
      </c>
      <c r="F1052" s="7">
        <v>4.0</v>
      </c>
      <c r="G1052" s="7">
        <v>1.0</v>
      </c>
      <c r="H1052" s="5">
        <v>14.3</v>
      </c>
      <c r="I1052" s="5">
        <v>41.8</v>
      </c>
      <c r="J1052" s="8">
        <v>0.9019456255637159</v>
      </c>
      <c r="K1052" s="8">
        <v>0.4724477086286132</v>
      </c>
      <c r="L1052" s="8">
        <v>0.17179916677404114</v>
      </c>
      <c r="M1052" s="8">
        <v>0.042949791693510285</v>
      </c>
      <c r="N1052" s="5">
        <v>9.6</v>
      </c>
      <c r="O1052" s="5">
        <v>25.3</v>
      </c>
      <c r="P1052" s="5">
        <v>35026.0</v>
      </c>
      <c r="Q1052" s="9" t="s">
        <v>21</v>
      </c>
      <c r="R1052" s="9" t="s">
        <v>22</v>
      </c>
      <c r="S1052" s="9">
        <f t="shared" si="1"/>
        <v>9732.294</v>
      </c>
    </row>
    <row r="1053" ht="15.75" customHeight="1">
      <c r="A1053" s="5" t="s">
        <v>771</v>
      </c>
      <c r="B1053" s="5" t="s">
        <v>741</v>
      </c>
      <c r="C1053" s="6">
        <v>163463.0</v>
      </c>
      <c r="D1053" s="7">
        <v>98.0</v>
      </c>
      <c r="E1053" s="7">
        <v>113.0</v>
      </c>
      <c r="F1053" s="7">
        <v>25.0</v>
      </c>
      <c r="G1053" s="7">
        <v>22.0</v>
      </c>
      <c r="H1053" s="5">
        <v>10.3</v>
      </c>
      <c r="I1053" s="5">
        <v>29.4</v>
      </c>
      <c r="J1053" s="8">
        <v>0.5995240513143647</v>
      </c>
      <c r="K1053" s="8">
        <v>0.6912879367196246</v>
      </c>
      <c r="L1053" s="8">
        <v>0.15293980900876653</v>
      </c>
      <c r="M1053" s="8">
        <v>0.1345870319277145</v>
      </c>
      <c r="N1053" s="5">
        <v>8.4</v>
      </c>
      <c r="O1053" s="5">
        <v>14.3</v>
      </c>
      <c r="P1053" s="5">
        <v>54817.0</v>
      </c>
      <c r="Q1053" s="9" t="s">
        <v>21</v>
      </c>
      <c r="R1053" s="9" t="s">
        <v>22</v>
      </c>
      <c r="S1053" s="9">
        <f t="shared" si="1"/>
        <v>48058.122</v>
      </c>
    </row>
    <row r="1054" ht="15.75" customHeight="1">
      <c r="A1054" s="5" t="s">
        <v>772</v>
      </c>
      <c r="B1054" s="5" t="s">
        <v>741</v>
      </c>
      <c r="C1054" s="6">
        <v>15955.0</v>
      </c>
      <c r="D1054" s="7">
        <v>5.0</v>
      </c>
      <c r="E1054" s="7">
        <v>2.0</v>
      </c>
      <c r="F1054" s="7">
        <v>5.0</v>
      </c>
      <c r="G1054" s="7">
        <v>0.0</v>
      </c>
      <c r="H1054" s="5">
        <v>14.2</v>
      </c>
      <c r="I1054" s="5">
        <v>39.3</v>
      </c>
      <c r="J1054" s="8">
        <v>0.31338138514572234</v>
      </c>
      <c r="K1054" s="8">
        <v>0.12535255405828893</v>
      </c>
      <c r="L1054" s="8">
        <v>0.31338138514572234</v>
      </c>
      <c r="M1054" s="8">
        <v>0.0</v>
      </c>
      <c r="N1054" s="5">
        <v>14.6</v>
      </c>
      <c r="O1054" s="5">
        <v>26.5</v>
      </c>
      <c r="P1054" s="5">
        <v>31624.0</v>
      </c>
      <c r="Q1054" s="9" t="s">
        <v>21</v>
      </c>
      <c r="R1054" s="9" t="s">
        <v>22</v>
      </c>
      <c r="S1054" s="9">
        <f t="shared" si="1"/>
        <v>6270.315</v>
      </c>
    </row>
    <row r="1055" ht="15.75" customHeight="1">
      <c r="A1055" s="5" t="s">
        <v>555</v>
      </c>
      <c r="B1055" s="5" t="s">
        <v>741</v>
      </c>
      <c r="C1055" s="6">
        <v>31735.0</v>
      </c>
      <c r="D1055" s="7">
        <v>19.0</v>
      </c>
      <c r="E1055" s="7">
        <v>11.0</v>
      </c>
      <c r="F1055" s="7">
        <v>10.0</v>
      </c>
      <c r="G1055" s="7">
        <v>1.0</v>
      </c>
      <c r="H1055" s="5">
        <v>14.3</v>
      </c>
      <c r="I1055" s="5">
        <v>43.4</v>
      </c>
      <c r="J1055" s="8">
        <v>0.598708051047739</v>
      </c>
      <c r="K1055" s="8">
        <v>0.3466204506065858</v>
      </c>
      <c r="L1055" s="8">
        <v>0.31510950055144166</v>
      </c>
      <c r="M1055" s="8">
        <v>0.03151095005514416</v>
      </c>
      <c r="N1055" s="5">
        <v>16.3</v>
      </c>
      <c r="O1055" s="5">
        <v>33.8</v>
      </c>
      <c r="P1055" s="5">
        <v>25523.0</v>
      </c>
      <c r="Q1055" s="9" t="s">
        <v>21</v>
      </c>
      <c r="R1055" s="9" t="s">
        <v>22</v>
      </c>
      <c r="S1055" s="9">
        <f t="shared" si="1"/>
        <v>13772.99</v>
      </c>
    </row>
    <row r="1056" ht="15.75" customHeight="1">
      <c r="A1056" s="5" t="s">
        <v>773</v>
      </c>
      <c r="B1056" s="5" t="s">
        <v>741</v>
      </c>
      <c r="C1056" s="6">
        <v>14171.0</v>
      </c>
      <c r="D1056" s="7">
        <v>8.0</v>
      </c>
      <c r="E1056" s="7">
        <v>5.0</v>
      </c>
      <c r="F1056" s="7">
        <v>3.0</v>
      </c>
      <c r="G1056" s="7">
        <v>2.0</v>
      </c>
      <c r="H1056" s="5">
        <v>11.3</v>
      </c>
      <c r="I1056" s="5">
        <v>34.5</v>
      </c>
      <c r="J1056" s="8">
        <v>0.5645332016089196</v>
      </c>
      <c r="K1056" s="8">
        <v>0.3528332510055748</v>
      </c>
      <c r="L1056" s="8">
        <v>0.21169995060334484</v>
      </c>
      <c r="M1056" s="8">
        <v>0.1411333004022299</v>
      </c>
      <c r="N1056" s="5">
        <v>12.2</v>
      </c>
      <c r="O1056" s="5">
        <v>17.9</v>
      </c>
      <c r="P1056" s="5">
        <v>39364.0</v>
      </c>
      <c r="Q1056" s="9" t="s">
        <v>21</v>
      </c>
      <c r="R1056" s="9" t="s">
        <v>22</v>
      </c>
      <c r="S1056" s="9">
        <f t="shared" si="1"/>
        <v>4888.995</v>
      </c>
    </row>
    <row r="1057" ht="15.75" customHeight="1">
      <c r="A1057" s="5" t="s">
        <v>774</v>
      </c>
      <c r="B1057" s="5" t="s">
        <v>741</v>
      </c>
      <c r="C1057" s="6">
        <v>60048.0</v>
      </c>
      <c r="D1057" s="7">
        <v>39.0</v>
      </c>
      <c r="E1057" s="7">
        <v>30.0</v>
      </c>
      <c r="F1057" s="7">
        <v>9.0</v>
      </c>
      <c r="G1057" s="7">
        <v>1.0</v>
      </c>
      <c r="H1057" s="5">
        <v>13.3</v>
      </c>
      <c r="I1057" s="5">
        <v>39.9</v>
      </c>
      <c r="J1057" s="8">
        <v>0.6494804156674661</v>
      </c>
      <c r="K1057" s="8">
        <v>0.49960031974420466</v>
      </c>
      <c r="L1057" s="8">
        <v>0.14988009592326137</v>
      </c>
      <c r="M1057" s="8">
        <v>0.016653343991473488</v>
      </c>
      <c r="N1057" s="5">
        <v>12.9</v>
      </c>
      <c r="O1057" s="5">
        <v>23.3</v>
      </c>
      <c r="P1057" s="5">
        <v>35746.0</v>
      </c>
      <c r="Q1057" s="9" t="s">
        <v>21</v>
      </c>
      <c r="R1057" s="9" t="s">
        <v>22</v>
      </c>
      <c r="S1057" s="9">
        <f t="shared" si="1"/>
        <v>23959.152</v>
      </c>
    </row>
    <row r="1058" ht="15.75" customHeight="1">
      <c r="A1058" s="5" t="s">
        <v>61</v>
      </c>
      <c r="B1058" s="5" t="s">
        <v>741</v>
      </c>
      <c r="C1058" s="6">
        <v>15880.0</v>
      </c>
      <c r="D1058" s="7">
        <v>8.0</v>
      </c>
      <c r="E1058" s="7">
        <v>5.0</v>
      </c>
      <c r="F1058" s="7">
        <v>3.0</v>
      </c>
      <c r="G1058" s="7">
        <v>0.0</v>
      </c>
      <c r="H1058" s="5">
        <v>15.6</v>
      </c>
      <c r="I1058" s="5">
        <v>41.1</v>
      </c>
      <c r="J1058" s="8">
        <v>0.5037783375314862</v>
      </c>
      <c r="K1058" s="8">
        <v>0.3148614609571788</v>
      </c>
      <c r="L1058" s="8">
        <v>0.1889168765743073</v>
      </c>
      <c r="M1058" s="8">
        <v>0.0</v>
      </c>
      <c r="N1058" s="5">
        <v>7.9</v>
      </c>
      <c r="O1058" s="5">
        <v>23.5</v>
      </c>
      <c r="P1058" s="5">
        <v>36225.0</v>
      </c>
      <c r="Q1058" s="9" t="s">
        <v>21</v>
      </c>
      <c r="R1058" s="9" t="s">
        <v>22</v>
      </c>
      <c r="S1058" s="9">
        <f t="shared" si="1"/>
        <v>6526.68</v>
      </c>
    </row>
    <row r="1059" ht="15.75" customHeight="1">
      <c r="A1059" s="5" t="s">
        <v>62</v>
      </c>
      <c r="B1059" s="5" t="s">
        <v>741</v>
      </c>
      <c r="C1059" s="6">
        <v>6774.0</v>
      </c>
      <c r="D1059" s="7">
        <v>4.0</v>
      </c>
      <c r="E1059" s="7">
        <v>2.0</v>
      </c>
      <c r="F1059" s="7">
        <v>2.0</v>
      </c>
      <c r="G1059" s="7">
        <v>0.0</v>
      </c>
      <c r="H1059" s="5">
        <v>14.2</v>
      </c>
      <c r="I1059" s="5">
        <v>36.6</v>
      </c>
      <c r="J1059" s="8">
        <v>0.5904930617065249</v>
      </c>
      <c r="K1059" s="8">
        <v>0.29524653085326247</v>
      </c>
      <c r="L1059" s="8">
        <v>0.29524653085326247</v>
      </c>
      <c r="M1059" s="8">
        <v>0.0</v>
      </c>
      <c r="N1059" s="5">
        <v>11.1</v>
      </c>
      <c r="O1059" s="5">
        <v>33.4</v>
      </c>
      <c r="P1059" s="5">
        <v>23968.0</v>
      </c>
      <c r="Q1059" s="9" t="s">
        <v>21</v>
      </c>
      <c r="R1059" s="9" t="s">
        <v>22</v>
      </c>
      <c r="S1059" s="9">
        <f t="shared" si="1"/>
        <v>2479.284</v>
      </c>
    </row>
    <row r="1060" ht="15.75" customHeight="1">
      <c r="A1060" s="5" t="s">
        <v>775</v>
      </c>
      <c r="B1060" s="5" t="s">
        <v>741</v>
      </c>
      <c r="C1060" s="6">
        <v>10892.0</v>
      </c>
      <c r="D1060" s="7">
        <v>2.0</v>
      </c>
      <c r="E1060" s="7">
        <v>2.0</v>
      </c>
      <c r="F1060" s="7">
        <v>3.0</v>
      </c>
      <c r="G1060" s="7">
        <v>0.0</v>
      </c>
      <c r="H1060" s="5">
        <v>12.6</v>
      </c>
      <c r="I1060" s="5">
        <v>43.4</v>
      </c>
      <c r="J1060" s="8">
        <v>0.1836210062431142</v>
      </c>
      <c r="K1060" s="8">
        <v>0.1836210062431142</v>
      </c>
      <c r="L1060" s="8">
        <v>0.27543150936467137</v>
      </c>
      <c r="M1060" s="8">
        <v>0.0</v>
      </c>
      <c r="N1060" s="5">
        <v>9.4</v>
      </c>
      <c r="O1060" s="5">
        <v>23.9</v>
      </c>
      <c r="P1060" s="5">
        <v>29156.0</v>
      </c>
      <c r="Q1060" s="9" t="s">
        <v>21</v>
      </c>
      <c r="R1060" s="9" t="s">
        <v>22</v>
      </c>
      <c r="S1060" s="9">
        <f t="shared" si="1"/>
        <v>4727.128</v>
      </c>
    </row>
    <row r="1061" ht="15.75" customHeight="1">
      <c r="A1061" s="5" t="s">
        <v>776</v>
      </c>
      <c r="B1061" s="5" t="s">
        <v>741</v>
      </c>
      <c r="C1061" s="6">
        <v>23417.0</v>
      </c>
      <c r="D1061" s="7">
        <v>15.0</v>
      </c>
      <c r="E1061" s="7">
        <v>5.0</v>
      </c>
      <c r="F1061" s="7">
        <v>4.0</v>
      </c>
      <c r="G1061" s="7">
        <v>0.0</v>
      </c>
      <c r="H1061" s="5">
        <v>15.6</v>
      </c>
      <c r="I1061" s="5">
        <v>38.6</v>
      </c>
      <c r="J1061" s="8">
        <v>0.6405602767220395</v>
      </c>
      <c r="K1061" s="8">
        <v>0.21352009224067986</v>
      </c>
      <c r="L1061" s="8">
        <v>0.17081607379254388</v>
      </c>
      <c r="M1061" s="8">
        <v>0.0</v>
      </c>
      <c r="N1061" s="5">
        <v>12.0</v>
      </c>
      <c r="O1061" s="5">
        <v>24.5</v>
      </c>
      <c r="P1061" s="5">
        <v>31630.0</v>
      </c>
      <c r="Q1061" s="9" t="s">
        <v>21</v>
      </c>
      <c r="R1061" s="9" t="s">
        <v>22</v>
      </c>
      <c r="S1061" s="9">
        <f t="shared" si="1"/>
        <v>9038.962</v>
      </c>
    </row>
    <row r="1062" ht="15.75" customHeight="1">
      <c r="A1062" s="5" t="s">
        <v>516</v>
      </c>
      <c r="B1062" s="5" t="s">
        <v>741</v>
      </c>
      <c r="C1062" s="6">
        <v>13760.0</v>
      </c>
      <c r="D1062" s="7">
        <v>5.0</v>
      </c>
      <c r="E1062" s="7">
        <v>3.0</v>
      </c>
      <c r="F1062" s="7">
        <v>4.0</v>
      </c>
      <c r="G1062" s="7">
        <v>0.0</v>
      </c>
      <c r="H1062" s="5">
        <v>13.6</v>
      </c>
      <c r="I1062" s="5">
        <v>39.5</v>
      </c>
      <c r="J1062" s="8">
        <v>0.3633720930232558</v>
      </c>
      <c r="K1062" s="8">
        <v>0.2180232558139535</v>
      </c>
      <c r="L1062" s="8">
        <v>0.29069767441860467</v>
      </c>
      <c r="M1062" s="8">
        <v>0.0</v>
      </c>
      <c r="N1062" s="5">
        <v>11.5</v>
      </c>
      <c r="O1062" s="5">
        <v>33.0</v>
      </c>
      <c r="P1062" s="5">
        <v>27707.0</v>
      </c>
      <c r="Q1062" s="9" t="s">
        <v>21</v>
      </c>
      <c r="R1062" s="9" t="s">
        <v>22</v>
      </c>
      <c r="S1062" s="9">
        <f t="shared" si="1"/>
        <v>5435.2</v>
      </c>
    </row>
    <row r="1063" ht="15.75" customHeight="1">
      <c r="A1063" s="5" t="s">
        <v>169</v>
      </c>
      <c r="B1063" s="5" t="s">
        <v>741</v>
      </c>
      <c r="C1063" s="6">
        <v>24464.0</v>
      </c>
      <c r="D1063" s="7">
        <v>9.0</v>
      </c>
      <c r="E1063" s="7">
        <v>5.0</v>
      </c>
      <c r="F1063" s="7">
        <v>7.0</v>
      </c>
      <c r="G1063" s="7">
        <v>1.0</v>
      </c>
      <c r="H1063" s="5">
        <v>10.8</v>
      </c>
      <c r="I1063" s="5">
        <v>33.6</v>
      </c>
      <c r="J1063" s="8">
        <v>0.367887508175278</v>
      </c>
      <c r="K1063" s="8">
        <v>0.20438194898626552</v>
      </c>
      <c r="L1063" s="8">
        <v>0.2861347285807717</v>
      </c>
      <c r="M1063" s="8">
        <v>0.04087638979725311</v>
      </c>
      <c r="N1063" s="5">
        <v>12.7</v>
      </c>
      <c r="O1063" s="5">
        <v>25.0</v>
      </c>
      <c r="P1063" s="5">
        <v>35949.0</v>
      </c>
      <c r="Q1063" s="9" t="s">
        <v>21</v>
      </c>
      <c r="R1063" s="9" t="s">
        <v>22</v>
      </c>
      <c r="S1063" s="9">
        <f t="shared" si="1"/>
        <v>8219.904</v>
      </c>
    </row>
    <row r="1064" ht="15.75" customHeight="1">
      <c r="A1064" s="5" t="s">
        <v>557</v>
      </c>
      <c r="B1064" s="5" t="s">
        <v>741</v>
      </c>
      <c r="C1064" s="6">
        <v>9361.0</v>
      </c>
      <c r="D1064" s="7">
        <v>4.0</v>
      </c>
      <c r="E1064" s="7">
        <v>5.0</v>
      </c>
      <c r="F1064" s="7">
        <v>6.0</v>
      </c>
      <c r="G1064" s="7">
        <v>0.0</v>
      </c>
      <c r="H1064" s="5">
        <v>9.8</v>
      </c>
      <c r="I1064" s="5">
        <v>28.9</v>
      </c>
      <c r="J1064" s="8">
        <v>0.4273047751308621</v>
      </c>
      <c r="K1064" s="8">
        <v>0.5341309689135776</v>
      </c>
      <c r="L1064" s="8">
        <v>0.6409571626962931</v>
      </c>
      <c r="M1064" s="8">
        <v>0.0</v>
      </c>
      <c r="N1064" s="5">
        <v>7.9</v>
      </c>
      <c r="O1064" s="5">
        <v>15.4</v>
      </c>
      <c r="P1064" s="5">
        <v>40580.0</v>
      </c>
      <c r="Q1064" s="9" t="s">
        <v>21</v>
      </c>
      <c r="R1064" s="9" t="s">
        <v>22</v>
      </c>
      <c r="S1064" s="9">
        <f t="shared" si="1"/>
        <v>2705.329</v>
      </c>
    </row>
    <row r="1065" ht="15.75" customHeight="1">
      <c r="A1065" s="5" t="s">
        <v>171</v>
      </c>
      <c r="B1065" s="5" t="s">
        <v>741</v>
      </c>
      <c r="C1065" s="6">
        <v>26815.0</v>
      </c>
      <c r="D1065" s="7">
        <v>14.0</v>
      </c>
      <c r="E1065" s="7">
        <v>18.0</v>
      </c>
      <c r="F1065" s="7">
        <v>3.0</v>
      </c>
      <c r="G1065" s="7">
        <v>0.0</v>
      </c>
      <c r="H1065" s="5">
        <v>9.6</v>
      </c>
      <c r="I1065" s="5">
        <v>34.7</v>
      </c>
      <c r="J1065" s="8">
        <v>0.522095841879545</v>
      </c>
      <c r="K1065" s="8">
        <v>0.6712660824165578</v>
      </c>
      <c r="L1065" s="8">
        <v>0.11187768040275965</v>
      </c>
      <c r="M1065" s="8">
        <v>0.0</v>
      </c>
      <c r="N1065" s="5">
        <v>8.8</v>
      </c>
      <c r="O1065" s="5">
        <v>21.4</v>
      </c>
      <c r="P1065" s="5">
        <v>36101.0</v>
      </c>
      <c r="Q1065" s="9" t="s">
        <v>21</v>
      </c>
      <c r="R1065" s="9" t="s">
        <v>22</v>
      </c>
      <c r="S1065" s="9">
        <f t="shared" si="1"/>
        <v>9304.805</v>
      </c>
    </row>
    <row r="1066" ht="15.75" customHeight="1">
      <c r="A1066" s="5" t="s">
        <v>652</v>
      </c>
      <c r="B1066" s="5" t="s">
        <v>741</v>
      </c>
      <c r="C1066" s="6">
        <v>8379.0</v>
      </c>
      <c r="D1066" s="7">
        <v>3.0</v>
      </c>
      <c r="E1066" s="7">
        <v>7.0</v>
      </c>
      <c r="F1066" s="7">
        <v>1.0</v>
      </c>
      <c r="G1066" s="7">
        <v>0.0</v>
      </c>
      <c r="H1066" s="5">
        <v>11.9</v>
      </c>
      <c r="I1066" s="5">
        <v>33.1</v>
      </c>
      <c r="J1066" s="8">
        <v>0.35803795202291444</v>
      </c>
      <c r="K1066" s="8">
        <v>0.835421888053467</v>
      </c>
      <c r="L1066" s="8">
        <v>0.11934598400763814</v>
      </c>
      <c r="M1066" s="8">
        <v>0.0</v>
      </c>
      <c r="N1066" s="5">
        <v>7.9</v>
      </c>
      <c r="O1066" s="5">
        <v>13.9</v>
      </c>
      <c r="P1066" s="5">
        <v>43715.0</v>
      </c>
      <c r="Q1066" s="9" t="s">
        <v>21</v>
      </c>
      <c r="R1066" s="9" t="s">
        <v>22</v>
      </c>
      <c r="S1066" s="9">
        <f t="shared" si="1"/>
        <v>2773.449</v>
      </c>
    </row>
    <row r="1067" ht="15.75" customHeight="1">
      <c r="A1067" s="5" t="s">
        <v>777</v>
      </c>
      <c r="B1067" s="5" t="s">
        <v>741</v>
      </c>
      <c r="C1067" s="6">
        <v>65324.0</v>
      </c>
      <c r="D1067" s="7">
        <v>70.0</v>
      </c>
      <c r="E1067" s="7">
        <v>72.0</v>
      </c>
      <c r="F1067" s="7">
        <v>11.0</v>
      </c>
      <c r="G1067" s="7">
        <v>6.0</v>
      </c>
      <c r="H1067" s="5">
        <v>9.6</v>
      </c>
      <c r="I1067" s="5">
        <v>32.7</v>
      </c>
      <c r="J1067" s="8">
        <v>1.0715816545220747</v>
      </c>
      <c r="K1067" s="8">
        <v>1.1021982732227054</v>
      </c>
      <c r="L1067" s="8">
        <v>0.16839140285346887</v>
      </c>
      <c r="M1067" s="8">
        <v>0.0918498561018921</v>
      </c>
      <c r="N1067" s="5">
        <v>7.2</v>
      </c>
      <c r="O1067" s="5">
        <v>17.4</v>
      </c>
      <c r="P1067" s="5">
        <v>43650.0</v>
      </c>
      <c r="Q1067" s="9" t="s">
        <v>21</v>
      </c>
      <c r="R1067" s="9" t="s">
        <v>22</v>
      </c>
      <c r="S1067" s="9">
        <f t="shared" si="1"/>
        <v>21360.948</v>
      </c>
    </row>
    <row r="1068" ht="15.75" customHeight="1">
      <c r="A1068" s="5" t="s">
        <v>778</v>
      </c>
      <c r="B1068" s="5" t="s">
        <v>741</v>
      </c>
      <c r="C1068" s="6">
        <v>17892.0</v>
      </c>
      <c r="D1068" s="7">
        <v>6.0</v>
      </c>
      <c r="E1068" s="7">
        <v>4.0</v>
      </c>
      <c r="F1068" s="7">
        <v>5.0</v>
      </c>
      <c r="G1068" s="7">
        <v>0.0</v>
      </c>
      <c r="H1068" s="5">
        <v>14.0</v>
      </c>
      <c r="I1068" s="5">
        <v>37.6</v>
      </c>
      <c r="J1068" s="8">
        <v>0.335345405767941</v>
      </c>
      <c r="K1068" s="8">
        <v>0.223563603845294</v>
      </c>
      <c r="L1068" s="8">
        <v>0.27945450480661743</v>
      </c>
      <c r="M1068" s="8">
        <v>0.0</v>
      </c>
      <c r="N1068" s="5">
        <v>19.6</v>
      </c>
      <c r="O1068" s="5">
        <v>37.7</v>
      </c>
      <c r="P1068" s="5">
        <v>20000.0</v>
      </c>
      <c r="Q1068" s="9" t="s">
        <v>21</v>
      </c>
      <c r="R1068" s="9" t="s">
        <v>22</v>
      </c>
      <c r="S1068" s="9">
        <f t="shared" si="1"/>
        <v>6727.392</v>
      </c>
    </row>
    <row r="1069" ht="15.75" customHeight="1">
      <c r="A1069" s="5" t="s">
        <v>560</v>
      </c>
      <c r="B1069" s="5" t="s">
        <v>741</v>
      </c>
      <c r="C1069" s="6">
        <v>9466.0</v>
      </c>
      <c r="D1069" s="7">
        <v>8.0</v>
      </c>
      <c r="E1069" s="7">
        <v>6.0</v>
      </c>
      <c r="F1069" s="7">
        <v>3.0</v>
      </c>
      <c r="G1069" s="7">
        <v>0.0</v>
      </c>
      <c r="H1069" s="5">
        <v>15.0</v>
      </c>
      <c r="I1069" s="5">
        <v>39.0</v>
      </c>
      <c r="J1069" s="8">
        <v>0.8451299387280794</v>
      </c>
      <c r="K1069" s="8">
        <v>0.6338474540460596</v>
      </c>
      <c r="L1069" s="8">
        <v>0.3169237270230298</v>
      </c>
      <c r="M1069" s="8">
        <v>0.0</v>
      </c>
      <c r="N1069" s="5">
        <v>7.4</v>
      </c>
      <c r="O1069" s="5">
        <v>19.2</v>
      </c>
      <c r="P1069" s="5">
        <v>40851.0</v>
      </c>
      <c r="Q1069" s="9" t="s">
        <v>21</v>
      </c>
      <c r="R1069" s="9" t="s">
        <v>22</v>
      </c>
      <c r="S1069" s="9">
        <f t="shared" si="1"/>
        <v>3691.74</v>
      </c>
    </row>
    <row r="1070" ht="15.75" customHeight="1">
      <c r="A1070" s="5" t="s">
        <v>66</v>
      </c>
      <c r="B1070" s="5" t="s">
        <v>741</v>
      </c>
      <c r="C1070" s="6">
        <v>87218.0</v>
      </c>
      <c r="D1070" s="7">
        <v>63.0</v>
      </c>
      <c r="E1070" s="7">
        <v>45.0</v>
      </c>
      <c r="F1070" s="7">
        <v>8.0</v>
      </c>
      <c r="G1070" s="7">
        <v>8.0</v>
      </c>
      <c r="H1070" s="5">
        <v>11.7</v>
      </c>
      <c r="I1070" s="5">
        <v>34.7</v>
      </c>
      <c r="J1070" s="8">
        <v>0.7223279598248068</v>
      </c>
      <c r="K1070" s="8">
        <v>0.5159485427320049</v>
      </c>
      <c r="L1070" s="8">
        <v>0.09172418537457865</v>
      </c>
      <c r="M1070" s="8">
        <v>0.09172418537457865</v>
      </c>
      <c r="N1070" s="5">
        <v>9.1</v>
      </c>
      <c r="O1070" s="5">
        <v>21.7</v>
      </c>
      <c r="P1070" s="5">
        <v>42155.0</v>
      </c>
      <c r="Q1070" s="9" t="s">
        <v>21</v>
      </c>
      <c r="R1070" s="9" t="s">
        <v>22</v>
      </c>
      <c r="S1070" s="9">
        <f t="shared" si="1"/>
        <v>30264.646</v>
      </c>
    </row>
    <row r="1071" ht="15.75" customHeight="1">
      <c r="A1071" s="5" t="s">
        <v>779</v>
      </c>
      <c r="B1071" s="5" t="s">
        <v>741</v>
      </c>
      <c r="C1071" s="6">
        <v>12970.0</v>
      </c>
      <c r="D1071" s="7">
        <v>8.0</v>
      </c>
      <c r="E1071" s="7">
        <v>2.0</v>
      </c>
      <c r="F1071" s="7">
        <v>4.0</v>
      </c>
      <c r="G1071" s="7">
        <v>0.0</v>
      </c>
      <c r="H1071" s="5">
        <v>11.7</v>
      </c>
      <c r="I1071" s="5">
        <v>36.0</v>
      </c>
      <c r="J1071" s="8">
        <v>0.6168080185042405</v>
      </c>
      <c r="K1071" s="8">
        <v>0.15420200462606012</v>
      </c>
      <c r="L1071" s="8">
        <v>0.30840400925212025</v>
      </c>
      <c r="M1071" s="8">
        <v>0.0</v>
      </c>
      <c r="N1071" s="5">
        <v>11.2</v>
      </c>
      <c r="O1071" s="5">
        <v>26.8</v>
      </c>
      <c r="P1071" s="5">
        <v>27947.0</v>
      </c>
      <c r="Q1071" s="9" t="s">
        <v>21</v>
      </c>
      <c r="R1071" s="9" t="s">
        <v>22</v>
      </c>
      <c r="S1071" s="9">
        <f t="shared" si="1"/>
        <v>4669.2</v>
      </c>
    </row>
    <row r="1072" ht="15.75" customHeight="1">
      <c r="A1072" s="5" t="s">
        <v>68</v>
      </c>
      <c r="B1072" s="5" t="s">
        <v>741</v>
      </c>
      <c r="C1072" s="6">
        <v>19101.0</v>
      </c>
      <c r="D1072" s="7">
        <v>14.0</v>
      </c>
      <c r="E1072" s="7">
        <v>10.0</v>
      </c>
      <c r="F1072" s="7">
        <v>2.0</v>
      </c>
      <c r="G1072" s="7">
        <v>0.0</v>
      </c>
      <c r="H1072" s="5">
        <v>10.2</v>
      </c>
      <c r="I1072" s="5">
        <v>32.0</v>
      </c>
      <c r="J1072" s="8">
        <v>0.7329459190618292</v>
      </c>
      <c r="K1072" s="8">
        <v>0.5235327993298781</v>
      </c>
      <c r="L1072" s="8">
        <v>0.1047065598659756</v>
      </c>
      <c r="M1072" s="8">
        <v>0.0</v>
      </c>
      <c r="N1072" s="5">
        <v>10.0</v>
      </c>
      <c r="O1072" s="5">
        <v>17.0</v>
      </c>
      <c r="P1072" s="5">
        <v>38478.0</v>
      </c>
      <c r="Q1072" s="9" t="s">
        <v>21</v>
      </c>
      <c r="R1072" s="9" t="s">
        <v>22</v>
      </c>
      <c r="S1072" s="9">
        <f t="shared" si="1"/>
        <v>6112.32</v>
      </c>
    </row>
    <row r="1073" ht="15.75" customHeight="1">
      <c r="A1073" s="5" t="s">
        <v>69</v>
      </c>
      <c r="B1073" s="5" t="s">
        <v>741</v>
      </c>
      <c r="C1073" s="6">
        <v>31072.0</v>
      </c>
      <c r="D1073" s="7">
        <v>21.0</v>
      </c>
      <c r="E1073" s="7">
        <v>25.0</v>
      </c>
      <c r="F1073" s="7">
        <v>8.0</v>
      </c>
      <c r="G1073" s="7">
        <v>4.0</v>
      </c>
      <c r="H1073" s="5">
        <v>9.3</v>
      </c>
      <c r="I1073" s="5">
        <v>33.8</v>
      </c>
      <c r="J1073" s="8">
        <v>0.675849639546859</v>
      </c>
      <c r="K1073" s="8">
        <v>0.8045829042224512</v>
      </c>
      <c r="L1073" s="8">
        <v>0.25746652935118436</v>
      </c>
      <c r="M1073" s="8">
        <v>0.12873326467559218</v>
      </c>
      <c r="N1073" s="5">
        <v>7.9</v>
      </c>
      <c r="O1073" s="5">
        <v>10.7</v>
      </c>
      <c r="P1073" s="5">
        <v>44539.0</v>
      </c>
      <c r="Q1073" s="9" t="s">
        <v>21</v>
      </c>
      <c r="R1073" s="9" t="s">
        <v>22</v>
      </c>
      <c r="S1073" s="9">
        <f t="shared" si="1"/>
        <v>10502.336</v>
      </c>
    </row>
    <row r="1074" ht="15.75" customHeight="1">
      <c r="A1074" s="5" t="s">
        <v>358</v>
      </c>
      <c r="B1074" s="5" t="s">
        <v>741</v>
      </c>
      <c r="C1074" s="6">
        <v>12554.0</v>
      </c>
      <c r="D1074" s="7">
        <v>8.0</v>
      </c>
      <c r="E1074" s="7">
        <v>2.0</v>
      </c>
      <c r="F1074" s="7">
        <v>3.0</v>
      </c>
      <c r="G1074" s="7">
        <v>1.0</v>
      </c>
      <c r="H1074" s="5">
        <v>12.8</v>
      </c>
      <c r="I1074" s="5">
        <v>40.3</v>
      </c>
      <c r="J1074" s="8">
        <v>0.6372470925601402</v>
      </c>
      <c r="K1074" s="8">
        <v>0.15931177314003506</v>
      </c>
      <c r="L1074" s="8">
        <v>0.23896765971005257</v>
      </c>
      <c r="M1074" s="8">
        <v>0.07965588657001753</v>
      </c>
      <c r="N1074" s="5">
        <v>19.9</v>
      </c>
      <c r="O1074" s="5">
        <v>33.9</v>
      </c>
      <c r="P1074" s="5">
        <v>28040.0</v>
      </c>
      <c r="Q1074" s="9" t="s">
        <v>21</v>
      </c>
      <c r="R1074" s="9" t="s">
        <v>22</v>
      </c>
      <c r="S1074" s="9">
        <f t="shared" si="1"/>
        <v>5059.262</v>
      </c>
    </row>
    <row r="1075" ht="15.75" customHeight="1">
      <c r="A1075" s="5" t="s">
        <v>562</v>
      </c>
      <c r="B1075" s="5" t="s">
        <v>741</v>
      </c>
      <c r="C1075" s="6">
        <v>17122.0</v>
      </c>
      <c r="D1075" s="7">
        <v>13.0</v>
      </c>
      <c r="E1075" s="7">
        <v>16.0</v>
      </c>
      <c r="F1075" s="7">
        <v>4.0</v>
      </c>
      <c r="G1075" s="7">
        <v>1.0</v>
      </c>
      <c r="H1075" s="5">
        <v>11.3</v>
      </c>
      <c r="I1075" s="5">
        <v>30.6</v>
      </c>
      <c r="J1075" s="8">
        <v>0.7592570961336292</v>
      </c>
      <c r="K1075" s="8">
        <v>0.9344702721644668</v>
      </c>
      <c r="L1075" s="8">
        <v>0.2336175680411167</v>
      </c>
      <c r="M1075" s="8">
        <v>0.05840439201027917</v>
      </c>
      <c r="N1075" s="5">
        <v>6.9</v>
      </c>
      <c r="O1075" s="5">
        <v>19.9</v>
      </c>
      <c r="P1075" s="5">
        <v>39783.0</v>
      </c>
      <c r="Q1075" s="9" t="s">
        <v>21</v>
      </c>
      <c r="R1075" s="9" t="s">
        <v>22</v>
      </c>
      <c r="S1075" s="9">
        <f t="shared" si="1"/>
        <v>5239.332</v>
      </c>
    </row>
    <row r="1076" ht="15.75" customHeight="1">
      <c r="A1076" s="5" t="s">
        <v>706</v>
      </c>
      <c r="B1076" s="5" t="s">
        <v>741</v>
      </c>
      <c r="C1076" s="6">
        <v>29189.0</v>
      </c>
      <c r="D1076" s="7">
        <v>11.0</v>
      </c>
      <c r="E1076" s="7">
        <v>8.0</v>
      </c>
      <c r="F1076" s="7">
        <v>2.0</v>
      </c>
      <c r="G1076" s="7">
        <v>3.0</v>
      </c>
      <c r="H1076" s="5">
        <v>11.9</v>
      </c>
      <c r="I1076" s="5">
        <v>37.3</v>
      </c>
      <c r="J1076" s="8">
        <v>0.3768542944259824</v>
      </c>
      <c r="K1076" s="8">
        <v>0.2740758504916236</v>
      </c>
      <c r="L1076" s="8">
        <v>0.0685189626229059</v>
      </c>
      <c r="M1076" s="8">
        <v>0.10277844393435884</v>
      </c>
      <c r="N1076" s="5">
        <v>11.2</v>
      </c>
      <c r="O1076" s="5">
        <v>16.1</v>
      </c>
      <c r="P1076" s="5">
        <v>49379.0</v>
      </c>
      <c r="Q1076" s="9" t="s">
        <v>21</v>
      </c>
      <c r="R1076" s="9" t="s">
        <v>22</v>
      </c>
      <c r="S1076" s="9">
        <f t="shared" si="1"/>
        <v>10887.497</v>
      </c>
    </row>
    <row r="1077" ht="15.75" customHeight="1">
      <c r="A1077" s="5" t="s">
        <v>780</v>
      </c>
      <c r="B1077" s="5" t="s">
        <v>741</v>
      </c>
      <c r="C1077" s="6">
        <v>6295.0</v>
      </c>
      <c r="D1077" s="7">
        <v>1.0</v>
      </c>
      <c r="E1077" s="7">
        <v>1.0</v>
      </c>
      <c r="F1077" s="7">
        <v>1.0</v>
      </c>
      <c r="G1077" s="7">
        <v>0.0</v>
      </c>
      <c r="H1077" s="5">
        <v>12.6</v>
      </c>
      <c r="I1077" s="5">
        <v>35.5</v>
      </c>
      <c r="J1077" s="8">
        <v>0.15885623510722796</v>
      </c>
      <c r="K1077" s="8">
        <v>0.15885623510722796</v>
      </c>
      <c r="L1077" s="8">
        <v>0.15885623510722796</v>
      </c>
      <c r="M1077" s="8">
        <v>0.0</v>
      </c>
      <c r="N1077" s="5">
        <v>16.6</v>
      </c>
      <c r="O1077" s="5">
        <v>28.8</v>
      </c>
      <c r="P1077" s="5">
        <v>30313.0</v>
      </c>
      <c r="Q1077" s="9" t="s">
        <v>21</v>
      </c>
      <c r="R1077" s="9" t="s">
        <v>22</v>
      </c>
      <c r="S1077" s="9">
        <f t="shared" si="1"/>
        <v>2234.725</v>
      </c>
    </row>
    <row r="1078" ht="15.75" customHeight="1">
      <c r="A1078" s="5" t="s">
        <v>565</v>
      </c>
      <c r="B1078" s="5" t="s">
        <v>741</v>
      </c>
      <c r="C1078" s="6">
        <v>21431.0</v>
      </c>
      <c r="D1078" s="7">
        <v>12.0</v>
      </c>
      <c r="E1078" s="7">
        <v>11.0</v>
      </c>
      <c r="F1078" s="7">
        <v>3.0</v>
      </c>
      <c r="G1078" s="7">
        <v>2.0</v>
      </c>
      <c r="H1078" s="5">
        <v>11.5</v>
      </c>
      <c r="I1078" s="5">
        <v>33.7</v>
      </c>
      <c r="J1078" s="8">
        <v>0.5599365405254071</v>
      </c>
      <c r="K1078" s="8">
        <v>0.5132751621482899</v>
      </c>
      <c r="L1078" s="8">
        <v>0.13998413513135177</v>
      </c>
      <c r="M1078" s="8">
        <v>0.09332275675423453</v>
      </c>
      <c r="N1078" s="5">
        <v>13.4</v>
      </c>
      <c r="O1078" s="5">
        <v>17.8</v>
      </c>
      <c r="P1078" s="5">
        <v>42658.0</v>
      </c>
      <c r="Q1078" s="9" t="s">
        <v>21</v>
      </c>
      <c r="R1078" s="9" t="s">
        <v>22</v>
      </c>
      <c r="S1078" s="9">
        <f t="shared" si="1"/>
        <v>7222.247</v>
      </c>
    </row>
    <row r="1079" ht="15.75" customHeight="1">
      <c r="A1079" s="5" t="s">
        <v>781</v>
      </c>
      <c r="B1079" s="5" t="s">
        <v>741</v>
      </c>
      <c r="C1079" s="6">
        <v>10009.0</v>
      </c>
      <c r="D1079" s="7">
        <v>2.0</v>
      </c>
      <c r="E1079" s="7">
        <v>7.0</v>
      </c>
      <c r="F1079" s="7">
        <v>1.0</v>
      </c>
      <c r="G1079" s="7">
        <v>0.0</v>
      </c>
      <c r="H1079" s="5">
        <v>13.0</v>
      </c>
      <c r="I1079" s="5">
        <v>33.3</v>
      </c>
      <c r="J1079" s="8">
        <v>0.1998201618543311</v>
      </c>
      <c r="K1079" s="8">
        <v>0.6993705664901588</v>
      </c>
      <c r="L1079" s="8">
        <v>0.09991008092716555</v>
      </c>
      <c r="M1079" s="8">
        <v>0.0</v>
      </c>
      <c r="N1079" s="5">
        <v>8.8</v>
      </c>
      <c r="O1079" s="5">
        <v>21.7</v>
      </c>
      <c r="P1079" s="5">
        <v>30453.0</v>
      </c>
      <c r="Q1079" s="9" t="s">
        <v>21</v>
      </c>
      <c r="R1079" s="9" t="s">
        <v>22</v>
      </c>
      <c r="S1079" s="9">
        <f t="shared" si="1"/>
        <v>3332.997</v>
      </c>
    </row>
    <row r="1080" ht="15.75" customHeight="1">
      <c r="A1080" s="5" t="s">
        <v>71</v>
      </c>
      <c r="B1080" s="5" t="s">
        <v>741</v>
      </c>
      <c r="C1080" s="6">
        <v>10672.0</v>
      </c>
      <c r="D1080" s="7">
        <v>11.0</v>
      </c>
      <c r="E1080" s="7">
        <v>7.0</v>
      </c>
      <c r="F1080" s="7">
        <v>5.0</v>
      </c>
      <c r="G1080" s="7">
        <v>0.0</v>
      </c>
      <c r="H1080" s="5">
        <v>11.7</v>
      </c>
      <c r="I1080" s="5">
        <v>34.1</v>
      </c>
      <c r="J1080" s="8">
        <v>1.0307346326836582</v>
      </c>
      <c r="K1080" s="8">
        <v>0.6559220389805097</v>
      </c>
      <c r="L1080" s="8">
        <v>0.46851574212893554</v>
      </c>
      <c r="M1080" s="8">
        <v>0.0</v>
      </c>
      <c r="N1080" s="5">
        <v>9.2</v>
      </c>
      <c r="O1080" s="5">
        <v>25.8</v>
      </c>
      <c r="P1080" s="5">
        <v>30378.0</v>
      </c>
      <c r="Q1080" s="9" t="s">
        <v>21</v>
      </c>
      <c r="R1080" s="9" t="s">
        <v>22</v>
      </c>
      <c r="S1080" s="9">
        <f t="shared" si="1"/>
        <v>3639.152</v>
      </c>
    </row>
    <row r="1081" ht="15.75" customHeight="1">
      <c r="A1081" s="5" t="s">
        <v>72</v>
      </c>
      <c r="B1081" s="5" t="s">
        <v>741</v>
      </c>
      <c r="C1081" s="6">
        <v>27391.0</v>
      </c>
      <c r="D1081" s="7">
        <v>17.0</v>
      </c>
      <c r="E1081" s="7">
        <v>11.0</v>
      </c>
      <c r="F1081" s="7">
        <v>5.0</v>
      </c>
      <c r="G1081" s="7">
        <v>3.0</v>
      </c>
      <c r="H1081" s="5">
        <v>12.1</v>
      </c>
      <c r="I1081" s="5">
        <v>32.4</v>
      </c>
      <c r="J1081" s="8">
        <v>0.6206418166551058</v>
      </c>
      <c r="K1081" s="8">
        <v>0.40159176371800953</v>
      </c>
      <c r="L1081" s="8">
        <v>0.18254171078091344</v>
      </c>
      <c r="M1081" s="8">
        <v>0.10952502646854806</v>
      </c>
      <c r="N1081" s="5">
        <v>13.2</v>
      </c>
      <c r="O1081" s="5">
        <v>25.2</v>
      </c>
      <c r="P1081" s="5">
        <v>38373.0</v>
      </c>
      <c r="Q1081" s="9" t="s">
        <v>21</v>
      </c>
      <c r="R1081" s="9" t="s">
        <v>22</v>
      </c>
      <c r="S1081" s="9">
        <f t="shared" si="1"/>
        <v>8874.684</v>
      </c>
    </row>
    <row r="1082" ht="15.75" customHeight="1">
      <c r="A1082" s="5" t="s">
        <v>73</v>
      </c>
      <c r="B1082" s="5" t="s">
        <v>741</v>
      </c>
      <c r="C1082" s="6">
        <v>13382.0</v>
      </c>
      <c r="D1082" s="7">
        <v>4.0</v>
      </c>
      <c r="E1082" s="7">
        <v>3.0</v>
      </c>
      <c r="F1082" s="7">
        <v>3.0</v>
      </c>
      <c r="G1082" s="7">
        <v>0.0</v>
      </c>
      <c r="H1082" s="5">
        <v>14.1</v>
      </c>
      <c r="I1082" s="5">
        <v>37.6</v>
      </c>
      <c r="J1082" s="8">
        <v>0.2989089822149155</v>
      </c>
      <c r="K1082" s="8">
        <v>0.22418173666118668</v>
      </c>
      <c r="L1082" s="8">
        <v>0.22418173666118668</v>
      </c>
      <c r="M1082" s="8">
        <v>0.0</v>
      </c>
      <c r="N1082" s="5">
        <v>9.7</v>
      </c>
      <c r="O1082" s="5">
        <v>29.7</v>
      </c>
      <c r="P1082" s="5">
        <v>29730.0</v>
      </c>
      <c r="Q1082" s="9" t="s">
        <v>21</v>
      </c>
      <c r="R1082" s="9" t="s">
        <v>22</v>
      </c>
      <c r="S1082" s="9">
        <f t="shared" si="1"/>
        <v>5031.632</v>
      </c>
    </row>
    <row r="1083" ht="15.75" customHeight="1">
      <c r="A1083" s="5" t="s">
        <v>782</v>
      </c>
      <c r="B1083" s="5" t="s">
        <v>741</v>
      </c>
      <c r="C1083" s="6">
        <v>31254.0</v>
      </c>
      <c r="D1083" s="7">
        <v>21.0</v>
      </c>
      <c r="E1083" s="7">
        <v>17.0</v>
      </c>
      <c r="F1083" s="7">
        <v>8.0</v>
      </c>
      <c r="G1083" s="7">
        <v>1.0</v>
      </c>
      <c r="H1083" s="5">
        <v>10.2</v>
      </c>
      <c r="I1083" s="5">
        <v>36.1</v>
      </c>
      <c r="J1083" s="8">
        <v>0.6719139950086388</v>
      </c>
      <c r="K1083" s="8">
        <v>0.5439303769117553</v>
      </c>
      <c r="L1083" s="8">
        <v>0.2559672361937672</v>
      </c>
      <c r="M1083" s="8">
        <v>0.0319959045242209</v>
      </c>
      <c r="N1083" s="5">
        <v>9.5</v>
      </c>
      <c r="O1083" s="5">
        <v>21.2</v>
      </c>
      <c r="P1083" s="5">
        <v>38849.0</v>
      </c>
      <c r="Q1083" s="9" t="s">
        <v>21</v>
      </c>
      <c r="R1083" s="9" t="s">
        <v>22</v>
      </c>
      <c r="S1083" s="9">
        <f t="shared" si="1"/>
        <v>11282.694</v>
      </c>
    </row>
    <row r="1084" ht="15.75" customHeight="1">
      <c r="A1084" s="5" t="s">
        <v>783</v>
      </c>
      <c r="B1084" s="5" t="s">
        <v>741</v>
      </c>
      <c r="C1084" s="6">
        <v>44820.0</v>
      </c>
      <c r="D1084" s="7">
        <v>24.0</v>
      </c>
      <c r="E1084" s="7">
        <v>23.0</v>
      </c>
      <c r="F1084" s="7">
        <v>5.0</v>
      </c>
      <c r="G1084" s="7">
        <v>6.0</v>
      </c>
      <c r="H1084" s="5">
        <v>11.6</v>
      </c>
      <c r="I1084" s="5">
        <v>31.3</v>
      </c>
      <c r="J1084" s="8">
        <v>0.535475234270415</v>
      </c>
      <c r="K1084" s="8">
        <v>0.5131637661758144</v>
      </c>
      <c r="L1084" s="8">
        <v>0.11155734047300311</v>
      </c>
      <c r="M1084" s="8">
        <v>0.13386880856760375</v>
      </c>
      <c r="N1084" s="5">
        <v>10.8</v>
      </c>
      <c r="O1084" s="5">
        <v>17.3</v>
      </c>
      <c r="P1084" s="5">
        <v>45655.0</v>
      </c>
      <c r="Q1084" s="9" t="s">
        <v>21</v>
      </c>
      <c r="R1084" s="9" t="s">
        <v>22</v>
      </c>
      <c r="S1084" s="9">
        <f t="shared" si="1"/>
        <v>14028.66</v>
      </c>
    </row>
    <row r="1085" ht="15.75" customHeight="1">
      <c r="A1085" s="5" t="s">
        <v>784</v>
      </c>
      <c r="B1085" s="5" t="s">
        <v>741</v>
      </c>
      <c r="C1085" s="6">
        <v>7075.0</v>
      </c>
      <c r="D1085" s="7">
        <v>0.0</v>
      </c>
      <c r="E1085" s="7">
        <v>5.0</v>
      </c>
      <c r="F1085" s="7">
        <v>2.0</v>
      </c>
      <c r="G1085" s="7">
        <v>0.0</v>
      </c>
      <c r="H1085" s="5">
        <v>11.7</v>
      </c>
      <c r="I1085" s="5">
        <v>32.7</v>
      </c>
      <c r="J1085" s="8">
        <v>0.0</v>
      </c>
      <c r="K1085" s="8">
        <v>0.7067137809187278</v>
      </c>
      <c r="L1085" s="8">
        <v>0.2826855123674912</v>
      </c>
      <c r="M1085" s="8">
        <v>0.0</v>
      </c>
      <c r="N1085" s="5">
        <v>6.3</v>
      </c>
      <c r="O1085" s="5">
        <v>16.1</v>
      </c>
      <c r="P1085" s="5">
        <v>41996.0</v>
      </c>
      <c r="Q1085" s="9" t="s">
        <v>21</v>
      </c>
      <c r="R1085" s="9" t="s">
        <v>22</v>
      </c>
      <c r="S1085" s="9">
        <f t="shared" si="1"/>
        <v>2313.525</v>
      </c>
    </row>
    <row r="1086" ht="15.75" customHeight="1">
      <c r="A1086" s="5" t="s">
        <v>605</v>
      </c>
      <c r="B1086" s="5" t="s">
        <v>741</v>
      </c>
      <c r="C1086" s="6">
        <v>24064.0</v>
      </c>
      <c r="D1086" s="7">
        <v>12.0</v>
      </c>
      <c r="E1086" s="7">
        <v>12.0</v>
      </c>
      <c r="F1086" s="7">
        <v>3.0</v>
      </c>
      <c r="G1086" s="7">
        <v>1.0</v>
      </c>
      <c r="H1086" s="5">
        <v>14.1</v>
      </c>
      <c r="I1086" s="5">
        <v>39.4</v>
      </c>
      <c r="J1086" s="8">
        <v>0.4986702127659574</v>
      </c>
      <c r="K1086" s="8">
        <v>0.4986702127659574</v>
      </c>
      <c r="L1086" s="8">
        <v>0.12466755319148935</v>
      </c>
      <c r="M1086" s="8">
        <v>0.041555851063829786</v>
      </c>
      <c r="N1086" s="5">
        <v>9.0</v>
      </c>
      <c r="O1086" s="5">
        <v>22.2</v>
      </c>
      <c r="P1086" s="5">
        <v>39574.0</v>
      </c>
      <c r="Q1086" s="9" t="s">
        <v>21</v>
      </c>
      <c r="R1086" s="9" t="s">
        <v>22</v>
      </c>
      <c r="S1086" s="9">
        <f t="shared" si="1"/>
        <v>9481.216</v>
      </c>
    </row>
    <row r="1087" ht="15.75" customHeight="1">
      <c r="A1087" s="5" t="s">
        <v>785</v>
      </c>
      <c r="B1087" s="5" t="s">
        <v>741</v>
      </c>
      <c r="C1087" s="6">
        <v>64029.0</v>
      </c>
      <c r="D1087" s="7">
        <v>33.0</v>
      </c>
      <c r="E1087" s="7">
        <v>21.0</v>
      </c>
      <c r="F1087" s="7">
        <v>3.0</v>
      </c>
      <c r="G1087" s="7">
        <v>2.0</v>
      </c>
      <c r="H1087" s="5">
        <v>10.5</v>
      </c>
      <c r="I1087" s="5">
        <v>27.3</v>
      </c>
      <c r="J1087" s="8">
        <v>0.5153914632432179</v>
      </c>
      <c r="K1087" s="8">
        <v>0.3279763857002296</v>
      </c>
      <c r="L1087" s="8">
        <v>0.046853769385747084</v>
      </c>
      <c r="M1087" s="8">
        <v>0.03123584625716472</v>
      </c>
      <c r="N1087" s="5">
        <v>5.1</v>
      </c>
      <c r="O1087" s="5">
        <v>6.5</v>
      </c>
      <c r="P1087" s="5">
        <v>84447.0</v>
      </c>
      <c r="Q1087" s="9" t="s">
        <v>21</v>
      </c>
      <c r="R1087" s="9" t="s">
        <v>22</v>
      </c>
      <c r="S1087" s="9">
        <f t="shared" si="1"/>
        <v>17479.917</v>
      </c>
    </row>
    <row r="1088" ht="15.75" customHeight="1">
      <c r="A1088" s="5" t="s">
        <v>606</v>
      </c>
      <c r="B1088" s="5" t="s">
        <v>741</v>
      </c>
      <c r="C1088" s="6">
        <v>10638.0</v>
      </c>
      <c r="D1088" s="7">
        <v>5.0</v>
      </c>
      <c r="E1088" s="7">
        <v>3.0</v>
      </c>
      <c r="F1088" s="7">
        <v>2.0</v>
      </c>
      <c r="G1088" s="7">
        <v>0.0</v>
      </c>
      <c r="H1088" s="5">
        <v>11.4</v>
      </c>
      <c r="I1088" s="5">
        <v>31.7</v>
      </c>
      <c r="J1088" s="8">
        <v>0.47001316036849033</v>
      </c>
      <c r="K1088" s="8">
        <v>0.28200789622109423</v>
      </c>
      <c r="L1088" s="8">
        <v>0.18800526414739613</v>
      </c>
      <c r="M1088" s="8">
        <v>0.0</v>
      </c>
      <c r="N1088" s="5">
        <v>9.2</v>
      </c>
      <c r="O1088" s="5">
        <v>15.1</v>
      </c>
      <c r="P1088" s="5">
        <v>40995.0</v>
      </c>
      <c r="Q1088" s="9" t="s">
        <v>21</v>
      </c>
      <c r="R1088" s="9" t="s">
        <v>22</v>
      </c>
      <c r="S1088" s="9">
        <f t="shared" si="1"/>
        <v>3372.246</v>
      </c>
    </row>
    <row r="1089" ht="15.75" customHeight="1">
      <c r="A1089" s="5" t="s">
        <v>786</v>
      </c>
      <c r="B1089" s="5" t="s">
        <v>741</v>
      </c>
      <c r="C1089" s="6">
        <v>4505.0</v>
      </c>
      <c r="D1089" s="7">
        <v>1.0</v>
      </c>
      <c r="E1089" s="7">
        <v>0.0</v>
      </c>
      <c r="F1089" s="7">
        <v>0.0</v>
      </c>
      <c r="G1089" s="7">
        <v>0.0</v>
      </c>
      <c r="H1089" s="5">
        <v>11.6</v>
      </c>
      <c r="I1089" s="5">
        <v>36.5</v>
      </c>
      <c r="J1089" s="8">
        <v>0.22197558268590456</v>
      </c>
      <c r="K1089" s="8">
        <v>0.0</v>
      </c>
      <c r="L1089" s="8">
        <v>0.0</v>
      </c>
      <c r="M1089" s="8">
        <v>0.0</v>
      </c>
      <c r="N1089" s="5">
        <v>15.0</v>
      </c>
      <c r="O1089" s="5">
        <v>39.2</v>
      </c>
      <c r="P1089" s="5">
        <v>19146.0</v>
      </c>
      <c r="Q1089" s="9" t="s">
        <v>21</v>
      </c>
      <c r="R1089" s="9" t="s">
        <v>22</v>
      </c>
      <c r="S1089" s="9">
        <f t="shared" si="1"/>
        <v>1644.325</v>
      </c>
    </row>
    <row r="1090" ht="15.75" customHeight="1">
      <c r="A1090" s="5" t="s">
        <v>787</v>
      </c>
      <c r="B1090" s="5" t="s">
        <v>741</v>
      </c>
      <c r="C1090" s="6">
        <v>14460.0</v>
      </c>
      <c r="D1090" s="7">
        <v>6.0</v>
      </c>
      <c r="E1090" s="7">
        <v>5.0</v>
      </c>
      <c r="F1090" s="7">
        <v>2.0</v>
      </c>
      <c r="G1090" s="7">
        <v>0.0</v>
      </c>
      <c r="H1090" s="5">
        <v>11.3</v>
      </c>
      <c r="I1090" s="5">
        <v>34.2</v>
      </c>
      <c r="J1090" s="8">
        <v>0.41493775933609955</v>
      </c>
      <c r="K1090" s="8">
        <v>0.3457814661134163</v>
      </c>
      <c r="L1090" s="8">
        <v>0.13831258644536654</v>
      </c>
      <c r="M1090" s="8">
        <v>0.0</v>
      </c>
      <c r="N1090" s="5">
        <v>7.6</v>
      </c>
      <c r="O1090" s="5">
        <v>14.9</v>
      </c>
      <c r="P1090" s="5">
        <v>46085.0</v>
      </c>
      <c r="Q1090" s="9" t="s">
        <v>21</v>
      </c>
      <c r="R1090" s="9" t="s">
        <v>22</v>
      </c>
      <c r="S1090" s="9">
        <f t="shared" si="1"/>
        <v>4945.32</v>
      </c>
    </row>
    <row r="1091" ht="15.75" customHeight="1">
      <c r="A1091" s="5" t="s">
        <v>74</v>
      </c>
      <c r="B1091" s="5" t="s">
        <v>741</v>
      </c>
      <c r="C1091" s="6">
        <v>27713.0</v>
      </c>
      <c r="D1091" s="7">
        <v>21.0</v>
      </c>
      <c r="E1091" s="7">
        <v>19.0</v>
      </c>
      <c r="F1091" s="7">
        <v>8.0</v>
      </c>
      <c r="G1091" s="7">
        <v>0.0</v>
      </c>
      <c r="H1091" s="5">
        <v>13.3</v>
      </c>
      <c r="I1091" s="5">
        <v>37.1</v>
      </c>
      <c r="J1091" s="8">
        <v>0.7577671129072998</v>
      </c>
      <c r="K1091" s="8">
        <v>0.6855988164399379</v>
      </c>
      <c r="L1091" s="8">
        <v>0.28867318586944757</v>
      </c>
      <c r="M1091" s="8">
        <v>0.0</v>
      </c>
      <c r="N1091" s="5">
        <v>13.6</v>
      </c>
      <c r="O1091" s="5">
        <v>26.6</v>
      </c>
      <c r="P1091" s="5">
        <v>32302.0</v>
      </c>
      <c r="Q1091" s="9" t="s">
        <v>21</v>
      </c>
      <c r="R1091" s="9" t="s">
        <v>22</v>
      </c>
      <c r="S1091" s="9">
        <f t="shared" si="1"/>
        <v>10281.523</v>
      </c>
    </row>
    <row r="1092" ht="15.75" customHeight="1">
      <c r="A1092" s="5" t="s">
        <v>76</v>
      </c>
      <c r="B1092" s="5" t="s">
        <v>741</v>
      </c>
      <c r="C1092" s="6">
        <v>63033.0</v>
      </c>
      <c r="D1092" s="7">
        <v>47.0</v>
      </c>
      <c r="E1092" s="7">
        <v>25.0</v>
      </c>
      <c r="F1092" s="7">
        <v>21.0</v>
      </c>
      <c r="G1092" s="7">
        <v>1.0</v>
      </c>
      <c r="H1092" s="5">
        <v>14.9</v>
      </c>
      <c r="I1092" s="5">
        <v>40.1</v>
      </c>
      <c r="J1092" s="8">
        <v>0.7456411720844637</v>
      </c>
      <c r="K1092" s="8">
        <v>0.39661764472577854</v>
      </c>
      <c r="L1092" s="8">
        <v>0.333158821569654</v>
      </c>
      <c r="M1092" s="8">
        <v>0.015864705789031142</v>
      </c>
      <c r="N1092" s="5">
        <v>11.0</v>
      </c>
      <c r="O1092" s="5">
        <v>24.1</v>
      </c>
      <c r="P1092" s="5">
        <v>32571.0</v>
      </c>
      <c r="Q1092" s="9" t="s">
        <v>21</v>
      </c>
      <c r="R1092" s="9" t="s">
        <v>22</v>
      </c>
      <c r="S1092" s="9">
        <f t="shared" si="1"/>
        <v>25276.233</v>
      </c>
    </row>
    <row r="1093" ht="15.75" customHeight="1">
      <c r="A1093" s="5" t="s">
        <v>788</v>
      </c>
      <c r="B1093" s="5" t="s">
        <v>741</v>
      </c>
      <c r="C1093" s="6">
        <v>12382.0</v>
      </c>
      <c r="D1093" s="7">
        <v>12.0</v>
      </c>
      <c r="E1093" s="7">
        <v>3.0</v>
      </c>
      <c r="F1093" s="7">
        <v>4.0</v>
      </c>
      <c r="G1093" s="7">
        <v>0.0</v>
      </c>
      <c r="H1093" s="5">
        <v>13.4</v>
      </c>
      <c r="I1093" s="5">
        <v>38.7</v>
      </c>
      <c r="J1093" s="8">
        <v>0.9691487643353255</v>
      </c>
      <c r="K1093" s="8">
        <v>0.24228719108383137</v>
      </c>
      <c r="L1093" s="8">
        <v>0.32304958811177514</v>
      </c>
      <c r="M1093" s="8">
        <v>0.0</v>
      </c>
      <c r="N1093" s="5">
        <v>10.6</v>
      </c>
      <c r="O1093" s="5">
        <v>27.5</v>
      </c>
      <c r="P1093" s="5">
        <v>29141.0</v>
      </c>
      <c r="Q1093" s="9" t="s">
        <v>21</v>
      </c>
      <c r="R1093" s="9" t="s">
        <v>22</v>
      </c>
      <c r="S1093" s="9">
        <f t="shared" si="1"/>
        <v>4791.834</v>
      </c>
    </row>
    <row r="1094" ht="15.75" customHeight="1">
      <c r="A1094" s="5" t="s">
        <v>183</v>
      </c>
      <c r="B1094" s="5" t="s">
        <v>741</v>
      </c>
      <c r="C1094" s="6">
        <v>63837.0</v>
      </c>
      <c r="D1094" s="7">
        <v>43.0</v>
      </c>
      <c r="E1094" s="7">
        <v>34.0</v>
      </c>
      <c r="F1094" s="7">
        <v>11.0</v>
      </c>
      <c r="G1094" s="7">
        <v>5.0</v>
      </c>
      <c r="H1094" s="5">
        <v>11.6</v>
      </c>
      <c r="I1094" s="5">
        <v>34.0</v>
      </c>
      <c r="J1094" s="8">
        <v>0.6735905509344111</v>
      </c>
      <c r="K1094" s="8">
        <v>0.5326064821341855</v>
      </c>
      <c r="L1094" s="8">
        <v>0.17231386186694236</v>
      </c>
      <c r="M1094" s="8">
        <v>0.07832448266679198</v>
      </c>
      <c r="N1094" s="5">
        <v>9.4</v>
      </c>
      <c r="O1094" s="5">
        <v>26.0</v>
      </c>
      <c r="P1094" s="5">
        <v>33425.0</v>
      </c>
      <c r="Q1094" s="9" t="s">
        <v>21</v>
      </c>
      <c r="R1094" s="9" t="s">
        <v>22</v>
      </c>
      <c r="S1094" s="9">
        <f t="shared" si="1"/>
        <v>21704.58</v>
      </c>
    </row>
    <row r="1095" ht="15.75" customHeight="1">
      <c r="A1095" s="5" t="s">
        <v>789</v>
      </c>
      <c r="B1095" s="5" t="s">
        <v>741</v>
      </c>
      <c r="C1095" s="6">
        <v>2199.0</v>
      </c>
      <c r="D1095" s="7">
        <v>0.0</v>
      </c>
      <c r="E1095" s="7">
        <v>0.0</v>
      </c>
      <c r="F1095" s="7">
        <v>1.0</v>
      </c>
      <c r="G1095" s="7">
        <v>0.0</v>
      </c>
      <c r="H1095" s="5">
        <v>12.1</v>
      </c>
      <c r="I1095" s="5">
        <v>34.9</v>
      </c>
      <c r="J1095" s="8">
        <v>0.0</v>
      </c>
      <c r="K1095" s="8">
        <v>0.0</v>
      </c>
      <c r="L1095" s="8">
        <v>0.4547521600727603</v>
      </c>
      <c r="M1095" s="8">
        <v>0.0</v>
      </c>
      <c r="N1095" s="5">
        <v>13.2</v>
      </c>
      <c r="O1095" s="5">
        <v>26.6</v>
      </c>
      <c r="P1095" s="5">
        <v>30479.0</v>
      </c>
      <c r="Q1095" s="9" t="s">
        <v>21</v>
      </c>
      <c r="R1095" s="9" t="s">
        <v>22</v>
      </c>
      <c r="S1095" s="9">
        <f t="shared" si="1"/>
        <v>767.451</v>
      </c>
    </row>
    <row r="1096" ht="15.75" customHeight="1">
      <c r="A1096" s="5" t="s">
        <v>790</v>
      </c>
      <c r="B1096" s="5" t="s">
        <v>741</v>
      </c>
      <c r="C1096" s="6">
        <v>16832.0</v>
      </c>
      <c r="D1096" s="7">
        <v>9.0</v>
      </c>
      <c r="E1096" s="7">
        <v>8.0</v>
      </c>
      <c r="F1096" s="7">
        <v>3.0</v>
      </c>
      <c r="G1096" s="7">
        <v>0.0</v>
      </c>
      <c r="H1096" s="5">
        <v>11.2</v>
      </c>
      <c r="I1096" s="5">
        <v>34.9</v>
      </c>
      <c r="J1096" s="8">
        <v>0.5346958174904943</v>
      </c>
      <c r="K1096" s="8">
        <v>0.4752851711026616</v>
      </c>
      <c r="L1096" s="8">
        <v>0.1782319391634981</v>
      </c>
      <c r="M1096" s="8">
        <v>0.0</v>
      </c>
      <c r="N1096" s="5">
        <v>10.5</v>
      </c>
      <c r="O1096" s="5">
        <v>25.0</v>
      </c>
      <c r="P1096" s="5">
        <v>31536.0</v>
      </c>
      <c r="Q1096" s="9" t="s">
        <v>21</v>
      </c>
      <c r="R1096" s="9" t="s">
        <v>22</v>
      </c>
      <c r="S1096" s="9">
        <f t="shared" si="1"/>
        <v>5874.368</v>
      </c>
    </row>
    <row r="1097" ht="15.75" customHeight="1">
      <c r="A1097" s="5" t="s">
        <v>791</v>
      </c>
      <c r="B1097" s="5" t="s">
        <v>741</v>
      </c>
      <c r="C1097" s="6">
        <v>24264.0</v>
      </c>
      <c r="D1097" s="7">
        <v>20.0</v>
      </c>
      <c r="E1097" s="7">
        <v>10.0</v>
      </c>
      <c r="F1097" s="7">
        <v>2.0</v>
      </c>
      <c r="G1097" s="7">
        <v>2.0</v>
      </c>
      <c r="H1097" s="5">
        <v>10.1</v>
      </c>
      <c r="I1097" s="5">
        <v>35.9</v>
      </c>
      <c r="J1097" s="8">
        <v>0.8242664029014177</v>
      </c>
      <c r="K1097" s="8">
        <v>0.41213320145070886</v>
      </c>
      <c r="L1097" s="8">
        <v>0.08242664029014178</v>
      </c>
      <c r="M1097" s="8">
        <v>0.08242664029014178</v>
      </c>
      <c r="N1097" s="5">
        <v>5.7</v>
      </c>
      <c r="O1097" s="5">
        <v>26.0</v>
      </c>
      <c r="P1097" s="5">
        <v>40697.0</v>
      </c>
      <c r="Q1097" s="9" t="s">
        <v>21</v>
      </c>
      <c r="R1097" s="9" t="s">
        <v>22</v>
      </c>
      <c r="S1097" s="9">
        <f t="shared" si="1"/>
        <v>8710.776</v>
      </c>
    </row>
    <row r="1098" ht="15.75" customHeight="1">
      <c r="A1098" s="5" t="s">
        <v>78</v>
      </c>
      <c r="B1098" s="5" t="s">
        <v>741</v>
      </c>
      <c r="C1098" s="6">
        <v>17770.0</v>
      </c>
      <c r="D1098" s="7">
        <v>9.0</v>
      </c>
      <c r="E1098" s="7">
        <v>13.0</v>
      </c>
      <c r="F1098" s="7">
        <v>4.0</v>
      </c>
      <c r="G1098" s="7">
        <v>1.0</v>
      </c>
      <c r="H1098" s="5">
        <v>10.7</v>
      </c>
      <c r="I1098" s="5">
        <v>34.8</v>
      </c>
      <c r="J1098" s="8">
        <v>0.5064715813168261</v>
      </c>
      <c r="K1098" s="8">
        <v>0.7315700619020822</v>
      </c>
      <c r="L1098" s="8">
        <v>0.22509848058525606</v>
      </c>
      <c r="M1098" s="8">
        <v>0.056274620146314014</v>
      </c>
      <c r="N1098" s="5">
        <v>12.3</v>
      </c>
      <c r="O1098" s="5">
        <v>27.0</v>
      </c>
      <c r="P1098" s="5">
        <v>30773.0</v>
      </c>
      <c r="Q1098" s="9" t="s">
        <v>21</v>
      </c>
      <c r="R1098" s="9" t="s">
        <v>22</v>
      </c>
      <c r="S1098" s="9">
        <f t="shared" si="1"/>
        <v>6183.96</v>
      </c>
    </row>
    <row r="1099" ht="15.75" customHeight="1">
      <c r="A1099" s="5" t="s">
        <v>186</v>
      </c>
      <c r="B1099" s="5" t="s">
        <v>741</v>
      </c>
      <c r="C1099" s="6">
        <v>51308.0</v>
      </c>
      <c r="D1099" s="7">
        <v>32.0</v>
      </c>
      <c r="E1099" s="7">
        <v>32.0</v>
      </c>
      <c r="F1099" s="7">
        <v>4.0</v>
      </c>
      <c r="G1099" s="7">
        <v>3.0</v>
      </c>
      <c r="H1099" s="5">
        <v>10.9</v>
      </c>
      <c r="I1099" s="5">
        <v>31.7</v>
      </c>
      <c r="J1099" s="8">
        <v>0.6236844156856631</v>
      </c>
      <c r="K1099" s="8">
        <v>0.6236844156856631</v>
      </c>
      <c r="L1099" s="8">
        <v>0.07796055196070789</v>
      </c>
      <c r="M1099" s="8">
        <v>0.05847041397053091</v>
      </c>
      <c r="N1099" s="5">
        <v>7.7</v>
      </c>
      <c r="O1099" s="5">
        <v>10.6</v>
      </c>
      <c r="P1099" s="5">
        <v>62134.0</v>
      </c>
      <c r="Q1099" s="9" t="s">
        <v>21</v>
      </c>
      <c r="R1099" s="9" t="s">
        <v>22</v>
      </c>
      <c r="S1099" s="9">
        <f t="shared" si="1"/>
        <v>16264.636</v>
      </c>
    </row>
    <row r="1100" ht="15.75" customHeight="1">
      <c r="A1100" s="5" t="s">
        <v>80</v>
      </c>
      <c r="B1100" s="5" t="s">
        <v>741</v>
      </c>
      <c r="C1100" s="6">
        <v>44894.0</v>
      </c>
      <c r="D1100" s="7">
        <v>28.0</v>
      </c>
      <c r="E1100" s="7">
        <v>23.0</v>
      </c>
      <c r="F1100" s="7">
        <v>6.0</v>
      </c>
      <c r="G1100" s="7">
        <v>2.0</v>
      </c>
      <c r="H1100" s="5">
        <v>11.0</v>
      </c>
      <c r="I1100" s="5">
        <v>33.7</v>
      </c>
      <c r="J1100" s="8">
        <v>0.623691361874638</v>
      </c>
      <c r="K1100" s="8">
        <v>0.5123179043970241</v>
      </c>
      <c r="L1100" s="8">
        <v>0.1336481489731367</v>
      </c>
      <c r="M1100" s="8">
        <v>0.04454938299104557</v>
      </c>
      <c r="N1100" s="5">
        <v>7.5</v>
      </c>
      <c r="O1100" s="5">
        <v>12.4</v>
      </c>
      <c r="P1100" s="5">
        <v>57890.0</v>
      </c>
      <c r="Q1100" s="9" t="s">
        <v>21</v>
      </c>
      <c r="R1100" s="9" t="s">
        <v>22</v>
      </c>
      <c r="S1100" s="9">
        <f t="shared" si="1"/>
        <v>15129.278</v>
      </c>
    </row>
    <row r="1101" ht="15.75" customHeight="1">
      <c r="A1101" s="5" t="s">
        <v>792</v>
      </c>
      <c r="B1101" s="5" t="s">
        <v>741</v>
      </c>
      <c r="C1101" s="6">
        <v>17855.0</v>
      </c>
      <c r="D1101" s="7">
        <v>18.0</v>
      </c>
      <c r="E1101" s="7">
        <v>12.0</v>
      </c>
      <c r="F1101" s="7">
        <v>1.0</v>
      </c>
      <c r="G1101" s="7">
        <v>3.0</v>
      </c>
      <c r="H1101" s="5">
        <v>10.8</v>
      </c>
      <c r="I1101" s="5">
        <v>38.6</v>
      </c>
      <c r="J1101" s="8">
        <v>1.0081209745169422</v>
      </c>
      <c r="K1101" s="8">
        <v>0.6720806496779613</v>
      </c>
      <c r="L1101" s="8">
        <v>0.056006720806496775</v>
      </c>
      <c r="M1101" s="8">
        <v>0.16802016241949033</v>
      </c>
      <c r="N1101" s="5">
        <v>8.6</v>
      </c>
      <c r="O1101" s="5">
        <v>19.6</v>
      </c>
      <c r="P1101" s="5">
        <v>39055.0</v>
      </c>
      <c r="Q1101" s="9" t="s">
        <v>21</v>
      </c>
      <c r="R1101" s="9" t="s">
        <v>22</v>
      </c>
      <c r="S1101" s="9">
        <f t="shared" si="1"/>
        <v>6892.03</v>
      </c>
    </row>
    <row r="1102" ht="15.75" customHeight="1">
      <c r="A1102" s="5" t="s">
        <v>613</v>
      </c>
      <c r="B1102" s="5" t="s">
        <v>741</v>
      </c>
      <c r="C1102" s="6">
        <v>17736.0</v>
      </c>
      <c r="D1102" s="7">
        <v>10.0</v>
      </c>
      <c r="E1102" s="7">
        <v>1.0</v>
      </c>
      <c r="F1102" s="7">
        <v>2.0</v>
      </c>
      <c r="G1102" s="7">
        <v>0.0</v>
      </c>
      <c r="H1102" s="5">
        <v>13.0</v>
      </c>
      <c r="I1102" s="5">
        <v>34.7</v>
      </c>
      <c r="J1102" s="8">
        <v>0.5638249887235002</v>
      </c>
      <c r="K1102" s="8">
        <v>0.05638249887235002</v>
      </c>
      <c r="L1102" s="8">
        <v>0.11276499774470004</v>
      </c>
      <c r="M1102" s="8">
        <v>0.0</v>
      </c>
      <c r="N1102" s="5">
        <v>6.8</v>
      </c>
      <c r="O1102" s="5">
        <v>6.9</v>
      </c>
      <c r="P1102" s="5">
        <v>65149.0</v>
      </c>
      <c r="Q1102" s="9" t="s">
        <v>21</v>
      </c>
      <c r="R1102" s="9" t="s">
        <v>22</v>
      </c>
      <c r="S1102" s="9">
        <f t="shared" si="1"/>
        <v>6154.392</v>
      </c>
    </row>
    <row r="1103" ht="15.75" customHeight="1">
      <c r="A1103" s="5" t="s">
        <v>374</v>
      </c>
      <c r="B1103" s="5" t="s">
        <v>741</v>
      </c>
      <c r="C1103" s="6">
        <v>25378.0</v>
      </c>
      <c r="D1103" s="7">
        <v>19.0</v>
      </c>
      <c r="E1103" s="7">
        <v>11.0</v>
      </c>
      <c r="F1103" s="7">
        <v>6.0</v>
      </c>
      <c r="G1103" s="7">
        <v>2.0</v>
      </c>
      <c r="H1103" s="5">
        <v>12.5</v>
      </c>
      <c r="I1103" s="5">
        <v>33.7</v>
      </c>
      <c r="J1103" s="8">
        <v>0.7486799590196233</v>
      </c>
      <c r="K1103" s="8">
        <v>0.43344629206399243</v>
      </c>
      <c r="L1103" s="8">
        <v>0.23642525021672314</v>
      </c>
      <c r="M1103" s="8">
        <v>0.07880841673890772</v>
      </c>
      <c r="N1103" s="5">
        <v>11.2</v>
      </c>
      <c r="O1103" s="5">
        <v>22.9</v>
      </c>
      <c r="P1103" s="5">
        <v>35521.0</v>
      </c>
      <c r="Q1103" s="9" t="s">
        <v>21</v>
      </c>
      <c r="R1103" s="9" t="s">
        <v>22</v>
      </c>
      <c r="S1103" s="9">
        <f t="shared" si="1"/>
        <v>8552.386</v>
      </c>
    </row>
    <row r="1104" ht="15.75" customHeight="1">
      <c r="A1104" s="5" t="s">
        <v>793</v>
      </c>
      <c r="B1104" s="5" t="s">
        <v>741</v>
      </c>
      <c r="C1104" s="6">
        <v>12466.0</v>
      </c>
      <c r="D1104" s="7">
        <v>5.0</v>
      </c>
      <c r="E1104" s="7">
        <v>5.0</v>
      </c>
      <c r="F1104" s="7">
        <v>3.0</v>
      </c>
      <c r="G1104" s="7">
        <v>0.0</v>
      </c>
      <c r="H1104" s="5">
        <v>11.3</v>
      </c>
      <c r="I1104" s="5">
        <v>34.7</v>
      </c>
      <c r="J1104" s="8">
        <v>0.4010909674314135</v>
      </c>
      <c r="K1104" s="8">
        <v>0.4010909674314135</v>
      </c>
      <c r="L1104" s="8">
        <v>0.24065458045884808</v>
      </c>
      <c r="M1104" s="8">
        <v>0.0</v>
      </c>
      <c r="N1104" s="5">
        <v>8.0</v>
      </c>
      <c r="O1104" s="5">
        <v>19.9</v>
      </c>
      <c r="P1104" s="5">
        <v>41047.0</v>
      </c>
      <c r="Q1104" s="9" t="s">
        <v>21</v>
      </c>
      <c r="R1104" s="9" t="s">
        <v>22</v>
      </c>
      <c r="S1104" s="9">
        <f t="shared" si="1"/>
        <v>4325.702</v>
      </c>
    </row>
    <row r="1105" ht="15.75" customHeight="1">
      <c r="A1105" s="5" t="s">
        <v>794</v>
      </c>
      <c r="B1105" s="5" t="s">
        <v>741</v>
      </c>
      <c r="C1105" s="6">
        <v>14142.0</v>
      </c>
      <c r="D1105" s="7">
        <v>6.0</v>
      </c>
      <c r="E1105" s="7">
        <v>8.0</v>
      </c>
      <c r="F1105" s="7">
        <v>3.0</v>
      </c>
      <c r="G1105" s="7">
        <v>0.0</v>
      </c>
      <c r="H1105" s="5">
        <v>11.7</v>
      </c>
      <c r="I1105" s="5">
        <v>35.4</v>
      </c>
      <c r="J1105" s="8">
        <v>0.4242681374628765</v>
      </c>
      <c r="K1105" s="8">
        <v>0.565690849950502</v>
      </c>
      <c r="L1105" s="8">
        <v>0.21213406873143825</v>
      </c>
      <c r="M1105" s="8">
        <v>0.0</v>
      </c>
      <c r="N1105" s="5">
        <v>7.5</v>
      </c>
      <c r="O1105" s="5">
        <v>15.5</v>
      </c>
      <c r="P1105" s="5">
        <v>45303.0</v>
      </c>
      <c r="Q1105" s="9" t="s">
        <v>21</v>
      </c>
      <c r="R1105" s="9" t="s">
        <v>22</v>
      </c>
      <c r="S1105" s="9">
        <f t="shared" si="1"/>
        <v>5006.268</v>
      </c>
    </row>
    <row r="1106" ht="15.75" customHeight="1">
      <c r="A1106" s="5" t="s">
        <v>795</v>
      </c>
      <c r="B1106" s="5" t="s">
        <v>741</v>
      </c>
      <c r="C1106" s="6">
        <v>8732.0</v>
      </c>
      <c r="D1106" s="7">
        <v>2.0</v>
      </c>
      <c r="E1106" s="7">
        <v>1.0</v>
      </c>
      <c r="F1106" s="7">
        <v>0.0</v>
      </c>
      <c r="G1106" s="7">
        <v>0.0</v>
      </c>
      <c r="H1106" s="5">
        <v>12.1</v>
      </c>
      <c r="I1106" s="5">
        <v>35.8</v>
      </c>
      <c r="J1106" s="8">
        <v>0.22904260192395787</v>
      </c>
      <c r="K1106" s="8">
        <v>0.11452130096197893</v>
      </c>
      <c r="L1106" s="8">
        <v>0.0</v>
      </c>
      <c r="M1106" s="8">
        <v>0.0</v>
      </c>
      <c r="N1106" s="5">
        <v>12.7</v>
      </c>
      <c r="O1106" s="5">
        <v>16.5</v>
      </c>
      <c r="P1106" s="5">
        <v>47119.0</v>
      </c>
      <c r="Q1106" s="9" t="s">
        <v>21</v>
      </c>
      <c r="R1106" s="9" t="s">
        <v>22</v>
      </c>
      <c r="S1106" s="9">
        <f t="shared" si="1"/>
        <v>3126.056</v>
      </c>
    </row>
    <row r="1107" ht="15.75" customHeight="1">
      <c r="A1107" s="5" t="s">
        <v>192</v>
      </c>
      <c r="B1107" s="5" t="s">
        <v>741</v>
      </c>
      <c r="C1107" s="6">
        <v>15168.0</v>
      </c>
      <c r="D1107" s="7">
        <v>6.0</v>
      </c>
      <c r="E1107" s="7">
        <v>10.0</v>
      </c>
      <c r="F1107" s="7">
        <v>5.0</v>
      </c>
      <c r="G1107" s="7">
        <v>1.0</v>
      </c>
      <c r="H1107" s="5">
        <v>11.8</v>
      </c>
      <c r="I1107" s="5">
        <v>31.1</v>
      </c>
      <c r="J1107" s="8">
        <v>0.39556962025316456</v>
      </c>
      <c r="K1107" s="8">
        <v>0.6592827004219409</v>
      </c>
      <c r="L1107" s="8">
        <v>0.32964135021097046</v>
      </c>
      <c r="M1107" s="8">
        <v>0.06592827004219409</v>
      </c>
      <c r="N1107" s="5">
        <v>8.0</v>
      </c>
      <c r="O1107" s="5">
        <v>28.5</v>
      </c>
      <c r="P1107" s="5">
        <v>38367.0</v>
      </c>
      <c r="Q1107" s="9" t="s">
        <v>21</v>
      </c>
      <c r="R1107" s="9" t="s">
        <v>22</v>
      </c>
      <c r="S1107" s="9">
        <f t="shared" si="1"/>
        <v>4717.248</v>
      </c>
    </row>
    <row r="1108" ht="15.75" customHeight="1">
      <c r="A1108" s="5" t="s">
        <v>479</v>
      </c>
      <c r="B1108" s="5" t="s">
        <v>741</v>
      </c>
      <c r="C1108" s="6">
        <v>120651.0</v>
      </c>
      <c r="D1108" s="7">
        <v>92.0</v>
      </c>
      <c r="E1108" s="7">
        <v>92.0</v>
      </c>
      <c r="F1108" s="7">
        <v>17.0</v>
      </c>
      <c r="G1108" s="7">
        <v>12.0</v>
      </c>
      <c r="H1108" s="5">
        <v>10.4</v>
      </c>
      <c r="I1108" s="5">
        <v>32.4</v>
      </c>
      <c r="J1108" s="8">
        <v>0.7625299417327663</v>
      </c>
      <c r="K1108" s="8">
        <v>0.7625299417327663</v>
      </c>
      <c r="L1108" s="8">
        <v>0.14090227184192422</v>
      </c>
      <c r="M1108" s="8">
        <v>0.09946042718253474</v>
      </c>
      <c r="N1108" s="5">
        <v>9.1</v>
      </c>
      <c r="O1108" s="5">
        <v>19.1</v>
      </c>
      <c r="P1108" s="5">
        <v>45209.0</v>
      </c>
      <c r="Q1108" s="9" t="s">
        <v>21</v>
      </c>
      <c r="R1108" s="9" t="s">
        <v>22</v>
      </c>
      <c r="S1108" s="9">
        <f t="shared" si="1"/>
        <v>39090.924</v>
      </c>
    </row>
    <row r="1109" ht="15.75" customHeight="1">
      <c r="A1109" s="5" t="s">
        <v>86</v>
      </c>
      <c r="B1109" s="5" t="s">
        <v>741</v>
      </c>
      <c r="C1109" s="6">
        <v>11994.0</v>
      </c>
      <c r="D1109" s="7">
        <v>7.0</v>
      </c>
      <c r="E1109" s="7">
        <v>3.0</v>
      </c>
      <c r="F1109" s="7">
        <v>4.0</v>
      </c>
      <c r="G1109" s="7">
        <v>0.0</v>
      </c>
      <c r="H1109" s="5">
        <v>10.9</v>
      </c>
      <c r="I1109" s="5">
        <v>32.3</v>
      </c>
      <c r="J1109" s="8">
        <v>0.5836251459062864</v>
      </c>
      <c r="K1109" s="8">
        <v>0.2501250625312656</v>
      </c>
      <c r="L1109" s="8">
        <v>0.33350008337502085</v>
      </c>
      <c r="M1109" s="8">
        <v>0.0</v>
      </c>
      <c r="N1109" s="5">
        <v>7.9</v>
      </c>
      <c r="O1109" s="5">
        <v>16.8</v>
      </c>
      <c r="P1109" s="5">
        <v>39313.0</v>
      </c>
      <c r="Q1109" s="9" t="s">
        <v>21</v>
      </c>
      <c r="R1109" s="9" t="s">
        <v>22</v>
      </c>
      <c r="S1109" s="9">
        <f t="shared" si="1"/>
        <v>3874.062</v>
      </c>
    </row>
    <row r="1110" ht="15.75" customHeight="1">
      <c r="A1110" s="5" t="s">
        <v>480</v>
      </c>
      <c r="B1110" s="5" t="s">
        <v>741</v>
      </c>
      <c r="C1110" s="6">
        <v>20462.0</v>
      </c>
      <c r="D1110" s="7">
        <v>12.0</v>
      </c>
      <c r="E1110" s="7">
        <v>7.0</v>
      </c>
      <c r="F1110" s="7">
        <v>2.0</v>
      </c>
      <c r="G1110" s="7">
        <v>0.0</v>
      </c>
      <c r="H1110" s="5">
        <v>12.9</v>
      </c>
      <c r="I1110" s="5">
        <v>40.4</v>
      </c>
      <c r="J1110" s="8">
        <v>0.5864529371517936</v>
      </c>
      <c r="K1110" s="8">
        <v>0.3420975466718796</v>
      </c>
      <c r="L1110" s="8">
        <v>0.09774215619196559</v>
      </c>
      <c r="M1110" s="8">
        <v>0.0</v>
      </c>
      <c r="N1110" s="5">
        <v>15.4</v>
      </c>
      <c r="O1110" s="5">
        <v>25.5</v>
      </c>
      <c r="P1110" s="5">
        <v>29295.0</v>
      </c>
      <c r="Q1110" s="9" t="s">
        <v>21</v>
      </c>
      <c r="R1110" s="9" t="s">
        <v>22</v>
      </c>
      <c r="S1110" s="9">
        <f t="shared" si="1"/>
        <v>8266.648</v>
      </c>
    </row>
    <row r="1111" ht="15.75" customHeight="1">
      <c r="A1111" s="5" t="s">
        <v>481</v>
      </c>
      <c r="B1111" s="5" t="s">
        <v>741</v>
      </c>
      <c r="C1111" s="6">
        <v>13234.0</v>
      </c>
      <c r="D1111" s="7">
        <v>5.0</v>
      </c>
      <c r="E1111" s="7">
        <v>7.0</v>
      </c>
      <c r="F1111" s="7">
        <v>3.0</v>
      </c>
      <c r="G1111" s="7">
        <v>1.0</v>
      </c>
      <c r="H1111" s="5">
        <v>12.6</v>
      </c>
      <c r="I1111" s="5">
        <v>34.5</v>
      </c>
      <c r="J1111" s="8">
        <v>0.377814719661478</v>
      </c>
      <c r="K1111" s="8">
        <v>0.5289406075260693</v>
      </c>
      <c r="L1111" s="8">
        <v>0.2266888317968868</v>
      </c>
      <c r="M1111" s="8">
        <v>0.0755629439322956</v>
      </c>
      <c r="N1111" s="5">
        <v>7.6</v>
      </c>
      <c r="O1111" s="5">
        <v>14.4</v>
      </c>
      <c r="P1111" s="5">
        <v>40852.0</v>
      </c>
      <c r="Q1111" s="9" t="s">
        <v>21</v>
      </c>
      <c r="R1111" s="9" t="s">
        <v>22</v>
      </c>
      <c r="S1111" s="9">
        <f t="shared" si="1"/>
        <v>4565.73</v>
      </c>
    </row>
    <row r="1112" ht="15.75" customHeight="1">
      <c r="A1112" s="5" t="s">
        <v>625</v>
      </c>
      <c r="B1112" s="5" t="s">
        <v>741</v>
      </c>
      <c r="C1112" s="6">
        <v>35743.0</v>
      </c>
      <c r="D1112" s="7">
        <v>28.0</v>
      </c>
      <c r="E1112" s="7">
        <v>18.0</v>
      </c>
      <c r="F1112" s="7">
        <v>11.0</v>
      </c>
      <c r="G1112" s="7">
        <v>1.0</v>
      </c>
      <c r="H1112" s="5">
        <v>13.2</v>
      </c>
      <c r="I1112" s="5">
        <v>36.0</v>
      </c>
      <c r="J1112" s="8">
        <v>0.783370170383012</v>
      </c>
      <c r="K1112" s="8">
        <v>0.5035951095319363</v>
      </c>
      <c r="L1112" s="8">
        <v>0.30775256693618336</v>
      </c>
      <c r="M1112" s="8">
        <v>0.027977506085107573</v>
      </c>
      <c r="N1112" s="5">
        <v>12.1</v>
      </c>
      <c r="O1112" s="5">
        <v>24.1</v>
      </c>
      <c r="P1112" s="5">
        <v>32255.0</v>
      </c>
      <c r="Q1112" s="9" t="s">
        <v>21</v>
      </c>
      <c r="R1112" s="9" t="s">
        <v>22</v>
      </c>
      <c r="S1112" s="9">
        <f t="shared" si="1"/>
        <v>12867.48</v>
      </c>
    </row>
    <row r="1113" ht="15.75" customHeight="1">
      <c r="A1113" s="5" t="s">
        <v>796</v>
      </c>
      <c r="B1113" s="5" t="s">
        <v>741</v>
      </c>
      <c r="C1113" s="6">
        <v>7237.0</v>
      </c>
      <c r="D1113" s="7">
        <v>2.0</v>
      </c>
      <c r="E1113" s="7">
        <v>2.0</v>
      </c>
      <c r="F1113" s="7">
        <v>3.0</v>
      </c>
      <c r="G1113" s="7">
        <v>1.0</v>
      </c>
      <c r="H1113" s="5">
        <v>11.4</v>
      </c>
      <c r="I1113" s="5">
        <v>32.5</v>
      </c>
      <c r="J1113" s="8">
        <v>0.2763576067431256</v>
      </c>
      <c r="K1113" s="8">
        <v>0.2763576067431256</v>
      </c>
      <c r="L1113" s="8">
        <v>0.41453641011468845</v>
      </c>
      <c r="M1113" s="8">
        <v>0.1381788033715628</v>
      </c>
      <c r="N1113" s="5">
        <v>9.4</v>
      </c>
      <c r="O1113" s="5">
        <v>44.3</v>
      </c>
      <c r="P1113" s="5">
        <v>21198.0</v>
      </c>
      <c r="Q1113" s="9" t="s">
        <v>21</v>
      </c>
      <c r="R1113" s="9" t="s">
        <v>22</v>
      </c>
      <c r="S1113" s="9">
        <f t="shared" si="1"/>
        <v>2352.025</v>
      </c>
    </row>
    <row r="1114" ht="15.75" customHeight="1">
      <c r="A1114" s="5" t="s">
        <v>583</v>
      </c>
      <c r="B1114" s="5" t="s">
        <v>741</v>
      </c>
      <c r="C1114" s="6">
        <v>25591.0</v>
      </c>
      <c r="D1114" s="7">
        <v>13.0</v>
      </c>
      <c r="E1114" s="7">
        <v>20.0</v>
      </c>
      <c r="F1114" s="7">
        <v>3.0</v>
      </c>
      <c r="G1114" s="7">
        <v>1.0</v>
      </c>
      <c r="H1114" s="5">
        <v>10.7</v>
      </c>
      <c r="I1114" s="5">
        <v>30.2</v>
      </c>
      <c r="J1114" s="8">
        <v>0.5079910906177953</v>
      </c>
      <c r="K1114" s="8">
        <v>0.7815247547966082</v>
      </c>
      <c r="L1114" s="8">
        <v>0.11722871321949122</v>
      </c>
      <c r="M1114" s="8">
        <v>0.03907623773983041</v>
      </c>
      <c r="N1114" s="5">
        <v>6.2</v>
      </c>
      <c r="O1114" s="5">
        <v>12.9</v>
      </c>
      <c r="P1114" s="5">
        <v>58639.0</v>
      </c>
      <c r="Q1114" s="9" t="s">
        <v>21</v>
      </c>
      <c r="R1114" s="9" t="s">
        <v>22</v>
      </c>
      <c r="S1114" s="9">
        <f t="shared" si="1"/>
        <v>7728.482</v>
      </c>
    </row>
    <row r="1115" ht="15.75" customHeight="1">
      <c r="A1115" s="5" t="s">
        <v>797</v>
      </c>
      <c r="B1115" s="5" t="s">
        <v>798</v>
      </c>
      <c r="C1115" s="6">
        <v>62562.0</v>
      </c>
      <c r="D1115" s="7">
        <v>28.0</v>
      </c>
      <c r="E1115" s="7">
        <v>20.0</v>
      </c>
      <c r="F1115" s="7">
        <v>21.0</v>
      </c>
      <c r="G1115" s="7">
        <v>6.0</v>
      </c>
      <c r="H1115" s="5">
        <v>10.7</v>
      </c>
      <c r="I1115" s="5">
        <v>33.4</v>
      </c>
      <c r="J1115" s="8">
        <v>0.44755602442377157</v>
      </c>
      <c r="K1115" s="8">
        <v>0.31968287458840833</v>
      </c>
      <c r="L1115" s="8">
        <v>0.3356670183178287</v>
      </c>
      <c r="M1115" s="8">
        <v>0.0959048623765225</v>
      </c>
      <c r="N1115" s="5">
        <v>9.4</v>
      </c>
      <c r="O1115" s="5">
        <v>19.9</v>
      </c>
      <c r="P1115" s="5">
        <v>37684.0</v>
      </c>
      <c r="Q1115" s="9" t="s">
        <v>21</v>
      </c>
      <c r="R1115" s="9" t="s">
        <v>140</v>
      </c>
      <c r="S1115" s="9">
        <f t="shared" si="1"/>
        <v>20895.708</v>
      </c>
    </row>
    <row r="1116" ht="15.75" customHeight="1">
      <c r="A1116" s="5" t="s">
        <v>585</v>
      </c>
      <c r="B1116" s="5" t="s">
        <v>798</v>
      </c>
      <c r="C1116" s="6">
        <v>25644.0</v>
      </c>
      <c r="D1116" s="7">
        <v>10.0</v>
      </c>
      <c r="E1116" s="7">
        <v>9.0</v>
      </c>
      <c r="F1116" s="7">
        <v>5.0</v>
      </c>
      <c r="G1116" s="7">
        <v>1.0</v>
      </c>
      <c r="H1116" s="5">
        <v>11.7</v>
      </c>
      <c r="I1116" s="5">
        <v>35.2</v>
      </c>
      <c r="J1116" s="8">
        <v>0.3899547652472313</v>
      </c>
      <c r="K1116" s="8">
        <v>0.35095928872250814</v>
      </c>
      <c r="L1116" s="8">
        <v>0.19497738262361566</v>
      </c>
      <c r="M1116" s="8">
        <v>0.038995476524723134</v>
      </c>
      <c r="N1116" s="5">
        <v>7.5</v>
      </c>
      <c r="O1116" s="5">
        <v>16.8</v>
      </c>
      <c r="P1116" s="5">
        <v>39440.0</v>
      </c>
      <c r="Q1116" s="9" t="s">
        <v>21</v>
      </c>
      <c r="R1116" s="9" t="s">
        <v>140</v>
      </c>
      <c r="S1116" s="9">
        <f t="shared" si="1"/>
        <v>9026.688</v>
      </c>
    </row>
    <row r="1117" ht="15.75" customHeight="1">
      <c r="A1117" s="5" t="s">
        <v>799</v>
      </c>
      <c r="B1117" s="5" t="s">
        <v>798</v>
      </c>
      <c r="C1117" s="6">
        <v>117291.0</v>
      </c>
      <c r="D1117" s="7">
        <v>81.0</v>
      </c>
      <c r="E1117" s="7">
        <v>43.0</v>
      </c>
      <c r="F1117" s="7">
        <v>22.0</v>
      </c>
      <c r="G1117" s="7">
        <v>18.0</v>
      </c>
      <c r="H1117" s="5">
        <v>11.4</v>
      </c>
      <c r="I1117" s="5">
        <v>30.3</v>
      </c>
      <c r="J1117" s="8">
        <v>0.6905900708494258</v>
      </c>
      <c r="K1117" s="8">
        <v>0.3666095437842631</v>
      </c>
      <c r="L1117" s="8">
        <v>0.18756767356404155</v>
      </c>
      <c r="M1117" s="8">
        <v>0.15346446018876128</v>
      </c>
      <c r="N1117" s="5">
        <v>6.3</v>
      </c>
      <c r="O1117" s="5">
        <v>12.8</v>
      </c>
      <c r="P1117" s="5">
        <v>70207.0</v>
      </c>
      <c r="Q1117" s="9" t="s">
        <v>21</v>
      </c>
      <c r="R1117" s="9" t="s">
        <v>140</v>
      </c>
      <c r="S1117" s="9">
        <f t="shared" si="1"/>
        <v>35539.173</v>
      </c>
    </row>
    <row r="1118" ht="15.75" customHeight="1">
      <c r="A1118" s="5" t="s">
        <v>800</v>
      </c>
      <c r="B1118" s="5" t="s">
        <v>798</v>
      </c>
      <c r="C1118" s="6">
        <v>23028.0</v>
      </c>
      <c r="D1118" s="7">
        <v>4.0</v>
      </c>
      <c r="E1118" s="7">
        <v>4.0</v>
      </c>
      <c r="F1118" s="7">
        <v>5.0</v>
      </c>
      <c r="G1118" s="7">
        <v>1.0</v>
      </c>
      <c r="H1118" s="5">
        <v>13.0</v>
      </c>
      <c r="I1118" s="5">
        <v>41.8</v>
      </c>
      <c r="J1118" s="8">
        <v>0.17370158068438424</v>
      </c>
      <c r="K1118" s="8">
        <v>0.17370158068438424</v>
      </c>
      <c r="L1118" s="8">
        <v>0.2171269758554803</v>
      </c>
      <c r="M1118" s="8">
        <v>0.04342539517109606</v>
      </c>
      <c r="N1118" s="5">
        <v>11.3</v>
      </c>
      <c r="O1118" s="5">
        <v>17.0</v>
      </c>
      <c r="P1118" s="5">
        <v>47961.0</v>
      </c>
      <c r="Q1118" s="9" t="s">
        <v>21</v>
      </c>
      <c r="R1118" s="9" t="s">
        <v>140</v>
      </c>
      <c r="S1118" s="9">
        <f t="shared" si="1"/>
        <v>9625.704</v>
      </c>
    </row>
    <row r="1119" ht="15.75" customHeight="1">
      <c r="A1119" s="5" t="s">
        <v>801</v>
      </c>
      <c r="B1119" s="5" t="s">
        <v>798</v>
      </c>
      <c r="C1119" s="6">
        <v>41147.0</v>
      </c>
      <c r="D1119" s="7">
        <v>16.0</v>
      </c>
      <c r="E1119" s="7">
        <v>11.0</v>
      </c>
      <c r="F1119" s="7">
        <v>10.0</v>
      </c>
      <c r="G1119" s="7">
        <v>2.0</v>
      </c>
      <c r="H1119" s="5">
        <v>11.9</v>
      </c>
      <c r="I1119" s="5">
        <v>39.0</v>
      </c>
      <c r="J1119" s="8">
        <v>0.38884973388096333</v>
      </c>
      <c r="K1119" s="8">
        <v>0.26733419204316233</v>
      </c>
      <c r="L1119" s="8">
        <v>0.2430310836756021</v>
      </c>
      <c r="M1119" s="8">
        <v>0.04860621673512042</v>
      </c>
      <c r="N1119" s="5">
        <v>10.2</v>
      </c>
      <c r="O1119" s="5">
        <v>22.1</v>
      </c>
      <c r="P1119" s="5">
        <v>33781.0</v>
      </c>
      <c r="Q1119" s="9" t="s">
        <v>21</v>
      </c>
      <c r="R1119" s="9" t="s">
        <v>140</v>
      </c>
      <c r="S1119" s="9">
        <f t="shared" si="1"/>
        <v>16047.33</v>
      </c>
    </row>
    <row r="1120" ht="15.75" customHeight="1">
      <c r="A1120" s="5" t="s">
        <v>802</v>
      </c>
      <c r="B1120" s="5" t="s">
        <v>798</v>
      </c>
      <c r="C1120" s="6">
        <v>36216.0</v>
      </c>
      <c r="D1120" s="7">
        <v>18.0</v>
      </c>
      <c r="E1120" s="7">
        <v>11.0</v>
      </c>
      <c r="F1120" s="7">
        <v>2.0</v>
      </c>
      <c r="G1120" s="7">
        <v>2.0</v>
      </c>
      <c r="H1120" s="5">
        <v>10.4</v>
      </c>
      <c r="I1120" s="5">
        <v>32.5</v>
      </c>
      <c r="J1120" s="8">
        <v>0.49701789264413515</v>
      </c>
      <c r="K1120" s="8">
        <v>0.3037331566158604</v>
      </c>
      <c r="L1120" s="8">
        <v>0.0552242102937928</v>
      </c>
      <c r="M1120" s="8">
        <v>0.0552242102937928</v>
      </c>
      <c r="N1120" s="5">
        <v>6.7</v>
      </c>
      <c r="O1120" s="5">
        <v>18.7</v>
      </c>
      <c r="P1120" s="5">
        <v>46420.0</v>
      </c>
      <c r="Q1120" s="9" t="s">
        <v>21</v>
      </c>
      <c r="R1120" s="9" t="s">
        <v>140</v>
      </c>
      <c r="S1120" s="9">
        <f t="shared" si="1"/>
        <v>11770.2</v>
      </c>
    </row>
    <row r="1121" ht="15.75" customHeight="1">
      <c r="A1121" s="5" t="s">
        <v>803</v>
      </c>
      <c r="B1121" s="5" t="s">
        <v>798</v>
      </c>
      <c r="C1121" s="6">
        <v>13771.0</v>
      </c>
      <c r="D1121" s="7">
        <v>9.0</v>
      </c>
      <c r="E1121" s="7">
        <v>6.0</v>
      </c>
      <c r="F1121" s="7">
        <v>2.0</v>
      </c>
      <c r="G1121" s="7">
        <v>0.0</v>
      </c>
      <c r="H1121" s="5">
        <v>12.4</v>
      </c>
      <c r="I1121" s="5">
        <v>39.2</v>
      </c>
      <c r="J1121" s="8">
        <v>0.6535473095635757</v>
      </c>
      <c r="K1121" s="8">
        <v>0.43569820637571705</v>
      </c>
      <c r="L1121" s="8">
        <v>0.14523273545857238</v>
      </c>
      <c r="M1121" s="8">
        <v>0.0</v>
      </c>
      <c r="N1121" s="5">
        <v>10.9</v>
      </c>
      <c r="O1121" s="5">
        <v>27.5</v>
      </c>
      <c r="P1121" s="5">
        <v>32826.0</v>
      </c>
      <c r="Q1121" s="9" t="s">
        <v>21</v>
      </c>
      <c r="R1121" s="9" t="s">
        <v>140</v>
      </c>
      <c r="S1121" s="9">
        <f t="shared" si="1"/>
        <v>5398.232</v>
      </c>
    </row>
    <row r="1122" ht="15.75" customHeight="1">
      <c r="A1122" s="5" t="s">
        <v>804</v>
      </c>
      <c r="B1122" s="5" t="s">
        <v>798</v>
      </c>
      <c r="C1122" s="6">
        <v>124894.0</v>
      </c>
      <c r="D1122" s="7">
        <v>109.0</v>
      </c>
      <c r="E1122" s="7">
        <v>80.0</v>
      </c>
      <c r="F1122" s="7">
        <v>16.0</v>
      </c>
      <c r="G1122" s="7">
        <v>10.0</v>
      </c>
      <c r="H1122" s="5">
        <v>11.2</v>
      </c>
      <c r="I1122" s="5">
        <v>32.8</v>
      </c>
      <c r="J1122" s="8">
        <v>0.8727400835908851</v>
      </c>
      <c r="K1122" s="8">
        <v>0.6405431806171634</v>
      </c>
      <c r="L1122" s="8">
        <v>0.12810863612343268</v>
      </c>
      <c r="M1122" s="8">
        <v>0.08006789757714543</v>
      </c>
      <c r="N1122" s="5">
        <v>6.3</v>
      </c>
      <c r="O1122" s="5">
        <v>13.6</v>
      </c>
      <c r="P1122" s="5">
        <v>52754.0</v>
      </c>
      <c r="Q1122" s="9" t="s">
        <v>21</v>
      </c>
      <c r="R1122" s="9" t="s">
        <v>140</v>
      </c>
      <c r="S1122" s="9">
        <f t="shared" si="1"/>
        <v>40965.232</v>
      </c>
    </row>
    <row r="1123" ht="15.75" customHeight="1">
      <c r="A1123" s="5" t="s">
        <v>805</v>
      </c>
      <c r="B1123" s="5" t="s">
        <v>798</v>
      </c>
      <c r="C1123" s="6">
        <v>252747.0</v>
      </c>
      <c r="D1123" s="7">
        <v>208.0</v>
      </c>
      <c r="E1123" s="7">
        <v>135.0</v>
      </c>
      <c r="F1123" s="7">
        <v>27.0</v>
      </c>
      <c r="G1123" s="7">
        <v>27.0</v>
      </c>
      <c r="H1123" s="5">
        <v>11.2</v>
      </c>
      <c r="I1123" s="5">
        <v>36.6</v>
      </c>
      <c r="J1123" s="8">
        <v>0.8229573446964752</v>
      </c>
      <c r="K1123" s="8">
        <v>0.5341309689135776</v>
      </c>
      <c r="L1123" s="8">
        <v>0.10682619378271553</v>
      </c>
      <c r="M1123" s="8">
        <v>0.10682619378271553</v>
      </c>
      <c r="N1123" s="5">
        <v>7.7</v>
      </c>
      <c r="O1123" s="5">
        <v>21.1</v>
      </c>
      <c r="P1123" s="5">
        <v>41251.0</v>
      </c>
      <c r="Q1123" s="9" t="s">
        <v>21</v>
      </c>
      <c r="R1123" s="9" t="s">
        <v>140</v>
      </c>
      <c r="S1123" s="9">
        <f t="shared" si="1"/>
        <v>92505.402</v>
      </c>
    </row>
    <row r="1124" ht="15.75" customHeight="1">
      <c r="A1124" s="5" t="s">
        <v>806</v>
      </c>
      <c r="B1124" s="5" t="s">
        <v>798</v>
      </c>
      <c r="C1124" s="6">
        <v>196815.0</v>
      </c>
      <c r="D1124" s="7">
        <v>165.0</v>
      </c>
      <c r="E1124" s="7">
        <v>88.0</v>
      </c>
      <c r="F1124" s="7">
        <v>32.0</v>
      </c>
      <c r="G1124" s="7">
        <v>14.0</v>
      </c>
      <c r="H1124" s="5">
        <v>10.3</v>
      </c>
      <c r="I1124" s="5">
        <v>34.1</v>
      </c>
      <c r="J1124" s="8">
        <v>0.8383507354622362</v>
      </c>
      <c r="K1124" s="8">
        <v>0.4471203922465259</v>
      </c>
      <c r="L1124" s="8">
        <v>0.16258923354419125</v>
      </c>
      <c r="M1124" s="8">
        <v>0.07113278967558367</v>
      </c>
      <c r="N1124" s="5">
        <v>8.9</v>
      </c>
      <c r="O1124" s="5">
        <v>17.2</v>
      </c>
      <c r="P1124" s="5">
        <v>44045.0</v>
      </c>
      <c r="Q1124" s="9" t="s">
        <v>21</v>
      </c>
      <c r="R1124" s="9" t="s">
        <v>140</v>
      </c>
      <c r="S1124" s="9">
        <f t="shared" si="1"/>
        <v>67113.915</v>
      </c>
    </row>
    <row r="1125" ht="15.75" customHeight="1">
      <c r="A1125" s="5" t="s">
        <v>752</v>
      </c>
      <c r="B1125" s="5" t="s">
        <v>798</v>
      </c>
      <c r="C1125" s="6">
        <v>9923.0</v>
      </c>
      <c r="D1125" s="7">
        <v>4.0</v>
      </c>
      <c r="E1125" s="7">
        <v>4.0</v>
      </c>
      <c r="F1125" s="7">
        <v>3.0</v>
      </c>
      <c r="G1125" s="7">
        <v>1.0</v>
      </c>
      <c r="H1125" s="5">
        <v>11.2</v>
      </c>
      <c r="I1125" s="5">
        <v>38.1</v>
      </c>
      <c r="J1125" s="8">
        <v>0.4031039000302328</v>
      </c>
      <c r="K1125" s="8">
        <v>0.4031039000302328</v>
      </c>
      <c r="L1125" s="8">
        <v>0.3023279250226746</v>
      </c>
      <c r="M1125" s="8">
        <v>0.1007759750075582</v>
      </c>
      <c r="N1125" s="5">
        <v>10.3</v>
      </c>
      <c r="O1125" s="5">
        <v>19.7</v>
      </c>
      <c r="P1125" s="5">
        <v>36792.0</v>
      </c>
      <c r="Q1125" s="9" t="s">
        <v>21</v>
      </c>
      <c r="R1125" s="9" t="s">
        <v>140</v>
      </c>
      <c r="S1125" s="9">
        <f t="shared" si="1"/>
        <v>3780.663</v>
      </c>
    </row>
    <row r="1126" ht="15.75" customHeight="1">
      <c r="A1126" s="5" t="s">
        <v>807</v>
      </c>
      <c r="B1126" s="5" t="s">
        <v>798</v>
      </c>
      <c r="C1126" s="6">
        <v>6697.0</v>
      </c>
      <c r="D1126" s="7">
        <v>1.0</v>
      </c>
      <c r="E1126" s="7">
        <v>1.0</v>
      </c>
      <c r="F1126" s="7">
        <v>3.0</v>
      </c>
      <c r="G1126" s="7">
        <v>0.0</v>
      </c>
      <c r="H1126" s="5">
        <v>10.6</v>
      </c>
      <c r="I1126" s="5">
        <v>33.0</v>
      </c>
      <c r="J1126" s="8">
        <v>0.14932059130954156</v>
      </c>
      <c r="K1126" s="8">
        <v>0.14932059130954156</v>
      </c>
      <c r="L1126" s="8">
        <v>0.4479617739286248</v>
      </c>
      <c r="M1126" s="8">
        <v>0.0</v>
      </c>
      <c r="N1126" s="5">
        <v>6.0</v>
      </c>
      <c r="O1126" s="5">
        <v>8.3</v>
      </c>
      <c r="P1126" s="5">
        <v>64129.0</v>
      </c>
      <c r="Q1126" s="9" t="s">
        <v>21</v>
      </c>
      <c r="R1126" s="9" t="s">
        <v>140</v>
      </c>
      <c r="S1126" s="9">
        <f t="shared" si="1"/>
        <v>2210.01</v>
      </c>
    </row>
    <row r="1127" ht="15.75" customHeight="1">
      <c r="A1127" s="5" t="s">
        <v>808</v>
      </c>
      <c r="B1127" s="5" t="s">
        <v>798</v>
      </c>
      <c r="C1127" s="6">
        <v>10172.0</v>
      </c>
      <c r="D1127" s="7">
        <v>5.0</v>
      </c>
      <c r="E1127" s="7">
        <v>2.0</v>
      </c>
      <c r="F1127" s="7">
        <v>1.0</v>
      </c>
      <c r="G1127" s="7">
        <v>0.0</v>
      </c>
      <c r="H1127" s="5">
        <v>11.3</v>
      </c>
      <c r="I1127" s="5">
        <v>32.7</v>
      </c>
      <c r="J1127" s="8">
        <v>0.4915454187966968</v>
      </c>
      <c r="K1127" s="8">
        <v>0.19661816751867872</v>
      </c>
      <c r="L1127" s="8">
        <v>0.09830908375933936</v>
      </c>
      <c r="M1127" s="8">
        <v>0.0</v>
      </c>
      <c r="N1127" s="5">
        <v>9.1</v>
      </c>
      <c r="O1127" s="5">
        <v>20.9</v>
      </c>
      <c r="P1127" s="5">
        <v>35093.0</v>
      </c>
      <c r="Q1127" s="9" t="s">
        <v>21</v>
      </c>
      <c r="R1127" s="9" t="s">
        <v>140</v>
      </c>
      <c r="S1127" s="9">
        <f t="shared" si="1"/>
        <v>3326.244</v>
      </c>
    </row>
    <row r="1128" ht="15.75" customHeight="1">
      <c r="A1128" s="5" t="s">
        <v>809</v>
      </c>
      <c r="B1128" s="5" t="s">
        <v>798</v>
      </c>
      <c r="C1128" s="6">
        <v>16371.0</v>
      </c>
      <c r="D1128" s="7">
        <v>9.0</v>
      </c>
      <c r="E1128" s="7">
        <v>4.0</v>
      </c>
      <c r="F1128" s="7">
        <v>3.0</v>
      </c>
      <c r="G1128" s="7">
        <v>0.0</v>
      </c>
      <c r="H1128" s="5">
        <v>12.1</v>
      </c>
      <c r="I1128" s="5">
        <v>35.3</v>
      </c>
      <c r="J1128" s="8">
        <v>0.5497526113249038</v>
      </c>
      <c r="K1128" s="8">
        <v>0.24433449392217943</v>
      </c>
      <c r="L1128" s="8">
        <v>0.1832508704416346</v>
      </c>
      <c r="M1128" s="8">
        <v>0.0</v>
      </c>
      <c r="N1128" s="5">
        <v>16.0</v>
      </c>
      <c r="O1128" s="5">
        <v>29.3</v>
      </c>
      <c r="P1128" s="5">
        <v>34216.0</v>
      </c>
      <c r="Q1128" s="9" t="s">
        <v>21</v>
      </c>
      <c r="R1128" s="9" t="s">
        <v>140</v>
      </c>
      <c r="S1128" s="9">
        <f t="shared" si="1"/>
        <v>5778.963</v>
      </c>
    </row>
    <row r="1129" ht="15.75" customHeight="1">
      <c r="A1129" s="5" t="s">
        <v>810</v>
      </c>
      <c r="B1129" s="5" t="s">
        <v>798</v>
      </c>
      <c r="C1129" s="6">
        <v>20413.0</v>
      </c>
      <c r="D1129" s="7">
        <v>14.0</v>
      </c>
      <c r="E1129" s="7">
        <v>9.0</v>
      </c>
      <c r="F1129" s="7">
        <v>3.0</v>
      </c>
      <c r="G1129" s="7">
        <v>1.0</v>
      </c>
      <c r="H1129" s="5">
        <v>12.1</v>
      </c>
      <c r="I1129" s="5">
        <v>36.6</v>
      </c>
      <c r="J1129" s="8">
        <v>0.685837456522804</v>
      </c>
      <c r="K1129" s="8">
        <v>0.44089550776465974</v>
      </c>
      <c r="L1129" s="8">
        <v>0.1469651692548866</v>
      </c>
      <c r="M1129" s="8">
        <v>0.048988389751628864</v>
      </c>
      <c r="N1129" s="5">
        <v>16.5</v>
      </c>
      <c r="O1129" s="5">
        <v>32.1</v>
      </c>
      <c r="P1129" s="5">
        <v>29824.0</v>
      </c>
      <c r="Q1129" s="9" t="s">
        <v>21</v>
      </c>
      <c r="R1129" s="9" t="s">
        <v>140</v>
      </c>
      <c r="S1129" s="9">
        <f t="shared" si="1"/>
        <v>7471.158</v>
      </c>
    </row>
    <row r="1130" ht="15.75" customHeight="1">
      <c r="A1130" s="5" t="s">
        <v>811</v>
      </c>
      <c r="B1130" s="5" t="s">
        <v>798</v>
      </c>
      <c r="C1130" s="6">
        <v>27005.0</v>
      </c>
      <c r="D1130" s="7">
        <v>8.0</v>
      </c>
      <c r="E1130" s="7">
        <v>12.0</v>
      </c>
      <c r="F1130" s="7">
        <v>2.0</v>
      </c>
      <c r="G1130" s="7">
        <v>3.0</v>
      </c>
      <c r="H1130" s="5">
        <v>11.8</v>
      </c>
      <c r="I1130" s="5">
        <v>39.2</v>
      </c>
      <c r="J1130" s="8">
        <v>0.2962414367709683</v>
      </c>
      <c r="K1130" s="8">
        <v>0.44436215515645255</v>
      </c>
      <c r="L1130" s="8">
        <v>0.07406035919274208</v>
      </c>
      <c r="M1130" s="8">
        <v>0.11109053878911314</v>
      </c>
      <c r="N1130" s="5">
        <v>8.9</v>
      </c>
      <c r="O1130" s="5">
        <v>25.1</v>
      </c>
      <c r="P1130" s="5">
        <v>41486.0</v>
      </c>
      <c r="Q1130" s="9" t="s">
        <v>21</v>
      </c>
      <c r="R1130" s="9" t="s">
        <v>140</v>
      </c>
      <c r="S1130" s="9">
        <f t="shared" si="1"/>
        <v>10585.96</v>
      </c>
    </row>
    <row r="1131" ht="15.75" customHeight="1">
      <c r="A1131" s="5" t="s">
        <v>812</v>
      </c>
      <c r="B1131" s="5" t="s">
        <v>798</v>
      </c>
      <c r="C1131" s="6">
        <v>445864.0</v>
      </c>
      <c r="D1131" s="7">
        <v>383.0</v>
      </c>
      <c r="E1131" s="7">
        <v>288.0</v>
      </c>
      <c r="F1131" s="7">
        <v>120.0</v>
      </c>
      <c r="G1131" s="7">
        <v>68.0</v>
      </c>
      <c r="H1131" s="5">
        <v>11.8</v>
      </c>
      <c r="I1131" s="5">
        <v>32.2</v>
      </c>
      <c r="J1131" s="8">
        <v>0.8590063337699388</v>
      </c>
      <c r="K1131" s="8">
        <v>0.6459368776129044</v>
      </c>
      <c r="L1131" s="8">
        <v>0.26914036567204347</v>
      </c>
      <c r="M1131" s="8">
        <v>0.15251287388082466</v>
      </c>
      <c r="N1131" s="5">
        <v>8.0</v>
      </c>
      <c r="O1131" s="5">
        <v>19.3</v>
      </c>
      <c r="P1131" s="5">
        <v>48535.0</v>
      </c>
      <c r="Q1131" s="9" t="s">
        <v>21</v>
      </c>
      <c r="R1131" s="9" t="s">
        <v>140</v>
      </c>
      <c r="S1131" s="9">
        <f t="shared" si="1"/>
        <v>143568.208</v>
      </c>
    </row>
    <row r="1132" ht="15.75" customHeight="1">
      <c r="A1132" s="5" t="s">
        <v>813</v>
      </c>
      <c r="B1132" s="5" t="s">
        <v>798</v>
      </c>
      <c r="C1132" s="6">
        <v>7454.0</v>
      </c>
      <c r="D1132" s="7">
        <v>5.0</v>
      </c>
      <c r="E1132" s="7">
        <v>3.0</v>
      </c>
      <c r="F1132" s="7">
        <v>2.0</v>
      </c>
      <c r="G1132" s="7">
        <v>0.0</v>
      </c>
      <c r="H1132" s="5">
        <v>12.9</v>
      </c>
      <c r="I1132" s="5">
        <v>38.2</v>
      </c>
      <c r="J1132" s="8">
        <v>0.6707807888382077</v>
      </c>
      <c r="K1132" s="8">
        <v>0.40246847330292457</v>
      </c>
      <c r="L1132" s="8">
        <v>0.26831231553528306</v>
      </c>
      <c r="M1132" s="8">
        <v>0.0</v>
      </c>
      <c r="N1132" s="5">
        <v>18.2</v>
      </c>
      <c r="O1132" s="5">
        <v>46.6</v>
      </c>
      <c r="P1132" s="5">
        <v>24947.0</v>
      </c>
      <c r="Q1132" s="9" t="s">
        <v>21</v>
      </c>
      <c r="R1132" s="9" t="s">
        <v>140</v>
      </c>
      <c r="S1132" s="9">
        <f t="shared" si="1"/>
        <v>2847.428</v>
      </c>
    </row>
    <row r="1133" ht="15.75" customHeight="1">
      <c r="A1133" s="5" t="s">
        <v>814</v>
      </c>
      <c r="B1133" s="5" t="s">
        <v>798</v>
      </c>
      <c r="C1133" s="6">
        <v>19806.0</v>
      </c>
      <c r="D1133" s="7">
        <v>11.0</v>
      </c>
      <c r="E1133" s="7">
        <v>3.0</v>
      </c>
      <c r="F1133" s="7">
        <v>1.0</v>
      </c>
      <c r="G1133" s="7">
        <v>1.0</v>
      </c>
      <c r="H1133" s="5">
        <v>13.6</v>
      </c>
      <c r="I1133" s="5">
        <v>35.9</v>
      </c>
      <c r="J1133" s="8">
        <v>0.5553872563869534</v>
      </c>
      <c r="K1133" s="8">
        <v>0.1514692517418964</v>
      </c>
      <c r="L1133" s="8">
        <v>0.05048975058063213</v>
      </c>
      <c r="M1133" s="8">
        <v>0.05048975058063213</v>
      </c>
      <c r="N1133" s="5">
        <v>6.5</v>
      </c>
      <c r="O1133" s="5">
        <v>18.2</v>
      </c>
      <c r="P1133" s="5">
        <v>46220.0</v>
      </c>
      <c r="Q1133" s="9" t="s">
        <v>21</v>
      </c>
      <c r="R1133" s="9" t="s">
        <v>140</v>
      </c>
      <c r="S1133" s="9">
        <f t="shared" si="1"/>
        <v>7110.354</v>
      </c>
    </row>
    <row r="1134" ht="15.75" customHeight="1">
      <c r="A1134" s="5" t="s">
        <v>815</v>
      </c>
      <c r="B1134" s="5" t="s">
        <v>798</v>
      </c>
      <c r="C1134" s="6">
        <v>33758.0</v>
      </c>
      <c r="D1134" s="7">
        <v>10.0</v>
      </c>
      <c r="E1134" s="7">
        <v>9.0</v>
      </c>
      <c r="F1134" s="7">
        <v>16.0</v>
      </c>
      <c r="G1134" s="7">
        <v>1.0</v>
      </c>
      <c r="H1134" s="5">
        <v>11.8</v>
      </c>
      <c r="I1134" s="5">
        <v>39.5</v>
      </c>
      <c r="J1134" s="8">
        <v>0.2962260797440607</v>
      </c>
      <c r="K1134" s="8">
        <v>0.2666034717696546</v>
      </c>
      <c r="L1134" s="8">
        <v>0.4739617275904971</v>
      </c>
      <c r="M1134" s="8">
        <v>0.02962260797440607</v>
      </c>
      <c r="N1134" s="5">
        <v>8.6</v>
      </c>
      <c r="O1134" s="5">
        <v>25.6</v>
      </c>
      <c r="P1134" s="5">
        <v>30323.0</v>
      </c>
      <c r="Q1134" s="9" t="s">
        <v>21</v>
      </c>
      <c r="R1134" s="9" t="s">
        <v>140</v>
      </c>
      <c r="S1134" s="9">
        <f t="shared" si="1"/>
        <v>13334.41</v>
      </c>
    </row>
    <row r="1135" ht="15.75" customHeight="1">
      <c r="A1135" s="5" t="s">
        <v>51</v>
      </c>
      <c r="B1135" s="5" t="s">
        <v>798</v>
      </c>
      <c r="C1135" s="6">
        <v>20460.0</v>
      </c>
      <c r="D1135" s="7">
        <v>11.0</v>
      </c>
      <c r="E1135" s="7">
        <v>5.0</v>
      </c>
      <c r="F1135" s="7">
        <v>3.0</v>
      </c>
      <c r="G1135" s="7">
        <v>1.0</v>
      </c>
      <c r="H1135" s="5">
        <v>11.6</v>
      </c>
      <c r="I1135" s="5">
        <v>37.6</v>
      </c>
      <c r="J1135" s="8">
        <v>0.5376344086021505</v>
      </c>
      <c r="K1135" s="8">
        <v>0.24437927663734116</v>
      </c>
      <c r="L1135" s="8">
        <v>0.1466275659824047</v>
      </c>
      <c r="M1135" s="8">
        <v>0.04887585532746823</v>
      </c>
      <c r="N1135" s="5">
        <v>9.5</v>
      </c>
      <c r="O1135" s="5">
        <v>31.3</v>
      </c>
      <c r="P1135" s="5">
        <v>30607.0</v>
      </c>
      <c r="Q1135" s="9" t="s">
        <v>21</v>
      </c>
      <c r="R1135" s="9" t="s">
        <v>140</v>
      </c>
      <c r="S1135" s="9">
        <f t="shared" si="1"/>
        <v>7692.96</v>
      </c>
    </row>
    <row r="1136" ht="15.75" customHeight="1">
      <c r="A1136" s="5" t="s">
        <v>161</v>
      </c>
      <c r="B1136" s="5" t="s">
        <v>798</v>
      </c>
      <c r="C1136" s="6">
        <v>22400.0</v>
      </c>
      <c r="D1136" s="7">
        <v>2.0</v>
      </c>
      <c r="E1136" s="7">
        <v>0.0</v>
      </c>
      <c r="F1136" s="7">
        <v>3.0</v>
      </c>
      <c r="G1136" s="7">
        <v>0.0</v>
      </c>
      <c r="H1136" s="5">
        <v>11.7</v>
      </c>
      <c r="I1136" s="5">
        <v>35.9</v>
      </c>
      <c r="J1136" s="8">
        <v>0.08928571428571429</v>
      </c>
      <c r="K1136" s="8">
        <v>0.0</v>
      </c>
      <c r="L1136" s="8">
        <v>0.13392857142857142</v>
      </c>
      <c r="M1136" s="8">
        <v>0.0</v>
      </c>
      <c r="N1136" s="5">
        <v>10.3</v>
      </c>
      <c r="O1136" s="5">
        <v>18.1</v>
      </c>
      <c r="P1136" s="5">
        <v>39729.0</v>
      </c>
      <c r="Q1136" s="9" t="s">
        <v>21</v>
      </c>
      <c r="R1136" s="9" t="s">
        <v>140</v>
      </c>
      <c r="S1136" s="9">
        <f t="shared" si="1"/>
        <v>8041.6</v>
      </c>
    </row>
    <row r="1137" ht="15.75" customHeight="1">
      <c r="A1137" s="5" t="s">
        <v>816</v>
      </c>
      <c r="B1137" s="5" t="s">
        <v>798</v>
      </c>
      <c r="C1137" s="6">
        <v>73889.0</v>
      </c>
      <c r="D1137" s="7">
        <v>42.0</v>
      </c>
      <c r="E1137" s="7">
        <v>23.0</v>
      </c>
      <c r="F1137" s="7">
        <v>22.0</v>
      </c>
      <c r="G1137" s="7">
        <v>7.0</v>
      </c>
      <c r="H1137" s="5">
        <v>12.3</v>
      </c>
      <c r="I1137" s="5">
        <v>34.4</v>
      </c>
      <c r="J1137" s="8">
        <v>0.5684201978643642</v>
      </c>
      <c r="K1137" s="8">
        <v>0.31127772740191373</v>
      </c>
      <c r="L1137" s="8">
        <v>0.2977439131670479</v>
      </c>
      <c r="M1137" s="8">
        <v>0.09473669964406069</v>
      </c>
      <c r="N1137" s="5">
        <v>10.3</v>
      </c>
      <c r="O1137" s="5">
        <v>20.3</v>
      </c>
      <c r="P1137" s="5">
        <v>45022.0</v>
      </c>
      <c r="Q1137" s="9" t="s">
        <v>21</v>
      </c>
      <c r="R1137" s="9" t="s">
        <v>140</v>
      </c>
      <c r="S1137" s="9">
        <f t="shared" si="1"/>
        <v>25417.816</v>
      </c>
    </row>
    <row r="1138" ht="15.75" customHeight="1">
      <c r="A1138" s="5" t="s">
        <v>817</v>
      </c>
      <c r="B1138" s="5" t="s">
        <v>798</v>
      </c>
      <c r="C1138" s="6">
        <v>33090.0</v>
      </c>
      <c r="D1138" s="7">
        <v>12.0</v>
      </c>
      <c r="E1138" s="7">
        <v>13.0</v>
      </c>
      <c r="F1138" s="7">
        <v>8.0</v>
      </c>
      <c r="G1138" s="7">
        <v>0.0</v>
      </c>
      <c r="H1138" s="5">
        <v>12.5</v>
      </c>
      <c r="I1138" s="5">
        <v>39.7</v>
      </c>
      <c r="J1138" s="8">
        <v>0.3626473254759746</v>
      </c>
      <c r="K1138" s="8">
        <v>0.3928679359323058</v>
      </c>
      <c r="L1138" s="8">
        <v>0.24176488365064974</v>
      </c>
      <c r="M1138" s="8">
        <v>0.0</v>
      </c>
      <c r="N1138" s="5">
        <v>8.1</v>
      </c>
      <c r="O1138" s="5">
        <v>19.6</v>
      </c>
      <c r="P1138" s="5">
        <v>45692.0</v>
      </c>
      <c r="Q1138" s="9" t="s">
        <v>21</v>
      </c>
      <c r="R1138" s="9" t="s">
        <v>140</v>
      </c>
      <c r="S1138" s="9">
        <f t="shared" si="1"/>
        <v>13136.73</v>
      </c>
    </row>
    <row r="1139" ht="15.75" customHeight="1">
      <c r="A1139" s="5" t="s">
        <v>57</v>
      </c>
      <c r="B1139" s="5" t="s">
        <v>798</v>
      </c>
      <c r="C1139" s="6">
        <v>15968.0</v>
      </c>
      <c r="D1139" s="7">
        <v>9.0</v>
      </c>
      <c r="E1139" s="7">
        <v>4.0</v>
      </c>
      <c r="F1139" s="7">
        <v>1.0</v>
      </c>
      <c r="G1139" s="7">
        <v>2.0</v>
      </c>
      <c r="H1139" s="5">
        <v>12.3</v>
      </c>
      <c r="I1139" s="5">
        <v>32.9</v>
      </c>
      <c r="J1139" s="8">
        <v>0.5636272545090181</v>
      </c>
      <c r="K1139" s="8">
        <v>0.250501002004008</v>
      </c>
      <c r="L1139" s="8">
        <v>0.062625250501002</v>
      </c>
      <c r="M1139" s="8">
        <v>0.125250501002004</v>
      </c>
      <c r="N1139" s="5">
        <v>8.0</v>
      </c>
      <c r="O1139" s="5">
        <v>24.6</v>
      </c>
      <c r="P1139" s="5">
        <v>36466.0</v>
      </c>
      <c r="Q1139" s="9" t="s">
        <v>21</v>
      </c>
      <c r="R1139" s="9" t="s">
        <v>140</v>
      </c>
      <c r="S1139" s="9">
        <f t="shared" si="1"/>
        <v>5253.472</v>
      </c>
    </row>
    <row r="1140" ht="15.75" customHeight="1">
      <c r="A1140" s="5" t="s">
        <v>58</v>
      </c>
      <c r="B1140" s="5" t="s">
        <v>798</v>
      </c>
      <c r="C1140" s="6">
        <v>434858.0</v>
      </c>
      <c r="D1140" s="7">
        <v>373.0</v>
      </c>
      <c r="E1140" s="7">
        <v>346.0</v>
      </c>
      <c r="F1140" s="7">
        <v>98.0</v>
      </c>
      <c r="G1140" s="7">
        <v>51.0</v>
      </c>
      <c r="H1140" s="5">
        <v>11.4</v>
      </c>
      <c r="I1140" s="5">
        <v>39.9</v>
      </c>
      <c r="J1140" s="8">
        <v>0.8577512659304876</v>
      </c>
      <c r="K1140" s="8">
        <v>0.7956620322036159</v>
      </c>
      <c r="L1140" s="8">
        <v>0.22536092241605307</v>
      </c>
      <c r="M1140" s="8">
        <v>0.11727966370631332</v>
      </c>
      <c r="N1140" s="5">
        <v>7.4</v>
      </c>
      <c r="O1140" s="5">
        <v>16.8</v>
      </c>
      <c r="P1140" s="5">
        <v>47871.0</v>
      </c>
      <c r="Q1140" s="9" t="s">
        <v>21</v>
      </c>
      <c r="R1140" s="9" t="s">
        <v>140</v>
      </c>
      <c r="S1140" s="9">
        <f t="shared" si="1"/>
        <v>173508.342</v>
      </c>
    </row>
    <row r="1141" ht="15.75" customHeight="1">
      <c r="A1141" s="5" t="s">
        <v>818</v>
      </c>
      <c r="B1141" s="5" t="s">
        <v>798</v>
      </c>
      <c r="C1141" s="6">
        <v>31424.0</v>
      </c>
      <c r="D1141" s="7">
        <v>18.0</v>
      </c>
      <c r="E1141" s="7">
        <v>9.0</v>
      </c>
      <c r="F1141" s="7">
        <v>6.0</v>
      </c>
      <c r="G1141" s="7">
        <v>4.0</v>
      </c>
      <c r="H1141" s="5">
        <v>11.1</v>
      </c>
      <c r="I1141" s="5">
        <v>35.6</v>
      </c>
      <c r="J1141" s="8">
        <v>0.5728105906313645</v>
      </c>
      <c r="K1141" s="8">
        <v>0.28640529531568226</v>
      </c>
      <c r="L1141" s="8">
        <v>0.1909368635437882</v>
      </c>
      <c r="M1141" s="8">
        <v>0.12729124236252545</v>
      </c>
      <c r="N1141" s="5">
        <v>10.4</v>
      </c>
      <c r="O1141" s="5">
        <v>21.4</v>
      </c>
      <c r="P1141" s="5">
        <v>40335.0</v>
      </c>
      <c r="Q1141" s="9" t="s">
        <v>21</v>
      </c>
      <c r="R1141" s="9" t="s">
        <v>140</v>
      </c>
      <c r="S1141" s="9">
        <f t="shared" si="1"/>
        <v>11186.944</v>
      </c>
    </row>
    <row r="1142" ht="15.75" customHeight="1">
      <c r="A1142" s="5" t="s">
        <v>168</v>
      </c>
      <c r="B1142" s="5" t="s">
        <v>798</v>
      </c>
      <c r="C1142" s="6">
        <v>235656.0</v>
      </c>
      <c r="D1142" s="7">
        <v>223.0</v>
      </c>
      <c r="E1142" s="7">
        <v>197.0</v>
      </c>
      <c r="F1142" s="7">
        <v>57.0</v>
      </c>
      <c r="G1142" s="7">
        <v>35.0</v>
      </c>
      <c r="H1142" s="5">
        <v>10.7</v>
      </c>
      <c r="I1142" s="5">
        <v>31.8</v>
      </c>
      <c r="J1142" s="8">
        <v>0.9462945989068812</v>
      </c>
      <c r="K1142" s="8">
        <v>0.8359642869267067</v>
      </c>
      <c r="L1142" s="8">
        <v>0.24187799164884408</v>
      </c>
      <c r="M1142" s="8">
        <v>0.14852157381946568</v>
      </c>
      <c r="N1142" s="5">
        <v>6.5</v>
      </c>
      <c r="O1142" s="5">
        <v>16.3</v>
      </c>
      <c r="P1142" s="5">
        <v>51406.0</v>
      </c>
      <c r="Q1142" s="9" t="s">
        <v>21</v>
      </c>
      <c r="R1142" s="9" t="s">
        <v>140</v>
      </c>
      <c r="S1142" s="9">
        <f t="shared" si="1"/>
        <v>74938.608</v>
      </c>
    </row>
    <row r="1143" ht="15.75" customHeight="1">
      <c r="A1143" s="5" t="s">
        <v>819</v>
      </c>
      <c r="B1143" s="5" t="s">
        <v>798</v>
      </c>
      <c r="C1143" s="6">
        <v>97750.0</v>
      </c>
      <c r="D1143" s="7">
        <v>51.0</v>
      </c>
      <c r="E1143" s="7">
        <v>39.0</v>
      </c>
      <c r="F1143" s="7">
        <v>14.0</v>
      </c>
      <c r="G1143" s="7">
        <v>11.0</v>
      </c>
      <c r="H1143" s="5">
        <v>11.1</v>
      </c>
      <c r="I1143" s="5">
        <v>40.6</v>
      </c>
      <c r="J1143" s="8">
        <v>0.5217391304347826</v>
      </c>
      <c r="K1143" s="8">
        <v>0.39897698209718674</v>
      </c>
      <c r="L1143" s="8">
        <v>0.1432225063938619</v>
      </c>
      <c r="M1143" s="8">
        <v>0.11253196930946292</v>
      </c>
      <c r="N1143" s="5">
        <v>6.8</v>
      </c>
      <c r="O1143" s="5">
        <v>14.6</v>
      </c>
      <c r="P1143" s="5">
        <v>50396.0</v>
      </c>
      <c r="Q1143" s="9" t="s">
        <v>21</v>
      </c>
      <c r="R1143" s="9" t="s">
        <v>140</v>
      </c>
      <c r="S1143" s="9">
        <f t="shared" si="1"/>
        <v>39686.5</v>
      </c>
    </row>
    <row r="1144" ht="15.75" customHeight="1">
      <c r="A1144" s="5" t="s">
        <v>556</v>
      </c>
      <c r="B1144" s="5" t="s">
        <v>798</v>
      </c>
      <c r="C1144" s="6">
        <v>14874.0</v>
      </c>
      <c r="D1144" s="7">
        <v>9.0</v>
      </c>
      <c r="E1144" s="7">
        <v>3.0</v>
      </c>
      <c r="F1144" s="7">
        <v>2.0</v>
      </c>
      <c r="G1144" s="7">
        <v>1.0</v>
      </c>
      <c r="H1144" s="5">
        <v>11.6</v>
      </c>
      <c r="I1144" s="5">
        <v>31.5</v>
      </c>
      <c r="J1144" s="8">
        <v>0.6050826946349334</v>
      </c>
      <c r="K1144" s="8">
        <v>0.20169423154497781</v>
      </c>
      <c r="L1144" s="8">
        <v>0.1344628210299852</v>
      </c>
      <c r="M1144" s="8">
        <v>0.0672314105149926</v>
      </c>
      <c r="N1144" s="5">
        <v>6.9</v>
      </c>
      <c r="O1144" s="5">
        <v>17.5</v>
      </c>
      <c r="P1144" s="5">
        <v>41173.0</v>
      </c>
      <c r="Q1144" s="9" t="s">
        <v>21</v>
      </c>
      <c r="R1144" s="9" t="s">
        <v>140</v>
      </c>
      <c r="S1144" s="9">
        <f t="shared" si="1"/>
        <v>4685.31</v>
      </c>
    </row>
    <row r="1145" ht="15.75" customHeight="1">
      <c r="A1145" s="5" t="s">
        <v>169</v>
      </c>
      <c r="B1145" s="5" t="s">
        <v>798</v>
      </c>
      <c r="C1145" s="6">
        <v>47409.0</v>
      </c>
      <c r="D1145" s="7">
        <v>40.0</v>
      </c>
      <c r="E1145" s="7">
        <v>29.0</v>
      </c>
      <c r="F1145" s="7">
        <v>3.0</v>
      </c>
      <c r="G1145" s="7">
        <v>4.0</v>
      </c>
      <c r="H1145" s="5">
        <v>10.9</v>
      </c>
      <c r="I1145" s="5">
        <v>36.1</v>
      </c>
      <c r="J1145" s="8">
        <v>0.8437216562256111</v>
      </c>
      <c r="K1145" s="8">
        <v>0.6116982007635682</v>
      </c>
      <c r="L1145" s="8">
        <v>0.06327912421692083</v>
      </c>
      <c r="M1145" s="8">
        <v>0.08437216562256111</v>
      </c>
      <c r="N1145" s="5">
        <v>12.3</v>
      </c>
      <c r="O1145" s="5">
        <v>31.0</v>
      </c>
      <c r="P1145" s="5">
        <v>34210.0</v>
      </c>
      <c r="Q1145" s="9" t="s">
        <v>21</v>
      </c>
      <c r="R1145" s="9" t="s">
        <v>140</v>
      </c>
      <c r="S1145" s="9">
        <f t="shared" si="1"/>
        <v>17114.649</v>
      </c>
    </row>
    <row r="1146" ht="15.75" customHeight="1">
      <c r="A1146" s="5" t="s">
        <v>557</v>
      </c>
      <c r="B1146" s="5" t="s">
        <v>798</v>
      </c>
      <c r="C1146" s="6">
        <v>135695.0</v>
      </c>
      <c r="D1146" s="7">
        <v>72.0</v>
      </c>
      <c r="E1146" s="7">
        <v>44.0</v>
      </c>
      <c r="F1146" s="7">
        <v>14.0</v>
      </c>
      <c r="G1146" s="7">
        <v>8.0</v>
      </c>
      <c r="H1146" s="5">
        <v>10.7</v>
      </c>
      <c r="I1146" s="5">
        <v>33.9</v>
      </c>
      <c r="J1146" s="8">
        <v>0.5306017170861123</v>
      </c>
      <c r="K1146" s="8">
        <v>0.3242566048859575</v>
      </c>
      <c r="L1146" s="8">
        <v>0.10317255610007739</v>
      </c>
      <c r="M1146" s="8">
        <v>0.05895574634290136</v>
      </c>
      <c r="N1146" s="5">
        <v>7.9</v>
      </c>
      <c r="O1146" s="5">
        <v>13.7</v>
      </c>
      <c r="P1146" s="5">
        <v>57478.0</v>
      </c>
      <c r="Q1146" s="9" t="s">
        <v>21</v>
      </c>
      <c r="R1146" s="9" t="s">
        <v>140</v>
      </c>
      <c r="S1146" s="9">
        <f t="shared" si="1"/>
        <v>46000.605</v>
      </c>
    </row>
    <row r="1147" ht="15.75" customHeight="1">
      <c r="A1147" s="5" t="s">
        <v>66</v>
      </c>
      <c r="B1147" s="5" t="s">
        <v>798</v>
      </c>
      <c r="C1147" s="6">
        <v>11805.0</v>
      </c>
      <c r="D1147" s="7">
        <v>7.0</v>
      </c>
      <c r="E1147" s="7">
        <v>4.0</v>
      </c>
      <c r="F1147" s="7">
        <v>2.0</v>
      </c>
      <c r="G1147" s="7">
        <v>0.0</v>
      </c>
      <c r="H1147" s="5">
        <v>12.7</v>
      </c>
      <c r="I1147" s="5">
        <v>38.6</v>
      </c>
      <c r="J1147" s="8">
        <v>0.5929690808979245</v>
      </c>
      <c r="K1147" s="8">
        <v>0.33883947479881404</v>
      </c>
      <c r="L1147" s="8">
        <v>0.16941973739940702</v>
      </c>
      <c r="M1147" s="8">
        <v>0.0</v>
      </c>
      <c r="N1147" s="5">
        <v>19.2</v>
      </c>
      <c r="O1147" s="5">
        <v>38.6</v>
      </c>
      <c r="P1147" s="5">
        <v>24028.0</v>
      </c>
      <c r="Q1147" s="9" t="s">
        <v>21</v>
      </c>
      <c r="R1147" s="9" t="s">
        <v>140</v>
      </c>
      <c r="S1147" s="9">
        <f t="shared" si="1"/>
        <v>4556.73</v>
      </c>
    </row>
    <row r="1148" ht="15.75" customHeight="1">
      <c r="A1148" s="5" t="s">
        <v>820</v>
      </c>
      <c r="B1148" s="5" t="s">
        <v>798</v>
      </c>
      <c r="C1148" s="6">
        <v>26732.0</v>
      </c>
      <c r="D1148" s="7">
        <v>13.0</v>
      </c>
      <c r="E1148" s="7">
        <v>7.0</v>
      </c>
      <c r="F1148" s="7">
        <v>3.0</v>
      </c>
      <c r="G1148" s="7">
        <v>1.0</v>
      </c>
      <c r="H1148" s="5">
        <v>12.0</v>
      </c>
      <c r="I1148" s="5">
        <v>38.9</v>
      </c>
      <c r="J1148" s="8">
        <v>0.4863085440670357</v>
      </c>
      <c r="K1148" s="8">
        <v>0.26185844680532694</v>
      </c>
      <c r="L1148" s="8">
        <v>0.1122250486308544</v>
      </c>
      <c r="M1148" s="8">
        <v>0.03740834954361814</v>
      </c>
      <c r="N1148" s="5">
        <v>10.4</v>
      </c>
      <c r="O1148" s="5">
        <v>27.3</v>
      </c>
      <c r="P1148" s="5">
        <v>28304.0</v>
      </c>
      <c r="Q1148" s="9" t="s">
        <v>21</v>
      </c>
      <c r="R1148" s="9" t="s">
        <v>140</v>
      </c>
      <c r="S1148" s="9">
        <f t="shared" si="1"/>
        <v>10398.748</v>
      </c>
    </row>
    <row r="1149" ht="15.75" customHeight="1">
      <c r="A1149" s="5" t="s">
        <v>821</v>
      </c>
      <c r="B1149" s="5" t="s">
        <v>798</v>
      </c>
      <c r="C1149" s="6">
        <v>39275.0</v>
      </c>
      <c r="D1149" s="7">
        <v>17.0</v>
      </c>
      <c r="E1149" s="7">
        <v>26.0</v>
      </c>
      <c r="F1149" s="7">
        <v>8.0</v>
      </c>
      <c r="G1149" s="7">
        <v>3.0</v>
      </c>
      <c r="H1149" s="5">
        <v>12.3</v>
      </c>
      <c r="I1149" s="5">
        <v>33.5</v>
      </c>
      <c r="J1149" s="8">
        <v>0.43284532145130494</v>
      </c>
      <c r="K1149" s="8">
        <v>0.6619987269255251</v>
      </c>
      <c r="L1149" s="8">
        <v>0.20369191597708466</v>
      </c>
      <c r="M1149" s="8">
        <v>0.07638446849140676</v>
      </c>
      <c r="N1149" s="5">
        <v>11.2</v>
      </c>
      <c r="O1149" s="5">
        <v>27.1</v>
      </c>
      <c r="P1149" s="5">
        <v>33629.0</v>
      </c>
      <c r="Q1149" s="9" t="s">
        <v>21</v>
      </c>
      <c r="R1149" s="9" t="s">
        <v>140</v>
      </c>
      <c r="S1149" s="9">
        <f t="shared" si="1"/>
        <v>13157.125</v>
      </c>
    </row>
    <row r="1150" ht="15.75" customHeight="1">
      <c r="A1150" s="5" t="s">
        <v>822</v>
      </c>
      <c r="B1150" s="5" t="s">
        <v>798</v>
      </c>
      <c r="C1150" s="6">
        <v>384355.0</v>
      </c>
      <c r="D1150" s="7">
        <v>303.0</v>
      </c>
      <c r="E1150" s="7">
        <v>475.0</v>
      </c>
      <c r="F1150" s="7">
        <v>148.0</v>
      </c>
      <c r="G1150" s="7">
        <v>35.0</v>
      </c>
      <c r="H1150" s="5">
        <v>11.6</v>
      </c>
      <c r="I1150" s="5">
        <v>31.8</v>
      </c>
      <c r="J1150" s="8">
        <v>0.7883337019161972</v>
      </c>
      <c r="K1150" s="8">
        <v>1.2358366614197813</v>
      </c>
      <c r="L1150" s="8">
        <v>0.38506068608447924</v>
      </c>
      <c r="M1150" s="8">
        <v>0.0910616487361944</v>
      </c>
      <c r="N1150" s="5">
        <v>11.6</v>
      </c>
      <c r="O1150" s="5">
        <v>27.7</v>
      </c>
      <c r="P1150" s="5">
        <v>36964.0</v>
      </c>
      <c r="Q1150" s="9" t="s">
        <v>21</v>
      </c>
      <c r="R1150" s="9" t="s">
        <v>140</v>
      </c>
      <c r="S1150" s="9">
        <f t="shared" si="1"/>
        <v>122224.89</v>
      </c>
    </row>
    <row r="1151" ht="15.75" customHeight="1">
      <c r="A1151" s="5" t="s">
        <v>177</v>
      </c>
      <c r="B1151" s="5" t="s">
        <v>798</v>
      </c>
      <c r="C1151" s="6">
        <v>156504.0</v>
      </c>
      <c r="D1151" s="7">
        <v>114.0</v>
      </c>
      <c r="E1151" s="7">
        <v>102.0</v>
      </c>
      <c r="F1151" s="7">
        <v>20.0</v>
      </c>
      <c r="G1151" s="7">
        <v>12.0</v>
      </c>
      <c r="H1151" s="5">
        <v>11.9</v>
      </c>
      <c r="I1151" s="5">
        <v>34.8</v>
      </c>
      <c r="J1151" s="8">
        <v>0.7284158871338752</v>
      </c>
      <c r="K1151" s="8">
        <v>0.6517405305934673</v>
      </c>
      <c r="L1151" s="8">
        <v>0.12779226090067985</v>
      </c>
      <c r="M1151" s="8">
        <v>0.07667535654040791</v>
      </c>
      <c r="N1151" s="5">
        <v>7.9</v>
      </c>
      <c r="O1151" s="5">
        <v>24.3</v>
      </c>
      <c r="P1151" s="5">
        <v>39111.0</v>
      </c>
      <c r="Q1151" s="9" t="s">
        <v>21</v>
      </c>
      <c r="R1151" s="9" t="s">
        <v>140</v>
      </c>
      <c r="S1151" s="9">
        <f t="shared" si="1"/>
        <v>54463.392</v>
      </c>
    </row>
    <row r="1152" ht="15.75" customHeight="1">
      <c r="A1152" s="5" t="s">
        <v>823</v>
      </c>
      <c r="B1152" s="5" t="s">
        <v>798</v>
      </c>
      <c r="C1152" s="6">
        <v>23397.0</v>
      </c>
      <c r="D1152" s="7">
        <v>13.0</v>
      </c>
      <c r="E1152" s="7">
        <v>19.0</v>
      </c>
      <c r="F1152" s="7">
        <v>3.0</v>
      </c>
      <c r="G1152" s="7">
        <v>5.0</v>
      </c>
      <c r="H1152" s="5">
        <v>10.7</v>
      </c>
      <c r="I1152" s="5">
        <v>33.0</v>
      </c>
      <c r="J1152" s="8">
        <v>0.5556267897593709</v>
      </c>
      <c r="K1152" s="8">
        <v>0.8120699234944652</v>
      </c>
      <c r="L1152" s="8">
        <v>0.12822156686754713</v>
      </c>
      <c r="M1152" s="8">
        <v>0.21370261144591188</v>
      </c>
      <c r="N1152" s="5">
        <v>5.1</v>
      </c>
      <c r="O1152" s="5">
        <v>13.7</v>
      </c>
      <c r="P1152" s="5">
        <v>54835.0</v>
      </c>
      <c r="Q1152" s="9" t="s">
        <v>21</v>
      </c>
      <c r="R1152" s="9" t="s">
        <v>140</v>
      </c>
      <c r="S1152" s="9">
        <f t="shared" si="1"/>
        <v>7721.01</v>
      </c>
    </row>
    <row r="1153" ht="15.75" customHeight="1">
      <c r="A1153" s="5" t="s">
        <v>824</v>
      </c>
      <c r="B1153" s="5" t="s">
        <v>798</v>
      </c>
      <c r="C1153" s="6">
        <v>22320.0</v>
      </c>
      <c r="D1153" s="7">
        <v>10.0</v>
      </c>
      <c r="E1153" s="7">
        <v>10.0</v>
      </c>
      <c r="F1153" s="7">
        <v>9.0</v>
      </c>
      <c r="G1153" s="7">
        <v>0.0</v>
      </c>
      <c r="H1153" s="5">
        <v>9.7</v>
      </c>
      <c r="I1153" s="5">
        <v>34.2</v>
      </c>
      <c r="J1153" s="8">
        <v>0.44802867383512546</v>
      </c>
      <c r="K1153" s="8">
        <v>0.44802867383512546</v>
      </c>
      <c r="L1153" s="8">
        <v>0.4032258064516129</v>
      </c>
      <c r="M1153" s="8">
        <v>0.0</v>
      </c>
      <c r="N1153" s="5">
        <v>6.1</v>
      </c>
      <c r="O1153" s="5">
        <v>18.4</v>
      </c>
      <c r="P1153" s="5">
        <v>46158.0</v>
      </c>
      <c r="Q1153" s="9" t="s">
        <v>21</v>
      </c>
      <c r="R1153" s="9" t="s">
        <v>140</v>
      </c>
      <c r="S1153" s="9">
        <f t="shared" si="1"/>
        <v>7633.44</v>
      </c>
    </row>
    <row r="1154" ht="15.75" customHeight="1">
      <c r="A1154" s="5" t="s">
        <v>825</v>
      </c>
      <c r="B1154" s="5" t="s">
        <v>798</v>
      </c>
      <c r="C1154" s="6">
        <v>132461.0</v>
      </c>
      <c r="D1154" s="7">
        <v>101.0</v>
      </c>
      <c r="E1154" s="7">
        <v>62.0</v>
      </c>
      <c r="F1154" s="7">
        <v>15.0</v>
      </c>
      <c r="G1154" s="7">
        <v>11.0</v>
      </c>
      <c r="H1154" s="5">
        <v>11.8</v>
      </c>
      <c r="I1154" s="5">
        <v>35.8</v>
      </c>
      <c r="J1154" s="8">
        <v>0.7624885815447565</v>
      </c>
      <c r="K1154" s="8">
        <v>0.4680622975819298</v>
      </c>
      <c r="L1154" s="8">
        <v>0.11324087844724108</v>
      </c>
      <c r="M1154" s="8">
        <v>0.08304331086131012</v>
      </c>
      <c r="N1154" s="5">
        <v>8.6</v>
      </c>
      <c r="O1154" s="5">
        <v>20.6</v>
      </c>
      <c r="P1154" s="5">
        <v>41305.0</v>
      </c>
      <c r="Q1154" s="9" t="s">
        <v>21</v>
      </c>
      <c r="R1154" s="9" t="s">
        <v>140</v>
      </c>
      <c r="S1154" s="9">
        <f t="shared" si="1"/>
        <v>47421.038</v>
      </c>
    </row>
    <row r="1155" ht="15.75" customHeight="1">
      <c r="A1155" s="5" t="s">
        <v>826</v>
      </c>
      <c r="B1155" s="5" t="s">
        <v>798</v>
      </c>
      <c r="C1155" s="6">
        <v>8688.0</v>
      </c>
      <c r="D1155" s="7">
        <v>5.0</v>
      </c>
      <c r="E1155" s="7">
        <v>3.0</v>
      </c>
      <c r="F1155" s="7">
        <v>0.0</v>
      </c>
      <c r="G1155" s="7">
        <v>0.0</v>
      </c>
      <c r="H1155" s="5">
        <v>11.9</v>
      </c>
      <c r="I1155" s="5">
        <v>36.9</v>
      </c>
      <c r="J1155" s="8">
        <v>0.5755064456721916</v>
      </c>
      <c r="K1155" s="8">
        <v>0.3453038674033149</v>
      </c>
      <c r="L1155" s="8">
        <v>0.0</v>
      </c>
      <c r="M1155" s="8">
        <v>0.0</v>
      </c>
      <c r="N1155" s="5">
        <v>11.6</v>
      </c>
      <c r="O1155" s="5">
        <v>21.9</v>
      </c>
      <c r="P1155" s="5">
        <v>37681.0</v>
      </c>
      <c r="Q1155" s="9" t="s">
        <v>21</v>
      </c>
      <c r="R1155" s="9" t="s">
        <v>140</v>
      </c>
      <c r="S1155" s="9">
        <f t="shared" si="1"/>
        <v>3205.872</v>
      </c>
    </row>
    <row r="1156" ht="15.75" customHeight="1">
      <c r="A1156" s="5" t="s">
        <v>570</v>
      </c>
      <c r="B1156" s="5" t="s">
        <v>798</v>
      </c>
      <c r="C1156" s="6">
        <v>20715.0</v>
      </c>
      <c r="D1156" s="7">
        <v>8.0</v>
      </c>
      <c r="E1156" s="7">
        <v>8.0</v>
      </c>
      <c r="F1156" s="7">
        <v>2.0</v>
      </c>
      <c r="G1156" s="7">
        <v>2.0</v>
      </c>
      <c r="H1156" s="5">
        <v>13.0</v>
      </c>
      <c r="I1156" s="5">
        <v>37.6</v>
      </c>
      <c r="J1156" s="8">
        <v>0.38619357953174027</v>
      </c>
      <c r="K1156" s="8">
        <v>0.38619357953174027</v>
      </c>
      <c r="L1156" s="8">
        <v>0.09654839488293507</v>
      </c>
      <c r="M1156" s="8">
        <v>0.09654839488293507</v>
      </c>
      <c r="N1156" s="5">
        <v>10.8</v>
      </c>
      <c r="O1156" s="5">
        <v>21.3</v>
      </c>
      <c r="P1156" s="5">
        <v>38708.0</v>
      </c>
      <c r="Q1156" s="9" t="s">
        <v>21</v>
      </c>
      <c r="R1156" s="9" t="s">
        <v>140</v>
      </c>
      <c r="S1156" s="9">
        <f t="shared" si="1"/>
        <v>7788.84</v>
      </c>
    </row>
    <row r="1157" ht="15.75" customHeight="1">
      <c r="A1157" s="5" t="s">
        <v>827</v>
      </c>
      <c r="B1157" s="5" t="s">
        <v>798</v>
      </c>
      <c r="C1157" s="6">
        <v>24073.0</v>
      </c>
      <c r="D1157" s="7">
        <v>10.0</v>
      </c>
      <c r="E1157" s="7">
        <v>6.0</v>
      </c>
      <c r="F1157" s="7">
        <v>5.0</v>
      </c>
      <c r="G1157" s="7">
        <v>0.0</v>
      </c>
      <c r="H1157" s="5">
        <v>11.2</v>
      </c>
      <c r="I1157" s="5">
        <v>37.1</v>
      </c>
      <c r="J1157" s="8">
        <v>0.41540314875586754</v>
      </c>
      <c r="K1157" s="8">
        <v>0.24924188925352053</v>
      </c>
      <c r="L1157" s="8">
        <v>0.20770157437793377</v>
      </c>
      <c r="M1157" s="8">
        <v>0.0</v>
      </c>
      <c r="N1157" s="5">
        <v>10.6</v>
      </c>
      <c r="O1157" s="5">
        <v>22.1</v>
      </c>
      <c r="P1157" s="5">
        <v>36513.0</v>
      </c>
      <c r="Q1157" s="9" t="s">
        <v>21</v>
      </c>
      <c r="R1157" s="9" t="s">
        <v>140</v>
      </c>
      <c r="S1157" s="9">
        <f t="shared" si="1"/>
        <v>8931.083</v>
      </c>
    </row>
    <row r="1158" ht="15.75" customHeight="1">
      <c r="A1158" s="5" t="s">
        <v>828</v>
      </c>
      <c r="B1158" s="5" t="s">
        <v>798</v>
      </c>
      <c r="C1158" s="6">
        <v>44455.0</v>
      </c>
      <c r="D1158" s="7">
        <v>32.0</v>
      </c>
      <c r="E1158" s="7">
        <v>30.0</v>
      </c>
      <c r="F1158" s="7">
        <v>12.0</v>
      </c>
      <c r="G1158" s="7">
        <v>3.0</v>
      </c>
      <c r="H1158" s="5">
        <v>14.0</v>
      </c>
      <c r="I1158" s="5">
        <v>36.1</v>
      </c>
      <c r="J1158" s="8">
        <v>0.7198290406028569</v>
      </c>
      <c r="K1158" s="8">
        <v>0.6748397255651782</v>
      </c>
      <c r="L1158" s="8">
        <v>0.2699358902260713</v>
      </c>
      <c r="M1158" s="8">
        <v>0.06748397255651782</v>
      </c>
      <c r="N1158" s="5">
        <v>12.2</v>
      </c>
      <c r="O1158" s="5">
        <v>17.1</v>
      </c>
      <c r="P1158" s="5">
        <v>44706.0</v>
      </c>
      <c r="Q1158" s="9" t="s">
        <v>21</v>
      </c>
      <c r="R1158" s="9" t="s">
        <v>140</v>
      </c>
      <c r="S1158" s="9">
        <f t="shared" si="1"/>
        <v>16048.255</v>
      </c>
    </row>
    <row r="1159" ht="15.75" customHeight="1">
      <c r="A1159" s="5" t="s">
        <v>829</v>
      </c>
      <c r="B1159" s="5" t="s">
        <v>798</v>
      </c>
      <c r="C1159" s="6">
        <v>52779.0</v>
      </c>
      <c r="D1159" s="7">
        <v>31.0</v>
      </c>
      <c r="E1159" s="7">
        <v>22.0</v>
      </c>
      <c r="F1159" s="7">
        <v>13.0</v>
      </c>
      <c r="G1159" s="7">
        <v>8.0</v>
      </c>
      <c r="H1159" s="5">
        <v>10.6</v>
      </c>
      <c r="I1159" s="5">
        <v>33.5</v>
      </c>
      <c r="J1159" s="8">
        <v>0.5873548191515565</v>
      </c>
      <c r="K1159" s="8">
        <v>0.4168324523011046</v>
      </c>
      <c r="L1159" s="8">
        <v>0.2463100854506527</v>
      </c>
      <c r="M1159" s="8">
        <v>0.15157543720040167</v>
      </c>
      <c r="N1159" s="5">
        <v>8.2</v>
      </c>
      <c r="O1159" s="5">
        <v>12.5</v>
      </c>
      <c r="P1159" s="5">
        <v>57785.0</v>
      </c>
      <c r="Q1159" s="9" t="s">
        <v>21</v>
      </c>
      <c r="R1159" s="9" t="s">
        <v>140</v>
      </c>
      <c r="S1159" s="9">
        <f t="shared" si="1"/>
        <v>17680.965</v>
      </c>
    </row>
    <row r="1160" ht="15.75" customHeight="1">
      <c r="A1160" s="5" t="s">
        <v>830</v>
      </c>
      <c r="B1160" s="5" t="s">
        <v>798</v>
      </c>
      <c r="C1160" s="6">
        <v>10612.0</v>
      </c>
      <c r="D1160" s="7">
        <v>1.0</v>
      </c>
      <c r="E1160" s="7">
        <v>2.0</v>
      </c>
      <c r="F1160" s="7">
        <v>4.0</v>
      </c>
      <c r="G1160" s="7">
        <v>0.0</v>
      </c>
      <c r="H1160" s="5">
        <v>13.0</v>
      </c>
      <c r="I1160" s="5">
        <v>38.8</v>
      </c>
      <c r="J1160" s="8">
        <v>0.09423294383716548</v>
      </c>
      <c r="K1160" s="8">
        <v>0.18846588767433095</v>
      </c>
      <c r="L1160" s="8">
        <v>0.3769317753486619</v>
      </c>
      <c r="M1160" s="8">
        <v>0.0</v>
      </c>
      <c r="N1160" s="5">
        <v>15.3</v>
      </c>
      <c r="O1160" s="5">
        <v>28.7</v>
      </c>
      <c r="P1160" s="5">
        <v>35262.0</v>
      </c>
      <c r="Q1160" s="9" t="s">
        <v>21</v>
      </c>
      <c r="R1160" s="9" t="s">
        <v>140</v>
      </c>
      <c r="S1160" s="9">
        <f t="shared" si="1"/>
        <v>4117.456</v>
      </c>
    </row>
    <row r="1161" ht="15.75" customHeight="1">
      <c r="A1161" s="5" t="s">
        <v>831</v>
      </c>
      <c r="B1161" s="5" t="s">
        <v>798</v>
      </c>
      <c r="C1161" s="6">
        <v>21554.0</v>
      </c>
      <c r="D1161" s="7">
        <v>11.0</v>
      </c>
      <c r="E1161" s="7">
        <v>8.0</v>
      </c>
      <c r="F1161" s="7">
        <v>6.0</v>
      </c>
      <c r="G1161" s="7">
        <v>3.0</v>
      </c>
      <c r="H1161" s="5">
        <v>12.5</v>
      </c>
      <c r="I1161" s="5">
        <v>37.0</v>
      </c>
      <c r="J1161" s="8">
        <v>0.5103461074510532</v>
      </c>
      <c r="K1161" s="8">
        <v>0.3711608054189478</v>
      </c>
      <c r="L1161" s="8">
        <v>0.2783706040642108</v>
      </c>
      <c r="M1161" s="8">
        <v>0.1391853020321054</v>
      </c>
      <c r="N1161" s="5">
        <v>11.0</v>
      </c>
      <c r="O1161" s="5">
        <v>16.9</v>
      </c>
      <c r="P1161" s="5">
        <v>53259.0</v>
      </c>
      <c r="Q1161" s="9" t="s">
        <v>21</v>
      </c>
      <c r="R1161" s="9" t="s">
        <v>140</v>
      </c>
      <c r="S1161" s="9">
        <f t="shared" si="1"/>
        <v>7974.98</v>
      </c>
    </row>
    <row r="1162" ht="15.75" customHeight="1">
      <c r="A1162" s="5" t="s">
        <v>832</v>
      </c>
      <c r="B1162" s="5" t="s">
        <v>798</v>
      </c>
      <c r="C1162" s="6">
        <v>43797.0</v>
      </c>
      <c r="D1162" s="7">
        <v>31.0</v>
      </c>
      <c r="E1162" s="7">
        <v>13.0</v>
      </c>
      <c r="F1162" s="7">
        <v>10.0</v>
      </c>
      <c r="G1162" s="7">
        <v>1.0</v>
      </c>
      <c r="H1162" s="5">
        <v>11.8</v>
      </c>
      <c r="I1162" s="5">
        <v>38.1</v>
      </c>
      <c r="J1162" s="8">
        <v>0.7078110372856589</v>
      </c>
      <c r="K1162" s="8">
        <v>0.2968239833778569</v>
      </c>
      <c r="L1162" s="8">
        <v>0.22832614105988994</v>
      </c>
      <c r="M1162" s="8">
        <v>0.022832614105988996</v>
      </c>
      <c r="N1162" s="5">
        <v>10.8</v>
      </c>
      <c r="O1162" s="5">
        <v>17.6</v>
      </c>
      <c r="P1162" s="5">
        <v>50716.0</v>
      </c>
      <c r="Q1162" s="9" t="s">
        <v>21</v>
      </c>
      <c r="R1162" s="9" t="s">
        <v>140</v>
      </c>
      <c r="S1162" s="9">
        <f t="shared" si="1"/>
        <v>16686.657</v>
      </c>
    </row>
    <row r="1163" ht="15.75" customHeight="1">
      <c r="A1163" s="5" t="s">
        <v>833</v>
      </c>
      <c r="B1163" s="5" t="s">
        <v>798</v>
      </c>
      <c r="C1163" s="6">
        <v>83823.0</v>
      </c>
      <c r="D1163" s="7">
        <v>40.0</v>
      </c>
      <c r="E1163" s="7">
        <v>20.0</v>
      </c>
      <c r="F1163" s="7">
        <v>31.0</v>
      </c>
      <c r="G1163" s="7">
        <v>9.0</v>
      </c>
      <c r="H1163" s="5">
        <v>12.3</v>
      </c>
      <c r="I1163" s="5">
        <v>38.5</v>
      </c>
      <c r="J1163" s="8">
        <v>0.47719599632559084</v>
      </c>
      <c r="K1163" s="8">
        <v>0.23859799816279542</v>
      </c>
      <c r="L1163" s="8">
        <v>0.3698268971523329</v>
      </c>
      <c r="M1163" s="8">
        <v>0.10736909917325795</v>
      </c>
      <c r="N1163" s="5">
        <v>6.2</v>
      </c>
      <c r="O1163" s="5">
        <v>27.7</v>
      </c>
      <c r="P1163" s="5">
        <v>33928.0</v>
      </c>
      <c r="Q1163" s="9" t="s">
        <v>21</v>
      </c>
      <c r="R1163" s="9" t="s">
        <v>140</v>
      </c>
      <c r="S1163" s="9">
        <f t="shared" si="1"/>
        <v>32271.855</v>
      </c>
    </row>
    <row r="1164" ht="15.75" customHeight="1">
      <c r="A1164" s="5" t="s">
        <v>834</v>
      </c>
      <c r="B1164" s="5" t="s">
        <v>798</v>
      </c>
      <c r="C1164" s="6">
        <v>53321.0</v>
      </c>
      <c r="D1164" s="7">
        <v>22.0</v>
      </c>
      <c r="E1164" s="7">
        <v>25.0</v>
      </c>
      <c r="F1164" s="7">
        <v>14.0</v>
      </c>
      <c r="G1164" s="7">
        <v>2.0</v>
      </c>
      <c r="H1164" s="5">
        <v>10.7</v>
      </c>
      <c r="I1164" s="5">
        <v>37.9</v>
      </c>
      <c r="J1164" s="8">
        <v>0.41259541268918437</v>
      </c>
      <c r="K1164" s="8">
        <v>0.4688584235104368</v>
      </c>
      <c r="L1164" s="8">
        <v>0.2625607171658446</v>
      </c>
      <c r="M1164" s="8">
        <v>0.037508673880834946</v>
      </c>
      <c r="N1164" s="5">
        <v>7.8</v>
      </c>
      <c r="O1164" s="5">
        <v>18.8</v>
      </c>
      <c r="P1164" s="5">
        <v>42948.0</v>
      </c>
      <c r="Q1164" s="9" t="s">
        <v>21</v>
      </c>
      <c r="R1164" s="9" t="s">
        <v>140</v>
      </c>
      <c r="S1164" s="9">
        <f t="shared" si="1"/>
        <v>20208.659</v>
      </c>
    </row>
    <row r="1165" ht="15.75" customHeight="1">
      <c r="A1165" s="5" t="s">
        <v>835</v>
      </c>
      <c r="B1165" s="5" t="s">
        <v>798</v>
      </c>
      <c r="C1165" s="6">
        <v>53234.0</v>
      </c>
      <c r="D1165" s="7">
        <v>34.0</v>
      </c>
      <c r="E1165" s="7">
        <v>29.0</v>
      </c>
      <c r="F1165" s="7">
        <v>13.0</v>
      </c>
      <c r="G1165" s="7">
        <v>3.0</v>
      </c>
      <c r="H1165" s="5">
        <v>11.8</v>
      </c>
      <c r="I1165" s="5">
        <v>35.7</v>
      </c>
      <c r="J1165" s="8">
        <v>0.6386895593042041</v>
      </c>
      <c r="K1165" s="8">
        <v>0.5447646241124093</v>
      </c>
      <c r="L1165" s="8">
        <v>0.24420483149866629</v>
      </c>
      <c r="M1165" s="8">
        <v>0.05635496111507683</v>
      </c>
      <c r="N1165" s="5">
        <v>11.7</v>
      </c>
      <c r="O1165" s="5">
        <v>22.3</v>
      </c>
      <c r="P1165" s="5">
        <v>41956.0</v>
      </c>
      <c r="Q1165" s="9" t="s">
        <v>21</v>
      </c>
      <c r="R1165" s="9" t="s">
        <v>140</v>
      </c>
      <c r="S1165" s="9">
        <f t="shared" si="1"/>
        <v>19004.538</v>
      </c>
    </row>
    <row r="1166" ht="15.75" customHeight="1">
      <c r="A1166" s="5" t="s">
        <v>836</v>
      </c>
      <c r="B1166" s="5" t="s">
        <v>798</v>
      </c>
      <c r="C1166" s="6">
        <v>246026.0</v>
      </c>
      <c r="D1166" s="7">
        <v>188.0</v>
      </c>
      <c r="E1166" s="7">
        <v>213.0</v>
      </c>
      <c r="F1166" s="7">
        <v>42.0</v>
      </c>
      <c r="G1166" s="7">
        <v>35.0</v>
      </c>
      <c r="H1166" s="5">
        <v>8.5</v>
      </c>
      <c r="I1166" s="5">
        <v>29.0</v>
      </c>
      <c r="J1166" s="8">
        <v>0.7641468787851691</v>
      </c>
      <c r="K1166" s="8">
        <v>0.8657621552193671</v>
      </c>
      <c r="L1166" s="8">
        <v>0.17071366440945265</v>
      </c>
      <c r="M1166" s="8">
        <v>0.14226138700787722</v>
      </c>
      <c r="N1166" s="5">
        <v>7.8</v>
      </c>
      <c r="O1166" s="5">
        <v>10.8</v>
      </c>
      <c r="P1166" s="5">
        <v>61942.0</v>
      </c>
      <c r="Q1166" s="9" t="s">
        <v>21</v>
      </c>
      <c r="R1166" s="9" t="s">
        <v>140</v>
      </c>
      <c r="S1166" s="9">
        <f t="shared" si="1"/>
        <v>71347.54</v>
      </c>
    </row>
    <row r="1167" ht="15.75" customHeight="1">
      <c r="A1167" s="5" t="s">
        <v>837</v>
      </c>
      <c r="B1167" s="5" t="s">
        <v>798</v>
      </c>
      <c r="C1167" s="6">
        <v>127024.0</v>
      </c>
      <c r="D1167" s="7">
        <v>85.0</v>
      </c>
      <c r="E1167" s="7">
        <v>80.0</v>
      </c>
      <c r="F1167" s="7">
        <v>20.0</v>
      </c>
      <c r="G1167" s="7">
        <v>10.0</v>
      </c>
      <c r="H1167" s="5">
        <v>10.1</v>
      </c>
      <c r="I1167" s="5">
        <v>37.4</v>
      </c>
      <c r="J1167" s="8">
        <v>0.6691648822269807</v>
      </c>
      <c r="K1167" s="8">
        <v>0.6298022420959819</v>
      </c>
      <c r="L1167" s="8">
        <v>0.15745056052399548</v>
      </c>
      <c r="M1167" s="8">
        <v>0.07872528026199774</v>
      </c>
      <c r="N1167" s="5">
        <v>12.5</v>
      </c>
      <c r="O1167" s="5">
        <v>21.7</v>
      </c>
      <c r="P1167" s="5">
        <v>40721.0</v>
      </c>
      <c r="Q1167" s="9" t="s">
        <v>21</v>
      </c>
      <c r="R1167" s="9" t="s">
        <v>140</v>
      </c>
      <c r="S1167" s="9">
        <f t="shared" si="1"/>
        <v>47506.976</v>
      </c>
    </row>
    <row r="1168" ht="15.75" customHeight="1">
      <c r="A1168" s="5" t="s">
        <v>838</v>
      </c>
      <c r="B1168" s="5" t="s">
        <v>798</v>
      </c>
      <c r="C1168" s="6">
        <v>4797.0</v>
      </c>
      <c r="D1168" s="7">
        <v>0.0</v>
      </c>
      <c r="E1168" s="7">
        <v>3.0</v>
      </c>
      <c r="F1168" s="7">
        <v>1.0</v>
      </c>
      <c r="G1168" s="7">
        <v>0.0</v>
      </c>
      <c r="H1168" s="5">
        <v>13.5</v>
      </c>
      <c r="I1168" s="5">
        <v>33.5</v>
      </c>
      <c r="J1168" s="8">
        <v>0.0</v>
      </c>
      <c r="K1168" s="8">
        <v>0.6253908692933083</v>
      </c>
      <c r="L1168" s="8">
        <v>0.20846362309776945</v>
      </c>
      <c r="M1168" s="8">
        <v>0.0</v>
      </c>
      <c r="N1168" s="5">
        <v>10.4</v>
      </c>
      <c r="O1168" s="5">
        <v>36.3</v>
      </c>
      <c r="P1168" s="5">
        <v>26178.0</v>
      </c>
      <c r="Q1168" s="9" t="s">
        <v>21</v>
      </c>
      <c r="R1168" s="9" t="s">
        <v>140</v>
      </c>
      <c r="S1168" s="9">
        <f t="shared" si="1"/>
        <v>1606.995</v>
      </c>
    </row>
    <row r="1169" ht="15.75" customHeight="1">
      <c r="A1169" s="5" t="s">
        <v>839</v>
      </c>
      <c r="B1169" s="5" t="s">
        <v>798</v>
      </c>
      <c r="C1169" s="6">
        <v>113645.0</v>
      </c>
      <c r="D1169" s="7">
        <v>82.0</v>
      </c>
      <c r="E1169" s="7">
        <v>71.0</v>
      </c>
      <c r="F1169" s="7">
        <v>18.0</v>
      </c>
      <c r="G1169" s="7">
        <v>11.0</v>
      </c>
      <c r="H1169" s="5">
        <v>11.7</v>
      </c>
      <c r="I1169" s="5">
        <v>38.9</v>
      </c>
      <c r="J1169" s="8">
        <v>0.7215451625676449</v>
      </c>
      <c r="K1169" s="8">
        <v>0.6247525188085705</v>
      </c>
      <c r="L1169" s="8">
        <v>0.15838796251484888</v>
      </c>
      <c r="M1169" s="8">
        <v>0.0967926437590743</v>
      </c>
      <c r="N1169" s="5">
        <v>7.0</v>
      </c>
      <c r="O1169" s="5">
        <v>18.1</v>
      </c>
      <c r="P1169" s="5">
        <v>49932.0</v>
      </c>
      <c r="Q1169" s="9" t="s">
        <v>21</v>
      </c>
      <c r="R1169" s="9" t="s">
        <v>140</v>
      </c>
      <c r="S1169" s="9">
        <f t="shared" si="1"/>
        <v>44207.905</v>
      </c>
    </row>
    <row r="1170" ht="15.75" customHeight="1">
      <c r="A1170" s="5" t="s">
        <v>192</v>
      </c>
      <c r="B1170" s="5" t="s">
        <v>798</v>
      </c>
      <c r="C1170" s="6">
        <v>22478.0</v>
      </c>
      <c r="D1170" s="7">
        <v>6.0</v>
      </c>
      <c r="E1170" s="7">
        <v>4.0</v>
      </c>
      <c r="F1170" s="7">
        <v>4.0</v>
      </c>
      <c r="G1170" s="7">
        <v>1.0</v>
      </c>
      <c r="H1170" s="5">
        <v>11.4</v>
      </c>
      <c r="I1170" s="5">
        <v>34.6</v>
      </c>
      <c r="J1170" s="8">
        <v>0.2669276626034344</v>
      </c>
      <c r="K1170" s="8">
        <v>0.17795177506895632</v>
      </c>
      <c r="L1170" s="8">
        <v>0.17795177506895632</v>
      </c>
      <c r="M1170" s="8">
        <v>0.04448794376723908</v>
      </c>
      <c r="N1170" s="5">
        <v>7.6</v>
      </c>
      <c r="O1170" s="5">
        <v>28.2</v>
      </c>
      <c r="P1170" s="5">
        <v>35115.0</v>
      </c>
      <c r="Q1170" s="9" t="s">
        <v>21</v>
      </c>
      <c r="R1170" s="9" t="s">
        <v>140</v>
      </c>
      <c r="S1170" s="9">
        <f t="shared" si="1"/>
        <v>7777.388</v>
      </c>
    </row>
    <row r="1171" ht="15.75" customHeight="1">
      <c r="A1171" s="5" t="s">
        <v>577</v>
      </c>
      <c r="B1171" s="5" t="s">
        <v>798</v>
      </c>
      <c r="C1171" s="6">
        <v>59537.0</v>
      </c>
      <c r="D1171" s="7">
        <v>20.0</v>
      </c>
      <c r="E1171" s="7">
        <v>23.0</v>
      </c>
      <c r="F1171" s="7">
        <v>16.0</v>
      </c>
      <c r="G1171" s="7">
        <v>4.0</v>
      </c>
      <c r="H1171" s="5">
        <v>9.7</v>
      </c>
      <c r="I1171" s="5">
        <v>32.2</v>
      </c>
      <c r="J1171" s="8">
        <v>0.3359255588961486</v>
      </c>
      <c r="K1171" s="8">
        <v>0.3863143927305709</v>
      </c>
      <c r="L1171" s="8">
        <v>0.2687404471169189</v>
      </c>
      <c r="M1171" s="8">
        <v>0.06718511177922973</v>
      </c>
      <c r="N1171" s="5">
        <v>8.2</v>
      </c>
      <c r="O1171" s="5">
        <v>17.3</v>
      </c>
      <c r="P1171" s="5">
        <v>47344.0</v>
      </c>
      <c r="Q1171" s="9" t="s">
        <v>21</v>
      </c>
      <c r="R1171" s="9" t="s">
        <v>140</v>
      </c>
      <c r="S1171" s="9">
        <f t="shared" si="1"/>
        <v>19170.914</v>
      </c>
    </row>
    <row r="1172" ht="15.75" customHeight="1">
      <c r="A1172" s="5" t="s">
        <v>840</v>
      </c>
      <c r="B1172" s="5" t="s">
        <v>798</v>
      </c>
      <c r="C1172" s="6">
        <v>52161.0</v>
      </c>
      <c r="D1172" s="7">
        <v>22.0</v>
      </c>
      <c r="E1172" s="7">
        <v>16.0</v>
      </c>
      <c r="F1172" s="7">
        <v>2.0</v>
      </c>
      <c r="G1172" s="7">
        <v>1.0</v>
      </c>
      <c r="H1172" s="5">
        <v>13.9</v>
      </c>
      <c r="I1172" s="5">
        <v>33.1</v>
      </c>
      <c r="J1172" s="8">
        <v>0.4217710550027799</v>
      </c>
      <c r="K1172" s="8">
        <v>0.3067425854565672</v>
      </c>
      <c r="L1172" s="8">
        <v>0.0383428231820709</v>
      </c>
      <c r="M1172" s="8">
        <v>0.01917141159103545</v>
      </c>
      <c r="N1172" s="5">
        <v>7.5</v>
      </c>
      <c r="O1172" s="5">
        <v>13.2</v>
      </c>
      <c r="P1172" s="5">
        <v>46867.0</v>
      </c>
      <c r="Q1172" s="9" t="s">
        <v>21</v>
      </c>
      <c r="R1172" s="9" t="s">
        <v>140</v>
      </c>
      <c r="S1172" s="9">
        <f t="shared" si="1"/>
        <v>17265.291</v>
      </c>
    </row>
    <row r="1173" ht="15.75" customHeight="1">
      <c r="A1173" s="5" t="s">
        <v>86</v>
      </c>
      <c r="B1173" s="5" t="s">
        <v>798</v>
      </c>
      <c r="C1173" s="6">
        <v>46242.0</v>
      </c>
      <c r="D1173" s="7">
        <v>29.0</v>
      </c>
      <c r="E1173" s="7">
        <v>15.0</v>
      </c>
      <c r="F1173" s="7">
        <v>13.0</v>
      </c>
      <c r="G1173" s="7">
        <v>1.0</v>
      </c>
      <c r="H1173" s="5">
        <v>14.7</v>
      </c>
      <c r="I1173" s="5">
        <v>34.7</v>
      </c>
      <c r="J1173" s="8">
        <v>0.6271355045197007</v>
      </c>
      <c r="K1173" s="8">
        <v>0.324380433372259</v>
      </c>
      <c r="L1173" s="8">
        <v>0.28112970892262445</v>
      </c>
      <c r="M1173" s="8">
        <v>0.021625362224817268</v>
      </c>
      <c r="N1173" s="5">
        <v>16.1</v>
      </c>
      <c r="O1173" s="5">
        <v>25.9</v>
      </c>
      <c r="P1173" s="5">
        <v>31750.0</v>
      </c>
      <c r="Q1173" s="9" t="s">
        <v>21</v>
      </c>
      <c r="R1173" s="9" t="s">
        <v>140</v>
      </c>
      <c r="S1173" s="9">
        <f t="shared" si="1"/>
        <v>16045.974</v>
      </c>
    </row>
    <row r="1174" ht="15.75" customHeight="1">
      <c r="A1174" s="5" t="s">
        <v>481</v>
      </c>
      <c r="B1174" s="5" t="s">
        <v>798</v>
      </c>
      <c r="C1174" s="6">
        <v>40305.0</v>
      </c>
      <c r="D1174" s="7">
        <v>32.0</v>
      </c>
      <c r="E1174" s="7">
        <v>16.0</v>
      </c>
      <c r="F1174" s="7">
        <v>6.0</v>
      </c>
      <c r="G1174" s="7">
        <v>0.0</v>
      </c>
      <c r="H1174" s="5">
        <v>11.0</v>
      </c>
      <c r="I1174" s="5">
        <v>34.9</v>
      </c>
      <c r="J1174" s="8">
        <v>0.7939461605259893</v>
      </c>
      <c r="K1174" s="8">
        <v>0.39697308026299466</v>
      </c>
      <c r="L1174" s="8">
        <v>0.148864905098623</v>
      </c>
      <c r="M1174" s="8">
        <v>0.0</v>
      </c>
      <c r="N1174" s="5">
        <v>10.6</v>
      </c>
      <c r="O1174" s="5">
        <v>23.2</v>
      </c>
      <c r="P1174" s="5">
        <v>35292.0</v>
      </c>
      <c r="Q1174" s="9" t="s">
        <v>21</v>
      </c>
      <c r="R1174" s="9" t="s">
        <v>140</v>
      </c>
      <c r="S1174" s="9">
        <f t="shared" si="1"/>
        <v>14066.445</v>
      </c>
    </row>
    <row r="1175" ht="15.75" customHeight="1">
      <c r="A1175" s="5" t="s">
        <v>841</v>
      </c>
      <c r="B1175" s="5" t="s">
        <v>798</v>
      </c>
      <c r="C1175" s="6">
        <v>25128.0</v>
      </c>
      <c r="D1175" s="7">
        <v>20.0</v>
      </c>
      <c r="E1175" s="7">
        <v>14.0</v>
      </c>
      <c r="F1175" s="7">
        <v>4.0</v>
      </c>
      <c r="G1175" s="7">
        <v>2.0</v>
      </c>
      <c r="H1175" s="5">
        <v>11.8</v>
      </c>
      <c r="I1175" s="5">
        <v>38.3</v>
      </c>
      <c r="J1175" s="8">
        <v>0.795924864692773</v>
      </c>
      <c r="K1175" s="8">
        <v>0.557147405284941</v>
      </c>
      <c r="L1175" s="8">
        <v>0.1591849729385546</v>
      </c>
      <c r="M1175" s="8">
        <v>0.0795924864692773</v>
      </c>
      <c r="N1175" s="5">
        <v>6.1</v>
      </c>
      <c r="O1175" s="5">
        <v>18.9</v>
      </c>
      <c r="P1175" s="5">
        <v>49202.0</v>
      </c>
      <c r="Q1175" s="9" t="s">
        <v>21</v>
      </c>
      <c r="R1175" s="9" t="s">
        <v>140</v>
      </c>
      <c r="S1175" s="9">
        <f t="shared" si="1"/>
        <v>9624.024</v>
      </c>
    </row>
    <row r="1176" ht="15.75" customHeight="1">
      <c r="A1176" s="5" t="s">
        <v>842</v>
      </c>
      <c r="B1176" s="5" t="s">
        <v>798</v>
      </c>
      <c r="C1176" s="6">
        <v>11501.0</v>
      </c>
      <c r="D1176" s="7">
        <v>9.0</v>
      </c>
      <c r="E1176" s="7">
        <v>0.0</v>
      </c>
      <c r="F1176" s="7">
        <v>5.0</v>
      </c>
      <c r="G1176" s="7">
        <v>1.0</v>
      </c>
      <c r="H1176" s="5">
        <v>12.5</v>
      </c>
      <c r="I1176" s="5">
        <v>37.7</v>
      </c>
      <c r="J1176" s="8">
        <v>0.7825406486392488</v>
      </c>
      <c r="K1176" s="8">
        <v>0.0</v>
      </c>
      <c r="L1176" s="8">
        <v>0.43474480479958266</v>
      </c>
      <c r="M1176" s="8">
        <v>0.08694896095991654</v>
      </c>
      <c r="N1176" s="5">
        <v>9.6</v>
      </c>
      <c r="O1176" s="5">
        <v>26.7</v>
      </c>
      <c r="P1176" s="5">
        <v>31843.0</v>
      </c>
      <c r="Q1176" s="9" t="s">
        <v>21</v>
      </c>
      <c r="R1176" s="9" t="s">
        <v>140</v>
      </c>
      <c r="S1176" s="9">
        <f t="shared" si="1"/>
        <v>4335.877</v>
      </c>
    </row>
    <row r="1177" ht="15.75" customHeight="1">
      <c r="A1177" s="5" t="s">
        <v>843</v>
      </c>
      <c r="B1177" s="5" t="s">
        <v>798</v>
      </c>
      <c r="C1177" s="6">
        <v>15349.0</v>
      </c>
      <c r="D1177" s="7">
        <v>4.0</v>
      </c>
      <c r="E1177" s="7">
        <v>8.0</v>
      </c>
      <c r="F1177" s="7">
        <v>3.0</v>
      </c>
      <c r="G1177" s="7">
        <v>0.0</v>
      </c>
      <c r="H1177" s="5">
        <v>11.2</v>
      </c>
      <c r="I1177" s="5">
        <v>31.4</v>
      </c>
      <c r="J1177" s="8">
        <v>0.26060329663170234</v>
      </c>
      <c r="K1177" s="8">
        <v>0.5212065932634047</v>
      </c>
      <c r="L1177" s="8">
        <v>0.1954524724737768</v>
      </c>
      <c r="M1177" s="8">
        <v>0.0</v>
      </c>
      <c r="N1177" s="5">
        <v>12.6</v>
      </c>
      <c r="O1177" s="5">
        <v>17.7</v>
      </c>
      <c r="P1177" s="5">
        <v>53967.0</v>
      </c>
      <c r="Q1177" s="9" t="s">
        <v>21</v>
      </c>
      <c r="R1177" s="9" t="s">
        <v>140</v>
      </c>
      <c r="S1177" s="9">
        <f t="shared" si="1"/>
        <v>4819.586</v>
      </c>
    </row>
    <row r="1178" ht="15.75" customHeight="1">
      <c r="A1178" s="5" t="s">
        <v>844</v>
      </c>
      <c r="B1178" s="5" t="s">
        <v>798</v>
      </c>
      <c r="C1178" s="6">
        <v>14736.0</v>
      </c>
      <c r="D1178" s="7">
        <v>8.0</v>
      </c>
      <c r="E1178" s="7">
        <v>5.0</v>
      </c>
      <c r="F1178" s="7">
        <v>4.0</v>
      </c>
      <c r="G1178" s="7">
        <v>0.0</v>
      </c>
      <c r="H1178" s="5">
        <v>11.5</v>
      </c>
      <c r="I1178" s="5">
        <v>36.2</v>
      </c>
      <c r="J1178" s="8">
        <v>0.5428881650380022</v>
      </c>
      <c r="K1178" s="8">
        <v>0.33930510314875134</v>
      </c>
      <c r="L1178" s="8">
        <v>0.2714440825190011</v>
      </c>
      <c r="M1178" s="8">
        <v>0.0</v>
      </c>
      <c r="N1178" s="5">
        <v>6.8</v>
      </c>
      <c r="O1178" s="5">
        <v>25.7</v>
      </c>
      <c r="P1178" s="5">
        <v>32608.0</v>
      </c>
      <c r="Q1178" s="9" t="s">
        <v>21</v>
      </c>
      <c r="R1178" s="9" t="s">
        <v>140</v>
      </c>
      <c r="S1178" s="9">
        <f t="shared" si="1"/>
        <v>5334.432</v>
      </c>
    </row>
    <row r="1179" ht="15.75" customHeight="1">
      <c r="A1179" s="5" t="s">
        <v>845</v>
      </c>
      <c r="B1179" s="5" t="s">
        <v>846</v>
      </c>
      <c r="C1179" s="6">
        <v>107408.0</v>
      </c>
      <c r="D1179" s="7">
        <v>76.0</v>
      </c>
      <c r="E1179" s="7">
        <v>77.0</v>
      </c>
      <c r="F1179" s="7">
        <v>22.0</v>
      </c>
      <c r="G1179" s="7">
        <v>10.0</v>
      </c>
      <c r="H1179" s="5">
        <v>10.2</v>
      </c>
      <c r="I1179" s="5">
        <v>33.7</v>
      </c>
      <c r="J1179" s="8">
        <v>0.7075823029941904</v>
      </c>
      <c r="K1179" s="8">
        <v>0.7168925964546402</v>
      </c>
      <c r="L1179" s="8">
        <v>0.20482645612989722</v>
      </c>
      <c r="M1179" s="8">
        <v>0.09310293460449874</v>
      </c>
      <c r="N1179" s="5">
        <v>8.9</v>
      </c>
      <c r="O1179" s="5">
        <v>16.1</v>
      </c>
      <c r="P1179" s="5">
        <v>45765.0</v>
      </c>
      <c r="Q1179" s="9" t="s">
        <v>312</v>
      </c>
      <c r="R1179" s="9" t="s">
        <v>313</v>
      </c>
      <c r="S1179" s="9">
        <f t="shared" si="1"/>
        <v>36196.496</v>
      </c>
    </row>
    <row r="1180" ht="15.75" customHeight="1">
      <c r="A1180" s="5" t="s">
        <v>847</v>
      </c>
      <c r="B1180" s="5" t="s">
        <v>846</v>
      </c>
      <c r="C1180" s="6">
        <v>69490.0</v>
      </c>
      <c r="D1180" s="7">
        <v>50.0</v>
      </c>
      <c r="E1180" s="7">
        <v>59.0</v>
      </c>
      <c r="F1180" s="7">
        <v>32.0</v>
      </c>
      <c r="G1180" s="7">
        <v>4.0</v>
      </c>
      <c r="H1180" s="5">
        <v>9.7</v>
      </c>
      <c r="I1180" s="5">
        <v>34.9</v>
      </c>
      <c r="J1180" s="8">
        <v>0.7195279896387969</v>
      </c>
      <c r="K1180" s="8">
        <v>0.8490430277737804</v>
      </c>
      <c r="L1180" s="8">
        <v>0.46049791336883006</v>
      </c>
      <c r="M1180" s="8">
        <v>0.05756223917110376</v>
      </c>
      <c r="N1180" s="5">
        <v>7.4</v>
      </c>
      <c r="O1180" s="5">
        <v>17.1</v>
      </c>
      <c r="P1180" s="5">
        <v>37378.0</v>
      </c>
      <c r="Q1180" s="9" t="s">
        <v>312</v>
      </c>
      <c r="R1180" s="9" t="s">
        <v>313</v>
      </c>
      <c r="S1180" s="9">
        <f t="shared" si="1"/>
        <v>24252.01</v>
      </c>
    </row>
    <row r="1181" ht="15.75" customHeight="1">
      <c r="A1181" s="5" t="s">
        <v>539</v>
      </c>
      <c r="B1181" s="5" t="s">
        <v>846</v>
      </c>
      <c r="C1181" s="6">
        <v>288258.0</v>
      </c>
      <c r="D1181" s="7">
        <v>244.0</v>
      </c>
      <c r="E1181" s="7">
        <v>387.0</v>
      </c>
      <c r="F1181" s="7">
        <v>68.0</v>
      </c>
      <c r="G1181" s="7">
        <v>46.0</v>
      </c>
      <c r="H1181" s="5">
        <v>7.1</v>
      </c>
      <c r="I1181" s="5">
        <v>23.3</v>
      </c>
      <c r="J1181" s="8">
        <v>0.8464639316168154</v>
      </c>
      <c r="K1181" s="8">
        <v>1.3425473013758509</v>
      </c>
      <c r="L1181" s="8">
        <v>0.23589978422107974</v>
      </c>
      <c r="M1181" s="8">
        <v>0.15957926579661275</v>
      </c>
      <c r="N1181" s="5">
        <v>5.8</v>
      </c>
      <c r="O1181" s="5">
        <v>11.7</v>
      </c>
      <c r="P1181" s="5">
        <v>59560.0</v>
      </c>
      <c r="Q1181" s="9" t="s">
        <v>312</v>
      </c>
      <c r="R1181" s="9" t="s">
        <v>313</v>
      </c>
      <c r="S1181" s="9">
        <f t="shared" si="1"/>
        <v>67164.114</v>
      </c>
    </row>
    <row r="1182" ht="15.75" customHeight="1">
      <c r="A1182" s="5" t="s">
        <v>51</v>
      </c>
      <c r="B1182" s="5" t="s">
        <v>846</v>
      </c>
      <c r="C1182" s="6">
        <v>30203.0</v>
      </c>
      <c r="D1182" s="7">
        <v>15.0</v>
      </c>
      <c r="E1182" s="7">
        <v>41.0</v>
      </c>
      <c r="F1182" s="7">
        <v>12.0</v>
      </c>
      <c r="G1182" s="7">
        <v>2.0</v>
      </c>
      <c r="H1182" s="5">
        <v>8.1</v>
      </c>
      <c r="I1182" s="5">
        <v>33.8</v>
      </c>
      <c r="J1182" s="8">
        <v>0.49663940668145545</v>
      </c>
      <c r="K1182" s="8">
        <v>1.3574810449293115</v>
      </c>
      <c r="L1182" s="8">
        <v>0.39731152534516434</v>
      </c>
      <c r="M1182" s="8">
        <v>0.0662185875575274</v>
      </c>
      <c r="N1182" s="5">
        <v>8.7</v>
      </c>
      <c r="O1182" s="5">
        <v>15.3</v>
      </c>
      <c r="P1182" s="5">
        <v>41665.0</v>
      </c>
      <c r="Q1182" s="9" t="s">
        <v>312</v>
      </c>
      <c r="R1182" s="9" t="s">
        <v>313</v>
      </c>
      <c r="S1182" s="9">
        <f t="shared" si="1"/>
        <v>10208.614</v>
      </c>
    </row>
    <row r="1183" ht="15.75" customHeight="1">
      <c r="A1183" s="5" t="s">
        <v>430</v>
      </c>
      <c r="B1183" s="5" t="s">
        <v>846</v>
      </c>
      <c r="C1183" s="6">
        <v>54550.0</v>
      </c>
      <c r="D1183" s="7">
        <v>46.0</v>
      </c>
      <c r="E1183" s="7">
        <v>109.0</v>
      </c>
      <c r="F1183" s="7">
        <v>31.0</v>
      </c>
      <c r="G1183" s="7">
        <v>6.0</v>
      </c>
      <c r="H1183" s="5">
        <v>6.9</v>
      </c>
      <c r="I1183" s="5">
        <v>25.8</v>
      </c>
      <c r="J1183" s="8">
        <v>0.843263061411549</v>
      </c>
      <c r="K1183" s="8">
        <v>1.998166819431714</v>
      </c>
      <c r="L1183" s="8">
        <v>0.5682859761686526</v>
      </c>
      <c r="M1183" s="8">
        <v>0.10999083409715857</v>
      </c>
      <c r="N1183" s="5">
        <v>7.9</v>
      </c>
      <c r="O1183" s="5">
        <v>14.1</v>
      </c>
      <c r="P1183" s="5">
        <v>45747.0</v>
      </c>
      <c r="Q1183" s="9" t="s">
        <v>312</v>
      </c>
      <c r="R1183" s="9" t="s">
        <v>313</v>
      </c>
      <c r="S1183" s="9">
        <f t="shared" si="1"/>
        <v>14073.9</v>
      </c>
    </row>
    <row r="1184" ht="15.75" customHeight="1">
      <c r="A1184" s="5" t="s">
        <v>848</v>
      </c>
      <c r="B1184" s="5" t="s">
        <v>846</v>
      </c>
      <c r="C1184" s="6">
        <v>121167.0</v>
      </c>
      <c r="D1184" s="7">
        <v>81.0</v>
      </c>
      <c r="E1184" s="7">
        <v>96.0</v>
      </c>
      <c r="F1184" s="7">
        <v>22.0</v>
      </c>
      <c r="G1184" s="7">
        <v>12.0</v>
      </c>
      <c r="H1184" s="5">
        <v>8.7</v>
      </c>
      <c r="I1184" s="5">
        <v>32.0</v>
      </c>
      <c r="J1184" s="8">
        <v>0.6684988486964273</v>
      </c>
      <c r="K1184" s="8">
        <v>0.7922949317883582</v>
      </c>
      <c r="L1184" s="8">
        <v>0.18156758853483207</v>
      </c>
      <c r="M1184" s="8">
        <v>0.09903686647354477</v>
      </c>
      <c r="N1184" s="5">
        <v>8.4</v>
      </c>
      <c r="O1184" s="5">
        <v>13.5</v>
      </c>
      <c r="P1184" s="5">
        <v>46559.0</v>
      </c>
      <c r="Q1184" s="9" t="s">
        <v>312</v>
      </c>
      <c r="R1184" s="9" t="s">
        <v>313</v>
      </c>
      <c r="S1184" s="9">
        <f t="shared" si="1"/>
        <v>38773.44</v>
      </c>
    </row>
    <row r="1185" ht="15.75" customHeight="1">
      <c r="A1185" s="5" t="s">
        <v>555</v>
      </c>
      <c r="B1185" s="5" t="s">
        <v>846</v>
      </c>
      <c r="C1185" s="6">
        <v>39785.0</v>
      </c>
      <c r="D1185" s="7">
        <v>30.0</v>
      </c>
      <c r="E1185" s="7">
        <v>66.0</v>
      </c>
      <c r="F1185" s="7">
        <v>15.0</v>
      </c>
      <c r="G1185" s="7">
        <v>6.0</v>
      </c>
      <c r="H1185" s="5">
        <v>6.0</v>
      </c>
      <c r="I1185" s="5">
        <v>24.0</v>
      </c>
      <c r="J1185" s="8">
        <v>0.7540530350634661</v>
      </c>
      <c r="K1185" s="8">
        <v>1.6589166771396255</v>
      </c>
      <c r="L1185" s="8">
        <v>0.37702651753173305</v>
      </c>
      <c r="M1185" s="8">
        <v>0.15081060701269322</v>
      </c>
      <c r="N1185" s="5">
        <v>5.7</v>
      </c>
      <c r="O1185" s="5">
        <v>11.3</v>
      </c>
      <c r="P1185" s="5">
        <v>50515.0</v>
      </c>
      <c r="Q1185" s="9" t="s">
        <v>312</v>
      </c>
      <c r="R1185" s="9" t="s">
        <v>313</v>
      </c>
      <c r="S1185" s="9">
        <f t="shared" si="1"/>
        <v>9548.4</v>
      </c>
    </row>
    <row r="1186" ht="15.75" customHeight="1">
      <c r="A1186" s="5" t="s">
        <v>169</v>
      </c>
      <c r="B1186" s="5" t="s">
        <v>846</v>
      </c>
      <c r="C1186" s="6">
        <v>34182.0</v>
      </c>
      <c r="D1186" s="7">
        <v>25.0</v>
      </c>
      <c r="E1186" s="7">
        <v>52.0</v>
      </c>
      <c r="F1186" s="7">
        <v>10.0</v>
      </c>
      <c r="G1186" s="7">
        <v>6.0</v>
      </c>
      <c r="H1186" s="5">
        <v>6.9</v>
      </c>
      <c r="I1186" s="5">
        <v>24.2</v>
      </c>
      <c r="J1186" s="8">
        <v>0.7313790884091043</v>
      </c>
      <c r="K1186" s="8">
        <v>1.5212685038909366</v>
      </c>
      <c r="L1186" s="8">
        <v>0.2925516353636417</v>
      </c>
      <c r="M1186" s="8">
        <v>0.175530981218185</v>
      </c>
      <c r="N1186" s="5">
        <v>5.0</v>
      </c>
      <c r="O1186" s="5">
        <v>11.5</v>
      </c>
      <c r="P1186" s="5">
        <v>50027.0</v>
      </c>
      <c r="Q1186" s="9" t="s">
        <v>312</v>
      </c>
      <c r="R1186" s="9" t="s">
        <v>313</v>
      </c>
      <c r="S1186" s="9">
        <f t="shared" si="1"/>
        <v>8272.044</v>
      </c>
    </row>
    <row r="1187" ht="15.75" customHeight="1">
      <c r="A1187" s="5" t="s">
        <v>849</v>
      </c>
      <c r="B1187" s="5" t="s">
        <v>846</v>
      </c>
      <c r="C1187" s="6">
        <v>57291.0</v>
      </c>
      <c r="D1187" s="7">
        <v>26.0</v>
      </c>
      <c r="E1187" s="7">
        <v>52.0</v>
      </c>
      <c r="F1187" s="7">
        <v>15.0</v>
      </c>
      <c r="G1187" s="7">
        <v>2.0</v>
      </c>
      <c r="H1187" s="5">
        <v>8.7</v>
      </c>
      <c r="I1187" s="5">
        <v>32.3</v>
      </c>
      <c r="J1187" s="8">
        <v>0.4538234626730202</v>
      </c>
      <c r="K1187" s="8">
        <v>0.9076469253460404</v>
      </c>
      <c r="L1187" s="8">
        <v>0.26182122846520395</v>
      </c>
      <c r="M1187" s="8">
        <v>0.034909497128693866</v>
      </c>
      <c r="N1187" s="5">
        <v>10.0</v>
      </c>
      <c r="O1187" s="5">
        <v>15.9</v>
      </c>
      <c r="P1187" s="5">
        <v>40695.0</v>
      </c>
      <c r="Q1187" s="9" t="s">
        <v>312</v>
      </c>
      <c r="R1187" s="9" t="s">
        <v>313</v>
      </c>
      <c r="S1187" s="9">
        <f t="shared" si="1"/>
        <v>18504.993</v>
      </c>
    </row>
    <row r="1188" ht="15.75" customHeight="1">
      <c r="A1188" s="5" t="s">
        <v>850</v>
      </c>
      <c r="B1188" s="5" t="s">
        <v>846</v>
      </c>
      <c r="C1188" s="6">
        <v>153500.0</v>
      </c>
      <c r="D1188" s="7">
        <v>93.0</v>
      </c>
      <c r="E1188" s="7">
        <v>118.0</v>
      </c>
      <c r="F1188" s="7">
        <v>27.0</v>
      </c>
      <c r="G1188" s="7">
        <v>11.0</v>
      </c>
      <c r="H1188" s="5">
        <v>9.0</v>
      </c>
      <c r="I1188" s="5">
        <v>30.7</v>
      </c>
      <c r="J1188" s="8">
        <v>0.6058631921824104</v>
      </c>
      <c r="K1188" s="8">
        <v>0.7687296416938111</v>
      </c>
      <c r="L1188" s="8">
        <v>0.1758957654723127</v>
      </c>
      <c r="M1188" s="8">
        <v>0.07166123778501629</v>
      </c>
      <c r="N1188" s="5">
        <v>8.0</v>
      </c>
      <c r="O1188" s="5">
        <v>16.9</v>
      </c>
      <c r="P1188" s="5">
        <v>44543.0</v>
      </c>
      <c r="Q1188" s="9" t="s">
        <v>312</v>
      </c>
      <c r="R1188" s="9" t="s">
        <v>313</v>
      </c>
      <c r="S1188" s="9">
        <f t="shared" si="1"/>
        <v>47124.5</v>
      </c>
    </row>
    <row r="1189" ht="15.75" customHeight="1">
      <c r="A1189" s="5" t="s">
        <v>851</v>
      </c>
      <c r="B1189" s="5" t="s">
        <v>846</v>
      </c>
      <c r="C1189" s="6">
        <v>17021.0</v>
      </c>
      <c r="D1189" s="7">
        <v>7.0</v>
      </c>
      <c r="E1189" s="7">
        <v>21.0</v>
      </c>
      <c r="F1189" s="7">
        <v>7.0</v>
      </c>
      <c r="G1189" s="7">
        <v>3.0</v>
      </c>
      <c r="H1189" s="5">
        <v>8.6</v>
      </c>
      <c r="I1189" s="5">
        <v>34.8</v>
      </c>
      <c r="J1189" s="8">
        <v>0.41125668292109746</v>
      </c>
      <c r="K1189" s="8">
        <v>1.2337700487632923</v>
      </c>
      <c r="L1189" s="8">
        <v>0.41125668292109746</v>
      </c>
      <c r="M1189" s="8">
        <v>0.17625286410904176</v>
      </c>
      <c r="N1189" s="5">
        <v>10.3</v>
      </c>
      <c r="O1189" s="5">
        <v>19.9</v>
      </c>
      <c r="P1189" s="5">
        <v>37110.0</v>
      </c>
      <c r="Q1189" s="9" t="s">
        <v>312</v>
      </c>
      <c r="R1189" s="9" t="s">
        <v>313</v>
      </c>
      <c r="S1189" s="9">
        <f t="shared" si="1"/>
        <v>5923.308</v>
      </c>
    </row>
    <row r="1190" ht="15.75" customHeight="1">
      <c r="A1190" s="5" t="s">
        <v>852</v>
      </c>
      <c r="B1190" s="5" t="s">
        <v>846</v>
      </c>
      <c r="C1190" s="6">
        <v>35086.0</v>
      </c>
      <c r="D1190" s="7">
        <v>20.0</v>
      </c>
      <c r="E1190" s="7">
        <v>29.0</v>
      </c>
      <c r="F1190" s="7">
        <v>8.0</v>
      </c>
      <c r="G1190" s="7">
        <v>5.0</v>
      </c>
      <c r="H1190" s="5">
        <v>7.6</v>
      </c>
      <c r="I1190" s="5">
        <v>25.4</v>
      </c>
      <c r="J1190" s="8">
        <v>0.570027931368637</v>
      </c>
      <c r="K1190" s="8">
        <v>0.8265405004845238</v>
      </c>
      <c r="L1190" s="8">
        <v>0.22801117254745484</v>
      </c>
      <c r="M1190" s="8">
        <v>0.14250698284215926</v>
      </c>
      <c r="N1190" s="5">
        <v>6.7</v>
      </c>
      <c r="O1190" s="5">
        <v>11.6</v>
      </c>
      <c r="P1190" s="5">
        <v>55046.0</v>
      </c>
      <c r="Q1190" s="9" t="s">
        <v>312</v>
      </c>
      <c r="R1190" s="9" t="s">
        <v>313</v>
      </c>
      <c r="S1190" s="9">
        <f t="shared" si="1"/>
        <v>8911.844</v>
      </c>
    </row>
    <row r="1191" ht="15.75" customHeight="1">
      <c r="A1191" s="5" t="s">
        <v>853</v>
      </c>
      <c r="B1191" s="5" t="s">
        <v>846</v>
      </c>
      <c r="C1191" s="6">
        <v>51258.0</v>
      </c>
      <c r="D1191" s="7">
        <v>22.0</v>
      </c>
      <c r="E1191" s="7">
        <v>32.0</v>
      </c>
      <c r="F1191" s="7">
        <v>10.0</v>
      </c>
      <c r="G1191" s="7">
        <v>2.0</v>
      </c>
      <c r="H1191" s="5">
        <v>9.0</v>
      </c>
      <c r="I1191" s="5">
        <v>33.9</v>
      </c>
      <c r="J1191" s="8">
        <v>0.42920129540754615</v>
      </c>
      <c r="K1191" s="8">
        <v>0.6242927933200672</v>
      </c>
      <c r="L1191" s="8">
        <v>0.19509149791252098</v>
      </c>
      <c r="M1191" s="8">
        <v>0.0390182995825042</v>
      </c>
      <c r="N1191" s="5">
        <v>9.6</v>
      </c>
      <c r="O1191" s="5">
        <v>17.1</v>
      </c>
      <c r="P1191" s="5">
        <v>39792.0</v>
      </c>
      <c r="Q1191" s="9" t="s">
        <v>312</v>
      </c>
      <c r="R1191" s="9" t="s">
        <v>313</v>
      </c>
      <c r="S1191" s="9">
        <f t="shared" si="1"/>
        <v>17376.462</v>
      </c>
    </row>
    <row r="1192" ht="15.75" customHeight="1">
      <c r="A1192" s="5" t="s">
        <v>854</v>
      </c>
      <c r="B1192" s="5" t="s">
        <v>846</v>
      </c>
      <c r="C1192" s="6">
        <v>39000.0</v>
      </c>
      <c r="D1192" s="7">
        <v>20.0</v>
      </c>
      <c r="E1192" s="7">
        <v>36.0</v>
      </c>
      <c r="F1192" s="7">
        <v>10.0</v>
      </c>
      <c r="G1192" s="7">
        <v>2.0</v>
      </c>
      <c r="H1192" s="5">
        <v>7.5</v>
      </c>
      <c r="I1192" s="5">
        <v>27.2</v>
      </c>
      <c r="J1192" s="8">
        <v>0.5128205128205128</v>
      </c>
      <c r="K1192" s="8">
        <v>0.923076923076923</v>
      </c>
      <c r="L1192" s="8">
        <v>0.2564102564102564</v>
      </c>
      <c r="M1192" s="8">
        <v>0.05128205128205128</v>
      </c>
      <c r="N1192" s="5">
        <v>8.3</v>
      </c>
      <c r="O1192" s="5">
        <v>16.7</v>
      </c>
      <c r="P1192" s="5">
        <v>43484.0</v>
      </c>
      <c r="Q1192" s="9" t="s">
        <v>312</v>
      </c>
      <c r="R1192" s="9" t="s">
        <v>313</v>
      </c>
      <c r="S1192" s="9">
        <f t="shared" si="1"/>
        <v>10608</v>
      </c>
    </row>
    <row r="1193" ht="15.75" customHeight="1">
      <c r="A1193" s="5" t="s">
        <v>86</v>
      </c>
      <c r="B1193" s="5" t="s">
        <v>846</v>
      </c>
      <c r="C1193" s="6">
        <v>31834.0</v>
      </c>
      <c r="D1193" s="7">
        <v>19.0</v>
      </c>
      <c r="E1193" s="7">
        <v>28.0</v>
      </c>
      <c r="F1193" s="7">
        <v>16.0</v>
      </c>
      <c r="G1193" s="7">
        <v>2.0</v>
      </c>
      <c r="H1193" s="5">
        <v>9.9</v>
      </c>
      <c r="I1193" s="5">
        <v>29.6</v>
      </c>
      <c r="J1193" s="8">
        <v>0.596846139347867</v>
      </c>
      <c r="K1193" s="8">
        <v>0.879562731670541</v>
      </c>
      <c r="L1193" s="8">
        <v>0.5026072752403091</v>
      </c>
      <c r="M1193" s="8">
        <v>0.06282590940503864</v>
      </c>
      <c r="N1193" s="5">
        <v>10.7</v>
      </c>
      <c r="O1193" s="5">
        <v>19.0</v>
      </c>
      <c r="P1193" s="5">
        <v>38239.0</v>
      </c>
      <c r="Q1193" s="9" t="s">
        <v>312</v>
      </c>
      <c r="R1193" s="9" t="s">
        <v>313</v>
      </c>
      <c r="S1193" s="9">
        <f t="shared" si="1"/>
        <v>9422.864</v>
      </c>
    </row>
    <row r="1194" ht="15.75" customHeight="1">
      <c r="A1194" s="5" t="s">
        <v>855</v>
      </c>
      <c r="B1194" s="5" t="s">
        <v>846</v>
      </c>
      <c r="C1194" s="6">
        <v>200686.0</v>
      </c>
      <c r="D1194" s="7">
        <v>157.0</v>
      </c>
      <c r="E1194" s="7">
        <v>245.0</v>
      </c>
      <c r="F1194" s="7">
        <v>41.0</v>
      </c>
      <c r="G1194" s="7">
        <v>24.0</v>
      </c>
      <c r="H1194" s="5">
        <v>7.9</v>
      </c>
      <c r="I1194" s="5">
        <v>28.7</v>
      </c>
      <c r="J1194" s="8">
        <v>0.7823166538772012</v>
      </c>
      <c r="K1194" s="8">
        <v>1.2208126127383074</v>
      </c>
      <c r="L1194" s="8">
        <v>0.20429925356028822</v>
      </c>
      <c r="M1194" s="8">
        <v>0.11958980696211992</v>
      </c>
      <c r="N1194" s="5">
        <v>6.7</v>
      </c>
      <c r="O1194" s="5">
        <v>10.6</v>
      </c>
      <c r="P1194" s="5">
        <v>56701.0</v>
      </c>
      <c r="Q1194" s="9" t="s">
        <v>312</v>
      </c>
      <c r="R1194" s="9" t="s">
        <v>313</v>
      </c>
      <c r="S1194" s="9">
        <f t="shared" si="1"/>
        <v>57596.882</v>
      </c>
    </row>
    <row r="1195" ht="15.75" customHeight="1">
      <c r="A1195" s="5" t="s">
        <v>856</v>
      </c>
      <c r="B1195" s="5" t="s">
        <v>857</v>
      </c>
      <c r="C1195" s="6">
        <v>73045.0</v>
      </c>
      <c r="D1195" s="7">
        <v>62.0</v>
      </c>
      <c r="E1195" s="7">
        <v>49.0</v>
      </c>
      <c r="F1195" s="7">
        <v>12.0</v>
      </c>
      <c r="G1195" s="7">
        <v>7.0</v>
      </c>
      <c r="H1195" s="5">
        <v>12.0</v>
      </c>
      <c r="I1195" s="5">
        <v>35.2</v>
      </c>
      <c r="J1195" s="8">
        <v>0.848791840646177</v>
      </c>
      <c r="K1195" s="8">
        <v>0.6708193579300431</v>
      </c>
      <c r="L1195" s="8">
        <v>0.16428229173796974</v>
      </c>
      <c r="M1195" s="8">
        <v>0.09583133684714902</v>
      </c>
      <c r="N1195" s="5">
        <v>10.2</v>
      </c>
      <c r="O1195" s="5">
        <v>17.3</v>
      </c>
      <c r="P1195" s="5">
        <v>39794.0</v>
      </c>
      <c r="Q1195" s="9" t="s">
        <v>21</v>
      </c>
      <c r="R1195" s="9" t="s">
        <v>323</v>
      </c>
      <c r="S1195" s="9">
        <f t="shared" si="1"/>
        <v>25711.84</v>
      </c>
    </row>
    <row r="1196" ht="15.75" customHeight="1">
      <c r="A1196" s="5" t="s">
        <v>858</v>
      </c>
      <c r="B1196" s="5" t="s">
        <v>857</v>
      </c>
      <c r="C1196" s="6">
        <v>559966.0</v>
      </c>
      <c r="D1196" s="7">
        <v>454.0</v>
      </c>
      <c r="E1196" s="7">
        <v>387.0</v>
      </c>
      <c r="F1196" s="7">
        <v>96.0</v>
      </c>
      <c r="G1196" s="7">
        <v>77.0</v>
      </c>
      <c r="H1196" s="5">
        <v>8.6</v>
      </c>
      <c r="I1196" s="5">
        <v>28.8</v>
      </c>
      <c r="J1196" s="8">
        <v>0.8107635106417176</v>
      </c>
      <c r="K1196" s="8">
        <v>0.6911133890271909</v>
      </c>
      <c r="L1196" s="8">
        <v>0.1714389802237993</v>
      </c>
      <c r="M1196" s="8">
        <v>0.13750834872117235</v>
      </c>
      <c r="N1196" s="5">
        <v>6.6</v>
      </c>
      <c r="O1196" s="5">
        <v>5.9</v>
      </c>
      <c r="P1196" s="5">
        <v>89031.0</v>
      </c>
      <c r="Q1196" s="9" t="s">
        <v>21</v>
      </c>
      <c r="R1196" s="9" t="s">
        <v>323</v>
      </c>
      <c r="S1196" s="9">
        <f t="shared" si="1"/>
        <v>161270.208</v>
      </c>
    </row>
    <row r="1197" ht="15.75" customHeight="1">
      <c r="A1197" s="5" t="s">
        <v>859</v>
      </c>
      <c r="B1197" s="5" t="s">
        <v>857</v>
      </c>
      <c r="C1197" s="6">
        <v>826518.0</v>
      </c>
      <c r="D1197" s="7">
        <v>739.0</v>
      </c>
      <c r="E1197" s="7">
        <v>418.0</v>
      </c>
      <c r="F1197" s="7">
        <v>149.0</v>
      </c>
      <c r="G1197" s="7">
        <v>114.0</v>
      </c>
      <c r="H1197" s="5">
        <v>9.5</v>
      </c>
      <c r="I1197" s="5">
        <v>29.4</v>
      </c>
      <c r="J1197" s="8">
        <v>0.8941124089251534</v>
      </c>
      <c r="K1197" s="8">
        <v>0.5057361122201816</v>
      </c>
      <c r="L1197" s="8">
        <v>0.1802743557914044</v>
      </c>
      <c r="M1197" s="8">
        <v>0.13792803060550404</v>
      </c>
      <c r="N1197" s="5">
        <v>7.4</v>
      </c>
      <c r="O1197" s="5">
        <v>9.1</v>
      </c>
      <c r="P1197" s="5">
        <v>66940.0</v>
      </c>
      <c r="Q1197" s="9" t="s">
        <v>21</v>
      </c>
      <c r="R1197" s="9" t="s">
        <v>323</v>
      </c>
      <c r="S1197" s="9">
        <f t="shared" si="1"/>
        <v>242996.292</v>
      </c>
    </row>
    <row r="1198" ht="15.75" customHeight="1">
      <c r="A1198" s="5" t="s">
        <v>860</v>
      </c>
      <c r="B1198" s="5" t="s">
        <v>857</v>
      </c>
      <c r="C1198" s="6">
        <v>90601.0</v>
      </c>
      <c r="D1198" s="7">
        <v>55.0</v>
      </c>
      <c r="E1198" s="7">
        <v>56.0</v>
      </c>
      <c r="F1198" s="7">
        <v>13.0</v>
      </c>
      <c r="G1198" s="7">
        <v>4.0</v>
      </c>
      <c r="H1198" s="5">
        <v>8.3</v>
      </c>
      <c r="I1198" s="5">
        <v>29.7</v>
      </c>
      <c r="J1198" s="8">
        <v>0.607057317248154</v>
      </c>
      <c r="K1198" s="8">
        <v>0.6180947230163022</v>
      </c>
      <c r="L1198" s="8">
        <v>0.1434862749859273</v>
      </c>
      <c r="M1198" s="8">
        <v>0.04414962307259302</v>
      </c>
      <c r="N1198" s="5">
        <v>8.3</v>
      </c>
      <c r="O1198" s="5">
        <v>5.8</v>
      </c>
      <c r="P1198" s="5">
        <v>95425.0</v>
      </c>
      <c r="Q1198" s="9" t="s">
        <v>21</v>
      </c>
      <c r="R1198" s="9" t="s">
        <v>323</v>
      </c>
      <c r="S1198" s="9">
        <f t="shared" si="1"/>
        <v>26908.497</v>
      </c>
    </row>
    <row r="1199" ht="15.75" customHeight="1">
      <c r="A1199" s="5" t="s">
        <v>861</v>
      </c>
      <c r="B1199" s="5" t="s">
        <v>857</v>
      </c>
      <c r="C1199" s="6">
        <v>32524.0</v>
      </c>
      <c r="D1199" s="7">
        <v>16.0</v>
      </c>
      <c r="E1199" s="7">
        <v>11.0</v>
      </c>
      <c r="F1199" s="7">
        <v>4.0</v>
      </c>
      <c r="G1199" s="7">
        <v>2.0</v>
      </c>
      <c r="H1199" s="5">
        <v>10.7</v>
      </c>
      <c r="I1199" s="5">
        <v>36.9</v>
      </c>
      <c r="J1199" s="8">
        <v>0.4919444102816382</v>
      </c>
      <c r="K1199" s="8">
        <v>0.3382117820686263</v>
      </c>
      <c r="L1199" s="8">
        <v>0.12298610257040955</v>
      </c>
      <c r="M1199" s="8">
        <v>0.061493051285204776</v>
      </c>
      <c r="N1199" s="5">
        <v>9.2</v>
      </c>
      <c r="O1199" s="5">
        <v>15.3</v>
      </c>
      <c r="P1199" s="5">
        <v>55605.0</v>
      </c>
      <c r="Q1199" s="9" t="s">
        <v>21</v>
      </c>
      <c r="R1199" s="9" t="s">
        <v>323</v>
      </c>
      <c r="S1199" s="9">
        <f t="shared" si="1"/>
        <v>12001.356</v>
      </c>
    </row>
    <row r="1200" ht="15.75" customHeight="1">
      <c r="A1200" s="5" t="s">
        <v>146</v>
      </c>
      <c r="B1200" s="5" t="s">
        <v>857</v>
      </c>
      <c r="C1200" s="6">
        <v>167700.0</v>
      </c>
      <c r="D1200" s="7">
        <v>114.0</v>
      </c>
      <c r="E1200" s="7">
        <v>101.0</v>
      </c>
      <c r="F1200" s="7">
        <v>25.0</v>
      </c>
      <c r="G1200" s="7">
        <v>21.0</v>
      </c>
      <c r="H1200" s="5">
        <v>8.7</v>
      </c>
      <c r="I1200" s="5">
        <v>28.8</v>
      </c>
      <c r="J1200" s="8">
        <v>0.6797853309481217</v>
      </c>
      <c r="K1200" s="8">
        <v>0.6022659511031604</v>
      </c>
      <c r="L1200" s="8">
        <v>0.1490757304710793</v>
      </c>
      <c r="M1200" s="8">
        <v>0.12522361359570663</v>
      </c>
      <c r="N1200" s="5">
        <v>4.8</v>
      </c>
      <c r="O1200" s="5">
        <v>5.5</v>
      </c>
      <c r="P1200" s="5">
        <v>85532.0</v>
      </c>
      <c r="Q1200" s="9" t="s">
        <v>21</v>
      </c>
      <c r="R1200" s="9" t="s">
        <v>323</v>
      </c>
      <c r="S1200" s="9">
        <f t="shared" si="1"/>
        <v>48297.6</v>
      </c>
    </row>
    <row r="1201" ht="15.75" customHeight="1">
      <c r="A1201" s="5" t="s">
        <v>862</v>
      </c>
      <c r="B1201" s="5" t="s">
        <v>857</v>
      </c>
      <c r="C1201" s="6">
        <v>102180.0</v>
      </c>
      <c r="D1201" s="7">
        <v>55.0</v>
      </c>
      <c r="E1201" s="7">
        <v>58.0</v>
      </c>
      <c r="F1201" s="7">
        <v>18.0</v>
      </c>
      <c r="G1201" s="7">
        <v>6.0</v>
      </c>
      <c r="H1201" s="5">
        <v>9.8</v>
      </c>
      <c r="I1201" s="5">
        <v>29.6</v>
      </c>
      <c r="J1201" s="8">
        <v>0.538265805441378</v>
      </c>
      <c r="K1201" s="8">
        <v>0.567625758465453</v>
      </c>
      <c r="L1201" s="8">
        <v>0.17615971814445097</v>
      </c>
      <c r="M1201" s="8">
        <v>0.058719906048150326</v>
      </c>
      <c r="N1201" s="5">
        <v>8.8</v>
      </c>
      <c r="O1201" s="5">
        <v>10.6</v>
      </c>
      <c r="P1201" s="5">
        <v>65124.0</v>
      </c>
      <c r="Q1201" s="9" t="s">
        <v>21</v>
      </c>
      <c r="R1201" s="9" t="s">
        <v>323</v>
      </c>
      <c r="S1201" s="9">
        <f t="shared" si="1"/>
        <v>30245.28</v>
      </c>
    </row>
    <row r="1202" ht="15.75" customHeight="1">
      <c r="A1202" s="5" t="s">
        <v>863</v>
      </c>
      <c r="B1202" s="5" t="s">
        <v>857</v>
      </c>
      <c r="C1202" s="6">
        <v>154567.0</v>
      </c>
      <c r="D1202" s="7">
        <v>121.0</v>
      </c>
      <c r="E1202" s="7">
        <v>67.0</v>
      </c>
      <c r="F1202" s="7">
        <v>21.0</v>
      </c>
      <c r="G1202" s="7">
        <v>10.0</v>
      </c>
      <c r="H1202" s="5">
        <v>11.2</v>
      </c>
      <c r="I1202" s="5">
        <v>34.5</v>
      </c>
      <c r="J1202" s="8">
        <v>0.7828320404743574</v>
      </c>
      <c r="K1202" s="8">
        <v>0.433468981089107</v>
      </c>
      <c r="L1202" s="8">
        <v>0.13586341198315294</v>
      </c>
      <c r="M1202" s="8">
        <v>0.06469686284912045</v>
      </c>
      <c r="N1202" s="5">
        <v>7.1</v>
      </c>
      <c r="O1202" s="5">
        <v>7.6</v>
      </c>
      <c r="P1202" s="5">
        <v>91910.0</v>
      </c>
      <c r="Q1202" s="9" t="s">
        <v>21</v>
      </c>
      <c r="R1202" s="9" t="s">
        <v>323</v>
      </c>
      <c r="S1202" s="9">
        <f t="shared" si="1"/>
        <v>53325.615</v>
      </c>
    </row>
    <row r="1203" ht="15.75" customHeight="1">
      <c r="A1203" s="5" t="s">
        <v>864</v>
      </c>
      <c r="B1203" s="5" t="s">
        <v>857</v>
      </c>
      <c r="C1203" s="6">
        <v>32537.0</v>
      </c>
      <c r="D1203" s="7">
        <v>19.0</v>
      </c>
      <c r="E1203" s="7">
        <v>24.0</v>
      </c>
      <c r="F1203" s="7">
        <v>7.0</v>
      </c>
      <c r="G1203" s="7">
        <v>2.0</v>
      </c>
      <c r="H1203" s="5">
        <v>12.9</v>
      </c>
      <c r="I1203" s="5">
        <v>35.0</v>
      </c>
      <c r="J1203" s="8">
        <v>0.5839505793404433</v>
      </c>
      <c r="K1203" s="8">
        <v>0.7376217844300335</v>
      </c>
      <c r="L1203" s="8">
        <v>0.21513968712542644</v>
      </c>
      <c r="M1203" s="8">
        <v>0.061468482035836124</v>
      </c>
      <c r="N1203" s="5">
        <v>10.7</v>
      </c>
      <c r="O1203" s="5">
        <v>16.9</v>
      </c>
      <c r="P1203" s="5">
        <v>45628.0</v>
      </c>
      <c r="Q1203" s="9" t="s">
        <v>21</v>
      </c>
      <c r="R1203" s="9" t="s">
        <v>323</v>
      </c>
      <c r="S1203" s="9">
        <f t="shared" si="1"/>
        <v>11387.95</v>
      </c>
    </row>
    <row r="1204" ht="15.75" customHeight="1">
      <c r="A1204" s="5" t="s">
        <v>865</v>
      </c>
      <c r="B1204" s="5" t="s">
        <v>857</v>
      </c>
      <c r="C1204" s="6">
        <v>243569.0</v>
      </c>
      <c r="D1204" s="7">
        <v>172.0</v>
      </c>
      <c r="E1204" s="7">
        <v>160.0</v>
      </c>
      <c r="F1204" s="7">
        <v>38.0</v>
      </c>
      <c r="G1204" s="7">
        <v>33.0</v>
      </c>
      <c r="H1204" s="5">
        <v>8.8</v>
      </c>
      <c r="I1204" s="5">
        <v>27.9</v>
      </c>
      <c r="J1204" s="8">
        <v>0.7061653987165855</v>
      </c>
      <c r="K1204" s="8">
        <v>0.656898045317754</v>
      </c>
      <c r="L1204" s="8">
        <v>0.15601328576296655</v>
      </c>
      <c r="M1204" s="8">
        <v>0.13548522184678674</v>
      </c>
      <c r="N1204" s="5">
        <v>6.3</v>
      </c>
      <c r="O1204" s="5">
        <v>6.2</v>
      </c>
      <c r="P1204" s="5">
        <v>84480.0</v>
      </c>
      <c r="Q1204" s="9" t="s">
        <v>21</v>
      </c>
      <c r="R1204" s="9" t="s">
        <v>323</v>
      </c>
      <c r="S1204" s="9">
        <f t="shared" si="1"/>
        <v>67955.751</v>
      </c>
    </row>
    <row r="1205" ht="15.75" customHeight="1">
      <c r="A1205" s="5" t="s">
        <v>866</v>
      </c>
      <c r="B1205" s="5" t="s">
        <v>857</v>
      </c>
      <c r="C1205" s="6">
        <v>29658.0</v>
      </c>
      <c r="D1205" s="7">
        <v>25.0</v>
      </c>
      <c r="E1205" s="7">
        <v>28.0</v>
      </c>
      <c r="F1205" s="7">
        <v>6.0</v>
      </c>
      <c r="G1205" s="7">
        <v>2.0</v>
      </c>
      <c r="H1205" s="5">
        <v>10.1</v>
      </c>
      <c r="I1205" s="5">
        <v>30.4</v>
      </c>
      <c r="J1205" s="8">
        <v>0.8429428821903028</v>
      </c>
      <c r="K1205" s="8">
        <v>0.9440960280531391</v>
      </c>
      <c r="L1205" s="8">
        <v>0.20230629172567266</v>
      </c>
      <c r="M1205" s="8">
        <v>0.06743543057522422</v>
      </c>
      <c r="N1205" s="5">
        <v>6.9</v>
      </c>
      <c r="O1205" s="5">
        <v>13.3</v>
      </c>
      <c r="P1205" s="5">
        <v>46096.0</v>
      </c>
      <c r="Q1205" s="9" t="s">
        <v>21</v>
      </c>
      <c r="R1205" s="9" t="s">
        <v>323</v>
      </c>
      <c r="S1205" s="9">
        <f t="shared" si="1"/>
        <v>9016.032</v>
      </c>
    </row>
    <row r="1206" ht="15.75" customHeight="1">
      <c r="A1206" s="5" t="s">
        <v>867</v>
      </c>
      <c r="B1206" s="5" t="s">
        <v>857</v>
      </c>
      <c r="C1206" s="6">
        <v>249839.0</v>
      </c>
      <c r="D1206" s="7">
        <v>165.0</v>
      </c>
      <c r="E1206" s="7">
        <v>121.0</v>
      </c>
      <c r="F1206" s="7">
        <v>36.0</v>
      </c>
      <c r="G1206" s="7">
        <v>26.0</v>
      </c>
      <c r="H1206" s="5">
        <v>9.2</v>
      </c>
      <c r="I1206" s="5">
        <v>27.9</v>
      </c>
      <c r="J1206" s="8">
        <v>0.660425313902153</v>
      </c>
      <c r="K1206" s="8">
        <v>0.48431189686157883</v>
      </c>
      <c r="L1206" s="8">
        <v>0.14409279576046974</v>
      </c>
      <c r="M1206" s="8">
        <v>0.10406701916033925</v>
      </c>
      <c r="N1206" s="5">
        <v>7.1</v>
      </c>
      <c r="O1206" s="5">
        <v>7.7</v>
      </c>
      <c r="P1206" s="5">
        <v>81016.0</v>
      </c>
      <c r="Q1206" s="9" t="s">
        <v>21</v>
      </c>
      <c r="R1206" s="9" t="s">
        <v>323</v>
      </c>
      <c r="S1206" s="9">
        <f t="shared" si="1"/>
        <v>69705.081</v>
      </c>
    </row>
    <row r="1207" ht="15.75" customHeight="1">
      <c r="A1207" s="5" t="s">
        <v>164</v>
      </c>
      <c r="B1207" s="5" t="s">
        <v>857</v>
      </c>
      <c r="C1207" s="6">
        <v>308151.0</v>
      </c>
      <c r="D1207" s="7">
        <v>244.0</v>
      </c>
      <c r="E1207" s="7">
        <v>177.0</v>
      </c>
      <c r="F1207" s="7">
        <v>45.0</v>
      </c>
      <c r="G1207" s="7">
        <v>46.0</v>
      </c>
      <c r="H1207" s="5">
        <v>7.7</v>
      </c>
      <c r="I1207" s="5">
        <v>22.1</v>
      </c>
      <c r="J1207" s="8">
        <v>0.791819594938845</v>
      </c>
      <c r="K1207" s="8">
        <v>0.5743937225580965</v>
      </c>
      <c r="L1207" s="8">
        <v>0.14603230234527875</v>
      </c>
      <c r="M1207" s="8">
        <v>0.1492774646196183</v>
      </c>
      <c r="N1207" s="5">
        <v>5.1</v>
      </c>
      <c r="O1207" s="5">
        <v>5.1</v>
      </c>
      <c r="P1207" s="5">
        <v>110133.0</v>
      </c>
      <c r="Q1207" s="9" t="s">
        <v>21</v>
      </c>
      <c r="R1207" s="9" t="s">
        <v>323</v>
      </c>
      <c r="S1207" s="9">
        <f t="shared" si="1"/>
        <v>68101.371</v>
      </c>
    </row>
    <row r="1208" ht="15.75" customHeight="1">
      <c r="A1208" s="5" t="s">
        <v>321</v>
      </c>
      <c r="B1208" s="5" t="s">
        <v>857</v>
      </c>
      <c r="C1208" s="6">
        <v>19793.0</v>
      </c>
      <c r="D1208" s="7">
        <v>14.0</v>
      </c>
      <c r="E1208" s="7">
        <v>27.0</v>
      </c>
      <c r="F1208" s="7">
        <v>9.0</v>
      </c>
      <c r="G1208" s="7">
        <v>2.0</v>
      </c>
      <c r="H1208" s="5">
        <v>7.6</v>
      </c>
      <c r="I1208" s="5">
        <v>29.9</v>
      </c>
      <c r="J1208" s="8">
        <v>0.707320769969181</v>
      </c>
      <c r="K1208" s="8">
        <v>1.3641186277977062</v>
      </c>
      <c r="L1208" s="8">
        <v>0.4547062092659021</v>
      </c>
      <c r="M1208" s="8">
        <v>0.10104582428131158</v>
      </c>
      <c r="N1208" s="5">
        <v>7.1</v>
      </c>
      <c r="O1208" s="5">
        <v>11.8</v>
      </c>
      <c r="P1208" s="5">
        <v>58201.0</v>
      </c>
      <c r="Q1208" s="9" t="s">
        <v>21</v>
      </c>
      <c r="R1208" s="9" t="s">
        <v>323</v>
      </c>
      <c r="S1208" s="9">
        <f t="shared" si="1"/>
        <v>5918.107</v>
      </c>
    </row>
    <row r="1209" ht="15.75" customHeight="1">
      <c r="A1209" s="5" t="s">
        <v>72</v>
      </c>
      <c r="B1209" s="5" t="s">
        <v>857</v>
      </c>
      <c r="C1209" s="6">
        <v>1027780.0</v>
      </c>
      <c r="D1209" s="7">
        <v>794.0</v>
      </c>
      <c r="E1209" s="7">
        <v>627.0</v>
      </c>
      <c r="F1209" s="7">
        <v>202.0</v>
      </c>
      <c r="G1209" s="7">
        <v>153.0</v>
      </c>
      <c r="H1209" s="5">
        <v>7.2</v>
      </c>
      <c r="I1209" s="5">
        <v>20.2</v>
      </c>
      <c r="J1209" s="8">
        <v>0.7725388701862266</v>
      </c>
      <c r="K1209" s="8">
        <v>0.6100527350211135</v>
      </c>
      <c r="L1209" s="8">
        <v>0.19654011558893925</v>
      </c>
      <c r="M1209" s="8">
        <v>0.14886454299558272</v>
      </c>
      <c r="N1209" s="5">
        <v>6.5</v>
      </c>
      <c r="O1209" s="5">
        <v>6.9</v>
      </c>
      <c r="P1209" s="5">
        <v>98704.0</v>
      </c>
      <c r="Q1209" s="9" t="s">
        <v>21</v>
      </c>
      <c r="R1209" s="9" t="s">
        <v>323</v>
      </c>
      <c r="S1209" s="9">
        <f t="shared" si="1"/>
        <v>207611.56</v>
      </c>
    </row>
    <row r="1210" ht="15.75" customHeight="1">
      <c r="A1210" s="5" t="s">
        <v>868</v>
      </c>
      <c r="B1210" s="5" t="s">
        <v>857</v>
      </c>
      <c r="C1210" s="6">
        <v>900647.0</v>
      </c>
      <c r="D1210" s="7">
        <v>753.0</v>
      </c>
      <c r="E1210" s="7">
        <v>295.0</v>
      </c>
      <c r="F1210" s="7">
        <v>160.0</v>
      </c>
      <c r="G1210" s="7">
        <v>67.0</v>
      </c>
      <c r="H1210" s="5">
        <v>11.6</v>
      </c>
      <c r="I1210" s="5">
        <v>32.8</v>
      </c>
      <c r="J1210" s="8">
        <v>0.8360656283760451</v>
      </c>
      <c r="K1210" s="8">
        <v>0.32754231124957944</v>
      </c>
      <c r="L1210" s="8">
        <v>0.17765006711841597</v>
      </c>
      <c r="M1210" s="8">
        <v>0.07439096560583669</v>
      </c>
      <c r="N1210" s="5">
        <v>9.6</v>
      </c>
      <c r="O1210" s="5">
        <v>9.7</v>
      </c>
      <c r="P1210" s="5">
        <v>73856.0</v>
      </c>
      <c r="Q1210" s="9" t="s">
        <v>21</v>
      </c>
      <c r="R1210" s="9" t="s">
        <v>323</v>
      </c>
      <c r="S1210" s="9">
        <f t="shared" si="1"/>
        <v>295412.216</v>
      </c>
    </row>
    <row r="1211" ht="15.75" customHeight="1">
      <c r="A1211" s="5" t="s">
        <v>869</v>
      </c>
      <c r="B1211" s="5" t="s">
        <v>857</v>
      </c>
      <c r="C1211" s="6">
        <v>48727.0</v>
      </c>
      <c r="D1211" s="7">
        <v>33.0</v>
      </c>
      <c r="E1211" s="7">
        <v>30.0</v>
      </c>
      <c r="F1211" s="7">
        <v>5.0</v>
      </c>
      <c r="G1211" s="7">
        <v>4.0</v>
      </c>
      <c r="H1211" s="5">
        <v>7.8</v>
      </c>
      <c r="I1211" s="5">
        <v>28.4</v>
      </c>
      <c r="J1211" s="8">
        <v>0.67724259650707</v>
      </c>
      <c r="K1211" s="8">
        <v>0.6156750877336999</v>
      </c>
      <c r="L1211" s="8">
        <v>0.10261251462228334</v>
      </c>
      <c r="M1211" s="8">
        <v>0.08209001169782666</v>
      </c>
      <c r="N1211" s="5">
        <v>6.4</v>
      </c>
      <c r="O1211" s="5">
        <v>7.4</v>
      </c>
      <c r="P1211" s="5">
        <v>86406.0</v>
      </c>
      <c r="Q1211" s="9" t="s">
        <v>21</v>
      </c>
      <c r="R1211" s="9" t="s">
        <v>323</v>
      </c>
      <c r="S1211" s="9">
        <f t="shared" si="1"/>
        <v>13838.468</v>
      </c>
    </row>
    <row r="1212" ht="15.75" customHeight="1">
      <c r="A1212" s="5" t="s">
        <v>870</v>
      </c>
      <c r="B1212" s="5" t="s">
        <v>857</v>
      </c>
      <c r="C1212" s="6">
        <v>110483.0</v>
      </c>
      <c r="D1212" s="7">
        <v>69.0</v>
      </c>
      <c r="E1212" s="7">
        <v>59.0</v>
      </c>
      <c r="F1212" s="7">
        <v>17.0</v>
      </c>
      <c r="G1212" s="7">
        <v>7.0</v>
      </c>
      <c r="H1212" s="5">
        <v>10.9</v>
      </c>
      <c r="I1212" s="5">
        <v>34.0</v>
      </c>
      <c r="J1212" s="8">
        <v>0.6245304707511562</v>
      </c>
      <c r="K1212" s="8">
        <v>0.5340188083234525</v>
      </c>
      <c r="L1212" s="8">
        <v>0.1538698261270965</v>
      </c>
      <c r="M1212" s="8">
        <v>0.06335816369939266</v>
      </c>
      <c r="N1212" s="5">
        <v>5.4</v>
      </c>
      <c r="O1212" s="5">
        <v>6.8</v>
      </c>
      <c r="P1212" s="5">
        <v>88190.0</v>
      </c>
      <c r="Q1212" s="9" t="s">
        <v>21</v>
      </c>
      <c r="R1212" s="9" t="s">
        <v>323</v>
      </c>
      <c r="S1212" s="9">
        <f t="shared" si="1"/>
        <v>37564.22</v>
      </c>
    </row>
    <row r="1213" ht="15.75" customHeight="1">
      <c r="A1213" s="5" t="s">
        <v>853</v>
      </c>
      <c r="B1213" s="5" t="s">
        <v>857</v>
      </c>
      <c r="C1213" s="6">
        <v>25653.0</v>
      </c>
      <c r="D1213" s="7">
        <v>11.0</v>
      </c>
      <c r="E1213" s="7">
        <v>8.0</v>
      </c>
      <c r="F1213" s="7">
        <v>5.0</v>
      </c>
      <c r="G1213" s="7">
        <v>1.0</v>
      </c>
      <c r="H1213" s="5">
        <v>12.6</v>
      </c>
      <c r="I1213" s="5">
        <v>44.9</v>
      </c>
      <c r="J1213" s="8">
        <v>0.4287997505165088</v>
      </c>
      <c r="K1213" s="8">
        <v>0.3118543640120064</v>
      </c>
      <c r="L1213" s="8">
        <v>0.194908977507504</v>
      </c>
      <c r="M1213" s="8">
        <v>0.0389817955015008</v>
      </c>
      <c r="N1213" s="5">
        <v>9.0</v>
      </c>
      <c r="O1213" s="5">
        <v>23.7</v>
      </c>
      <c r="P1213" s="5">
        <v>36716.0</v>
      </c>
      <c r="Q1213" s="9" t="s">
        <v>21</v>
      </c>
      <c r="R1213" s="9" t="s">
        <v>323</v>
      </c>
      <c r="S1213" s="9">
        <f t="shared" si="1"/>
        <v>11518.197</v>
      </c>
    </row>
    <row r="1214" ht="15.75" customHeight="1">
      <c r="A1214" s="5" t="s">
        <v>464</v>
      </c>
      <c r="B1214" s="5" t="s">
        <v>857</v>
      </c>
      <c r="C1214" s="6">
        <v>37569.0</v>
      </c>
      <c r="D1214" s="7">
        <v>36.0</v>
      </c>
      <c r="E1214" s="7">
        <v>59.0</v>
      </c>
      <c r="F1214" s="7">
        <v>12.0</v>
      </c>
      <c r="G1214" s="7">
        <v>7.0</v>
      </c>
      <c r="H1214" s="5">
        <v>8.3</v>
      </c>
      <c r="I1214" s="5">
        <v>28.1</v>
      </c>
      <c r="J1214" s="8">
        <v>0.9582368442066598</v>
      </c>
      <c r="K1214" s="8">
        <v>1.5704437168942478</v>
      </c>
      <c r="L1214" s="8">
        <v>0.31941228140221994</v>
      </c>
      <c r="M1214" s="8">
        <v>0.1863238308179616</v>
      </c>
      <c r="N1214" s="5">
        <v>7.3</v>
      </c>
      <c r="O1214" s="5">
        <v>10.4</v>
      </c>
      <c r="P1214" s="5">
        <v>58495.0</v>
      </c>
      <c r="Q1214" s="9" t="s">
        <v>21</v>
      </c>
      <c r="R1214" s="9" t="s">
        <v>323</v>
      </c>
      <c r="S1214" s="9">
        <f t="shared" si="1"/>
        <v>10556.889</v>
      </c>
    </row>
    <row r="1215" ht="15.75" customHeight="1">
      <c r="A1215" s="5" t="s">
        <v>86</v>
      </c>
      <c r="B1215" s="5" t="s">
        <v>857</v>
      </c>
      <c r="C1215" s="6">
        <v>149459.0</v>
      </c>
      <c r="D1215" s="7">
        <v>110.0</v>
      </c>
      <c r="E1215" s="7">
        <v>92.0</v>
      </c>
      <c r="F1215" s="7">
        <v>24.0</v>
      </c>
      <c r="G1215" s="7">
        <v>15.0</v>
      </c>
      <c r="H1215" s="5">
        <v>11.3</v>
      </c>
      <c r="I1215" s="5">
        <v>33.6</v>
      </c>
      <c r="J1215" s="8">
        <v>0.735987795984183</v>
      </c>
      <c r="K1215" s="8">
        <v>0.6155534293685895</v>
      </c>
      <c r="L1215" s="8">
        <v>0.1605791554874581</v>
      </c>
      <c r="M1215" s="8">
        <v>0.10036197217966132</v>
      </c>
      <c r="N1215" s="5">
        <v>9.1</v>
      </c>
      <c r="O1215" s="5">
        <v>12.7</v>
      </c>
      <c r="P1215" s="5">
        <v>56477.0</v>
      </c>
      <c r="Q1215" s="9" t="s">
        <v>21</v>
      </c>
      <c r="R1215" s="9" t="s">
        <v>323</v>
      </c>
      <c r="S1215" s="9">
        <f t="shared" si="1"/>
        <v>50218.224</v>
      </c>
    </row>
    <row r="1216" ht="15.75" customHeight="1">
      <c r="A1216" s="5" t="s">
        <v>871</v>
      </c>
      <c r="B1216" s="5" t="s">
        <v>857</v>
      </c>
      <c r="C1216" s="6">
        <v>101538.0</v>
      </c>
      <c r="D1216" s="7">
        <v>82.0</v>
      </c>
      <c r="E1216" s="7">
        <v>68.0</v>
      </c>
      <c r="F1216" s="7">
        <v>10.0</v>
      </c>
      <c r="G1216" s="7">
        <v>9.0</v>
      </c>
      <c r="H1216" s="5">
        <v>11.6</v>
      </c>
      <c r="I1216" s="5">
        <v>36.3</v>
      </c>
      <c r="J1216" s="8">
        <v>0.8075794283913412</v>
      </c>
      <c r="K1216" s="8">
        <v>0.6697000137879414</v>
      </c>
      <c r="L1216" s="8">
        <v>0.0984852961452855</v>
      </c>
      <c r="M1216" s="8">
        <v>0.08863676653075696</v>
      </c>
      <c r="N1216" s="5">
        <v>9.2</v>
      </c>
      <c r="O1216" s="5">
        <v>17.4</v>
      </c>
      <c r="P1216" s="5">
        <v>52301.0</v>
      </c>
      <c r="Q1216" s="9" t="s">
        <v>21</v>
      </c>
      <c r="R1216" s="9" t="s">
        <v>323</v>
      </c>
      <c r="S1216" s="9">
        <f t="shared" si="1"/>
        <v>36858.294</v>
      </c>
    </row>
    <row r="1217" ht="15.75" customHeight="1">
      <c r="A1217" s="5" t="s">
        <v>872</v>
      </c>
      <c r="B1217" s="5" t="s">
        <v>857</v>
      </c>
      <c r="C1217" s="6">
        <v>51438.0</v>
      </c>
      <c r="D1217" s="7">
        <v>83.0</v>
      </c>
      <c r="E1217" s="7">
        <v>175.0</v>
      </c>
      <c r="F1217" s="7">
        <v>14.0</v>
      </c>
      <c r="G1217" s="7">
        <v>11.0</v>
      </c>
      <c r="H1217" s="5">
        <v>9.6</v>
      </c>
      <c r="I1217" s="5">
        <v>30.3</v>
      </c>
      <c r="J1217" s="8">
        <v>1.6135930634939148</v>
      </c>
      <c r="K1217" s="8">
        <v>3.402154049535363</v>
      </c>
      <c r="L1217" s="8">
        <v>0.27217232396282903</v>
      </c>
      <c r="M1217" s="8">
        <v>0.2138496831136514</v>
      </c>
      <c r="N1217" s="5">
        <v>11.5</v>
      </c>
      <c r="O1217" s="5">
        <v>11.1</v>
      </c>
      <c r="P1217" s="5">
        <v>58820.0</v>
      </c>
      <c r="Q1217" s="9" t="s">
        <v>21</v>
      </c>
      <c r="R1217" s="9" t="s">
        <v>323</v>
      </c>
      <c r="S1217" s="9">
        <f t="shared" si="1"/>
        <v>15585.714</v>
      </c>
    </row>
    <row r="1218" ht="15.75" customHeight="1">
      <c r="A1218" s="5" t="s">
        <v>873</v>
      </c>
      <c r="B1218" s="5" t="s">
        <v>857</v>
      </c>
      <c r="C1218" s="6">
        <v>623353.0</v>
      </c>
      <c r="D1218" s="7">
        <v>670.0</v>
      </c>
      <c r="E1218" s="7">
        <v>363.0</v>
      </c>
      <c r="F1218" s="7">
        <v>304.0</v>
      </c>
      <c r="G1218" s="7">
        <v>44.0</v>
      </c>
      <c r="H1218" s="5">
        <v>12.1</v>
      </c>
      <c r="I1218" s="5">
        <v>33.5</v>
      </c>
      <c r="J1218" s="8">
        <v>1.0748323983360952</v>
      </c>
      <c r="K1218" s="8">
        <v>0.5823345680537352</v>
      </c>
      <c r="L1218" s="8">
        <v>0.4876851479017507</v>
      </c>
      <c r="M1218" s="8">
        <v>0.0705860082489376</v>
      </c>
      <c r="N1218" s="5">
        <v>13.9</v>
      </c>
      <c r="O1218" s="5">
        <v>24.2</v>
      </c>
      <c r="P1218" s="5">
        <v>41819.0</v>
      </c>
      <c r="Q1218" s="9" t="s">
        <v>21</v>
      </c>
      <c r="R1218" s="9" t="s">
        <v>323</v>
      </c>
      <c r="S1218" s="9">
        <f t="shared" si="1"/>
        <v>208823.255</v>
      </c>
    </row>
    <row r="1219" ht="15.75" customHeight="1">
      <c r="A1219" s="5" t="s">
        <v>874</v>
      </c>
      <c r="B1219" s="5" t="s">
        <v>875</v>
      </c>
      <c r="C1219" s="6">
        <v>214858.0</v>
      </c>
      <c r="D1219" s="7">
        <v>216.0</v>
      </c>
      <c r="E1219" s="7">
        <v>427.0</v>
      </c>
      <c r="F1219" s="7">
        <v>75.0</v>
      </c>
      <c r="G1219" s="7">
        <v>48.0</v>
      </c>
      <c r="H1219" s="5">
        <v>5.7</v>
      </c>
      <c r="I1219" s="5">
        <v>19.7</v>
      </c>
      <c r="J1219" s="8">
        <v>1.0053151383704586</v>
      </c>
      <c r="K1219" s="8">
        <v>1.9873590929823417</v>
      </c>
      <c r="L1219" s="8">
        <v>0.34906775637863147</v>
      </c>
      <c r="M1219" s="8">
        <v>0.22340336408232414</v>
      </c>
      <c r="N1219" s="5">
        <v>7.9</v>
      </c>
      <c r="O1219" s="5">
        <v>9.7</v>
      </c>
      <c r="P1219" s="5">
        <v>61597.0</v>
      </c>
      <c r="Q1219" s="9" t="s">
        <v>312</v>
      </c>
      <c r="R1219" s="9" t="s">
        <v>313</v>
      </c>
      <c r="S1219" s="9">
        <f t="shared" si="1"/>
        <v>42327.026</v>
      </c>
    </row>
    <row r="1220" ht="15.75" customHeight="1">
      <c r="A1220" s="5" t="s">
        <v>876</v>
      </c>
      <c r="B1220" s="5" t="s">
        <v>875</v>
      </c>
      <c r="C1220" s="6">
        <v>128633.0</v>
      </c>
      <c r="D1220" s="7">
        <v>118.0</v>
      </c>
      <c r="E1220" s="7">
        <v>215.0</v>
      </c>
      <c r="F1220" s="7">
        <v>34.0</v>
      </c>
      <c r="G1220" s="7">
        <v>14.0</v>
      </c>
      <c r="H1220" s="5">
        <v>8.0</v>
      </c>
      <c r="I1220" s="5">
        <v>22.1</v>
      </c>
      <c r="J1220" s="8">
        <v>0.9173384745749535</v>
      </c>
      <c r="K1220" s="8">
        <v>1.6714217968950424</v>
      </c>
      <c r="L1220" s="8">
        <v>0.2643178655554951</v>
      </c>
      <c r="M1220" s="8">
        <v>0.10883676816990975</v>
      </c>
      <c r="N1220" s="5">
        <v>9.4</v>
      </c>
      <c r="O1220" s="5">
        <v>12.7</v>
      </c>
      <c r="P1220" s="5">
        <v>49737.0</v>
      </c>
      <c r="Q1220" s="9" t="s">
        <v>312</v>
      </c>
      <c r="R1220" s="9" t="s">
        <v>313</v>
      </c>
      <c r="S1220" s="9">
        <f t="shared" si="1"/>
        <v>28427.893</v>
      </c>
    </row>
    <row r="1221" ht="15.75" customHeight="1">
      <c r="A1221" s="5" t="s">
        <v>877</v>
      </c>
      <c r="B1221" s="5" t="s">
        <v>875</v>
      </c>
      <c r="C1221" s="6">
        <v>555071.0</v>
      </c>
      <c r="D1221" s="7">
        <v>386.0</v>
      </c>
      <c r="E1221" s="7">
        <v>468.0</v>
      </c>
      <c r="F1221" s="7">
        <v>104.0</v>
      </c>
      <c r="G1221" s="7">
        <v>77.0</v>
      </c>
      <c r="H1221" s="5">
        <v>10.1</v>
      </c>
      <c r="I1221" s="5">
        <v>28.7</v>
      </c>
      <c r="J1221" s="8">
        <v>0.6954065335785872</v>
      </c>
      <c r="K1221" s="8">
        <v>0.8431353826807741</v>
      </c>
      <c r="L1221" s="8">
        <v>0.18736341837350537</v>
      </c>
      <c r="M1221" s="8">
        <v>0.13872099244961456</v>
      </c>
      <c r="N1221" s="5">
        <v>10.0</v>
      </c>
      <c r="O1221" s="5">
        <v>12.7</v>
      </c>
      <c r="P1221" s="5">
        <v>55957.0</v>
      </c>
      <c r="Q1221" s="9" t="s">
        <v>312</v>
      </c>
      <c r="R1221" s="9" t="s">
        <v>313</v>
      </c>
      <c r="S1221" s="9">
        <f t="shared" si="1"/>
        <v>159305.377</v>
      </c>
    </row>
    <row r="1222" ht="15.75" customHeight="1">
      <c r="A1222" s="5" t="s">
        <v>878</v>
      </c>
      <c r="B1222" s="5" t="s">
        <v>875</v>
      </c>
      <c r="C1222" s="6">
        <v>17283.0</v>
      </c>
      <c r="D1222" s="7">
        <v>24.0</v>
      </c>
      <c r="E1222" s="7">
        <v>60.0</v>
      </c>
      <c r="F1222" s="7">
        <v>12.0</v>
      </c>
      <c r="G1222" s="7">
        <v>7.0</v>
      </c>
      <c r="H1222" s="5">
        <v>7.2</v>
      </c>
      <c r="I1222" s="5">
        <v>19.9</v>
      </c>
      <c r="J1222" s="8">
        <v>1.3886478042006596</v>
      </c>
      <c r="K1222" s="8">
        <v>3.4716195105016494</v>
      </c>
      <c r="L1222" s="8">
        <v>0.6943239021003298</v>
      </c>
      <c r="M1222" s="8">
        <v>0.4050222762251924</v>
      </c>
      <c r="N1222" s="5">
        <v>5.1</v>
      </c>
      <c r="O1222" s="5">
        <v>11.3</v>
      </c>
      <c r="P1222" s="5">
        <v>65518.0</v>
      </c>
      <c r="Q1222" s="9" t="s">
        <v>312</v>
      </c>
      <c r="R1222" s="9" t="s">
        <v>313</v>
      </c>
      <c r="S1222" s="9">
        <f t="shared" si="1"/>
        <v>3439.317</v>
      </c>
    </row>
    <row r="1223" ht="15.75" customHeight="1">
      <c r="A1223" s="5" t="s">
        <v>879</v>
      </c>
      <c r="B1223" s="5" t="s">
        <v>875</v>
      </c>
      <c r="C1223" s="6">
        <v>770391.0</v>
      </c>
      <c r="D1223" s="7">
        <v>576.0</v>
      </c>
      <c r="E1223" s="7">
        <v>621.0</v>
      </c>
      <c r="F1223" s="7">
        <v>187.0</v>
      </c>
      <c r="G1223" s="7">
        <v>117.0</v>
      </c>
      <c r="H1223" s="5">
        <v>8.7</v>
      </c>
      <c r="I1223" s="5">
        <v>25.2</v>
      </c>
      <c r="J1223" s="8">
        <v>0.7476722858911903</v>
      </c>
      <c r="K1223" s="8">
        <v>0.8060841832264396</v>
      </c>
      <c r="L1223" s="8">
        <v>0.24273388448203576</v>
      </c>
      <c r="M1223" s="8">
        <v>0.15187093307164803</v>
      </c>
      <c r="N1223" s="5">
        <v>8.5</v>
      </c>
      <c r="O1223" s="5">
        <v>11.3</v>
      </c>
      <c r="P1223" s="5">
        <v>68776.0</v>
      </c>
      <c r="Q1223" s="9" t="s">
        <v>312</v>
      </c>
      <c r="R1223" s="9" t="s">
        <v>313</v>
      </c>
      <c r="S1223" s="9">
        <f t="shared" si="1"/>
        <v>194138.532</v>
      </c>
    </row>
    <row r="1224" ht="15.75" customHeight="1">
      <c r="A1224" s="5" t="s">
        <v>51</v>
      </c>
      <c r="B1224" s="5" t="s">
        <v>875</v>
      </c>
      <c r="C1224" s="6">
        <v>70965.0</v>
      </c>
      <c r="D1224" s="7">
        <v>35.0</v>
      </c>
      <c r="E1224" s="7">
        <v>65.0</v>
      </c>
      <c r="F1224" s="7">
        <v>20.0</v>
      </c>
      <c r="G1224" s="7">
        <v>9.0</v>
      </c>
      <c r="H1224" s="5">
        <v>7.5</v>
      </c>
      <c r="I1224" s="5">
        <v>22.3</v>
      </c>
      <c r="J1224" s="8">
        <v>0.49320087367011906</v>
      </c>
      <c r="K1224" s="8">
        <v>0.9159444796730783</v>
      </c>
      <c r="L1224" s="8">
        <v>0.2818290706686395</v>
      </c>
      <c r="M1224" s="8">
        <v>0.12682308180088775</v>
      </c>
      <c r="N1224" s="5">
        <v>7.5</v>
      </c>
      <c r="O1224" s="5">
        <v>11.9</v>
      </c>
      <c r="P1224" s="5">
        <v>54072.0</v>
      </c>
      <c r="Q1224" s="9" t="s">
        <v>312</v>
      </c>
      <c r="R1224" s="9" t="s">
        <v>313</v>
      </c>
      <c r="S1224" s="9">
        <f t="shared" si="1"/>
        <v>15825.195</v>
      </c>
    </row>
    <row r="1225" ht="15.75" customHeight="1">
      <c r="A1225" s="5" t="s">
        <v>880</v>
      </c>
      <c r="B1225" s="5" t="s">
        <v>875</v>
      </c>
      <c r="C1225" s="6">
        <v>469033.0</v>
      </c>
      <c r="D1225" s="7">
        <v>293.0</v>
      </c>
      <c r="E1225" s="7">
        <v>335.0</v>
      </c>
      <c r="F1225" s="7">
        <v>98.0</v>
      </c>
      <c r="G1225" s="7">
        <v>40.0</v>
      </c>
      <c r="H1225" s="5">
        <v>9.9</v>
      </c>
      <c r="I1225" s="5">
        <v>27.4</v>
      </c>
      <c r="J1225" s="8">
        <v>0.6246895207799879</v>
      </c>
      <c r="K1225" s="8">
        <v>0.7142354589122727</v>
      </c>
      <c r="L1225" s="8">
        <v>0.20894052230866483</v>
      </c>
      <c r="M1225" s="8">
        <v>0.08528184584027138</v>
      </c>
      <c r="N1225" s="5">
        <v>11.0</v>
      </c>
      <c r="O1225" s="5">
        <v>17.7</v>
      </c>
      <c r="P1225" s="5">
        <v>50036.0</v>
      </c>
      <c r="Q1225" s="9" t="s">
        <v>312</v>
      </c>
      <c r="R1225" s="9" t="s">
        <v>313</v>
      </c>
      <c r="S1225" s="9">
        <f t="shared" si="1"/>
        <v>128515.042</v>
      </c>
    </row>
    <row r="1226" ht="15.75" customHeight="1">
      <c r="A1226" s="5" t="s">
        <v>881</v>
      </c>
      <c r="B1226" s="5" t="s">
        <v>875</v>
      </c>
      <c r="C1226" s="6">
        <v>161043.0</v>
      </c>
      <c r="D1226" s="7">
        <v>99.0</v>
      </c>
      <c r="E1226" s="7">
        <v>168.0</v>
      </c>
      <c r="F1226" s="7">
        <v>37.0</v>
      </c>
      <c r="G1226" s="7">
        <v>19.0</v>
      </c>
      <c r="H1226" s="5">
        <v>7.0</v>
      </c>
      <c r="I1226" s="5">
        <v>19.9</v>
      </c>
      <c r="J1226" s="8">
        <v>0.6147426463739498</v>
      </c>
      <c r="K1226" s="8">
        <v>1.0431996423315513</v>
      </c>
      <c r="L1226" s="8">
        <v>0.22975230218016307</v>
      </c>
      <c r="M1226" s="8">
        <v>0.11798091193035401</v>
      </c>
      <c r="N1226" s="5">
        <v>7.3</v>
      </c>
      <c r="O1226" s="5">
        <v>13.9</v>
      </c>
      <c r="P1226" s="5">
        <v>61460.0</v>
      </c>
      <c r="Q1226" s="9" t="s">
        <v>312</v>
      </c>
      <c r="R1226" s="9" t="s">
        <v>313</v>
      </c>
      <c r="S1226" s="9">
        <f t="shared" si="1"/>
        <v>32047.557</v>
      </c>
    </row>
    <row r="1227" ht="15.75" customHeight="1">
      <c r="A1227" s="5" t="s">
        <v>316</v>
      </c>
      <c r="B1227" s="5" t="s">
        <v>875</v>
      </c>
      <c r="C1227" s="6">
        <v>1569953.0</v>
      </c>
      <c r="D1227" s="7">
        <v>1213.0</v>
      </c>
      <c r="E1227" s="7">
        <v>1303.0</v>
      </c>
      <c r="F1227" s="7">
        <v>287.0</v>
      </c>
      <c r="G1227" s="7">
        <v>324.0</v>
      </c>
      <c r="H1227" s="5">
        <v>7.7</v>
      </c>
      <c r="I1227" s="5">
        <v>22.1</v>
      </c>
      <c r="J1227" s="8">
        <v>0.7726345947936021</v>
      </c>
      <c r="K1227" s="8">
        <v>0.8299611517032675</v>
      </c>
      <c r="L1227" s="8">
        <v>0.18280802036748872</v>
      </c>
      <c r="M1227" s="8">
        <v>0.20637560487479562</v>
      </c>
      <c r="N1227" s="5">
        <v>6.8</v>
      </c>
      <c r="O1227" s="5">
        <v>8.4</v>
      </c>
      <c r="P1227" s="5">
        <v>83488.0</v>
      </c>
      <c r="Q1227" s="9" t="s">
        <v>312</v>
      </c>
      <c r="R1227" s="9" t="s">
        <v>313</v>
      </c>
      <c r="S1227" s="9">
        <f t="shared" si="1"/>
        <v>346959.613</v>
      </c>
    </row>
    <row r="1228" ht="15.75" customHeight="1">
      <c r="A1228" s="5" t="s">
        <v>882</v>
      </c>
      <c r="B1228" s="5" t="s">
        <v>875</v>
      </c>
      <c r="C1228" s="6">
        <v>10765.0</v>
      </c>
      <c r="D1228" s="7">
        <v>17.0</v>
      </c>
      <c r="E1228" s="7">
        <v>54.0</v>
      </c>
      <c r="F1228" s="7">
        <v>4.0</v>
      </c>
      <c r="G1228" s="7">
        <v>3.0</v>
      </c>
      <c r="H1228" s="5">
        <v>8.1</v>
      </c>
      <c r="I1228" s="5">
        <v>22.4</v>
      </c>
      <c r="J1228" s="8">
        <v>1.5791918253599628</v>
      </c>
      <c r="K1228" s="8">
        <v>5.0162563864375285</v>
      </c>
      <c r="L1228" s="8">
        <v>0.3715745471435207</v>
      </c>
      <c r="M1228" s="8">
        <v>0.27868091035764053</v>
      </c>
      <c r="N1228" s="5">
        <v>3.2</v>
      </c>
      <c r="O1228" s="5">
        <v>9.2</v>
      </c>
      <c r="P1228" s="5">
        <v>86529.0</v>
      </c>
      <c r="Q1228" s="9" t="s">
        <v>312</v>
      </c>
      <c r="R1228" s="9" t="s">
        <v>313</v>
      </c>
      <c r="S1228" s="9">
        <f t="shared" si="1"/>
        <v>2411.36</v>
      </c>
    </row>
    <row r="1229" ht="15.75" customHeight="1">
      <c r="A1229" s="5" t="s">
        <v>883</v>
      </c>
      <c r="B1229" s="5" t="s">
        <v>875</v>
      </c>
      <c r="C1229" s="6">
        <v>692143.0</v>
      </c>
      <c r="D1229" s="7">
        <v>471.0</v>
      </c>
      <c r="E1229" s="7">
        <v>601.0</v>
      </c>
      <c r="F1229" s="7">
        <v>119.0</v>
      </c>
      <c r="G1229" s="7">
        <v>131.0</v>
      </c>
      <c r="H1229" s="5">
        <v>7.7</v>
      </c>
      <c r="I1229" s="5">
        <v>19.9</v>
      </c>
      <c r="J1229" s="8">
        <v>0.6804952155840628</v>
      </c>
      <c r="K1229" s="8">
        <v>0.8683176742378381</v>
      </c>
      <c r="L1229" s="8">
        <v>0.17192978907537892</v>
      </c>
      <c r="M1229" s="8">
        <v>0.1892672467972659</v>
      </c>
      <c r="N1229" s="5">
        <v>7.6</v>
      </c>
      <c r="O1229" s="5">
        <v>6.5</v>
      </c>
      <c r="P1229" s="5">
        <v>86469.0</v>
      </c>
      <c r="Q1229" s="9" t="s">
        <v>312</v>
      </c>
      <c r="R1229" s="9" t="s">
        <v>313</v>
      </c>
      <c r="S1229" s="9">
        <f t="shared" si="1"/>
        <v>137736.457</v>
      </c>
    </row>
    <row r="1230" ht="15.75" customHeight="1">
      <c r="A1230" s="5" t="s">
        <v>660</v>
      </c>
      <c r="B1230" s="5" t="s">
        <v>875</v>
      </c>
      <c r="C1230" s="6">
        <v>506937.0</v>
      </c>
      <c r="D1230" s="7">
        <v>306.0</v>
      </c>
      <c r="E1230" s="7">
        <v>410.0</v>
      </c>
      <c r="F1230" s="7">
        <v>85.0</v>
      </c>
      <c r="G1230" s="7">
        <v>85.0</v>
      </c>
      <c r="H1230" s="5">
        <v>9.0</v>
      </c>
      <c r="I1230" s="5">
        <v>28.0</v>
      </c>
      <c r="J1230" s="8">
        <v>0.6036253025523882</v>
      </c>
      <c r="K1230" s="8">
        <v>0.8087790001518926</v>
      </c>
      <c r="L1230" s="8">
        <v>0.16767369515344116</v>
      </c>
      <c r="M1230" s="8">
        <v>0.16767369515344116</v>
      </c>
      <c r="N1230" s="5">
        <v>8.8</v>
      </c>
      <c r="O1230" s="5">
        <v>7.7</v>
      </c>
      <c r="P1230" s="5">
        <v>75816.0</v>
      </c>
      <c r="Q1230" s="9" t="s">
        <v>312</v>
      </c>
      <c r="R1230" s="9" t="s">
        <v>313</v>
      </c>
      <c r="S1230" s="9">
        <f t="shared" si="1"/>
        <v>141942.36</v>
      </c>
    </row>
    <row r="1231" ht="15.75" customHeight="1">
      <c r="A1231" s="5" t="s">
        <v>884</v>
      </c>
      <c r="B1231" s="5" t="s">
        <v>875</v>
      </c>
      <c r="C1231" s="6">
        <v>768537.0</v>
      </c>
      <c r="D1231" s="7">
        <v>745.0</v>
      </c>
      <c r="E1231" s="7">
        <v>918.0</v>
      </c>
      <c r="F1231" s="7">
        <v>217.0</v>
      </c>
      <c r="G1231" s="7">
        <v>110.0</v>
      </c>
      <c r="H1231" s="5">
        <v>8.8</v>
      </c>
      <c r="I1231" s="5">
        <v>21.5</v>
      </c>
      <c r="J1231" s="8">
        <v>0.9693742786619252</v>
      </c>
      <c r="K1231" s="8">
        <v>1.1944772990760366</v>
      </c>
      <c r="L1231" s="8">
        <v>0.2823546556639433</v>
      </c>
      <c r="M1231" s="8">
        <v>0.14312908812457956</v>
      </c>
      <c r="N1231" s="5">
        <v>10.1</v>
      </c>
      <c r="O1231" s="5">
        <v>21.2</v>
      </c>
      <c r="P1231" s="5">
        <v>54169.0</v>
      </c>
      <c r="Q1231" s="9" t="s">
        <v>312</v>
      </c>
      <c r="R1231" s="9" t="s">
        <v>313</v>
      </c>
      <c r="S1231" s="9">
        <f t="shared" si="1"/>
        <v>165235.455</v>
      </c>
    </row>
    <row r="1232" ht="15.75" customHeight="1">
      <c r="A1232" s="5" t="s">
        <v>872</v>
      </c>
      <c r="B1232" s="5" t="s">
        <v>875</v>
      </c>
      <c r="C1232" s="6">
        <v>814299.0</v>
      </c>
      <c r="D1232" s="7">
        <v>581.0</v>
      </c>
      <c r="E1232" s="7">
        <v>574.0</v>
      </c>
      <c r="F1232" s="7">
        <v>136.0</v>
      </c>
      <c r="G1232" s="7">
        <v>105.0</v>
      </c>
      <c r="H1232" s="5">
        <v>8.8</v>
      </c>
      <c r="I1232" s="5">
        <v>26.8</v>
      </c>
      <c r="J1232" s="8">
        <v>0.7134971306608506</v>
      </c>
      <c r="K1232" s="8">
        <v>0.7049007796890331</v>
      </c>
      <c r="L1232" s="8">
        <v>0.16701481888102526</v>
      </c>
      <c r="M1232" s="8">
        <v>0.12894526457726216</v>
      </c>
      <c r="N1232" s="5">
        <v>8.6</v>
      </c>
      <c r="O1232" s="5">
        <v>11.6</v>
      </c>
      <c r="P1232" s="5">
        <v>65453.0</v>
      </c>
      <c r="Q1232" s="9" t="s">
        <v>312</v>
      </c>
      <c r="R1232" s="9" t="s">
        <v>313</v>
      </c>
      <c r="S1232" s="9">
        <f t="shared" si="1"/>
        <v>218232.132</v>
      </c>
    </row>
    <row r="1233" ht="15.75" customHeight="1">
      <c r="A1233" s="5" t="s">
        <v>885</v>
      </c>
      <c r="B1233" s="5" t="s">
        <v>886</v>
      </c>
      <c r="C1233" s="6">
        <v>10439.0</v>
      </c>
      <c r="D1233" s="7">
        <v>4.0</v>
      </c>
      <c r="E1233" s="7">
        <v>10.0</v>
      </c>
      <c r="F1233" s="7">
        <v>2.0</v>
      </c>
      <c r="G1233" s="7">
        <v>0.0</v>
      </c>
      <c r="H1233" s="5">
        <v>8.5</v>
      </c>
      <c r="I1233" s="5">
        <v>30.8</v>
      </c>
      <c r="J1233" s="8">
        <v>0.3831784653702462</v>
      </c>
      <c r="K1233" s="8">
        <v>0.9579461634256154</v>
      </c>
      <c r="L1233" s="8">
        <v>0.1915892326851231</v>
      </c>
      <c r="M1233" s="8">
        <v>0.0</v>
      </c>
      <c r="N1233" s="5">
        <v>13.2</v>
      </c>
      <c r="O1233" s="5">
        <v>15.7</v>
      </c>
      <c r="P1233" s="5">
        <v>38019.0</v>
      </c>
      <c r="Q1233" s="9" t="s">
        <v>528</v>
      </c>
      <c r="R1233" s="9" t="s">
        <v>529</v>
      </c>
      <c r="S1233" s="9">
        <f t="shared" si="1"/>
        <v>3215.212</v>
      </c>
    </row>
    <row r="1234" ht="15.75" customHeight="1">
      <c r="A1234" s="5" t="s">
        <v>887</v>
      </c>
      <c r="B1234" s="5" t="s">
        <v>886</v>
      </c>
      <c r="C1234" s="6">
        <v>9424.0</v>
      </c>
      <c r="D1234" s="7">
        <v>5.0</v>
      </c>
      <c r="E1234" s="7">
        <v>12.0</v>
      </c>
      <c r="F1234" s="7">
        <v>7.0</v>
      </c>
      <c r="G1234" s="7">
        <v>0.0</v>
      </c>
      <c r="H1234" s="5">
        <v>8.5</v>
      </c>
      <c r="I1234" s="5">
        <v>29.0</v>
      </c>
      <c r="J1234" s="8">
        <v>0.5305602716468591</v>
      </c>
      <c r="K1234" s="8">
        <v>1.2733446519524618</v>
      </c>
      <c r="L1234" s="8">
        <v>0.7427843803056027</v>
      </c>
      <c r="M1234" s="8">
        <v>0.0</v>
      </c>
      <c r="N1234" s="5">
        <v>11.9</v>
      </c>
      <c r="O1234" s="5">
        <v>13.9</v>
      </c>
      <c r="P1234" s="5">
        <v>39211.0</v>
      </c>
      <c r="Q1234" s="9" t="s">
        <v>528</v>
      </c>
      <c r="R1234" s="9" t="s">
        <v>529</v>
      </c>
      <c r="S1234" s="9">
        <f t="shared" si="1"/>
        <v>2732.96</v>
      </c>
    </row>
    <row r="1235" ht="15.75" customHeight="1">
      <c r="A1235" s="5" t="s">
        <v>888</v>
      </c>
      <c r="B1235" s="5" t="s">
        <v>886</v>
      </c>
      <c r="C1235" s="6">
        <v>113778.0</v>
      </c>
      <c r="D1235" s="7">
        <v>54.0</v>
      </c>
      <c r="E1235" s="7">
        <v>80.0</v>
      </c>
      <c r="F1235" s="7">
        <v>16.0</v>
      </c>
      <c r="G1235" s="7">
        <v>4.0</v>
      </c>
      <c r="H1235" s="5">
        <v>9.3</v>
      </c>
      <c r="I1235" s="5">
        <v>29.9</v>
      </c>
      <c r="J1235" s="8">
        <v>0.47460844803037494</v>
      </c>
      <c r="K1235" s="8">
        <v>0.7031236267116665</v>
      </c>
      <c r="L1235" s="8">
        <v>0.1406247253423333</v>
      </c>
      <c r="M1235" s="8">
        <v>0.03515618133558333</v>
      </c>
      <c r="N1235" s="5">
        <v>7.7</v>
      </c>
      <c r="O1235" s="5">
        <v>13.7</v>
      </c>
      <c r="P1235" s="5">
        <v>52472.0</v>
      </c>
      <c r="Q1235" s="9" t="s">
        <v>528</v>
      </c>
      <c r="R1235" s="9" t="s">
        <v>529</v>
      </c>
      <c r="S1235" s="9">
        <f t="shared" si="1"/>
        <v>34019.622</v>
      </c>
    </row>
    <row r="1236" ht="15.75" customHeight="1">
      <c r="A1236" s="5" t="s">
        <v>889</v>
      </c>
      <c r="B1236" s="5" t="s">
        <v>886</v>
      </c>
      <c r="C1236" s="6">
        <v>28932.0</v>
      </c>
      <c r="D1236" s="7">
        <v>21.0</v>
      </c>
      <c r="E1236" s="7">
        <v>27.0</v>
      </c>
      <c r="F1236" s="7">
        <v>9.0</v>
      </c>
      <c r="G1236" s="7">
        <v>3.0</v>
      </c>
      <c r="H1236" s="5">
        <v>8.7</v>
      </c>
      <c r="I1236" s="5">
        <v>30.0</v>
      </c>
      <c r="J1236" s="8">
        <v>0.7258399004562422</v>
      </c>
      <c r="K1236" s="8">
        <v>0.9332227291580256</v>
      </c>
      <c r="L1236" s="8">
        <v>0.3110742430526753</v>
      </c>
      <c r="M1236" s="8">
        <v>0.10369141435089174</v>
      </c>
      <c r="N1236" s="5">
        <v>10.5</v>
      </c>
      <c r="O1236" s="5">
        <v>17.5</v>
      </c>
      <c r="P1236" s="5">
        <v>38353.0</v>
      </c>
      <c r="Q1236" s="9" t="s">
        <v>528</v>
      </c>
      <c r="R1236" s="9" t="s">
        <v>529</v>
      </c>
      <c r="S1236" s="9">
        <f t="shared" si="1"/>
        <v>8679.6</v>
      </c>
    </row>
    <row r="1237" ht="15.75" customHeight="1">
      <c r="A1237" s="5" t="s">
        <v>890</v>
      </c>
      <c r="B1237" s="5" t="s">
        <v>886</v>
      </c>
      <c r="C1237" s="6">
        <v>23244.0</v>
      </c>
      <c r="D1237" s="7">
        <v>13.0</v>
      </c>
      <c r="E1237" s="7">
        <v>24.0</v>
      </c>
      <c r="F1237" s="7">
        <v>5.0</v>
      </c>
      <c r="G1237" s="7">
        <v>0.0</v>
      </c>
      <c r="H1237" s="5">
        <v>8.8</v>
      </c>
      <c r="I1237" s="5">
        <v>33.7</v>
      </c>
      <c r="J1237" s="8">
        <v>0.5592841163310962</v>
      </c>
      <c r="K1237" s="8">
        <v>1.0325245224574084</v>
      </c>
      <c r="L1237" s="8">
        <v>0.21510927551196007</v>
      </c>
      <c r="M1237" s="8">
        <v>0.0</v>
      </c>
      <c r="N1237" s="5">
        <v>12.1</v>
      </c>
      <c r="O1237" s="5">
        <v>14.1</v>
      </c>
      <c r="P1237" s="5">
        <v>46480.0</v>
      </c>
      <c r="Q1237" s="9" t="s">
        <v>528</v>
      </c>
      <c r="R1237" s="9" t="s">
        <v>529</v>
      </c>
      <c r="S1237" s="9">
        <f t="shared" si="1"/>
        <v>7833.228</v>
      </c>
    </row>
    <row r="1238" ht="15.75" customHeight="1">
      <c r="A1238" s="5" t="s">
        <v>891</v>
      </c>
      <c r="B1238" s="5" t="s">
        <v>886</v>
      </c>
      <c r="C1238" s="6">
        <v>15324.0</v>
      </c>
      <c r="D1238" s="7">
        <v>14.0</v>
      </c>
      <c r="E1238" s="7">
        <v>11.0</v>
      </c>
      <c r="F1238" s="7">
        <v>4.0</v>
      </c>
      <c r="G1238" s="7">
        <v>1.0</v>
      </c>
      <c r="H1238" s="5">
        <v>10.1</v>
      </c>
      <c r="I1238" s="5">
        <v>32.0</v>
      </c>
      <c r="J1238" s="8">
        <v>0.9135995823544767</v>
      </c>
      <c r="K1238" s="8">
        <v>0.7178282432785174</v>
      </c>
      <c r="L1238" s="8">
        <v>0.26102845210127906</v>
      </c>
      <c r="M1238" s="8">
        <v>0.06525711302531977</v>
      </c>
      <c r="N1238" s="5">
        <v>14.4</v>
      </c>
      <c r="O1238" s="5">
        <v>18.8</v>
      </c>
      <c r="P1238" s="5">
        <v>38129.0</v>
      </c>
      <c r="Q1238" s="9" t="s">
        <v>528</v>
      </c>
      <c r="R1238" s="9" t="s">
        <v>529</v>
      </c>
      <c r="S1238" s="9">
        <f t="shared" si="1"/>
        <v>4903.68</v>
      </c>
    </row>
    <row r="1239" ht="15.75" customHeight="1">
      <c r="A1239" s="5" t="s">
        <v>892</v>
      </c>
      <c r="B1239" s="5" t="s">
        <v>886</v>
      </c>
      <c r="C1239" s="6">
        <v>8623.0</v>
      </c>
      <c r="D1239" s="7">
        <v>7.0</v>
      </c>
      <c r="E1239" s="7">
        <v>6.0</v>
      </c>
      <c r="F1239" s="7">
        <v>4.0</v>
      </c>
      <c r="G1239" s="7">
        <v>0.0</v>
      </c>
      <c r="H1239" s="5">
        <v>9.7</v>
      </c>
      <c r="I1239" s="5">
        <v>33.3</v>
      </c>
      <c r="J1239" s="8">
        <v>0.8117824423054621</v>
      </c>
      <c r="K1239" s="8">
        <v>0.6958135219761105</v>
      </c>
      <c r="L1239" s="8">
        <v>0.4638756813174069</v>
      </c>
      <c r="M1239" s="8">
        <v>0.0</v>
      </c>
      <c r="N1239" s="5">
        <v>7.9</v>
      </c>
      <c r="O1239" s="5">
        <v>15.3</v>
      </c>
      <c r="P1239" s="5">
        <v>40935.0</v>
      </c>
      <c r="Q1239" s="9" t="s">
        <v>528</v>
      </c>
      <c r="R1239" s="9" t="s">
        <v>529</v>
      </c>
      <c r="S1239" s="9">
        <f t="shared" si="1"/>
        <v>2871.459</v>
      </c>
    </row>
    <row r="1240" ht="15.75" customHeight="1">
      <c r="A1240" s="5" t="s">
        <v>893</v>
      </c>
      <c r="B1240" s="5" t="s">
        <v>886</v>
      </c>
      <c r="C1240" s="6">
        <v>59283.0</v>
      </c>
      <c r="D1240" s="7">
        <v>19.0</v>
      </c>
      <c r="E1240" s="7">
        <v>35.0</v>
      </c>
      <c r="F1240" s="7">
        <v>10.0</v>
      </c>
      <c r="G1240" s="7">
        <v>2.0</v>
      </c>
      <c r="H1240" s="5">
        <v>8.5</v>
      </c>
      <c r="I1240" s="5">
        <v>31.6</v>
      </c>
      <c r="J1240" s="8">
        <v>0.3204966010492047</v>
      </c>
      <c r="K1240" s="8">
        <v>0.590388475616956</v>
      </c>
      <c r="L1240" s="8">
        <v>0.16868242160484456</v>
      </c>
      <c r="M1240" s="8">
        <v>0.033736484320968915</v>
      </c>
      <c r="N1240" s="5">
        <v>9.4</v>
      </c>
      <c r="O1240" s="5">
        <v>11.2</v>
      </c>
      <c r="P1240" s="5">
        <v>53730.0</v>
      </c>
      <c r="Q1240" s="9" t="s">
        <v>528</v>
      </c>
      <c r="R1240" s="9" t="s">
        <v>529</v>
      </c>
      <c r="S1240" s="9">
        <f t="shared" si="1"/>
        <v>18733.428</v>
      </c>
    </row>
    <row r="1241" ht="15.75" customHeight="1">
      <c r="A1241" s="5" t="s">
        <v>331</v>
      </c>
      <c r="B1241" s="5" t="s">
        <v>886</v>
      </c>
      <c r="C1241" s="6">
        <v>106232.0</v>
      </c>
      <c r="D1241" s="7">
        <v>82.0</v>
      </c>
      <c r="E1241" s="7">
        <v>61.0</v>
      </c>
      <c r="F1241" s="7">
        <v>23.0</v>
      </c>
      <c r="G1241" s="7">
        <v>7.0</v>
      </c>
      <c r="H1241" s="5">
        <v>9.3</v>
      </c>
      <c r="I1241" s="5">
        <v>38.0</v>
      </c>
      <c r="J1241" s="8">
        <v>0.7718954740567814</v>
      </c>
      <c r="K1241" s="8">
        <v>0.5742149258227276</v>
      </c>
      <c r="L1241" s="8">
        <v>0.21650726711348744</v>
      </c>
      <c r="M1241" s="8">
        <v>0.06589351607801792</v>
      </c>
      <c r="N1241" s="5">
        <v>10.5</v>
      </c>
      <c r="O1241" s="5">
        <v>15.6</v>
      </c>
      <c r="P1241" s="5">
        <v>45715.0</v>
      </c>
      <c r="Q1241" s="9" t="s">
        <v>528</v>
      </c>
      <c r="R1241" s="9" t="s">
        <v>529</v>
      </c>
      <c r="S1241" s="9">
        <f t="shared" si="1"/>
        <v>40368.16</v>
      </c>
    </row>
    <row r="1242" ht="15.75" customHeight="1">
      <c r="A1242" s="5" t="s">
        <v>894</v>
      </c>
      <c r="B1242" s="5" t="s">
        <v>886</v>
      </c>
      <c r="C1242" s="6">
        <v>17511.0</v>
      </c>
      <c r="D1242" s="7">
        <v>13.0</v>
      </c>
      <c r="E1242" s="7">
        <v>21.0</v>
      </c>
      <c r="F1242" s="7">
        <v>7.0</v>
      </c>
      <c r="G1242" s="7">
        <v>0.0</v>
      </c>
      <c r="H1242" s="5">
        <v>9.0</v>
      </c>
      <c r="I1242" s="5">
        <v>27.4</v>
      </c>
      <c r="J1242" s="8">
        <v>0.7423904974016332</v>
      </c>
      <c r="K1242" s="8">
        <v>1.1992461881103307</v>
      </c>
      <c r="L1242" s="8">
        <v>0.3997487293701102</v>
      </c>
      <c r="M1242" s="8">
        <v>0.0</v>
      </c>
      <c r="N1242" s="5">
        <v>9.4</v>
      </c>
      <c r="O1242" s="5">
        <v>12.0</v>
      </c>
      <c r="P1242" s="5">
        <v>47620.0</v>
      </c>
      <c r="Q1242" s="9" t="s">
        <v>528</v>
      </c>
      <c r="R1242" s="9" t="s">
        <v>529</v>
      </c>
      <c r="S1242" s="9">
        <f t="shared" si="1"/>
        <v>4798.014</v>
      </c>
    </row>
    <row r="1243" ht="15.75" customHeight="1">
      <c r="A1243" s="5" t="s">
        <v>386</v>
      </c>
      <c r="B1243" s="5" t="s">
        <v>886</v>
      </c>
      <c r="C1243" s="6">
        <v>155439.0</v>
      </c>
      <c r="D1243" s="7">
        <v>94.0</v>
      </c>
      <c r="E1243" s="7">
        <v>144.0</v>
      </c>
      <c r="F1243" s="7">
        <v>36.0</v>
      </c>
      <c r="G1243" s="7">
        <v>13.0</v>
      </c>
      <c r="H1243" s="5">
        <v>8.9</v>
      </c>
      <c r="I1243" s="5">
        <v>32.6</v>
      </c>
      <c r="J1243" s="8">
        <v>0.6047388364567451</v>
      </c>
      <c r="K1243" s="8">
        <v>0.9264084303167158</v>
      </c>
      <c r="L1243" s="8">
        <v>0.23160210757917896</v>
      </c>
      <c r="M1243" s="8">
        <v>0.08363409440359242</v>
      </c>
      <c r="N1243" s="5">
        <v>10.6</v>
      </c>
      <c r="O1243" s="5">
        <v>17.6</v>
      </c>
      <c r="P1243" s="5">
        <v>44701.0</v>
      </c>
      <c r="Q1243" s="9" t="s">
        <v>528</v>
      </c>
      <c r="R1243" s="9" t="s">
        <v>529</v>
      </c>
      <c r="S1243" s="9">
        <f t="shared" si="1"/>
        <v>50673.114</v>
      </c>
    </row>
    <row r="1244" ht="15.75" customHeight="1">
      <c r="A1244" s="5" t="s">
        <v>895</v>
      </c>
      <c r="B1244" s="5" t="s">
        <v>886</v>
      </c>
      <c r="C1244" s="6">
        <v>43669.0</v>
      </c>
      <c r="D1244" s="7">
        <v>23.0</v>
      </c>
      <c r="E1244" s="7">
        <v>29.0</v>
      </c>
      <c r="F1244" s="7">
        <v>3.0</v>
      </c>
      <c r="G1244" s="7">
        <v>4.0</v>
      </c>
      <c r="H1244" s="5">
        <v>8.5</v>
      </c>
      <c r="I1244" s="5">
        <v>31.6</v>
      </c>
      <c r="J1244" s="8">
        <v>0.5266894135427878</v>
      </c>
      <c r="K1244" s="8">
        <v>0.6640866518582976</v>
      </c>
      <c r="L1244" s="8">
        <v>0.06869861915775494</v>
      </c>
      <c r="M1244" s="8">
        <v>0.09159815887700658</v>
      </c>
      <c r="N1244" s="5">
        <v>9.1</v>
      </c>
      <c r="O1244" s="5">
        <v>18.2</v>
      </c>
      <c r="P1244" s="5">
        <v>42538.0</v>
      </c>
      <c r="Q1244" s="9" t="s">
        <v>528</v>
      </c>
      <c r="R1244" s="9" t="s">
        <v>529</v>
      </c>
      <c r="S1244" s="9">
        <f t="shared" si="1"/>
        <v>13799.404</v>
      </c>
    </row>
    <row r="1245" ht="15.75" customHeight="1">
      <c r="A1245" s="5" t="s">
        <v>29</v>
      </c>
      <c r="B1245" s="5" t="s">
        <v>886</v>
      </c>
      <c r="C1245" s="6">
        <v>134976.0</v>
      </c>
      <c r="D1245" s="7">
        <v>92.0</v>
      </c>
      <c r="E1245" s="7">
        <v>81.0</v>
      </c>
      <c r="F1245" s="7">
        <v>23.0</v>
      </c>
      <c r="G1245" s="7">
        <v>12.0</v>
      </c>
      <c r="H1245" s="5">
        <v>10.3</v>
      </c>
      <c r="I1245" s="5">
        <v>33.2</v>
      </c>
      <c r="J1245" s="8">
        <v>0.6816026552868658</v>
      </c>
      <c r="K1245" s="8">
        <v>0.6001066856330014</v>
      </c>
      <c r="L1245" s="8">
        <v>0.17040066382171645</v>
      </c>
      <c r="M1245" s="8">
        <v>0.08890469416785207</v>
      </c>
      <c r="N1245" s="5">
        <v>11.6</v>
      </c>
      <c r="O1245" s="5">
        <v>17.2</v>
      </c>
      <c r="P1245" s="5">
        <v>43199.0</v>
      </c>
      <c r="Q1245" s="9" t="s">
        <v>528</v>
      </c>
      <c r="R1245" s="9" t="s">
        <v>529</v>
      </c>
      <c r="S1245" s="9">
        <f t="shared" si="1"/>
        <v>44812.032</v>
      </c>
    </row>
    <row r="1246" ht="15.75" customHeight="1">
      <c r="A1246" s="5" t="s">
        <v>534</v>
      </c>
      <c r="B1246" s="5" t="s">
        <v>886</v>
      </c>
      <c r="C1246" s="6">
        <v>51813.0</v>
      </c>
      <c r="D1246" s="7">
        <v>14.0</v>
      </c>
      <c r="E1246" s="7">
        <v>29.0</v>
      </c>
      <c r="F1246" s="7">
        <v>9.0</v>
      </c>
      <c r="G1246" s="7">
        <v>2.0</v>
      </c>
      <c r="H1246" s="5">
        <v>8.6</v>
      </c>
      <c r="I1246" s="5">
        <v>31.7</v>
      </c>
      <c r="J1246" s="8">
        <v>0.2702024588423755</v>
      </c>
      <c r="K1246" s="8">
        <v>0.5597050933163492</v>
      </c>
      <c r="L1246" s="8">
        <v>0.17370158068438424</v>
      </c>
      <c r="M1246" s="8">
        <v>0.0386003512631965</v>
      </c>
      <c r="N1246" s="5">
        <v>10.5</v>
      </c>
      <c r="O1246" s="5">
        <v>14.3</v>
      </c>
      <c r="P1246" s="5">
        <v>45166.0</v>
      </c>
      <c r="Q1246" s="9" t="s">
        <v>528</v>
      </c>
      <c r="R1246" s="9" t="s">
        <v>529</v>
      </c>
      <c r="S1246" s="9">
        <f t="shared" si="1"/>
        <v>16424.721</v>
      </c>
    </row>
    <row r="1247" ht="15.75" customHeight="1">
      <c r="A1247" s="5" t="s">
        <v>896</v>
      </c>
      <c r="B1247" s="5" t="s">
        <v>886</v>
      </c>
      <c r="C1247" s="6">
        <v>26167.0</v>
      </c>
      <c r="D1247" s="7">
        <v>17.0</v>
      </c>
      <c r="E1247" s="7">
        <v>38.0</v>
      </c>
      <c r="F1247" s="7">
        <v>8.0</v>
      </c>
      <c r="G1247" s="7">
        <v>5.0</v>
      </c>
      <c r="H1247" s="5">
        <v>8.0</v>
      </c>
      <c r="I1247" s="5">
        <v>29.0</v>
      </c>
      <c r="J1247" s="8">
        <v>0.649673252570031</v>
      </c>
      <c r="K1247" s="8">
        <v>1.452210799862422</v>
      </c>
      <c r="L1247" s="8">
        <v>0.3057285894447205</v>
      </c>
      <c r="M1247" s="8">
        <v>0.19108036840295028</v>
      </c>
      <c r="N1247" s="5">
        <v>9.6</v>
      </c>
      <c r="O1247" s="5">
        <v>13.4</v>
      </c>
      <c r="P1247" s="5">
        <v>46709.0</v>
      </c>
      <c r="Q1247" s="9" t="s">
        <v>528</v>
      </c>
      <c r="R1247" s="9" t="s">
        <v>529</v>
      </c>
      <c r="S1247" s="9">
        <f t="shared" si="1"/>
        <v>7588.43</v>
      </c>
    </row>
    <row r="1248" ht="15.75" customHeight="1">
      <c r="A1248" s="5" t="s">
        <v>897</v>
      </c>
      <c r="B1248" s="5" t="s">
        <v>886</v>
      </c>
      <c r="C1248" s="6">
        <v>25681.0</v>
      </c>
      <c r="D1248" s="7">
        <v>12.0</v>
      </c>
      <c r="E1248" s="7">
        <v>39.0</v>
      </c>
      <c r="F1248" s="7">
        <v>6.0</v>
      </c>
      <c r="G1248" s="7">
        <v>1.0</v>
      </c>
      <c r="H1248" s="5">
        <v>9.3</v>
      </c>
      <c r="I1248" s="5">
        <v>31.2</v>
      </c>
      <c r="J1248" s="8">
        <v>0.46727152369456015</v>
      </c>
      <c r="K1248" s="8">
        <v>1.5186324520073207</v>
      </c>
      <c r="L1248" s="8">
        <v>0.23363576184728008</v>
      </c>
      <c r="M1248" s="8">
        <v>0.038939293641213346</v>
      </c>
      <c r="N1248" s="5">
        <v>15.8</v>
      </c>
      <c r="O1248" s="5">
        <v>17.8</v>
      </c>
      <c r="P1248" s="5">
        <v>39486.0</v>
      </c>
      <c r="Q1248" s="9" t="s">
        <v>528</v>
      </c>
      <c r="R1248" s="9" t="s">
        <v>529</v>
      </c>
      <c r="S1248" s="9">
        <f t="shared" si="1"/>
        <v>8012.472</v>
      </c>
    </row>
    <row r="1249" ht="15.75" customHeight="1">
      <c r="A1249" s="5" t="s">
        <v>898</v>
      </c>
      <c r="B1249" s="5" t="s">
        <v>886</v>
      </c>
      <c r="C1249" s="6">
        <v>38256.0</v>
      </c>
      <c r="D1249" s="7">
        <v>22.0</v>
      </c>
      <c r="E1249" s="7">
        <v>38.0</v>
      </c>
      <c r="F1249" s="7">
        <v>13.0</v>
      </c>
      <c r="G1249" s="7">
        <v>2.0</v>
      </c>
      <c r="H1249" s="5">
        <v>10.5</v>
      </c>
      <c r="I1249" s="5">
        <v>34.8</v>
      </c>
      <c r="J1249" s="8">
        <v>0.575073191133417</v>
      </c>
      <c r="K1249" s="8">
        <v>0.9933082392304475</v>
      </c>
      <c r="L1249" s="8">
        <v>0.33981597657883733</v>
      </c>
      <c r="M1249" s="8">
        <v>0.05227938101212881</v>
      </c>
      <c r="N1249" s="5">
        <v>13.1</v>
      </c>
      <c r="O1249" s="5">
        <v>18.7</v>
      </c>
      <c r="P1249" s="5">
        <v>40828.0</v>
      </c>
      <c r="Q1249" s="9" t="s">
        <v>528</v>
      </c>
      <c r="R1249" s="9" t="s">
        <v>529</v>
      </c>
      <c r="S1249" s="9">
        <f t="shared" si="1"/>
        <v>13313.088</v>
      </c>
    </row>
    <row r="1250" ht="15.75" customHeight="1">
      <c r="A1250" s="5" t="s">
        <v>899</v>
      </c>
      <c r="B1250" s="5" t="s">
        <v>886</v>
      </c>
      <c r="C1250" s="6">
        <v>30703.0</v>
      </c>
      <c r="D1250" s="7">
        <v>15.0</v>
      </c>
      <c r="E1250" s="7">
        <v>22.0</v>
      </c>
      <c r="F1250" s="7">
        <v>11.0</v>
      </c>
      <c r="G1250" s="7">
        <v>2.0</v>
      </c>
      <c r="H1250" s="5">
        <v>10.1</v>
      </c>
      <c r="I1250" s="5">
        <v>33.4</v>
      </c>
      <c r="J1250" s="8">
        <v>0.4885516073347881</v>
      </c>
      <c r="K1250" s="8">
        <v>0.716542357424356</v>
      </c>
      <c r="L1250" s="8">
        <v>0.358271178712178</v>
      </c>
      <c r="M1250" s="8">
        <v>0.0651402143113051</v>
      </c>
      <c r="N1250" s="5">
        <v>16.1</v>
      </c>
      <c r="O1250" s="5">
        <v>27.1</v>
      </c>
      <c r="P1250" s="5">
        <v>33264.0</v>
      </c>
      <c r="Q1250" s="9" t="s">
        <v>528</v>
      </c>
      <c r="R1250" s="9" t="s">
        <v>529</v>
      </c>
      <c r="S1250" s="9">
        <f t="shared" si="1"/>
        <v>10254.802</v>
      </c>
    </row>
    <row r="1251" ht="15.75" customHeight="1">
      <c r="A1251" s="5" t="s">
        <v>537</v>
      </c>
      <c r="B1251" s="5" t="s">
        <v>886</v>
      </c>
      <c r="C1251" s="6">
        <v>77370.0</v>
      </c>
      <c r="D1251" s="7">
        <v>37.0</v>
      </c>
      <c r="E1251" s="7">
        <v>32.0</v>
      </c>
      <c r="F1251" s="7">
        <v>7.0</v>
      </c>
      <c r="G1251" s="7">
        <v>5.0</v>
      </c>
      <c r="H1251" s="5">
        <v>8.6</v>
      </c>
      <c r="I1251" s="5">
        <v>29.1</v>
      </c>
      <c r="J1251" s="8">
        <v>0.4782215328938865</v>
      </c>
      <c r="K1251" s="8">
        <v>0.4135970014217397</v>
      </c>
      <c r="L1251" s="8">
        <v>0.09047434406100556</v>
      </c>
      <c r="M1251" s="8">
        <v>0.06462453147214683</v>
      </c>
      <c r="N1251" s="5">
        <v>7.2</v>
      </c>
      <c r="O1251" s="5">
        <v>11.6</v>
      </c>
      <c r="P1251" s="5">
        <v>60381.0</v>
      </c>
      <c r="Q1251" s="9" t="s">
        <v>528</v>
      </c>
      <c r="R1251" s="9" t="s">
        <v>529</v>
      </c>
      <c r="S1251" s="9">
        <f t="shared" si="1"/>
        <v>22514.67</v>
      </c>
    </row>
    <row r="1252" ht="15.75" customHeight="1">
      <c r="A1252" s="5" t="s">
        <v>153</v>
      </c>
      <c r="B1252" s="5" t="s">
        <v>886</v>
      </c>
      <c r="C1252" s="6">
        <v>13756.0</v>
      </c>
      <c r="D1252" s="7">
        <v>10.0</v>
      </c>
      <c r="E1252" s="7">
        <v>11.0</v>
      </c>
      <c r="F1252" s="7">
        <v>2.0</v>
      </c>
      <c r="G1252" s="7">
        <v>1.0</v>
      </c>
      <c r="H1252" s="5">
        <v>8.2</v>
      </c>
      <c r="I1252" s="5">
        <v>31.1</v>
      </c>
      <c r="J1252" s="8">
        <v>0.7269555103227683</v>
      </c>
      <c r="K1252" s="8">
        <v>0.799651061355045</v>
      </c>
      <c r="L1252" s="8">
        <v>0.14539110206455363</v>
      </c>
      <c r="M1252" s="8">
        <v>0.07269555103227682</v>
      </c>
      <c r="N1252" s="5">
        <v>13.8</v>
      </c>
      <c r="O1252" s="5">
        <v>14.6</v>
      </c>
      <c r="P1252" s="5">
        <v>42666.0</v>
      </c>
      <c r="Q1252" s="9" t="s">
        <v>528</v>
      </c>
      <c r="R1252" s="9" t="s">
        <v>529</v>
      </c>
      <c r="S1252" s="9">
        <f t="shared" si="1"/>
        <v>4278.116</v>
      </c>
    </row>
    <row r="1253" ht="15.75" customHeight="1">
      <c r="A1253" s="5" t="s">
        <v>270</v>
      </c>
      <c r="B1253" s="5" t="s">
        <v>886</v>
      </c>
      <c r="C1253" s="6">
        <v>36573.0</v>
      </c>
      <c r="D1253" s="7">
        <v>26.0</v>
      </c>
      <c r="E1253" s="7">
        <v>27.0</v>
      </c>
      <c r="F1253" s="7">
        <v>12.0</v>
      </c>
      <c r="G1253" s="7">
        <v>7.0</v>
      </c>
      <c r="H1253" s="5">
        <v>9.5</v>
      </c>
      <c r="I1253" s="5">
        <v>31.2</v>
      </c>
      <c r="J1253" s="8">
        <v>0.7109069532168539</v>
      </c>
      <c r="K1253" s="8">
        <v>0.7382495283405791</v>
      </c>
      <c r="L1253" s="8">
        <v>0.32811090148470184</v>
      </c>
      <c r="M1253" s="8">
        <v>0.19139802586607607</v>
      </c>
      <c r="N1253" s="5">
        <v>11.0</v>
      </c>
      <c r="O1253" s="5">
        <v>17.2</v>
      </c>
      <c r="P1253" s="5">
        <v>42070.0</v>
      </c>
      <c r="Q1253" s="9" t="s">
        <v>528</v>
      </c>
      <c r="R1253" s="9" t="s">
        <v>529</v>
      </c>
      <c r="S1253" s="9">
        <f t="shared" si="1"/>
        <v>11410.776</v>
      </c>
    </row>
    <row r="1254" ht="15.75" customHeight="1">
      <c r="A1254" s="5" t="s">
        <v>641</v>
      </c>
      <c r="B1254" s="5" t="s">
        <v>886</v>
      </c>
      <c r="C1254" s="6">
        <v>25929.0</v>
      </c>
      <c r="D1254" s="7">
        <v>19.0</v>
      </c>
      <c r="E1254" s="7">
        <v>21.0</v>
      </c>
      <c r="F1254" s="7">
        <v>7.0</v>
      </c>
      <c r="G1254" s="7">
        <v>6.0</v>
      </c>
      <c r="H1254" s="5">
        <v>10.1</v>
      </c>
      <c r="I1254" s="5">
        <v>28.2</v>
      </c>
      <c r="J1254" s="8">
        <v>0.7327702572409271</v>
      </c>
      <c r="K1254" s="8">
        <v>0.8099039685294458</v>
      </c>
      <c r="L1254" s="8">
        <v>0.26996798950981526</v>
      </c>
      <c r="M1254" s="8">
        <v>0.23140113386555594</v>
      </c>
      <c r="N1254" s="5">
        <v>8.5</v>
      </c>
      <c r="O1254" s="5">
        <v>13.4</v>
      </c>
      <c r="P1254" s="5">
        <v>44350.0</v>
      </c>
      <c r="Q1254" s="9" t="s">
        <v>528</v>
      </c>
      <c r="R1254" s="9" t="s">
        <v>529</v>
      </c>
      <c r="S1254" s="9">
        <f t="shared" si="1"/>
        <v>7311.978</v>
      </c>
    </row>
    <row r="1255" ht="15.75" customHeight="1">
      <c r="A1255" s="5" t="s">
        <v>900</v>
      </c>
      <c r="B1255" s="5" t="s">
        <v>886</v>
      </c>
      <c r="C1255" s="6">
        <v>108679.0</v>
      </c>
      <c r="D1255" s="7">
        <v>76.0</v>
      </c>
      <c r="E1255" s="7">
        <v>71.0</v>
      </c>
      <c r="F1255" s="7">
        <v>11.0</v>
      </c>
      <c r="G1255" s="7">
        <v>6.0</v>
      </c>
      <c r="H1255" s="5">
        <v>10.2</v>
      </c>
      <c r="I1255" s="5">
        <v>37.2</v>
      </c>
      <c r="J1255" s="8">
        <v>0.6993071338529062</v>
      </c>
      <c r="K1255" s="8">
        <v>0.6533000855731098</v>
      </c>
      <c r="L1255" s="8">
        <v>0.10121550621555223</v>
      </c>
      <c r="M1255" s="8">
        <v>0.05520845793575576</v>
      </c>
      <c r="N1255" s="5">
        <v>9.3</v>
      </c>
      <c r="O1255" s="5">
        <v>10.4</v>
      </c>
      <c r="P1255" s="5">
        <v>55223.0</v>
      </c>
      <c r="Q1255" s="9" t="s">
        <v>528</v>
      </c>
      <c r="R1255" s="9" t="s">
        <v>529</v>
      </c>
      <c r="S1255" s="9">
        <f t="shared" si="1"/>
        <v>40428.588</v>
      </c>
    </row>
    <row r="1256" ht="15.75" customHeight="1">
      <c r="A1256" s="5" t="s">
        <v>643</v>
      </c>
      <c r="B1256" s="5" t="s">
        <v>886</v>
      </c>
      <c r="C1256" s="6">
        <v>33184.0</v>
      </c>
      <c r="D1256" s="7">
        <v>28.0</v>
      </c>
      <c r="E1256" s="7">
        <v>57.0</v>
      </c>
      <c r="F1256" s="7">
        <v>14.0</v>
      </c>
      <c r="G1256" s="7">
        <v>7.0</v>
      </c>
      <c r="H1256" s="5">
        <v>7.4</v>
      </c>
      <c r="I1256" s="5">
        <v>28.7</v>
      </c>
      <c r="J1256" s="8">
        <v>0.8437801350048216</v>
      </c>
      <c r="K1256" s="8">
        <v>1.717695274831244</v>
      </c>
      <c r="L1256" s="8">
        <v>0.4218900675024108</v>
      </c>
      <c r="M1256" s="8">
        <v>0.2109450337512054</v>
      </c>
      <c r="N1256" s="5">
        <v>8.7</v>
      </c>
      <c r="O1256" s="5">
        <v>11.0</v>
      </c>
      <c r="P1256" s="5">
        <v>51113.0</v>
      </c>
      <c r="Q1256" s="9" t="s">
        <v>528</v>
      </c>
      <c r="R1256" s="9" t="s">
        <v>529</v>
      </c>
      <c r="S1256" s="9">
        <f t="shared" si="1"/>
        <v>9523.808</v>
      </c>
    </row>
    <row r="1257" ht="15.75" customHeight="1">
      <c r="A1257" s="5" t="s">
        <v>901</v>
      </c>
      <c r="B1257" s="5" t="s">
        <v>886</v>
      </c>
      <c r="C1257" s="6">
        <v>412813.0</v>
      </c>
      <c r="D1257" s="7">
        <v>295.0</v>
      </c>
      <c r="E1257" s="7">
        <v>236.0</v>
      </c>
      <c r="F1257" s="7">
        <v>84.0</v>
      </c>
      <c r="G1257" s="7">
        <v>24.0</v>
      </c>
      <c r="H1257" s="5">
        <v>10.1</v>
      </c>
      <c r="I1257" s="5">
        <v>30.7</v>
      </c>
      <c r="J1257" s="8">
        <v>0.714609278293077</v>
      </c>
      <c r="K1257" s="8">
        <v>0.5716874226344616</v>
      </c>
      <c r="L1257" s="8">
        <v>0.20348196398853718</v>
      </c>
      <c r="M1257" s="8">
        <v>0.05813770399672491</v>
      </c>
      <c r="N1257" s="5">
        <v>15.5</v>
      </c>
      <c r="O1257" s="5">
        <v>21.2</v>
      </c>
      <c r="P1257" s="5">
        <v>41879.0</v>
      </c>
      <c r="Q1257" s="9" t="s">
        <v>528</v>
      </c>
      <c r="R1257" s="9" t="s">
        <v>529</v>
      </c>
      <c r="S1257" s="9">
        <f t="shared" si="1"/>
        <v>126733.591</v>
      </c>
    </row>
    <row r="1258" ht="15.75" customHeight="1">
      <c r="A1258" s="5" t="s">
        <v>902</v>
      </c>
      <c r="B1258" s="5" t="s">
        <v>886</v>
      </c>
      <c r="C1258" s="6">
        <v>25460.0</v>
      </c>
      <c r="D1258" s="7">
        <v>9.0</v>
      </c>
      <c r="E1258" s="7">
        <v>22.0</v>
      </c>
      <c r="F1258" s="7">
        <v>3.0</v>
      </c>
      <c r="G1258" s="7">
        <v>1.0</v>
      </c>
      <c r="H1258" s="5">
        <v>10.7</v>
      </c>
      <c r="I1258" s="5">
        <v>34.7</v>
      </c>
      <c r="J1258" s="8">
        <v>0.3534956794972506</v>
      </c>
      <c r="K1258" s="8">
        <v>0.8641005498821681</v>
      </c>
      <c r="L1258" s="8">
        <v>0.1178318931657502</v>
      </c>
      <c r="M1258" s="8">
        <v>0.03927729772191673</v>
      </c>
      <c r="N1258" s="5">
        <v>12.9</v>
      </c>
      <c r="O1258" s="5">
        <v>19.9</v>
      </c>
      <c r="P1258" s="5">
        <v>37725.0</v>
      </c>
      <c r="Q1258" s="9" t="s">
        <v>528</v>
      </c>
      <c r="R1258" s="9" t="s">
        <v>529</v>
      </c>
      <c r="S1258" s="9">
        <f t="shared" si="1"/>
        <v>8834.62</v>
      </c>
    </row>
    <row r="1259" ht="15.75" customHeight="1">
      <c r="A1259" s="5" t="s">
        <v>903</v>
      </c>
      <c r="B1259" s="5" t="s">
        <v>886</v>
      </c>
      <c r="C1259" s="6">
        <v>15678.0</v>
      </c>
      <c r="D1259" s="7">
        <v>10.0</v>
      </c>
      <c r="E1259" s="7">
        <v>26.0</v>
      </c>
      <c r="F1259" s="7">
        <v>3.0</v>
      </c>
      <c r="G1259" s="7">
        <v>2.0</v>
      </c>
      <c r="H1259" s="5">
        <v>9.1</v>
      </c>
      <c r="I1259" s="5">
        <v>32.7</v>
      </c>
      <c r="J1259" s="8">
        <v>0.6378364587319811</v>
      </c>
      <c r="K1259" s="8">
        <v>1.658374792703151</v>
      </c>
      <c r="L1259" s="8">
        <v>0.19135093761959435</v>
      </c>
      <c r="M1259" s="8">
        <v>0.12756729174639622</v>
      </c>
      <c r="N1259" s="5">
        <v>10.8</v>
      </c>
      <c r="O1259" s="5">
        <v>20.3</v>
      </c>
      <c r="P1259" s="5">
        <v>34021.0</v>
      </c>
      <c r="Q1259" s="9" t="s">
        <v>528</v>
      </c>
      <c r="R1259" s="9" t="s">
        <v>529</v>
      </c>
      <c r="S1259" s="9">
        <f t="shared" si="1"/>
        <v>5126.706</v>
      </c>
    </row>
    <row r="1260" ht="15.75" customHeight="1">
      <c r="A1260" s="5" t="s">
        <v>904</v>
      </c>
      <c r="B1260" s="5" t="s">
        <v>886</v>
      </c>
      <c r="C1260" s="6">
        <v>90869.0</v>
      </c>
      <c r="D1260" s="7">
        <v>75.0</v>
      </c>
      <c r="E1260" s="7">
        <v>93.0</v>
      </c>
      <c r="F1260" s="7">
        <v>24.0</v>
      </c>
      <c r="G1260" s="7">
        <v>9.0</v>
      </c>
      <c r="H1260" s="5">
        <v>7.6</v>
      </c>
      <c r="I1260" s="5">
        <v>26.8</v>
      </c>
      <c r="J1260" s="8">
        <v>0.8253639855176133</v>
      </c>
      <c r="K1260" s="8">
        <v>1.0234513420418405</v>
      </c>
      <c r="L1260" s="8">
        <v>0.26411647536563626</v>
      </c>
      <c r="M1260" s="8">
        <v>0.09904367826211359</v>
      </c>
      <c r="N1260" s="5">
        <v>7.8</v>
      </c>
      <c r="O1260" s="5">
        <v>11.7</v>
      </c>
      <c r="P1260" s="5">
        <v>52487.0</v>
      </c>
      <c r="Q1260" s="9" t="s">
        <v>528</v>
      </c>
      <c r="R1260" s="9" t="s">
        <v>529</v>
      </c>
      <c r="S1260" s="9">
        <f t="shared" si="1"/>
        <v>24352.892</v>
      </c>
    </row>
    <row r="1261" ht="15.75" customHeight="1">
      <c r="A1261" s="5" t="s">
        <v>905</v>
      </c>
      <c r="B1261" s="5" t="s">
        <v>886</v>
      </c>
      <c r="C1261" s="6">
        <v>41607.0</v>
      </c>
      <c r="D1261" s="7">
        <v>23.0</v>
      </c>
      <c r="E1261" s="7">
        <v>18.0</v>
      </c>
      <c r="F1261" s="7">
        <v>7.0</v>
      </c>
      <c r="G1261" s="7">
        <v>1.0</v>
      </c>
      <c r="H1261" s="5">
        <v>8.6</v>
      </c>
      <c r="I1261" s="5">
        <v>34.8</v>
      </c>
      <c r="J1261" s="8">
        <v>0.5527915975677169</v>
      </c>
      <c r="K1261" s="8">
        <v>0.4326195111399524</v>
      </c>
      <c r="L1261" s="8">
        <v>0.1682409209988704</v>
      </c>
      <c r="M1261" s="8">
        <v>0.02403441728555291</v>
      </c>
      <c r="N1261" s="5">
        <v>10.5</v>
      </c>
      <c r="O1261" s="5">
        <v>18.8</v>
      </c>
      <c r="P1261" s="5">
        <v>41833.0</v>
      </c>
      <c r="Q1261" s="9" t="s">
        <v>528</v>
      </c>
      <c r="R1261" s="9" t="s">
        <v>529</v>
      </c>
      <c r="S1261" s="9">
        <f t="shared" si="1"/>
        <v>14479.236</v>
      </c>
    </row>
    <row r="1262" ht="15.75" customHeight="1">
      <c r="A1262" s="5" t="s">
        <v>906</v>
      </c>
      <c r="B1262" s="5" t="s">
        <v>886</v>
      </c>
      <c r="C1262" s="6">
        <v>45955.0</v>
      </c>
      <c r="D1262" s="7">
        <v>19.0</v>
      </c>
      <c r="E1262" s="7">
        <v>31.0</v>
      </c>
      <c r="F1262" s="7">
        <v>2.0</v>
      </c>
      <c r="G1262" s="7">
        <v>3.0</v>
      </c>
      <c r="H1262" s="5">
        <v>10.4</v>
      </c>
      <c r="I1262" s="5">
        <v>31.8</v>
      </c>
      <c r="J1262" s="8">
        <v>0.4134479382004135</v>
      </c>
      <c r="K1262" s="8">
        <v>0.6745729518006746</v>
      </c>
      <c r="L1262" s="8">
        <v>0.04352083560004352</v>
      </c>
      <c r="M1262" s="8">
        <v>0.06528125340006528</v>
      </c>
      <c r="N1262" s="5">
        <v>10.7</v>
      </c>
      <c r="O1262" s="5">
        <v>20.1</v>
      </c>
      <c r="P1262" s="5">
        <v>42183.0</v>
      </c>
      <c r="Q1262" s="9" t="s">
        <v>528</v>
      </c>
      <c r="R1262" s="9" t="s">
        <v>529</v>
      </c>
      <c r="S1262" s="9">
        <f t="shared" si="1"/>
        <v>14613.69</v>
      </c>
    </row>
    <row r="1263" ht="15.75" customHeight="1">
      <c r="A1263" s="5" t="s">
        <v>907</v>
      </c>
      <c r="B1263" s="5" t="s">
        <v>886</v>
      </c>
      <c r="C1263" s="6">
        <v>36483.0</v>
      </c>
      <c r="D1263" s="7">
        <v>23.0</v>
      </c>
      <c r="E1263" s="7">
        <v>42.0</v>
      </c>
      <c r="F1263" s="7">
        <v>10.0</v>
      </c>
      <c r="G1263" s="7">
        <v>3.0</v>
      </c>
      <c r="H1263" s="5">
        <v>9.2</v>
      </c>
      <c r="I1263" s="5">
        <v>32.3</v>
      </c>
      <c r="J1263" s="8">
        <v>0.6304306115176932</v>
      </c>
      <c r="K1263" s="8">
        <v>1.1512211166844832</v>
      </c>
      <c r="L1263" s="8">
        <v>0.27410026587725794</v>
      </c>
      <c r="M1263" s="8">
        <v>0.08223007976317738</v>
      </c>
      <c r="N1263" s="5">
        <v>9.0</v>
      </c>
      <c r="O1263" s="5">
        <v>22.2</v>
      </c>
      <c r="P1263" s="5">
        <v>36443.0</v>
      </c>
      <c r="Q1263" s="9" t="s">
        <v>528</v>
      </c>
      <c r="R1263" s="9" t="s">
        <v>529</v>
      </c>
      <c r="S1263" s="9">
        <f t="shared" si="1"/>
        <v>11784.009</v>
      </c>
    </row>
    <row r="1264" ht="15.75" customHeight="1">
      <c r="A1264" s="5" t="s">
        <v>908</v>
      </c>
      <c r="B1264" s="5" t="s">
        <v>886</v>
      </c>
      <c r="C1264" s="6">
        <v>32056.0</v>
      </c>
      <c r="D1264" s="7">
        <v>31.0</v>
      </c>
      <c r="E1264" s="7">
        <v>39.0</v>
      </c>
      <c r="F1264" s="7">
        <v>7.0</v>
      </c>
      <c r="G1264" s="7">
        <v>2.0</v>
      </c>
      <c r="H1264" s="5">
        <v>7.8</v>
      </c>
      <c r="I1264" s="5">
        <v>29.5</v>
      </c>
      <c r="J1264" s="8">
        <v>0.9670576491140503</v>
      </c>
      <c r="K1264" s="8">
        <v>1.2166209134015473</v>
      </c>
      <c r="L1264" s="8">
        <v>0.21836785625155977</v>
      </c>
      <c r="M1264" s="8">
        <v>0.062390816071874224</v>
      </c>
      <c r="N1264" s="5">
        <v>9.7</v>
      </c>
      <c r="O1264" s="5">
        <v>15.5</v>
      </c>
      <c r="P1264" s="5">
        <v>41290.0</v>
      </c>
      <c r="Q1264" s="9" t="s">
        <v>528</v>
      </c>
      <c r="R1264" s="9" t="s">
        <v>529</v>
      </c>
      <c r="S1264" s="9">
        <f t="shared" si="1"/>
        <v>9456.52</v>
      </c>
    </row>
    <row r="1265" ht="15.75" customHeight="1">
      <c r="A1265" s="5" t="s">
        <v>909</v>
      </c>
      <c r="B1265" s="5" t="s">
        <v>886</v>
      </c>
      <c r="C1265" s="6">
        <v>284058.0</v>
      </c>
      <c r="D1265" s="7">
        <v>226.0</v>
      </c>
      <c r="E1265" s="7">
        <v>213.0</v>
      </c>
      <c r="F1265" s="7">
        <v>51.0</v>
      </c>
      <c r="G1265" s="7">
        <v>23.0</v>
      </c>
      <c r="H1265" s="5">
        <v>9.5</v>
      </c>
      <c r="I1265" s="5">
        <v>29.8</v>
      </c>
      <c r="J1265" s="8">
        <v>0.7956121637130446</v>
      </c>
      <c r="K1265" s="8">
        <v>0.7498468622605242</v>
      </c>
      <c r="L1265" s="8">
        <v>0.17954079800604103</v>
      </c>
      <c r="M1265" s="8">
        <v>0.08096937949292046</v>
      </c>
      <c r="N1265" s="5">
        <v>10.0</v>
      </c>
      <c r="O1265" s="5">
        <v>22.3</v>
      </c>
      <c r="P1265" s="5">
        <v>45278.0</v>
      </c>
      <c r="Q1265" s="9" t="s">
        <v>528</v>
      </c>
      <c r="R1265" s="9" t="s">
        <v>529</v>
      </c>
      <c r="S1265" s="9">
        <f t="shared" si="1"/>
        <v>84649.284</v>
      </c>
    </row>
    <row r="1266" ht="15.75" customHeight="1">
      <c r="A1266" s="5" t="s">
        <v>910</v>
      </c>
      <c r="B1266" s="5" t="s">
        <v>886</v>
      </c>
      <c r="C1266" s="6">
        <v>64292.0</v>
      </c>
      <c r="D1266" s="7">
        <v>26.0</v>
      </c>
      <c r="E1266" s="7">
        <v>34.0</v>
      </c>
      <c r="F1266" s="7">
        <v>9.0</v>
      </c>
      <c r="G1266" s="7">
        <v>2.0</v>
      </c>
      <c r="H1266" s="5">
        <v>9.5</v>
      </c>
      <c r="I1266" s="5">
        <v>37.2</v>
      </c>
      <c r="J1266" s="8">
        <v>0.40440490263174267</v>
      </c>
      <c r="K1266" s="8">
        <v>0.5288371803645865</v>
      </c>
      <c r="L1266" s="8">
        <v>0.13998631244944937</v>
      </c>
      <c r="M1266" s="8">
        <v>0.031108069433210973</v>
      </c>
      <c r="N1266" s="5">
        <v>11.2</v>
      </c>
      <c r="O1266" s="5">
        <v>15.4</v>
      </c>
      <c r="P1266" s="5">
        <v>48100.0</v>
      </c>
      <c r="Q1266" s="9" t="s">
        <v>528</v>
      </c>
      <c r="R1266" s="9" t="s">
        <v>529</v>
      </c>
      <c r="S1266" s="9">
        <f t="shared" si="1"/>
        <v>23916.624</v>
      </c>
    </row>
    <row r="1267" ht="15.75" customHeight="1">
      <c r="A1267" s="5" t="s">
        <v>911</v>
      </c>
      <c r="B1267" s="5" t="s">
        <v>886</v>
      </c>
      <c r="C1267" s="6">
        <v>25419.0</v>
      </c>
      <c r="D1267" s="7">
        <v>19.0</v>
      </c>
      <c r="E1267" s="7">
        <v>29.0</v>
      </c>
      <c r="F1267" s="7">
        <v>7.0</v>
      </c>
      <c r="G1267" s="7">
        <v>1.0</v>
      </c>
      <c r="H1267" s="5">
        <v>8.5</v>
      </c>
      <c r="I1267" s="5">
        <v>33.7</v>
      </c>
      <c r="J1267" s="8">
        <v>0.7474723631928872</v>
      </c>
      <c r="K1267" s="8">
        <v>1.140878870136512</v>
      </c>
      <c r="L1267" s="8">
        <v>0.27538455486053737</v>
      </c>
      <c r="M1267" s="8">
        <v>0.03934065069436249</v>
      </c>
      <c r="N1267" s="5">
        <v>14.2</v>
      </c>
      <c r="O1267" s="5">
        <v>18.5</v>
      </c>
      <c r="P1267" s="5">
        <v>36928.0</v>
      </c>
      <c r="Q1267" s="9" t="s">
        <v>528</v>
      </c>
      <c r="R1267" s="9" t="s">
        <v>529</v>
      </c>
      <c r="S1267" s="9">
        <f t="shared" si="1"/>
        <v>8566.203</v>
      </c>
    </row>
    <row r="1268" ht="15.75" customHeight="1">
      <c r="A1268" s="5" t="s">
        <v>912</v>
      </c>
      <c r="B1268" s="5" t="s">
        <v>886</v>
      </c>
      <c r="C1268" s="6">
        <v>11350.0</v>
      </c>
      <c r="D1268" s="7">
        <v>9.0</v>
      </c>
      <c r="E1268" s="7">
        <v>14.0</v>
      </c>
      <c r="F1268" s="7">
        <v>3.0</v>
      </c>
      <c r="G1268" s="7">
        <v>1.0</v>
      </c>
      <c r="H1268" s="5">
        <v>8.8</v>
      </c>
      <c r="I1268" s="5">
        <v>28.2</v>
      </c>
      <c r="J1268" s="8">
        <v>0.7929515418502202</v>
      </c>
      <c r="K1268" s="8">
        <v>1.2334801762114538</v>
      </c>
      <c r="L1268" s="8">
        <v>0.2643171806167401</v>
      </c>
      <c r="M1268" s="8">
        <v>0.0881057268722467</v>
      </c>
      <c r="N1268" s="5">
        <v>8.1</v>
      </c>
      <c r="O1268" s="5">
        <v>14.6</v>
      </c>
      <c r="P1268" s="5">
        <v>35689.0</v>
      </c>
      <c r="Q1268" s="9" t="s">
        <v>528</v>
      </c>
      <c r="R1268" s="9" t="s">
        <v>529</v>
      </c>
      <c r="S1268" s="9">
        <f t="shared" si="1"/>
        <v>3200.7</v>
      </c>
    </row>
    <row r="1269" ht="15.75" customHeight="1">
      <c r="A1269" s="5" t="s">
        <v>913</v>
      </c>
      <c r="B1269" s="5" t="s">
        <v>886</v>
      </c>
      <c r="C1269" s="6">
        <v>70059.0</v>
      </c>
      <c r="D1269" s="7">
        <v>38.0</v>
      </c>
      <c r="E1269" s="7">
        <v>45.0</v>
      </c>
      <c r="F1269" s="7">
        <v>10.0</v>
      </c>
      <c r="G1269" s="7">
        <v>4.0</v>
      </c>
      <c r="H1269" s="5">
        <v>9.1</v>
      </c>
      <c r="I1269" s="5">
        <v>30.6</v>
      </c>
      <c r="J1269" s="8">
        <v>0.5423999771621063</v>
      </c>
      <c r="K1269" s="8">
        <v>0.64231576242881</v>
      </c>
      <c r="L1269" s="8">
        <v>0.14273683609529111</v>
      </c>
      <c r="M1269" s="8">
        <v>0.05709473443811644</v>
      </c>
      <c r="N1269" s="5">
        <v>12.1</v>
      </c>
      <c r="O1269" s="5">
        <v>31.8</v>
      </c>
      <c r="P1269" s="5">
        <v>37615.0</v>
      </c>
      <c r="Q1269" s="9" t="s">
        <v>528</v>
      </c>
      <c r="R1269" s="9" t="s">
        <v>529</v>
      </c>
      <c r="S1269" s="9">
        <f t="shared" si="1"/>
        <v>21438.054</v>
      </c>
    </row>
    <row r="1270" ht="15.75" customHeight="1">
      <c r="A1270" s="5" t="s">
        <v>57</v>
      </c>
      <c r="B1270" s="5" t="s">
        <v>886</v>
      </c>
      <c r="C1270" s="6">
        <v>159597.0</v>
      </c>
      <c r="D1270" s="7">
        <v>85.0</v>
      </c>
      <c r="E1270" s="7">
        <v>94.0</v>
      </c>
      <c r="F1270" s="7">
        <v>19.0</v>
      </c>
      <c r="G1270" s="7">
        <v>14.0</v>
      </c>
      <c r="H1270" s="5">
        <v>9.5</v>
      </c>
      <c r="I1270" s="5">
        <v>34.1</v>
      </c>
      <c r="J1270" s="8">
        <v>0.5325914647518437</v>
      </c>
      <c r="K1270" s="8">
        <v>0.5889835021961566</v>
      </c>
      <c r="L1270" s="8">
        <v>0.11904985682688271</v>
      </c>
      <c r="M1270" s="8">
        <v>0.08772094713559778</v>
      </c>
      <c r="N1270" s="5">
        <v>11.8</v>
      </c>
      <c r="O1270" s="5">
        <v>17.5</v>
      </c>
      <c r="P1270" s="5">
        <v>45452.0</v>
      </c>
      <c r="Q1270" s="9" t="s">
        <v>528</v>
      </c>
      <c r="R1270" s="9" t="s">
        <v>529</v>
      </c>
      <c r="S1270" s="9">
        <f t="shared" si="1"/>
        <v>54422.577</v>
      </c>
    </row>
    <row r="1271" ht="15.75" customHeight="1">
      <c r="A1271" s="5" t="s">
        <v>914</v>
      </c>
      <c r="B1271" s="5" t="s">
        <v>886</v>
      </c>
      <c r="C1271" s="6">
        <v>258994.0</v>
      </c>
      <c r="D1271" s="7">
        <v>201.0</v>
      </c>
      <c r="E1271" s="7">
        <v>190.0</v>
      </c>
      <c r="F1271" s="7">
        <v>44.0</v>
      </c>
      <c r="G1271" s="7">
        <v>30.0</v>
      </c>
      <c r="H1271" s="5">
        <v>8.4</v>
      </c>
      <c r="I1271" s="5">
        <v>31.7</v>
      </c>
      <c r="J1271" s="8">
        <v>0.7760797547433531</v>
      </c>
      <c r="K1271" s="8">
        <v>0.7336077283643637</v>
      </c>
      <c r="L1271" s="8">
        <v>0.1698881055159579</v>
      </c>
      <c r="M1271" s="8">
        <v>0.11583279921542584</v>
      </c>
      <c r="N1271" s="5">
        <v>10.3</v>
      </c>
      <c r="O1271" s="5">
        <v>19.1</v>
      </c>
      <c r="P1271" s="5">
        <v>46356.0</v>
      </c>
      <c r="Q1271" s="9" t="s">
        <v>528</v>
      </c>
      <c r="R1271" s="9" t="s">
        <v>529</v>
      </c>
      <c r="S1271" s="9">
        <f t="shared" si="1"/>
        <v>82101.098</v>
      </c>
    </row>
    <row r="1272" ht="15.75" customHeight="1">
      <c r="A1272" s="5" t="s">
        <v>915</v>
      </c>
      <c r="B1272" s="5" t="s">
        <v>886</v>
      </c>
      <c r="C1272" s="6">
        <v>17380.0</v>
      </c>
      <c r="D1272" s="7">
        <v>8.0</v>
      </c>
      <c r="E1272" s="7">
        <v>14.0</v>
      </c>
      <c r="F1272" s="7">
        <v>6.0</v>
      </c>
      <c r="G1272" s="7">
        <v>0.0</v>
      </c>
      <c r="H1272" s="5">
        <v>10.0</v>
      </c>
      <c r="I1272" s="5">
        <v>32.4</v>
      </c>
      <c r="J1272" s="8">
        <v>0.46029919447640966</v>
      </c>
      <c r="K1272" s="8">
        <v>0.805523590333717</v>
      </c>
      <c r="L1272" s="8">
        <v>0.34522439585730724</v>
      </c>
      <c r="M1272" s="8">
        <v>0.0</v>
      </c>
      <c r="N1272" s="5">
        <v>12.7</v>
      </c>
      <c r="O1272" s="5">
        <v>17.0</v>
      </c>
      <c r="P1272" s="5">
        <v>39986.0</v>
      </c>
      <c r="Q1272" s="9" t="s">
        <v>528</v>
      </c>
      <c r="R1272" s="9" t="s">
        <v>529</v>
      </c>
      <c r="S1272" s="9">
        <f t="shared" si="1"/>
        <v>5631.12</v>
      </c>
    </row>
    <row r="1273" ht="15.75" customHeight="1">
      <c r="A1273" s="5" t="s">
        <v>321</v>
      </c>
      <c r="B1273" s="5" t="s">
        <v>886</v>
      </c>
      <c r="C1273" s="6">
        <v>630227.0</v>
      </c>
      <c r="D1273" s="7">
        <v>401.0</v>
      </c>
      <c r="E1273" s="7">
        <v>409.0</v>
      </c>
      <c r="F1273" s="7">
        <v>98.0</v>
      </c>
      <c r="G1273" s="7">
        <v>69.0</v>
      </c>
      <c r="H1273" s="5">
        <v>8.9</v>
      </c>
      <c r="I1273" s="5">
        <v>29.0</v>
      </c>
      <c r="J1273" s="8">
        <v>0.6362786741919975</v>
      </c>
      <c r="K1273" s="8">
        <v>0.6489725130786209</v>
      </c>
      <c r="L1273" s="8">
        <v>0.15549952636113654</v>
      </c>
      <c r="M1273" s="8">
        <v>0.10948436039712675</v>
      </c>
      <c r="N1273" s="5">
        <v>8.9</v>
      </c>
      <c r="O1273" s="5">
        <v>15.5</v>
      </c>
      <c r="P1273" s="5">
        <v>52716.0</v>
      </c>
      <c r="Q1273" s="9" t="s">
        <v>528</v>
      </c>
      <c r="R1273" s="9" t="s">
        <v>529</v>
      </c>
      <c r="S1273" s="9">
        <f t="shared" si="1"/>
        <v>182765.83</v>
      </c>
    </row>
    <row r="1274" ht="15.75" customHeight="1">
      <c r="A1274" s="5" t="s">
        <v>916</v>
      </c>
      <c r="B1274" s="5" t="s">
        <v>886</v>
      </c>
      <c r="C1274" s="6">
        <v>2215.0</v>
      </c>
      <c r="D1274" s="7">
        <v>0.0</v>
      </c>
      <c r="E1274" s="7">
        <v>6.0</v>
      </c>
      <c r="F1274" s="7">
        <v>2.0</v>
      </c>
      <c r="G1274" s="7">
        <v>0.0</v>
      </c>
      <c r="H1274" s="5">
        <v>8.5</v>
      </c>
      <c r="I1274" s="5">
        <v>29.2</v>
      </c>
      <c r="J1274" s="8">
        <v>0.0</v>
      </c>
      <c r="K1274" s="8">
        <v>2.708803611738149</v>
      </c>
      <c r="L1274" s="8">
        <v>0.9029345372460497</v>
      </c>
      <c r="M1274" s="8">
        <v>0.0</v>
      </c>
      <c r="N1274" s="5">
        <v>5.4</v>
      </c>
      <c r="O1274" s="5">
        <v>18.0</v>
      </c>
      <c r="P1274" s="5">
        <v>39180.0</v>
      </c>
      <c r="Q1274" s="9" t="s">
        <v>528</v>
      </c>
      <c r="R1274" s="9" t="s">
        <v>529</v>
      </c>
      <c r="S1274" s="9">
        <f t="shared" si="1"/>
        <v>646.78</v>
      </c>
    </row>
    <row r="1275" ht="15.75" customHeight="1">
      <c r="A1275" s="5" t="s">
        <v>214</v>
      </c>
      <c r="B1275" s="5" t="s">
        <v>886</v>
      </c>
      <c r="C1275" s="6">
        <v>11331.0</v>
      </c>
      <c r="D1275" s="7">
        <v>2.0</v>
      </c>
      <c r="E1275" s="7">
        <v>13.0</v>
      </c>
      <c r="F1275" s="7">
        <v>3.0</v>
      </c>
      <c r="G1275" s="7">
        <v>0.0</v>
      </c>
      <c r="H1275" s="5">
        <v>9.2</v>
      </c>
      <c r="I1275" s="5">
        <v>30.1</v>
      </c>
      <c r="J1275" s="8">
        <v>0.17650692789691996</v>
      </c>
      <c r="K1275" s="8">
        <v>1.1472950313299797</v>
      </c>
      <c r="L1275" s="8">
        <v>0.2647603918453799</v>
      </c>
      <c r="M1275" s="8">
        <v>0.0</v>
      </c>
      <c r="N1275" s="5">
        <v>14.4</v>
      </c>
      <c r="O1275" s="5">
        <v>30.5</v>
      </c>
      <c r="P1275" s="5">
        <v>28872.0</v>
      </c>
      <c r="Q1275" s="9" t="s">
        <v>528</v>
      </c>
      <c r="R1275" s="9" t="s">
        <v>529</v>
      </c>
      <c r="S1275" s="9">
        <f t="shared" si="1"/>
        <v>3410.631</v>
      </c>
    </row>
    <row r="1276" ht="15.75" customHeight="1">
      <c r="A1276" s="5" t="s">
        <v>917</v>
      </c>
      <c r="B1276" s="5" t="s">
        <v>886</v>
      </c>
      <c r="C1276" s="6">
        <v>88237.0</v>
      </c>
      <c r="D1276" s="7">
        <v>36.0</v>
      </c>
      <c r="E1276" s="7">
        <v>49.0</v>
      </c>
      <c r="F1276" s="7">
        <v>10.0</v>
      </c>
      <c r="G1276" s="7">
        <v>5.0</v>
      </c>
      <c r="H1276" s="5">
        <v>9.2</v>
      </c>
      <c r="I1276" s="5">
        <v>31.5</v>
      </c>
      <c r="J1276" s="8">
        <v>0.40799211215249837</v>
      </c>
      <c r="K1276" s="8">
        <v>0.5553225970964561</v>
      </c>
      <c r="L1276" s="8">
        <v>0.1133311422645829</v>
      </c>
      <c r="M1276" s="8">
        <v>0.05666557113229145</v>
      </c>
      <c r="N1276" s="5">
        <v>12.4</v>
      </c>
      <c r="O1276" s="5">
        <v>11.6</v>
      </c>
      <c r="P1276" s="5">
        <v>53016.0</v>
      </c>
      <c r="Q1276" s="9" t="s">
        <v>528</v>
      </c>
      <c r="R1276" s="9" t="s">
        <v>529</v>
      </c>
      <c r="S1276" s="9">
        <f t="shared" si="1"/>
        <v>27794.655</v>
      </c>
    </row>
    <row r="1277" ht="15.75" customHeight="1">
      <c r="A1277" s="5" t="s">
        <v>918</v>
      </c>
      <c r="B1277" s="5" t="s">
        <v>886</v>
      </c>
      <c r="C1277" s="6">
        <v>21834.0</v>
      </c>
      <c r="D1277" s="7">
        <v>13.0</v>
      </c>
      <c r="E1277" s="7">
        <v>37.0</v>
      </c>
      <c r="F1277" s="7">
        <v>9.0</v>
      </c>
      <c r="G1277" s="7">
        <v>2.0</v>
      </c>
      <c r="H1277" s="5">
        <v>9.4</v>
      </c>
      <c r="I1277" s="5">
        <v>28.0</v>
      </c>
      <c r="J1277" s="8">
        <v>0.595401667124668</v>
      </c>
      <c r="K1277" s="8">
        <v>1.6946047448932857</v>
      </c>
      <c r="L1277" s="8">
        <v>0.41220115416323166</v>
      </c>
      <c r="M1277" s="8">
        <v>0.09160025648071815</v>
      </c>
      <c r="N1277" s="5">
        <v>8.0</v>
      </c>
      <c r="O1277" s="5">
        <v>11.1</v>
      </c>
      <c r="P1277" s="5">
        <v>56521.0</v>
      </c>
      <c r="Q1277" s="9" t="s">
        <v>528</v>
      </c>
      <c r="R1277" s="9" t="s">
        <v>529</v>
      </c>
      <c r="S1277" s="9">
        <f t="shared" si="1"/>
        <v>6113.52</v>
      </c>
    </row>
    <row r="1278" ht="15.75" customHeight="1">
      <c r="A1278" s="5" t="s">
        <v>919</v>
      </c>
      <c r="B1278" s="5" t="s">
        <v>886</v>
      </c>
      <c r="C1278" s="6">
        <v>98696.0</v>
      </c>
      <c r="D1278" s="7">
        <v>58.0</v>
      </c>
      <c r="E1278" s="7">
        <v>65.0</v>
      </c>
      <c r="F1278" s="7">
        <v>15.0</v>
      </c>
      <c r="G1278" s="7">
        <v>9.0</v>
      </c>
      <c r="H1278" s="5">
        <v>9.9</v>
      </c>
      <c r="I1278" s="5">
        <v>34.0</v>
      </c>
      <c r="J1278" s="8">
        <v>0.5876631271784065</v>
      </c>
      <c r="K1278" s="8">
        <v>0.6585879873551106</v>
      </c>
      <c r="L1278" s="8">
        <v>0.15198184323579475</v>
      </c>
      <c r="M1278" s="8">
        <v>0.09118910594147686</v>
      </c>
      <c r="N1278" s="5">
        <v>10.2</v>
      </c>
      <c r="O1278" s="5">
        <v>14.5</v>
      </c>
      <c r="P1278" s="5">
        <v>48118.0</v>
      </c>
      <c r="Q1278" s="9" t="s">
        <v>528</v>
      </c>
      <c r="R1278" s="9" t="s">
        <v>529</v>
      </c>
      <c r="S1278" s="9">
        <f t="shared" si="1"/>
        <v>33556.64</v>
      </c>
    </row>
    <row r="1279" ht="15.75" customHeight="1">
      <c r="A1279" s="5" t="s">
        <v>557</v>
      </c>
      <c r="B1279" s="5" t="s">
        <v>886</v>
      </c>
      <c r="C1279" s="6">
        <v>185727.0</v>
      </c>
      <c r="D1279" s="7">
        <v>97.0</v>
      </c>
      <c r="E1279" s="7">
        <v>103.0</v>
      </c>
      <c r="F1279" s="7">
        <v>18.0</v>
      </c>
      <c r="G1279" s="7">
        <v>20.0</v>
      </c>
      <c r="H1279" s="5">
        <v>8.0</v>
      </c>
      <c r="I1279" s="5">
        <v>27.4</v>
      </c>
      <c r="J1279" s="8">
        <v>0.5222719367674059</v>
      </c>
      <c r="K1279" s="8">
        <v>0.5545774173921939</v>
      </c>
      <c r="L1279" s="8">
        <v>0.09691644187436398</v>
      </c>
      <c r="M1279" s="8">
        <v>0.10768493541595998</v>
      </c>
      <c r="N1279" s="5">
        <v>7.5</v>
      </c>
      <c r="O1279" s="5">
        <v>6.0</v>
      </c>
      <c r="P1279" s="5">
        <v>73694.0</v>
      </c>
      <c r="Q1279" s="9" t="s">
        <v>528</v>
      </c>
      <c r="R1279" s="9" t="s">
        <v>529</v>
      </c>
      <c r="S1279" s="9">
        <f t="shared" si="1"/>
        <v>50889.198</v>
      </c>
    </row>
    <row r="1280" ht="15.75" customHeight="1">
      <c r="A1280" s="5" t="s">
        <v>920</v>
      </c>
      <c r="B1280" s="5" t="s">
        <v>886</v>
      </c>
      <c r="C1280" s="6">
        <v>6435.0</v>
      </c>
      <c r="D1280" s="7">
        <v>2.0</v>
      </c>
      <c r="E1280" s="7">
        <v>8.0</v>
      </c>
      <c r="F1280" s="7">
        <v>4.0</v>
      </c>
      <c r="G1280" s="7">
        <v>0.0</v>
      </c>
      <c r="H1280" s="5">
        <v>9.6</v>
      </c>
      <c r="I1280" s="5">
        <v>33.3</v>
      </c>
      <c r="J1280" s="8">
        <v>0.3108003108003108</v>
      </c>
      <c r="K1280" s="8">
        <v>1.2432012432012431</v>
      </c>
      <c r="L1280" s="8">
        <v>0.6216006216006216</v>
      </c>
      <c r="M1280" s="8">
        <v>0.0</v>
      </c>
      <c r="N1280" s="5">
        <v>14.2</v>
      </c>
      <c r="O1280" s="5">
        <v>20.0</v>
      </c>
      <c r="P1280" s="5">
        <v>36398.0</v>
      </c>
      <c r="Q1280" s="9" t="s">
        <v>528</v>
      </c>
      <c r="R1280" s="9" t="s">
        <v>529</v>
      </c>
      <c r="S1280" s="9">
        <f t="shared" si="1"/>
        <v>2142.855</v>
      </c>
    </row>
    <row r="1281" ht="15.75" customHeight="1">
      <c r="A1281" s="5" t="s">
        <v>921</v>
      </c>
      <c r="B1281" s="5" t="s">
        <v>886</v>
      </c>
      <c r="C1281" s="6">
        <v>11066.0</v>
      </c>
      <c r="D1281" s="7">
        <v>17.0</v>
      </c>
      <c r="E1281" s="7">
        <v>32.0</v>
      </c>
      <c r="F1281" s="7">
        <v>7.0</v>
      </c>
      <c r="G1281" s="7">
        <v>0.0</v>
      </c>
      <c r="H1281" s="5">
        <v>8.9</v>
      </c>
      <c r="I1281" s="5">
        <v>29.3</v>
      </c>
      <c r="J1281" s="8">
        <v>1.5362371227182359</v>
      </c>
      <c r="K1281" s="8">
        <v>2.8917404662931503</v>
      </c>
      <c r="L1281" s="8">
        <v>0.6325682270016266</v>
      </c>
      <c r="M1281" s="8">
        <v>0.0</v>
      </c>
      <c r="N1281" s="5">
        <v>12.7</v>
      </c>
      <c r="O1281" s="5">
        <v>15.7</v>
      </c>
      <c r="P1281" s="5">
        <v>38690.0</v>
      </c>
      <c r="Q1281" s="9" t="s">
        <v>528</v>
      </c>
      <c r="R1281" s="9" t="s">
        <v>529</v>
      </c>
      <c r="S1281" s="9">
        <f t="shared" si="1"/>
        <v>3242.338</v>
      </c>
    </row>
    <row r="1282" ht="15.75" customHeight="1">
      <c r="A1282" s="5" t="s">
        <v>922</v>
      </c>
      <c r="B1282" s="5" t="s">
        <v>886</v>
      </c>
      <c r="C1282" s="6">
        <v>861804.0</v>
      </c>
      <c r="D1282" s="7">
        <v>602.0</v>
      </c>
      <c r="E1282" s="7">
        <v>607.0</v>
      </c>
      <c r="F1282" s="7">
        <v>134.0</v>
      </c>
      <c r="G1282" s="7">
        <v>68.0</v>
      </c>
      <c r="H1282" s="5">
        <v>8.9</v>
      </c>
      <c r="I1282" s="5">
        <v>32.1</v>
      </c>
      <c r="J1282" s="8">
        <v>0.6985347016258917</v>
      </c>
      <c r="K1282" s="8">
        <v>0.7043364848619872</v>
      </c>
      <c r="L1282" s="8">
        <v>0.15548779072735797</v>
      </c>
      <c r="M1282" s="8">
        <v>0.07890425201089807</v>
      </c>
      <c r="N1282" s="5">
        <v>10.9</v>
      </c>
      <c r="O1282" s="5">
        <v>12.8</v>
      </c>
      <c r="P1282" s="5">
        <v>54059.0</v>
      </c>
      <c r="Q1282" s="9" t="s">
        <v>528</v>
      </c>
      <c r="R1282" s="9" t="s">
        <v>529</v>
      </c>
      <c r="S1282" s="9">
        <f t="shared" si="1"/>
        <v>276639.084</v>
      </c>
    </row>
    <row r="1283" ht="15.75" customHeight="1">
      <c r="A1283" s="5" t="s">
        <v>923</v>
      </c>
      <c r="B1283" s="5" t="s">
        <v>886</v>
      </c>
      <c r="C1283" s="6">
        <v>24409.0</v>
      </c>
      <c r="D1283" s="7">
        <v>9.0</v>
      </c>
      <c r="E1283" s="7">
        <v>22.0</v>
      </c>
      <c r="F1283" s="7">
        <v>11.0</v>
      </c>
      <c r="G1283" s="7">
        <v>0.0</v>
      </c>
      <c r="H1283" s="5">
        <v>7.7</v>
      </c>
      <c r="I1283" s="5">
        <v>33.5</v>
      </c>
      <c r="J1283" s="8">
        <v>0.36871645704453276</v>
      </c>
      <c r="K1283" s="8">
        <v>0.9013068949977467</v>
      </c>
      <c r="L1283" s="8">
        <v>0.45065344749887337</v>
      </c>
      <c r="M1283" s="8">
        <v>0.0</v>
      </c>
      <c r="N1283" s="5">
        <v>12.3</v>
      </c>
      <c r="O1283" s="5">
        <v>17.8</v>
      </c>
      <c r="P1283" s="5">
        <v>40408.0</v>
      </c>
      <c r="Q1283" s="9" t="s">
        <v>528</v>
      </c>
      <c r="R1283" s="9" t="s">
        <v>529</v>
      </c>
      <c r="S1283" s="9">
        <f t="shared" si="1"/>
        <v>8177.015</v>
      </c>
    </row>
    <row r="1284" ht="15.75" customHeight="1">
      <c r="A1284" s="5" t="s">
        <v>924</v>
      </c>
      <c r="B1284" s="5" t="s">
        <v>886</v>
      </c>
      <c r="C1284" s="6">
        <v>67761.0</v>
      </c>
      <c r="D1284" s="7">
        <v>52.0</v>
      </c>
      <c r="E1284" s="7">
        <v>54.0</v>
      </c>
      <c r="F1284" s="7">
        <v>15.0</v>
      </c>
      <c r="G1284" s="7">
        <v>10.0</v>
      </c>
      <c r="H1284" s="5">
        <v>8.6</v>
      </c>
      <c r="I1284" s="5">
        <v>30.5</v>
      </c>
      <c r="J1284" s="8">
        <v>0.7674030784669648</v>
      </c>
      <c r="K1284" s="8">
        <v>0.796918581484925</v>
      </c>
      <c r="L1284" s="8">
        <v>0.22136627263470138</v>
      </c>
      <c r="M1284" s="8">
        <v>0.1475775150898009</v>
      </c>
      <c r="N1284" s="5">
        <v>8.5</v>
      </c>
      <c r="O1284" s="5">
        <v>16.8</v>
      </c>
      <c r="P1284" s="5">
        <v>45066.0</v>
      </c>
      <c r="Q1284" s="9" t="s">
        <v>528</v>
      </c>
      <c r="R1284" s="9" t="s">
        <v>529</v>
      </c>
      <c r="S1284" s="9">
        <f t="shared" si="1"/>
        <v>20667.105</v>
      </c>
    </row>
    <row r="1285" ht="15.75" customHeight="1">
      <c r="A1285" s="5" t="s">
        <v>562</v>
      </c>
      <c r="B1285" s="5" t="s">
        <v>886</v>
      </c>
      <c r="C1285" s="6">
        <v>28761.0</v>
      </c>
      <c r="D1285" s="7">
        <v>19.0</v>
      </c>
      <c r="E1285" s="7">
        <v>31.0</v>
      </c>
      <c r="F1285" s="7">
        <v>4.0</v>
      </c>
      <c r="G1285" s="7">
        <v>1.0</v>
      </c>
      <c r="H1285" s="5">
        <v>8.1</v>
      </c>
      <c r="I1285" s="5">
        <v>29.9</v>
      </c>
      <c r="J1285" s="8">
        <v>0.6606168074823546</v>
      </c>
      <c r="K1285" s="8">
        <v>1.077848475365947</v>
      </c>
      <c r="L1285" s="8">
        <v>0.13907722262786412</v>
      </c>
      <c r="M1285" s="8">
        <v>0.03476930565696603</v>
      </c>
      <c r="N1285" s="5">
        <v>11.4</v>
      </c>
      <c r="O1285" s="5">
        <v>15.9</v>
      </c>
      <c r="P1285" s="5">
        <v>42156.0</v>
      </c>
      <c r="Q1285" s="9" t="s">
        <v>528</v>
      </c>
      <c r="R1285" s="9" t="s">
        <v>529</v>
      </c>
      <c r="S1285" s="9">
        <f t="shared" si="1"/>
        <v>8599.539</v>
      </c>
    </row>
    <row r="1286" ht="15.75" customHeight="1">
      <c r="A1286" s="5" t="s">
        <v>925</v>
      </c>
      <c r="B1286" s="5" t="s">
        <v>886</v>
      </c>
      <c r="C1286" s="6">
        <v>43204.0</v>
      </c>
      <c r="D1286" s="7">
        <v>24.0</v>
      </c>
      <c r="E1286" s="7">
        <v>27.0</v>
      </c>
      <c r="F1286" s="7">
        <v>6.0</v>
      </c>
      <c r="G1286" s="7">
        <v>2.0</v>
      </c>
      <c r="H1286" s="5">
        <v>8.7</v>
      </c>
      <c r="I1286" s="5">
        <v>35.2</v>
      </c>
      <c r="J1286" s="8">
        <v>0.5555041199888898</v>
      </c>
      <c r="K1286" s="8">
        <v>0.6249421349875012</v>
      </c>
      <c r="L1286" s="8">
        <v>0.13887602999722246</v>
      </c>
      <c r="M1286" s="8">
        <v>0.046292009999074166</v>
      </c>
      <c r="N1286" s="5">
        <v>15.2</v>
      </c>
      <c r="O1286" s="5">
        <v>23.4</v>
      </c>
      <c r="P1286" s="5">
        <v>40396.0</v>
      </c>
      <c r="Q1286" s="9" t="s">
        <v>528</v>
      </c>
      <c r="R1286" s="9" t="s">
        <v>529</v>
      </c>
      <c r="S1286" s="9">
        <f t="shared" si="1"/>
        <v>15207.808</v>
      </c>
    </row>
    <row r="1287" ht="15.75" customHeight="1">
      <c r="A1287" s="5" t="s">
        <v>926</v>
      </c>
      <c r="B1287" s="5" t="s">
        <v>886</v>
      </c>
      <c r="C1287" s="6">
        <v>23574.0</v>
      </c>
      <c r="D1287" s="7">
        <v>12.0</v>
      </c>
      <c r="E1287" s="7">
        <v>26.0</v>
      </c>
      <c r="F1287" s="7">
        <v>5.0</v>
      </c>
      <c r="G1287" s="7">
        <v>5.0</v>
      </c>
      <c r="H1287" s="5">
        <v>8.2</v>
      </c>
      <c r="I1287" s="5">
        <v>33.4</v>
      </c>
      <c r="J1287" s="8">
        <v>0.5090353779587682</v>
      </c>
      <c r="K1287" s="8">
        <v>1.102909985577331</v>
      </c>
      <c r="L1287" s="8">
        <v>0.2120980741494867</v>
      </c>
      <c r="M1287" s="8">
        <v>0.2120980741494867</v>
      </c>
      <c r="N1287" s="5">
        <v>10.1</v>
      </c>
      <c r="O1287" s="5">
        <v>15.1</v>
      </c>
      <c r="P1287" s="5">
        <v>41293.0</v>
      </c>
      <c r="Q1287" s="9" t="s">
        <v>528</v>
      </c>
      <c r="R1287" s="9" t="s">
        <v>529</v>
      </c>
      <c r="S1287" s="9">
        <f t="shared" si="1"/>
        <v>7873.716</v>
      </c>
    </row>
    <row r="1288" ht="15.75" customHeight="1">
      <c r="A1288" s="5" t="s">
        <v>927</v>
      </c>
      <c r="B1288" s="5" t="s">
        <v>886</v>
      </c>
      <c r="C1288" s="6">
        <v>83459.0</v>
      </c>
      <c r="D1288" s="7">
        <v>54.0</v>
      </c>
      <c r="E1288" s="7">
        <v>47.0</v>
      </c>
      <c r="F1288" s="7">
        <v>16.0</v>
      </c>
      <c r="G1288" s="7">
        <v>12.0</v>
      </c>
      <c r="H1288" s="5">
        <v>8.4</v>
      </c>
      <c r="I1288" s="5">
        <v>32.2</v>
      </c>
      <c r="J1288" s="8">
        <v>0.647024287374639</v>
      </c>
      <c r="K1288" s="8">
        <v>0.5631507686408895</v>
      </c>
      <c r="L1288" s="8">
        <v>0.191710899962856</v>
      </c>
      <c r="M1288" s="8">
        <v>0.143783174972142</v>
      </c>
      <c r="N1288" s="5">
        <v>8.8</v>
      </c>
      <c r="O1288" s="5">
        <v>13.2</v>
      </c>
      <c r="P1288" s="5">
        <v>52613.0</v>
      </c>
      <c r="Q1288" s="9" t="s">
        <v>528</v>
      </c>
      <c r="R1288" s="9" t="s">
        <v>529</v>
      </c>
      <c r="S1288" s="9">
        <f t="shared" si="1"/>
        <v>26873.798</v>
      </c>
    </row>
    <row r="1289" ht="15.75" customHeight="1">
      <c r="A1289" s="5" t="s">
        <v>928</v>
      </c>
      <c r="B1289" s="5" t="s">
        <v>886</v>
      </c>
      <c r="C1289" s="6">
        <v>15011.0</v>
      </c>
      <c r="D1289" s="7">
        <v>5.0</v>
      </c>
      <c r="E1289" s="7">
        <v>7.0</v>
      </c>
      <c r="F1289" s="7">
        <v>2.0</v>
      </c>
      <c r="G1289" s="7">
        <v>1.0</v>
      </c>
      <c r="H1289" s="5">
        <v>9.4</v>
      </c>
      <c r="I1289" s="5">
        <v>29.9</v>
      </c>
      <c r="J1289" s="8">
        <v>0.33308906801678767</v>
      </c>
      <c r="K1289" s="8">
        <v>0.4663246952235027</v>
      </c>
      <c r="L1289" s="8">
        <v>0.13323562720671508</v>
      </c>
      <c r="M1289" s="8">
        <v>0.06661781360335754</v>
      </c>
      <c r="N1289" s="5">
        <v>11.4</v>
      </c>
      <c r="O1289" s="5">
        <v>16.1</v>
      </c>
      <c r="P1289" s="5">
        <v>40983.0</v>
      </c>
      <c r="Q1289" s="9" t="s">
        <v>528</v>
      </c>
      <c r="R1289" s="9" t="s">
        <v>529</v>
      </c>
      <c r="S1289" s="9">
        <f t="shared" si="1"/>
        <v>4488.289</v>
      </c>
    </row>
    <row r="1290" ht="15.75" customHeight="1">
      <c r="A1290" s="5" t="s">
        <v>71</v>
      </c>
      <c r="B1290" s="5" t="s">
        <v>886</v>
      </c>
      <c r="C1290" s="6">
        <v>149936.0</v>
      </c>
      <c r="D1290" s="7">
        <v>85.0</v>
      </c>
      <c r="E1290" s="7">
        <v>80.0</v>
      </c>
      <c r="F1290" s="7">
        <v>25.0</v>
      </c>
      <c r="G1290" s="7">
        <v>11.0</v>
      </c>
      <c r="H1290" s="5">
        <v>9.3</v>
      </c>
      <c r="I1290" s="5">
        <v>31.8</v>
      </c>
      <c r="J1290" s="8">
        <v>0.566908547646996</v>
      </c>
      <c r="K1290" s="8">
        <v>0.5335609860207021</v>
      </c>
      <c r="L1290" s="8">
        <v>0.16673780813146943</v>
      </c>
      <c r="M1290" s="8">
        <v>0.07336463557784655</v>
      </c>
      <c r="N1290" s="5">
        <v>10.0</v>
      </c>
      <c r="O1290" s="5">
        <v>11.8</v>
      </c>
      <c r="P1290" s="5">
        <v>54911.0</v>
      </c>
      <c r="Q1290" s="9" t="s">
        <v>528</v>
      </c>
      <c r="R1290" s="9" t="s">
        <v>529</v>
      </c>
      <c r="S1290" s="9">
        <f t="shared" si="1"/>
        <v>47679.648</v>
      </c>
    </row>
    <row r="1291" ht="15.75" customHeight="1">
      <c r="A1291" s="5" t="s">
        <v>929</v>
      </c>
      <c r="B1291" s="5" t="s">
        <v>886</v>
      </c>
      <c r="C1291" s="6">
        <v>62867.0</v>
      </c>
      <c r="D1291" s="7">
        <v>23.0</v>
      </c>
      <c r="E1291" s="7">
        <v>34.0</v>
      </c>
      <c r="F1291" s="7">
        <v>10.0</v>
      </c>
      <c r="G1291" s="7">
        <v>6.0</v>
      </c>
      <c r="H1291" s="5">
        <v>10.0</v>
      </c>
      <c r="I1291" s="5">
        <v>34.5</v>
      </c>
      <c r="J1291" s="8">
        <v>0.3658517187077481</v>
      </c>
      <c r="K1291" s="8">
        <v>0.5408242798288451</v>
      </c>
      <c r="L1291" s="8">
        <v>0.15906596465554265</v>
      </c>
      <c r="M1291" s="8">
        <v>0.0954395787933256</v>
      </c>
      <c r="N1291" s="5">
        <v>13.0</v>
      </c>
      <c r="O1291" s="5">
        <v>18.9</v>
      </c>
      <c r="P1291" s="5">
        <v>40739.0</v>
      </c>
      <c r="Q1291" s="9" t="s">
        <v>528</v>
      </c>
      <c r="R1291" s="9" t="s">
        <v>529</v>
      </c>
      <c r="S1291" s="9">
        <f t="shared" si="1"/>
        <v>21689.115</v>
      </c>
    </row>
    <row r="1292" ht="15.75" customHeight="1">
      <c r="A1292" s="5" t="s">
        <v>930</v>
      </c>
      <c r="B1292" s="5" t="s">
        <v>886</v>
      </c>
      <c r="C1292" s="6">
        <v>9293.0</v>
      </c>
      <c r="D1292" s="7">
        <v>2.0</v>
      </c>
      <c r="E1292" s="7">
        <v>15.0</v>
      </c>
      <c r="F1292" s="7">
        <v>3.0</v>
      </c>
      <c r="G1292" s="7">
        <v>0.0</v>
      </c>
      <c r="H1292" s="5">
        <v>8.8</v>
      </c>
      <c r="I1292" s="5">
        <v>30.0</v>
      </c>
      <c r="J1292" s="8">
        <v>0.21521575379317767</v>
      </c>
      <c r="K1292" s="8">
        <v>1.6141181534488325</v>
      </c>
      <c r="L1292" s="8">
        <v>0.3228236306897665</v>
      </c>
      <c r="M1292" s="8">
        <v>0.0</v>
      </c>
      <c r="N1292" s="5">
        <v>20.1</v>
      </c>
      <c r="O1292" s="5">
        <v>15.8</v>
      </c>
      <c r="P1292" s="5">
        <v>36448.0</v>
      </c>
      <c r="Q1292" s="9" t="s">
        <v>528</v>
      </c>
      <c r="R1292" s="9" t="s">
        <v>529</v>
      </c>
      <c r="S1292" s="9">
        <f t="shared" si="1"/>
        <v>2787.9</v>
      </c>
    </row>
    <row r="1293" ht="15.75" customHeight="1">
      <c r="A1293" s="5" t="s">
        <v>931</v>
      </c>
      <c r="B1293" s="5" t="s">
        <v>886</v>
      </c>
      <c r="C1293" s="6">
        <v>172281.0</v>
      </c>
      <c r="D1293" s="7">
        <v>121.0</v>
      </c>
      <c r="E1293" s="7">
        <v>102.0</v>
      </c>
      <c r="F1293" s="7">
        <v>22.0</v>
      </c>
      <c r="G1293" s="7">
        <v>8.0</v>
      </c>
      <c r="H1293" s="5">
        <v>9.6</v>
      </c>
      <c r="I1293" s="5">
        <v>33.8</v>
      </c>
      <c r="J1293" s="8">
        <v>0.7023409429942942</v>
      </c>
      <c r="K1293" s="8">
        <v>0.5920560015323802</v>
      </c>
      <c r="L1293" s="8">
        <v>0.12769835327168985</v>
      </c>
      <c r="M1293" s="8">
        <v>0.04643576482606904</v>
      </c>
      <c r="N1293" s="5">
        <v>14.1</v>
      </c>
      <c r="O1293" s="5">
        <v>20.3</v>
      </c>
      <c r="P1293" s="5">
        <v>41842.0</v>
      </c>
      <c r="Q1293" s="9" t="s">
        <v>528</v>
      </c>
      <c r="R1293" s="9" t="s">
        <v>529</v>
      </c>
      <c r="S1293" s="9">
        <f t="shared" si="1"/>
        <v>58230.978</v>
      </c>
    </row>
    <row r="1294" ht="15.75" customHeight="1">
      <c r="A1294" s="5" t="s">
        <v>932</v>
      </c>
      <c r="B1294" s="5" t="s">
        <v>886</v>
      </c>
      <c r="C1294" s="6">
        <v>47920.0</v>
      </c>
      <c r="D1294" s="7">
        <v>28.0</v>
      </c>
      <c r="E1294" s="7">
        <v>27.0</v>
      </c>
      <c r="F1294" s="7">
        <v>8.0</v>
      </c>
      <c r="G1294" s="7">
        <v>1.0</v>
      </c>
      <c r="H1294" s="5">
        <v>8.5</v>
      </c>
      <c r="I1294" s="5">
        <v>36.7</v>
      </c>
      <c r="J1294" s="8">
        <v>0.5843071786310517</v>
      </c>
      <c r="K1294" s="8">
        <v>0.5634390651085142</v>
      </c>
      <c r="L1294" s="8">
        <v>0.1669449081803005</v>
      </c>
      <c r="M1294" s="8">
        <v>0.020868113522537562</v>
      </c>
      <c r="N1294" s="5">
        <v>12.9</v>
      </c>
      <c r="O1294" s="5">
        <v>19.4</v>
      </c>
      <c r="P1294" s="5">
        <v>42640.0</v>
      </c>
      <c r="Q1294" s="9" t="s">
        <v>528</v>
      </c>
      <c r="R1294" s="9" t="s">
        <v>529</v>
      </c>
      <c r="S1294" s="9">
        <f t="shared" si="1"/>
        <v>17586.64</v>
      </c>
    </row>
    <row r="1295" ht="15.75" customHeight="1">
      <c r="A1295" s="5" t="s">
        <v>933</v>
      </c>
      <c r="B1295" s="5" t="s">
        <v>886</v>
      </c>
      <c r="C1295" s="6">
        <v>1238718.0</v>
      </c>
      <c r="D1295" s="7">
        <v>1002.0</v>
      </c>
      <c r="E1295" s="7">
        <v>1064.0</v>
      </c>
      <c r="F1295" s="7">
        <v>235.0</v>
      </c>
      <c r="G1295" s="7">
        <v>153.0</v>
      </c>
      <c r="H1295" s="5">
        <v>8.1</v>
      </c>
      <c r="I1295" s="5">
        <v>25.7</v>
      </c>
      <c r="J1295" s="8">
        <v>0.8089008151976479</v>
      </c>
      <c r="K1295" s="8">
        <v>0.8589525622458057</v>
      </c>
      <c r="L1295" s="8">
        <v>0.1897122670373725</v>
      </c>
      <c r="M1295" s="8">
        <v>0.12351479513497018</v>
      </c>
      <c r="N1295" s="5">
        <v>9.1</v>
      </c>
      <c r="O1295" s="5">
        <v>10.4</v>
      </c>
      <c r="P1295" s="5">
        <v>66436.0</v>
      </c>
      <c r="Q1295" s="9" t="s">
        <v>528</v>
      </c>
      <c r="R1295" s="9" t="s">
        <v>529</v>
      </c>
      <c r="S1295" s="9">
        <f t="shared" si="1"/>
        <v>318350.526</v>
      </c>
    </row>
    <row r="1296" ht="15.75" customHeight="1">
      <c r="A1296" s="5" t="s">
        <v>934</v>
      </c>
      <c r="B1296" s="5" t="s">
        <v>886</v>
      </c>
      <c r="C1296" s="6">
        <v>26175.0</v>
      </c>
      <c r="D1296" s="7">
        <v>12.0</v>
      </c>
      <c r="E1296" s="7">
        <v>20.0</v>
      </c>
      <c r="F1296" s="7">
        <v>6.0</v>
      </c>
      <c r="G1296" s="7">
        <v>1.0</v>
      </c>
      <c r="H1296" s="5">
        <v>9.2</v>
      </c>
      <c r="I1296" s="5">
        <v>31.7</v>
      </c>
      <c r="J1296" s="8">
        <v>0.4584527220630373</v>
      </c>
      <c r="K1296" s="8">
        <v>0.7640878701050621</v>
      </c>
      <c r="L1296" s="8">
        <v>0.22922636103151864</v>
      </c>
      <c r="M1296" s="8">
        <v>0.038204393505253106</v>
      </c>
      <c r="N1296" s="5">
        <v>9.5</v>
      </c>
      <c r="O1296" s="5">
        <v>20.3</v>
      </c>
      <c r="P1296" s="5">
        <v>40969.0</v>
      </c>
      <c r="Q1296" s="9" t="s">
        <v>528</v>
      </c>
      <c r="R1296" s="9" t="s">
        <v>529</v>
      </c>
      <c r="S1296" s="9">
        <f t="shared" si="1"/>
        <v>8297.475</v>
      </c>
    </row>
    <row r="1297" ht="15.75" customHeight="1">
      <c r="A1297" s="5" t="s">
        <v>935</v>
      </c>
      <c r="B1297" s="5" t="s">
        <v>886</v>
      </c>
      <c r="C1297" s="6">
        <v>21024.0</v>
      </c>
      <c r="D1297" s="7">
        <v>17.0</v>
      </c>
      <c r="E1297" s="7">
        <v>22.0</v>
      </c>
      <c r="F1297" s="7">
        <v>4.0</v>
      </c>
      <c r="G1297" s="7">
        <v>1.0</v>
      </c>
      <c r="H1297" s="5">
        <v>10.1</v>
      </c>
      <c r="I1297" s="5">
        <v>35.8</v>
      </c>
      <c r="J1297" s="8">
        <v>0.8085996955859969</v>
      </c>
      <c r="K1297" s="8">
        <v>1.0464231354642313</v>
      </c>
      <c r="L1297" s="8">
        <v>0.1902587519025875</v>
      </c>
      <c r="M1297" s="8">
        <v>0.04756468797564688</v>
      </c>
      <c r="N1297" s="5">
        <v>13.4</v>
      </c>
      <c r="O1297" s="5">
        <v>21.5</v>
      </c>
      <c r="P1297" s="5">
        <v>35850.0</v>
      </c>
      <c r="Q1297" s="9" t="s">
        <v>528</v>
      </c>
      <c r="R1297" s="9" t="s">
        <v>529</v>
      </c>
      <c r="S1297" s="9">
        <f t="shared" si="1"/>
        <v>7526.592</v>
      </c>
    </row>
    <row r="1298" ht="15.75" customHeight="1">
      <c r="A1298" s="5" t="s">
        <v>936</v>
      </c>
      <c r="B1298" s="5" t="s">
        <v>886</v>
      </c>
      <c r="C1298" s="6">
        <v>6173.0</v>
      </c>
      <c r="D1298" s="7">
        <v>1.0</v>
      </c>
      <c r="E1298" s="7">
        <v>9.0</v>
      </c>
      <c r="F1298" s="7">
        <v>4.0</v>
      </c>
      <c r="G1298" s="7">
        <v>0.0</v>
      </c>
      <c r="H1298" s="5">
        <v>8.9</v>
      </c>
      <c r="I1298" s="5">
        <v>31.5</v>
      </c>
      <c r="J1298" s="8">
        <v>0.16199578810950915</v>
      </c>
      <c r="K1298" s="8">
        <v>1.4579620929855823</v>
      </c>
      <c r="L1298" s="8">
        <v>0.6479831524380366</v>
      </c>
      <c r="M1298" s="8">
        <v>0.0</v>
      </c>
      <c r="N1298" s="5">
        <v>15.3</v>
      </c>
      <c r="O1298" s="5">
        <v>16.3</v>
      </c>
      <c r="P1298" s="5">
        <v>35365.0</v>
      </c>
      <c r="Q1298" s="9" t="s">
        <v>528</v>
      </c>
      <c r="R1298" s="9" t="s">
        <v>529</v>
      </c>
      <c r="S1298" s="9">
        <f t="shared" si="1"/>
        <v>1944.495</v>
      </c>
    </row>
    <row r="1299" ht="15.75" customHeight="1">
      <c r="A1299" s="5" t="s">
        <v>363</v>
      </c>
      <c r="B1299" s="5" t="s">
        <v>886</v>
      </c>
      <c r="C1299" s="6">
        <v>23151.0</v>
      </c>
      <c r="D1299" s="7">
        <v>11.0</v>
      </c>
      <c r="E1299" s="7">
        <v>13.0</v>
      </c>
      <c r="F1299" s="7">
        <v>5.0</v>
      </c>
      <c r="G1299" s="7">
        <v>1.0</v>
      </c>
      <c r="H1299" s="5">
        <v>8.1</v>
      </c>
      <c r="I1299" s="5">
        <v>32.3</v>
      </c>
      <c r="J1299" s="8">
        <v>0.47514146257181117</v>
      </c>
      <c r="K1299" s="8">
        <v>0.5615308194030495</v>
      </c>
      <c r="L1299" s="8">
        <v>0.215973392078096</v>
      </c>
      <c r="M1299" s="8">
        <v>0.04319467841561919</v>
      </c>
      <c r="N1299" s="5">
        <v>11.1</v>
      </c>
      <c r="O1299" s="5">
        <v>22.3</v>
      </c>
      <c r="P1299" s="5">
        <v>38899.0</v>
      </c>
      <c r="Q1299" s="9" t="s">
        <v>528</v>
      </c>
      <c r="R1299" s="9" t="s">
        <v>529</v>
      </c>
      <c r="S1299" s="9">
        <f t="shared" si="1"/>
        <v>7477.773</v>
      </c>
    </row>
    <row r="1300" ht="15.75" customHeight="1">
      <c r="A1300" s="5" t="s">
        <v>937</v>
      </c>
      <c r="B1300" s="5" t="s">
        <v>886</v>
      </c>
      <c r="C1300" s="6">
        <v>8353.0</v>
      </c>
      <c r="D1300" s="7">
        <v>5.0</v>
      </c>
      <c r="E1300" s="7">
        <v>9.0</v>
      </c>
      <c r="F1300" s="7">
        <v>3.0</v>
      </c>
      <c r="G1300" s="7">
        <v>1.0</v>
      </c>
      <c r="H1300" s="5">
        <v>10.1</v>
      </c>
      <c r="I1300" s="5">
        <v>33.0</v>
      </c>
      <c r="J1300" s="8">
        <v>0.5985873338920149</v>
      </c>
      <c r="K1300" s="8">
        <v>1.0774572010056267</v>
      </c>
      <c r="L1300" s="8">
        <v>0.3591524003352089</v>
      </c>
      <c r="M1300" s="8">
        <v>0.11971746677840296</v>
      </c>
      <c r="N1300" s="5">
        <v>15.0</v>
      </c>
      <c r="O1300" s="5">
        <v>18.9</v>
      </c>
      <c r="P1300" s="5">
        <v>33240.0</v>
      </c>
      <c r="Q1300" s="9" t="s">
        <v>528</v>
      </c>
      <c r="R1300" s="9" t="s">
        <v>529</v>
      </c>
      <c r="S1300" s="9">
        <f t="shared" si="1"/>
        <v>2756.49</v>
      </c>
    </row>
    <row r="1301" ht="15.75" customHeight="1">
      <c r="A1301" s="5" t="s">
        <v>938</v>
      </c>
      <c r="B1301" s="5" t="s">
        <v>886</v>
      </c>
      <c r="C1301" s="6">
        <v>24134.0</v>
      </c>
      <c r="D1301" s="7">
        <v>20.0</v>
      </c>
      <c r="E1301" s="7">
        <v>23.0</v>
      </c>
      <c r="F1301" s="7">
        <v>6.0</v>
      </c>
      <c r="G1301" s="7">
        <v>3.0</v>
      </c>
      <c r="H1301" s="5">
        <v>8.6</v>
      </c>
      <c r="I1301" s="5">
        <v>30.6</v>
      </c>
      <c r="J1301" s="8">
        <v>0.8287063893262617</v>
      </c>
      <c r="K1301" s="8">
        <v>0.953012347725201</v>
      </c>
      <c r="L1301" s="8">
        <v>0.24861191679787853</v>
      </c>
      <c r="M1301" s="8">
        <v>0.12430595839893926</v>
      </c>
      <c r="N1301" s="5">
        <v>10.8</v>
      </c>
      <c r="O1301" s="5">
        <v>13.4</v>
      </c>
      <c r="P1301" s="5">
        <v>47693.0</v>
      </c>
      <c r="Q1301" s="9" t="s">
        <v>528</v>
      </c>
      <c r="R1301" s="9" t="s">
        <v>529</v>
      </c>
      <c r="S1301" s="9">
        <f t="shared" si="1"/>
        <v>7385.004</v>
      </c>
    </row>
    <row r="1302" ht="15.75" customHeight="1">
      <c r="A1302" s="5" t="s">
        <v>715</v>
      </c>
      <c r="B1302" s="5" t="s">
        <v>886</v>
      </c>
      <c r="C1302" s="6">
        <v>276963.0</v>
      </c>
      <c r="D1302" s="7">
        <v>152.0</v>
      </c>
      <c r="E1302" s="7">
        <v>128.0</v>
      </c>
      <c r="F1302" s="7">
        <v>38.0</v>
      </c>
      <c r="G1302" s="7">
        <v>25.0</v>
      </c>
      <c r="H1302" s="5">
        <v>7.2</v>
      </c>
      <c r="I1302" s="5">
        <v>29.1</v>
      </c>
      <c r="J1302" s="8">
        <v>0.5488097688138849</v>
      </c>
      <c r="K1302" s="8">
        <v>0.46215559479063995</v>
      </c>
      <c r="L1302" s="8">
        <v>0.13720244220347122</v>
      </c>
      <c r="M1302" s="8">
        <v>0.09026476460754686</v>
      </c>
      <c r="N1302" s="5">
        <v>7.4</v>
      </c>
      <c r="O1302" s="5">
        <v>10.7</v>
      </c>
      <c r="P1302" s="5">
        <v>58160.0</v>
      </c>
      <c r="Q1302" s="9" t="s">
        <v>528</v>
      </c>
      <c r="R1302" s="9" t="s">
        <v>529</v>
      </c>
      <c r="S1302" s="9">
        <f t="shared" si="1"/>
        <v>80596.233</v>
      </c>
    </row>
    <row r="1303" ht="15.75" customHeight="1">
      <c r="A1303" s="5" t="s">
        <v>939</v>
      </c>
      <c r="B1303" s="5" t="s">
        <v>886</v>
      </c>
      <c r="C1303" s="6">
        <v>12998.0</v>
      </c>
      <c r="D1303" s="7">
        <v>6.0</v>
      </c>
      <c r="E1303" s="7">
        <v>15.0</v>
      </c>
      <c r="F1303" s="7">
        <v>5.0</v>
      </c>
      <c r="G1303" s="7">
        <v>1.0</v>
      </c>
      <c r="H1303" s="5">
        <v>9.6</v>
      </c>
      <c r="I1303" s="5">
        <v>33.3</v>
      </c>
      <c r="J1303" s="8">
        <v>0.4616094783812894</v>
      </c>
      <c r="K1303" s="8">
        <v>1.1540236959532235</v>
      </c>
      <c r="L1303" s="8">
        <v>0.3846745653177412</v>
      </c>
      <c r="M1303" s="8">
        <v>0.07693491306354824</v>
      </c>
      <c r="N1303" s="5">
        <v>14.4</v>
      </c>
      <c r="O1303" s="5">
        <v>13.7</v>
      </c>
      <c r="P1303" s="5">
        <v>40404.0</v>
      </c>
      <c r="Q1303" s="9" t="s">
        <v>528</v>
      </c>
      <c r="R1303" s="9" t="s">
        <v>529</v>
      </c>
      <c r="S1303" s="9">
        <f t="shared" si="1"/>
        <v>4328.334</v>
      </c>
    </row>
    <row r="1304" ht="15.75" customHeight="1">
      <c r="A1304" s="5" t="s">
        <v>940</v>
      </c>
      <c r="B1304" s="5" t="s">
        <v>886</v>
      </c>
      <c r="C1304" s="6">
        <v>23932.0</v>
      </c>
      <c r="D1304" s="7">
        <v>17.0</v>
      </c>
      <c r="E1304" s="7">
        <v>30.0</v>
      </c>
      <c r="F1304" s="7">
        <v>5.0</v>
      </c>
      <c r="G1304" s="7">
        <v>3.0</v>
      </c>
      <c r="H1304" s="5">
        <v>9.6</v>
      </c>
      <c r="I1304" s="5">
        <v>33.0</v>
      </c>
      <c r="J1304" s="8">
        <v>0.7103459802774528</v>
      </c>
      <c r="K1304" s="8">
        <v>1.2535517299013872</v>
      </c>
      <c r="L1304" s="8">
        <v>0.20892528831689788</v>
      </c>
      <c r="M1304" s="8">
        <v>0.1253551729901387</v>
      </c>
      <c r="N1304" s="5">
        <v>15.1</v>
      </c>
      <c r="O1304" s="5">
        <v>22.1</v>
      </c>
      <c r="P1304" s="5">
        <v>33540.0</v>
      </c>
      <c r="Q1304" s="9" t="s">
        <v>528</v>
      </c>
      <c r="R1304" s="9" t="s">
        <v>529</v>
      </c>
      <c r="S1304" s="9">
        <f t="shared" si="1"/>
        <v>7897.56</v>
      </c>
    </row>
    <row r="1305" ht="15.75" customHeight="1">
      <c r="A1305" s="5" t="s">
        <v>941</v>
      </c>
      <c r="B1305" s="5" t="s">
        <v>886</v>
      </c>
      <c r="C1305" s="6">
        <v>195252.0</v>
      </c>
      <c r="D1305" s="7">
        <v>141.0</v>
      </c>
      <c r="E1305" s="7">
        <v>110.0</v>
      </c>
      <c r="F1305" s="7">
        <v>40.0</v>
      </c>
      <c r="G1305" s="7">
        <v>14.0</v>
      </c>
      <c r="H1305" s="5">
        <v>10.2</v>
      </c>
      <c r="I1305" s="5">
        <v>39.7</v>
      </c>
      <c r="J1305" s="8">
        <v>0.7221436912297954</v>
      </c>
      <c r="K1305" s="8">
        <v>0.5633745108884928</v>
      </c>
      <c r="L1305" s="8">
        <v>0.20486345850490648</v>
      </c>
      <c r="M1305" s="8">
        <v>0.07170221047671727</v>
      </c>
      <c r="N1305" s="5">
        <v>12.1</v>
      </c>
      <c r="O1305" s="5">
        <v>18.1</v>
      </c>
      <c r="P1305" s="5">
        <v>43566.0</v>
      </c>
      <c r="Q1305" s="9" t="s">
        <v>528</v>
      </c>
      <c r="R1305" s="9" t="s">
        <v>529</v>
      </c>
      <c r="S1305" s="9">
        <f t="shared" si="1"/>
        <v>77515.044</v>
      </c>
    </row>
    <row r="1306" ht="15.75" customHeight="1">
      <c r="A1306" s="5" t="s">
        <v>79</v>
      </c>
      <c r="B1306" s="5" t="s">
        <v>886</v>
      </c>
      <c r="C1306" s="6">
        <v>160107.0</v>
      </c>
      <c r="D1306" s="7">
        <v>83.0</v>
      </c>
      <c r="E1306" s="7">
        <v>106.0</v>
      </c>
      <c r="F1306" s="7">
        <v>27.0</v>
      </c>
      <c r="G1306" s="7">
        <v>12.0</v>
      </c>
      <c r="H1306" s="5">
        <v>9.9</v>
      </c>
      <c r="I1306" s="5">
        <v>34.1</v>
      </c>
      <c r="J1306" s="8">
        <v>0.5184033177812338</v>
      </c>
      <c r="K1306" s="8">
        <v>0.6620572492145878</v>
      </c>
      <c r="L1306" s="8">
        <v>0.16863722385654592</v>
      </c>
      <c r="M1306" s="8">
        <v>0.07494987726957597</v>
      </c>
      <c r="N1306" s="5">
        <v>12.9</v>
      </c>
      <c r="O1306" s="5">
        <v>15.2</v>
      </c>
      <c r="P1306" s="5">
        <v>48703.0</v>
      </c>
      <c r="Q1306" s="9" t="s">
        <v>528</v>
      </c>
      <c r="R1306" s="9" t="s">
        <v>529</v>
      </c>
      <c r="S1306" s="9">
        <f t="shared" si="1"/>
        <v>54596.487</v>
      </c>
    </row>
    <row r="1307" ht="15.75" customHeight="1">
      <c r="A1307" s="5" t="s">
        <v>612</v>
      </c>
      <c r="B1307" s="5" t="s">
        <v>886</v>
      </c>
      <c r="C1307" s="6">
        <v>61035.0</v>
      </c>
      <c r="D1307" s="7">
        <v>30.0</v>
      </c>
      <c r="E1307" s="7">
        <v>38.0</v>
      </c>
      <c r="F1307" s="7">
        <v>12.0</v>
      </c>
      <c r="G1307" s="7">
        <v>3.0</v>
      </c>
      <c r="H1307" s="5">
        <v>8.8</v>
      </c>
      <c r="I1307" s="5">
        <v>30.9</v>
      </c>
      <c r="J1307" s="8">
        <v>0.49152125829442117</v>
      </c>
      <c r="K1307" s="8">
        <v>0.6225935938396002</v>
      </c>
      <c r="L1307" s="8">
        <v>0.1966085033177685</v>
      </c>
      <c r="M1307" s="8">
        <v>0.049152125829442124</v>
      </c>
      <c r="N1307" s="5">
        <v>10.7</v>
      </c>
      <c r="O1307" s="5">
        <v>17.8</v>
      </c>
      <c r="P1307" s="5">
        <v>44145.0</v>
      </c>
      <c r="Q1307" s="9" t="s">
        <v>528</v>
      </c>
      <c r="R1307" s="9" t="s">
        <v>529</v>
      </c>
      <c r="S1307" s="9">
        <f t="shared" si="1"/>
        <v>18859.815</v>
      </c>
    </row>
    <row r="1308" ht="15.75" customHeight="1">
      <c r="A1308" s="5" t="s">
        <v>942</v>
      </c>
      <c r="B1308" s="5" t="s">
        <v>886</v>
      </c>
      <c r="C1308" s="6">
        <v>41667.0</v>
      </c>
      <c r="D1308" s="7">
        <v>15.0</v>
      </c>
      <c r="E1308" s="7">
        <v>28.0</v>
      </c>
      <c r="F1308" s="7">
        <v>9.0</v>
      </c>
      <c r="G1308" s="7">
        <v>1.0</v>
      </c>
      <c r="H1308" s="5">
        <v>8.4</v>
      </c>
      <c r="I1308" s="5">
        <v>29.2</v>
      </c>
      <c r="J1308" s="8">
        <v>0.3599971200230398</v>
      </c>
      <c r="K1308" s="8">
        <v>0.6719946240430077</v>
      </c>
      <c r="L1308" s="8">
        <v>0.21599827201382388</v>
      </c>
      <c r="M1308" s="8">
        <v>0.023999808001535988</v>
      </c>
      <c r="N1308" s="5">
        <v>12.7</v>
      </c>
      <c r="O1308" s="5">
        <v>15.6</v>
      </c>
      <c r="P1308" s="5">
        <v>41578.0</v>
      </c>
      <c r="Q1308" s="9" t="s">
        <v>528</v>
      </c>
      <c r="R1308" s="9" t="s">
        <v>529</v>
      </c>
      <c r="S1308" s="9">
        <f t="shared" si="1"/>
        <v>12166.764</v>
      </c>
    </row>
    <row r="1309" ht="15.75" customHeight="1">
      <c r="A1309" s="5" t="s">
        <v>943</v>
      </c>
      <c r="B1309" s="5" t="s">
        <v>886</v>
      </c>
      <c r="C1309" s="6">
        <v>8162.0</v>
      </c>
      <c r="D1309" s="7">
        <v>7.0</v>
      </c>
      <c r="E1309" s="7">
        <v>12.0</v>
      </c>
      <c r="F1309" s="7">
        <v>3.0</v>
      </c>
      <c r="G1309" s="7">
        <v>0.0</v>
      </c>
      <c r="H1309" s="5">
        <v>9.7</v>
      </c>
      <c r="I1309" s="5">
        <v>29.2</v>
      </c>
      <c r="J1309" s="8">
        <v>0.8576329331046312</v>
      </c>
      <c r="K1309" s="8">
        <v>1.470227885322225</v>
      </c>
      <c r="L1309" s="8">
        <v>0.36755697133055626</v>
      </c>
      <c r="M1309" s="8">
        <v>0.0</v>
      </c>
      <c r="N1309" s="5">
        <v>15.9</v>
      </c>
      <c r="O1309" s="5">
        <v>20.2</v>
      </c>
      <c r="P1309" s="5">
        <v>35955.0</v>
      </c>
      <c r="Q1309" s="9" t="s">
        <v>528</v>
      </c>
      <c r="R1309" s="9" t="s">
        <v>529</v>
      </c>
      <c r="S1309" s="9">
        <f t="shared" si="1"/>
        <v>2383.304</v>
      </c>
    </row>
    <row r="1310" ht="15.75" customHeight="1">
      <c r="A1310" s="5" t="s">
        <v>944</v>
      </c>
      <c r="B1310" s="5" t="s">
        <v>886</v>
      </c>
      <c r="C1310" s="6">
        <v>68839.0</v>
      </c>
      <c r="D1310" s="7">
        <v>39.0</v>
      </c>
      <c r="E1310" s="7">
        <v>34.0</v>
      </c>
      <c r="F1310" s="7">
        <v>10.0</v>
      </c>
      <c r="G1310" s="7">
        <v>6.0</v>
      </c>
      <c r="H1310" s="5">
        <v>10.4</v>
      </c>
      <c r="I1310" s="5">
        <v>32.4</v>
      </c>
      <c r="J1310" s="8">
        <v>0.5665393163758915</v>
      </c>
      <c r="K1310" s="8">
        <v>0.49390607068667475</v>
      </c>
      <c r="L1310" s="8">
        <v>0.14526649137843373</v>
      </c>
      <c r="M1310" s="8">
        <v>0.08715989482706024</v>
      </c>
      <c r="N1310" s="5">
        <v>11.5</v>
      </c>
      <c r="O1310" s="5">
        <v>15.5</v>
      </c>
      <c r="P1310" s="5">
        <v>47723.0</v>
      </c>
      <c r="Q1310" s="9" t="s">
        <v>528</v>
      </c>
      <c r="R1310" s="9" t="s">
        <v>529</v>
      </c>
      <c r="S1310" s="9">
        <f t="shared" si="1"/>
        <v>22303.836</v>
      </c>
    </row>
    <row r="1311" ht="15.75" customHeight="1">
      <c r="A1311" s="5" t="s">
        <v>945</v>
      </c>
      <c r="B1311" s="5" t="s">
        <v>886</v>
      </c>
      <c r="C1311" s="6">
        <v>53991.0</v>
      </c>
      <c r="D1311" s="7">
        <v>18.0</v>
      </c>
      <c r="E1311" s="7">
        <v>22.0</v>
      </c>
      <c r="F1311" s="7">
        <v>8.0</v>
      </c>
      <c r="G1311" s="7">
        <v>4.0</v>
      </c>
      <c r="H1311" s="5">
        <v>9.9</v>
      </c>
      <c r="I1311" s="5">
        <v>31.0</v>
      </c>
      <c r="J1311" s="8">
        <v>0.33338889814969164</v>
      </c>
      <c r="K1311" s="8">
        <v>0.4074753199607342</v>
      </c>
      <c r="L1311" s="8">
        <v>0.14817284362208516</v>
      </c>
      <c r="M1311" s="8">
        <v>0.07408642181104258</v>
      </c>
      <c r="N1311" s="5">
        <v>11.7</v>
      </c>
      <c r="O1311" s="5">
        <v>15.3</v>
      </c>
      <c r="P1311" s="5">
        <v>44017.0</v>
      </c>
      <c r="Q1311" s="9" t="s">
        <v>528</v>
      </c>
      <c r="R1311" s="9" t="s">
        <v>529</v>
      </c>
      <c r="S1311" s="9">
        <f t="shared" si="1"/>
        <v>16737.21</v>
      </c>
    </row>
    <row r="1312" ht="15.75" customHeight="1">
      <c r="A1312" s="5" t="s">
        <v>193</v>
      </c>
      <c r="B1312" s="5" t="s">
        <v>886</v>
      </c>
      <c r="C1312" s="6">
        <v>75193.0</v>
      </c>
      <c r="D1312" s="7">
        <v>41.0</v>
      </c>
      <c r="E1312" s="7">
        <v>58.0</v>
      </c>
      <c r="F1312" s="7">
        <v>18.0</v>
      </c>
      <c r="G1312" s="7">
        <v>3.0</v>
      </c>
      <c r="H1312" s="5">
        <v>9.8</v>
      </c>
      <c r="I1312" s="5">
        <v>31.8</v>
      </c>
      <c r="J1312" s="8">
        <v>0.5452635218703868</v>
      </c>
      <c r="K1312" s="8">
        <v>0.7713483967922545</v>
      </c>
      <c r="L1312" s="8">
        <v>0.23938398521138934</v>
      </c>
      <c r="M1312" s="8">
        <v>0.039897330868564895</v>
      </c>
      <c r="N1312" s="5">
        <v>9.5</v>
      </c>
      <c r="O1312" s="5">
        <v>19.2</v>
      </c>
      <c r="P1312" s="5">
        <v>46536.0</v>
      </c>
      <c r="Q1312" s="9" t="s">
        <v>528</v>
      </c>
      <c r="R1312" s="9" t="s">
        <v>529</v>
      </c>
      <c r="S1312" s="9">
        <f t="shared" si="1"/>
        <v>23911.374</v>
      </c>
    </row>
    <row r="1313" ht="15.75" customHeight="1">
      <c r="A1313" s="5" t="s">
        <v>946</v>
      </c>
      <c r="B1313" s="5" t="s">
        <v>886</v>
      </c>
      <c r="C1313" s="6">
        <v>358980.0</v>
      </c>
      <c r="D1313" s="7">
        <v>269.0</v>
      </c>
      <c r="E1313" s="7">
        <v>291.0</v>
      </c>
      <c r="F1313" s="7">
        <v>63.0</v>
      </c>
      <c r="G1313" s="7">
        <v>49.0</v>
      </c>
      <c r="H1313" s="5">
        <v>8.5</v>
      </c>
      <c r="I1313" s="5">
        <v>23.8</v>
      </c>
      <c r="J1313" s="8">
        <v>0.7493453674299404</v>
      </c>
      <c r="K1313" s="8">
        <v>0.8106301186695638</v>
      </c>
      <c r="L1313" s="8">
        <v>0.17549724218619422</v>
      </c>
      <c r="M1313" s="8">
        <v>0.13649785503370662</v>
      </c>
      <c r="N1313" s="5">
        <v>8.4</v>
      </c>
      <c r="O1313" s="5">
        <v>15.2</v>
      </c>
      <c r="P1313" s="5">
        <v>60805.0</v>
      </c>
      <c r="Q1313" s="9" t="s">
        <v>528</v>
      </c>
      <c r="R1313" s="9" t="s">
        <v>529</v>
      </c>
      <c r="S1313" s="9">
        <f t="shared" si="1"/>
        <v>85437.24</v>
      </c>
    </row>
    <row r="1314" ht="15.75" customHeight="1">
      <c r="A1314" s="5" t="s">
        <v>480</v>
      </c>
      <c r="B1314" s="5" t="s">
        <v>886</v>
      </c>
      <c r="C1314" s="6">
        <v>1764919.0</v>
      </c>
      <c r="D1314" s="7">
        <v>1270.0</v>
      </c>
      <c r="E1314" s="7">
        <v>1081.0</v>
      </c>
      <c r="F1314" s="7">
        <v>439.0</v>
      </c>
      <c r="G1314" s="7">
        <v>108.0</v>
      </c>
      <c r="H1314" s="5">
        <v>10.6</v>
      </c>
      <c r="I1314" s="5">
        <v>32.6</v>
      </c>
      <c r="J1314" s="8">
        <v>0.7195797654169965</v>
      </c>
      <c r="K1314" s="8">
        <v>0.6124926979651757</v>
      </c>
      <c r="L1314" s="8">
        <v>0.24873662757327672</v>
      </c>
      <c r="M1314" s="8">
        <v>0.061192609972468996</v>
      </c>
      <c r="N1314" s="5">
        <v>16.8</v>
      </c>
      <c r="O1314" s="5">
        <v>24.8</v>
      </c>
      <c r="P1314" s="5">
        <v>41421.0</v>
      </c>
      <c r="Q1314" s="9" t="s">
        <v>528</v>
      </c>
      <c r="R1314" s="9" t="s">
        <v>529</v>
      </c>
      <c r="S1314" s="9">
        <f t="shared" si="1"/>
        <v>575363.594</v>
      </c>
    </row>
    <row r="1315" ht="15.75" customHeight="1">
      <c r="A1315" s="5" t="s">
        <v>947</v>
      </c>
      <c r="B1315" s="5" t="s">
        <v>886</v>
      </c>
      <c r="C1315" s="6">
        <v>32898.0</v>
      </c>
      <c r="D1315" s="7">
        <v>24.0</v>
      </c>
      <c r="E1315" s="7">
        <v>28.0</v>
      </c>
      <c r="F1315" s="7">
        <v>7.0</v>
      </c>
      <c r="G1315" s="7">
        <v>7.0</v>
      </c>
      <c r="H1315" s="5">
        <v>9.7</v>
      </c>
      <c r="I1315" s="5">
        <v>31.9</v>
      </c>
      <c r="J1315" s="8">
        <v>0.7295276308590187</v>
      </c>
      <c r="K1315" s="8">
        <v>0.8511155693355219</v>
      </c>
      <c r="L1315" s="8">
        <v>0.21277889233388048</v>
      </c>
      <c r="M1315" s="8">
        <v>0.21277889233388048</v>
      </c>
      <c r="N1315" s="5">
        <v>11.5</v>
      </c>
      <c r="O1315" s="5">
        <v>18.9</v>
      </c>
      <c r="P1315" s="5">
        <v>40368.0</v>
      </c>
      <c r="Q1315" s="9" t="s">
        <v>528</v>
      </c>
      <c r="R1315" s="9" t="s">
        <v>529</v>
      </c>
      <c r="S1315" s="9">
        <f t="shared" si="1"/>
        <v>10494.462</v>
      </c>
    </row>
    <row r="1316" ht="15.75" customHeight="1">
      <c r="A1316" s="5" t="s">
        <v>948</v>
      </c>
      <c r="B1316" s="5" t="s">
        <v>949</v>
      </c>
      <c r="C1316" s="6">
        <v>15689.0</v>
      </c>
      <c r="D1316" s="7">
        <v>9.0</v>
      </c>
      <c r="E1316" s="7">
        <v>20.0</v>
      </c>
      <c r="F1316" s="7">
        <v>6.0</v>
      </c>
      <c r="G1316" s="7">
        <v>0.0</v>
      </c>
      <c r="H1316" s="5">
        <v>8.3</v>
      </c>
      <c r="I1316" s="5">
        <v>28.6</v>
      </c>
      <c r="J1316" s="8">
        <v>0.5736503282554657</v>
      </c>
      <c r="K1316" s="8">
        <v>1.274778507234368</v>
      </c>
      <c r="L1316" s="8">
        <v>0.3824335521703104</v>
      </c>
      <c r="M1316" s="8">
        <v>0.0</v>
      </c>
      <c r="N1316" s="5">
        <v>8.1</v>
      </c>
      <c r="O1316" s="5">
        <v>11.9</v>
      </c>
      <c r="P1316" s="5">
        <v>42036.0</v>
      </c>
      <c r="Q1316" s="9" t="s">
        <v>528</v>
      </c>
      <c r="R1316" s="9" t="s">
        <v>628</v>
      </c>
      <c r="S1316" s="9">
        <f t="shared" si="1"/>
        <v>4487.054</v>
      </c>
    </row>
    <row r="1317" ht="15.75" customHeight="1">
      <c r="A1317" s="5" t="s">
        <v>950</v>
      </c>
      <c r="B1317" s="5" t="s">
        <v>949</v>
      </c>
      <c r="C1317" s="6">
        <v>341581.0</v>
      </c>
      <c r="D1317" s="7">
        <v>201.0</v>
      </c>
      <c r="E1317" s="7">
        <v>146.0</v>
      </c>
      <c r="F1317" s="7">
        <v>34.0</v>
      </c>
      <c r="G1317" s="7">
        <v>37.0</v>
      </c>
      <c r="H1317" s="5">
        <v>7.9</v>
      </c>
      <c r="I1317" s="5">
        <v>29.9</v>
      </c>
      <c r="J1317" s="8">
        <v>0.5884402235487336</v>
      </c>
      <c r="K1317" s="8">
        <v>0.42742424198067225</v>
      </c>
      <c r="L1317" s="8">
        <v>0.09953715224207435</v>
      </c>
      <c r="M1317" s="8">
        <v>0.1083198421457868</v>
      </c>
      <c r="N1317" s="5">
        <v>7.2</v>
      </c>
      <c r="O1317" s="5">
        <v>7.6</v>
      </c>
      <c r="P1317" s="5">
        <v>70464.0</v>
      </c>
      <c r="Q1317" s="9" t="s">
        <v>528</v>
      </c>
      <c r="R1317" s="9" t="s">
        <v>628</v>
      </c>
      <c r="S1317" s="9">
        <f t="shared" si="1"/>
        <v>102132.719</v>
      </c>
    </row>
    <row r="1318" ht="15.75" customHeight="1">
      <c r="A1318" s="5" t="s">
        <v>951</v>
      </c>
      <c r="B1318" s="5" t="s">
        <v>949</v>
      </c>
      <c r="C1318" s="6">
        <v>33327.0</v>
      </c>
      <c r="D1318" s="7">
        <v>16.0</v>
      </c>
      <c r="E1318" s="7">
        <v>26.0</v>
      </c>
      <c r="F1318" s="7">
        <v>3.0</v>
      </c>
      <c r="G1318" s="7">
        <v>4.0</v>
      </c>
      <c r="H1318" s="5">
        <v>7.7</v>
      </c>
      <c r="I1318" s="5">
        <v>29.5</v>
      </c>
      <c r="J1318" s="8">
        <v>0.48009121733129295</v>
      </c>
      <c r="K1318" s="8">
        <v>0.7801482281633509</v>
      </c>
      <c r="L1318" s="8">
        <v>0.09001710324961743</v>
      </c>
      <c r="M1318" s="8">
        <v>0.12002280433282324</v>
      </c>
      <c r="N1318" s="5">
        <v>4.5</v>
      </c>
      <c r="O1318" s="5">
        <v>13.5</v>
      </c>
      <c r="P1318" s="5">
        <v>51470.0</v>
      </c>
      <c r="Q1318" s="9" t="s">
        <v>528</v>
      </c>
      <c r="R1318" s="9" t="s">
        <v>628</v>
      </c>
      <c r="S1318" s="9">
        <f t="shared" si="1"/>
        <v>9831.465</v>
      </c>
    </row>
    <row r="1319" ht="15.75" customHeight="1">
      <c r="A1319" s="5" t="s">
        <v>952</v>
      </c>
      <c r="B1319" s="5" t="s">
        <v>949</v>
      </c>
      <c r="C1319" s="6">
        <v>45667.0</v>
      </c>
      <c r="D1319" s="7">
        <v>23.0</v>
      </c>
      <c r="E1319" s="7">
        <v>32.0</v>
      </c>
      <c r="F1319" s="7">
        <v>6.0</v>
      </c>
      <c r="G1319" s="7">
        <v>6.0</v>
      </c>
      <c r="H1319" s="5">
        <v>8.9</v>
      </c>
      <c r="I1319" s="5">
        <v>32.2</v>
      </c>
      <c r="J1319" s="8">
        <v>0.503645958788622</v>
      </c>
      <c r="K1319" s="8">
        <v>0.700724812227648</v>
      </c>
      <c r="L1319" s="8">
        <v>0.131385902292684</v>
      </c>
      <c r="M1319" s="8">
        <v>0.131385902292684</v>
      </c>
      <c r="N1319" s="5">
        <v>11.0</v>
      </c>
      <c r="O1319" s="5">
        <v>20.5</v>
      </c>
      <c r="P1319" s="5">
        <v>43990.0</v>
      </c>
      <c r="Q1319" s="9" t="s">
        <v>528</v>
      </c>
      <c r="R1319" s="9" t="s">
        <v>628</v>
      </c>
      <c r="S1319" s="9">
        <f t="shared" si="1"/>
        <v>14704.774</v>
      </c>
    </row>
    <row r="1320" ht="15.75" customHeight="1">
      <c r="A1320" s="5" t="s">
        <v>143</v>
      </c>
      <c r="B1320" s="5" t="s">
        <v>949</v>
      </c>
      <c r="C1320" s="6">
        <v>39440.0</v>
      </c>
      <c r="D1320" s="7">
        <v>14.0</v>
      </c>
      <c r="E1320" s="7">
        <v>27.0</v>
      </c>
      <c r="F1320" s="7">
        <v>4.0</v>
      </c>
      <c r="G1320" s="7">
        <v>4.0</v>
      </c>
      <c r="H1320" s="5">
        <v>7.2</v>
      </c>
      <c r="I1320" s="5">
        <v>31.3</v>
      </c>
      <c r="J1320" s="8">
        <v>0.35496957403651114</v>
      </c>
      <c r="K1320" s="8">
        <v>0.6845841784989858</v>
      </c>
      <c r="L1320" s="8">
        <v>0.10141987829614604</v>
      </c>
      <c r="M1320" s="8">
        <v>0.10141987829614604</v>
      </c>
      <c r="N1320" s="5">
        <v>8.1</v>
      </c>
      <c r="O1320" s="5">
        <v>14.2</v>
      </c>
      <c r="P1320" s="5">
        <v>53006.0</v>
      </c>
      <c r="Q1320" s="9" t="s">
        <v>528</v>
      </c>
      <c r="R1320" s="9" t="s">
        <v>628</v>
      </c>
      <c r="S1320" s="9">
        <f t="shared" si="1"/>
        <v>12344.72</v>
      </c>
    </row>
    <row r="1321" ht="15.75" customHeight="1">
      <c r="A1321" s="5" t="s">
        <v>953</v>
      </c>
      <c r="B1321" s="5" t="s">
        <v>949</v>
      </c>
      <c r="C1321" s="6">
        <v>5121.0</v>
      </c>
      <c r="D1321" s="7">
        <v>3.0</v>
      </c>
      <c r="E1321" s="7">
        <v>7.0</v>
      </c>
      <c r="F1321" s="7">
        <v>3.0</v>
      </c>
      <c r="G1321" s="7">
        <v>0.0</v>
      </c>
      <c r="H1321" s="5">
        <v>6.6</v>
      </c>
      <c r="I1321" s="5">
        <v>31.1</v>
      </c>
      <c r="J1321" s="8">
        <v>0.5858230814294083</v>
      </c>
      <c r="K1321" s="8">
        <v>1.3669205233352861</v>
      </c>
      <c r="L1321" s="8">
        <v>0.5858230814294083</v>
      </c>
      <c r="M1321" s="8">
        <v>0.0</v>
      </c>
      <c r="N1321" s="5">
        <v>3.2</v>
      </c>
      <c r="O1321" s="5">
        <v>13.2</v>
      </c>
      <c r="P1321" s="5">
        <v>47537.0</v>
      </c>
      <c r="Q1321" s="9" t="s">
        <v>528</v>
      </c>
      <c r="R1321" s="9" t="s">
        <v>628</v>
      </c>
      <c r="S1321" s="9">
        <f t="shared" si="1"/>
        <v>1592.631</v>
      </c>
    </row>
    <row r="1322" ht="15.75" customHeight="1">
      <c r="A1322" s="5" t="s">
        <v>954</v>
      </c>
      <c r="B1322" s="5" t="s">
        <v>949</v>
      </c>
      <c r="C1322" s="6">
        <v>65460.0</v>
      </c>
      <c r="D1322" s="7">
        <v>53.0</v>
      </c>
      <c r="E1322" s="7">
        <v>55.0</v>
      </c>
      <c r="F1322" s="7">
        <v>8.0</v>
      </c>
      <c r="G1322" s="7">
        <v>9.0</v>
      </c>
      <c r="H1322" s="5">
        <v>6.8</v>
      </c>
      <c r="I1322" s="5">
        <v>35.2</v>
      </c>
      <c r="J1322" s="8">
        <v>0.8096547509929728</v>
      </c>
      <c r="K1322" s="8">
        <v>0.8402077604644058</v>
      </c>
      <c r="L1322" s="8">
        <v>0.12221203788573176</v>
      </c>
      <c r="M1322" s="8">
        <v>0.13748854262144822</v>
      </c>
      <c r="N1322" s="5">
        <v>5.7</v>
      </c>
      <c r="O1322" s="5">
        <v>18.9</v>
      </c>
      <c r="P1322" s="5">
        <v>50977.0</v>
      </c>
      <c r="Q1322" s="9" t="s">
        <v>528</v>
      </c>
      <c r="R1322" s="9" t="s">
        <v>628</v>
      </c>
      <c r="S1322" s="9">
        <f t="shared" si="1"/>
        <v>23041.92</v>
      </c>
    </row>
    <row r="1323" ht="15.75" customHeight="1">
      <c r="A1323" s="5" t="s">
        <v>532</v>
      </c>
      <c r="B1323" s="5" t="s">
        <v>949</v>
      </c>
      <c r="C1323" s="6">
        <v>25295.0</v>
      </c>
      <c r="D1323" s="7">
        <v>18.0</v>
      </c>
      <c r="E1323" s="7">
        <v>22.0</v>
      </c>
      <c r="F1323" s="7">
        <v>6.0</v>
      </c>
      <c r="G1323" s="7">
        <v>7.0</v>
      </c>
      <c r="H1323" s="5">
        <v>7.9</v>
      </c>
      <c r="I1323" s="5">
        <v>29.6</v>
      </c>
      <c r="J1323" s="8">
        <v>0.7116030836133623</v>
      </c>
      <c r="K1323" s="8">
        <v>0.8697371021941095</v>
      </c>
      <c r="L1323" s="8">
        <v>0.2372010278711208</v>
      </c>
      <c r="M1323" s="8">
        <v>0.2767345325163076</v>
      </c>
      <c r="N1323" s="5">
        <v>4.2</v>
      </c>
      <c r="O1323" s="5">
        <v>8.4</v>
      </c>
      <c r="P1323" s="5">
        <v>49527.0</v>
      </c>
      <c r="Q1323" s="9" t="s">
        <v>528</v>
      </c>
      <c r="R1323" s="9" t="s">
        <v>628</v>
      </c>
      <c r="S1323" s="9">
        <f t="shared" si="1"/>
        <v>7487.32</v>
      </c>
    </row>
    <row r="1324" ht="15.75" customHeight="1">
      <c r="A1324" s="5" t="s">
        <v>955</v>
      </c>
      <c r="B1324" s="5" t="s">
        <v>949</v>
      </c>
      <c r="C1324" s="6">
        <v>35457.0</v>
      </c>
      <c r="D1324" s="7">
        <v>12.0</v>
      </c>
      <c r="E1324" s="7">
        <v>22.0</v>
      </c>
      <c r="F1324" s="7">
        <v>4.0</v>
      </c>
      <c r="G1324" s="7">
        <v>5.0</v>
      </c>
      <c r="H1324" s="5">
        <v>7.9</v>
      </c>
      <c r="I1324" s="5">
        <v>28.5</v>
      </c>
      <c r="J1324" s="8">
        <v>0.3384381081309756</v>
      </c>
      <c r="K1324" s="8">
        <v>0.6204698649067885</v>
      </c>
      <c r="L1324" s="8">
        <v>0.11281270271032517</v>
      </c>
      <c r="M1324" s="8">
        <v>0.14101587838790647</v>
      </c>
      <c r="N1324" s="5">
        <v>6.7</v>
      </c>
      <c r="O1324" s="5">
        <v>13.7</v>
      </c>
      <c r="P1324" s="5">
        <v>53429.0</v>
      </c>
      <c r="Q1324" s="9" t="s">
        <v>528</v>
      </c>
      <c r="R1324" s="9" t="s">
        <v>628</v>
      </c>
      <c r="S1324" s="9">
        <f t="shared" si="1"/>
        <v>10105.245</v>
      </c>
    </row>
    <row r="1325" ht="15.75" customHeight="1">
      <c r="A1325" s="5" t="s">
        <v>956</v>
      </c>
      <c r="B1325" s="5" t="s">
        <v>949</v>
      </c>
      <c r="C1325" s="6">
        <v>97323.0</v>
      </c>
      <c r="D1325" s="7">
        <v>54.0</v>
      </c>
      <c r="E1325" s="7">
        <v>45.0</v>
      </c>
      <c r="F1325" s="7">
        <v>12.0</v>
      </c>
      <c r="G1325" s="7">
        <v>19.0</v>
      </c>
      <c r="H1325" s="5">
        <v>6.1</v>
      </c>
      <c r="I1325" s="5">
        <v>21.8</v>
      </c>
      <c r="J1325" s="8">
        <v>0.554853426219907</v>
      </c>
      <c r="K1325" s="8">
        <v>0.46237785518325575</v>
      </c>
      <c r="L1325" s="8">
        <v>0.12330076138220153</v>
      </c>
      <c r="M1325" s="8">
        <v>0.1952262055218191</v>
      </c>
      <c r="N1325" s="5">
        <v>4.8</v>
      </c>
      <c r="O1325" s="5">
        <v>4.4</v>
      </c>
      <c r="P1325" s="5">
        <v>86391.0</v>
      </c>
      <c r="Q1325" s="9" t="s">
        <v>528</v>
      </c>
      <c r="R1325" s="9" t="s">
        <v>628</v>
      </c>
      <c r="S1325" s="9">
        <f t="shared" si="1"/>
        <v>21216.414</v>
      </c>
    </row>
    <row r="1326" ht="15.75" customHeight="1">
      <c r="A1326" s="5" t="s">
        <v>534</v>
      </c>
      <c r="B1326" s="5" t="s">
        <v>949</v>
      </c>
      <c r="C1326" s="6">
        <v>28554.0</v>
      </c>
      <c r="D1326" s="7">
        <v>10.0</v>
      </c>
      <c r="E1326" s="7">
        <v>37.0</v>
      </c>
      <c r="F1326" s="7">
        <v>10.0</v>
      </c>
      <c r="G1326" s="7">
        <v>0.0</v>
      </c>
      <c r="H1326" s="5">
        <v>7.5</v>
      </c>
      <c r="I1326" s="5">
        <v>26.5</v>
      </c>
      <c r="J1326" s="8">
        <v>0.3502136303144918</v>
      </c>
      <c r="K1326" s="8">
        <v>1.2957904321636198</v>
      </c>
      <c r="L1326" s="8">
        <v>0.3502136303144918</v>
      </c>
      <c r="M1326" s="8">
        <v>0.0</v>
      </c>
      <c r="N1326" s="5">
        <v>8.5</v>
      </c>
      <c r="O1326" s="5">
        <v>17.0</v>
      </c>
      <c r="P1326" s="5">
        <v>45567.0</v>
      </c>
      <c r="Q1326" s="9" t="s">
        <v>528</v>
      </c>
      <c r="R1326" s="9" t="s">
        <v>628</v>
      </c>
      <c r="S1326" s="9">
        <f t="shared" si="1"/>
        <v>7566.81</v>
      </c>
    </row>
    <row r="1327" ht="15.75" customHeight="1">
      <c r="A1327" s="5" t="s">
        <v>898</v>
      </c>
      <c r="B1327" s="5" t="s">
        <v>949</v>
      </c>
      <c r="C1327" s="6">
        <v>12099.0</v>
      </c>
      <c r="D1327" s="7">
        <v>7.0</v>
      </c>
      <c r="E1327" s="7">
        <v>8.0</v>
      </c>
      <c r="F1327" s="7">
        <v>3.0</v>
      </c>
      <c r="G1327" s="7">
        <v>1.0</v>
      </c>
      <c r="H1327" s="5">
        <v>6.9</v>
      </c>
      <c r="I1327" s="5">
        <v>30.2</v>
      </c>
      <c r="J1327" s="8">
        <v>0.5785602115877345</v>
      </c>
      <c r="K1327" s="8">
        <v>0.6612116703859823</v>
      </c>
      <c r="L1327" s="8">
        <v>0.24795437639474338</v>
      </c>
      <c r="M1327" s="8">
        <v>0.08265145879824778</v>
      </c>
      <c r="N1327" s="5">
        <v>3.6</v>
      </c>
      <c r="O1327" s="5">
        <v>11.2</v>
      </c>
      <c r="P1327" s="5">
        <v>51523.0</v>
      </c>
      <c r="Q1327" s="9" t="s">
        <v>528</v>
      </c>
      <c r="R1327" s="9" t="s">
        <v>628</v>
      </c>
      <c r="S1327" s="9">
        <f t="shared" si="1"/>
        <v>3653.898</v>
      </c>
    </row>
    <row r="1328" ht="15.75" customHeight="1">
      <c r="A1328" s="5" t="s">
        <v>957</v>
      </c>
      <c r="B1328" s="5" t="s">
        <v>949</v>
      </c>
      <c r="C1328" s="6">
        <v>53924.0</v>
      </c>
      <c r="D1328" s="7">
        <v>26.0</v>
      </c>
      <c r="E1328" s="7">
        <v>26.0</v>
      </c>
      <c r="F1328" s="7">
        <v>6.0</v>
      </c>
      <c r="G1328" s="7">
        <v>4.0</v>
      </c>
      <c r="H1328" s="5">
        <v>7.2</v>
      </c>
      <c r="I1328" s="5">
        <v>29.9</v>
      </c>
      <c r="J1328" s="8">
        <v>0.4821600771456124</v>
      </c>
      <c r="K1328" s="8">
        <v>0.4821600771456124</v>
      </c>
      <c r="L1328" s="8">
        <v>0.11126771011052593</v>
      </c>
      <c r="M1328" s="8">
        <v>0.07417847340701729</v>
      </c>
      <c r="N1328" s="5">
        <v>6.0</v>
      </c>
      <c r="O1328" s="5">
        <v>6.4</v>
      </c>
      <c r="P1328" s="5">
        <v>70223.0</v>
      </c>
      <c r="Q1328" s="9" t="s">
        <v>528</v>
      </c>
      <c r="R1328" s="9" t="s">
        <v>628</v>
      </c>
      <c r="S1328" s="9">
        <f t="shared" si="1"/>
        <v>16123.276</v>
      </c>
    </row>
    <row r="1329" ht="15.75" customHeight="1">
      <c r="A1329" s="5" t="s">
        <v>35</v>
      </c>
      <c r="B1329" s="5" t="s">
        <v>949</v>
      </c>
      <c r="C1329" s="6">
        <v>61219.0</v>
      </c>
      <c r="D1329" s="7">
        <v>32.0</v>
      </c>
      <c r="E1329" s="7">
        <v>21.0</v>
      </c>
      <c r="F1329" s="7">
        <v>6.0</v>
      </c>
      <c r="G1329" s="7">
        <v>4.0</v>
      </c>
      <c r="H1329" s="5">
        <v>6.2</v>
      </c>
      <c r="I1329" s="5">
        <v>27.8</v>
      </c>
      <c r="J1329" s="8">
        <v>0.5227135366471194</v>
      </c>
      <c r="K1329" s="8">
        <v>0.3430307584246721</v>
      </c>
      <c r="L1329" s="8">
        <v>0.09800878812133487</v>
      </c>
      <c r="M1329" s="8">
        <v>0.06533919208088992</v>
      </c>
      <c r="N1329" s="5">
        <v>4.9</v>
      </c>
      <c r="O1329" s="5">
        <v>12.9</v>
      </c>
      <c r="P1329" s="5">
        <v>55582.0</v>
      </c>
      <c r="Q1329" s="9" t="s">
        <v>528</v>
      </c>
      <c r="R1329" s="9" t="s">
        <v>628</v>
      </c>
      <c r="S1329" s="9">
        <f t="shared" si="1"/>
        <v>17018.882</v>
      </c>
    </row>
    <row r="1330" ht="15.75" customHeight="1">
      <c r="A1330" s="5" t="s">
        <v>508</v>
      </c>
      <c r="B1330" s="5" t="s">
        <v>949</v>
      </c>
      <c r="C1330" s="6">
        <v>8772.0</v>
      </c>
      <c r="D1330" s="7">
        <v>2.0</v>
      </c>
      <c r="E1330" s="7">
        <v>11.0</v>
      </c>
      <c r="F1330" s="7">
        <v>3.0</v>
      </c>
      <c r="G1330" s="7">
        <v>1.0</v>
      </c>
      <c r="H1330" s="5">
        <v>7.7</v>
      </c>
      <c r="I1330" s="5">
        <v>29.9</v>
      </c>
      <c r="J1330" s="8">
        <v>0.22799817601459188</v>
      </c>
      <c r="K1330" s="8">
        <v>1.2539899680802553</v>
      </c>
      <c r="L1330" s="8">
        <v>0.3419972640218878</v>
      </c>
      <c r="M1330" s="8">
        <v>0.11399908800729594</v>
      </c>
      <c r="N1330" s="5">
        <v>9.3</v>
      </c>
      <c r="O1330" s="5">
        <v>16.7</v>
      </c>
      <c r="P1330" s="5">
        <v>45105.0</v>
      </c>
      <c r="Q1330" s="9" t="s">
        <v>528</v>
      </c>
      <c r="R1330" s="9" t="s">
        <v>628</v>
      </c>
      <c r="S1330" s="9">
        <f t="shared" si="1"/>
        <v>2622.828</v>
      </c>
    </row>
    <row r="1331" ht="15.75" customHeight="1">
      <c r="A1331" s="5" t="s">
        <v>405</v>
      </c>
      <c r="B1331" s="5" t="s">
        <v>949</v>
      </c>
      <c r="C1331" s="6">
        <v>5220.0</v>
      </c>
      <c r="D1331" s="7">
        <v>4.0</v>
      </c>
      <c r="E1331" s="7">
        <v>13.0</v>
      </c>
      <c r="F1331" s="7">
        <v>4.0</v>
      </c>
      <c r="G1331" s="7">
        <v>0.0</v>
      </c>
      <c r="H1331" s="5">
        <v>6.6</v>
      </c>
      <c r="I1331" s="5">
        <v>29.3</v>
      </c>
      <c r="J1331" s="8">
        <v>0.7662835249042146</v>
      </c>
      <c r="K1331" s="8">
        <v>2.4904214559386975</v>
      </c>
      <c r="L1331" s="8">
        <v>0.7662835249042146</v>
      </c>
      <c r="M1331" s="8">
        <v>0.0</v>
      </c>
      <c r="N1331" s="5">
        <v>4.5</v>
      </c>
      <c r="O1331" s="5">
        <v>8.7</v>
      </c>
      <c r="P1331" s="5">
        <v>51913.0</v>
      </c>
      <c r="Q1331" s="9" t="s">
        <v>528</v>
      </c>
      <c r="R1331" s="9" t="s">
        <v>628</v>
      </c>
      <c r="S1331" s="9">
        <f t="shared" si="1"/>
        <v>1529.46</v>
      </c>
    </row>
    <row r="1332" ht="15.75" customHeight="1">
      <c r="A1332" s="5" t="s">
        <v>958</v>
      </c>
      <c r="B1332" s="5" t="s">
        <v>949</v>
      </c>
      <c r="C1332" s="6">
        <v>11556.0</v>
      </c>
      <c r="D1332" s="7">
        <v>4.0</v>
      </c>
      <c r="E1332" s="7">
        <v>6.0</v>
      </c>
      <c r="F1332" s="7">
        <v>5.0</v>
      </c>
      <c r="G1332" s="7">
        <v>0.0</v>
      </c>
      <c r="H1332" s="5">
        <v>8.9</v>
      </c>
      <c r="I1332" s="5">
        <v>32.2</v>
      </c>
      <c r="J1332" s="8">
        <v>0.34614053305642095</v>
      </c>
      <c r="K1332" s="8">
        <v>0.5192107995846313</v>
      </c>
      <c r="L1332" s="8">
        <v>0.4326756663205261</v>
      </c>
      <c r="M1332" s="8">
        <v>0.0</v>
      </c>
      <c r="N1332" s="5">
        <v>4.8</v>
      </c>
      <c r="O1332" s="5">
        <v>16.2</v>
      </c>
      <c r="P1332" s="5">
        <v>47350.0</v>
      </c>
      <c r="Q1332" s="9" t="s">
        <v>528</v>
      </c>
      <c r="R1332" s="9" t="s">
        <v>628</v>
      </c>
      <c r="S1332" s="9">
        <f t="shared" si="1"/>
        <v>3721.032</v>
      </c>
    </row>
    <row r="1333" ht="15.75" customHeight="1">
      <c r="A1333" s="5" t="s">
        <v>959</v>
      </c>
      <c r="B1333" s="5" t="s">
        <v>949</v>
      </c>
      <c r="C1333" s="6">
        <v>63251.0</v>
      </c>
      <c r="D1333" s="7">
        <v>40.0</v>
      </c>
      <c r="E1333" s="7">
        <v>74.0</v>
      </c>
      <c r="F1333" s="7">
        <v>15.0</v>
      </c>
      <c r="G1333" s="7">
        <v>11.0</v>
      </c>
      <c r="H1333" s="5">
        <v>8.4</v>
      </c>
      <c r="I1333" s="5">
        <v>29.6</v>
      </c>
      <c r="J1333" s="8">
        <v>0.6324010687578062</v>
      </c>
      <c r="K1333" s="8">
        <v>1.1699419772019415</v>
      </c>
      <c r="L1333" s="8">
        <v>0.23715040078417732</v>
      </c>
      <c r="M1333" s="8">
        <v>0.1739102939083967</v>
      </c>
      <c r="N1333" s="5">
        <v>7.7</v>
      </c>
      <c r="O1333" s="5">
        <v>11.8</v>
      </c>
      <c r="P1333" s="5">
        <v>49186.0</v>
      </c>
      <c r="Q1333" s="9" t="s">
        <v>528</v>
      </c>
      <c r="R1333" s="9" t="s">
        <v>628</v>
      </c>
      <c r="S1333" s="9">
        <f t="shared" si="1"/>
        <v>18722.296</v>
      </c>
    </row>
    <row r="1334" ht="15.75" customHeight="1">
      <c r="A1334" s="5" t="s">
        <v>960</v>
      </c>
      <c r="B1334" s="5" t="s">
        <v>949</v>
      </c>
      <c r="C1334" s="6">
        <v>411979.0</v>
      </c>
      <c r="D1334" s="7">
        <v>268.0</v>
      </c>
      <c r="E1334" s="7">
        <v>232.0</v>
      </c>
      <c r="F1334" s="7">
        <v>50.0</v>
      </c>
      <c r="G1334" s="7">
        <v>51.0</v>
      </c>
      <c r="H1334" s="5">
        <v>7.1</v>
      </c>
      <c r="I1334" s="5">
        <v>26.8</v>
      </c>
      <c r="J1334" s="8">
        <v>0.6505185943943744</v>
      </c>
      <c r="K1334" s="8">
        <v>0.5631354996249809</v>
      </c>
      <c r="L1334" s="8">
        <v>0.12136540940193553</v>
      </c>
      <c r="M1334" s="8">
        <v>0.12379271758997425</v>
      </c>
      <c r="N1334" s="5">
        <v>5.9</v>
      </c>
      <c r="O1334" s="5">
        <v>7.8</v>
      </c>
      <c r="P1334" s="5">
        <v>74995.0</v>
      </c>
      <c r="Q1334" s="9" t="s">
        <v>528</v>
      </c>
      <c r="R1334" s="9" t="s">
        <v>628</v>
      </c>
      <c r="S1334" s="9">
        <f t="shared" si="1"/>
        <v>110410.372</v>
      </c>
    </row>
    <row r="1335" ht="15.75" customHeight="1">
      <c r="A1335" s="5" t="s">
        <v>411</v>
      </c>
      <c r="B1335" s="5" t="s">
        <v>949</v>
      </c>
      <c r="C1335" s="6">
        <v>20350.0</v>
      </c>
      <c r="D1335" s="7">
        <v>9.0</v>
      </c>
      <c r="E1335" s="7">
        <v>6.0</v>
      </c>
      <c r="F1335" s="7">
        <v>2.0</v>
      </c>
      <c r="G1335" s="7">
        <v>3.0</v>
      </c>
      <c r="H1335" s="5">
        <v>7.8</v>
      </c>
      <c r="I1335" s="5">
        <v>25.2</v>
      </c>
      <c r="J1335" s="8">
        <v>0.44226044226044225</v>
      </c>
      <c r="K1335" s="8">
        <v>0.29484029484029484</v>
      </c>
      <c r="L1335" s="8">
        <v>0.09828009828009827</v>
      </c>
      <c r="M1335" s="8">
        <v>0.14742014742014742</v>
      </c>
      <c r="N1335" s="5">
        <v>3.8</v>
      </c>
      <c r="O1335" s="5">
        <v>6.7</v>
      </c>
      <c r="P1335" s="5">
        <v>68587.0</v>
      </c>
      <c r="Q1335" s="9" t="s">
        <v>528</v>
      </c>
      <c r="R1335" s="9" t="s">
        <v>628</v>
      </c>
      <c r="S1335" s="9">
        <f t="shared" si="1"/>
        <v>5128.2</v>
      </c>
    </row>
    <row r="1336" ht="15.75" customHeight="1">
      <c r="A1336" s="5" t="s">
        <v>273</v>
      </c>
      <c r="B1336" s="5" t="s">
        <v>949</v>
      </c>
      <c r="C1336" s="6">
        <v>36804.0</v>
      </c>
      <c r="D1336" s="7">
        <v>26.0</v>
      </c>
      <c r="E1336" s="7">
        <v>42.0</v>
      </c>
      <c r="F1336" s="7">
        <v>7.0</v>
      </c>
      <c r="G1336" s="7">
        <v>4.0</v>
      </c>
      <c r="H1336" s="5">
        <v>5.8</v>
      </c>
      <c r="I1336" s="5">
        <v>32.5</v>
      </c>
      <c r="J1336" s="8">
        <v>0.7064449516356918</v>
      </c>
      <c r="K1336" s="8">
        <v>1.1411803064884252</v>
      </c>
      <c r="L1336" s="8">
        <v>0.19019671774807087</v>
      </c>
      <c r="M1336" s="8">
        <v>0.10868383871318335</v>
      </c>
      <c r="N1336" s="5">
        <v>5.2</v>
      </c>
      <c r="O1336" s="5">
        <v>10.0</v>
      </c>
      <c r="P1336" s="5">
        <v>52485.0</v>
      </c>
      <c r="Q1336" s="9" t="s">
        <v>528</v>
      </c>
      <c r="R1336" s="9" t="s">
        <v>628</v>
      </c>
      <c r="S1336" s="9">
        <f t="shared" si="1"/>
        <v>11961.3</v>
      </c>
    </row>
    <row r="1337" ht="15.75" customHeight="1">
      <c r="A1337" s="5" t="s">
        <v>961</v>
      </c>
      <c r="B1337" s="5" t="s">
        <v>949</v>
      </c>
      <c r="C1337" s="6">
        <v>14182.0</v>
      </c>
      <c r="D1337" s="7">
        <v>6.0</v>
      </c>
      <c r="E1337" s="7">
        <v>15.0</v>
      </c>
      <c r="F1337" s="7">
        <v>6.0</v>
      </c>
      <c r="G1337" s="7">
        <v>2.0</v>
      </c>
      <c r="H1337" s="5">
        <v>6.0</v>
      </c>
      <c r="I1337" s="5">
        <v>27.1</v>
      </c>
      <c r="J1337" s="8">
        <v>0.42307149908334507</v>
      </c>
      <c r="K1337" s="8">
        <v>1.0576787477083627</v>
      </c>
      <c r="L1337" s="8">
        <v>0.42307149908334507</v>
      </c>
      <c r="M1337" s="8">
        <v>0.1410238330277817</v>
      </c>
      <c r="N1337" s="5">
        <v>4.8</v>
      </c>
      <c r="O1337" s="5">
        <v>13.2</v>
      </c>
      <c r="P1337" s="5">
        <v>45601.0</v>
      </c>
      <c r="Q1337" s="9" t="s">
        <v>528</v>
      </c>
      <c r="R1337" s="9" t="s">
        <v>628</v>
      </c>
      <c r="S1337" s="9">
        <f t="shared" si="1"/>
        <v>3843.322</v>
      </c>
    </row>
    <row r="1338" ht="15.75" customHeight="1">
      <c r="A1338" s="5" t="s">
        <v>962</v>
      </c>
      <c r="B1338" s="5" t="s">
        <v>949</v>
      </c>
      <c r="C1338" s="6">
        <v>20835.0</v>
      </c>
      <c r="D1338" s="7">
        <v>7.0</v>
      </c>
      <c r="E1338" s="7">
        <v>32.0</v>
      </c>
      <c r="F1338" s="7">
        <v>4.0</v>
      </c>
      <c r="G1338" s="7">
        <v>0.0</v>
      </c>
      <c r="H1338" s="5">
        <v>7.1</v>
      </c>
      <c r="I1338" s="5">
        <v>24.5</v>
      </c>
      <c r="J1338" s="8">
        <v>0.33597312215022795</v>
      </c>
      <c r="K1338" s="8">
        <v>1.5358771298296137</v>
      </c>
      <c r="L1338" s="8">
        <v>0.1919846412287017</v>
      </c>
      <c r="M1338" s="8">
        <v>0.0</v>
      </c>
      <c r="N1338" s="5">
        <v>4.8</v>
      </c>
      <c r="O1338" s="5">
        <v>11.4</v>
      </c>
      <c r="P1338" s="5">
        <v>51576.0</v>
      </c>
      <c r="Q1338" s="9" t="s">
        <v>528</v>
      </c>
      <c r="R1338" s="9" t="s">
        <v>628</v>
      </c>
      <c r="S1338" s="9">
        <f t="shared" si="1"/>
        <v>5104.575</v>
      </c>
    </row>
    <row r="1339" ht="15.75" customHeight="1">
      <c r="A1339" s="5" t="s">
        <v>963</v>
      </c>
      <c r="B1339" s="5" t="s">
        <v>949</v>
      </c>
      <c r="C1339" s="6">
        <v>30768.0</v>
      </c>
      <c r="D1339" s="7">
        <v>23.0</v>
      </c>
      <c r="E1339" s="7">
        <v>24.0</v>
      </c>
      <c r="F1339" s="7">
        <v>5.0</v>
      </c>
      <c r="G1339" s="7">
        <v>1.0</v>
      </c>
      <c r="H1339" s="5">
        <v>6.5</v>
      </c>
      <c r="I1339" s="5">
        <v>30.1</v>
      </c>
      <c r="J1339" s="8">
        <v>0.7475299011960478</v>
      </c>
      <c r="K1339" s="8">
        <v>0.7800312012480499</v>
      </c>
      <c r="L1339" s="8">
        <v>0.1625065002600104</v>
      </c>
      <c r="M1339" s="8">
        <v>0.03250130005200208</v>
      </c>
      <c r="N1339" s="5">
        <v>5.2</v>
      </c>
      <c r="O1339" s="5">
        <v>11.5</v>
      </c>
      <c r="P1339" s="5">
        <v>45569.0</v>
      </c>
      <c r="Q1339" s="9" t="s">
        <v>528</v>
      </c>
      <c r="R1339" s="9" t="s">
        <v>628</v>
      </c>
      <c r="S1339" s="9">
        <f t="shared" si="1"/>
        <v>9261.168</v>
      </c>
    </row>
    <row r="1340" ht="15.75" customHeight="1">
      <c r="A1340" s="5" t="s">
        <v>964</v>
      </c>
      <c r="B1340" s="5" t="s">
        <v>949</v>
      </c>
      <c r="C1340" s="6">
        <v>46349.0</v>
      </c>
      <c r="D1340" s="7">
        <v>30.0</v>
      </c>
      <c r="E1340" s="7">
        <v>35.0</v>
      </c>
      <c r="F1340" s="7">
        <v>13.0</v>
      </c>
      <c r="G1340" s="7">
        <v>6.0</v>
      </c>
      <c r="H1340" s="5">
        <v>7.6</v>
      </c>
      <c r="I1340" s="5">
        <v>30.7</v>
      </c>
      <c r="J1340" s="8">
        <v>0.647263155623638</v>
      </c>
      <c r="K1340" s="8">
        <v>0.7551403482275777</v>
      </c>
      <c r="L1340" s="8">
        <v>0.2804807007702432</v>
      </c>
      <c r="M1340" s="8">
        <v>0.1294526311247276</v>
      </c>
      <c r="N1340" s="5">
        <v>6.0</v>
      </c>
      <c r="O1340" s="5">
        <v>10.4</v>
      </c>
      <c r="P1340" s="5">
        <v>57229.0</v>
      </c>
      <c r="Q1340" s="9" t="s">
        <v>528</v>
      </c>
      <c r="R1340" s="9" t="s">
        <v>628</v>
      </c>
      <c r="S1340" s="9">
        <f t="shared" si="1"/>
        <v>14229.143</v>
      </c>
    </row>
    <row r="1341" ht="15.75" customHeight="1">
      <c r="A1341" s="5" t="s">
        <v>161</v>
      </c>
      <c r="B1341" s="5" t="s">
        <v>949</v>
      </c>
      <c r="C1341" s="6">
        <v>5953.0</v>
      </c>
      <c r="D1341" s="7">
        <v>1.0</v>
      </c>
      <c r="E1341" s="7">
        <v>3.0</v>
      </c>
      <c r="F1341" s="7">
        <v>4.0</v>
      </c>
      <c r="G1341" s="7">
        <v>0.0</v>
      </c>
      <c r="H1341" s="5">
        <v>6.7</v>
      </c>
      <c r="I1341" s="5">
        <v>31.3</v>
      </c>
      <c r="J1341" s="8">
        <v>0.16798252981689904</v>
      </c>
      <c r="K1341" s="8">
        <v>0.5039475894506972</v>
      </c>
      <c r="L1341" s="8">
        <v>0.6719301192675962</v>
      </c>
      <c r="M1341" s="8">
        <v>0.0</v>
      </c>
      <c r="N1341" s="5">
        <v>5.1</v>
      </c>
      <c r="O1341" s="5">
        <v>9.9</v>
      </c>
      <c r="P1341" s="5">
        <v>49632.0</v>
      </c>
      <c r="Q1341" s="9" t="s">
        <v>528</v>
      </c>
      <c r="R1341" s="9" t="s">
        <v>628</v>
      </c>
      <c r="S1341" s="9">
        <f t="shared" si="1"/>
        <v>1863.289</v>
      </c>
    </row>
    <row r="1342" ht="15.75" customHeight="1">
      <c r="A1342" s="5" t="s">
        <v>965</v>
      </c>
      <c r="B1342" s="5" t="s">
        <v>949</v>
      </c>
      <c r="C1342" s="6">
        <v>1210404.0</v>
      </c>
      <c r="D1342" s="7">
        <v>965.0</v>
      </c>
      <c r="E1342" s="7">
        <v>913.0</v>
      </c>
      <c r="F1342" s="7">
        <v>242.0</v>
      </c>
      <c r="G1342" s="7">
        <v>182.0</v>
      </c>
      <c r="H1342" s="5">
        <v>6.8</v>
      </c>
      <c r="I1342" s="5">
        <v>22.3</v>
      </c>
      <c r="J1342" s="8">
        <v>0.7972544704082273</v>
      </c>
      <c r="K1342" s="8">
        <v>0.7542936077541053</v>
      </c>
      <c r="L1342" s="8">
        <v>0.19993324542879898</v>
      </c>
      <c r="M1342" s="8">
        <v>0.15036301928942733</v>
      </c>
      <c r="N1342" s="5">
        <v>7.0</v>
      </c>
      <c r="O1342" s="5">
        <v>12.9</v>
      </c>
      <c r="P1342" s="5">
        <v>65033.0</v>
      </c>
      <c r="Q1342" s="9" t="s">
        <v>528</v>
      </c>
      <c r="R1342" s="9" t="s">
        <v>628</v>
      </c>
      <c r="S1342" s="9">
        <f t="shared" si="1"/>
        <v>269920.092</v>
      </c>
    </row>
    <row r="1343" ht="15.75" customHeight="1">
      <c r="A1343" s="5" t="s">
        <v>56</v>
      </c>
      <c r="B1343" s="5" t="s">
        <v>949</v>
      </c>
      <c r="C1343" s="6">
        <v>18737.0</v>
      </c>
      <c r="D1343" s="7">
        <v>3.0</v>
      </c>
      <c r="E1343" s="7">
        <v>17.0</v>
      </c>
      <c r="F1343" s="7">
        <v>5.0</v>
      </c>
      <c r="G1343" s="7">
        <v>1.0</v>
      </c>
      <c r="H1343" s="5">
        <v>7.2</v>
      </c>
      <c r="I1343" s="5">
        <v>25.2</v>
      </c>
      <c r="J1343" s="8">
        <v>0.16011101030047498</v>
      </c>
      <c r="K1343" s="8">
        <v>0.907295725036025</v>
      </c>
      <c r="L1343" s="8">
        <v>0.266851683834125</v>
      </c>
      <c r="M1343" s="8">
        <v>0.053370336766825</v>
      </c>
      <c r="N1343" s="5">
        <v>5.6</v>
      </c>
      <c r="O1343" s="5">
        <v>11.3</v>
      </c>
      <c r="P1343" s="5">
        <v>53359.0</v>
      </c>
      <c r="Q1343" s="9" t="s">
        <v>528</v>
      </c>
      <c r="R1343" s="9" t="s">
        <v>628</v>
      </c>
      <c r="S1343" s="9">
        <f t="shared" si="1"/>
        <v>4721.724</v>
      </c>
    </row>
    <row r="1344" ht="15.75" customHeight="1">
      <c r="A1344" s="5" t="s">
        <v>966</v>
      </c>
      <c r="B1344" s="5" t="s">
        <v>949</v>
      </c>
      <c r="C1344" s="6">
        <v>20617.0</v>
      </c>
      <c r="D1344" s="7">
        <v>11.0</v>
      </c>
      <c r="E1344" s="7">
        <v>20.0</v>
      </c>
      <c r="F1344" s="7">
        <v>4.0</v>
      </c>
      <c r="G1344" s="7">
        <v>2.0</v>
      </c>
      <c r="H1344" s="5">
        <v>6.3</v>
      </c>
      <c r="I1344" s="5">
        <v>26.8</v>
      </c>
      <c r="J1344" s="8">
        <v>0.533540282291313</v>
      </c>
      <c r="K1344" s="8">
        <v>0.97007324052966</v>
      </c>
      <c r="L1344" s="8">
        <v>0.194014648105932</v>
      </c>
      <c r="M1344" s="8">
        <v>0.097007324052966</v>
      </c>
      <c r="N1344" s="5">
        <v>5.2</v>
      </c>
      <c r="O1344" s="5">
        <v>12.6</v>
      </c>
      <c r="P1344" s="5">
        <v>46412.0</v>
      </c>
      <c r="Q1344" s="9" t="s">
        <v>528</v>
      </c>
      <c r="R1344" s="9" t="s">
        <v>628</v>
      </c>
      <c r="S1344" s="9">
        <f t="shared" si="1"/>
        <v>5525.356</v>
      </c>
    </row>
    <row r="1345" ht="15.75" customHeight="1">
      <c r="A1345" s="5" t="s">
        <v>967</v>
      </c>
      <c r="B1345" s="5" t="s">
        <v>949</v>
      </c>
      <c r="C1345" s="6">
        <v>38401.0</v>
      </c>
      <c r="D1345" s="7">
        <v>16.0</v>
      </c>
      <c r="E1345" s="7">
        <v>18.0</v>
      </c>
      <c r="F1345" s="7">
        <v>5.0</v>
      </c>
      <c r="G1345" s="7">
        <v>4.0</v>
      </c>
      <c r="H1345" s="5">
        <v>7.5</v>
      </c>
      <c r="I1345" s="5">
        <v>30.2</v>
      </c>
      <c r="J1345" s="8">
        <v>0.41665581625478504</v>
      </c>
      <c r="K1345" s="8">
        <v>0.4687377932866332</v>
      </c>
      <c r="L1345" s="8">
        <v>0.13020494257962031</v>
      </c>
      <c r="M1345" s="8">
        <v>0.10416395406369626</v>
      </c>
      <c r="N1345" s="5">
        <v>7.7</v>
      </c>
      <c r="O1345" s="5">
        <v>7.2</v>
      </c>
      <c r="P1345" s="5">
        <v>59588.0</v>
      </c>
      <c r="Q1345" s="9" t="s">
        <v>528</v>
      </c>
      <c r="R1345" s="9" t="s">
        <v>628</v>
      </c>
      <c r="S1345" s="9">
        <f t="shared" si="1"/>
        <v>11597.102</v>
      </c>
    </row>
    <row r="1346" ht="15.75" customHeight="1">
      <c r="A1346" s="5" t="s">
        <v>968</v>
      </c>
      <c r="B1346" s="5" t="s">
        <v>949</v>
      </c>
      <c r="C1346" s="6">
        <v>45467.0</v>
      </c>
      <c r="D1346" s="7">
        <v>15.0</v>
      </c>
      <c r="E1346" s="7">
        <v>29.0</v>
      </c>
      <c r="F1346" s="7">
        <v>10.0</v>
      </c>
      <c r="G1346" s="7">
        <v>2.0</v>
      </c>
      <c r="H1346" s="5">
        <v>6.7</v>
      </c>
      <c r="I1346" s="5">
        <v>31.1</v>
      </c>
      <c r="J1346" s="8">
        <v>0.32990960476829345</v>
      </c>
      <c r="K1346" s="8">
        <v>0.6378252358853674</v>
      </c>
      <c r="L1346" s="8">
        <v>0.21993973651219564</v>
      </c>
      <c r="M1346" s="8">
        <v>0.043987947302439136</v>
      </c>
      <c r="N1346" s="5">
        <v>8.0</v>
      </c>
      <c r="O1346" s="5">
        <v>13.1</v>
      </c>
      <c r="P1346" s="5">
        <v>47122.0</v>
      </c>
      <c r="Q1346" s="9" t="s">
        <v>528</v>
      </c>
      <c r="R1346" s="9" t="s">
        <v>628</v>
      </c>
      <c r="S1346" s="9">
        <f t="shared" si="1"/>
        <v>14140.237</v>
      </c>
    </row>
    <row r="1347" ht="15.75" customHeight="1">
      <c r="A1347" s="5" t="s">
        <v>57</v>
      </c>
      <c r="B1347" s="5" t="s">
        <v>949</v>
      </c>
      <c r="C1347" s="6">
        <v>10246.0</v>
      </c>
      <c r="D1347" s="7">
        <v>5.0</v>
      </c>
      <c r="E1347" s="7">
        <v>9.0</v>
      </c>
      <c r="F1347" s="7">
        <v>2.0</v>
      </c>
      <c r="G1347" s="7">
        <v>1.0</v>
      </c>
      <c r="H1347" s="5">
        <v>7.1</v>
      </c>
      <c r="I1347" s="5">
        <v>28.5</v>
      </c>
      <c r="J1347" s="8">
        <v>0.48799531524497364</v>
      </c>
      <c r="K1347" s="8">
        <v>0.8783915674409526</v>
      </c>
      <c r="L1347" s="8">
        <v>0.19519812609798948</v>
      </c>
      <c r="M1347" s="8">
        <v>0.09759906304899474</v>
      </c>
      <c r="N1347" s="5">
        <v>4.1</v>
      </c>
      <c r="O1347" s="5">
        <v>11.1</v>
      </c>
      <c r="P1347" s="5">
        <v>50907.0</v>
      </c>
      <c r="Q1347" s="9" t="s">
        <v>528</v>
      </c>
      <c r="R1347" s="9" t="s">
        <v>628</v>
      </c>
      <c r="S1347" s="9">
        <f t="shared" si="1"/>
        <v>2920.11</v>
      </c>
    </row>
    <row r="1348" ht="15.75" customHeight="1">
      <c r="A1348" s="5" t="s">
        <v>969</v>
      </c>
      <c r="B1348" s="5" t="s">
        <v>949</v>
      </c>
      <c r="C1348" s="6">
        <v>15937.0</v>
      </c>
      <c r="D1348" s="7">
        <v>4.0</v>
      </c>
      <c r="E1348" s="7">
        <v>15.0</v>
      </c>
      <c r="F1348" s="7">
        <v>1.0</v>
      </c>
      <c r="G1348" s="7">
        <v>3.0</v>
      </c>
      <c r="H1348" s="5">
        <v>7.7</v>
      </c>
      <c r="I1348" s="5">
        <v>31.0</v>
      </c>
      <c r="J1348" s="8">
        <v>0.25098826629855053</v>
      </c>
      <c r="K1348" s="8">
        <v>0.9412059986195646</v>
      </c>
      <c r="L1348" s="8">
        <v>0.06274706657463763</v>
      </c>
      <c r="M1348" s="8">
        <v>0.1882411997239129</v>
      </c>
      <c r="N1348" s="5">
        <v>11.3</v>
      </c>
      <c r="O1348" s="5">
        <v>14.8</v>
      </c>
      <c r="P1348" s="5">
        <v>46872.0</v>
      </c>
      <c r="Q1348" s="9" t="s">
        <v>528</v>
      </c>
      <c r="R1348" s="9" t="s">
        <v>628</v>
      </c>
      <c r="S1348" s="9">
        <f t="shared" si="1"/>
        <v>4940.47</v>
      </c>
    </row>
    <row r="1349" ht="15.75" customHeight="1">
      <c r="A1349" s="5" t="s">
        <v>970</v>
      </c>
      <c r="B1349" s="5" t="s">
        <v>949</v>
      </c>
      <c r="C1349" s="6">
        <v>42498.0</v>
      </c>
      <c r="D1349" s="7">
        <v>24.0</v>
      </c>
      <c r="E1349" s="7">
        <v>27.0</v>
      </c>
      <c r="F1349" s="7">
        <v>11.0</v>
      </c>
      <c r="G1349" s="7">
        <v>3.0</v>
      </c>
      <c r="H1349" s="5">
        <v>6.5</v>
      </c>
      <c r="I1349" s="5">
        <v>29.3</v>
      </c>
      <c r="J1349" s="8">
        <v>0.5647324579980235</v>
      </c>
      <c r="K1349" s="8">
        <v>0.6353240152477764</v>
      </c>
      <c r="L1349" s="8">
        <v>0.2588357099157607</v>
      </c>
      <c r="M1349" s="8">
        <v>0.07059155724975294</v>
      </c>
      <c r="N1349" s="5">
        <v>6.2</v>
      </c>
      <c r="O1349" s="5">
        <v>13.4</v>
      </c>
      <c r="P1349" s="5">
        <v>52043.0</v>
      </c>
      <c r="Q1349" s="9" t="s">
        <v>528</v>
      </c>
      <c r="R1349" s="9" t="s">
        <v>628</v>
      </c>
      <c r="S1349" s="9">
        <f t="shared" si="1"/>
        <v>12451.914</v>
      </c>
    </row>
    <row r="1350" ht="15.75" customHeight="1">
      <c r="A1350" s="5" t="s">
        <v>971</v>
      </c>
      <c r="B1350" s="5" t="s">
        <v>949</v>
      </c>
      <c r="C1350" s="6">
        <v>4443.0</v>
      </c>
      <c r="D1350" s="7">
        <v>0.0</v>
      </c>
      <c r="E1350" s="7">
        <v>6.0</v>
      </c>
      <c r="F1350" s="7">
        <v>4.0</v>
      </c>
      <c r="G1350" s="7">
        <v>0.0</v>
      </c>
      <c r="H1350" s="5">
        <v>7.3</v>
      </c>
      <c r="I1350" s="5">
        <v>27.8</v>
      </c>
      <c r="J1350" s="8">
        <v>0.0</v>
      </c>
      <c r="K1350" s="8">
        <v>1.350438892640108</v>
      </c>
      <c r="L1350" s="8">
        <v>0.9002925950934053</v>
      </c>
      <c r="M1350" s="8">
        <v>0.0</v>
      </c>
      <c r="N1350" s="5">
        <v>2.8</v>
      </c>
      <c r="O1350" s="5">
        <v>10.3</v>
      </c>
      <c r="P1350" s="5">
        <v>48893.0</v>
      </c>
      <c r="Q1350" s="9" t="s">
        <v>528</v>
      </c>
      <c r="R1350" s="9" t="s">
        <v>628</v>
      </c>
      <c r="S1350" s="9">
        <f t="shared" si="1"/>
        <v>1235.154</v>
      </c>
    </row>
    <row r="1351" ht="15.75" customHeight="1">
      <c r="A1351" s="5" t="s">
        <v>972</v>
      </c>
      <c r="B1351" s="5" t="s">
        <v>949</v>
      </c>
      <c r="C1351" s="6">
        <v>12880.0</v>
      </c>
      <c r="D1351" s="7">
        <v>8.0</v>
      </c>
      <c r="E1351" s="7">
        <v>16.0</v>
      </c>
      <c r="F1351" s="7">
        <v>5.0</v>
      </c>
      <c r="G1351" s="7">
        <v>2.0</v>
      </c>
      <c r="H1351" s="5">
        <v>7.9</v>
      </c>
      <c r="I1351" s="5">
        <v>27.9</v>
      </c>
      <c r="J1351" s="8">
        <v>0.6211180124223603</v>
      </c>
      <c r="K1351" s="8">
        <v>1.2422360248447206</v>
      </c>
      <c r="L1351" s="8">
        <v>0.3881987577639751</v>
      </c>
      <c r="M1351" s="8">
        <v>0.15527950310559008</v>
      </c>
      <c r="N1351" s="5">
        <v>7.4</v>
      </c>
      <c r="O1351" s="5">
        <v>15.9</v>
      </c>
      <c r="P1351" s="5">
        <v>41725.0</v>
      </c>
      <c r="Q1351" s="9" t="s">
        <v>528</v>
      </c>
      <c r="R1351" s="9" t="s">
        <v>628</v>
      </c>
      <c r="S1351" s="9">
        <f t="shared" si="1"/>
        <v>3593.52</v>
      </c>
    </row>
    <row r="1352" ht="15.75" customHeight="1">
      <c r="A1352" s="5" t="s">
        <v>973</v>
      </c>
      <c r="B1352" s="5" t="s">
        <v>949</v>
      </c>
      <c r="C1352" s="6">
        <v>6887.0</v>
      </c>
      <c r="D1352" s="7">
        <v>3.0</v>
      </c>
      <c r="E1352" s="7">
        <v>7.0</v>
      </c>
      <c r="F1352" s="7">
        <v>2.0</v>
      </c>
      <c r="G1352" s="7">
        <v>0.0</v>
      </c>
      <c r="H1352" s="5">
        <v>7.3</v>
      </c>
      <c r="I1352" s="5">
        <v>28.3</v>
      </c>
      <c r="J1352" s="8">
        <v>0.43560331058516044</v>
      </c>
      <c r="K1352" s="8">
        <v>1.0164077246987078</v>
      </c>
      <c r="L1352" s="8">
        <v>0.2904022070567736</v>
      </c>
      <c r="M1352" s="8">
        <v>0.0</v>
      </c>
      <c r="N1352" s="5">
        <v>4.2</v>
      </c>
      <c r="O1352" s="5">
        <v>8.3</v>
      </c>
      <c r="P1352" s="5">
        <v>48426.0</v>
      </c>
      <c r="Q1352" s="9" t="s">
        <v>528</v>
      </c>
      <c r="R1352" s="9" t="s">
        <v>628</v>
      </c>
      <c r="S1352" s="9">
        <f t="shared" si="1"/>
        <v>1949.021</v>
      </c>
    </row>
    <row r="1353" ht="15.75" customHeight="1">
      <c r="A1353" s="5" t="s">
        <v>214</v>
      </c>
      <c r="B1353" s="5" t="s">
        <v>949</v>
      </c>
      <c r="C1353" s="6">
        <v>10697.0</v>
      </c>
      <c r="D1353" s="7">
        <v>8.0</v>
      </c>
      <c r="E1353" s="7">
        <v>21.0</v>
      </c>
      <c r="F1353" s="7">
        <v>2.0</v>
      </c>
      <c r="G1353" s="7">
        <v>0.0</v>
      </c>
      <c r="H1353" s="5">
        <v>7.1</v>
      </c>
      <c r="I1353" s="5">
        <v>28.5</v>
      </c>
      <c r="J1353" s="8">
        <v>0.747873235486585</v>
      </c>
      <c r="K1353" s="8">
        <v>1.9631672431522857</v>
      </c>
      <c r="L1353" s="8">
        <v>0.18696830887164625</v>
      </c>
      <c r="M1353" s="8">
        <v>0.0</v>
      </c>
      <c r="N1353" s="5">
        <v>5.5</v>
      </c>
      <c r="O1353" s="5">
        <v>13.5</v>
      </c>
      <c r="P1353" s="5">
        <v>46850.0</v>
      </c>
      <c r="Q1353" s="9" t="s">
        <v>528</v>
      </c>
      <c r="R1353" s="9" t="s">
        <v>628</v>
      </c>
      <c r="S1353" s="9">
        <f t="shared" si="1"/>
        <v>3048.645</v>
      </c>
    </row>
    <row r="1354" ht="15.75" customHeight="1">
      <c r="A1354" s="5" t="s">
        <v>974</v>
      </c>
      <c r="B1354" s="5" t="s">
        <v>949</v>
      </c>
      <c r="C1354" s="6">
        <v>3907.0</v>
      </c>
      <c r="D1354" s="7">
        <v>2.0</v>
      </c>
      <c r="E1354" s="7">
        <v>7.0</v>
      </c>
      <c r="F1354" s="7">
        <v>1.0</v>
      </c>
      <c r="G1354" s="7">
        <v>1.0</v>
      </c>
      <c r="H1354" s="5">
        <v>7.0</v>
      </c>
      <c r="I1354" s="5">
        <v>29.5</v>
      </c>
      <c r="J1354" s="8">
        <v>0.5119017148707448</v>
      </c>
      <c r="K1354" s="8">
        <v>1.7916560020476069</v>
      </c>
      <c r="L1354" s="8">
        <v>0.2559508574353724</v>
      </c>
      <c r="M1354" s="8">
        <v>0.2559508574353724</v>
      </c>
      <c r="N1354" s="5">
        <v>3.8</v>
      </c>
      <c r="O1354" s="5">
        <v>7.2</v>
      </c>
      <c r="P1354" s="5">
        <v>45119.0</v>
      </c>
      <c r="Q1354" s="9" t="s">
        <v>528</v>
      </c>
      <c r="R1354" s="9" t="s">
        <v>628</v>
      </c>
      <c r="S1354" s="9">
        <f t="shared" si="1"/>
        <v>1152.565</v>
      </c>
    </row>
    <row r="1355" ht="15.75" customHeight="1">
      <c r="A1355" s="5" t="s">
        <v>975</v>
      </c>
      <c r="B1355" s="5" t="s">
        <v>949</v>
      </c>
      <c r="C1355" s="6">
        <v>27734.0</v>
      </c>
      <c r="D1355" s="7">
        <v>6.0</v>
      </c>
      <c r="E1355" s="7">
        <v>23.0</v>
      </c>
      <c r="F1355" s="7">
        <v>5.0</v>
      </c>
      <c r="G1355" s="7">
        <v>5.0</v>
      </c>
      <c r="H1355" s="5">
        <v>7.3</v>
      </c>
      <c r="I1355" s="5">
        <v>35.3</v>
      </c>
      <c r="J1355" s="8">
        <v>0.21634095334246772</v>
      </c>
      <c r="K1355" s="8">
        <v>0.829306987812793</v>
      </c>
      <c r="L1355" s="8">
        <v>0.1802841277853898</v>
      </c>
      <c r="M1355" s="8">
        <v>0.1802841277853898</v>
      </c>
      <c r="N1355" s="5">
        <v>5.9</v>
      </c>
      <c r="O1355" s="5">
        <v>9.1</v>
      </c>
      <c r="P1355" s="5">
        <v>60296.0</v>
      </c>
      <c r="Q1355" s="9" t="s">
        <v>528</v>
      </c>
      <c r="R1355" s="9" t="s">
        <v>628</v>
      </c>
      <c r="S1355" s="9">
        <f t="shared" si="1"/>
        <v>9790.102</v>
      </c>
    </row>
    <row r="1356" ht="15.75" customHeight="1">
      <c r="A1356" s="5" t="s">
        <v>169</v>
      </c>
      <c r="B1356" s="5" t="s">
        <v>949</v>
      </c>
      <c r="C1356" s="6">
        <v>5805.0</v>
      </c>
      <c r="D1356" s="7">
        <v>0.0</v>
      </c>
      <c r="E1356" s="7">
        <v>6.0</v>
      </c>
      <c r="F1356" s="7">
        <v>5.0</v>
      </c>
      <c r="G1356" s="7">
        <v>0.0</v>
      </c>
      <c r="H1356" s="5">
        <v>6.5</v>
      </c>
      <c r="I1356" s="5">
        <v>27.3</v>
      </c>
      <c r="J1356" s="8">
        <v>0.0</v>
      </c>
      <c r="K1356" s="8">
        <v>1.0335917312661498</v>
      </c>
      <c r="L1356" s="8">
        <v>0.8613264427217916</v>
      </c>
      <c r="M1356" s="8">
        <v>0.0</v>
      </c>
      <c r="N1356" s="5">
        <v>2.6</v>
      </c>
      <c r="O1356" s="5">
        <v>9.7</v>
      </c>
      <c r="P1356" s="5">
        <v>49122.0</v>
      </c>
      <c r="Q1356" s="9" t="s">
        <v>528</v>
      </c>
      <c r="R1356" s="9" t="s">
        <v>628</v>
      </c>
      <c r="S1356" s="9">
        <f t="shared" si="1"/>
        <v>1584.765</v>
      </c>
    </row>
    <row r="1357" ht="15.75" customHeight="1">
      <c r="A1357" s="5" t="s">
        <v>652</v>
      </c>
      <c r="B1357" s="5" t="s">
        <v>949</v>
      </c>
      <c r="C1357" s="6">
        <v>25681.0</v>
      </c>
      <c r="D1357" s="7">
        <v>24.0</v>
      </c>
      <c r="E1357" s="7">
        <v>22.0</v>
      </c>
      <c r="F1357" s="7">
        <v>7.0</v>
      </c>
      <c r="G1357" s="7">
        <v>3.0</v>
      </c>
      <c r="H1357" s="5">
        <v>7.8</v>
      </c>
      <c r="I1357" s="5">
        <v>29.2</v>
      </c>
      <c r="J1357" s="8">
        <v>0.9345430473891203</v>
      </c>
      <c r="K1357" s="8">
        <v>0.8566644601066936</v>
      </c>
      <c r="L1357" s="8">
        <v>0.2725750554884935</v>
      </c>
      <c r="M1357" s="8">
        <v>0.11681788092364004</v>
      </c>
      <c r="N1357" s="5">
        <v>4.4</v>
      </c>
      <c r="O1357" s="5">
        <v>14.0</v>
      </c>
      <c r="P1357" s="5">
        <v>51182.0</v>
      </c>
      <c r="Q1357" s="9" t="s">
        <v>528</v>
      </c>
      <c r="R1357" s="9" t="s">
        <v>628</v>
      </c>
      <c r="S1357" s="9">
        <f t="shared" si="1"/>
        <v>7498.852</v>
      </c>
    </row>
    <row r="1358" ht="15.75" customHeight="1">
      <c r="A1358" s="5" t="s">
        <v>976</v>
      </c>
      <c r="B1358" s="5" t="s">
        <v>949</v>
      </c>
      <c r="C1358" s="6">
        <v>35881.0</v>
      </c>
      <c r="D1358" s="7">
        <v>24.0</v>
      </c>
      <c r="E1358" s="7">
        <v>18.0</v>
      </c>
      <c r="F1358" s="7">
        <v>4.0</v>
      </c>
      <c r="G1358" s="7">
        <v>6.0</v>
      </c>
      <c r="H1358" s="5">
        <v>7.6</v>
      </c>
      <c r="I1358" s="5">
        <v>29.9</v>
      </c>
      <c r="J1358" s="8">
        <v>0.6688776789944538</v>
      </c>
      <c r="K1358" s="8">
        <v>0.5016582592458404</v>
      </c>
      <c r="L1358" s="8">
        <v>0.11147961316574231</v>
      </c>
      <c r="M1358" s="8">
        <v>0.16721941974861346</v>
      </c>
      <c r="N1358" s="5">
        <v>5.0</v>
      </c>
      <c r="O1358" s="5">
        <v>7.8</v>
      </c>
      <c r="P1358" s="5">
        <v>56234.0</v>
      </c>
      <c r="Q1358" s="9" t="s">
        <v>528</v>
      </c>
      <c r="R1358" s="9" t="s">
        <v>628</v>
      </c>
      <c r="S1358" s="9">
        <f t="shared" si="1"/>
        <v>10728.419</v>
      </c>
    </row>
    <row r="1359" ht="15.75" customHeight="1">
      <c r="A1359" s="5" t="s">
        <v>977</v>
      </c>
      <c r="B1359" s="5" t="s">
        <v>949</v>
      </c>
      <c r="C1359" s="6">
        <v>5507.0</v>
      </c>
      <c r="D1359" s="7">
        <v>3.0</v>
      </c>
      <c r="E1359" s="7">
        <v>3.0</v>
      </c>
      <c r="F1359" s="7">
        <v>1.0</v>
      </c>
      <c r="G1359" s="7">
        <v>0.0</v>
      </c>
      <c r="H1359" s="5">
        <v>9.6</v>
      </c>
      <c r="I1359" s="5">
        <v>33.8</v>
      </c>
      <c r="J1359" s="8">
        <v>0.5447612130016343</v>
      </c>
      <c r="K1359" s="8">
        <v>0.5447612130016343</v>
      </c>
      <c r="L1359" s="8">
        <v>0.18158707100054475</v>
      </c>
      <c r="M1359" s="8">
        <v>0.0</v>
      </c>
      <c r="N1359" s="5">
        <v>10.2</v>
      </c>
      <c r="O1359" s="5">
        <v>26.7</v>
      </c>
      <c r="P1359" s="5">
        <v>39924.0</v>
      </c>
      <c r="Q1359" s="9" t="s">
        <v>528</v>
      </c>
      <c r="R1359" s="9" t="s">
        <v>628</v>
      </c>
      <c r="S1359" s="9">
        <f t="shared" si="1"/>
        <v>1861.366</v>
      </c>
    </row>
    <row r="1360" ht="15.75" customHeight="1">
      <c r="A1360" s="5" t="s">
        <v>69</v>
      </c>
      <c r="B1360" s="5" t="s">
        <v>949</v>
      </c>
      <c r="C1360" s="6">
        <v>9410.0</v>
      </c>
      <c r="D1360" s="7">
        <v>2.0</v>
      </c>
      <c r="E1360" s="7">
        <v>9.0</v>
      </c>
      <c r="F1360" s="7">
        <v>5.0</v>
      </c>
      <c r="G1360" s="7">
        <v>0.0</v>
      </c>
      <c r="H1360" s="5">
        <v>7.8</v>
      </c>
      <c r="I1360" s="5">
        <v>29.9</v>
      </c>
      <c r="J1360" s="8">
        <v>0.21253985122210414</v>
      </c>
      <c r="K1360" s="8">
        <v>0.9564293304994687</v>
      </c>
      <c r="L1360" s="8">
        <v>0.5313496280552603</v>
      </c>
      <c r="M1360" s="8">
        <v>0.0</v>
      </c>
      <c r="N1360" s="5">
        <v>4.9</v>
      </c>
      <c r="O1360" s="5">
        <v>7.7</v>
      </c>
      <c r="P1360" s="5">
        <v>53311.0</v>
      </c>
      <c r="Q1360" s="9" t="s">
        <v>528</v>
      </c>
      <c r="R1360" s="9" t="s">
        <v>628</v>
      </c>
      <c r="S1360" s="9">
        <f t="shared" si="1"/>
        <v>2813.59</v>
      </c>
    </row>
    <row r="1361" ht="15.75" customHeight="1">
      <c r="A1361" s="5" t="s">
        <v>358</v>
      </c>
      <c r="B1361" s="5" t="s">
        <v>949</v>
      </c>
      <c r="C1361" s="6">
        <v>20228.0</v>
      </c>
      <c r="D1361" s="7">
        <v>14.0</v>
      </c>
      <c r="E1361" s="7">
        <v>12.0</v>
      </c>
      <c r="F1361" s="7">
        <v>2.0</v>
      </c>
      <c r="G1361" s="7">
        <v>3.0</v>
      </c>
      <c r="H1361" s="5">
        <v>7.3</v>
      </c>
      <c r="I1361" s="5">
        <v>31.5</v>
      </c>
      <c r="J1361" s="8">
        <v>0.6921099466086612</v>
      </c>
      <c r="K1361" s="8">
        <v>0.5932370970931382</v>
      </c>
      <c r="L1361" s="8">
        <v>0.09887284951552304</v>
      </c>
      <c r="M1361" s="8">
        <v>0.14830927427328455</v>
      </c>
      <c r="N1361" s="5">
        <v>4.4</v>
      </c>
      <c r="O1361" s="5">
        <v>10.6</v>
      </c>
      <c r="P1361" s="5">
        <v>52579.0</v>
      </c>
      <c r="Q1361" s="9" t="s">
        <v>528</v>
      </c>
      <c r="R1361" s="9" t="s">
        <v>628</v>
      </c>
      <c r="S1361" s="9">
        <f t="shared" si="1"/>
        <v>6371.82</v>
      </c>
    </row>
    <row r="1362" ht="15.75" customHeight="1">
      <c r="A1362" s="5" t="s">
        <v>978</v>
      </c>
      <c r="B1362" s="5" t="s">
        <v>949</v>
      </c>
      <c r="C1362" s="6">
        <v>23128.0</v>
      </c>
      <c r="D1362" s="7">
        <v>11.0</v>
      </c>
      <c r="E1362" s="7">
        <v>15.0</v>
      </c>
      <c r="F1362" s="7">
        <v>5.0</v>
      </c>
      <c r="G1362" s="7">
        <v>3.0</v>
      </c>
      <c r="H1362" s="5">
        <v>9.5</v>
      </c>
      <c r="I1362" s="5">
        <v>30.0</v>
      </c>
      <c r="J1362" s="8">
        <v>0.47561397440332065</v>
      </c>
      <c r="K1362" s="8">
        <v>0.6485645105499828</v>
      </c>
      <c r="L1362" s="8">
        <v>0.2161881701833276</v>
      </c>
      <c r="M1362" s="8">
        <v>0.12971290210999656</v>
      </c>
      <c r="N1362" s="5">
        <v>5.9</v>
      </c>
      <c r="O1362" s="5">
        <v>10.3</v>
      </c>
      <c r="P1362" s="5">
        <v>54049.0</v>
      </c>
      <c r="Q1362" s="9" t="s">
        <v>528</v>
      </c>
      <c r="R1362" s="9" t="s">
        <v>628</v>
      </c>
      <c r="S1362" s="9">
        <f t="shared" si="1"/>
        <v>6938.4</v>
      </c>
    </row>
    <row r="1363" ht="15.75" customHeight="1">
      <c r="A1363" s="5" t="s">
        <v>979</v>
      </c>
      <c r="B1363" s="5" t="s">
        <v>949</v>
      </c>
      <c r="C1363" s="6">
        <v>25781.0</v>
      </c>
      <c r="D1363" s="7">
        <v>12.0</v>
      </c>
      <c r="E1363" s="7">
        <v>26.0</v>
      </c>
      <c r="F1363" s="7">
        <v>6.0</v>
      </c>
      <c r="G1363" s="7">
        <v>3.0</v>
      </c>
      <c r="H1363" s="5">
        <v>9.6</v>
      </c>
      <c r="I1363" s="5">
        <v>34.6</v>
      </c>
      <c r="J1363" s="8">
        <v>0.46545905899693574</v>
      </c>
      <c r="K1363" s="8">
        <v>1.008494627826694</v>
      </c>
      <c r="L1363" s="8">
        <v>0.23272952949846787</v>
      </c>
      <c r="M1363" s="8">
        <v>0.11636476474923393</v>
      </c>
      <c r="N1363" s="5">
        <v>8.5</v>
      </c>
      <c r="O1363" s="5">
        <v>12.8</v>
      </c>
      <c r="P1363" s="5">
        <v>48763.0</v>
      </c>
      <c r="Q1363" s="9" t="s">
        <v>528</v>
      </c>
      <c r="R1363" s="9" t="s">
        <v>628</v>
      </c>
      <c r="S1363" s="9">
        <f t="shared" si="1"/>
        <v>8920.226</v>
      </c>
    </row>
    <row r="1364" ht="15.75" customHeight="1">
      <c r="A1364" s="5" t="s">
        <v>980</v>
      </c>
      <c r="B1364" s="5" t="s">
        <v>949</v>
      </c>
      <c r="C1364" s="6">
        <v>32786.0</v>
      </c>
      <c r="D1364" s="7">
        <v>18.0</v>
      </c>
      <c r="E1364" s="7">
        <v>32.0</v>
      </c>
      <c r="F1364" s="7">
        <v>8.0</v>
      </c>
      <c r="G1364" s="7">
        <v>2.0</v>
      </c>
      <c r="H1364" s="5">
        <v>7.0</v>
      </c>
      <c r="I1364" s="5">
        <v>34.5</v>
      </c>
      <c r="J1364" s="8">
        <v>0.5490148234002318</v>
      </c>
      <c r="K1364" s="8">
        <v>0.9760263527115233</v>
      </c>
      <c r="L1364" s="8">
        <v>0.24400658817788082</v>
      </c>
      <c r="M1364" s="8">
        <v>0.061001647044470204</v>
      </c>
      <c r="N1364" s="5">
        <v>7.4</v>
      </c>
      <c r="O1364" s="5">
        <v>12.1</v>
      </c>
      <c r="P1364" s="5">
        <v>48080.0</v>
      </c>
      <c r="Q1364" s="9" t="s">
        <v>528</v>
      </c>
      <c r="R1364" s="9" t="s">
        <v>628</v>
      </c>
      <c r="S1364" s="9">
        <f t="shared" si="1"/>
        <v>11311.17</v>
      </c>
    </row>
    <row r="1365" ht="15.75" customHeight="1">
      <c r="A1365" s="5" t="s">
        <v>981</v>
      </c>
      <c r="B1365" s="5" t="s">
        <v>949</v>
      </c>
      <c r="C1365" s="6">
        <v>39266.0</v>
      </c>
      <c r="D1365" s="7">
        <v>23.0</v>
      </c>
      <c r="E1365" s="7">
        <v>25.0</v>
      </c>
      <c r="F1365" s="7">
        <v>8.0</v>
      </c>
      <c r="G1365" s="7">
        <v>4.0</v>
      </c>
      <c r="H1365" s="5">
        <v>8.0</v>
      </c>
      <c r="I1365" s="5">
        <v>29.4</v>
      </c>
      <c r="J1365" s="8">
        <v>0.5857484846941374</v>
      </c>
      <c r="K1365" s="8">
        <v>0.636683135537106</v>
      </c>
      <c r="L1365" s="8">
        <v>0.20373860337187388</v>
      </c>
      <c r="M1365" s="8">
        <v>0.10186930168593694</v>
      </c>
      <c r="N1365" s="5">
        <v>6.5</v>
      </c>
      <c r="O1365" s="5">
        <v>14.9</v>
      </c>
      <c r="P1365" s="5">
        <v>47623.0</v>
      </c>
      <c r="Q1365" s="9" t="s">
        <v>528</v>
      </c>
      <c r="R1365" s="9" t="s">
        <v>628</v>
      </c>
      <c r="S1365" s="9">
        <f t="shared" si="1"/>
        <v>11544.204</v>
      </c>
    </row>
    <row r="1366" ht="15.75" customHeight="1">
      <c r="A1366" s="5" t="s">
        <v>448</v>
      </c>
      <c r="B1366" s="5" t="s">
        <v>949</v>
      </c>
      <c r="C1366" s="6">
        <v>8443.0</v>
      </c>
      <c r="D1366" s="7">
        <v>3.0</v>
      </c>
      <c r="E1366" s="7">
        <v>12.0</v>
      </c>
      <c r="F1366" s="7">
        <v>3.0</v>
      </c>
      <c r="G1366" s="7">
        <v>1.0</v>
      </c>
      <c r="H1366" s="5">
        <v>8.2</v>
      </c>
      <c r="I1366" s="5">
        <v>29.3</v>
      </c>
      <c r="J1366" s="8">
        <v>0.3553239369892218</v>
      </c>
      <c r="K1366" s="8">
        <v>1.4212957479568873</v>
      </c>
      <c r="L1366" s="8">
        <v>0.3553239369892218</v>
      </c>
      <c r="M1366" s="8">
        <v>0.11844131232974062</v>
      </c>
      <c r="N1366" s="5">
        <v>4.3</v>
      </c>
      <c r="O1366" s="5">
        <v>10.0</v>
      </c>
      <c r="P1366" s="5">
        <v>53426.0</v>
      </c>
      <c r="Q1366" s="9" t="s">
        <v>528</v>
      </c>
      <c r="R1366" s="9" t="s">
        <v>628</v>
      </c>
      <c r="S1366" s="9">
        <f t="shared" si="1"/>
        <v>2473.799</v>
      </c>
    </row>
    <row r="1367" ht="15.75" customHeight="1">
      <c r="A1367" s="5" t="s">
        <v>982</v>
      </c>
      <c r="B1367" s="5" t="s">
        <v>949</v>
      </c>
      <c r="C1367" s="6">
        <v>33267.0</v>
      </c>
      <c r="D1367" s="7">
        <v>19.0</v>
      </c>
      <c r="E1367" s="7">
        <v>13.0</v>
      </c>
      <c r="F1367" s="7">
        <v>2.0</v>
      </c>
      <c r="G1367" s="7">
        <v>2.0</v>
      </c>
      <c r="H1367" s="5">
        <v>7.4</v>
      </c>
      <c r="I1367" s="5">
        <v>29.4</v>
      </c>
      <c r="J1367" s="8">
        <v>0.5711365617578982</v>
      </c>
      <c r="K1367" s="8">
        <v>0.390777647518562</v>
      </c>
      <c r="L1367" s="8">
        <v>0.060119638079778756</v>
      </c>
      <c r="M1367" s="8">
        <v>0.060119638079778756</v>
      </c>
      <c r="N1367" s="5">
        <v>4.1</v>
      </c>
      <c r="O1367" s="5">
        <v>10.7</v>
      </c>
      <c r="P1367" s="5">
        <v>59963.0</v>
      </c>
      <c r="Q1367" s="9" t="s">
        <v>528</v>
      </c>
      <c r="R1367" s="9" t="s">
        <v>628</v>
      </c>
      <c r="S1367" s="9">
        <f t="shared" si="1"/>
        <v>9780.498</v>
      </c>
    </row>
    <row r="1368" ht="15.75" customHeight="1">
      <c r="A1368" s="5" t="s">
        <v>983</v>
      </c>
      <c r="B1368" s="5" t="s">
        <v>949</v>
      </c>
      <c r="C1368" s="6">
        <v>21622.0</v>
      </c>
      <c r="D1368" s="7">
        <v>9.0</v>
      </c>
      <c r="E1368" s="7">
        <v>17.0</v>
      </c>
      <c r="F1368" s="7">
        <v>7.0</v>
      </c>
      <c r="G1368" s="7">
        <v>1.0</v>
      </c>
      <c r="H1368" s="5">
        <v>7.0</v>
      </c>
      <c r="I1368" s="5">
        <v>30.4</v>
      </c>
      <c r="J1368" s="8">
        <v>0.4162427157524743</v>
      </c>
      <c r="K1368" s="8">
        <v>0.7862362408657848</v>
      </c>
      <c r="L1368" s="8">
        <v>0.32374433447414674</v>
      </c>
      <c r="M1368" s="8">
        <v>0.046249190639163815</v>
      </c>
      <c r="N1368" s="5">
        <v>6.8</v>
      </c>
      <c r="O1368" s="5">
        <v>16.2</v>
      </c>
      <c r="P1368" s="5">
        <v>50340.0</v>
      </c>
      <c r="Q1368" s="9" t="s">
        <v>528</v>
      </c>
      <c r="R1368" s="9" t="s">
        <v>628</v>
      </c>
      <c r="S1368" s="9">
        <f t="shared" si="1"/>
        <v>6573.088</v>
      </c>
    </row>
    <row r="1369" ht="15.75" customHeight="1">
      <c r="A1369" s="5" t="s">
        <v>984</v>
      </c>
      <c r="B1369" s="5" t="s">
        <v>949</v>
      </c>
      <c r="C1369" s="6">
        <v>6637.0</v>
      </c>
      <c r="D1369" s="7">
        <v>1.0</v>
      </c>
      <c r="E1369" s="7">
        <v>2.0</v>
      </c>
      <c r="F1369" s="7">
        <v>2.0</v>
      </c>
      <c r="G1369" s="7">
        <v>0.0</v>
      </c>
      <c r="H1369" s="5">
        <v>6.8</v>
      </c>
      <c r="I1369" s="5">
        <v>30.6</v>
      </c>
      <c r="J1369" s="8">
        <v>0.15067048365225252</v>
      </c>
      <c r="K1369" s="8">
        <v>0.30134096730450505</v>
      </c>
      <c r="L1369" s="8">
        <v>0.30134096730450505</v>
      </c>
      <c r="M1369" s="8">
        <v>0.0</v>
      </c>
      <c r="N1369" s="5">
        <v>5.0</v>
      </c>
      <c r="O1369" s="5">
        <v>13.0</v>
      </c>
      <c r="P1369" s="5">
        <v>46758.0</v>
      </c>
      <c r="Q1369" s="9" t="s">
        <v>528</v>
      </c>
      <c r="R1369" s="9" t="s">
        <v>628</v>
      </c>
      <c r="S1369" s="9">
        <f t="shared" si="1"/>
        <v>2030.922</v>
      </c>
    </row>
    <row r="1370" ht="15.75" customHeight="1">
      <c r="A1370" s="5" t="s">
        <v>985</v>
      </c>
      <c r="B1370" s="5" t="s">
        <v>949</v>
      </c>
      <c r="C1370" s="6">
        <v>150068.0</v>
      </c>
      <c r="D1370" s="7">
        <v>105.0</v>
      </c>
      <c r="E1370" s="7">
        <v>100.0</v>
      </c>
      <c r="F1370" s="7">
        <v>23.0</v>
      </c>
      <c r="G1370" s="7">
        <v>16.0</v>
      </c>
      <c r="H1370" s="5">
        <v>6.5</v>
      </c>
      <c r="I1370" s="5">
        <v>26.6</v>
      </c>
      <c r="J1370" s="8">
        <v>0.6996828104592585</v>
      </c>
      <c r="K1370" s="8">
        <v>0.66636458138977</v>
      </c>
      <c r="L1370" s="8">
        <v>0.1532638537196471</v>
      </c>
      <c r="M1370" s="8">
        <v>0.1066183330223632</v>
      </c>
      <c r="N1370" s="5">
        <v>4.4</v>
      </c>
      <c r="O1370" s="5">
        <v>8.7</v>
      </c>
      <c r="P1370" s="5">
        <v>67089.0</v>
      </c>
      <c r="Q1370" s="9" t="s">
        <v>528</v>
      </c>
      <c r="R1370" s="9" t="s">
        <v>628</v>
      </c>
      <c r="S1370" s="9">
        <f t="shared" si="1"/>
        <v>39918.088</v>
      </c>
    </row>
    <row r="1371" ht="15.75" customHeight="1">
      <c r="A1371" s="5" t="s">
        <v>986</v>
      </c>
      <c r="B1371" s="5" t="s">
        <v>949</v>
      </c>
      <c r="C1371" s="6">
        <v>57659.0</v>
      </c>
      <c r="D1371" s="7">
        <v>36.0</v>
      </c>
      <c r="E1371" s="7">
        <v>43.0</v>
      </c>
      <c r="F1371" s="7">
        <v>14.0</v>
      </c>
      <c r="G1371" s="7">
        <v>5.0</v>
      </c>
      <c r="H1371" s="5">
        <v>7.3</v>
      </c>
      <c r="I1371" s="5">
        <v>29.4</v>
      </c>
      <c r="J1371" s="8">
        <v>0.624360464107945</v>
      </c>
      <c r="K1371" s="8">
        <v>0.7457638876844898</v>
      </c>
      <c r="L1371" s="8">
        <v>0.2428068471530897</v>
      </c>
      <c r="M1371" s="8">
        <v>0.08671673112610347</v>
      </c>
      <c r="N1371" s="5">
        <v>5.2</v>
      </c>
      <c r="O1371" s="5">
        <v>11.0</v>
      </c>
      <c r="P1371" s="5">
        <v>50914.0</v>
      </c>
      <c r="Q1371" s="9" t="s">
        <v>528</v>
      </c>
      <c r="R1371" s="9" t="s">
        <v>628</v>
      </c>
      <c r="S1371" s="9">
        <f t="shared" si="1"/>
        <v>16951.746</v>
      </c>
    </row>
    <row r="1372" ht="15.75" customHeight="1">
      <c r="A1372" s="5" t="s">
        <v>987</v>
      </c>
      <c r="B1372" s="5" t="s">
        <v>949</v>
      </c>
      <c r="C1372" s="6">
        <v>14082.0</v>
      </c>
      <c r="D1372" s="7">
        <v>6.0</v>
      </c>
      <c r="E1372" s="7">
        <v>16.0</v>
      </c>
      <c r="F1372" s="7">
        <v>2.0</v>
      </c>
      <c r="G1372" s="7">
        <v>0.0</v>
      </c>
      <c r="H1372" s="5">
        <v>6.6</v>
      </c>
      <c r="I1372" s="5">
        <v>28.2</v>
      </c>
      <c r="J1372" s="8">
        <v>0.42607584149978694</v>
      </c>
      <c r="K1372" s="8">
        <v>1.136202243999432</v>
      </c>
      <c r="L1372" s="8">
        <v>0.142025280499929</v>
      </c>
      <c r="M1372" s="8">
        <v>0.0</v>
      </c>
      <c r="N1372" s="5">
        <v>3.8</v>
      </c>
      <c r="O1372" s="5">
        <v>9.0</v>
      </c>
      <c r="P1372" s="5">
        <v>47381.0</v>
      </c>
      <c r="Q1372" s="9" t="s">
        <v>528</v>
      </c>
      <c r="R1372" s="9" t="s">
        <v>628</v>
      </c>
      <c r="S1372" s="9">
        <f t="shared" si="1"/>
        <v>3971.124</v>
      </c>
    </row>
    <row r="1373" ht="15.75" customHeight="1">
      <c r="A1373" s="5" t="s">
        <v>988</v>
      </c>
      <c r="B1373" s="5" t="s">
        <v>949</v>
      </c>
      <c r="C1373" s="6">
        <v>29118.0</v>
      </c>
      <c r="D1373" s="7">
        <v>11.0</v>
      </c>
      <c r="E1373" s="7">
        <v>22.0</v>
      </c>
      <c r="F1373" s="7">
        <v>5.0</v>
      </c>
      <c r="G1373" s="7">
        <v>0.0</v>
      </c>
      <c r="H1373" s="5">
        <v>8.8</v>
      </c>
      <c r="I1373" s="5">
        <v>37.0</v>
      </c>
      <c r="J1373" s="8">
        <v>0.3777731987087025</v>
      </c>
      <c r="K1373" s="8">
        <v>0.755546397417405</v>
      </c>
      <c r="L1373" s="8">
        <v>0.1717150903221375</v>
      </c>
      <c r="M1373" s="8">
        <v>0.0</v>
      </c>
      <c r="N1373" s="5">
        <v>8.5</v>
      </c>
      <c r="O1373" s="5">
        <v>15.2</v>
      </c>
      <c r="P1373" s="5">
        <v>44680.0</v>
      </c>
      <c r="Q1373" s="9" t="s">
        <v>528</v>
      </c>
      <c r="R1373" s="9" t="s">
        <v>628</v>
      </c>
      <c r="S1373" s="9">
        <f t="shared" si="1"/>
        <v>10773.66</v>
      </c>
    </row>
    <row r="1374" ht="15.75" customHeight="1">
      <c r="A1374" s="5" t="s">
        <v>989</v>
      </c>
      <c r="B1374" s="5" t="s">
        <v>949</v>
      </c>
      <c r="C1374" s="6">
        <v>9293.0</v>
      </c>
      <c r="D1374" s="7">
        <v>7.0</v>
      </c>
      <c r="E1374" s="7">
        <v>7.0</v>
      </c>
      <c r="F1374" s="7">
        <v>4.0</v>
      </c>
      <c r="G1374" s="7">
        <v>0.0</v>
      </c>
      <c r="H1374" s="5">
        <v>7.8</v>
      </c>
      <c r="I1374" s="5">
        <v>30.3</v>
      </c>
      <c r="J1374" s="8">
        <v>0.7532551382761218</v>
      </c>
      <c r="K1374" s="8">
        <v>0.7532551382761218</v>
      </c>
      <c r="L1374" s="8">
        <v>0.43043150758635534</v>
      </c>
      <c r="M1374" s="8">
        <v>0.0</v>
      </c>
      <c r="N1374" s="5">
        <v>4.6</v>
      </c>
      <c r="O1374" s="5">
        <v>11.7</v>
      </c>
      <c r="P1374" s="5">
        <v>46800.0</v>
      </c>
      <c r="Q1374" s="9" t="s">
        <v>528</v>
      </c>
      <c r="R1374" s="9" t="s">
        <v>628</v>
      </c>
      <c r="S1374" s="9">
        <f t="shared" si="1"/>
        <v>2815.779</v>
      </c>
    </row>
    <row r="1375" ht="15.75" customHeight="1">
      <c r="A1375" s="5" t="s">
        <v>180</v>
      </c>
      <c r="B1375" s="5" t="s">
        <v>949</v>
      </c>
      <c r="C1375" s="6">
        <v>31471.0</v>
      </c>
      <c r="D1375" s="7">
        <v>18.0</v>
      </c>
      <c r="E1375" s="7">
        <v>26.0</v>
      </c>
      <c r="F1375" s="7">
        <v>7.0</v>
      </c>
      <c r="G1375" s="7">
        <v>3.0</v>
      </c>
      <c r="H1375" s="5">
        <v>9.5</v>
      </c>
      <c r="I1375" s="5">
        <v>34.9</v>
      </c>
      <c r="J1375" s="8">
        <v>0.5719551332973214</v>
      </c>
      <c r="K1375" s="8">
        <v>0.8261574147627975</v>
      </c>
      <c r="L1375" s="8">
        <v>0.22242699628229162</v>
      </c>
      <c r="M1375" s="8">
        <v>0.09532585554955356</v>
      </c>
      <c r="N1375" s="5">
        <v>5.0</v>
      </c>
      <c r="O1375" s="5">
        <v>13.0</v>
      </c>
      <c r="P1375" s="5">
        <v>51025.0</v>
      </c>
      <c r="Q1375" s="9" t="s">
        <v>528</v>
      </c>
      <c r="R1375" s="9" t="s">
        <v>628</v>
      </c>
      <c r="S1375" s="9">
        <f t="shared" si="1"/>
        <v>10983.379</v>
      </c>
    </row>
    <row r="1376" ht="15.75" customHeight="1">
      <c r="A1376" s="5" t="s">
        <v>181</v>
      </c>
      <c r="B1376" s="5" t="s">
        <v>949</v>
      </c>
      <c r="C1376" s="6">
        <v>10949.0</v>
      </c>
      <c r="D1376" s="7">
        <v>4.0</v>
      </c>
      <c r="E1376" s="7">
        <v>9.0</v>
      </c>
      <c r="F1376" s="7">
        <v>2.0</v>
      </c>
      <c r="G1376" s="7">
        <v>2.0</v>
      </c>
      <c r="H1376" s="5">
        <v>7.7</v>
      </c>
      <c r="I1376" s="5">
        <v>30.7</v>
      </c>
      <c r="J1376" s="8">
        <v>0.36533016713855143</v>
      </c>
      <c r="K1376" s="8">
        <v>0.8219928760617409</v>
      </c>
      <c r="L1376" s="8">
        <v>0.18266508356927572</v>
      </c>
      <c r="M1376" s="8">
        <v>0.18266508356927572</v>
      </c>
      <c r="N1376" s="5">
        <v>4.6</v>
      </c>
      <c r="O1376" s="5">
        <v>9.6</v>
      </c>
      <c r="P1376" s="5">
        <v>51789.0</v>
      </c>
      <c r="Q1376" s="9" t="s">
        <v>528</v>
      </c>
      <c r="R1376" s="9" t="s">
        <v>628</v>
      </c>
      <c r="S1376" s="9">
        <f t="shared" si="1"/>
        <v>3361.343</v>
      </c>
    </row>
    <row r="1377" ht="15.75" customHeight="1">
      <c r="A1377" s="5" t="s">
        <v>990</v>
      </c>
      <c r="B1377" s="5" t="s">
        <v>949</v>
      </c>
      <c r="C1377" s="6">
        <v>532402.0</v>
      </c>
      <c r="D1377" s="7">
        <v>371.0</v>
      </c>
      <c r="E1377" s="7">
        <v>350.0</v>
      </c>
      <c r="F1377" s="7">
        <v>108.0</v>
      </c>
      <c r="G1377" s="7">
        <v>56.0</v>
      </c>
      <c r="H1377" s="5">
        <v>8.0</v>
      </c>
      <c r="I1377" s="5">
        <v>25.7</v>
      </c>
      <c r="J1377" s="8">
        <v>0.6968418600981965</v>
      </c>
      <c r="K1377" s="8">
        <v>0.6573979812247137</v>
      </c>
      <c r="L1377" s="8">
        <v>0.20285423420648308</v>
      </c>
      <c r="M1377" s="8">
        <v>0.10518367699595418</v>
      </c>
      <c r="N1377" s="5">
        <v>7.9</v>
      </c>
      <c r="O1377" s="5">
        <v>16.8</v>
      </c>
      <c r="P1377" s="5">
        <v>55460.0</v>
      </c>
      <c r="Q1377" s="9" t="s">
        <v>528</v>
      </c>
      <c r="R1377" s="9" t="s">
        <v>628</v>
      </c>
      <c r="S1377" s="9">
        <f t="shared" si="1"/>
        <v>136827.314</v>
      </c>
    </row>
    <row r="1378" ht="15.75" customHeight="1">
      <c r="A1378" s="5" t="s">
        <v>991</v>
      </c>
      <c r="B1378" s="5" t="s">
        <v>949</v>
      </c>
      <c r="C1378" s="6">
        <v>4016.0</v>
      </c>
      <c r="D1378" s="7">
        <v>1.0</v>
      </c>
      <c r="E1378" s="7">
        <v>4.0</v>
      </c>
      <c r="F1378" s="7">
        <v>3.0</v>
      </c>
      <c r="G1378" s="7">
        <v>0.0</v>
      </c>
      <c r="H1378" s="5">
        <v>7.1</v>
      </c>
      <c r="I1378" s="5">
        <v>33.7</v>
      </c>
      <c r="J1378" s="8">
        <v>0.24900398406374502</v>
      </c>
      <c r="K1378" s="8">
        <v>0.9960159362549801</v>
      </c>
      <c r="L1378" s="8">
        <v>0.7470119521912351</v>
      </c>
      <c r="M1378" s="8">
        <v>0.0</v>
      </c>
      <c r="N1378" s="5">
        <v>5.0</v>
      </c>
      <c r="O1378" s="5">
        <v>11.8</v>
      </c>
      <c r="P1378" s="5">
        <v>47198.0</v>
      </c>
      <c r="Q1378" s="9" t="s">
        <v>528</v>
      </c>
      <c r="R1378" s="9" t="s">
        <v>628</v>
      </c>
      <c r="S1378" s="9">
        <f t="shared" si="1"/>
        <v>1353.392</v>
      </c>
    </row>
    <row r="1379" ht="15.75" customHeight="1">
      <c r="A1379" s="5" t="s">
        <v>992</v>
      </c>
      <c r="B1379" s="5" t="s">
        <v>949</v>
      </c>
      <c r="C1379" s="6">
        <v>15542.0</v>
      </c>
      <c r="D1379" s="7">
        <v>7.0</v>
      </c>
      <c r="E1379" s="7">
        <v>17.0</v>
      </c>
      <c r="F1379" s="7">
        <v>6.0</v>
      </c>
      <c r="G1379" s="7">
        <v>2.0</v>
      </c>
      <c r="H1379" s="5">
        <v>7.8</v>
      </c>
      <c r="I1379" s="5">
        <v>33.5</v>
      </c>
      <c r="J1379" s="8">
        <v>0.45039248487968087</v>
      </c>
      <c r="K1379" s="8">
        <v>1.0938103204220821</v>
      </c>
      <c r="L1379" s="8">
        <v>0.3860507013254407</v>
      </c>
      <c r="M1379" s="8">
        <v>0.12868356710848025</v>
      </c>
      <c r="N1379" s="5">
        <v>5.0</v>
      </c>
      <c r="O1379" s="5">
        <v>10.6</v>
      </c>
      <c r="P1379" s="5">
        <v>47999.0</v>
      </c>
      <c r="Q1379" s="9" t="s">
        <v>528</v>
      </c>
      <c r="R1379" s="9" t="s">
        <v>628</v>
      </c>
      <c r="S1379" s="9">
        <f t="shared" si="1"/>
        <v>5206.57</v>
      </c>
    </row>
    <row r="1380" ht="15.75" customHeight="1">
      <c r="A1380" s="5" t="s">
        <v>993</v>
      </c>
      <c r="B1380" s="5" t="s">
        <v>949</v>
      </c>
      <c r="C1380" s="6">
        <v>14983.0</v>
      </c>
      <c r="D1380" s="7">
        <v>6.0</v>
      </c>
      <c r="E1380" s="7">
        <v>12.0</v>
      </c>
      <c r="F1380" s="7">
        <v>6.0</v>
      </c>
      <c r="G1380" s="7">
        <v>0.0</v>
      </c>
      <c r="H1380" s="5">
        <v>7.4</v>
      </c>
      <c r="I1380" s="5">
        <v>28.9</v>
      </c>
      <c r="J1380" s="8">
        <v>0.40045384769405323</v>
      </c>
      <c r="K1380" s="8">
        <v>0.8009076953881065</v>
      </c>
      <c r="L1380" s="8">
        <v>0.40045384769405323</v>
      </c>
      <c r="M1380" s="8">
        <v>0.0</v>
      </c>
      <c r="N1380" s="5">
        <v>6.0</v>
      </c>
      <c r="O1380" s="5">
        <v>11.9</v>
      </c>
      <c r="P1380" s="5">
        <v>52000.0</v>
      </c>
      <c r="Q1380" s="9" t="s">
        <v>528</v>
      </c>
      <c r="R1380" s="9" t="s">
        <v>628</v>
      </c>
      <c r="S1380" s="9">
        <f t="shared" si="1"/>
        <v>4330.087</v>
      </c>
    </row>
    <row r="1381" ht="15.75" customHeight="1">
      <c r="A1381" s="5" t="s">
        <v>722</v>
      </c>
      <c r="B1381" s="5" t="s">
        <v>949</v>
      </c>
      <c r="C1381" s="6">
        <v>65040.0</v>
      </c>
      <c r="D1381" s="7">
        <v>35.0</v>
      </c>
      <c r="E1381" s="7">
        <v>27.0</v>
      </c>
      <c r="F1381" s="7">
        <v>9.0</v>
      </c>
      <c r="G1381" s="7">
        <v>6.0</v>
      </c>
      <c r="H1381" s="5">
        <v>6.8</v>
      </c>
      <c r="I1381" s="5">
        <v>29.7</v>
      </c>
      <c r="J1381" s="8">
        <v>0.538130381303813</v>
      </c>
      <c r="K1381" s="8">
        <v>0.41512915129151295</v>
      </c>
      <c r="L1381" s="8">
        <v>0.13837638376383762</v>
      </c>
      <c r="M1381" s="8">
        <v>0.09225092250922509</v>
      </c>
      <c r="N1381" s="5">
        <v>6.3</v>
      </c>
      <c r="O1381" s="5">
        <v>11.8</v>
      </c>
      <c r="P1381" s="5">
        <v>60365.0</v>
      </c>
      <c r="Q1381" s="9" t="s">
        <v>528</v>
      </c>
      <c r="R1381" s="9" t="s">
        <v>628</v>
      </c>
      <c r="S1381" s="9">
        <f t="shared" si="1"/>
        <v>19316.88</v>
      </c>
    </row>
    <row r="1382" ht="15.75" customHeight="1">
      <c r="A1382" s="5" t="s">
        <v>994</v>
      </c>
      <c r="B1382" s="5" t="s">
        <v>949</v>
      </c>
      <c r="C1382" s="6">
        <v>9519.0</v>
      </c>
      <c r="D1382" s="7">
        <v>6.0</v>
      </c>
      <c r="E1382" s="7">
        <v>7.0</v>
      </c>
      <c r="F1382" s="7">
        <v>1.0</v>
      </c>
      <c r="G1382" s="7">
        <v>2.0</v>
      </c>
      <c r="H1382" s="5">
        <v>6.8</v>
      </c>
      <c r="I1382" s="5">
        <v>26.4</v>
      </c>
      <c r="J1382" s="8">
        <v>0.6303183107469271</v>
      </c>
      <c r="K1382" s="8">
        <v>0.7353713625380818</v>
      </c>
      <c r="L1382" s="8">
        <v>0.10505305179115454</v>
      </c>
      <c r="M1382" s="8">
        <v>0.21010610358230908</v>
      </c>
      <c r="N1382" s="5">
        <v>4.0</v>
      </c>
      <c r="O1382" s="5">
        <v>13.6</v>
      </c>
      <c r="P1382" s="5">
        <v>48403.0</v>
      </c>
      <c r="Q1382" s="9" t="s">
        <v>528</v>
      </c>
      <c r="R1382" s="9" t="s">
        <v>628</v>
      </c>
      <c r="S1382" s="9">
        <f t="shared" si="1"/>
        <v>2513.016</v>
      </c>
    </row>
    <row r="1383" ht="15.75" customHeight="1">
      <c r="A1383" s="5" t="s">
        <v>995</v>
      </c>
      <c r="B1383" s="5" t="s">
        <v>949</v>
      </c>
      <c r="C1383" s="6">
        <v>15712.0</v>
      </c>
      <c r="D1383" s="7">
        <v>8.0</v>
      </c>
      <c r="E1383" s="7">
        <v>14.0</v>
      </c>
      <c r="F1383" s="7">
        <v>6.0</v>
      </c>
      <c r="G1383" s="7">
        <v>1.0</v>
      </c>
      <c r="H1383" s="5">
        <v>7.2</v>
      </c>
      <c r="I1383" s="5">
        <v>29.0</v>
      </c>
      <c r="J1383" s="8">
        <v>0.5091649694501018</v>
      </c>
      <c r="K1383" s="8">
        <v>0.8910386965376783</v>
      </c>
      <c r="L1383" s="8">
        <v>0.3818737270875764</v>
      </c>
      <c r="M1383" s="8">
        <v>0.06364562118126273</v>
      </c>
      <c r="N1383" s="5">
        <v>3.4</v>
      </c>
      <c r="O1383" s="5">
        <v>10.3</v>
      </c>
      <c r="P1383" s="5">
        <v>52256.0</v>
      </c>
      <c r="Q1383" s="9" t="s">
        <v>528</v>
      </c>
      <c r="R1383" s="9" t="s">
        <v>628</v>
      </c>
      <c r="S1383" s="9">
        <f t="shared" si="1"/>
        <v>4556.48</v>
      </c>
    </row>
    <row r="1384" ht="15.75" customHeight="1">
      <c r="A1384" s="5" t="s">
        <v>996</v>
      </c>
      <c r="B1384" s="5" t="s">
        <v>949</v>
      </c>
      <c r="C1384" s="6">
        <v>200685.0</v>
      </c>
      <c r="D1384" s="7">
        <v>114.0</v>
      </c>
      <c r="E1384" s="7">
        <v>164.0</v>
      </c>
      <c r="F1384" s="7">
        <v>36.0</v>
      </c>
      <c r="G1384" s="7">
        <v>18.0</v>
      </c>
      <c r="H1384" s="5">
        <v>8.2</v>
      </c>
      <c r="I1384" s="5">
        <v>27.4</v>
      </c>
      <c r="J1384" s="8">
        <v>0.5680544136333059</v>
      </c>
      <c r="K1384" s="8">
        <v>0.8172010862794927</v>
      </c>
      <c r="L1384" s="8">
        <v>0.1793856043052545</v>
      </c>
      <c r="M1384" s="8">
        <v>0.08969280215262725</v>
      </c>
      <c r="N1384" s="5">
        <v>7.9</v>
      </c>
      <c r="O1384" s="5">
        <v>17.0</v>
      </c>
      <c r="P1384" s="5">
        <v>47138.0</v>
      </c>
      <c r="Q1384" s="9" t="s">
        <v>528</v>
      </c>
      <c r="R1384" s="9" t="s">
        <v>628</v>
      </c>
      <c r="S1384" s="9">
        <f t="shared" si="1"/>
        <v>54987.69</v>
      </c>
    </row>
    <row r="1385" ht="15.75" customHeight="1">
      <c r="A1385" s="5" t="s">
        <v>186</v>
      </c>
      <c r="B1385" s="5" t="s">
        <v>949</v>
      </c>
      <c r="C1385" s="6">
        <v>139443.0</v>
      </c>
      <c r="D1385" s="7">
        <v>77.0</v>
      </c>
      <c r="E1385" s="7">
        <v>50.0</v>
      </c>
      <c r="F1385" s="7">
        <v>16.0</v>
      </c>
      <c r="G1385" s="7">
        <v>14.0</v>
      </c>
      <c r="H1385" s="5">
        <v>5.8</v>
      </c>
      <c r="I1385" s="5">
        <v>24.6</v>
      </c>
      <c r="J1385" s="8">
        <v>0.5521969550282194</v>
      </c>
      <c r="K1385" s="8">
        <v>0.35856945131702556</v>
      </c>
      <c r="L1385" s="8">
        <v>0.11474222442144819</v>
      </c>
      <c r="M1385" s="8">
        <v>0.10039944636876717</v>
      </c>
      <c r="N1385" s="5">
        <v>5.4</v>
      </c>
      <c r="O1385" s="5">
        <v>5.7</v>
      </c>
      <c r="P1385" s="5">
        <v>86510.0</v>
      </c>
      <c r="Q1385" s="9" t="s">
        <v>528</v>
      </c>
      <c r="R1385" s="9" t="s">
        <v>628</v>
      </c>
      <c r="S1385" s="9">
        <f t="shared" si="1"/>
        <v>34302.978</v>
      </c>
    </row>
    <row r="1386" ht="15.75" customHeight="1">
      <c r="A1386" s="5" t="s">
        <v>997</v>
      </c>
      <c r="B1386" s="5" t="s">
        <v>949</v>
      </c>
      <c r="C1386" s="6">
        <v>91088.0</v>
      </c>
      <c r="D1386" s="7">
        <v>45.0</v>
      </c>
      <c r="E1386" s="7">
        <v>37.0</v>
      </c>
      <c r="F1386" s="7">
        <v>7.0</v>
      </c>
      <c r="G1386" s="7">
        <v>9.0</v>
      </c>
      <c r="H1386" s="5">
        <v>7.3</v>
      </c>
      <c r="I1386" s="5">
        <v>28.7</v>
      </c>
      <c r="J1386" s="8">
        <v>0.4940277533813456</v>
      </c>
      <c r="K1386" s="8">
        <v>0.4062005972246619</v>
      </c>
      <c r="L1386" s="8">
        <v>0.0768487616370982</v>
      </c>
      <c r="M1386" s="8">
        <v>0.0988055506762691</v>
      </c>
      <c r="N1386" s="5">
        <v>6.2</v>
      </c>
      <c r="O1386" s="5">
        <v>7.8</v>
      </c>
      <c r="P1386" s="5">
        <v>73621.0</v>
      </c>
      <c r="Q1386" s="9" t="s">
        <v>528</v>
      </c>
      <c r="R1386" s="9" t="s">
        <v>628</v>
      </c>
      <c r="S1386" s="9">
        <f t="shared" si="1"/>
        <v>26142.256</v>
      </c>
    </row>
    <row r="1387" ht="15.75" customHeight="1">
      <c r="A1387" s="5" t="s">
        <v>998</v>
      </c>
      <c r="B1387" s="5" t="s">
        <v>949</v>
      </c>
      <c r="C1387" s="6">
        <v>14912.0</v>
      </c>
      <c r="D1387" s="7">
        <v>4.0</v>
      </c>
      <c r="E1387" s="7">
        <v>7.0</v>
      </c>
      <c r="F1387" s="7">
        <v>4.0</v>
      </c>
      <c r="G1387" s="7">
        <v>3.0</v>
      </c>
      <c r="H1387" s="5">
        <v>7.4</v>
      </c>
      <c r="I1387" s="5">
        <v>35.1</v>
      </c>
      <c r="J1387" s="8">
        <v>0.26824034334763946</v>
      </c>
      <c r="K1387" s="8">
        <v>0.4694206008583691</v>
      </c>
      <c r="L1387" s="8">
        <v>0.26824034334763946</v>
      </c>
      <c r="M1387" s="8">
        <v>0.20118025751072963</v>
      </c>
      <c r="N1387" s="5">
        <v>6.4</v>
      </c>
      <c r="O1387" s="5">
        <v>10.8</v>
      </c>
      <c r="P1387" s="5">
        <v>56317.0</v>
      </c>
      <c r="Q1387" s="9" t="s">
        <v>528</v>
      </c>
      <c r="R1387" s="9" t="s">
        <v>628</v>
      </c>
      <c r="S1387" s="9">
        <f t="shared" si="1"/>
        <v>5234.112</v>
      </c>
    </row>
    <row r="1388" ht="15.75" customHeight="1">
      <c r="A1388" s="5" t="s">
        <v>999</v>
      </c>
      <c r="B1388" s="5" t="s">
        <v>949</v>
      </c>
      <c r="C1388" s="6">
        <v>153485.0</v>
      </c>
      <c r="D1388" s="7">
        <v>104.0</v>
      </c>
      <c r="E1388" s="7">
        <v>119.0</v>
      </c>
      <c r="F1388" s="7">
        <v>33.0</v>
      </c>
      <c r="G1388" s="7">
        <v>24.0</v>
      </c>
      <c r="H1388" s="5">
        <v>7.6</v>
      </c>
      <c r="I1388" s="5">
        <v>27.0</v>
      </c>
      <c r="J1388" s="8">
        <v>0.6775906440368766</v>
      </c>
      <c r="K1388" s="8">
        <v>0.7753200638498876</v>
      </c>
      <c r="L1388" s="8">
        <v>0.2150047235886243</v>
      </c>
      <c r="M1388" s="8">
        <v>0.15636707170081768</v>
      </c>
      <c r="N1388" s="5">
        <v>6.3</v>
      </c>
      <c r="O1388" s="5">
        <v>13.4</v>
      </c>
      <c r="P1388" s="5">
        <v>55455.0</v>
      </c>
      <c r="Q1388" s="9" t="s">
        <v>528</v>
      </c>
      <c r="R1388" s="9" t="s">
        <v>628</v>
      </c>
      <c r="S1388" s="9">
        <f t="shared" si="1"/>
        <v>41440.95</v>
      </c>
    </row>
    <row r="1389" ht="15.75" customHeight="1">
      <c r="A1389" s="5" t="s">
        <v>1000</v>
      </c>
      <c r="B1389" s="5" t="s">
        <v>949</v>
      </c>
      <c r="C1389" s="6">
        <v>36547.0</v>
      </c>
      <c r="D1389" s="7">
        <v>28.0</v>
      </c>
      <c r="E1389" s="7">
        <v>27.0</v>
      </c>
      <c r="F1389" s="7">
        <v>6.0</v>
      </c>
      <c r="G1389" s="7">
        <v>5.0</v>
      </c>
      <c r="H1389" s="5">
        <v>6.4</v>
      </c>
      <c r="I1389" s="5">
        <v>29.9</v>
      </c>
      <c r="J1389" s="8">
        <v>0.7661367554108408</v>
      </c>
      <c r="K1389" s="8">
        <v>0.7387747284318822</v>
      </c>
      <c r="L1389" s="8">
        <v>0.1641721618737516</v>
      </c>
      <c r="M1389" s="8">
        <v>0.136810134894793</v>
      </c>
      <c r="N1389" s="5">
        <v>6.5</v>
      </c>
      <c r="O1389" s="5">
        <v>11.0</v>
      </c>
      <c r="P1389" s="5">
        <v>55764.0</v>
      </c>
      <c r="Q1389" s="9" t="s">
        <v>528</v>
      </c>
      <c r="R1389" s="9" t="s">
        <v>628</v>
      </c>
      <c r="S1389" s="9">
        <f t="shared" si="1"/>
        <v>10927.553</v>
      </c>
    </row>
    <row r="1390" ht="15.75" customHeight="1">
      <c r="A1390" s="5" t="s">
        <v>732</v>
      </c>
      <c r="B1390" s="5" t="s">
        <v>949</v>
      </c>
      <c r="C1390" s="6">
        <v>9831.0</v>
      </c>
      <c r="D1390" s="7">
        <v>5.0</v>
      </c>
      <c r="E1390" s="7">
        <v>11.0</v>
      </c>
      <c r="F1390" s="7">
        <v>3.0</v>
      </c>
      <c r="G1390" s="7">
        <v>1.0</v>
      </c>
      <c r="H1390" s="5">
        <v>7.6</v>
      </c>
      <c r="I1390" s="5">
        <v>32.7</v>
      </c>
      <c r="J1390" s="8">
        <v>0.5085952598921778</v>
      </c>
      <c r="K1390" s="8">
        <v>1.1189095717627913</v>
      </c>
      <c r="L1390" s="8">
        <v>0.3051571559353067</v>
      </c>
      <c r="M1390" s="8">
        <v>0.10171905197843556</v>
      </c>
      <c r="N1390" s="5">
        <v>4.4</v>
      </c>
      <c r="O1390" s="5">
        <v>17.2</v>
      </c>
      <c r="P1390" s="5">
        <v>51181.0</v>
      </c>
      <c r="Q1390" s="9" t="s">
        <v>528</v>
      </c>
      <c r="R1390" s="9" t="s">
        <v>628</v>
      </c>
      <c r="S1390" s="9">
        <f t="shared" si="1"/>
        <v>3214.737</v>
      </c>
    </row>
    <row r="1391" ht="15.75" customHeight="1">
      <c r="A1391" s="5" t="s">
        <v>1001</v>
      </c>
      <c r="B1391" s="5" t="s">
        <v>949</v>
      </c>
      <c r="C1391" s="6">
        <v>9474.0</v>
      </c>
      <c r="D1391" s="7">
        <v>7.0</v>
      </c>
      <c r="E1391" s="7">
        <v>9.0</v>
      </c>
      <c r="F1391" s="7">
        <v>3.0</v>
      </c>
      <c r="G1391" s="7">
        <v>0.0</v>
      </c>
      <c r="H1391" s="5">
        <v>6.9</v>
      </c>
      <c r="I1391" s="5">
        <v>30.8</v>
      </c>
      <c r="J1391" s="8">
        <v>0.7388642600802195</v>
      </c>
      <c r="K1391" s="8">
        <v>0.9499683343888536</v>
      </c>
      <c r="L1391" s="8">
        <v>0.31665611146295125</v>
      </c>
      <c r="M1391" s="8">
        <v>0.0</v>
      </c>
      <c r="N1391" s="5">
        <v>4.2</v>
      </c>
      <c r="O1391" s="5">
        <v>10.4</v>
      </c>
      <c r="P1391" s="5">
        <v>49752.0</v>
      </c>
      <c r="Q1391" s="9" t="s">
        <v>528</v>
      </c>
      <c r="R1391" s="9" t="s">
        <v>628</v>
      </c>
      <c r="S1391" s="9">
        <f t="shared" si="1"/>
        <v>2917.992</v>
      </c>
    </row>
    <row r="1392" ht="15.75" customHeight="1">
      <c r="A1392" s="5" t="s">
        <v>793</v>
      </c>
      <c r="B1392" s="5" t="s">
        <v>949</v>
      </c>
      <c r="C1392" s="6">
        <v>24246.0</v>
      </c>
      <c r="D1392" s="7">
        <v>6.0</v>
      </c>
      <c r="E1392" s="7">
        <v>14.0</v>
      </c>
      <c r="F1392" s="7">
        <v>7.0</v>
      </c>
      <c r="G1392" s="7">
        <v>3.0</v>
      </c>
      <c r="H1392" s="5">
        <v>7.1</v>
      </c>
      <c r="I1392" s="5">
        <v>32.2</v>
      </c>
      <c r="J1392" s="8">
        <v>0.24746349913387775</v>
      </c>
      <c r="K1392" s="8">
        <v>0.5774148313123814</v>
      </c>
      <c r="L1392" s="8">
        <v>0.2887074156561907</v>
      </c>
      <c r="M1392" s="8">
        <v>0.12373174956693887</v>
      </c>
      <c r="N1392" s="5">
        <v>6.3</v>
      </c>
      <c r="O1392" s="5">
        <v>16.1</v>
      </c>
      <c r="P1392" s="5">
        <v>45432.0</v>
      </c>
      <c r="Q1392" s="9" t="s">
        <v>528</v>
      </c>
      <c r="R1392" s="9" t="s">
        <v>628</v>
      </c>
      <c r="S1392" s="9">
        <f t="shared" si="1"/>
        <v>7807.212</v>
      </c>
    </row>
    <row r="1393" ht="15.75" customHeight="1">
      <c r="A1393" s="5" t="s">
        <v>1002</v>
      </c>
      <c r="B1393" s="5" t="s">
        <v>949</v>
      </c>
      <c r="C1393" s="6">
        <v>3390.0</v>
      </c>
      <c r="D1393" s="7">
        <v>2.0</v>
      </c>
      <c r="E1393" s="7">
        <v>1.0</v>
      </c>
      <c r="F1393" s="7">
        <v>2.0</v>
      </c>
      <c r="G1393" s="7">
        <v>0.0</v>
      </c>
      <c r="H1393" s="5">
        <v>7.5</v>
      </c>
      <c r="I1393" s="5">
        <v>31.9</v>
      </c>
      <c r="J1393" s="8">
        <v>0.5899705014749262</v>
      </c>
      <c r="K1393" s="8">
        <v>0.2949852507374631</v>
      </c>
      <c r="L1393" s="8">
        <v>0.5899705014749262</v>
      </c>
      <c r="M1393" s="8">
        <v>0.0</v>
      </c>
      <c r="N1393" s="5">
        <v>2.7</v>
      </c>
      <c r="O1393" s="5">
        <v>9.3</v>
      </c>
      <c r="P1393" s="5">
        <v>48750.0</v>
      </c>
      <c r="Q1393" s="9" t="s">
        <v>528</v>
      </c>
      <c r="R1393" s="9" t="s">
        <v>628</v>
      </c>
      <c r="S1393" s="9">
        <f t="shared" si="1"/>
        <v>1081.41</v>
      </c>
    </row>
    <row r="1394" ht="15.75" customHeight="1">
      <c r="A1394" s="5" t="s">
        <v>1003</v>
      </c>
      <c r="B1394" s="5" t="s">
        <v>949</v>
      </c>
      <c r="C1394" s="6">
        <v>21309.0</v>
      </c>
      <c r="D1394" s="7">
        <v>10.0</v>
      </c>
      <c r="E1394" s="7">
        <v>24.0</v>
      </c>
      <c r="F1394" s="7">
        <v>3.0</v>
      </c>
      <c r="G1394" s="7">
        <v>2.0</v>
      </c>
      <c r="H1394" s="5">
        <v>6.0</v>
      </c>
      <c r="I1394" s="5">
        <v>32.2</v>
      </c>
      <c r="J1394" s="8">
        <v>0.4692852785208128</v>
      </c>
      <c r="K1394" s="8">
        <v>1.1262846684499508</v>
      </c>
      <c r="L1394" s="8">
        <v>0.14078558355624385</v>
      </c>
      <c r="M1394" s="8">
        <v>0.09385705570416256</v>
      </c>
      <c r="N1394" s="5">
        <v>4.9</v>
      </c>
      <c r="O1394" s="5">
        <v>7.6</v>
      </c>
      <c r="P1394" s="5">
        <v>55994.0</v>
      </c>
      <c r="Q1394" s="9" t="s">
        <v>528</v>
      </c>
      <c r="R1394" s="9" t="s">
        <v>628</v>
      </c>
      <c r="S1394" s="9">
        <f t="shared" si="1"/>
        <v>6861.498</v>
      </c>
    </row>
    <row r="1395" ht="15.75" customHeight="1">
      <c r="A1395" s="5" t="s">
        <v>1004</v>
      </c>
      <c r="B1395" s="5" t="s">
        <v>949</v>
      </c>
      <c r="C1395" s="6">
        <v>13729.0</v>
      </c>
      <c r="D1395" s="7">
        <v>13.0</v>
      </c>
      <c r="E1395" s="7">
        <v>10.0</v>
      </c>
      <c r="F1395" s="7">
        <v>4.0</v>
      </c>
      <c r="G1395" s="7">
        <v>1.0</v>
      </c>
      <c r="H1395" s="5">
        <v>7.2</v>
      </c>
      <c r="I1395" s="5">
        <v>28.5</v>
      </c>
      <c r="J1395" s="8">
        <v>0.9469007211013184</v>
      </c>
      <c r="K1395" s="8">
        <v>0.7283851700779372</v>
      </c>
      <c r="L1395" s="8">
        <v>0.2913540680311749</v>
      </c>
      <c r="M1395" s="8">
        <v>0.07283851700779373</v>
      </c>
      <c r="N1395" s="5">
        <v>5.3</v>
      </c>
      <c r="O1395" s="5">
        <v>17.2</v>
      </c>
      <c r="P1395" s="5">
        <v>38661.0</v>
      </c>
      <c r="Q1395" s="9" t="s">
        <v>528</v>
      </c>
      <c r="R1395" s="9" t="s">
        <v>628</v>
      </c>
      <c r="S1395" s="9">
        <f t="shared" si="1"/>
        <v>3912.765</v>
      </c>
    </row>
    <row r="1396" ht="15.75" customHeight="1">
      <c r="A1396" s="5" t="s">
        <v>1005</v>
      </c>
      <c r="B1396" s="5" t="s">
        <v>949</v>
      </c>
      <c r="C1396" s="6">
        <v>18977.0</v>
      </c>
      <c r="D1396" s="7">
        <v>10.0</v>
      </c>
      <c r="E1396" s="7">
        <v>11.0</v>
      </c>
      <c r="F1396" s="7">
        <v>3.0</v>
      </c>
      <c r="G1396" s="7">
        <v>3.0</v>
      </c>
      <c r="H1396" s="5">
        <v>6.1</v>
      </c>
      <c r="I1396" s="5">
        <v>31.9</v>
      </c>
      <c r="J1396" s="8">
        <v>0.5269536807714602</v>
      </c>
      <c r="K1396" s="8">
        <v>0.5796490488486061</v>
      </c>
      <c r="L1396" s="8">
        <v>0.15808610423143807</v>
      </c>
      <c r="M1396" s="8">
        <v>0.15808610423143807</v>
      </c>
      <c r="N1396" s="5">
        <v>5.4</v>
      </c>
      <c r="O1396" s="5">
        <v>9.9</v>
      </c>
      <c r="P1396" s="5">
        <v>53830.0</v>
      </c>
      <c r="Q1396" s="9" t="s">
        <v>528</v>
      </c>
      <c r="R1396" s="9" t="s">
        <v>628</v>
      </c>
      <c r="S1396" s="9">
        <f t="shared" si="1"/>
        <v>6053.663</v>
      </c>
    </row>
    <row r="1397" ht="15.75" customHeight="1">
      <c r="A1397" s="5" t="s">
        <v>86</v>
      </c>
      <c r="B1397" s="5" t="s">
        <v>949</v>
      </c>
      <c r="C1397" s="6">
        <v>249026.0</v>
      </c>
      <c r="D1397" s="7">
        <v>129.0</v>
      </c>
      <c r="E1397" s="7">
        <v>163.0</v>
      </c>
      <c r="F1397" s="7">
        <v>25.0</v>
      </c>
      <c r="G1397" s="7">
        <v>36.0</v>
      </c>
      <c r="H1397" s="5">
        <v>7.0</v>
      </c>
      <c r="I1397" s="5">
        <v>24.6</v>
      </c>
      <c r="J1397" s="8">
        <v>0.5180181989029258</v>
      </c>
      <c r="K1397" s="8">
        <v>0.654550127295945</v>
      </c>
      <c r="L1397" s="8">
        <v>0.10039112381839647</v>
      </c>
      <c r="M1397" s="8">
        <v>0.14456321829849092</v>
      </c>
      <c r="N1397" s="5">
        <v>5.5</v>
      </c>
      <c r="O1397" s="5">
        <v>5.7</v>
      </c>
      <c r="P1397" s="5">
        <v>83182.0</v>
      </c>
      <c r="Q1397" s="9" t="s">
        <v>528</v>
      </c>
      <c r="R1397" s="9" t="s">
        <v>628</v>
      </c>
      <c r="S1397" s="9">
        <f t="shared" si="1"/>
        <v>61260.396</v>
      </c>
    </row>
    <row r="1398" ht="15.75" customHeight="1">
      <c r="A1398" s="5" t="s">
        <v>1006</v>
      </c>
      <c r="B1398" s="5" t="s">
        <v>949</v>
      </c>
      <c r="C1398" s="6">
        <v>10951.0</v>
      </c>
      <c r="D1398" s="7">
        <v>6.0</v>
      </c>
      <c r="E1398" s="7">
        <v>9.0</v>
      </c>
      <c r="F1398" s="7">
        <v>3.0</v>
      </c>
      <c r="G1398" s="7">
        <v>3.0</v>
      </c>
      <c r="H1398" s="5">
        <v>6.6</v>
      </c>
      <c r="I1398" s="5">
        <v>28.3</v>
      </c>
      <c r="J1398" s="8">
        <v>0.5478951693909232</v>
      </c>
      <c r="K1398" s="8">
        <v>0.8218427540863849</v>
      </c>
      <c r="L1398" s="8">
        <v>0.2739475846954616</v>
      </c>
      <c r="M1398" s="8">
        <v>0.2739475846954616</v>
      </c>
      <c r="N1398" s="5">
        <v>4.2</v>
      </c>
      <c r="O1398" s="5">
        <v>9.9</v>
      </c>
      <c r="P1398" s="5">
        <v>50638.0</v>
      </c>
      <c r="Q1398" s="9" t="s">
        <v>528</v>
      </c>
      <c r="R1398" s="9" t="s">
        <v>628</v>
      </c>
      <c r="S1398" s="9">
        <f t="shared" si="1"/>
        <v>3099.133</v>
      </c>
    </row>
    <row r="1399" ht="15.75" customHeight="1">
      <c r="A1399" s="5" t="s">
        <v>1007</v>
      </c>
      <c r="B1399" s="5" t="s">
        <v>949</v>
      </c>
      <c r="C1399" s="6">
        <v>6490.0</v>
      </c>
      <c r="D1399" s="7">
        <v>2.0</v>
      </c>
      <c r="E1399" s="7">
        <v>4.0</v>
      </c>
      <c r="F1399" s="7">
        <v>0.0</v>
      </c>
      <c r="G1399" s="7">
        <v>0.0</v>
      </c>
      <c r="H1399" s="5">
        <v>7.5</v>
      </c>
      <c r="I1399" s="5">
        <v>30.0</v>
      </c>
      <c r="J1399" s="8">
        <v>0.30816640986132515</v>
      </c>
      <c r="K1399" s="8">
        <v>0.6163328197226503</v>
      </c>
      <c r="L1399" s="8">
        <v>0.0</v>
      </c>
      <c r="M1399" s="8">
        <v>0.0</v>
      </c>
      <c r="N1399" s="5">
        <v>3.1</v>
      </c>
      <c r="O1399" s="5">
        <v>9.2</v>
      </c>
      <c r="P1399" s="5">
        <v>52361.0</v>
      </c>
      <c r="Q1399" s="9" t="s">
        <v>528</v>
      </c>
      <c r="R1399" s="9" t="s">
        <v>628</v>
      </c>
      <c r="S1399" s="9">
        <f t="shared" si="1"/>
        <v>1947</v>
      </c>
    </row>
    <row r="1400" ht="15.75" customHeight="1">
      <c r="A1400" s="5" t="s">
        <v>1008</v>
      </c>
      <c r="B1400" s="5" t="s">
        <v>949</v>
      </c>
      <c r="C1400" s="6">
        <v>51125.0</v>
      </c>
      <c r="D1400" s="7">
        <v>34.0</v>
      </c>
      <c r="E1400" s="7">
        <v>32.0</v>
      </c>
      <c r="F1400" s="7">
        <v>4.0</v>
      </c>
      <c r="G1400" s="7">
        <v>7.0</v>
      </c>
      <c r="H1400" s="5">
        <v>7.7</v>
      </c>
      <c r="I1400" s="5">
        <v>31.0</v>
      </c>
      <c r="J1400" s="8">
        <v>0.6650366748166259</v>
      </c>
      <c r="K1400" s="8">
        <v>0.6259168704156479</v>
      </c>
      <c r="L1400" s="8">
        <v>0.07823960880195599</v>
      </c>
      <c r="M1400" s="8">
        <v>0.136919315403423</v>
      </c>
      <c r="N1400" s="5">
        <v>8.2</v>
      </c>
      <c r="O1400" s="5">
        <v>15.1</v>
      </c>
      <c r="P1400" s="5">
        <v>48476.0</v>
      </c>
      <c r="Q1400" s="9" t="s">
        <v>528</v>
      </c>
      <c r="R1400" s="9" t="s">
        <v>628</v>
      </c>
      <c r="S1400" s="9">
        <f t="shared" si="1"/>
        <v>15848.75</v>
      </c>
    </row>
    <row r="1401" ht="15.75" customHeight="1">
      <c r="A1401" s="5" t="s">
        <v>672</v>
      </c>
      <c r="B1401" s="5" t="s">
        <v>949</v>
      </c>
      <c r="C1401" s="6">
        <v>130030.0</v>
      </c>
      <c r="D1401" s="7">
        <v>64.0</v>
      </c>
      <c r="E1401" s="7">
        <v>68.0</v>
      </c>
      <c r="F1401" s="7">
        <v>12.0</v>
      </c>
      <c r="G1401" s="7">
        <v>12.0</v>
      </c>
      <c r="H1401" s="5">
        <v>7.4</v>
      </c>
      <c r="I1401" s="5">
        <v>28.5</v>
      </c>
      <c r="J1401" s="8">
        <v>0.49219410905175726</v>
      </c>
      <c r="K1401" s="8">
        <v>0.5229562408674922</v>
      </c>
      <c r="L1401" s="8">
        <v>0.09228639544720449</v>
      </c>
      <c r="M1401" s="8">
        <v>0.09228639544720449</v>
      </c>
      <c r="N1401" s="5">
        <v>5.6</v>
      </c>
      <c r="O1401" s="5">
        <v>6.3</v>
      </c>
      <c r="P1401" s="5">
        <v>73085.0</v>
      </c>
      <c r="Q1401" s="9" t="s">
        <v>528</v>
      </c>
      <c r="R1401" s="9" t="s">
        <v>628</v>
      </c>
      <c r="S1401" s="9">
        <f t="shared" si="1"/>
        <v>37058.55</v>
      </c>
    </row>
    <row r="1402" ht="15.75" customHeight="1">
      <c r="A1402" s="5" t="s">
        <v>1009</v>
      </c>
      <c r="B1402" s="5" t="s">
        <v>949</v>
      </c>
      <c r="C1402" s="6">
        <v>10045.0</v>
      </c>
      <c r="D1402" s="7">
        <v>7.0</v>
      </c>
      <c r="E1402" s="7">
        <v>9.0</v>
      </c>
      <c r="F1402" s="7">
        <v>4.0</v>
      </c>
      <c r="G1402" s="7">
        <v>0.0</v>
      </c>
      <c r="H1402" s="5">
        <v>7.4</v>
      </c>
      <c r="I1402" s="5">
        <v>28.1</v>
      </c>
      <c r="J1402" s="8">
        <v>0.6968641114982579</v>
      </c>
      <c r="K1402" s="8">
        <v>0.8959681433549029</v>
      </c>
      <c r="L1402" s="8">
        <v>0.39820806371329015</v>
      </c>
      <c r="M1402" s="8">
        <v>0.0</v>
      </c>
      <c r="N1402" s="5">
        <v>3.5</v>
      </c>
      <c r="O1402" s="5">
        <v>13.2</v>
      </c>
      <c r="P1402" s="5">
        <v>52160.0</v>
      </c>
      <c r="Q1402" s="9" t="s">
        <v>528</v>
      </c>
      <c r="R1402" s="9" t="s">
        <v>628</v>
      </c>
      <c r="S1402" s="9">
        <f t="shared" si="1"/>
        <v>2822.645</v>
      </c>
    </row>
    <row r="1403" ht="15.75" customHeight="1">
      <c r="A1403" s="5" t="s">
        <v>254</v>
      </c>
      <c r="B1403" s="5" t="s">
        <v>1010</v>
      </c>
      <c r="C1403" s="6">
        <v>31913.0</v>
      </c>
      <c r="D1403" s="7">
        <v>30.0</v>
      </c>
      <c r="E1403" s="7">
        <v>20.0</v>
      </c>
      <c r="F1403" s="7">
        <v>4.0</v>
      </c>
      <c r="G1403" s="7">
        <v>2.0</v>
      </c>
      <c r="H1403" s="5">
        <v>12.5</v>
      </c>
      <c r="I1403" s="5">
        <v>35.7</v>
      </c>
      <c r="J1403" s="8">
        <v>0.9400557766427475</v>
      </c>
      <c r="K1403" s="8">
        <v>0.626703851095165</v>
      </c>
      <c r="L1403" s="8">
        <v>0.125340770219033</v>
      </c>
      <c r="M1403" s="8">
        <v>0.0626703851095165</v>
      </c>
      <c r="N1403" s="5">
        <v>10.9</v>
      </c>
      <c r="O1403" s="5">
        <v>30.0</v>
      </c>
      <c r="P1403" s="5">
        <v>28435.0</v>
      </c>
      <c r="Q1403" s="9" t="s">
        <v>21</v>
      </c>
      <c r="R1403" s="9" t="s">
        <v>22</v>
      </c>
      <c r="S1403" s="9">
        <f t="shared" si="1"/>
        <v>11392.941</v>
      </c>
    </row>
    <row r="1404" ht="15.75" customHeight="1">
      <c r="A1404" s="5" t="s">
        <v>1011</v>
      </c>
      <c r="B1404" s="5" t="s">
        <v>1010</v>
      </c>
      <c r="C1404" s="6">
        <v>37325.0</v>
      </c>
      <c r="D1404" s="7">
        <v>27.0</v>
      </c>
      <c r="E1404" s="7">
        <v>32.0</v>
      </c>
      <c r="F1404" s="7">
        <v>7.0</v>
      </c>
      <c r="G1404" s="7">
        <v>2.0</v>
      </c>
      <c r="H1404" s="5">
        <v>11.6</v>
      </c>
      <c r="I1404" s="5">
        <v>35.2</v>
      </c>
      <c r="J1404" s="8">
        <v>0.7233757535164099</v>
      </c>
      <c r="K1404" s="8">
        <v>0.8573342263898192</v>
      </c>
      <c r="L1404" s="8">
        <v>0.18754186202277293</v>
      </c>
      <c r="M1404" s="8">
        <v>0.0535833891493637</v>
      </c>
      <c r="N1404" s="5">
        <v>10.7</v>
      </c>
      <c r="O1404" s="5">
        <v>22.5</v>
      </c>
      <c r="P1404" s="5">
        <v>33790.0</v>
      </c>
      <c r="Q1404" s="9" t="s">
        <v>21</v>
      </c>
      <c r="R1404" s="9" t="s">
        <v>22</v>
      </c>
      <c r="S1404" s="9">
        <f t="shared" si="1"/>
        <v>13138.4</v>
      </c>
    </row>
    <row r="1405" ht="15.75" customHeight="1">
      <c r="A1405" s="5" t="s">
        <v>1012</v>
      </c>
      <c r="B1405" s="5" t="s">
        <v>1010</v>
      </c>
      <c r="C1405" s="6">
        <v>12607.0</v>
      </c>
      <c r="D1405" s="7">
        <v>3.0</v>
      </c>
      <c r="E1405" s="7">
        <v>2.0</v>
      </c>
      <c r="F1405" s="7">
        <v>1.0</v>
      </c>
      <c r="G1405" s="7">
        <v>1.0</v>
      </c>
      <c r="H1405" s="5">
        <v>13.8</v>
      </c>
      <c r="I1405" s="5">
        <v>40.8</v>
      </c>
      <c r="J1405" s="8">
        <v>0.23796303640834457</v>
      </c>
      <c r="K1405" s="8">
        <v>0.15864202427222973</v>
      </c>
      <c r="L1405" s="8">
        <v>0.07932101213611487</v>
      </c>
      <c r="M1405" s="8">
        <v>0.07932101213611487</v>
      </c>
      <c r="N1405" s="5">
        <v>14.5</v>
      </c>
      <c r="O1405" s="5">
        <v>26.1</v>
      </c>
      <c r="P1405" s="5">
        <v>29580.0</v>
      </c>
      <c r="Q1405" s="9" t="s">
        <v>21</v>
      </c>
      <c r="R1405" s="9" t="s">
        <v>22</v>
      </c>
      <c r="S1405" s="9">
        <f t="shared" si="1"/>
        <v>5143.656</v>
      </c>
    </row>
    <row r="1406" ht="15.75" customHeight="1">
      <c r="A1406" s="5" t="s">
        <v>1013</v>
      </c>
      <c r="B1406" s="5" t="s">
        <v>1010</v>
      </c>
      <c r="C1406" s="6">
        <v>19088.0</v>
      </c>
      <c r="D1406" s="7">
        <v>10.0</v>
      </c>
      <c r="E1406" s="7">
        <v>9.0</v>
      </c>
      <c r="F1406" s="7">
        <v>2.0</v>
      </c>
      <c r="G1406" s="7">
        <v>3.0</v>
      </c>
      <c r="H1406" s="5">
        <v>13.4</v>
      </c>
      <c r="I1406" s="5">
        <v>41.1</v>
      </c>
      <c r="J1406" s="8">
        <v>0.5238893545683152</v>
      </c>
      <c r="K1406" s="8">
        <v>0.47150041911148366</v>
      </c>
      <c r="L1406" s="8">
        <v>0.10477787091366303</v>
      </c>
      <c r="M1406" s="8">
        <v>0.15716680637049454</v>
      </c>
      <c r="N1406" s="5">
        <v>13.9</v>
      </c>
      <c r="O1406" s="5">
        <v>27.1</v>
      </c>
      <c r="P1406" s="5">
        <v>31671.0</v>
      </c>
      <c r="Q1406" s="9" t="s">
        <v>21</v>
      </c>
      <c r="R1406" s="9" t="s">
        <v>22</v>
      </c>
      <c r="S1406" s="9">
        <f t="shared" si="1"/>
        <v>7845.168</v>
      </c>
    </row>
    <row r="1407" ht="15.75" customHeight="1">
      <c r="A1407" s="5" t="s">
        <v>143</v>
      </c>
      <c r="B1407" s="5" t="s">
        <v>1010</v>
      </c>
      <c r="C1407" s="6">
        <v>8304.0</v>
      </c>
      <c r="D1407" s="7">
        <v>0.0</v>
      </c>
      <c r="E1407" s="7">
        <v>0.0</v>
      </c>
      <c r="F1407" s="7">
        <v>1.0</v>
      </c>
      <c r="G1407" s="7">
        <v>0.0</v>
      </c>
      <c r="H1407" s="5">
        <v>13.1</v>
      </c>
      <c r="I1407" s="5">
        <v>34.0</v>
      </c>
      <c r="J1407" s="8">
        <v>0.0</v>
      </c>
      <c r="K1407" s="8">
        <v>0.0</v>
      </c>
      <c r="L1407" s="8">
        <v>0.12042389210019268</v>
      </c>
      <c r="M1407" s="8">
        <v>0.0</v>
      </c>
      <c r="N1407" s="5">
        <v>16.2</v>
      </c>
      <c r="O1407" s="5">
        <v>21.6</v>
      </c>
      <c r="P1407" s="5">
        <v>29132.0</v>
      </c>
      <c r="Q1407" s="9" t="s">
        <v>21</v>
      </c>
      <c r="R1407" s="9" t="s">
        <v>22</v>
      </c>
      <c r="S1407" s="9">
        <f t="shared" si="1"/>
        <v>2823.36</v>
      </c>
    </row>
    <row r="1408" ht="15.75" customHeight="1">
      <c r="A1408" s="5" t="s">
        <v>1014</v>
      </c>
      <c r="B1408" s="5" t="s">
        <v>1010</v>
      </c>
      <c r="C1408" s="6">
        <v>33883.0</v>
      </c>
      <c r="D1408" s="7">
        <v>18.0</v>
      </c>
      <c r="E1408" s="7">
        <v>23.0</v>
      </c>
      <c r="F1408" s="7">
        <v>8.0</v>
      </c>
      <c r="G1408" s="7">
        <v>6.0</v>
      </c>
      <c r="H1408" s="5">
        <v>14.9</v>
      </c>
      <c r="I1408" s="5">
        <v>36.4</v>
      </c>
      <c r="J1408" s="8">
        <v>0.5312398547944397</v>
      </c>
      <c r="K1408" s="8">
        <v>0.6788064811262285</v>
      </c>
      <c r="L1408" s="8">
        <v>0.23610660213086207</v>
      </c>
      <c r="M1408" s="8">
        <v>0.17707995159814657</v>
      </c>
      <c r="N1408" s="5">
        <v>16.7</v>
      </c>
      <c r="O1408" s="5">
        <v>34.8</v>
      </c>
      <c r="P1408" s="5">
        <v>29255.0</v>
      </c>
      <c r="Q1408" s="9" t="s">
        <v>21</v>
      </c>
      <c r="R1408" s="9" t="s">
        <v>22</v>
      </c>
      <c r="S1408" s="9">
        <f t="shared" si="1"/>
        <v>12333.412</v>
      </c>
    </row>
    <row r="1409" ht="15.75" customHeight="1">
      <c r="A1409" s="5" t="s">
        <v>29</v>
      </c>
      <c r="B1409" s="5" t="s">
        <v>1010</v>
      </c>
      <c r="C1409" s="6">
        <v>14732.0</v>
      </c>
      <c r="D1409" s="7">
        <v>4.0</v>
      </c>
      <c r="E1409" s="7">
        <v>6.0</v>
      </c>
      <c r="F1409" s="7">
        <v>5.0</v>
      </c>
      <c r="G1409" s="7">
        <v>0.0</v>
      </c>
      <c r="H1409" s="5">
        <v>15.0</v>
      </c>
      <c r="I1409" s="5">
        <v>36.0</v>
      </c>
      <c r="J1409" s="8">
        <v>0.27151778441487917</v>
      </c>
      <c r="K1409" s="8">
        <v>0.40727667662231876</v>
      </c>
      <c r="L1409" s="8">
        <v>0.33939723051859894</v>
      </c>
      <c r="M1409" s="8">
        <v>0.0</v>
      </c>
      <c r="N1409" s="5">
        <v>10.4</v>
      </c>
      <c r="O1409" s="5">
        <v>25.3</v>
      </c>
      <c r="P1409" s="5">
        <v>29893.0</v>
      </c>
      <c r="Q1409" s="9" t="s">
        <v>21</v>
      </c>
      <c r="R1409" s="9" t="s">
        <v>22</v>
      </c>
      <c r="S1409" s="9">
        <f t="shared" si="1"/>
        <v>5303.52</v>
      </c>
    </row>
    <row r="1410" ht="15.75" customHeight="1">
      <c r="A1410" s="5" t="s">
        <v>146</v>
      </c>
      <c r="B1410" s="5" t="s">
        <v>1010</v>
      </c>
      <c r="C1410" s="6">
        <v>10249.0</v>
      </c>
      <c r="D1410" s="7">
        <v>0.0</v>
      </c>
      <c r="E1410" s="7">
        <v>3.0</v>
      </c>
      <c r="F1410" s="7">
        <v>1.0</v>
      </c>
      <c r="G1410" s="7">
        <v>0.0</v>
      </c>
      <c r="H1410" s="5">
        <v>13.9</v>
      </c>
      <c r="I1410" s="5">
        <v>37.3</v>
      </c>
      <c r="J1410" s="8">
        <v>0.0</v>
      </c>
      <c r="K1410" s="8">
        <v>0.2927114840472241</v>
      </c>
      <c r="L1410" s="8">
        <v>0.09757049468240804</v>
      </c>
      <c r="M1410" s="8">
        <v>0.0</v>
      </c>
      <c r="N1410" s="5">
        <v>12.8</v>
      </c>
      <c r="O1410" s="5">
        <v>22.1</v>
      </c>
      <c r="P1410" s="5">
        <v>34060.0</v>
      </c>
      <c r="Q1410" s="9" t="s">
        <v>21</v>
      </c>
      <c r="R1410" s="9" t="s">
        <v>22</v>
      </c>
      <c r="S1410" s="9">
        <f t="shared" si="1"/>
        <v>3822.877</v>
      </c>
    </row>
    <row r="1411" ht="15.75" customHeight="1">
      <c r="A1411" s="5" t="s">
        <v>638</v>
      </c>
      <c r="B1411" s="5" t="s">
        <v>1010</v>
      </c>
      <c r="C1411" s="6">
        <v>17364.0</v>
      </c>
      <c r="D1411" s="7">
        <v>8.0</v>
      </c>
      <c r="E1411" s="7">
        <v>6.0</v>
      </c>
      <c r="F1411" s="7">
        <v>3.0</v>
      </c>
      <c r="G1411" s="7">
        <v>0.0</v>
      </c>
      <c r="H1411" s="5">
        <v>14.0</v>
      </c>
      <c r="I1411" s="5">
        <v>36.4</v>
      </c>
      <c r="J1411" s="8">
        <v>0.46072333563695</v>
      </c>
      <c r="K1411" s="8">
        <v>0.3455425017277125</v>
      </c>
      <c r="L1411" s="8">
        <v>0.17277125086385625</v>
      </c>
      <c r="M1411" s="8">
        <v>0.0</v>
      </c>
      <c r="N1411" s="5">
        <v>12.6</v>
      </c>
      <c r="O1411" s="5">
        <v>25.4</v>
      </c>
      <c r="P1411" s="5">
        <v>31301.0</v>
      </c>
      <c r="Q1411" s="9" t="s">
        <v>21</v>
      </c>
      <c r="R1411" s="9" t="s">
        <v>22</v>
      </c>
      <c r="S1411" s="9">
        <f t="shared" si="1"/>
        <v>6320.496</v>
      </c>
    </row>
    <row r="1412" ht="15.75" customHeight="1">
      <c r="A1412" s="5" t="s">
        <v>33</v>
      </c>
      <c r="B1412" s="5" t="s">
        <v>1010</v>
      </c>
      <c r="C1412" s="6">
        <v>8305.0</v>
      </c>
      <c r="D1412" s="7">
        <v>4.0</v>
      </c>
      <c r="E1412" s="7">
        <v>2.0</v>
      </c>
      <c r="F1412" s="7">
        <v>4.0</v>
      </c>
      <c r="G1412" s="7">
        <v>0.0</v>
      </c>
      <c r="H1412" s="5">
        <v>12.5</v>
      </c>
      <c r="I1412" s="5">
        <v>31.4</v>
      </c>
      <c r="J1412" s="8">
        <v>0.481637567730283</v>
      </c>
      <c r="K1412" s="8">
        <v>0.2408187838651415</v>
      </c>
      <c r="L1412" s="8">
        <v>0.481637567730283</v>
      </c>
      <c r="M1412" s="8">
        <v>0.0</v>
      </c>
      <c r="N1412" s="5">
        <v>15.3</v>
      </c>
      <c r="O1412" s="5">
        <v>25.2</v>
      </c>
      <c r="P1412" s="5">
        <v>30768.0</v>
      </c>
      <c r="Q1412" s="9" t="s">
        <v>21</v>
      </c>
      <c r="R1412" s="9" t="s">
        <v>22</v>
      </c>
      <c r="S1412" s="9">
        <f t="shared" si="1"/>
        <v>2607.77</v>
      </c>
    </row>
    <row r="1413" ht="15.75" customHeight="1">
      <c r="A1413" s="5" t="s">
        <v>809</v>
      </c>
      <c r="B1413" s="5" t="s">
        <v>1010</v>
      </c>
      <c r="C1413" s="6">
        <v>9186.0</v>
      </c>
      <c r="D1413" s="7">
        <v>5.0</v>
      </c>
      <c r="E1413" s="7">
        <v>0.0</v>
      </c>
      <c r="F1413" s="7">
        <v>3.0</v>
      </c>
      <c r="G1413" s="7">
        <v>1.0</v>
      </c>
      <c r="H1413" s="5">
        <v>15.0</v>
      </c>
      <c r="I1413" s="5">
        <v>46.5</v>
      </c>
      <c r="J1413" s="8">
        <v>0.5443065534509035</v>
      </c>
      <c r="K1413" s="8">
        <v>0.0</v>
      </c>
      <c r="L1413" s="8">
        <v>0.32658393207054215</v>
      </c>
      <c r="M1413" s="8">
        <v>0.10886131069018071</v>
      </c>
      <c r="N1413" s="5">
        <v>17.7</v>
      </c>
      <c r="O1413" s="5">
        <v>36.4</v>
      </c>
      <c r="P1413" s="5">
        <v>23917.0</v>
      </c>
      <c r="Q1413" s="9" t="s">
        <v>21</v>
      </c>
      <c r="R1413" s="9" t="s">
        <v>22</v>
      </c>
      <c r="S1413" s="9">
        <f t="shared" si="1"/>
        <v>4271.49</v>
      </c>
    </row>
    <row r="1414" ht="15.75" customHeight="1">
      <c r="A1414" s="5" t="s">
        <v>34</v>
      </c>
      <c r="B1414" s="5" t="s">
        <v>1010</v>
      </c>
      <c r="C1414" s="6">
        <v>16257.0</v>
      </c>
      <c r="D1414" s="7">
        <v>4.0</v>
      </c>
      <c r="E1414" s="7">
        <v>7.0</v>
      </c>
      <c r="F1414" s="7">
        <v>4.0</v>
      </c>
      <c r="G1414" s="7">
        <v>0.0</v>
      </c>
      <c r="H1414" s="5">
        <v>12.6</v>
      </c>
      <c r="I1414" s="5">
        <v>34.2</v>
      </c>
      <c r="J1414" s="8">
        <v>0.24604785630805193</v>
      </c>
      <c r="K1414" s="8">
        <v>0.43058374853909087</v>
      </c>
      <c r="L1414" s="8">
        <v>0.24604785630805193</v>
      </c>
      <c r="M1414" s="8">
        <v>0.0</v>
      </c>
      <c r="N1414" s="5">
        <v>12.4</v>
      </c>
      <c r="O1414" s="5">
        <v>24.1</v>
      </c>
      <c r="P1414" s="5">
        <v>31478.0</v>
      </c>
      <c r="Q1414" s="9" t="s">
        <v>21</v>
      </c>
      <c r="R1414" s="9" t="s">
        <v>22</v>
      </c>
      <c r="S1414" s="9">
        <f t="shared" si="1"/>
        <v>5559.894</v>
      </c>
    </row>
    <row r="1415" ht="15.75" customHeight="1">
      <c r="A1415" s="5" t="s">
        <v>35</v>
      </c>
      <c r="B1415" s="5" t="s">
        <v>1010</v>
      </c>
      <c r="C1415" s="6">
        <v>20139.0</v>
      </c>
      <c r="D1415" s="7">
        <v>11.0</v>
      </c>
      <c r="E1415" s="7">
        <v>13.0</v>
      </c>
      <c r="F1415" s="7">
        <v>2.0</v>
      </c>
      <c r="G1415" s="7">
        <v>0.0</v>
      </c>
      <c r="H1415" s="5">
        <v>15.2</v>
      </c>
      <c r="I1415" s="5">
        <v>34.4</v>
      </c>
      <c r="J1415" s="8">
        <v>0.5462038830130592</v>
      </c>
      <c r="K1415" s="8">
        <v>0.6455136799245246</v>
      </c>
      <c r="L1415" s="8">
        <v>0.09930979691146533</v>
      </c>
      <c r="M1415" s="8">
        <v>0.0</v>
      </c>
      <c r="N1415" s="5">
        <v>17.5</v>
      </c>
      <c r="O1415" s="5">
        <v>27.5</v>
      </c>
      <c r="P1415" s="5">
        <v>32844.0</v>
      </c>
      <c r="Q1415" s="9" t="s">
        <v>21</v>
      </c>
      <c r="R1415" s="9" t="s">
        <v>22</v>
      </c>
      <c r="S1415" s="9">
        <f t="shared" si="1"/>
        <v>6927.816</v>
      </c>
    </row>
    <row r="1416" ht="15.75" customHeight="1">
      <c r="A1416" s="5" t="s">
        <v>1015</v>
      </c>
      <c r="B1416" s="5" t="s">
        <v>1010</v>
      </c>
      <c r="C1416" s="6">
        <v>24880.0</v>
      </c>
      <c r="D1416" s="7">
        <v>17.0</v>
      </c>
      <c r="E1416" s="7">
        <v>15.0</v>
      </c>
      <c r="F1416" s="7">
        <v>8.0</v>
      </c>
      <c r="G1416" s="7">
        <v>1.0</v>
      </c>
      <c r="H1416" s="5">
        <v>15.8</v>
      </c>
      <c r="I1416" s="5">
        <v>43.2</v>
      </c>
      <c r="J1416" s="8">
        <v>0.6832797427652733</v>
      </c>
      <c r="K1416" s="8">
        <v>0.6028938906752412</v>
      </c>
      <c r="L1416" s="8">
        <v>0.3215434083601286</v>
      </c>
      <c r="M1416" s="8">
        <v>0.04019292604501608</v>
      </c>
      <c r="N1416" s="5">
        <v>19.4</v>
      </c>
      <c r="O1416" s="5">
        <v>37.4</v>
      </c>
      <c r="P1416" s="5">
        <v>27735.0</v>
      </c>
      <c r="Q1416" s="9" t="s">
        <v>21</v>
      </c>
      <c r="R1416" s="9" t="s">
        <v>22</v>
      </c>
      <c r="S1416" s="9">
        <f t="shared" si="1"/>
        <v>10748.16</v>
      </c>
    </row>
    <row r="1417" ht="15.75" customHeight="1">
      <c r="A1417" s="5" t="s">
        <v>1016</v>
      </c>
      <c r="B1417" s="5" t="s">
        <v>1010</v>
      </c>
      <c r="C1417" s="6">
        <v>28882.0</v>
      </c>
      <c r="D1417" s="7">
        <v>17.0</v>
      </c>
      <c r="E1417" s="7">
        <v>13.0</v>
      </c>
      <c r="F1417" s="7">
        <v>3.0</v>
      </c>
      <c r="G1417" s="7">
        <v>1.0</v>
      </c>
      <c r="H1417" s="5">
        <v>13.6</v>
      </c>
      <c r="I1417" s="5">
        <v>38.0</v>
      </c>
      <c r="J1417" s="8">
        <v>0.588601897375528</v>
      </c>
      <c r="K1417" s="8">
        <v>0.45010733328716845</v>
      </c>
      <c r="L1417" s="8">
        <v>0.10387092306626966</v>
      </c>
      <c r="M1417" s="8">
        <v>0.03462364102208988</v>
      </c>
      <c r="N1417" s="5">
        <v>15.4</v>
      </c>
      <c r="O1417" s="5">
        <v>26.7</v>
      </c>
      <c r="P1417" s="5">
        <v>35199.0</v>
      </c>
      <c r="Q1417" s="9" t="s">
        <v>21</v>
      </c>
      <c r="R1417" s="9" t="s">
        <v>22</v>
      </c>
      <c r="S1417" s="9">
        <f t="shared" si="1"/>
        <v>10975.16</v>
      </c>
    </row>
    <row r="1418" ht="15.75" customHeight="1">
      <c r="A1418" s="5" t="s">
        <v>41</v>
      </c>
      <c r="B1418" s="5" t="s">
        <v>1010</v>
      </c>
      <c r="C1418" s="6">
        <v>19402.0</v>
      </c>
      <c r="D1418" s="7">
        <v>11.0</v>
      </c>
      <c r="E1418" s="7">
        <v>11.0</v>
      </c>
      <c r="F1418" s="7">
        <v>5.0</v>
      </c>
      <c r="G1418" s="7">
        <v>0.0</v>
      </c>
      <c r="H1418" s="5">
        <v>13.9</v>
      </c>
      <c r="I1418" s="5">
        <v>35.4</v>
      </c>
      <c r="J1418" s="8">
        <v>0.5669518606329245</v>
      </c>
      <c r="K1418" s="8">
        <v>0.5669518606329245</v>
      </c>
      <c r="L1418" s="8">
        <v>0.2577053911967838</v>
      </c>
      <c r="M1418" s="8">
        <v>0.0</v>
      </c>
      <c r="N1418" s="5">
        <v>12.6</v>
      </c>
      <c r="O1418" s="5">
        <v>28.4</v>
      </c>
      <c r="P1418" s="5">
        <v>32162.0</v>
      </c>
      <c r="Q1418" s="9" t="s">
        <v>21</v>
      </c>
      <c r="R1418" s="9" t="s">
        <v>22</v>
      </c>
      <c r="S1418" s="9">
        <f t="shared" si="1"/>
        <v>6868.308</v>
      </c>
    </row>
    <row r="1419" ht="15.75" customHeight="1">
      <c r="A1419" s="5" t="s">
        <v>338</v>
      </c>
      <c r="B1419" s="5" t="s">
        <v>1010</v>
      </c>
      <c r="C1419" s="6">
        <v>170825.0</v>
      </c>
      <c r="D1419" s="7">
        <v>130.0</v>
      </c>
      <c r="E1419" s="7">
        <v>117.0</v>
      </c>
      <c r="F1419" s="7">
        <v>17.0</v>
      </c>
      <c r="G1419" s="7">
        <v>18.0</v>
      </c>
      <c r="H1419" s="5">
        <v>11.2</v>
      </c>
      <c r="I1419" s="5">
        <v>32.1</v>
      </c>
      <c r="J1419" s="8">
        <v>0.7610127323284063</v>
      </c>
      <c r="K1419" s="8">
        <v>0.6849114590955657</v>
      </c>
      <c r="L1419" s="8">
        <v>0.0995170496121762</v>
      </c>
      <c r="M1419" s="8">
        <v>0.1053709937070101</v>
      </c>
      <c r="N1419" s="5">
        <v>8.2</v>
      </c>
      <c r="O1419" s="5">
        <v>9.9</v>
      </c>
      <c r="P1419" s="5">
        <v>58995.0</v>
      </c>
      <c r="Q1419" s="9" t="s">
        <v>21</v>
      </c>
      <c r="R1419" s="9" t="s">
        <v>22</v>
      </c>
      <c r="S1419" s="9">
        <f t="shared" si="1"/>
        <v>54834.825</v>
      </c>
    </row>
    <row r="1420" ht="15.75" customHeight="1">
      <c r="A1420" s="5" t="s">
        <v>1017</v>
      </c>
      <c r="B1420" s="5" t="s">
        <v>1010</v>
      </c>
      <c r="C1420" s="6">
        <v>76075.0</v>
      </c>
      <c r="D1420" s="7">
        <v>76.0</v>
      </c>
      <c r="E1420" s="7">
        <v>62.0</v>
      </c>
      <c r="F1420" s="7">
        <v>14.0</v>
      </c>
      <c r="G1420" s="7">
        <v>11.0</v>
      </c>
      <c r="H1420" s="5">
        <v>12.4</v>
      </c>
      <c r="I1420" s="5">
        <v>35.2</v>
      </c>
      <c r="J1420" s="8">
        <v>0.9990141307919815</v>
      </c>
      <c r="K1420" s="8">
        <v>0.8149852119618798</v>
      </c>
      <c r="L1420" s="8">
        <v>0.1840289188301019</v>
      </c>
      <c r="M1420" s="8">
        <v>0.14459415050936575</v>
      </c>
      <c r="N1420" s="5">
        <v>13.5</v>
      </c>
      <c r="O1420" s="5">
        <v>28.5</v>
      </c>
      <c r="P1420" s="5">
        <v>36538.0</v>
      </c>
      <c r="Q1420" s="9" t="s">
        <v>21</v>
      </c>
      <c r="R1420" s="9" t="s">
        <v>22</v>
      </c>
      <c r="S1420" s="9">
        <f t="shared" si="1"/>
        <v>26778.4</v>
      </c>
    </row>
    <row r="1421" ht="15.75" customHeight="1">
      <c r="A1421" s="5" t="s">
        <v>51</v>
      </c>
      <c r="B1421" s="5" t="s">
        <v>1010</v>
      </c>
      <c r="C1421" s="6">
        <v>7783.0</v>
      </c>
      <c r="D1421" s="7">
        <v>4.0</v>
      </c>
      <c r="E1421" s="7">
        <v>1.0</v>
      </c>
      <c r="F1421" s="7">
        <v>1.0</v>
      </c>
      <c r="G1421" s="7">
        <v>0.0</v>
      </c>
      <c r="H1421" s="5">
        <v>13.9</v>
      </c>
      <c r="I1421" s="5">
        <v>39.0</v>
      </c>
      <c r="J1421" s="8">
        <v>0.5139406398560966</v>
      </c>
      <c r="K1421" s="8">
        <v>0.12848515996402415</v>
      </c>
      <c r="L1421" s="8">
        <v>0.12848515996402415</v>
      </c>
      <c r="M1421" s="8">
        <v>0.0</v>
      </c>
      <c r="N1421" s="5">
        <v>11.8</v>
      </c>
      <c r="O1421" s="5">
        <v>18.4</v>
      </c>
      <c r="P1421" s="5">
        <v>35995.0</v>
      </c>
      <c r="Q1421" s="9" t="s">
        <v>21</v>
      </c>
      <c r="R1421" s="9" t="s">
        <v>22</v>
      </c>
      <c r="S1421" s="9">
        <f t="shared" si="1"/>
        <v>3035.37</v>
      </c>
    </row>
    <row r="1422" ht="15.75" customHeight="1">
      <c r="A1422" s="5" t="s">
        <v>1018</v>
      </c>
      <c r="B1422" s="5" t="s">
        <v>1010</v>
      </c>
      <c r="C1422" s="6">
        <v>23334.0</v>
      </c>
      <c r="D1422" s="7">
        <v>12.0</v>
      </c>
      <c r="E1422" s="7">
        <v>11.0</v>
      </c>
      <c r="F1422" s="7">
        <v>2.0</v>
      </c>
      <c r="G1422" s="7">
        <v>1.0</v>
      </c>
      <c r="H1422" s="5">
        <v>14.2</v>
      </c>
      <c r="I1422" s="5">
        <v>38.4</v>
      </c>
      <c r="J1422" s="8">
        <v>0.5142710208279764</v>
      </c>
      <c r="K1422" s="8">
        <v>0.471415102425645</v>
      </c>
      <c r="L1422" s="8">
        <v>0.08571183680466272</v>
      </c>
      <c r="M1422" s="8">
        <v>0.04285591840233136</v>
      </c>
      <c r="N1422" s="5">
        <v>10.1</v>
      </c>
      <c r="O1422" s="5">
        <v>18.1</v>
      </c>
      <c r="P1422" s="5">
        <v>42472.0</v>
      </c>
      <c r="Q1422" s="9" t="s">
        <v>21</v>
      </c>
      <c r="R1422" s="9" t="s">
        <v>22</v>
      </c>
      <c r="S1422" s="9">
        <f t="shared" si="1"/>
        <v>8960.256</v>
      </c>
    </row>
    <row r="1423" ht="15.75" customHeight="1">
      <c r="A1423" s="5" t="s">
        <v>53</v>
      </c>
      <c r="B1423" s="5" t="s">
        <v>1010</v>
      </c>
      <c r="C1423" s="6">
        <v>14286.0</v>
      </c>
      <c r="D1423" s="7">
        <v>3.0</v>
      </c>
      <c r="E1423" s="7">
        <v>3.0</v>
      </c>
      <c r="F1423" s="7">
        <v>3.0</v>
      </c>
      <c r="G1423" s="7">
        <v>1.0</v>
      </c>
      <c r="H1423" s="5">
        <v>13.3</v>
      </c>
      <c r="I1423" s="5">
        <v>35.7</v>
      </c>
      <c r="J1423" s="8">
        <v>0.20999580008399832</v>
      </c>
      <c r="K1423" s="8">
        <v>0.20999580008399832</v>
      </c>
      <c r="L1423" s="8">
        <v>0.20999580008399832</v>
      </c>
      <c r="M1423" s="8">
        <v>0.06999860002799944</v>
      </c>
      <c r="N1423" s="5">
        <v>13.7</v>
      </c>
      <c r="O1423" s="5">
        <v>16.9</v>
      </c>
      <c r="P1423" s="5">
        <v>37412.0</v>
      </c>
      <c r="Q1423" s="9" t="s">
        <v>21</v>
      </c>
      <c r="R1423" s="9" t="s">
        <v>22</v>
      </c>
      <c r="S1423" s="9">
        <f t="shared" si="1"/>
        <v>5100.102</v>
      </c>
    </row>
    <row r="1424" ht="15.75" customHeight="1">
      <c r="A1424" s="5" t="s">
        <v>1019</v>
      </c>
      <c r="B1424" s="5" t="s">
        <v>1010</v>
      </c>
      <c r="C1424" s="6">
        <v>21654.0</v>
      </c>
      <c r="D1424" s="7">
        <v>21.0</v>
      </c>
      <c r="E1424" s="7">
        <v>16.0</v>
      </c>
      <c r="F1424" s="7">
        <v>3.0</v>
      </c>
      <c r="G1424" s="7">
        <v>3.0</v>
      </c>
      <c r="H1424" s="5">
        <v>13.1</v>
      </c>
      <c r="I1424" s="5">
        <v>36.8</v>
      </c>
      <c r="J1424" s="8">
        <v>0.9697977279024661</v>
      </c>
      <c r="K1424" s="8">
        <v>0.7388935069733075</v>
      </c>
      <c r="L1424" s="8">
        <v>0.13854253255749516</v>
      </c>
      <c r="M1424" s="8">
        <v>0.13854253255749516</v>
      </c>
      <c r="N1424" s="5">
        <v>11.1</v>
      </c>
      <c r="O1424" s="5">
        <v>22.7</v>
      </c>
      <c r="P1424" s="5">
        <v>33067.0</v>
      </c>
      <c r="Q1424" s="9" t="s">
        <v>21</v>
      </c>
      <c r="R1424" s="9" t="s">
        <v>22</v>
      </c>
      <c r="S1424" s="9">
        <f t="shared" si="1"/>
        <v>7968.672</v>
      </c>
    </row>
    <row r="1425" ht="15.75" customHeight="1">
      <c r="A1425" s="5" t="s">
        <v>430</v>
      </c>
      <c r="B1425" s="5" t="s">
        <v>1010</v>
      </c>
      <c r="C1425" s="6">
        <v>46061.0</v>
      </c>
      <c r="D1425" s="7">
        <v>30.0</v>
      </c>
      <c r="E1425" s="7">
        <v>37.0</v>
      </c>
      <c r="F1425" s="7">
        <v>3.0</v>
      </c>
      <c r="G1425" s="7">
        <v>4.0</v>
      </c>
      <c r="H1425" s="5">
        <v>12.3</v>
      </c>
      <c r="I1425" s="5">
        <v>34.1</v>
      </c>
      <c r="J1425" s="8">
        <v>0.651310219057337</v>
      </c>
      <c r="K1425" s="8">
        <v>0.8032826035040489</v>
      </c>
      <c r="L1425" s="8">
        <v>0.06513102190573371</v>
      </c>
      <c r="M1425" s="8">
        <v>0.08684136254097827</v>
      </c>
      <c r="N1425" s="5">
        <v>11.1</v>
      </c>
      <c r="O1425" s="5">
        <v>19.8</v>
      </c>
      <c r="P1425" s="5">
        <v>44069.0</v>
      </c>
      <c r="Q1425" s="9" t="s">
        <v>21</v>
      </c>
      <c r="R1425" s="9" t="s">
        <v>22</v>
      </c>
      <c r="S1425" s="9">
        <f t="shared" si="1"/>
        <v>15706.801</v>
      </c>
    </row>
    <row r="1426" ht="15.75" customHeight="1">
      <c r="A1426" s="5" t="s">
        <v>595</v>
      </c>
      <c r="B1426" s="5" t="s">
        <v>1010</v>
      </c>
      <c r="C1426" s="6">
        <v>198597.0</v>
      </c>
      <c r="D1426" s="7">
        <v>162.0</v>
      </c>
      <c r="E1426" s="7">
        <v>176.0</v>
      </c>
      <c r="F1426" s="7">
        <v>21.0</v>
      </c>
      <c r="G1426" s="7">
        <v>15.0</v>
      </c>
      <c r="H1426" s="5">
        <v>12.9</v>
      </c>
      <c r="I1426" s="5">
        <v>32.8</v>
      </c>
      <c r="J1426" s="8">
        <v>0.8157222918775208</v>
      </c>
      <c r="K1426" s="8">
        <v>0.8862168109286646</v>
      </c>
      <c r="L1426" s="8">
        <v>0.10574177857671566</v>
      </c>
      <c r="M1426" s="8">
        <v>0.07552984184051119</v>
      </c>
      <c r="N1426" s="5">
        <v>9.7</v>
      </c>
      <c r="O1426" s="5">
        <v>20.0</v>
      </c>
      <c r="P1426" s="5">
        <v>42285.0</v>
      </c>
      <c r="Q1426" s="9" t="s">
        <v>21</v>
      </c>
      <c r="R1426" s="9" t="s">
        <v>22</v>
      </c>
      <c r="S1426" s="9">
        <f t="shared" si="1"/>
        <v>65139.816</v>
      </c>
    </row>
    <row r="1427" ht="15.75" customHeight="1">
      <c r="A1427" s="5" t="s">
        <v>1020</v>
      </c>
      <c r="B1427" s="5" t="s">
        <v>1010</v>
      </c>
      <c r="C1427" s="6">
        <v>244906.0</v>
      </c>
      <c r="D1427" s="7">
        <v>230.0</v>
      </c>
      <c r="E1427" s="7">
        <v>100.0</v>
      </c>
      <c r="F1427" s="7">
        <v>35.0</v>
      </c>
      <c r="G1427" s="7">
        <v>17.0</v>
      </c>
      <c r="H1427" s="5">
        <v>12.9</v>
      </c>
      <c r="I1427" s="5">
        <v>36.0</v>
      </c>
      <c r="J1427" s="8">
        <v>0.939135831706859</v>
      </c>
      <c r="K1427" s="8">
        <v>0.4083199268290691</v>
      </c>
      <c r="L1427" s="8">
        <v>0.1429119743901742</v>
      </c>
      <c r="M1427" s="8">
        <v>0.06941438756094175</v>
      </c>
      <c r="N1427" s="5">
        <v>10.8</v>
      </c>
      <c r="O1427" s="5">
        <v>24.8</v>
      </c>
      <c r="P1427" s="5">
        <v>38021.0</v>
      </c>
      <c r="Q1427" s="9" t="s">
        <v>21</v>
      </c>
      <c r="R1427" s="9" t="s">
        <v>22</v>
      </c>
      <c r="S1427" s="9">
        <f t="shared" si="1"/>
        <v>88166.16</v>
      </c>
    </row>
    <row r="1428" ht="15.75" customHeight="1">
      <c r="A1428" s="5" t="s">
        <v>352</v>
      </c>
      <c r="B1428" s="5" t="s">
        <v>1010</v>
      </c>
      <c r="C1428" s="6">
        <v>18516.0</v>
      </c>
      <c r="D1428" s="7">
        <v>4.0</v>
      </c>
      <c r="E1428" s="7">
        <v>2.0</v>
      </c>
      <c r="F1428" s="7">
        <v>5.0</v>
      </c>
      <c r="G1428" s="7">
        <v>0.0</v>
      </c>
      <c r="H1428" s="5">
        <v>15.5</v>
      </c>
      <c r="I1428" s="5">
        <v>41.0</v>
      </c>
      <c r="J1428" s="8">
        <v>0.21602937999567942</v>
      </c>
      <c r="K1428" s="8">
        <v>0.10801468999783971</v>
      </c>
      <c r="L1428" s="8">
        <v>0.27003672499459924</v>
      </c>
      <c r="M1428" s="8">
        <v>0.0</v>
      </c>
      <c r="N1428" s="5">
        <v>20.0</v>
      </c>
      <c r="O1428" s="5">
        <v>43.9</v>
      </c>
      <c r="P1428" s="5">
        <v>21399.0</v>
      </c>
      <c r="Q1428" s="9" t="s">
        <v>21</v>
      </c>
      <c r="R1428" s="9" t="s">
        <v>22</v>
      </c>
      <c r="S1428" s="9">
        <f t="shared" si="1"/>
        <v>7591.56</v>
      </c>
    </row>
    <row r="1429" ht="15.75" customHeight="1">
      <c r="A1429" s="5" t="s">
        <v>1021</v>
      </c>
      <c r="B1429" s="5" t="s">
        <v>1010</v>
      </c>
      <c r="C1429" s="6">
        <v>8774.0</v>
      </c>
      <c r="D1429" s="7">
        <v>3.0</v>
      </c>
      <c r="E1429" s="7">
        <v>2.0</v>
      </c>
      <c r="F1429" s="7">
        <v>2.0</v>
      </c>
      <c r="G1429" s="7">
        <v>0.0</v>
      </c>
      <c r="H1429" s="5">
        <v>16.2</v>
      </c>
      <c r="I1429" s="5">
        <v>41.8</v>
      </c>
      <c r="J1429" s="8">
        <v>0.34191930704353773</v>
      </c>
      <c r="K1429" s="8">
        <v>0.22794620469569182</v>
      </c>
      <c r="L1429" s="8">
        <v>0.22794620469569182</v>
      </c>
      <c r="M1429" s="8">
        <v>0.0</v>
      </c>
      <c r="N1429" s="5">
        <v>29.0</v>
      </c>
      <c r="O1429" s="5">
        <v>40.5</v>
      </c>
      <c r="P1429" s="5">
        <v>24387.0</v>
      </c>
      <c r="Q1429" s="9" t="s">
        <v>21</v>
      </c>
      <c r="R1429" s="9" t="s">
        <v>22</v>
      </c>
      <c r="S1429" s="9">
        <f t="shared" si="1"/>
        <v>3667.532</v>
      </c>
    </row>
    <row r="1430" ht="15.75" customHeight="1">
      <c r="A1430" s="5" t="s">
        <v>1022</v>
      </c>
      <c r="B1430" s="5" t="s">
        <v>1010</v>
      </c>
      <c r="C1430" s="6">
        <v>1384.0</v>
      </c>
      <c r="D1430" s="7">
        <v>0.0</v>
      </c>
      <c r="E1430" s="7">
        <v>0.0</v>
      </c>
      <c r="F1430" s="7">
        <v>0.0</v>
      </c>
      <c r="G1430" s="7">
        <v>0.0</v>
      </c>
      <c r="H1430" s="5">
        <v>13.9</v>
      </c>
      <c r="I1430" s="5">
        <v>34.2</v>
      </c>
      <c r="J1430" s="8">
        <v>0.0</v>
      </c>
      <c r="K1430" s="8">
        <v>0.0</v>
      </c>
      <c r="L1430" s="8">
        <v>0.0</v>
      </c>
      <c r="M1430" s="8">
        <v>0.0</v>
      </c>
      <c r="N1430" s="5">
        <v>16.7</v>
      </c>
      <c r="O1430" s="5">
        <v>31.6</v>
      </c>
      <c r="P1430" s="5">
        <v>29583.0</v>
      </c>
      <c r="Q1430" s="9" t="s">
        <v>21</v>
      </c>
      <c r="R1430" s="9" t="s">
        <v>22</v>
      </c>
      <c r="S1430" s="9">
        <f t="shared" si="1"/>
        <v>473.328</v>
      </c>
    </row>
    <row r="1431" ht="15.75" customHeight="1">
      <c r="A1431" s="5" t="s">
        <v>1023</v>
      </c>
      <c r="B1431" s="5" t="s">
        <v>1010</v>
      </c>
      <c r="C1431" s="6">
        <v>23520.0</v>
      </c>
      <c r="D1431" s="7">
        <v>12.0</v>
      </c>
      <c r="E1431" s="7">
        <v>13.0</v>
      </c>
      <c r="F1431" s="7">
        <v>5.0</v>
      </c>
      <c r="G1431" s="7">
        <v>1.0</v>
      </c>
      <c r="H1431" s="5">
        <v>12.7</v>
      </c>
      <c r="I1431" s="5">
        <v>35.7</v>
      </c>
      <c r="J1431" s="8">
        <v>0.5102040816326531</v>
      </c>
      <c r="K1431" s="8">
        <v>0.5527210884353742</v>
      </c>
      <c r="L1431" s="8">
        <v>0.21258503401360543</v>
      </c>
      <c r="M1431" s="8">
        <v>0.04251700680272109</v>
      </c>
      <c r="N1431" s="5">
        <v>10.0</v>
      </c>
      <c r="O1431" s="5">
        <v>16.9</v>
      </c>
      <c r="P1431" s="5">
        <v>36740.0</v>
      </c>
      <c r="Q1431" s="9" t="s">
        <v>21</v>
      </c>
      <c r="R1431" s="9" t="s">
        <v>22</v>
      </c>
      <c r="S1431" s="9">
        <f t="shared" si="1"/>
        <v>8396.64</v>
      </c>
    </row>
    <row r="1432" ht="15.75" customHeight="1">
      <c r="A1432" s="5" t="s">
        <v>57</v>
      </c>
      <c r="B1432" s="5" t="s">
        <v>1010</v>
      </c>
      <c r="C1432" s="6">
        <v>141422.0</v>
      </c>
      <c r="D1432" s="7">
        <v>83.0</v>
      </c>
      <c r="E1432" s="7">
        <v>82.0</v>
      </c>
      <c r="F1432" s="7">
        <v>19.0</v>
      </c>
      <c r="G1432" s="7">
        <v>17.0</v>
      </c>
      <c r="H1432" s="5">
        <v>13.2</v>
      </c>
      <c r="I1432" s="5">
        <v>32.0</v>
      </c>
      <c r="J1432" s="8">
        <v>0.5868959567818303</v>
      </c>
      <c r="K1432" s="8">
        <v>0.5798249211579528</v>
      </c>
      <c r="L1432" s="8">
        <v>0.134349676853672</v>
      </c>
      <c r="M1432" s="8">
        <v>0.12020760560591705</v>
      </c>
      <c r="N1432" s="5">
        <v>10.3</v>
      </c>
      <c r="O1432" s="5">
        <v>15.6</v>
      </c>
      <c r="P1432" s="5">
        <v>49145.0</v>
      </c>
      <c r="Q1432" s="9" t="s">
        <v>21</v>
      </c>
      <c r="R1432" s="9" t="s">
        <v>22</v>
      </c>
      <c r="S1432" s="9">
        <f t="shared" si="1"/>
        <v>45255.04</v>
      </c>
    </row>
    <row r="1433" ht="15.75" customHeight="1">
      <c r="A1433" s="5" t="s">
        <v>436</v>
      </c>
      <c r="B1433" s="5" t="s">
        <v>1010</v>
      </c>
      <c r="C1433" s="6">
        <v>16514.0</v>
      </c>
      <c r="D1433" s="7">
        <v>4.0</v>
      </c>
      <c r="E1433" s="7">
        <v>4.0</v>
      </c>
      <c r="F1433" s="7">
        <v>3.0</v>
      </c>
      <c r="G1433" s="7">
        <v>0.0</v>
      </c>
      <c r="H1433" s="5">
        <v>15.1</v>
      </c>
      <c r="I1433" s="5">
        <v>38.8</v>
      </c>
      <c r="J1433" s="8">
        <v>0.24221872350732712</v>
      </c>
      <c r="K1433" s="8">
        <v>0.24221872350732712</v>
      </c>
      <c r="L1433" s="8">
        <v>0.18166404263049532</v>
      </c>
      <c r="M1433" s="8">
        <v>0.0</v>
      </c>
      <c r="N1433" s="5">
        <v>6.4</v>
      </c>
      <c r="O1433" s="5">
        <v>22.2</v>
      </c>
      <c r="P1433" s="5">
        <v>32261.0</v>
      </c>
      <c r="Q1433" s="9" t="s">
        <v>21</v>
      </c>
      <c r="R1433" s="9" t="s">
        <v>22</v>
      </c>
      <c r="S1433" s="9">
        <f t="shared" si="1"/>
        <v>6407.432</v>
      </c>
    </row>
    <row r="1434" ht="15.75" customHeight="1">
      <c r="A1434" s="5" t="s">
        <v>58</v>
      </c>
      <c r="B1434" s="5" t="s">
        <v>1010</v>
      </c>
      <c r="C1434" s="6">
        <v>7567.0</v>
      </c>
      <c r="D1434" s="7">
        <v>2.0</v>
      </c>
      <c r="E1434" s="7">
        <v>0.0</v>
      </c>
      <c r="F1434" s="7">
        <v>2.0</v>
      </c>
      <c r="G1434" s="7">
        <v>0.0</v>
      </c>
      <c r="H1434" s="5">
        <v>16.1</v>
      </c>
      <c r="I1434" s="5">
        <v>46.4</v>
      </c>
      <c r="J1434" s="8">
        <v>0.26430553720100436</v>
      </c>
      <c r="K1434" s="8">
        <v>0.0</v>
      </c>
      <c r="L1434" s="8">
        <v>0.26430553720100436</v>
      </c>
      <c r="M1434" s="8">
        <v>0.0</v>
      </c>
      <c r="N1434" s="5">
        <v>17.3</v>
      </c>
      <c r="O1434" s="5">
        <v>47.9</v>
      </c>
      <c r="P1434" s="5">
        <v>23480.0</v>
      </c>
      <c r="Q1434" s="9" t="s">
        <v>21</v>
      </c>
      <c r="R1434" s="9" t="s">
        <v>22</v>
      </c>
      <c r="S1434" s="9">
        <f t="shared" si="1"/>
        <v>3511.088</v>
      </c>
    </row>
    <row r="1435" ht="15.75" customHeight="1">
      <c r="A1435" s="5" t="s">
        <v>818</v>
      </c>
      <c r="B1435" s="5" t="s">
        <v>1010</v>
      </c>
      <c r="C1435" s="6">
        <v>11815.0</v>
      </c>
      <c r="D1435" s="7">
        <v>5.0</v>
      </c>
      <c r="E1435" s="7">
        <v>2.0</v>
      </c>
      <c r="F1435" s="7">
        <v>2.0</v>
      </c>
      <c r="G1435" s="7">
        <v>0.0</v>
      </c>
      <c r="H1435" s="5">
        <v>14.3</v>
      </c>
      <c r="I1435" s="5">
        <v>41.9</v>
      </c>
      <c r="J1435" s="8">
        <v>0.4231908590774439</v>
      </c>
      <c r="K1435" s="8">
        <v>0.16927634363097757</v>
      </c>
      <c r="L1435" s="8">
        <v>0.16927634363097757</v>
      </c>
      <c r="M1435" s="8">
        <v>0.0</v>
      </c>
      <c r="N1435" s="5">
        <v>14.3</v>
      </c>
      <c r="O1435" s="5">
        <v>28.8</v>
      </c>
      <c r="P1435" s="5">
        <v>27063.0</v>
      </c>
      <c r="Q1435" s="9" t="s">
        <v>21</v>
      </c>
      <c r="R1435" s="9" t="s">
        <v>22</v>
      </c>
      <c r="S1435" s="9">
        <f t="shared" si="1"/>
        <v>4950.485</v>
      </c>
    </row>
    <row r="1436" ht="15.75" customHeight="1">
      <c r="A1436" s="5" t="s">
        <v>439</v>
      </c>
      <c r="B1436" s="5" t="s">
        <v>1010</v>
      </c>
      <c r="C1436" s="6">
        <v>68233.0</v>
      </c>
      <c r="D1436" s="7">
        <v>50.0</v>
      </c>
      <c r="E1436" s="7">
        <v>21.0</v>
      </c>
      <c r="F1436" s="7">
        <v>9.0</v>
      </c>
      <c r="G1436" s="7">
        <v>4.0</v>
      </c>
      <c r="H1436" s="5">
        <v>13.8</v>
      </c>
      <c r="I1436" s="5">
        <v>41.3</v>
      </c>
      <c r="J1436" s="8">
        <v>0.7327832573681357</v>
      </c>
      <c r="K1436" s="8">
        <v>0.307768968094617</v>
      </c>
      <c r="L1436" s="8">
        <v>0.1319009863262644</v>
      </c>
      <c r="M1436" s="8">
        <v>0.05862266058945085</v>
      </c>
      <c r="N1436" s="5">
        <v>7.8</v>
      </c>
      <c r="O1436" s="5">
        <v>23.2</v>
      </c>
      <c r="P1436" s="5">
        <v>38044.0</v>
      </c>
      <c r="Q1436" s="9" t="s">
        <v>21</v>
      </c>
      <c r="R1436" s="9" t="s">
        <v>22</v>
      </c>
      <c r="S1436" s="9">
        <f t="shared" si="1"/>
        <v>28180.229</v>
      </c>
    </row>
    <row r="1437" ht="15.75" customHeight="1">
      <c r="A1437" s="5" t="s">
        <v>1024</v>
      </c>
      <c r="B1437" s="5" t="s">
        <v>1010</v>
      </c>
      <c r="C1437" s="6">
        <v>10188.0</v>
      </c>
      <c r="D1437" s="7">
        <v>3.0</v>
      </c>
      <c r="E1437" s="7">
        <v>3.0</v>
      </c>
      <c r="F1437" s="7">
        <v>1.0</v>
      </c>
      <c r="G1437" s="7">
        <v>0.0</v>
      </c>
      <c r="H1437" s="5">
        <v>14.3</v>
      </c>
      <c r="I1437" s="5">
        <v>36.3</v>
      </c>
      <c r="J1437" s="8">
        <v>0.2944640753828033</v>
      </c>
      <c r="K1437" s="8">
        <v>0.2944640753828033</v>
      </c>
      <c r="L1437" s="8">
        <v>0.09815469179426776</v>
      </c>
      <c r="M1437" s="8">
        <v>0.0</v>
      </c>
      <c r="N1437" s="5">
        <v>11.7</v>
      </c>
      <c r="O1437" s="5">
        <v>30.6</v>
      </c>
      <c r="P1437" s="5">
        <v>30206.0</v>
      </c>
      <c r="Q1437" s="9" t="s">
        <v>21</v>
      </c>
      <c r="R1437" s="9" t="s">
        <v>22</v>
      </c>
      <c r="S1437" s="9">
        <f t="shared" si="1"/>
        <v>3698.244</v>
      </c>
    </row>
    <row r="1438" ht="15.75" customHeight="1">
      <c r="A1438" s="5" t="s">
        <v>168</v>
      </c>
      <c r="B1438" s="5" t="s">
        <v>1010</v>
      </c>
      <c r="C1438" s="6">
        <v>52154.0</v>
      </c>
      <c r="D1438" s="7">
        <v>43.0</v>
      </c>
      <c r="E1438" s="7">
        <v>53.0</v>
      </c>
      <c r="F1438" s="7">
        <v>5.0</v>
      </c>
      <c r="G1438" s="7">
        <v>10.0</v>
      </c>
      <c r="H1438" s="5">
        <v>12.1</v>
      </c>
      <c r="I1438" s="5">
        <v>31.0</v>
      </c>
      <c r="J1438" s="8">
        <v>0.8244813437128504</v>
      </c>
      <c r="K1438" s="8">
        <v>1.0162211910879317</v>
      </c>
      <c r="L1438" s="8">
        <v>0.09586992368754074</v>
      </c>
      <c r="M1438" s="8">
        <v>0.19173984737508148</v>
      </c>
      <c r="N1438" s="5">
        <v>9.8</v>
      </c>
      <c r="O1438" s="5">
        <v>26.1</v>
      </c>
      <c r="P1438" s="5">
        <v>41343.0</v>
      </c>
      <c r="Q1438" s="9" t="s">
        <v>21</v>
      </c>
      <c r="R1438" s="9" t="s">
        <v>22</v>
      </c>
      <c r="S1438" s="9">
        <f t="shared" si="1"/>
        <v>16167.74</v>
      </c>
    </row>
    <row r="1439" ht="15.75" customHeight="1">
      <c r="A1439" s="5" t="s">
        <v>59</v>
      </c>
      <c r="B1439" s="5" t="s">
        <v>1010</v>
      </c>
      <c r="C1439" s="6">
        <v>59883.0</v>
      </c>
      <c r="D1439" s="7">
        <v>57.0</v>
      </c>
      <c r="E1439" s="7">
        <v>38.0</v>
      </c>
      <c r="F1439" s="7">
        <v>7.0</v>
      </c>
      <c r="G1439" s="7">
        <v>3.0</v>
      </c>
      <c r="H1439" s="5">
        <v>11.6</v>
      </c>
      <c r="I1439" s="5">
        <v>33.4</v>
      </c>
      <c r="J1439" s="8">
        <v>0.9518561194328942</v>
      </c>
      <c r="K1439" s="8">
        <v>0.6345707462885961</v>
      </c>
      <c r="L1439" s="8">
        <v>0.11689461115842559</v>
      </c>
      <c r="M1439" s="8">
        <v>0.05009769049646812</v>
      </c>
      <c r="N1439" s="5">
        <v>7.2</v>
      </c>
      <c r="O1439" s="5">
        <v>16.1</v>
      </c>
      <c r="P1439" s="5">
        <v>51724.0</v>
      </c>
      <c r="Q1439" s="9" t="s">
        <v>21</v>
      </c>
      <c r="R1439" s="9" t="s">
        <v>22</v>
      </c>
      <c r="S1439" s="9">
        <f t="shared" si="1"/>
        <v>20000.922</v>
      </c>
    </row>
    <row r="1440" ht="15.75" customHeight="1">
      <c r="A1440" s="5" t="s">
        <v>60</v>
      </c>
      <c r="B1440" s="5" t="s">
        <v>1010</v>
      </c>
      <c r="C1440" s="6">
        <v>79356.0</v>
      </c>
      <c r="D1440" s="7">
        <v>66.0</v>
      </c>
      <c r="E1440" s="7">
        <v>49.0</v>
      </c>
      <c r="F1440" s="7">
        <v>12.0</v>
      </c>
      <c r="G1440" s="7">
        <v>4.0</v>
      </c>
      <c r="H1440" s="5">
        <v>12.1</v>
      </c>
      <c r="I1440" s="5">
        <v>34.0</v>
      </c>
      <c r="J1440" s="8">
        <v>0.8316951459246938</v>
      </c>
      <c r="K1440" s="8">
        <v>0.6174706386410606</v>
      </c>
      <c r="L1440" s="8">
        <v>0.15121729925903524</v>
      </c>
      <c r="M1440" s="8">
        <v>0.05040576641967841</v>
      </c>
      <c r="N1440" s="5">
        <v>10.8</v>
      </c>
      <c r="O1440" s="5">
        <v>23.3</v>
      </c>
      <c r="P1440" s="5">
        <v>37165.0</v>
      </c>
      <c r="Q1440" s="9" t="s">
        <v>21</v>
      </c>
      <c r="R1440" s="9" t="s">
        <v>22</v>
      </c>
      <c r="S1440" s="9">
        <f t="shared" si="1"/>
        <v>26981.04</v>
      </c>
    </row>
    <row r="1441" ht="15.75" customHeight="1">
      <c r="A1441" s="5" t="s">
        <v>61</v>
      </c>
      <c r="B1441" s="5" t="s">
        <v>1010</v>
      </c>
      <c r="C1441" s="6">
        <v>12522.0</v>
      </c>
      <c r="D1441" s="7">
        <v>6.0</v>
      </c>
      <c r="E1441" s="7">
        <v>2.0</v>
      </c>
      <c r="F1441" s="7">
        <v>4.0</v>
      </c>
      <c r="G1441" s="7">
        <v>0.0</v>
      </c>
      <c r="H1441" s="5">
        <v>13.9</v>
      </c>
      <c r="I1441" s="5">
        <v>36.5</v>
      </c>
      <c r="J1441" s="8">
        <v>0.4791566842357451</v>
      </c>
      <c r="K1441" s="8">
        <v>0.15971889474524836</v>
      </c>
      <c r="L1441" s="8">
        <v>0.3194377894904967</v>
      </c>
      <c r="M1441" s="8">
        <v>0.0</v>
      </c>
      <c r="N1441" s="5">
        <v>10.4</v>
      </c>
      <c r="O1441" s="5">
        <v>19.6</v>
      </c>
      <c r="P1441" s="5">
        <v>37477.0</v>
      </c>
      <c r="Q1441" s="9" t="s">
        <v>21</v>
      </c>
      <c r="R1441" s="9" t="s">
        <v>22</v>
      </c>
      <c r="S1441" s="9">
        <f t="shared" si="1"/>
        <v>4570.53</v>
      </c>
    </row>
    <row r="1442" ht="15.75" customHeight="1">
      <c r="A1442" s="5" t="s">
        <v>1025</v>
      </c>
      <c r="B1442" s="5" t="s">
        <v>1010</v>
      </c>
      <c r="C1442" s="6">
        <v>23183.0</v>
      </c>
      <c r="D1442" s="7">
        <v>12.0</v>
      </c>
      <c r="E1442" s="7">
        <v>9.0</v>
      </c>
      <c r="F1442" s="7">
        <v>2.0</v>
      </c>
      <c r="G1442" s="7">
        <v>1.0</v>
      </c>
      <c r="H1442" s="5">
        <v>13.7</v>
      </c>
      <c r="I1442" s="5">
        <v>41.2</v>
      </c>
      <c r="J1442" s="8">
        <v>0.517620670318768</v>
      </c>
      <c r="K1442" s="8">
        <v>0.388215502739076</v>
      </c>
      <c r="L1442" s="8">
        <v>0.08627011171979468</v>
      </c>
      <c r="M1442" s="8">
        <v>0.04313505585989734</v>
      </c>
      <c r="N1442" s="5">
        <v>12.4</v>
      </c>
      <c r="O1442" s="5">
        <v>27.3</v>
      </c>
      <c r="P1442" s="5">
        <v>32953.0</v>
      </c>
      <c r="Q1442" s="9" t="s">
        <v>21</v>
      </c>
      <c r="R1442" s="9" t="s">
        <v>22</v>
      </c>
      <c r="S1442" s="9">
        <f t="shared" si="1"/>
        <v>9551.396</v>
      </c>
    </row>
    <row r="1443" ht="15.75" customHeight="1">
      <c r="A1443" s="5" t="s">
        <v>62</v>
      </c>
      <c r="B1443" s="5" t="s">
        <v>1010</v>
      </c>
      <c r="C1443" s="6">
        <v>85250.0</v>
      </c>
      <c r="D1443" s="7">
        <v>80.0</v>
      </c>
      <c r="E1443" s="7">
        <v>83.0</v>
      </c>
      <c r="F1443" s="7">
        <v>17.0</v>
      </c>
      <c r="G1443" s="7">
        <v>7.0</v>
      </c>
      <c r="H1443" s="5">
        <v>12.8</v>
      </c>
      <c r="I1443" s="5">
        <v>31.9</v>
      </c>
      <c r="J1443" s="8">
        <v>0.9384164222873901</v>
      </c>
      <c r="K1443" s="8">
        <v>0.9736070381231672</v>
      </c>
      <c r="L1443" s="8">
        <v>0.1994134897360704</v>
      </c>
      <c r="M1443" s="8">
        <v>0.08211143695014662</v>
      </c>
      <c r="N1443" s="5">
        <v>7.0</v>
      </c>
      <c r="O1443" s="5">
        <v>19.2</v>
      </c>
      <c r="P1443" s="5">
        <v>43240.0</v>
      </c>
      <c r="Q1443" s="9" t="s">
        <v>21</v>
      </c>
      <c r="R1443" s="9" t="s">
        <v>22</v>
      </c>
      <c r="S1443" s="9">
        <f t="shared" si="1"/>
        <v>27194.75</v>
      </c>
    </row>
    <row r="1444" ht="15.75" customHeight="1">
      <c r="A1444" s="5" t="s">
        <v>1026</v>
      </c>
      <c r="B1444" s="5" t="s">
        <v>1010</v>
      </c>
      <c r="C1444" s="6">
        <v>30784.0</v>
      </c>
      <c r="D1444" s="7">
        <v>21.0</v>
      </c>
      <c r="E1444" s="7">
        <v>21.0</v>
      </c>
      <c r="F1444" s="7">
        <v>10.0</v>
      </c>
      <c r="G1444" s="7">
        <v>3.0</v>
      </c>
      <c r="H1444" s="5">
        <v>15.1</v>
      </c>
      <c r="I1444" s="5">
        <v>41.0</v>
      </c>
      <c r="J1444" s="8">
        <v>0.6821725571725572</v>
      </c>
      <c r="K1444" s="8">
        <v>0.6821725571725572</v>
      </c>
      <c r="L1444" s="8">
        <v>0.32484407484407485</v>
      </c>
      <c r="M1444" s="8">
        <v>0.09745322245322247</v>
      </c>
      <c r="N1444" s="5">
        <v>17.4</v>
      </c>
      <c r="O1444" s="5">
        <v>41.1</v>
      </c>
      <c r="P1444" s="5">
        <v>24475.0</v>
      </c>
      <c r="Q1444" s="9" t="s">
        <v>21</v>
      </c>
      <c r="R1444" s="9" t="s">
        <v>22</v>
      </c>
      <c r="S1444" s="9">
        <f t="shared" si="1"/>
        <v>12621.44</v>
      </c>
    </row>
    <row r="1445" ht="15.75" customHeight="1">
      <c r="A1445" s="5" t="s">
        <v>169</v>
      </c>
      <c r="B1445" s="5" t="s">
        <v>1010</v>
      </c>
      <c r="C1445" s="6">
        <v>34763.0</v>
      </c>
      <c r="D1445" s="7">
        <v>28.0</v>
      </c>
      <c r="E1445" s="7">
        <v>15.0</v>
      </c>
      <c r="F1445" s="7">
        <v>4.0</v>
      </c>
      <c r="G1445" s="7">
        <v>3.0</v>
      </c>
      <c r="H1445" s="5">
        <v>11.8</v>
      </c>
      <c r="I1445" s="5">
        <v>39.2</v>
      </c>
      <c r="J1445" s="8">
        <v>0.8054540747346316</v>
      </c>
      <c r="K1445" s="8">
        <v>0.4314932543221241</v>
      </c>
      <c r="L1445" s="8">
        <v>0.1150648678192331</v>
      </c>
      <c r="M1445" s="8">
        <v>0.08629865086442483</v>
      </c>
      <c r="N1445" s="5">
        <v>6.8</v>
      </c>
      <c r="O1445" s="5">
        <v>25.3</v>
      </c>
      <c r="P1445" s="5">
        <v>35502.0</v>
      </c>
      <c r="Q1445" s="9" t="s">
        <v>21</v>
      </c>
      <c r="R1445" s="9" t="s">
        <v>22</v>
      </c>
      <c r="S1445" s="9">
        <f t="shared" si="1"/>
        <v>13627.096</v>
      </c>
    </row>
    <row r="1446" ht="15.75" customHeight="1">
      <c r="A1446" s="5" t="s">
        <v>64</v>
      </c>
      <c r="B1446" s="5" t="s">
        <v>1010</v>
      </c>
      <c r="C1446" s="6">
        <v>59953.0</v>
      </c>
      <c r="D1446" s="7">
        <v>40.0</v>
      </c>
      <c r="E1446" s="7">
        <v>47.0</v>
      </c>
      <c r="F1446" s="7">
        <v>10.0</v>
      </c>
      <c r="G1446" s="7">
        <v>5.0</v>
      </c>
      <c r="H1446" s="5">
        <v>14.4</v>
      </c>
      <c r="I1446" s="5">
        <v>35.8</v>
      </c>
      <c r="J1446" s="8">
        <v>0.6671892982836555</v>
      </c>
      <c r="K1446" s="8">
        <v>0.7839474254832952</v>
      </c>
      <c r="L1446" s="8">
        <v>0.16679732457091387</v>
      </c>
      <c r="M1446" s="8">
        <v>0.08339866228545693</v>
      </c>
      <c r="N1446" s="5">
        <v>14.3</v>
      </c>
      <c r="O1446" s="5">
        <v>25.0</v>
      </c>
      <c r="P1446" s="5">
        <v>38672.0</v>
      </c>
      <c r="Q1446" s="9" t="s">
        <v>21</v>
      </c>
      <c r="R1446" s="9" t="s">
        <v>22</v>
      </c>
      <c r="S1446" s="9">
        <f t="shared" si="1"/>
        <v>21463.174</v>
      </c>
    </row>
    <row r="1447" ht="15.75" customHeight="1">
      <c r="A1447" s="5" t="s">
        <v>66</v>
      </c>
      <c r="B1447" s="5" t="s">
        <v>1010</v>
      </c>
      <c r="C1447" s="6">
        <v>101698.0</v>
      </c>
      <c r="D1447" s="7">
        <v>100.0</v>
      </c>
      <c r="E1447" s="7">
        <v>75.0</v>
      </c>
      <c r="F1447" s="7">
        <v>19.0</v>
      </c>
      <c r="G1447" s="7">
        <v>24.0</v>
      </c>
      <c r="H1447" s="5">
        <v>9.7</v>
      </c>
      <c r="I1447" s="5">
        <v>29.7</v>
      </c>
      <c r="J1447" s="8">
        <v>0.9833035064603041</v>
      </c>
      <c r="K1447" s="8">
        <v>0.737477629845228</v>
      </c>
      <c r="L1447" s="8">
        <v>0.18682766622745775</v>
      </c>
      <c r="M1447" s="8">
        <v>0.23599284155047298</v>
      </c>
      <c r="N1447" s="5">
        <v>5.3</v>
      </c>
      <c r="O1447" s="5">
        <v>13.1</v>
      </c>
      <c r="P1447" s="5">
        <v>63156.0</v>
      </c>
      <c r="Q1447" s="9" t="s">
        <v>21</v>
      </c>
      <c r="R1447" s="9" t="s">
        <v>22</v>
      </c>
      <c r="S1447" s="9">
        <f t="shared" si="1"/>
        <v>30204.306</v>
      </c>
    </row>
    <row r="1448" ht="15.75" customHeight="1">
      <c r="A1448" s="5" t="s">
        <v>68</v>
      </c>
      <c r="B1448" s="5" t="s">
        <v>1010</v>
      </c>
      <c r="C1448" s="6">
        <v>25778.0</v>
      </c>
      <c r="D1448" s="7">
        <v>21.0</v>
      </c>
      <c r="E1448" s="7">
        <v>14.0</v>
      </c>
      <c r="F1448" s="7">
        <v>5.0</v>
      </c>
      <c r="G1448" s="7">
        <v>2.0</v>
      </c>
      <c r="H1448" s="5">
        <v>13.1</v>
      </c>
      <c r="I1448" s="5">
        <v>35.2</v>
      </c>
      <c r="J1448" s="8">
        <v>0.8146481495849174</v>
      </c>
      <c r="K1448" s="8">
        <v>0.5430987663899449</v>
      </c>
      <c r="L1448" s="8">
        <v>0.19396384513926604</v>
      </c>
      <c r="M1448" s="8">
        <v>0.07758553805570642</v>
      </c>
      <c r="N1448" s="5">
        <v>11.2</v>
      </c>
      <c r="O1448" s="5">
        <v>30.1</v>
      </c>
      <c r="P1448" s="5">
        <v>29010.0</v>
      </c>
      <c r="Q1448" s="9" t="s">
        <v>21</v>
      </c>
      <c r="R1448" s="9" t="s">
        <v>22</v>
      </c>
      <c r="S1448" s="9">
        <f t="shared" si="1"/>
        <v>9073.856</v>
      </c>
    </row>
    <row r="1449" ht="15.75" customHeight="1">
      <c r="A1449" s="5" t="s">
        <v>69</v>
      </c>
      <c r="B1449" s="5" t="s">
        <v>1010</v>
      </c>
      <c r="C1449" s="6">
        <v>36199.0</v>
      </c>
      <c r="D1449" s="7">
        <v>13.0</v>
      </c>
      <c r="E1449" s="7">
        <v>9.0</v>
      </c>
      <c r="F1449" s="7">
        <v>4.0</v>
      </c>
      <c r="G1449" s="7">
        <v>1.0</v>
      </c>
      <c r="H1449" s="5">
        <v>13.5</v>
      </c>
      <c r="I1449" s="5">
        <v>37.1</v>
      </c>
      <c r="J1449" s="8">
        <v>0.35912594270559955</v>
      </c>
      <c r="K1449" s="8">
        <v>0.24862565264233816</v>
      </c>
      <c r="L1449" s="8">
        <v>0.11050029006326141</v>
      </c>
      <c r="M1449" s="8">
        <v>0.027625072515815353</v>
      </c>
      <c r="N1449" s="5">
        <v>10.9</v>
      </c>
      <c r="O1449" s="5">
        <v>19.4</v>
      </c>
      <c r="P1449" s="5">
        <v>39137.0</v>
      </c>
      <c r="Q1449" s="9" t="s">
        <v>21</v>
      </c>
      <c r="R1449" s="9" t="s">
        <v>22</v>
      </c>
      <c r="S1449" s="9">
        <f t="shared" si="1"/>
        <v>13429.829</v>
      </c>
    </row>
    <row r="1450" ht="15.75" customHeight="1">
      <c r="A1450" s="5" t="s">
        <v>71</v>
      </c>
      <c r="B1450" s="5" t="s">
        <v>1010</v>
      </c>
      <c r="C1450" s="6">
        <v>35986.0</v>
      </c>
      <c r="D1450" s="7">
        <v>20.0</v>
      </c>
      <c r="E1450" s="7">
        <v>21.0</v>
      </c>
      <c r="F1450" s="7">
        <v>6.0</v>
      </c>
      <c r="G1450" s="7">
        <v>2.0</v>
      </c>
      <c r="H1450" s="5">
        <v>11.4</v>
      </c>
      <c r="I1450" s="5">
        <v>39.1</v>
      </c>
      <c r="J1450" s="8">
        <v>0.5557716889901628</v>
      </c>
      <c r="K1450" s="8">
        <v>0.583560273439671</v>
      </c>
      <c r="L1450" s="8">
        <v>0.16673150669704886</v>
      </c>
      <c r="M1450" s="8">
        <v>0.05557716889901629</v>
      </c>
      <c r="N1450" s="5">
        <v>12.3</v>
      </c>
      <c r="O1450" s="5">
        <v>21.3</v>
      </c>
      <c r="P1450" s="5">
        <v>36708.0</v>
      </c>
      <c r="Q1450" s="9" t="s">
        <v>21</v>
      </c>
      <c r="R1450" s="9" t="s">
        <v>22</v>
      </c>
      <c r="S1450" s="9">
        <f t="shared" si="1"/>
        <v>14070.526</v>
      </c>
    </row>
    <row r="1451" ht="15.75" customHeight="1">
      <c r="A1451" s="5" t="s">
        <v>72</v>
      </c>
      <c r="B1451" s="5" t="s">
        <v>1010</v>
      </c>
      <c r="C1451" s="6">
        <v>10328.0</v>
      </c>
      <c r="D1451" s="7">
        <v>6.0</v>
      </c>
      <c r="E1451" s="7">
        <v>5.0</v>
      </c>
      <c r="F1451" s="7">
        <v>2.0</v>
      </c>
      <c r="G1451" s="7">
        <v>0.0</v>
      </c>
      <c r="H1451" s="5">
        <v>13.4</v>
      </c>
      <c r="I1451" s="5">
        <v>38.6</v>
      </c>
      <c r="J1451" s="8">
        <v>0.5809450038729667</v>
      </c>
      <c r="K1451" s="8">
        <v>0.48412083656080557</v>
      </c>
      <c r="L1451" s="8">
        <v>0.19364833462432224</v>
      </c>
      <c r="M1451" s="8">
        <v>0.0</v>
      </c>
      <c r="N1451" s="5">
        <v>9.6</v>
      </c>
      <c r="O1451" s="5">
        <v>27.4</v>
      </c>
      <c r="P1451" s="5">
        <v>30993.0</v>
      </c>
      <c r="Q1451" s="9" t="s">
        <v>21</v>
      </c>
      <c r="R1451" s="9" t="s">
        <v>22</v>
      </c>
      <c r="S1451" s="9">
        <f t="shared" si="1"/>
        <v>3986.608</v>
      </c>
    </row>
    <row r="1452" ht="15.75" customHeight="1">
      <c r="A1452" s="5" t="s">
        <v>1027</v>
      </c>
      <c r="B1452" s="5" t="s">
        <v>1010</v>
      </c>
      <c r="C1452" s="6">
        <v>29407.0</v>
      </c>
      <c r="D1452" s="7">
        <v>18.0</v>
      </c>
      <c r="E1452" s="7">
        <v>11.0</v>
      </c>
      <c r="F1452" s="7">
        <v>3.0</v>
      </c>
      <c r="G1452" s="7">
        <v>2.0</v>
      </c>
      <c r="H1452" s="5">
        <v>13.7</v>
      </c>
      <c r="I1452" s="5">
        <v>42.0</v>
      </c>
      <c r="J1452" s="8">
        <v>0.6120991600639304</v>
      </c>
      <c r="K1452" s="8">
        <v>0.3740605978168463</v>
      </c>
      <c r="L1452" s="8">
        <v>0.10201652667732174</v>
      </c>
      <c r="M1452" s="8">
        <v>0.06801101778488115</v>
      </c>
      <c r="N1452" s="5">
        <v>11.2</v>
      </c>
      <c r="O1452" s="5">
        <v>22.7</v>
      </c>
      <c r="P1452" s="5">
        <v>36830.0</v>
      </c>
      <c r="Q1452" s="9" t="s">
        <v>21</v>
      </c>
      <c r="R1452" s="9" t="s">
        <v>22</v>
      </c>
      <c r="S1452" s="9">
        <f t="shared" si="1"/>
        <v>12350.94</v>
      </c>
    </row>
    <row r="1453" ht="15.75" customHeight="1">
      <c r="A1453" s="5" t="s">
        <v>176</v>
      </c>
      <c r="B1453" s="5" t="s">
        <v>1010</v>
      </c>
      <c r="C1453" s="6">
        <v>21784.0</v>
      </c>
      <c r="D1453" s="7">
        <v>13.0</v>
      </c>
      <c r="E1453" s="7">
        <v>7.0</v>
      </c>
      <c r="F1453" s="7">
        <v>4.0</v>
      </c>
      <c r="G1453" s="7">
        <v>1.0</v>
      </c>
      <c r="H1453" s="5">
        <v>15.4</v>
      </c>
      <c r="I1453" s="5">
        <v>37.3</v>
      </c>
      <c r="J1453" s="8">
        <v>0.5967682702901211</v>
      </c>
      <c r="K1453" s="8">
        <v>0.3213367609254498</v>
      </c>
      <c r="L1453" s="8">
        <v>0.1836210062431142</v>
      </c>
      <c r="M1453" s="8">
        <v>0.04590525156077855</v>
      </c>
      <c r="N1453" s="5">
        <v>9.4</v>
      </c>
      <c r="O1453" s="5">
        <v>21.8</v>
      </c>
      <c r="P1453" s="5">
        <v>38265.0</v>
      </c>
      <c r="Q1453" s="9" t="s">
        <v>21</v>
      </c>
      <c r="R1453" s="9" t="s">
        <v>22</v>
      </c>
      <c r="S1453" s="9">
        <f t="shared" si="1"/>
        <v>8125.432</v>
      </c>
    </row>
    <row r="1454" ht="15.75" customHeight="1">
      <c r="A1454" s="5" t="s">
        <v>1028</v>
      </c>
      <c r="B1454" s="5" t="s">
        <v>1010</v>
      </c>
      <c r="C1454" s="6">
        <v>11145.0</v>
      </c>
      <c r="D1454" s="7">
        <v>3.0</v>
      </c>
      <c r="E1454" s="7">
        <v>0.0</v>
      </c>
      <c r="F1454" s="7">
        <v>3.0</v>
      </c>
      <c r="G1454" s="7">
        <v>1.0</v>
      </c>
      <c r="H1454" s="5">
        <v>15.7</v>
      </c>
      <c r="I1454" s="5">
        <v>38.5</v>
      </c>
      <c r="J1454" s="8">
        <v>0.269179004037685</v>
      </c>
      <c r="K1454" s="8">
        <v>0.0</v>
      </c>
      <c r="L1454" s="8">
        <v>0.269179004037685</v>
      </c>
      <c r="M1454" s="8">
        <v>0.08972633467922836</v>
      </c>
      <c r="N1454" s="5">
        <v>18.7</v>
      </c>
      <c r="O1454" s="5">
        <v>35.1</v>
      </c>
      <c r="P1454" s="5">
        <v>26231.0</v>
      </c>
      <c r="Q1454" s="9" t="s">
        <v>21</v>
      </c>
      <c r="R1454" s="9" t="s">
        <v>22</v>
      </c>
      <c r="S1454" s="9">
        <f t="shared" si="1"/>
        <v>4290.825</v>
      </c>
    </row>
    <row r="1455" ht="15.75" customHeight="1">
      <c r="A1455" s="5" t="s">
        <v>1029</v>
      </c>
      <c r="B1455" s="5" t="s">
        <v>1010</v>
      </c>
      <c r="C1455" s="6">
        <v>49303.0</v>
      </c>
      <c r="D1455" s="7">
        <v>35.0</v>
      </c>
      <c r="E1455" s="7">
        <v>45.0</v>
      </c>
      <c r="F1455" s="7">
        <v>4.0</v>
      </c>
      <c r="G1455" s="7">
        <v>4.0</v>
      </c>
      <c r="H1455" s="5">
        <v>12.9</v>
      </c>
      <c r="I1455" s="5">
        <v>34.9</v>
      </c>
      <c r="J1455" s="8">
        <v>0.7098959495365393</v>
      </c>
      <c r="K1455" s="8">
        <v>0.9127233636898363</v>
      </c>
      <c r="L1455" s="8">
        <v>0.08113096566131879</v>
      </c>
      <c r="M1455" s="8">
        <v>0.08113096566131879</v>
      </c>
      <c r="N1455" s="5">
        <v>14.0</v>
      </c>
      <c r="O1455" s="5">
        <v>33.4</v>
      </c>
      <c r="P1455" s="5">
        <v>32348.0</v>
      </c>
      <c r="Q1455" s="9" t="s">
        <v>21</v>
      </c>
      <c r="R1455" s="9" t="s">
        <v>22</v>
      </c>
      <c r="S1455" s="9">
        <f t="shared" si="1"/>
        <v>17206.747</v>
      </c>
    </row>
    <row r="1456" ht="15.75" customHeight="1">
      <c r="A1456" s="5" t="s">
        <v>1030</v>
      </c>
      <c r="B1456" s="5" t="s">
        <v>1010</v>
      </c>
      <c r="C1456" s="6">
        <v>34415.0</v>
      </c>
      <c r="D1456" s="7">
        <v>20.0</v>
      </c>
      <c r="E1456" s="7">
        <v>15.0</v>
      </c>
      <c r="F1456" s="7">
        <v>4.0</v>
      </c>
      <c r="G1456" s="7">
        <v>1.0</v>
      </c>
      <c r="H1456" s="5">
        <v>14.2</v>
      </c>
      <c r="I1456" s="5">
        <v>37.1</v>
      </c>
      <c r="J1456" s="8">
        <v>0.5811419439198025</v>
      </c>
      <c r="K1456" s="8">
        <v>0.43585645793985184</v>
      </c>
      <c r="L1456" s="8">
        <v>0.11622838878396048</v>
      </c>
      <c r="M1456" s="8">
        <v>0.02905709719599012</v>
      </c>
      <c r="N1456" s="5">
        <v>12.9</v>
      </c>
      <c r="O1456" s="5">
        <v>24.6</v>
      </c>
      <c r="P1456" s="5">
        <v>36651.0</v>
      </c>
      <c r="Q1456" s="9" t="s">
        <v>21</v>
      </c>
      <c r="R1456" s="9" t="s">
        <v>22</v>
      </c>
      <c r="S1456" s="9">
        <f t="shared" si="1"/>
        <v>12767.965</v>
      </c>
    </row>
    <row r="1457" ht="15.75" customHeight="1">
      <c r="A1457" s="5" t="s">
        <v>1031</v>
      </c>
      <c r="B1457" s="5" t="s">
        <v>1010</v>
      </c>
      <c r="C1457" s="6">
        <v>55325.0</v>
      </c>
      <c r="D1457" s="7">
        <v>37.0</v>
      </c>
      <c r="E1457" s="7">
        <v>30.0</v>
      </c>
      <c r="F1457" s="7">
        <v>10.0</v>
      </c>
      <c r="G1457" s="7">
        <v>4.0</v>
      </c>
      <c r="H1457" s="5">
        <v>12.0</v>
      </c>
      <c r="I1457" s="5">
        <v>34.8</v>
      </c>
      <c r="J1457" s="8">
        <v>0.6687754179846362</v>
      </c>
      <c r="K1457" s="8">
        <v>0.5422503389064618</v>
      </c>
      <c r="L1457" s="8">
        <v>0.1807501129688206</v>
      </c>
      <c r="M1457" s="8">
        <v>0.07230004518752825</v>
      </c>
      <c r="N1457" s="5">
        <v>11.9</v>
      </c>
      <c r="O1457" s="5">
        <v>21.9</v>
      </c>
      <c r="P1457" s="5">
        <v>40997.0</v>
      </c>
      <c r="Q1457" s="9" t="s">
        <v>21</v>
      </c>
      <c r="R1457" s="9" t="s">
        <v>22</v>
      </c>
      <c r="S1457" s="9">
        <f t="shared" si="1"/>
        <v>19253.1</v>
      </c>
    </row>
    <row r="1458" ht="15.75" customHeight="1">
      <c r="A1458" s="5" t="s">
        <v>74</v>
      </c>
      <c r="B1458" s="5" t="s">
        <v>1010</v>
      </c>
      <c r="C1458" s="6">
        <v>12197.0</v>
      </c>
      <c r="D1458" s="7">
        <v>3.0</v>
      </c>
      <c r="E1458" s="7">
        <v>2.0</v>
      </c>
      <c r="F1458" s="7">
        <v>3.0</v>
      </c>
      <c r="G1458" s="7">
        <v>0.0</v>
      </c>
      <c r="H1458" s="5">
        <v>11.1</v>
      </c>
      <c r="I1458" s="5">
        <v>35.3</v>
      </c>
      <c r="J1458" s="8">
        <v>0.24596212183323768</v>
      </c>
      <c r="K1458" s="8">
        <v>0.16397474788882513</v>
      </c>
      <c r="L1458" s="8">
        <v>0.24596212183323768</v>
      </c>
      <c r="M1458" s="8">
        <v>0.0</v>
      </c>
      <c r="N1458" s="5">
        <v>13.1</v>
      </c>
      <c r="O1458" s="5">
        <v>20.8</v>
      </c>
      <c r="P1458" s="5">
        <v>33097.0</v>
      </c>
      <c r="Q1458" s="9" t="s">
        <v>21</v>
      </c>
      <c r="R1458" s="9" t="s">
        <v>22</v>
      </c>
      <c r="S1458" s="9">
        <f t="shared" si="1"/>
        <v>4305.541</v>
      </c>
    </row>
    <row r="1459" ht="15.75" customHeight="1">
      <c r="A1459" s="5" t="s">
        <v>76</v>
      </c>
      <c r="B1459" s="5" t="s">
        <v>1010</v>
      </c>
      <c r="C1459" s="6">
        <v>39984.0</v>
      </c>
      <c r="D1459" s="7">
        <v>31.0</v>
      </c>
      <c r="E1459" s="7">
        <v>23.0</v>
      </c>
      <c r="F1459" s="7">
        <v>7.0</v>
      </c>
      <c r="G1459" s="7">
        <v>4.0</v>
      </c>
      <c r="H1459" s="5">
        <v>13.5</v>
      </c>
      <c r="I1459" s="5">
        <v>34.5</v>
      </c>
      <c r="J1459" s="8">
        <v>0.7753101240496199</v>
      </c>
      <c r="K1459" s="8">
        <v>0.5752300920368147</v>
      </c>
      <c r="L1459" s="8">
        <v>0.17507002801120447</v>
      </c>
      <c r="M1459" s="8">
        <v>0.10004001600640257</v>
      </c>
      <c r="N1459" s="5">
        <v>10.5</v>
      </c>
      <c r="O1459" s="5">
        <v>27.5</v>
      </c>
      <c r="P1459" s="5">
        <v>31926.0</v>
      </c>
      <c r="Q1459" s="9" t="s">
        <v>21</v>
      </c>
      <c r="R1459" s="9" t="s">
        <v>22</v>
      </c>
      <c r="S1459" s="9">
        <f t="shared" si="1"/>
        <v>13794.48</v>
      </c>
    </row>
    <row r="1460" ht="15.75" customHeight="1">
      <c r="A1460" s="5" t="s">
        <v>1032</v>
      </c>
      <c r="B1460" s="5" t="s">
        <v>1010</v>
      </c>
      <c r="C1460" s="6">
        <v>30808.0</v>
      </c>
      <c r="D1460" s="7">
        <v>17.0</v>
      </c>
      <c r="E1460" s="7">
        <v>17.0</v>
      </c>
      <c r="F1460" s="7">
        <v>5.0</v>
      </c>
      <c r="G1460" s="7">
        <v>1.0</v>
      </c>
      <c r="H1460" s="5">
        <v>12.6</v>
      </c>
      <c r="I1460" s="5">
        <v>34.9</v>
      </c>
      <c r="J1460" s="8">
        <v>0.551804726045183</v>
      </c>
      <c r="K1460" s="8">
        <v>0.551804726045183</v>
      </c>
      <c r="L1460" s="8">
        <v>0.16229550766034798</v>
      </c>
      <c r="M1460" s="8">
        <v>0.032459101532069594</v>
      </c>
      <c r="N1460" s="5">
        <v>7.6</v>
      </c>
      <c r="O1460" s="5">
        <v>16.2</v>
      </c>
      <c r="P1460" s="5">
        <v>40991.0</v>
      </c>
      <c r="Q1460" s="9" t="s">
        <v>21</v>
      </c>
      <c r="R1460" s="9" t="s">
        <v>22</v>
      </c>
      <c r="S1460" s="9">
        <f t="shared" si="1"/>
        <v>10751.992</v>
      </c>
    </row>
    <row r="1461" ht="15.75" customHeight="1">
      <c r="A1461" s="5" t="s">
        <v>1033</v>
      </c>
      <c r="B1461" s="5" t="s">
        <v>1010</v>
      </c>
      <c r="C1461" s="6">
        <v>25373.0</v>
      </c>
      <c r="D1461" s="7">
        <v>16.0</v>
      </c>
      <c r="E1461" s="7">
        <v>10.0</v>
      </c>
      <c r="F1461" s="7">
        <v>7.0</v>
      </c>
      <c r="G1461" s="7">
        <v>1.0</v>
      </c>
      <c r="H1461" s="5">
        <v>13.0</v>
      </c>
      <c r="I1461" s="5">
        <v>35.0</v>
      </c>
      <c r="J1461" s="8">
        <v>0.6305915737200962</v>
      </c>
      <c r="K1461" s="8">
        <v>0.3941197335750601</v>
      </c>
      <c r="L1461" s="8">
        <v>0.27588381350254204</v>
      </c>
      <c r="M1461" s="8">
        <v>0.039411973357506014</v>
      </c>
      <c r="N1461" s="5">
        <v>11.1</v>
      </c>
      <c r="O1461" s="5">
        <v>23.4</v>
      </c>
      <c r="P1461" s="5">
        <v>33811.0</v>
      </c>
      <c r="Q1461" s="9" t="s">
        <v>21</v>
      </c>
      <c r="R1461" s="9" t="s">
        <v>22</v>
      </c>
      <c r="S1461" s="9">
        <f t="shared" si="1"/>
        <v>8880.55</v>
      </c>
    </row>
    <row r="1462" ht="15.75" customHeight="1">
      <c r="A1462" s="5" t="s">
        <v>455</v>
      </c>
      <c r="B1462" s="5" t="s">
        <v>1010</v>
      </c>
      <c r="C1462" s="6">
        <v>7678.0</v>
      </c>
      <c r="D1462" s="7">
        <v>4.0</v>
      </c>
      <c r="E1462" s="7">
        <v>1.0</v>
      </c>
      <c r="F1462" s="7">
        <v>2.0</v>
      </c>
      <c r="G1462" s="7">
        <v>0.0</v>
      </c>
      <c r="H1462" s="5">
        <v>14.6</v>
      </c>
      <c r="I1462" s="5">
        <v>42.0</v>
      </c>
      <c r="J1462" s="8">
        <v>0.5209690023443605</v>
      </c>
      <c r="K1462" s="8">
        <v>0.13024225058609012</v>
      </c>
      <c r="L1462" s="8">
        <v>0.26048450117218025</v>
      </c>
      <c r="M1462" s="8">
        <v>0.0</v>
      </c>
      <c r="N1462" s="5">
        <v>19.0</v>
      </c>
      <c r="O1462" s="5">
        <v>38.6</v>
      </c>
      <c r="P1462" s="5">
        <v>24212.0</v>
      </c>
      <c r="Q1462" s="9" t="s">
        <v>21</v>
      </c>
      <c r="R1462" s="9" t="s">
        <v>22</v>
      </c>
      <c r="S1462" s="9">
        <f t="shared" si="1"/>
        <v>3224.76</v>
      </c>
    </row>
    <row r="1463" ht="15.75" customHeight="1">
      <c r="A1463" s="5" t="s">
        <v>1034</v>
      </c>
      <c r="B1463" s="5" t="s">
        <v>1010</v>
      </c>
      <c r="C1463" s="6">
        <v>148012.0</v>
      </c>
      <c r="D1463" s="7">
        <v>124.0</v>
      </c>
      <c r="E1463" s="7">
        <v>71.0</v>
      </c>
      <c r="F1463" s="7">
        <v>12.0</v>
      </c>
      <c r="G1463" s="7">
        <v>22.0</v>
      </c>
      <c r="H1463" s="5">
        <v>11.2</v>
      </c>
      <c r="I1463" s="5">
        <v>31.0</v>
      </c>
      <c r="J1463" s="8">
        <v>0.8377699105477935</v>
      </c>
      <c r="K1463" s="8">
        <v>0.479690835878172</v>
      </c>
      <c r="L1463" s="8">
        <v>0.08107450747236711</v>
      </c>
      <c r="M1463" s="8">
        <v>0.14863659703267304</v>
      </c>
      <c r="N1463" s="5">
        <v>5.9</v>
      </c>
      <c r="O1463" s="5">
        <v>11.4</v>
      </c>
      <c r="P1463" s="5">
        <v>58811.0</v>
      </c>
      <c r="Q1463" s="9" t="s">
        <v>21</v>
      </c>
      <c r="R1463" s="9" t="s">
        <v>22</v>
      </c>
      <c r="S1463" s="9">
        <f t="shared" si="1"/>
        <v>45883.72</v>
      </c>
    </row>
    <row r="1464" ht="15.75" customHeight="1">
      <c r="A1464" s="5" t="s">
        <v>186</v>
      </c>
      <c r="B1464" s="5" t="s">
        <v>1010</v>
      </c>
      <c r="C1464" s="6">
        <v>28402.0</v>
      </c>
      <c r="D1464" s="7">
        <v>17.0</v>
      </c>
      <c r="E1464" s="7">
        <v>13.0</v>
      </c>
      <c r="F1464" s="7">
        <v>9.0</v>
      </c>
      <c r="G1464" s="7">
        <v>1.0</v>
      </c>
      <c r="H1464" s="5">
        <v>13.0</v>
      </c>
      <c r="I1464" s="5">
        <v>37.9</v>
      </c>
      <c r="J1464" s="8">
        <v>0.5985493979297232</v>
      </c>
      <c r="K1464" s="8">
        <v>0.45771424547567074</v>
      </c>
      <c r="L1464" s="8">
        <v>0.3168790930216182</v>
      </c>
      <c r="M1464" s="8">
        <v>0.035208788113513134</v>
      </c>
      <c r="N1464" s="5">
        <v>12.9</v>
      </c>
      <c r="O1464" s="5">
        <v>25.2</v>
      </c>
      <c r="P1464" s="5">
        <v>34555.0</v>
      </c>
      <c r="Q1464" s="9" t="s">
        <v>21</v>
      </c>
      <c r="R1464" s="9" t="s">
        <v>22</v>
      </c>
      <c r="S1464" s="9">
        <f t="shared" si="1"/>
        <v>10764.358</v>
      </c>
    </row>
    <row r="1465" ht="15.75" customHeight="1">
      <c r="A1465" s="5" t="s">
        <v>1035</v>
      </c>
      <c r="B1465" s="5" t="s">
        <v>1010</v>
      </c>
      <c r="C1465" s="6">
        <v>4626.0</v>
      </c>
      <c r="D1465" s="7">
        <v>3.0</v>
      </c>
      <c r="E1465" s="7">
        <v>1.0</v>
      </c>
      <c r="F1465" s="7">
        <v>3.0</v>
      </c>
      <c r="G1465" s="7">
        <v>0.0</v>
      </c>
      <c r="H1465" s="5">
        <v>14.6</v>
      </c>
      <c r="I1465" s="5">
        <v>37.1</v>
      </c>
      <c r="J1465" s="8">
        <v>0.648508430609598</v>
      </c>
      <c r="K1465" s="8">
        <v>0.21616947686986596</v>
      </c>
      <c r="L1465" s="8">
        <v>0.648508430609598</v>
      </c>
      <c r="M1465" s="8">
        <v>0.0</v>
      </c>
      <c r="N1465" s="5">
        <v>22.4</v>
      </c>
      <c r="O1465" s="5">
        <v>32.2</v>
      </c>
      <c r="P1465" s="5">
        <v>30688.0</v>
      </c>
      <c r="Q1465" s="9" t="s">
        <v>21</v>
      </c>
      <c r="R1465" s="9" t="s">
        <v>22</v>
      </c>
      <c r="S1465" s="9">
        <f t="shared" si="1"/>
        <v>1716.246</v>
      </c>
    </row>
    <row r="1466" ht="15.75" customHeight="1">
      <c r="A1466" s="5" t="s">
        <v>792</v>
      </c>
      <c r="B1466" s="5" t="s">
        <v>1010</v>
      </c>
      <c r="C1466" s="6">
        <v>27493.0</v>
      </c>
      <c r="D1466" s="7">
        <v>19.0</v>
      </c>
      <c r="E1466" s="7">
        <v>12.0</v>
      </c>
      <c r="F1466" s="7">
        <v>3.0</v>
      </c>
      <c r="G1466" s="7">
        <v>2.0</v>
      </c>
      <c r="H1466" s="5">
        <v>13.5</v>
      </c>
      <c r="I1466" s="5">
        <v>37.9</v>
      </c>
      <c r="J1466" s="8">
        <v>0.691085003455425</v>
      </c>
      <c r="K1466" s="8">
        <v>0.4364747390244789</v>
      </c>
      <c r="L1466" s="8">
        <v>0.10911868475611973</v>
      </c>
      <c r="M1466" s="8">
        <v>0.07274578983741316</v>
      </c>
      <c r="N1466" s="5">
        <v>10.9</v>
      </c>
      <c r="O1466" s="5">
        <v>24.1</v>
      </c>
      <c r="P1466" s="5">
        <v>36097.0</v>
      </c>
      <c r="Q1466" s="9" t="s">
        <v>21</v>
      </c>
      <c r="R1466" s="9" t="s">
        <v>22</v>
      </c>
      <c r="S1466" s="9">
        <f t="shared" si="1"/>
        <v>10419.847</v>
      </c>
    </row>
    <row r="1467" ht="15.75" customHeight="1">
      <c r="A1467" s="5" t="s">
        <v>729</v>
      </c>
      <c r="B1467" s="5" t="s">
        <v>1010</v>
      </c>
      <c r="C1467" s="6">
        <v>16159.0</v>
      </c>
      <c r="D1467" s="7">
        <v>6.0</v>
      </c>
      <c r="E1467" s="7">
        <v>2.0</v>
      </c>
      <c r="F1467" s="7">
        <v>4.0</v>
      </c>
      <c r="G1467" s="7">
        <v>0.0</v>
      </c>
      <c r="H1467" s="5">
        <v>12.8</v>
      </c>
      <c r="I1467" s="5">
        <v>36.7</v>
      </c>
      <c r="J1467" s="8">
        <v>0.37131010582338014</v>
      </c>
      <c r="K1467" s="8">
        <v>0.12377003527446004</v>
      </c>
      <c r="L1467" s="8">
        <v>0.24754007054892008</v>
      </c>
      <c r="M1467" s="8">
        <v>0.0</v>
      </c>
      <c r="N1467" s="5">
        <v>4.8</v>
      </c>
      <c r="O1467" s="5">
        <v>22.7</v>
      </c>
      <c r="P1467" s="5">
        <v>37356.0</v>
      </c>
      <c r="Q1467" s="9" t="s">
        <v>21</v>
      </c>
      <c r="R1467" s="9" t="s">
        <v>22</v>
      </c>
      <c r="S1467" s="9">
        <f t="shared" si="1"/>
        <v>5930.353</v>
      </c>
    </row>
    <row r="1468" ht="15.75" customHeight="1">
      <c r="A1468" s="5" t="s">
        <v>191</v>
      </c>
      <c r="B1468" s="5" t="s">
        <v>1010</v>
      </c>
      <c r="C1468" s="6">
        <v>17877.0</v>
      </c>
      <c r="D1468" s="7">
        <v>14.0</v>
      </c>
      <c r="E1468" s="7">
        <v>7.0</v>
      </c>
      <c r="F1468" s="7">
        <v>1.0</v>
      </c>
      <c r="G1468" s="7">
        <v>1.0</v>
      </c>
      <c r="H1468" s="5">
        <v>12.8</v>
      </c>
      <c r="I1468" s="5">
        <v>37.7</v>
      </c>
      <c r="J1468" s="8">
        <v>0.7831291603736644</v>
      </c>
      <c r="K1468" s="8">
        <v>0.3915645801868322</v>
      </c>
      <c r="L1468" s="8">
        <v>0.055937797169547464</v>
      </c>
      <c r="M1468" s="8">
        <v>0.055937797169547464</v>
      </c>
      <c r="N1468" s="5">
        <v>13.3</v>
      </c>
      <c r="O1468" s="5">
        <v>18.5</v>
      </c>
      <c r="P1468" s="5">
        <v>45141.0</v>
      </c>
      <c r="Q1468" s="9" t="s">
        <v>21</v>
      </c>
      <c r="R1468" s="9" t="s">
        <v>22</v>
      </c>
      <c r="S1468" s="9">
        <f t="shared" si="1"/>
        <v>6739.629</v>
      </c>
    </row>
    <row r="1469" ht="15.75" customHeight="1">
      <c r="A1469" s="5" t="s">
        <v>1036</v>
      </c>
      <c r="B1469" s="5" t="s">
        <v>1010</v>
      </c>
      <c r="C1469" s="6">
        <v>27432.0</v>
      </c>
      <c r="D1469" s="7">
        <v>12.0</v>
      </c>
      <c r="E1469" s="7">
        <v>9.0</v>
      </c>
      <c r="F1469" s="7">
        <v>6.0</v>
      </c>
      <c r="G1469" s="7">
        <v>2.0</v>
      </c>
      <c r="H1469" s="5">
        <v>14.9</v>
      </c>
      <c r="I1469" s="5">
        <v>42.0</v>
      </c>
      <c r="J1469" s="8">
        <v>0.4374453193350831</v>
      </c>
      <c r="K1469" s="8">
        <v>0.32808398950131235</v>
      </c>
      <c r="L1469" s="8">
        <v>0.21872265966754156</v>
      </c>
      <c r="M1469" s="8">
        <v>0.07290755322251385</v>
      </c>
      <c r="N1469" s="5">
        <v>21.5</v>
      </c>
      <c r="O1469" s="5">
        <v>35.8</v>
      </c>
      <c r="P1469" s="5">
        <v>27941.0</v>
      </c>
      <c r="Q1469" s="9" t="s">
        <v>21</v>
      </c>
      <c r="R1469" s="9" t="s">
        <v>22</v>
      </c>
      <c r="S1469" s="9">
        <f t="shared" si="1"/>
        <v>11521.44</v>
      </c>
    </row>
    <row r="1470" ht="15.75" customHeight="1">
      <c r="A1470" s="5" t="s">
        <v>1037</v>
      </c>
      <c r="B1470" s="5" t="s">
        <v>1010</v>
      </c>
      <c r="C1470" s="6">
        <v>14740.0</v>
      </c>
      <c r="D1470" s="7">
        <v>6.0</v>
      </c>
      <c r="E1470" s="7">
        <v>5.0</v>
      </c>
      <c r="F1470" s="7">
        <v>2.0</v>
      </c>
      <c r="G1470" s="7">
        <v>0.0</v>
      </c>
      <c r="H1470" s="5">
        <v>15.3</v>
      </c>
      <c r="I1470" s="5">
        <v>42.2</v>
      </c>
      <c r="J1470" s="8">
        <v>0.40705563093622793</v>
      </c>
      <c r="K1470" s="8">
        <v>0.3392130257801899</v>
      </c>
      <c r="L1470" s="8">
        <v>0.135685210312076</v>
      </c>
      <c r="M1470" s="8">
        <v>0.0</v>
      </c>
      <c r="N1470" s="5">
        <v>13.0</v>
      </c>
      <c r="O1470" s="5">
        <v>28.5</v>
      </c>
      <c r="P1470" s="5">
        <v>31860.0</v>
      </c>
      <c r="Q1470" s="9" t="s">
        <v>21</v>
      </c>
      <c r="R1470" s="9" t="s">
        <v>22</v>
      </c>
      <c r="S1470" s="9">
        <f t="shared" si="1"/>
        <v>6220.28</v>
      </c>
    </row>
    <row r="1471" ht="15.75" customHeight="1">
      <c r="A1471" s="5" t="s">
        <v>1038</v>
      </c>
      <c r="B1471" s="5" t="s">
        <v>1010</v>
      </c>
      <c r="C1471" s="6">
        <v>28255.0</v>
      </c>
      <c r="D1471" s="7">
        <v>19.0</v>
      </c>
      <c r="E1471" s="7">
        <v>5.0</v>
      </c>
      <c r="F1471" s="7">
        <v>2.0</v>
      </c>
      <c r="G1471" s="7">
        <v>1.0</v>
      </c>
      <c r="H1471" s="5">
        <v>15.2</v>
      </c>
      <c r="I1471" s="5">
        <v>37.2</v>
      </c>
      <c r="J1471" s="8">
        <v>0.6724473544505397</v>
      </c>
      <c r="K1471" s="8">
        <v>0.1769598301185631</v>
      </c>
      <c r="L1471" s="8">
        <v>0.07078393204742524</v>
      </c>
      <c r="M1471" s="8">
        <v>0.03539196602371262</v>
      </c>
      <c r="N1471" s="5">
        <v>10.5</v>
      </c>
      <c r="O1471" s="5">
        <v>17.2</v>
      </c>
      <c r="P1471" s="5">
        <v>42902.0</v>
      </c>
      <c r="Q1471" s="9" t="s">
        <v>21</v>
      </c>
      <c r="R1471" s="9" t="s">
        <v>22</v>
      </c>
      <c r="S1471" s="9">
        <f t="shared" si="1"/>
        <v>10510.86</v>
      </c>
    </row>
    <row r="1472" ht="15.75" customHeight="1">
      <c r="A1472" s="5" t="s">
        <v>1039</v>
      </c>
      <c r="B1472" s="5" t="s">
        <v>1010</v>
      </c>
      <c r="C1472" s="6">
        <v>22027.0</v>
      </c>
      <c r="D1472" s="7">
        <v>10.0</v>
      </c>
      <c r="E1472" s="7">
        <v>7.0</v>
      </c>
      <c r="F1472" s="7">
        <v>5.0</v>
      </c>
      <c r="G1472" s="7">
        <v>0.0</v>
      </c>
      <c r="H1472" s="5">
        <v>14.4</v>
      </c>
      <c r="I1472" s="5">
        <v>33.9</v>
      </c>
      <c r="J1472" s="8">
        <v>0.4539882871021928</v>
      </c>
      <c r="K1472" s="8">
        <v>0.3177918009715349</v>
      </c>
      <c r="L1472" s="8">
        <v>0.2269941435510964</v>
      </c>
      <c r="M1472" s="8">
        <v>0.0</v>
      </c>
      <c r="N1472" s="5">
        <v>12.9</v>
      </c>
      <c r="O1472" s="5">
        <v>24.9</v>
      </c>
      <c r="P1472" s="5">
        <v>35024.0</v>
      </c>
      <c r="Q1472" s="9" t="s">
        <v>21</v>
      </c>
      <c r="R1472" s="9" t="s">
        <v>22</v>
      </c>
      <c r="S1472" s="9">
        <f t="shared" si="1"/>
        <v>7467.153</v>
      </c>
    </row>
    <row r="1473" ht="15.75" customHeight="1">
      <c r="A1473" s="5" t="s">
        <v>1040</v>
      </c>
      <c r="B1473" s="5" t="s">
        <v>1010</v>
      </c>
      <c r="C1473" s="6">
        <v>19433.0</v>
      </c>
      <c r="D1473" s="7">
        <v>11.0</v>
      </c>
      <c r="E1473" s="7">
        <v>19.0</v>
      </c>
      <c r="F1473" s="7">
        <v>8.0</v>
      </c>
      <c r="G1473" s="7">
        <v>0.0</v>
      </c>
      <c r="H1473" s="5">
        <v>11.1</v>
      </c>
      <c r="I1473" s="5">
        <v>34.8</v>
      </c>
      <c r="J1473" s="8">
        <v>0.5660474450676685</v>
      </c>
      <c r="K1473" s="8">
        <v>0.9777183142077909</v>
      </c>
      <c r="L1473" s="8">
        <v>0.4116708691401225</v>
      </c>
      <c r="M1473" s="8">
        <v>0.0</v>
      </c>
      <c r="N1473" s="5">
        <v>12.5</v>
      </c>
      <c r="O1473" s="5">
        <v>16.6</v>
      </c>
      <c r="P1473" s="5">
        <v>34499.0</v>
      </c>
      <c r="Q1473" s="9" t="s">
        <v>21</v>
      </c>
      <c r="R1473" s="9" t="s">
        <v>22</v>
      </c>
      <c r="S1473" s="9">
        <f t="shared" si="1"/>
        <v>6762.684</v>
      </c>
    </row>
    <row r="1474" ht="15.75" customHeight="1">
      <c r="A1474" s="5" t="s">
        <v>1041</v>
      </c>
      <c r="B1474" s="5" t="s">
        <v>1010</v>
      </c>
      <c r="C1474" s="6">
        <v>10536.0</v>
      </c>
      <c r="D1474" s="7">
        <v>10.0</v>
      </c>
      <c r="E1474" s="7">
        <v>6.0</v>
      </c>
      <c r="F1474" s="7">
        <v>4.0</v>
      </c>
      <c r="G1474" s="7">
        <v>0.0</v>
      </c>
      <c r="H1474" s="5">
        <v>15.2</v>
      </c>
      <c r="I1474" s="5">
        <v>39.1</v>
      </c>
      <c r="J1474" s="8">
        <v>0.9491268033409264</v>
      </c>
      <c r="K1474" s="8">
        <v>0.5694760820045558</v>
      </c>
      <c r="L1474" s="8">
        <v>0.37965072133637057</v>
      </c>
      <c r="M1474" s="8">
        <v>0.0</v>
      </c>
      <c r="N1474" s="5">
        <v>11.8</v>
      </c>
      <c r="O1474" s="5">
        <v>29.6</v>
      </c>
      <c r="P1474" s="5">
        <v>31406.0</v>
      </c>
      <c r="Q1474" s="9" t="s">
        <v>21</v>
      </c>
      <c r="R1474" s="9" t="s">
        <v>22</v>
      </c>
      <c r="S1474" s="9">
        <f t="shared" si="1"/>
        <v>4119.576</v>
      </c>
    </row>
    <row r="1475" ht="15.75" customHeight="1">
      <c r="A1475" s="5" t="s">
        <v>192</v>
      </c>
      <c r="B1475" s="5" t="s">
        <v>1010</v>
      </c>
      <c r="C1475" s="6">
        <v>28158.0</v>
      </c>
      <c r="D1475" s="7">
        <v>15.0</v>
      </c>
      <c r="E1475" s="7">
        <v>13.0</v>
      </c>
      <c r="F1475" s="7">
        <v>4.0</v>
      </c>
      <c r="G1475" s="7">
        <v>1.0</v>
      </c>
      <c r="H1475" s="5">
        <v>11.8</v>
      </c>
      <c r="I1475" s="5">
        <v>38.1</v>
      </c>
      <c r="J1475" s="8">
        <v>0.532708288940976</v>
      </c>
      <c r="K1475" s="8">
        <v>0.4616805170821791</v>
      </c>
      <c r="L1475" s="8">
        <v>0.14205554371759357</v>
      </c>
      <c r="M1475" s="8">
        <v>0.035513885929398394</v>
      </c>
      <c r="N1475" s="5">
        <v>10.5</v>
      </c>
      <c r="O1475" s="5">
        <v>24.0</v>
      </c>
      <c r="P1475" s="5">
        <v>35389.0</v>
      </c>
      <c r="Q1475" s="9" t="s">
        <v>21</v>
      </c>
      <c r="R1475" s="9" t="s">
        <v>22</v>
      </c>
      <c r="S1475" s="9">
        <f t="shared" si="1"/>
        <v>10728.198</v>
      </c>
    </row>
    <row r="1476" ht="15.75" customHeight="1">
      <c r="A1476" s="5" t="s">
        <v>1042</v>
      </c>
      <c r="B1476" s="5" t="s">
        <v>1010</v>
      </c>
      <c r="C1476" s="6">
        <v>14854.0</v>
      </c>
      <c r="D1476" s="7">
        <v>8.0</v>
      </c>
      <c r="E1476" s="7">
        <v>10.0</v>
      </c>
      <c r="F1476" s="7">
        <v>4.0</v>
      </c>
      <c r="G1476" s="7">
        <v>1.0</v>
      </c>
      <c r="H1476" s="5">
        <v>14.0</v>
      </c>
      <c r="I1476" s="5">
        <v>37.3</v>
      </c>
      <c r="J1476" s="8">
        <v>0.5385754678874377</v>
      </c>
      <c r="K1476" s="8">
        <v>0.6732193348592972</v>
      </c>
      <c r="L1476" s="8">
        <v>0.26928773394371885</v>
      </c>
      <c r="M1476" s="8">
        <v>0.06732193348592971</v>
      </c>
      <c r="N1476" s="5">
        <v>10.3</v>
      </c>
      <c r="O1476" s="5">
        <v>24.5</v>
      </c>
      <c r="P1476" s="5">
        <v>34934.0</v>
      </c>
      <c r="Q1476" s="9" t="s">
        <v>21</v>
      </c>
      <c r="R1476" s="9" t="s">
        <v>22</v>
      </c>
      <c r="S1476" s="9">
        <f t="shared" si="1"/>
        <v>5540.542</v>
      </c>
    </row>
    <row r="1477" ht="15.75" customHeight="1">
      <c r="A1477" s="5" t="s">
        <v>479</v>
      </c>
      <c r="B1477" s="5" t="s">
        <v>1010</v>
      </c>
      <c r="C1477" s="6">
        <v>47985.0</v>
      </c>
      <c r="D1477" s="7">
        <v>36.0</v>
      </c>
      <c r="E1477" s="7">
        <v>30.0</v>
      </c>
      <c r="F1477" s="7">
        <v>5.0</v>
      </c>
      <c r="G1477" s="7">
        <v>5.0</v>
      </c>
      <c r="H1477" s="5">
        <v>13.5</v>
      </c>
      <c r="I1477" s="5">
        <v>37.6</v>
      </c>
      <c r="J1477" s="8">
        <v>0.7502344482650828</v>
      </c>
      <c r="K1477" s="8">
        <v>0.6251953735542357</v>
      </c>
      <c r="L1477" s="8">
        <v>0.10419922892570595</v>
      </c>
      <c r="M1477" s="8">
        <v>0.10419922892570595</v>
      </c>
      <c r="N1477" s="5">
        <v>9.6</v>
      </c>
      <c r="O1477" s="5">
        <v>23.2</v>
      </c>
      <c r="P1477" s="5">
        <v>40941.0</v>
      </c>
      <c r="Q1477" s="9" t="s">
        <v>21</v>
      </c>
      <c r="R1477" s="9" t="s">
        <v>22</v>
      </c>
      <c r="S1477" s="9">
        <f t="shared" si="1"/>
        <v>18042.36</v>
      </c>
    </row>
    <row r="1478" ht="15.75" customHeight="1">
      <c r="A1478" s="5" t="s">
        <v>86</v>
      </c>
      <c r="B1478" s="5" t="s">
        <v>1010</v>
      </c>
      <c r="C1478" s="6">
        <v>49079.0</v>
      </c>
      <c r="D1478" s="7">
        <v>37.0</v>
      </c>
      <c r="E1478" s="7">
        <v>19.0</v>
      </c>
      <c r="F1478" s="7">
        <v>11.0</v>
      </c>
      <c r="G1478" s="7">
        <v>3.0</v>
      </c>
      <c r="H1478" s="5">
        <v>13.1</v>
      </c>
      <c r="I1478" s="5">
        <v>41.0</v>
      </c>
      <c r="J1478" s="8">
        <v>0.7538865910063367</v>
      </c>
      <c r="K1478" s="8">
        <v>0.38713095213838916</v>
      </c>
      <c r="L1478" s="8">
        <v>0.22412844597485687</v>
      </c>
      <c r="M1478" s="8">
        <v>0.061125939811324595</v>
      </c>
      <c r="N1478" s="5">
        <v>22.5</v>
      </c>
      <c r="O1478" s="5">
        <v>37.5</v>
      </c>
      <c r="P1478" s="5">
        <v>28936.0</v>
      </c>
      <c r="Q1478" s="9" t="s">
        <v>21</v>
      </c>
      <c r="R1478" s="9" t="s">
        <v>22</v>
      </c>
      <c r="S1478" s="9">
        <f t="shared" si="1"/>
        <v>20122.39</v>
      </c>
    </row>
    <row r="1479" ht="15.75" customHeight="1">
      <c r="A1479" s="5" t="s">
        <v>480</v>
      </c>
      <c r="B1479" s="5" t="s">
        <v>1010</v>
      </c>
      <c r="C1479" s="6">
        <v>20468.0</v>
      </c>
      <c r="D1479" s="7">
        <v>13.0</v>
      </c>
      <c r="E1479" s="7">
        <v>14.0</v>
      </c>
      <c r="F1479" s="7">
        <v>4.0</v>
      </c>
      <c r="G1479" s="7">
        <v>0.0</v>
      </c>
      <c r="H1479" s="5">
        <v>12.9</v>
      </c>
      <c r="I1479" s="5">
        <v>38.5</v>
      </c>
      <c r="J1479" s="8">
        <v>0.6351377760406489</v>
      </c>
      <c r="K1479" s="8">
        <v>0.6839945280437756</v>
      </c>
      <c r="L1479" s="8">
        <v>0.19542700801250731</v>
      </c>
      <c r="M1479" s="8">
        <v>0.0</v>
      </c>
      <c r="N1479" s="5">
        <v>11.0</v>
      </c>
      <c r="O1479" s="5">
        <v>29.5</v>
      </c>
      <c r="P1479" s="5">
        <v>29254.0</v>
      </c>
      <c r="Q1479" s="9" t="s">
        <v>21</v>
      </c>
      <c r="R1479" s="9" t="s">
        <v>22</v>
      </c>
      <c r="S1479" s="9">
        <f t="shared" si="1"/>
        <v>7880.18</v>
      </c>
    </row>
    <row r="1480" ht="15.75" customHeight="1">
      <c r="A1480" s="5" t="s">
        <v>481</v>
      </c>
      <c r="B1480" s="5" t="s">
        <v>1010</v>
      </c>
      <c r="C1480" s="6">
        <v>9974.0</v>
      </c>
      <c r="D1480" s="7">
        <v>6.0</v>
      </c>
      <c r="E1480" s="7">
        <v>3.0</v>
      </c>
      <c r="F1480" s="7">
        <v>4.0</v>
      </c>
      <c r="G1480" s="7">
        <v>0.0</v>
      </c>
      <c r="H1480" s="5">
        <v>11.8</v>
      </c>
      <c r="I1480" s="5">
        <v>31.1</v>
      </c>
      <c r="J1480" s="8">
        <v>0.60156406657309</v>
      </c>
      <c r="K1480" s="8">
        <v>0.300782033286545</v>
      </c>
      <c r="L1480" s="8">
        <v>0.4010427110487267</v>
      </c>
      <c r="M1480" s="8">
        <v>0.0</v>
      </c>
      <c r="N1480" s="5">
        <v>13.8</v>
      </c>
      <c r="O1480" s="5">
        <v>22.7</v>
      </c>
      <c r="P1480" s="5">
        <v>33769.0</v>
      </c>
      <c r="Q1480" s="9" t="s">
        <v>21</v>
      </c>
      <c r="R1480" s="9" t="s">
        <v>22</v>
      </c>
      <c r="S1480" s="9">
        <f t="shared" si="1"/>
        <v>3101.914</v>
      </c>
    </row>
    <row r="1481" ht="15.75" customHeight="1">
      <c r="A1481" s="5" t="s">
        <v>485</v>
      </c>
      <c r="B1481" s="5" t="s">
        <v>1010</v>
      </c>
      <c r="C1481" s="6">
        <v>9201.0</v>
      </c>
      <c r="D1481" s="7">
        <v>4.0</v>
      </c>
      <c r="E1481" s="7">
        <v>0.0</v>
      </c>
      <c r="F1481" s="7">
        <v>4.0</v>
      </c>
      <c r="G1481" s="7">
        <v>0.0</v>
      </c>
      <c r="H1481" s="5">
        <v>14.4</v>
      </c>
      <c r="I1481" s="5">
        <v>37.5</v>
      </c>
      <c r="J1481" s="8">
        <v>0.4347353548527334</v>
      </c>
      <c r="K1481" s="8">
        <v>0.0</v>
      </c>
      <c r="L1481" s="8">
        <v>0.4347353548527334</v>
      </c>
      <c r="M1481" s="8">
        <v>0.0</v>
      </c>
      <c r="N1481" s="5">
        <v>11.9</v>
      </c>
      <c r="O1481" s="5">
        <v>28.4</v>
      </c>
      <c r="P1481" s="5">
        <v>32044.0</v>
      </c>
      <c r="Q1481" s="9" t="s">
        <v>21</v>
      </c>
      <c r="R1481" s="9" t="s">
        <v>22</v>
      </c>
      <c r="S1481" s="9">
        <f t="shared" si="1"/>
        <v>3450.375</v>
      </c>
    </row>
    <row r="1482" ht="15.75" customHeight="1">
      <c r="A1482" s="5" t="s">
        <v>88</v>
      </c>
      <c r="B1482" s="5" t="s">
        <v>1010</v>
      </c>
      <c r="C1482" s="6">
        <v>18457.0</v>
      </c>
      <c r="D1482" s="7">
        <v>13.0</v>
      </c>
      <c r="E1482" s="7">
        <v>9.0</v>
      </c>
      <c r="F1482" s="7">
        <v>5.0</v>
      </c>
      <c r="G1482" s="7">
        <v>1.0</v>
      </c>
      <c r="H1482" s="5">
        <v>12.3</v>
      </c>
      <c r="I1482" s="5">
        <v>36.4</v>
      </c>
      <c r="J1482" s="8">
        <v>0.7043398168716476</v>
      </c>
      <c r="K1482" s="8">
        <v>0.487619873218833</v>
      </c>
      <c r="L1482" s="8">
        <v>0.27089992956601827</v>
      </c>
      <c r="M1482" s="8">
        <v>0.05417998591320366</v>
      </c>
      <c r="N1482" s="5">
        <v>15.6</v>
      </c>
      <c r="O1482" s="5">
        <v>30.3</v>
      </c>
      <c r="P1482" s="5">
        <v>33969.0</v>
      </c>
      <c r="Q1482" s="9" t="s">
        <v>21</v>
      </c>
      <c r="R1482" s="9" t="s">
        <v>22</v>
      </c>
      <c r="S1482" s="9">
        <f t="shared" si="1"/>
        <v>6718.348</v>
      </c>
    </row>
    <row r="1483" ht="15.75" customHeight="1">
      <c r="A1483" s="5" t="s">
        <v>1043</v>
      </c>
      <c r="B1483" s="5" t="s">
        <v>1010</v>
      </c>
      <c r="C1483" s="6">
        <v>12264.0</v>
      </c>
      <c r="D1483" s="7">
        <v>6.0</v>
      </c>
      <c r="E1483" s="7">
        <v>5.0</v>
      </c>
      <c r="F1483" s="7">
        <v>3.0</v>
      </c>
      <c r="G1483" s="7">
        <v>0.0</v>
      </c>
      <c r="H1483" s="5">
        <v>14.8</v>
      </c>
      <c r="I1483" s="5">
        <v>38.6</v>
      </c>
      <c r="J1483" s="8">
        <v>0.4892367906066536</v>
      </c>
      <c r="K1483" s="8">
        <v>0.40769732550554466</v>
      </c>
      <c r="L1483" s="8">
        <v>0.2446183953033268</v>
      </c>
      <c r="M1483" s="8">
        <v>0.0</v>
      </c>
      <c r="N1483" s="5">
        <v>5.5</v>
      </c>
      <c r="O1483" s="5">
        <v>22.2</v>
      </c>
      <c r="P1483" s="5">
        <v>33900.0</v>
      </c>
      <c r="Q1483" s="9" t="s">
        <v>21</v>
      </c>
      <c r="R1483" s="9" t="s">
        <v>22</v>
      </c>
      <c r="S1483" s="9">
        <f t="shared" si="1"/>
        <v>4733.904</v>
      </c>
    </row>
    <row r="1484" ht="15.75" customHeight="1">
      <c r="A1484" s="5" t="s">
        <v>1044</v>
      </c>
      <c r="B1484" s="5" t="s">
        <v>1010</v>
      </c>
      <c r="C1484" s="6">
        <v>27742.0</v>
      </c>
      <c r="D1484" s="7">
        <v>10.0</v>
      </c>
      <c r="E1484" s="7">
        <v>14.0</v>
      </c>
      <c r="F1484" s="7">
        <v>4.0</v>
      </c>
      <c r="G1484" s="7">
        <v>0.0</v>
      </c>
      <c r="H1484" s="5">
        <v>15.8</v>
      </c>
      <c r="I1484" s="5">
        <v>36.9</v>
      </c>
      <c r="J1484" s="8">
        <v>0.3604642779900512</v>
      </c>
      <c r="K1484" s="8">
        <v>0.5046499891860716</v>
      </c>
      <c r="L1484" s="8">
        <v>0.14418571119602047</v>
      </c>
      <c r="M1484" s="8">
        <v>0.0</v>
      </c>
      <c r="N1484" s="5">
        <v>20.9</v>
      </c>
      <c r="O1484" s="5">
        <v>36.2</v>
      </c>
      <c r="P1484" s="5">
        <v>27489.0</v>
      </c>
      <c r="Q1484" s="9" t="s">
        <v>21</v>
      </c>
      <c r="R1484" s="9" t="s">
        <v>22</v>
      </c>
      <c r="S1484" s="9">
        <f t="shared" si="1"/>
        <v>10236.798</v>
      </c>
    </row>
    <row r="1485" ht="15.75" customHeight="1">
      <c r="A1485" s="5" t="s">
        <v>626</v>
      </c>
      <c r="B1485" s="5" t="s">
        <v>1045</v>
      </c>
      <c r="C1485" s="6">
        <v>25564.0</v>
      </c>
      <c r="D1485" s="7">
        <v>20.0</v>
      </c>
      <c r="E1485" s="7">
        <v>14.0</v>
      </c>
      <c r="F1485" s="7">
        <v>3.0</v>
      </c>
      <c r="G1485" s="7">
        <v>1.0</v>
      </c>
      <c r="H1485" s="5">
        <v>8.6</v>
      </c>
      <c r="I1485" s="5">
        <v>30.0</v>
      </c>
      <c r="J1485" s="8">
        <v>0.7823501799405415</v>
      </c>
      <c r="K1485" s="8">
        <v>0.547645125958379</v>
      </c>
      <c r="L1485" s="8">
        <v>0.11735252699108122</v>
      </c>
      <c r="M1485" s="8">
        <v>0.03911750899702707</v>
      </c>
      <c r="N1485" s="5">
        <v>6.4</v>
      </c>
      <c r="O1485" s="5">
        <v>26.1</v>
      </c>
      <c r="P1485" s="5">
        <v>34976.0</v>
      </c>
      <c r="Q1485" s="9" t="s">
        <v>528</v>
      </c>
      <c r="R1485" s="9" t="s">
        <v>628</v>
      </c>
      <c r="S1485" s="9">
        <f t="shared" si="1"/>
        <v>7669.2</v>
      </c>
    </row>
    <row r="1486" ht="15.75" customHeight="1">
      <c r="A1486" s="5" t="s">
        <v>1046</v>
      </c>
      <c r="B1486" s="5" t="s">
        <v>1045</v>
      </c>
      <c r="C1486" s="6">
        <v>17335.0</v>
      </c>
      <c r="D1486" s="7">
        <v>4.0</v>
      </c>
      <c r="E1486" s="7">
        <v>5.0</v>
      </c>
      <c r="F1486" s="7">
        <v>3.0</v>
      </c>
      <c r="G1486" s="7">
        <v>2.0</v>
      </c>
      <c r="H1486" s="5">
        <v>8.6</v>
      </c>
      <c r="I1486" s="5">
        <v>32.8</v>
      </c>
      <c r="J1486" s="8">
        <v>0.23074704355350448</v>
      </c>
      <c r="K1486" s="8">
        <v>0.28843380444188055</v>
      </c>
      <c r="L1486" s="8">
        <v>0.17306028266512835</v>
      </c>
      <c r="M1486" s="8">
        <v>0.11537352177675224</v>
      </c>
      <c r="N1486" s="5">
        <v>7.2</v>
      </c>
      <c r="O1486" s="5">
        <v>9.3</v>
      </c>
      <c r="P1486" s="5">
        <v>53986.0</v>
      </c>
      <c r="Q1486" s="9" t="s">
        <v>528</v>
      </c>
      <c r="R1486" s="9" t="s">
        <v>628</v>
      </c>
      <c r="S1486" s="9">
        <f t="shared" si="1"/>
        <v>5685.88</v>
      </c>
    </row>
    <row r="1487" ht="15.75" customHeight="1">
      <c r="A1487" s="5" t="s">
        <v>675</v>
      </c>
      <c r="B1487" s="5" t="s">
        <v>1045</v>
      </c>
      <c r="C1487" s="6">
        <v>5363.0</v>
      </c>
      <c r="D1487" s="7">
        <v>2.0</v>
      </c>
      <c r="E1487" s="7">
        <v>6.0</v>
      </c>
      <c r="F1487" s="7">
        <v>3.0</v>
      </c>
      <c r="G1487" s="7">
        <v>1.0</v>
      </c>
      <c r="H1487" s="5">
        <v>10.3</v>
      </c>
      <c r="I1487" s="5">
        <v>31.3</v>
      </c>
      <c r="J1487" s="8">
        <v>0.37292560134253216</v>
      </c>
      <c r="K1487" s="8">
        <v>1.1187768040275965</v>
      </c>
      <c r="L1487" s="8">
        <v>0.5593884020137982</v>
      </c>
      <c r="M1487" s="8">
        <v>0.18646280067126608</v>
      </c>
      <c r="N1487" s="5">
        <v>4.9</v>
      </c>
      <c r="O1487" s="5">
        <v>11.7</v>
      </c>
      <c r="P1487" s="5">
        <v>44216.0</v>
      </c>
      <c r="Q1487" s="9" t="s">
        <v>528</v>
      </c>
      <c r="R1487" s="9" t="s">
        <v>628</v>
      </c>
      <c r="S1487" s="9">
        <f t="shared" si="1"/>
        <v>1678.619</v>
      </c>
    </row>
    <row r="1488" ht="15.75" customHeight="1">
      <c r="A1488" s="5" t="s">
        <v>1047</v>
      </c>
      <c r="B1488" s="5" t="s">
        <v>1045</v>
      </c>
      <c r="C1488" s="6">
        <v>25952.0</v>
      </c>
      <c r="D1488" s="7">
        <v>16.0</v>
      </c>
      <c r="E1488" s="7">
        <v>13.0</v>
      </c>
      <c r="F1488" s="7">
        <v>5.0</v>
      </c>
      <c r="G1488" s="7">
        <v>1.0</v>
      </c>
      <c r="H1488" s="5">
        <v>11.0</v>
      </c>
      <c r="I1488" s="5">
        <v>34.6</v>
      </c>
      <c r="J1488" s="8">
        <v>0.6165228113440198</v>
      </c>
      <c r="K1488" s="8">
        <v>0.500924784217016</v>
      </c>
      <c r="L1488" s="8">
        <v>0.19266337854500618</v>
      </c>
      <c r="M1488" s="8">
        <v>0.038532675709001235</v>
      </c>
      <c r="N1488" s="5">
        <v>8.6</v>
      </c>
      <c r="O1488" s="5">
        <v>17.4</v>
      </c>
      <c r="P1488" s="5">
        <v>43139.0</v>
      </c>
      <c r="Q1488" s="9" t="s">
        <v>528</v>
      </c>
      <c r="R1488" s="9" t="s">
        <v>628</v>
      </c>
      <c r="S1488" s="9">
        <f t="shared" si="1"/>
        <v>8979.392</v>
      </c>
    </row>
    <row r="1489" ht="15.75" customHeight="1">
      <c r="A1489" s="5" t="s">
        <v>893</v>
      </c>
      <c r="B1489" s="5" t="s">
        <v>1045</v>
      </c>
      <c r="C1489" s="6">
        <v>35706.0</v>
      </c>
      <c r="D1489" s="7">
        <v>15.0</v>
      </c>
      <c r="E1489" s="7">
        <v>23.0</v>
      </c>
      <c r="F1489" s="7">
        <v>11.0</v>
      </c>
      <c r="G1489" s="7">
        <v>3.0</v>
      </c>
      <c r="H1489" s="5">
        <v>8.4</v>
      </c>
      <c r="I1489" s="5">
        <v>32.9</v>
      </c>
      <c r="J1489" s="8">
        <v>0.42009746261132586</v>
      </c>
      <c r="K1489" s="8">
        <v>0.6441494426706996</v>
      </c>
      <c r="L1489" s="8">
        <v>0.30807147258163897</v>
      </c>
      <c r="M1489" s="8">
        <v>0.08401949252226516</v>
      </c>
      <c r="N1489" s="5">
        <v>12.1</v>
      </c>
      <c r="O1489" s="5">
        <v>20.0</v>
      </c>
      <c r="P1489" s="5">
        <v>38789.0</v>
      </c>
      <c r="Q1489" s="9" t="s">
        <v>528</v>
      </c>
      <c r="R1489" s="9" t="s">
        <v>628</v>
      </c>
      <c r="S1489" s="9">
        <f t="shared" si="1"/>
        <v>11747.274</v>
      </c>
    </row>
    <row r="1490" ht="15.75" customHeight="1">
      <c r="A1490" s="5" t="s">
        <v>677</v>
      </c>
      <c r="B1490" s="5" t="s">
        <v>1045</v>
      </c>
      <c r="C1490" s="6">
        <v>12024.0</v>
      </c>
      <c r="D1490" s="7">
        <v>6.0</v>
      </c>
      <c r="E1490" s="7">
        <v>8.0</v>
      </c>
      <c r="F1490" s="7">
        <v>2.0</v>
      </c>
      <c r="G1490" s="7">
        <v>0.0</v>
      </c>
      <c r="H1490" s="5">
        <v>11.6</v>
      </c>
      <c r="I1490" s="5">
        <v>33.5</v>
      </c>
      <c r="J1490" s="8">
        <v>0.499001996007984</v>
      </c>
      <c r="K1490" s="8">
        <v>0.6653359946773121</v>
      </c>
      <c r="L1490" s="8">
        <v>0.16633399866932802</v>
      </c>
      <c r="M1490" s="8">
        <v>0.0</v>
      </c>
      <c r="N1490" s="5">
        <v>6.9</v>
      </c>
      <c r="O1490" s="5">
        <v>22.2</v>
      </c>
      <c r="P1490" s="5">
        <v>38792.0</v>
      </c>
      <c r="Q1490" s="9" t="s">
        <v>528</v>
      </c>
      <c r="R1490" s="9" t="s">
        <v>628</v>
      </c>
      <c r="S1490" s="9">
        <f t="shared" si="1"/>
        <v>4028.04</v>
      </c>
    </row>
    <row r="1491" ht="15.75" customHeight="1">
      <c r="A1491" s="5" t="s">
        <v>1048</v>
      </c>
      <c r="B1491" s="5" t="s">
        <v>1045</v>
      </c>
      <c r="C1491" s="6">
        <v>16551.0</v>
      </c>
      <c r="D1491" s="7">
        <v>9.0</v>
      </c>
      <c r="E1491" s="7">
        <v>11.0</v>
      </c>
      <c r="F1491" s="7">
        <v>4.0</v>
      </c>
      <c r="G1491" s="7">
        <v>1.0</v>
      </c>
      <c r="H1491" s="5">
        <v>9.3</v>
      </c>
      <c r="I1491" s="5">
        <v>31.8</v>
      </c>
      <c r="J1491" s="8">
        <v>0.543773790103317</v>
      </c>
      <c r="K1491" s="8">
        <v>0.6646124101262764</v>
      </c>
      <c r="L1491" s="8">
        <v>0.24167724004591867</v>
      </c>
      <c r="M1491" s="8">
        <v>0.06041931001147967</v>
      </c>
      <c r="N1491" s="5">
        <v>8.9</v>
      </c>
      <c r="O1491" s="5">
        <v>20.4</v>
      </c>
      <c r="P1491" s="5">
        <v>39744.0</v>
      </c>
      <c r="Q1491" s="9" t="s">
        <v>528</v>
      </c>
      <c r="R1491" s="9" t="s">
        <v>628</v>
      </c>
      <c r="S1491" s="9">
        <f t="shared" si="1"/>
        <v>5263.218</v>
      </c>
    </row>
    <row r="1492" ht="15.75" customHeight="1">
      <c r="A1492" s="5" t="s">
        <v>143</v>
      </c>
      <c r="B1492" s="5" t="s">
        <v>1045</v>
      </c>
      <c r="C1492" s="6">
        <v>18794.0</v>
      </c>
      <c r="D1492" s="7">
        <v>5.0</v>
      </c>
      <c r="E1492" s="7">
        <v>22.0</v>
      </c>
      <c r="F1492" s="7">
        <v>3.0</v>
      </c>
      <c r="G1492" s="7">
        <v>1.0</v>
      </c>
      <c r="H1492" s="5">
        <v>10.3</v>
      </c>
      <c r="I1492" s="5">
        <v>31.0</v>
      </c>
      <c r="J1492" s="8">
        <v>0.26604235394274767</v>
      </c>
      <c r="K1492" s="8">
        <v>1.17058635734809</v>
      </c>
      <c r="L1492" s="8">
        <v>0.15962541236564862</v>
      </c>
      <c r="M1492" s="8">
        <v>0.05320847078854954</v>
      </c>
      <c r="N1492" s="5">
        <v>8.4</v>
      </c>
      <c r="O1492" s="5">
        <v>19.7</v>
      </c>
      <c r="P1492" s="5">
        <v>33145.0</v>
      </c>
      <c r="Q1492" s="9" t="s">
        <v>528</v>
      </c>
      <c r="R1492" s="9" t="s">
        <v>628</v>
      </c>
      <c r="S1492" s="9">
        <f t="shared" si="1"/>
        <v>5826.14</v>
      </c>
    </row>
    <row r="1493" ht="15.75" customHeight="1">
      <c r="A1493" s="5" t="s">
        <v>1049</v>
      </c>
      <c r="B1493" s="5" t="s">
        <v>1045</v>
      </c>
      <c r="C1493" s="6">
        <v>12368.0</v>
      </c>
      <c r="D1493" s="7">
        <v>2.0</v>
      </c>
      <c r="E1493" s="7">
        <v>6.0</v>
      </c>
      <c r="F1493" s="7">
        <v>3.0</v>
      </c>
      <c r="G1493" s="7">
        <v>0.0</v>
      </c>
      <c r="H1493" s="5">
        <v>11.4</v>
      </c>
      <c r="I1493" s="5">
        <v>30.7</v>
      </c>
      <c r="J1493" s="8">
        <v>0.16170763260025875</v>
      </c>
      <c r="K1493" s="8">
        <v>0.4851228978007762</v>
      </c>
      <c r="L1493" s="8">
        <v>0.2425614489003881</v>
      </c>
      <c r="M1493" s="8">
        <v>0.0</v>
      </c>
      <c r="N1493" s="5">
        <v>5.0</v>
      </c>
      <c r="O1493" s="5">
        <v>22.0</v>
      </c>
      <c r="P1493" s="5">
        <v>38906.0</v>
      </c>
      <c r="Q1493" s="9" t="s">
        <v>528</v>
      </c>
      <c r="R1493" s="9" t="s">
        <v>628</v>
      </c>
      <c r="S1493" s="9">
        <f t="shared" si="1"/>
        <v>3796.976</v>
      </c>
    </row>
    <row r="1494" ht="15.75" customHeight="1">
      <c r="A1494" s="5" t="s">
        <v>144</v>
      </c>
      <c r="B1494" s="5" t="s">
        <v>1045</v>
      </c>
      <c r="C1494" s="6">
        <v>172906.0</v>
      </c>
      <c r="D1494" s="7">
        <v>139.0</v>
      </c>
      <c r="E1494" s="7">
        <v>156.0</v>
      </c>
      <c r="F1494" s="7">
        <v>32.0</v>
      </c>
      <c r="G1494" s="7">
        <v>30.0</v>
      </c>
      <c r="H1494" s="5">
        <v>8.7</v>
      </c>
      <c r="I1494" s="5">
        <v>28.3</v>
      </c>
      <c r="J1494" s="8">
        <v>0.8039050119718228</v>
      </c>
      <c r="K1494" s="8">
        <v>0.9022243299827651</v>
      </c>
      <c r="L1494" s="8">
        <v>0.1850716574323621</v>
      </c>
      <c r="M1494" s="8">
        <v>0.17350467884283946</v>
      </c>
      <c r="N1494" s="5">
        <v>5.6</v>
      </c>
      <c r="O1494" s="5">
        <v>20.1</v>
      </c>
      <c r="P1494" s="5">
        <v>49059.0</v>
      </c>
      <c r="Q1494" s="9" t="s">
        <v>528</v>
      </c>
      <c r="R1494" s="9" t="s">
        <v>628</v>
      </c>
      <c r="S1494" s="9">
        <f t="shared" si="1"/>
        <v>48932.398</v>
      </c>
    </row>
    <row r="1495" ht="15.75" customHeight="1">
      <c r="A1495" s="5" t="s">
        <v>634</v>
      </c>
      <c r="B1495" s="5" t="s">
        <v>1045</v>
      </c>
      <c r="C1495" s="6">
        <v>89486.0</v>
      </c>
      <c r="D1495" s="7">
        <v>71.0</v>
      </c>
      <c r="E1495" s="7">
        <v>64.0</v>
      </c>
      <c r="F1495" s="7">
        <v>8.0</v>
      </c>
      <c r="G1495" s="7">
        <v>7.0</v>
      </c>
      <c r="H1495" s="5">
        <v>10.8</v>
      </c>
      <c r="I1495" s="5">
        <v>31.7</v>
      </c>
      <c r="J1495" s="8">
        <v>0.7934201998077912</v>
      </c>
      <c r="K1495" s="8">
        <v>0.7151956730661779</v>
      </c>
      <c r="L1495" s="8">
        <v>0.08939945913327224</v>
      </c>
      <c r="M1495" s="8">
        <v>0.07822452674161322</v>
      </c>
      <c r="N1495" s="5">
        <v>8.6</v>
      </c>
      <c r="O1495" s="5">
        <v>17.7</v>
      </c>
      <c r="P1495" s="5">
        <v>44971.0</v>
      </c>
      <c r="Q1495" s="9" t="s">
        <v>528</v>
      </c>
      <c r="R1495" s="9" t="s">
        <v>628</v>
      </c>
      <c r="S1495" s="9">
        <f t="shared" si="1"/>
        <v>28367.062</v>
      </c>
    </row>
    <row r="1496" ht="15.75" customHeight="1">
      <c r="A1496" s="5" t="s">
        <v>28</v>
      </c>
      <c r="B1496" s="5" t="s">
        <v>1045</v>
      </c>
      <c r="C1496" s="6">
        <v>42865.0</v>
      </c>
      <c r="D1496" s="7">
        <v>31.0</v>
      </c>
      <c r="E1496" s="7">
        <v>32.0</v>
      </c>
      <c r="F1496" s="7">
        <v>8.0</v>
      </c>
      <c r="G1496" s="7">
        <v>3.0</v>
      </c>
      <c r="H1496" s="5">
        <v>11.6</v>
      </c>
      <c r="I1496" s="5">
        <v>34.3</v>
      </c>
      <c r="J1496" s="8">
        <v>0.7232007465298028</v>
      </c>
      <c r="K1496" s="8">
        <v>0.7465298028694739</v>
      </c>
      <c r="L1496" s="8">
        <v>0.18663245071736848</v>
      </c>
      <c r="M1496" s="8">
        <v>0.06998716901901318</v>
      </c>
      <c r="N1496" s="5">
        <v>8.7</v>
      </c>
      <c r="O1496" s="5">
        <v>19.3</v>
      </c>
      <c r="P1496" s="5">
        <v>36160.0</v>
      </c>
      <c r="Q1496" s="9" t="s">
        <v>528</v>
      </c>
      <c r="R1496" s="9" t="s">
        <v>628</v>
      </c>
      <c r="S1496" s="9">
        <f t="shared" si="1"/>
        <v>14702.695</v>
      </c>
    </row>
    <row r="1497" ht="15.75" customHeight="1">
      <c r="A1497" s="5" t="s">
        <v>752</v>
      </c>
      <c r="B1497" s="5" t="s">
        <v>1045</v>
      </c>
      <c r="C1497" s="6">
        <v>9017.0</v>
      </c>
      <c r="D1497" s="7">
        <v>2.0</v>
      </c>
      <c r="E1497" s="7">
        <v>4.0</v>
      </c>
      <c r="F1497" s="7">
        <v>5.0</v>
      </c>
      <c r="G1497" s="7">
        <v>0.0</v>
      </c>
      <c r="H1497" s="5">
        <v>11.3</v>
      </c>
      <c r="I1497" s="5">
        <v>35.3</v>
      </c>
      <c r="J1497" s="8">
        <v>0.22180326050792945</v>
      </c>
      <c r="K1497" s="8">
        <v>0.4436065210158589</v>
      </c>
      <c r="L1497" s="8">
        <v>0.5545081512698237</v>
      </c>
      <c r="M1497" s="8">
        <v>0.0</v>
      </c>
      <c r="N1497" s="5">
        <v>6.4</v>
      </c>
      <c r="O1497" s="5">
        <v>14.8</v>
      </c>
      <c r="P1497" s="5">
        <v>41740.0</v>
      </c>
      <c r="Q1497" s="9" t="s">
        <v>528</v>
      </c>
      <c r="R1497" s="9" t="s">
        <v>628</v>
      </c>
      <c r="S1497" s="9">
        <f t="shared" si="1"/>
        <v>3183.001</v>
      </c>
    </row>
    <row r="1498" ht="15.75" customHeight="1">
      <c r="A1498" s="5" t="s">
        <v>1050</v>
      </c>
      <c r="B1498" s="5" t="s">
        <v>1045</v>
      </c>
      <c r="C1498" s="6">
        <v>44692.0</v>
      </c>
      <c r="D1498" s="7">
        <v>22.0</v>
      </c>
      <c r="E1498" s="7">
        <v>25.0</v>
      </c>
      <c r="F1498" s="7">
        <v>4.0</v>
      </c>
      <c r="G1498" s="7">
        <v>3.0</v>
      </c>
      <c r="H1498" s="5">
        <v>10.1</v>
      </c>
      <c r="I1498" s="5">
        <v>35.3</v>
      </c>
      <c r="J1498" s="8">
        <v>0.4922581222590172</v>
      </c>
      <c r="K1498" s="8">
        <v>0.5593842298397924</v>
      </c>
      <c r="L1498" s="8">
        <v>0.08950147677436678</v>
      </c>
      <c r="M1498" s="8">
        <v>0.06712610758077509</v>
      </c>
      <c r="N1498" s="5">
        <v>6.6</v>
      </c>
      <c r="O1498" s="5">
        <v>14.7</v>
      </c>
      <c r="P1498" s="5">
        <v>48264.0</v>
      </c>
      <c r="Q1498" s="9" t="s">
        <v>528</v>
      </c>
      <c r="R1498" s="9" t="s">
        <v>628</v>
      </c>
      <c r="S1498" s="9">
        <f t="shared" si="1"/>
        <v>15776.276</v>
      </c>
    </row>
    <row r="1499" ht="15.75" customHeight="1">
      <c r="A1499" s="5" t="s">
        <v>394</v>
      </c>
      <c r="B1499" s="5" t="s">
        <v>1045</v>
      </c>
      <c r="C1499" s="6">
        <v>44130.0</v>
      </c>
      <c r="D1499" s="7">
        <v>23.0</v>
      </c>
      <c r="E1499" s="7">
        <v>82.0</v>
      </c>
      <c r="F1499" s="7">
        <v>9.0</v>
      </c>
      <c r="G1499" s="7">
        <v>8.0</v>
      </c>
      <c r="H1499" s="5">
        <v>8.2</v>
      </c>
      <c r="I1499" s="5">
        <v>28.5</v>
      </c>
      <c r="J1499" s="8">
        <v>0.5211874008610923</v>
      </c>
      <c r="K1499" s="8">
        <v>1.8581463856786766</v>
      </c>
      <c r="L1499" s="8">
        <v>0.20394289598912305</v>
      </c>
      <c r="M1499" s="8">
        <v>0.1812825742125538</v>
      </c>
      <c r="N1499" s="5">
        <v>8.9</v>
      </c>
      <c r="O1499" s="5">
        <v>16.7</v>
      </c>
      <c r="P1499" s="5">
        <v>43498.0</v>
      </c>
      <c r="Q1499" s="9" t="s">
        <v>528</v>
      </c>
      <c r="R1499" s="9" t="s">
        <v>628</v>
      </c>
      <c r="S1499" s="9">
        <f t="shared" si="1"/>
        <v>12577.05</v>
      </c>
    </row>
    <row r="1500" ht="15.75" customHeight="1">
      <c r="A1500" s="5" t="s">
        <v>1051</v>
      </c>
      <c r="B1500" s="5" t="s">
        <v>1045</v>
      </c>
      <c r="C1500" s="6">
        <v>78147.0</v>
      </c>
      <c r="D1500" s="7">
        <v>63.0</v>
      </c>
      <c r="E1500" s="7">
        <v>69.0</v>
      </c>
      <c r="F1500" s="7">
        <v>10.0</v>
      </c>
      <c r="G1500" s="7">
        <v>4.0</v>
      </c>
      <c r="H1500" s="5">
        <v>10.9</v>
      </c>
      <c r="I1500" s="5">
        <v>30.2</v>
      </c>
      <c r="J1500" s="8">
        <v>0.8061729816883565</v>
      </c>
      <c r="K1500" s="8">
        <v>0.8829513608967714</v>
      </c>
      <c r="L1500" s="8">
        <v>0.12796396534735818</v>
      </c>
      <c r="M1500" s="8">
        <v>0.05118558613894327</v>
      </c>
      <c r="N1500" s="5">
        <v>7.3</v>
      </c>
      <c r="O1500" s="5">
        <v>17.3</v>
      </c>
      <c r="P1500" s="5">
        <v>45849.0</v>
      </c>
      <c r="Q1500" s="9" t="s">
        <v>528</v>
      </c>
      <c r="R1500" s="9" t="s">
        <v>628</v>
      </c>
      <c r="S1500" s="9">
        <f t="shared" si="1"/>
        <v>23600.394</v>
      </c>
    </row>
    <row r="1501" ht="15.75" customHeight="1">
      <c r="A1501" s="5" t="s">
        <v>146</v>
      </c>
      <c r="B1501" s="5" t="s">
        <v>1045</v>
      </c>
      <c r="C1501" s="6">
        <v>8995.0</v>
      </c>
      <c r="D1501" s="7">
        <v>3.0</v>
      </c>
      <c r="E1501" s="7">
        <v>9.0</v>
      </c>
      <c r="F1501" s="7">
        <v>2.0</v>
      </c>
      <c r="G1501" s="7">
        <v>1.0</v>
      </c>
      <c r="H1501" s="5">
        <v>9.1</v>
      </c>
      <c r="I1501" s="5">
        <v>37.2</v>
      </c>
      <c r="J1501" s="8">
        <v>0.33351862145636463</v>
      </c>
      <c r="K1501" s="8">
        <v>1.000555864369094</v>
      </c>
      <c r="L1501" s="8">
        <v>0.22234574763757642</v>
      </c>
      <c r="M1501" s="8">
        <v>0.11117287381878821</v>
      </c>
      <c r="N1501" s="5">
        <v>8.7</v>
      </c>
      <c r="O1501" s="5">
        <v>13.5</v>
      </c>
      <c r="P1501" s="5">
        <v>42582.0</v>
      </c>
      <c r="Q1501" s="9" t="s">
        <v>528</v>
      </c>
      <c r="R1501" s="9" t="s">
        <v>628</v>
      </c>
      <c r="S1501" s="9">
        <f t="shared" si="1"/>
        <v>3346.14</v>
      </c>
    </row>
    <row r="1502" ht="15.75" customHeight="1">
      <c r="A1502" s="5" t="s">
        <v>756</v>
      </c>
      <c r="B1502" s="5" t="s">
        <v>1045</v>
      </c>
      <c r="C1502" s="6">
        <v>6256.0</v>
      </c>
      <c r="D1502" s="7">
        <v>3.0</v>
      </c>
      <c r="E1502" s="7">
        <v>3.0</v>
      </c>
      <c r="F1502" s="7">
        <v>5.0</v>
      </c>
      <c r="G1502" s="7">
        <v>0.0</v>
      </c>
      <c r="H1502" s="5">
        <v>10.0</v>
      </c>
      <c r="I1502" s="5">
        <v>30.4</v>
      </c>
      <c r="J1502" s="8">
        <v>0.47953964194373405</v>
      </c>
      <c r="K1502" s="8">
        <v>0.47953964194373405</v>
      </c>
      <c r="L1502" s="8">
        <v>0.79923273657289</v>
      </c>
      <c r="M1502" s="8">
        <v>0.0</v>
      </c>
      <c r="N1502" s="5">
        <v>10.5</v>
      </c>
      <c r="O1502" s="5">
        <v>23.0</v>
      </c>
      <c r="P1502" s="5">
        <v>32656.0</v>
      </c>
      <c r="Q1502" s="9" t="s">
        <v>528</v>
      </c>
      <c r="R1502" s="9" t="s">
        <v>628</v>
      </c>
      <c r="S1502" s="9">
        <f t="shared" si="1"/>
        <v>1901.824</v>
      </c>
    </row>
    <row r="1503" ht="15.75" customHeight="1">
      <c r="A1503" s="5" t="s">
        <v>534</v>
      </c>
      <c r="B1503" s="5" t="s">
        <v>1045</v>
      </c>
      <c r="C1503" s="6">
        <v>100951.0</v>
      </c>
      <c r="D1503" s="7">
        <v>51.0</v>
      </c>
      <c r="E1503" s="7">
        <v>58.0</v>
      </c>
      <c r="F1503" s="7">
        <v>10.0</v>
      </c>
      <c r="G1503" s="7">
        <v>3.0</v>
      </c>
      <c r="H1503" s="5">
        <v>10.4</v>
      </c>
      <c r="I1503" s="5">
        <v>32.7</v>
      </c>
      <c r="J1503" s="8">
        <v>0.5051955899396736</v>
      </c>
      <c r="K1503" s="8">
        <v>0.5745361611078642</v>
      </c>
      <c r="L1503" s="8">
        <v>0.09905795881170072</v>
      </c>
      <c r="M1503" s="8">
        <v>0.02971738764351022</v>
      </c>
      <c r="N1503" s="5">
        <v>7.5</v>
      </c>
      <c r="O1503" s="5">
        <v>9.6</v>
      </c>
      <c r="P1503" s="5">
        <v>61046.0</v>
      </c>
      <c r="Q1503" s="9" t="s">
        <v>528</v>
      </c>
      <c r="R1503" s="9" t="s">
        <v>628</v>
      </c>
      <c r="S1503" s="9">
        <f t="shared" si="1"/>
        <v>33010.977</v>
      </c>
    </row>
    <row r="1504" ht="15.75" customHeight="1">
      <c r="A1504" s="5" t="s">
        <v>636</v>
      </c>
      <c r="B1504" s="5" t="s">
        <v>1045</v>
      </c>
      <c r="C1504" s="6">
        <v>13938.0</v>
      </c>
      <c r="D1504" s="7">
        <v>12.0</v>
      </c>
      <c r="E1504" s="7">
        <v>10.0</v>
      </c>
      <c r="F1504" s="7">
        <v>4.0</v>
      </c>
      <c r="G1504" s="7">
        <v>0.0</v>
      </c>
      <c r="H1504" s="5">
        <v>10.3</v>
      </c>
      <c r="I1504" s="5">
        <v>31.1</v>
      </c>
      <c r="J1504" s="8">
        <v>0.8609556607834696</v>
      </c>
      <c r="K1504" s="8">
        <v>0.7174630506528914</v>
      </c>
      <c r="L1504" s="8">
        <v>0.2869852202611566</v>
      </c>
      <c r="M1504" s="8">
        <v>0.0</v>
      </c>
      <c r="N1504" s="5">
        <v>10.6</v>
      </c>
      <c r="O1504" s="5">
        <v>23.4</v>
      </c>
      <c r="P1504" s="5">
        <v>29872.0</v>
      </c>
      <c r="Q1504" s="9" t="s">
        <v>528</v>
      </c>
      <c r="R1504" s="9" t="s">
        <v>628</v>
      </c>
      <c r="S1504" s="9">
        <f t="shared" si="1"/>
        <v>4334.718</v>
      </c>
    </row>
    <row r="1505" ht="15.75" customHeight="1">
      <c r="A1505" s="5" t="s">
        <v>1052</v>
      </c>
      <c r="B1505" s="5" t="s">
        <v>1045</v>
      </c>
      <c r="C1505" s="6">
        <v>7674.0</v>
      </c>
      <c r="D1505" s="7">
        <v>1.0</v>
      </c>
      <c r="E1505" s="7">
        <v>8.0</v>
      </c>
      <c r="F1505" s="7">
        <v>2.0</v>
      </c>
      <c r="G1505" s="7">
        <v>0.0</v>
      </c>
      <c r="H1505" s="5">
        <v>10.0</v>
      </c>
      <c r="I1505" s="5">
        <v>31.5</v>
      </c>
      <c r="J1505" s="8">
        <v>0.13031013812874642</v>
      </c>
      <c r="K1505" s="8">
        <v>1.0424811050299714</v>
      </c>
      <c r="L1505" s="8">
        <v>0.26062027625749284</v>
      </c>
      <c r="M1505" s="8">
        <v>0.0</v>
      </c>
      <c r="N1505" s="5">
        <v>4.0</v>
      </c>
      <c r="O1505" s="5">
        <v>16.9</v>
      </c>
      <c r="P1505" s="5">
        <v>40195.0</v>
      </c>
      <c r="Q1505" s="9" t="s">
        <v>528</v>
      </c>
      <c r="R1505" s="9" t="s">
        <v>628</v>
      </c>
      <c r="S1505" s="9">
        <f t="shared" si="1"/>
        <v>2417.31</v>
      </c>
    </row>
    <row r="1506" ht="15.75" customHeight="1">
      <c r="A1506" s="5" t="s">
        <v>536</v>
      </c>
      <c r="B1506" s="5" t="s">
        <v>1045</v>
      </c>
      <c r="C1506" s="6">
        <v>82048.0</v>
      </c>
      <c r="D1506" s="7">
        <v>42.0</v>
      </c>
      <c r="E1506" s="7">
        <v>45.0</v>
      </c>
      <c r="F1506" s="7">
        <v>12.0</v>
      </c>
      <c r="G1506" s="7">
        <v>7.0</v>
      </c>
      <c r="H1506" s="5">
        <v>9.3</v>
      </c>
      <c r="I1506" s="5">
        <v>29.3</v>
      </c>
      <c r="J1506" s="8">
        <v>0.5118954758190328</v>
      </c>
      <c r="K1506" s="8">
        <v>0.5484594383775351</v>
      </c>
      <c r="L1506" s="8">
        <v>0.14625585023400936</v>
      </c>
      <c r="M1506" s="8">
        <v>0.08531591263650547</v>
      </c>
      <c r="N1506" s="5">
        <v>6.9</v>
      </c>
      <c r="O1506" s="5">
        <v>10.7</v>
      </c>
      <c r="P1506" s="5">
        <v>52693.0</v>
      </c>
      <c r="Q1506" s="9" t="s">
        <v>528</v>
      </c>
      <c r="R1506" s="9" t="s">
        <v>628</v>
      </c>
      <c r="S1506" s="9">
        <f t="shared" si="1"/>
        <v>24040.064</v>
      </c>
    </row>
    <row r="1507" ht="15.75" customHeight="1">
      <c r="A1507" s="5" t="s">
        <v>148</v>
      </c>
      <c r="B1507" s="5" t="s">
        <v>1045</v>
      </c>
      <c r="C1507" s="6">
        <v>6884.0</v>
      </c>
      <c r="D1507" s="7">
        <v>2.0</v>
      </c>
      <c r="E1507" s="7">
        <v>5.0</v>
      </c>
      <c r="F1507" s="7">
        <v>2.0</v>
      </c>
      <c r="G1507" s="7">
        <v>0.0</v>
      </c>
      <c r="H1507" s="5">
        <v>9.8</v>
      </c>
      <c r="I1507" s="5">
        <v>36.6</v>
      </c>
      <c r="J1507" s="8">
        <v>0.2905287623474724</v>
      </c>
      <c r="K1507" s="8">
        <v>0.726321905868681</v>
      </c>
      <c r="L1507" s="8">
        <v>0.2905287623474724</v>
      </c>
      <c r="M1507" s="8">
        <v>0.0</v>
      </c>
      <c r="N1507" s="5">
        <v>4.6</v>
      </c>
      <c r="O1507" s="5">
        <v>16.1</v>
      </c>
      <c r="P1507" s="5">
        <v>43497.0</v>
      </c>
      <c r="Q1507" s="9" t="s">
        <v>528</v>
      </c>
      <c r="R1507" s="9" t="s">
        <v>628</v>
      </c>
      <c r="S1507" s="9">
        <f t="shared" si="1"/>
        <v>2519.544</v>
      </c>
    </row>
    <row r="1508" ht="15.75" customHeight="1">
      <c r="A1508" s="5" t="s">
        <v>35</v>
      </c>
      <c r="B1508" s="5" t="s">
        <v>1045</v>
      </c>
      <c r="C1508" s="6">
        <v>233224.0</v>
      </c>
      <c r="D1508" s="7">
        <v>154.0</v>
      </c>
      <c r="E1508" s="7">
        <v>147.0</v>
      </c>
      <c r="F1508" s="7">
        <v>31.0</v>
      </c>
      <c r="G1508" s="7">
        <v>31.0</v>
      </c>
      <c r="H1508" s="5">
        <v>8.7</v>
      </c>
      <c r="I1508" s="5">
        <v>31.5</v>
      </c>
      <c r="J1508" s="8">
        <v>0.6603094021198505</v>
      </c>
      <c r="K1508" s="8">
        <v>0.6302953383871299</v>
      </c>
      <c r="L1508" s="8">
        <v>0.1329194251020478</v>
      </c>
      <c r="M1508" s="8">
        <v>0.1329194251020478</v>
      </c>
      <c r="N1508" s="5">
        <v>6.7</v>
      </c>
      <c r="O1508" s="5">
        <v>9.3</v>
      </c>
      <c r="P1508" s="5">
        <v>61184.0</v>
      </c>
      <c r="Q1508" s="9" t="s">
        <v>528</v>
      </c>
      <c r="R1508" s="9" t="s">
        <v>628</v>
      </c>
      <c r="S1508" s="9">
        <f t="shared" si="1"/>
        <v>73465.56</v>
      </c>
    </row>
    <row r="1509" ht="15.75" customHeight="1">
      <c r="A1509" s="5" t="s">
        <v>537</v>
      </c>
      <c r="B1509" s="5" t="s">
        <v>1045</v>
      </c>
      <c r="C1509" s="6">
        <v>20271.0</v>
      </c>
      <c r="D1509" s="7">
        <v>6.0</v>
      </c>
      <c r="E1509" s="7">
        <v>16.0</v>
      </c>
      <c r="F1509" s="7">
        <v>2.0</v>
      </c>
      <c r="G1509" s="7">
        <v>1.0</v>
      </c>
      <c r="H1509" s="5">
        <v>9.7</v>
      </c>
      <c r="I1509" s="5">
        <v>34.5</v>
      </c>
      <c r="J1509" s="8">
        <v>0.2959893443836022</v>
      </c>
      <c r="K1509" s="8">
        <v>0.7893049183562726</v>
      </c>
      <c r="L1509" s="8">
        <v>0.09866311479453407</v>
      </c>
      <c r="M1509" s="8">
        <v>0.04933155739726704</v>
      </c>
      <c r="N1509" s="5">
        <v>7.6</v>
      </c>
      <c r="O1509" s="5">
        <v>9.9</v>
      </c>
      <c r="P1509" s="5">
        <v>53361.0</v>
      </c>
      <c r="Q1509" s="9" t="s">
        <v>528</v>
      </c>
      <c r="R1509" s="9" t="s">
        <v>628</v>
      </c>
      <c r="S1509" s="9">
        <f t="shared" si="1"/>
        <v>6993.495</v>
      </c>
    </row>
    <row r="1510" ht="15.75" customHeight="1">
      <c r="A1510" s="5" t="s">
        <v>1053</v>
      </c>
      <c r="B1510" s="5" t="s">
        <v>1045</v>
      </c>
      <c r="C1510" s="6">
        <v>76583.0</v>
      </c>
      <c r="D1510" s="7">
        <v>61.0</v>
      </c>
      <c r="E1510" s="7">
        <v>66.0</v>
      </c>
      <c r="F1510" s="7">
        <v>11.0</v>
      </c>
      <c r="G1510" s="7">
        <v>8.0</v>
      </c>
      <c r="H1510" s="5">
        <v>10.4</v>
      </c>
      <c r="I1510" s="5">
        <v>32.4</v>
      </c>
      <c r="J1510" s="8">
        <v>0.7965214212031391</v>
      </c>
      <c r="K1510" s="8">
        <v>0.8618100622853636</v>
      </c>
      <c r="L1510" s="8">
        <v>0.14363501038089393</v>
      </c>
      <c r="M1510" s="8">
        <v>0.10446182573155922</v>
      </c>
      <c r="N1510" s="5">
        <v>4.9</v>
      </c>
      <c r="O1510" s="5">
        <v>13.6</v>
      </c>
      <c r="P1510" s="5">
        <v>53228.0</v>
      </c>
      <c r="Q1510" s="9" t="s">
        <v>528</v>
      </c>
      <c r="R1510" s="9" t="s">
        <v>628</v>
      </c>
      <c r="S1510" s="9">
        <f t="shared" si="1"/>
        <v>24812.892</v>
      </c>
    </row>
    <row r="1511" ht="15.75" customHeight="1">
      <c r="A1511" s="5" t="s">
        <v>1054</v>
      </c>
      <c r="B1511" s="5" t="s">
        <v>1045</v>
      </c>
      <c r="C1511" s="6">
        <v>17572.0</v>
      </c>
      <c r="D1511" s="7">
        <v>16.0</v>
      </c>
      <c r="E1511" s="7">
        <v>12.0</v>
      </c>
      <c r="F1511" s="7">
        <v>1.0</v>
      </c>
      <c r="G1511" s="7">
        <v>3.0</v>
      </c>
      <c r="H1511" s="5">
        <v>10.1</v>
      </c>
      <c r="I1511" s="5">
        <v>36.8</v>
      </c>
      <c r="J1511" s="8">
        <v>0.9105394946505805</v>
      </c>
      <c r="K1511" s="8">
        <v>0.6829046209879354</v>
      </c>
      <c r="L1511" s="8">
        <v>0.05690871841566128</v>
      </c>
      <c r="M1511" s="8">
        <v>0.17072615524698384</v>
      </c>
      <c r="N1511" s="5">
        <v>7.3</v>
      </c>
      <c r="O1511" s="5">
        <v>16.5</v>
      </c>
      <c r="P1511" s="5">
        <v>44102.0</v>
      </c>
      <c r="Q1511" s="9" t="s">
        <v>528</v>
      </c>
      <c r="R1511" s="9" t="s">
        <v>628</v>
      </c>
      <c r="S1511" s="9">
        <f t="shared" si="1"/>
        <v>6466.496</v>
      </c>
    </row>
    <row r="1512" ht="15.75" customHeight="1">
      <c r="A1512" s="5" t="s">
        <v>153</v>
      </c>
      <c r="B1512" s="5" t="s">
        <v>1045</v>
      </c>
      <c r="C1512" s="6">
        <v>24621.0</v>
      </c>
      <c r="D1512" s="7">
        <v>10.0</v>
      </c>
      <c r="E1512" s="7">
        <v>23.0</v>
      </c>
      <c r="F1512" s="7">
        <v>4.0</v>
      </c>
      <c r="G1512" s="7">
        <v>0.0</v>
      </c>
      <c r="H1512" s="5">
        <v>9.0</v>
      </c>
      <c r="I1512" s="5">
        <v>34.5</v>
      </c>
      <c r="J1512" s="8">
        <v>0.4061573453555907</v>
      </c>
      <c r="K1512" s="8">
        <v>0.9341618943178588</v>
      </c>
      <c r="L1512" s="8">
        <v>0.1624629381422363</v>
      </c>
      <c r="M1512" s="8">
        <v>0.0</v>
      </c>
      <c r="N1512" s="5">
        <v>11.3</v>
      </c>
      <c r="O1512" s="5">
        <v>22.6</v>
      </c>
      <c r="P1512" s="5">
        <v>35829.0</v>
      </c>
      <c r="Q1512" s="9" t="s">
        <v>528</v>
      </c>
      <c r="R1512" s="9" t="s">
        <v>628</v>
      </c>
      <c r="S1512" s="9">
        <f t="shared" si="1"/>
        <v>8494.245</v>
      </c>
    </row>
    <row r="1513" ht="15.75" customHeight="1">
      <c r="A1513" s="5" t="s">
        <v>408</v>
      </c>
      <c r="B1513" s="5" t="s">
        <v>1045</v>
      </c>
      <c r="C1513" s="6">
        <v>7616.0</v>
      </c>
      <c r="D1513" s="7">
        <v>3.0</v>
      </c>
      <c r="E1513" s="7">
        <v>7.0</v>
      </c>
      <c r="F1513" s="7">
        <v>2.0</v>
      </c>
      <c r="G1513" s="7">
        <v>0.0</v>
      </c>
      <c r="H1513" s="5">
        <v>9.5</v>
      </c>
      <c r="I1513" s="5">
        <v>32.3</v>
      </c>
      <c r="J1513" s="8">
        <v>0.3939075630252101</v>
      </c>
      <c r="K1513" s="8">
        <v>0.9191176470588235</v>
      </c>
      <c r="L1513" s="8">
        <v>0.26260504201680673</v>
      </c>
      <c r="M1513" s="8">
        <v>0.0</v>
      </c>
      <c r="N1513" s="5">
        <v>7.1</v>
      </c>
      <c r="O1513" s="5">
        <v>22.1</v>
      </c>
      <c r="P1513" s="5">
        <v>36209.0</v>
      </c>
      <c r="Q1513" s="9" t="s">
        <v>528</v>
      </c>
      <c r="R1513" s="9" t="s">
        <v>628</v>
      </c>
      <c r="S1513" s="9">
        <f t="shared" si="1"/>
        <v>2459.968</v>
      </c>
    </row>
    <row r="1514" ht="15.75" customHeight="1">
      <c r="A1514" s="5" t="s">
        <v>45</v>
      </c>
      <c r="B1514" s="5" t="s">
        <v>1045</v>
      </c>
      <c r="C1514" s="6">
        <v>16395.0</v>
      </c>
      <c r="D1514" s="7">
        <v>9.0</v>
      </c>
      <c r="E1514" s="7">
        <v>9.0</v>
      </c>
      <c r="F1514" s="7">
        <v>2.0</v>
      </c>
      <c r="G1514" s="7">
        <v>1.0</v>
      </c>
      <c r="H1514" s="5">
        <v>10.3</v>
      </c>
      <c r="I1514" s="5">
        <v>35.1</v>
      </c>
      <c r="J1514" s="8">
        <v>0.5489478499542544</v>
      </c>
      <c r="K1514" s="8">
        <v>0.5489478499542544</v>
      </c>
      <c r="L1514" s="8">
        <v>0.12198841110094541</v>
      </c>
      <c r="M1514" s="8">
        <v>0.060994205550472705</v>
      </c>
      <c r="N1514" s="5">
        <v>14.4</v>
      </c>
      <c r="O1514" s="5">
        <v>22.7</v>
      </c>
      <c r="P1514" s="5">
        <v>38314.0</v>
      </c>
      <c r="Q1514" s="9" t="s">
        <v>528</v>
      </c>
      <c r="R1514" s="9" t="s">
        <v>628</v>
      </c>
      <c r="S1514" s="9">
        <f t="shared" si="1"/>
        <v>5754.645</v>
      </c>
    </row>
    <row r="1515" ht="15.75" customHeight="1">
      <c r="A1515" s="5" t="s">
        <v>588</v>
      </c>
      <c r="B1515" s="5" t="s">
        <v>1045</v>
      </c>
      <c r="C1515" s="6">
        <v>8292.0</v>
      </c>
      <c r="D1515" s="7">
        <v>1.0</v>
      </c>
      <c r="E1515" s="7">
        <v>5.0</v>
      </c>
      <c r="F1515" s="7">
        <v>3.0</v>
      </c>
      <c r="G1515" s="7">
        <v>0.0</v>
      </c>
      <c r="H1515" s="5">
        <v>9.1</v>
      </c>
      <c r="I1515" s="5">
        <v>36.6</v>
      </c>
      <c r="J1515" s="8">
        <v>0.120598166907863</v>
      </c>
      <c r="K1515" s="8">
        <v>0.602990834539315</v>
      </c>
      <c r="L1515" s="8">
        <v>0.361794500723589</v>
      </c>
      <c r="M1515" s="8">
        <v>0.0</v>
      </c>
      <c r="N1515" s="5">
        <v>6.1</v>
      </c>
      <c r="O1515" s="5">
        <v>16.0</v>
      </c>
      <c r="P1515" s="5">
        <v>42188.0</v>
      </c>
      <c r="Q1515" s="9" t="s">
        <v>528</v>
      </c>
      <c r="R1515" s="9" t="s">
        <v>628</v>
      </c>
      <c r="S1515" s="9">
        <f t="shared" si="1"/>
        <v>3034.872</v>
      </c>
    </row>
    <row r="1516" ht="15.75" customHeight="1">
      <c r="A1516" s="5" t="s">
        <v>46</v>
      </c>
      <c r="B1516" s="5" t="s">
        <v>1045</v>
      </c>
      <c r="C1516" s="6">
        <v>12659.0</v>
      </c>
      <c r="D1516" s="7">
        <v>4.0</v>
      </c>
      <c r="E1516" s="7">
        <v>4.0</v>
      </c>
      <c r="F1516" s="7">
        <v>1.0</v>
      </c>
      <c r="G1516" s="7">
        <v>0.0</v>
      </c>
      <c r="H1516" s="5">
        <v>12.1</v>
      </c>
      <c r="I1516" s="5">
        <v>38.1</v>
      </c>
      <c r="J1516" s="8">
        <v>0.31598072517576425</v>
      </c>
      <c r="K1516" s="8">
        <v>0.31598072517576425</v>
      </c>
      <c r="L1516" s="8">
        <v>0.07899518129394106</v>
      </c>
      <c r="M1516" s="8">
        <v>0.0</v>
      </c>
      <c r="N1516" s="5">
        <v>6.6</v>
      </c>
      <c r="O1516" s="5">
        <v>11.0</v>
      </c>
      <c r="P1516" s="5">
        <v>44936.0</v>
      </c>
      <c r="Q1516" s="9" t="s">
        <v>528</v>
      </c>
      <c r="R1516" s="9" t="s">
        <v>628</v>
      </c>
      <c r="S1516" s="9">
        <f t="shared" si="1"/>
        <v>4823.079</v>
      </c>
    </row>
    <row r="1517" ht="15.75" customHeight="1">
      <c r="A1517" s="5" t="s">
        <v>1055</v>
      </c>
      <c r="B1517" s="5" t="s">
        <v>1045</v>
      </c>
      <c r="C1517" s="6">
        <v>15577.0</v>
      </c>
      <c r="D1517" s="7">
        <v>6.0</v>
      </c>
      <c r="E1517" s="7">
        <v>9.0</v>
      </c>
      <c r="F1517" s="7">
        <v>5.0</v>
      </c>
      <c r="G1517" s="7">
        <v>1.0</v>
      </c>
      <c r="H1517" s="5">
        <v>11.7</v>
      </c>
      <c r="I1517" s="5">
        <v>34.8</v>
      </c>
      <c r="J1517" s="8">
        <v>0.38518328304551586</v>
      </c>
      <c r="K1517" s="8">
        <v>0.5777749245682737</v>
      </c>
      <c r="L1517" s="8">
        <v>0.32098606920459655</v>
      </c>
      <c r="M1517" s="8">
        <v>0.06419721384091931</v>
      </c>
      <c r="N1517" s="5">
        <v>9.6</v>
      </c>
      <c r="O1517" s="5">
        <v>20.1</v>
      </c>
      <c r="P1517" s="5">
        <v>37658.0</v>
      </c>
      <c r="Q1517" s="9" t="s">
        <v>528</v>
      </c>
      <c r="R1517" s="9" t="s">
        <v>628</v>
      </c>
      <c r="S1517" s="9">
        <f t="shared" si="1"/>
        <v>5420.796</v>
      </c>
    </row>
    <row r="1518" ht="15.75" customHeight="1">
      <c r="A1518" s="5" t="s">
        <v>273</v>
      </c>
      <c r="B1518" s="5" t="s">
        <v>1045</v>
      </c>
      <c r="C1518" s="6">
        <v>13546.0</v>
      </c>
      <c r="D1518" s="7">
        <v>4.0</v>
      </c>
      <c r="E1518" s="7">
        <v>7.0</v>
      </c>
      <c r="F1518" s="7">
        <v>2.0</v>
      </c>
      <c r="G1518" s="7">
        <v>0.0</v>
      </c>
      <c r="H1518" s="5">
        <v>11.0</v>
      </c>
      <c r="I1518" s="5">
        <v>33.0</v>
      </c>
      <c r="J1518" s="8">
        <v>0.2952901225454009</v>
      </c>
      <c r="K1518" s="8">
        <v>0.5167577144544515</v>
      </c>
      <c r="L1518" s="8">
        <v>0.14764506127270044</v>
      </c>
      <c r="M1518" s="8">
        <v>0.0</v>
      </c>
      <c r="N1518" s="5">
        <v>9.6</v>
      </c>
      <c r="O1518" s="5">
        <v>21.5</v>
      </c>
      <c r="P1518" s="5">
        <v>30879.0</v>
      </c>
      <c r="Q1518" s="9" t="s">
        <v>528</v>
      </c>
      <c r="R1518" s="9" t="s">
        <v>628</v>
      </c>
      <c r="S1518" s="9">
        <f t="shared" si="1"/>
        <v>4470.18</v>
      </c>
    </row>
    <row r="1519" ht="15.75" customHeight="1">
      <c r="A1519" s="5" t="s">
        <v>1056</v>
      </c>
      <c r="B1519" s="5" t="s">
        <v>1045</v>
      </c>
      <c r="C1519" s="6">
        <v>31358.0</v>
      </c>
      <c r="D1519" s="7">
        <v>14.0</v>
      </c>
      <c r="E1519" s="7">
        <v>26.0</v>
      </c>
      <c r="F1519" s="7">
        <v>13.0</v>
      </c>
      <c r="G1519" s="7">
        <v>2.0</v>
      </c>
      <c r="H1519" s="5">
        <v>12.7</v>
      </c>
      <c r="I1519" s="5">
        <v>35.8</v>
      </c>
      <c r="J1519" s="8">
        <v>0.44645704445436574</v>
      </c>
      <c r="K1519" s="8">
        <v>0.8291345111295363</v>
      </c>
      <c r="L1519" s="8">
        <v>0.41456725556476814</v>
      </c>
      <c r="M1519" s="8">
        <v>0.0637795777791951</v>
      </c>
      <c r="N1519" s="5">
        <v>9.8</v>
      </c>
      <c r="O1519" s="5">
        <v>26.7</v>
      </c>
      <c r="P1519" s="5">
        <v>31777.0</v>
      </c>
      <c r="Q1519" s="9" t="s">
        <v>528</v>
      </c>
      <c r="R1519" s="9" t="s">
        <v>628</v>
      </c>
      <c r="S1519" s="9">
        <f t="shared" si="1"/>
        <v>11226.164</v>
      </c>
    </row>
    <row r="1520" ht="15.75" customHeight="1">
      <c r="A1520" s="5" t="s">
        <v>51</v>
      </c>
      <c r="B1520" s="5" t="s">
        <v>1045</v>
      </c>
      <c r="C1520" s="6">
        <v>102029.0</v>
      </c>
      <c r="D1520" s="7">
        <v>62.0</v>
      </c>
      <c r="E1520" s="7">
        <v>63.0</v>
      </c>
      <c r="F1520" s="7">
        <v>21.0</v>
      </c>
      <c r="G1520" s="7">
        <v>8.0</v>
      </c>
      <c r="H1520" s="5">
        <v>10.4</v>
      </c>
      <c r="I1520" s="5">
        <v>30.1</v>
      </c>
      <c r="J1520" s="8">
        <v>0.6076703682286408</v>
      </c>
      <c r="K1520" s="8">
        <v>0.6174715032000706</v>
      </c>
      <c r="L1520" s="8">
        <v>0.20582383440002353</v>
      </c>
      <c r="M1520" s="8">
        <v>0.07840907977143753</v>
      </c>
      <c r="N1520" s="5">
        <v>8.6</v>
      </c>
      <c r="O1520" s="5">
        <v>12.5</v>
      </c>
      <c r="P1520" s="5">
        <v>48661.0</v>
      </c>
      <c r="Q1520" s="9" t="s">
        <v>528</v>
      </c>
      <c r="R1520" s="9" t="s">
        <v>628</v>
      </c>
      <c r="S1520" s="9">
        <f t="shared" si="1"/>
        <v>30710.729</v>
      </c>
    </row>
    <row r="1521" ht="15.75" customHeight="1">
      <c r="A1521" s="5" t="s">
        <v>1057</v>
      </c>
      <c r="B1521" s="5" t="s">
        <v>1045</v>
      </c>
      <c r="C1521" s="6">
        <v>14870.0</v>
      </c>
      <c r="D1521" s="7">
        <v>11.0</v>
      </c>
      <c r="E1521" s="7">
        <v>23.0</v>
      </c>
      <c r="F1521" s="7">
        <v>4.0</v>
      </c>
      <c r="G1521" s="7">
        <v>0.0</v>
      </c>
      <c r="H1521" s="5">
        <v>9.3</v>
      </c>
      <c r="I1521" s="5">
        <v>34.8</v>
      </c>
      <c r="J1521" s="8">
        <v>0.7397444519166106</v>
      </c>
      <c r="K1521" s="8">
        <v>1.546738399462004</v>
      </c>
      <c r="L1521" s="8">
        <v>0.26899798251513113</v>
      </c>
      <c r="M1521" s="8">
        <v>0.0</v>
      </c>
      <c r="N1521" s="5">
        <v>7.6</v>
      </c>
      <c r="O1521" s="5">
        <v>15.3</v>
      </c>
      <c r="P1521" s="5">
        <v>42574.0</v>
      </c>
      <c r="Q1521" s="9" t="s">
        <v>528</v>
      </c>
      <c r="R1521" s="9" t="s">
        <v>628</v>
      </c>
      <c r="S1521" s="9">
        <f t="shared" si="1"/>
        <v>5174.76</v>
      </c>
    </row>
    <row r="1522" ht="15.75" customHeight="1">
      <c r="A1522" s="5" t="s">
        <v>1058</v>
      </c>
      <c r="B1522" s="5" t="s">
        <v>1045</v>
      </c>
      <c r="C1522" s="6">
        <v>6798.0</v>
      </c>
      <c r="D1522" s="7">
        <v>3.0</v>
      </c>
      <c r="E1522" s="7">
        <v>6.0</v>
      </c>
      <c r="F1522" s="7">
        <v>3.0</v>
      </c>
      <c r="G1522" s="7">
        <v>1.0</v>
      </c>
      <c r="H1522" s="5">
        <v>10.0</v>
      </c>
      <c r="I1522" s="5">
        <v>28.5</v>
      </c>
      <c r="J1522" s="8">
        <v>0.441306266548985</v>
      </c>
      <c r="K1522" s="8">
        <v>0.88261253309797</v>
      </c>
      <c r="L1522" s="8">
        <v>0.441306266548985</v>
      </c>
      <c r="M1522" s="8">
        <v>0.14710208884966164</v>
      </c>
      <c r="N1522" s="5">
        <v>7.4</v>
      </c>
      <c r="O1522" s="5">
        <v>16.2</v>
      </c>
      <c r="P1522" s="5">
        <v>40591.0</v>
      </c>
      <c r="Q1522" s="9" t="s">
        <v>528</v>
      </c>
      <c r="R1522" s="9" t="s">
        <v>628</v>
      </c>
      <c r="S1522" s="9">
        <f t="shared" si="1"/>
        <v>1937.43</v>
      </c>
    </row>
    <row r="1523" ht="15.75" customHeight="1">
      <c r="A1523" s="5" t="s">
        <v>53</v>
      </c>
      <c r="B1523" s="5" t="s">
        <v>1045</v>
      </c>
      <c r="C1523" s="6">
        <v>285889.0</v>
      </c>
      <c r="D1523" s="7">
        <v>266.0</v>
      </c>
      <c r="E1523" s="7">
        <v>249.0</v>
      </c>
      <c r="F1523" s="7">
        <v>41.0</v>
      </c>
      <c r="G1523" s="7">
        <v>37.0</v>
      </c>
      <c r="H1523" s="5">
        <v>9.4</v>
      </c>
      <c r="I1523" s="5">
        <v>34.9</v>
      </c>
      <c r="J1523" s="8">
        <v>0.9304310414181728</v>
      </c>
      <c r="K1523" s="8">
        <v>0.8709674034328009</v>
      </c>
      <c r="L1523" s="8">
        <v>0.14341230337648528</v>
      </c>
      <c r="M1523" s="8">
        <v>0.12942085914463305</v>
      </c>
      <c r="N1523" s="5">
        <v>7.7</v>
      </c>
      <c r="O1523" s="5">
        <v>19.1</v>
      </c>
      <c r="P1523" s="5">
        <v>40512.0</v>
      </c>
      <c r="Q1523" s="9" t="s">
        <v>528</v>
      </c>
      <c r="R1523" s="9" t="s">
        <v>628</v>
      </c>
      <c r="S1523" s="9">
        <f t="shared" si="1"/>
        <v>99775.261</v>
      </c>
    </row>
    <row r="1524" ht="15.75" customHeight="1">
      <c r="A1524" s="5" t="s">
        <v>546</v>
      </c>
      <c r="B1524" s="5" t="s">
        <v>1045</v>
      </c>
      <c r="C1524" s="6">
        <v>10209.0</v>
      </c>
      <c r="D1524" s="7">
        <v>3.0</v>
      </c>
      <c r="E1524" s="7">
        <v>6.0</v>
      </c>
      <c r="F1524" s="7">
        <v>4.0</v>
      </c>
      <c r="G1524" s="7">
        <v>0.0</v>
      </c>
      <c r="H1524" s="5">
        <v>8.7</v>
      </c>
      <c r="I1524" s="5">
        <v>33.2</v>
      </c>
      <c r="J1524" s="8">
        <v>0.2938583602703497</v>
      </c>
      <c r="K1524" s="8">
        <v>0.5877167205406995</v>
      </c>
      <c r="L1524" s="8">
        <v>0.39181114702713293</v>
      </c>
      <c r="M1524" s="8">
        <v>0.0</v>
      </c>
      <c r="N1524" s="5">
        <v>5.4</v>
      </c>
      <c r="O1524" s="5">
        <v>17.5</v>
      </c>
      <c r="P1524" s="5">
        <v>37167.0</v>
      </c>
      <c r="Q1524" s="9" t="s">
        <v>528</v>
      </c>
      <c r="R1524" s="9" t="s">
        <v>628</v>
      </c>
      <c r="S1524" s="9">
        <f t="shared" si="1"/>
        <v>3389.388</v>
      </c>
    </row>
    <row r="1525" ht="15.75" customHeight="1">
      <c r="A1525" s="5" t="s">
        <v>595</v>
      </c>
      <c r="B1525" s="5" t="s">
        <v>1045</v>
      </c>
      <c r="C1525" s="6">
        <v>8624.0</v>
      </c>
      <c r="D1525" s="7">
        <v>7.0</v>
      </c>
      <c r="E1525" s="7">
        <v>7.0</v>
      </c>
      <c r="F1525" s="7">
        <v>3.0</v>
      </c>
      <c r="G1525" s="7">
        <v>1.0</v>
      </c>
      <c r="H1525" s="5">
        <v>10.1</v>
      </c>
      <c r="I1525" s="5">
        <v>34.0</v>
      </c>
      <c r="J1525" s="8">
        <v>0.8116883116883118</v>
      </c>
      <c r="K1525" s="8">
        <v>0.8116883116883118</v>
      </c>
      <c r="L1525" s="8">
        <v>0.34786641929499074</v>
      </c>
      <c r="M1525" s="8">
        <v>0.11595547309833024</v>
      </c>
      <c r="N1525" s="5">
        <v>6.7</v>
      </c>
      <c r="O1525" s="5">
        <v>15.5</v>
      </c>
      <c r="P1525" s="5">
        <v>39342.0</v>
      </c>
      <c r="Q1525" s="9" t="s">
        <v>528</v>
      </c>
      <c r="R1525" s="9" t="s">
        <v>628</v>
      </c>
      <c r="S1525" s="9">
        <f t="shared" si="1"/>
        <v>2932.16</v>
      </c>
    </row>
    <row r="1526" ht="15.75" customHeight="1">
      <c r="A1526" s="5" t="s">
        <v>55</v>
      </c>
      <c r="B1526" s="5" t="s">
        <v>1045</v>
      </c>
      <c r="C1526" s="6">
        <v>22060.0</v>
      </c>
      <c r="D1526" s="7">
        <v>16.0</v>
      </c>
      <c r="E1526" s="7">
        <v>19.0</v>
      </c>
      <c r="F1526" s="7">
        <v>4.0</v>
      </c>
      <c r="G1526" s="7">
        <v>1.0</v>
      </c>
      <c r="H1526" s="5">
        <v>9.9</v>
      </c>
      <c r="I1526" s="5">
        <v>31.6</v>
      </c>
      <c r="J1526" s="8">
        <v>0.7252946509519492</v>
      </c>
      <c r="K1526" s="8">
        <v>0.8612873980054396</v>
      </c>
      <c r="L1526" s="8">
        <v>0.1813236627379873</v>
      </c>
      <c r="M1526" s="8">
        <v>0.04533091568449683</v>
      </c>
      <c r="N1526" s="5">
        <v>8.0</v>
      </c>
      <c r="O1526" s="5">
        <v>18.6</v>
      </c>
      <c r="P1526" s="5">
        <v>39880.0</v>
      </c>
      <c r="Q1526" s="9" t="s">
        <v>528</v>
      </c>
      <c r="R1526" s="9" t="s">
        <v>628</v>
      </c>
      <c r="S1526" s="9">
        <f t="shared" si="1"/>
        <v>6970.96</v>
      </c>
    </row>
    <row r="1527" ht="15.75" customHeight="1">
      <c r="A1527" s="5" t="s">
        <v>1059</v>
      </c>
      <c r="B1527" s="5" t="s">
        <v>1045</v>
      </c>
      <c r="C1527" s="6">
        <v>9218.0</v>
      </c>
      <c r="D1527" s="7">
        <v>1.0</v>
      </c>
      <c r="E1527" s="7">
        <v>11.0</v>
      </c>
      <c r="F1527" s="7">
        <v>2.0</v>
      </c>
      <c r="G1527" s="7">
        <v>0.0</v>
      </c>
      <c r="H1527" s="5">
        <v>9.3</v>
      </c>
      <c r="I1527" s="5">
        <v>32.7</v>
      </c>
      <c r="J1527" s="8">
        <v>0.10848340203948796</v>
      </c>
      <c r="K1527" s="8">
        <v>1.1933174224343677</v>
      </c>
      <c r="L1527" s="8">
        <v>0.21696680407897592</v>
      </c>
      <c r="M1527" s="8">
        <v>0.0</v>
      </c>
      <c r="N1527" s="5">
        <v>13.1</v>
      </c>
      <c r="O1527" s="5">
        <v>24.0</v>
      </c>
      <c r="P1527" s="5">
        <v>31897.0</v>
      </c>
      <c r="Q1527" s="9" t="s">
        <v>528</v>
      </c>
      <c r="R1527" s="9" t="s">
        <v>628</v>
      </c>
      <c r="S1527" s="9">
        <f t="shared" si="1"/>
        <v>3014.286</v>
      </c>
    </row>
    <row r="1528" ht="15.75" customHeight="1">
      <c r="A1528" s="5" t="s">
        <v>1060</v>
      </c>
      <c r="B1528" s="5" t="s">
        <v>1045</v>
      </c>
      <c r="C1528" s="6">
        <v>4518.0</v>
      </c>
      <c r="D1528" s="7">
        <v>3.0</v>
      </c>
      <c r="E1528" s="7">
        <v>8.0</v>
      </c>
      <c r="F1528" s="7">
        <v>2.0</v>
      </c>
      <c r="G1528" s="7">
        <v>1.0</v>
      </c>
      <c r="H1528" s="5">
        <v>10.3</v>
      </c>
      <c r="I1528" s="5">
        <v>33.0</v>
      </c>
      <c r="J1528" s="8">
        <v>0.6640106241699867</v>
      </c>
      <c r="K1528" s="8">
        <v>1.7706949977866313</v>
      </c>
      <c r="L1528" s="8">
        <v>0.4426737494466578</v>
      </c>
      <c r="M1528" s="8">
        <v>0.2213368747233289</v>
      </c>
      <c r="N1528" s="5">
        <v>5.4</v>
      </c>
      <c r="O1528" s="5">
        <v>12.2</v>
      </c>
      <c r="P1528" s="5">
        <v>41842.0</v>
      </c>
      <c r="Q1528" s="9" t="s">
        <v>528</v>
      </c>
      <c r="R1528" s="9" t="s">
        <v>628</v>
      </c>
      <c r="S1528" s="9">
        <f t="shared" si="1"/>
        <v>1490.94</v>
      </c>
    </row>
    <row r="1529" ht="15.75" customHeight="1">
      <c r="A1529" s="5" t="s">
        <v>164</v>
      </c>
      <c r="B1529" s="5" t="s">
        <v>1045</v>
      </c>
      <c r="C1529" s="6">
        <v>10136.0</v>
      </c>
      <c r="D1529" s="7">
        <v>2.0</v>
      </c>
      <c r="E1529" s="7">
        <v>9.0</v>
      </c>
      <c r="F1529" s="7">
        <v>2.0</v>
      </c>
      <c r="G1529" s="7">
        <v>0.0</v>
      </c>
      <c r="H1529" s="5">
        <v>9.1</v>
      </c>
      <c r="I1529" s="5">
        <v>33.2</v>
      </c>
      <c r="J1529" s="8">
        <v>0.19731649565903708</v>
      </c>
      <c r="K1529" s="8">
        <v>0.8879242304656669</v>
      </c>
      <c r="L1529" s="8">
        <v>0.19731649565903708</v>
      </c>
      <c r="M1529" s="8">
        <v>0.0</v>
      </c>
      <c r="N1529" s="5">
        <v>7.3</v>
      </c>
      <c r="O1529" s="5">
        <v>17.2</v>
      </c>
      <c r="P1529" s="5">
        <v>44081.0</v>
      </c>
      <c r="Q1529" s="9" t="s">
        <v>528</v>
      </c>
      <c r="R1529" s="9" t="s">
        <v>628</v>
      </c>
      <c r="S1529" s="9">
        <f t="shared" si="1"/>
        <v>3365.152</v>
      </c>
    </row>
    <row r="1530" ht="15.75" customHeight="1">
      <c r="A1530" s="5" t="s">
        <v>1061</v>
      </c>
      <c r="B1530" s="5" t="s">
        <v>1045</v>
      </c>
      <c r="C1530" s="6">
        <v>40168.0</v>
      </c>
      <c r="D1530" s="7">
        <v>23.0</v>
      </c>
      <c r="E1530" s="7">
        <v>33.0</v>
      </c>
      <c r="F1530" s="7">
        <v>10.0</v>
      </c>
      <c r="G1530" s="7">
        <v>6.0</v>
      </c>
      <c r="H1530" s="5">
        <v>9.8</v>
      </c>
      <c r="I1530" s="5">
        <v>32.9</v>
      </c>
      <c r="J1530" s="8">
        <v>0.5725951005775742</v>
      </c>
      <c r="K1530" s="8">
        <v>0.8215494921330412</v>
      </c>
      <c r="L1530" s="8">
        <v>0.24895439155546706</v>
      </c>
      <c r="M1530" s="8">
        <v>0.14937263493328024</v>
      </c>
      <c r="N1530" s="5">
        <v>8.2</v>
      </c>
      <c r="O1530" s="5">
        <v>22.8</v>
      </c>
      <c r="P1530" s="5">
        <v>33006.0</v>
      </c>
      <c r="Q1530" s="9" t="s">
        <v>528</v>
      </c>
      <c r="R1530" s="9" t="s">
        <v>628</v>
      </c>
      <c r="S1530" s="9">
        <f t="shared" si="1"/>
        <v>13215.272</v>
      </c>
    </row>
    <row r="1531" ht="15.75" customHeight="1">
      <c r="A1531" s="5" t="s">
        <v>912</v>
      </c>
      <c r="B1531" s="5" t="s">
        <v>1045</v>
      </c>
      <c r="C1531" s="6">
        <v>10230.0</v>
      </c>
      <c r="D1531" s="7">
        <v>1.0</v>
      </c>
      <c r="E1531" s="7">
        <v>7.0</v>
      </c>
      <c r="F1531" s="7">
        <v>4.0</v>
      </c>
      <c r="G1531" s="7">
        <v>2.0</v>
      </c>
      <c r="H1531" s="5">
        <v>10.7</v>
      </c>
      <c r="I1531" s="5">
        <v>34.2</v>
      </c>
      <c r="J1531" s="8">
        <v>0.09775171065493646</v>
      </c>
      <c r="K1531" s="8">
        <v>0.6842619745845552</v>
      </c>
      <c r="L1531" s="8">
        <v>0.39100684261974583</v>
      </c>
      <c r="M1531" s="8">
        <v>0.19550342130987292</v>
      </c>
      <c r="N1531" s="5">
        <v>12.2</v>
      </c>
      <c r="O1531" s="5">
        <v>22.1</v>
      </c>
      <c r="P1531" s="5">
        <v>37259.0</v>
      </c>
      <c r="Q1531" s="9" t="s">
        <v>528</v>
      </c>
      <c r="R1531" s="9" t="s">
        <v>628</v>
      </c>
      <c r="S1531" s="9">
        <f t="shared" si="1"/>
        <v>3498.66</v>
      </c>
    </row>
    <row r="1532" ht="15.75" customHeight="1">
      <c r="A1532" s="5" t="s">
        <v>57</v>
      </c>
      <c r="B1532" s="5" t="s">
        <v>1045</v>
      </c>
      <c r="C1532" s="6">
        <v>683001.0</v>
      </c>
      <c r="D1532" s="7">
        <v>487.0</v>
      </c>
      <c r="E1532" s="7">
        <v>530.0</v>
      </c>
      <c r="F1532" s="7">
        <v>110.0</v>
      </c>
      <c r="G1532" s="7">
        <v>60.0</v>
      </c>
      <c r="H1532" s="5">
        <v>10.7</v>
      </c>
      <c r="I1532" s="5">
        <v>32.5</v>
      </c>
      <c r="J1532" s="8">
        <v>0.7130297027383561</v>
      </c>
      <c r="K1532" s="8">
        <v>0.7759871508240836</v>
      </c>
      <c r="L1532" s="8">
        <v>0.16105393696348905</v>
      </c>
      <c r="M1532" s="8">
        <v>0.08784760198008496</v>
      </c>
      <c r="N1532" s="5">
        <v>8.8</v>
      </c>
      <c r="O1532" s="5">
        <v>17.5</v>
      </c>
      <c r="P1532" s="5">
        <v>46917.0</v>
      </c>
      <c r="Q1532" s="9" t="s">
        <v>528</v>
      </c>
      <c r="R1532" s="9" t="s">
        <v>628</v>
      </c>
      <c r="S1532" s="9">
        <f t="shared" si="1"/>
        <v>221975.325</v>
      </c>
    </row>
    <row r="1533" ht="15.75" customHeight="1">
      <c r="A1533" s="5" t="s">
        <v>436</v>
      </c>
      <c r="B1533" s="5" t="s">
        <v>1045</v>
      </c>
      <c r="C1533" s="6">
        <v>117533.0</v>
      </c>
      <c r="D1533" s="7">
        <v>96.0</v>
      </c>
      <c r="E1533" s="7">
        <v>87.0</v>
      </c>
      <c r="F1533" s="7">
        <v>9.0</v>
      </c>
      <c r="G1533" s="7">
        <v>8.0</v>
      </c>
      <c r="H1533" s="5">
        <v>10.4</v>
      </c>
      <c r="I1533" s="5">
        <v>35.4</v>
      </c>
      <c r="J1533" s="8">
        <v>0.8167918797273958</v>
      </c>
      <c r="K1533" s="8">
        <v>0.7402176410029524</v>
      </c>
      <c r="L1533" s="8">
        <v>0.07657423872444334</v>
      </c>
      <c r="M1533" s="8">
        <v>0.06806598997728298</v>
      </c>
      <c r="N1533" s="5">
        <v>7.6</v>
      </c>
      <c r="O1533" s="5">
        <v>17.8</v>
      </c>
      <c r="P1533" s="5">
        <v>40914.0</v>
      </c>
      <c r="Q1533" s="9" t="s">
        <v>528</v>
      </c>
      <c r="R1533" s="9" t="s">
        <v>628</v>
      </c>
      <c r="S1533" s="9">
        <f t="shared" si="1"/>
        <v>41606.682</v>
      </c>
    </row>
    <row r="1534" ht="15.75" customHeight="1">
      <c r="A1534" s="5" t="s">
        <v>58</v>
      </c>
      <c r="B1534" s="5" t="s">
        <v>1045</v>
      </c>
      <c r="C1534" s="6">
        <v>222660.0</v>
      </c>
      <c r="D1534" s="7">
        <v>122.0</v>
      </c>
      <c r="E1534" s="7">
        <v>92.0</v>
      </c>
      <c r="F1534" s="7">
        <v>20.0</v>
      </c>
      <c r="G1534" s="7">
        <v>19.0</v>
      </c>
      <c r="H1534" s="5">
        <v>11.0</v>
      </c>
      <c r="I1534" s="5">
        <v>31.4</v>
      </c>
      <c r="J1534" s="8">
        <v>0.5479205964250426</v>
      </c>
      <c r="K1534" s="8">
        <v>0.41318602353363876</v>
      </c>
      <c r="L1534" s="8">
        <v>0.08982304859426929</v>
      </c>
      <c r="M1534" s="8">
        <v>0.08533189616455583</v>
      </c>
      <c r="N1534" s="5">
        <v>9.2</v>
      </c>
      <c r="O1534" s="5">
        <v>11.1</v>
      </c>
      <c r="P1534" s="5">
        <v>55563.0</v>
      </c>
      <c r="Q1534" s="9" t="s">
        <v>528</v>
      </c>
      <c r="R1534" s="9" t="s">
        <v>628</v>
      </c>
      <c r="S1534" s="9">
        <f t="shared" si="1"/>
        <v>69915.24</v>
      </c>
    </row>
    <row r="1535" ht="15.75" customHeight="1">
      <c r="A1535" s="5" t="s">
        <v>167</v>
      </c>
      <c r="B1535" s="5" t="s">
        <v>1045</v>
      </c>
      <c r="C1535" s="6">
        <v>54382.0</v>
      </c>
      <c r="D1535" s="7">
        <v>33.0</v>
      </c>
      <c r="E1535" s="7">
        <v>27.0</v>
      </c>
      <c r="F1535" s="7">
        <v>4.0</v>
      </c>
      <c r="G1535" s="7">
        <v>2.0</v>
      </c>
      <c r="H1535" s="5">
        <v>10.3</v>
      </c>
      <c r="I1535" s="5">
        <v>33.6</v>
      </c>
      <c r="J1535" s="8">
        <v>0.6068184325696002</v>
      </c>
      <c r="K1535" s="8">
        <v>0.4964878084660365</v>
      </c>
      <c r="L1535" s="8">
        <v>0.07355374940237579</v>
      </c>
      <c r="M1535" s="8">
        <v>0.036776874701187894</v>
      </c>
      <c r="N1535" s="5">
        <v>8.6</v>
      </c>
      <c r="O1535" s="5">
        <v>17.4</v>
      </c>
      <c r="P1535" s="5">
        <v>49978.0</v>
      </c>
      <c r="Q1535" s="9" t="s">
        <v>528</v>
      </c>
      <c r="R1535" s="9" t="s">
        <v>628</v>
      </c>
      <c r="S1535" s="9">
        <f t="shared" si="1"/>
        <v>18272.352</v>
      </c>
    </row>
    <row r="1536" ht="15.75" customHeight="1">
      <c r="A1536" s="5" t="s">
        <v>555</v>
      </c>
      <c r="B1536" s="5" t="s">
        <v>1045</v>
      </c>
      <c r="C1536" s="6">
        <v>3992.0</v>
      </c>
      <c r="D1536" s="7">
        <v>0.0</v>
      </c>
      <c r="E1536" s="7">
        <v>3.0</v>
      </c>
      <c r="F1536" s="7">
        <v>1.0</v>
      </c>
      <c r="G1536" s="7">
        <v>2.0</v>
      </c>
      <c r="H1536" s="5">
        <v>9.4</v>
      </c>
      <c r="I1536" s="5">
        <v>32.4</v>
      </c>
      <c r="J1536" s="8">
        <v>0.0</v>
      </c>
      <c r="K1536" s="8">
        <v>0.751503006012024</v>
      </c>
      <c r="L1536" s="8">
        <v>0.250501002004008</v>
      </c>
      <c r="M1536" s="8">
        <v>0.501002004008016</v>
      </c>
      <c r="N1536" s="5">
        <v>6.7</v>
      </c>
      <c r="O1536" s="5">
        <v>23.7</v>
      </c>
      <c r="P1536" s="5">
        <v>35597.0</v>
      </c>
      <c r="Q1536" s="9" t="s">
        <v>528</v>
      </c>
      <c r="R1536" s="9" t="s">
        <v>628</v>
      </c>
      <c r="S1536" s="9">
        <f t="shared" si="1"/>
        <v>1293.408</v>
      </c>
    </row>
    <row r="1537" ht="15.75" customHeight="1">
      <c r="A1537" s="5" t="s">
        <v>1062</v>
      </c>
      <c r="B1537" s="5" t="s">
        <v>1045</v>
      </c>
      <c r="C1537" s="6">
        <v>35493.0</v>
      </c>
      <c r="D1537" s="7">
        <v>23.0</v>
      </c>
      <c r="E1537" s="7">
        <v>27.0</v>
      </c>
      <c r="F1537" s="7">
        <v>5.0</v>
      </c>
      <c r="G1537" s="7">
        <v>3.0</v>
      </c>
      <c r="H1537" s="5">
        <v>9.9</v>
      </c>
      <c r="I1537" s="5">
        <v>31.7</v>
      </c>
      <c r="J1537" s="8">
        <v>0.6480151015693235</v>
      </c>
      <c r="K1537" s="8">
        <v>0.7607133801031188</v>
      </c>
      <c r="L1537" s="8">
        <v>0.14087284816724427</v>
      </c>
      <c r="M1537" s="8">
        <v>0.08452370890034655</v>
      </c>
      <c r="N1537" s="5">
        <v>9.5</v>
      </c>
      <c r="O1537" s="5">
        <v>19.4</v>
      </c>
      <c r="P1537" s="5">
        <v>38693.0</v>
      </c>
      <c r="Q1537" s="9" t="s">
        <v>528</v>
      </c>
      <c r="R1537" s="9" t="s">
        <v>628</v>
      </c>
      <c r="S1537" s="9">
        <f t="shared" si="1"/>
        <v>11251.281</v>
      </c>
    </row>
    <row r="1538" ht="15.75" customHeight="1">
      <c r="A1538" s="5" t="s">
        <v>168</v>
      </c>
      <c r="B1538" s="5" t="s">
        <v>1045</v>
      </c>
      <c r="C1538" s="6">
        <v>32663.0</v>
      </c>
      <c r="D1538" s="7">
        <v>18.0</v>
      </c>
      <c r="E1538" s="7">
        <v>28.0</v>
      </c>
      <c r="F1538" s="7">
        <v>9.0</v>
      </c>
      <c r="G1538" s="7">
        <v>2.0</v>
      </c>
      <c r="H1538" s="5">
        <v>10.5</v>
      </c>
      <c r="I1538" s="5">
        <v>31.7</v>
      </c>
      <c r="J1538" s="8">
        <v>0.5510822643357928</v>
      </c>
      <c r="K1538" s="8">
        <v>0.8572390778556778</v>
      </c>
      <c r="L1538" s="8">
        <v>0.2755411321678964</v>
      </c>
      <c r="M1538" s="8">
        <v>0.06123136270397697</v>
      </c>
      <c r="N1538" s="5">
        <v>8.0</v>
      </c>
      <c r="O1538" s="5">
        <v>10.7</v>
      </c>
      <c r="P1538" s="5">
        <v>51195.0</v>
      </c>
      <c r="Q1538" s="9" t="s">
        <v>528</v>
      </c>
      <c r="R1538" s="9" t="s">
        <v>628</v>
      </c>
      <c r="S1538" s="9">
        <f t="shared" si="1"/>
        <v>10354.171</v>
      </c>
    </row>
    <row r="1539" ht="15.75" customHeight="1">
      <c r="A1539" s="5" t="s">
        <v>61</v>
      </c>
      <c r="B1539" s="5" t="s">
        <v>1045</v>
      </c>
      <c r="C1539" s="6">
        <v>37997.0</v>
      </c>
      <c r="D1539" s="7">
        <v>17.0</v>
      </c>
      <c r="E1539" s="7">
        <v>25.0</v>
      </c>
      <c r="F1539" s="7">
        <v>7.0</v>
      </c>
      <c r="G1539" s="7">
        <v>1.0</v>
      </c>
      <c r="H1539" s="5">
        <v>8.3</v>
      </c>
      <c r="I1539" s="5">
        <v>33.6</v>
      </c>
      <c r="J1539" s="8">
        <v>0.44740374240071584</v>
      </c>
      <c r="K1539" s="8">
        <v>0.6579466800010527</v>
      </c>
      <c r="L1539" s="8">
        <v>0.18422507040029476</v>
      </c>
      <c r="M1539" s="8">
        <v>0.02631786720004211</v>
      </c>
      <c r="N1539" s="5">
        <v>8.8</v>
      </c>
      <c r="O1539" s="5">
        <v>18.4</v>
      </c>
      <c r="P1539" s="5">
        <v>40496.0</v>
      </c>
      <c r="Q1539" s="9" t="s">
        <v>528</v>
      </c>
      <c r="R1539" s="9" t="s">
        <v>628</v>
      </c>
      <c r="S1539" s="9">
        <f t="shared" si="1"/>
        <v>12766.992</v>
      </c>
    </row>
    <row r="1540" ht="15.75" customHeight="1">
      <c r="A1540" s="5" t="s">
        <v>516</v>
      </c>
      <c r="B1540" s="5" t="s">
        <v>1045</v>
      </c>
      <c r="C1540" s="6">
        <v>10116.0</v>
      </c>
      <c r="D1540" s="7">
        <v>3.0</v>
      </c>
      <c r="E1540" s="7">
        <v>8.0</v>
      </c>
      <c r="F1540" s="7">
        <v>2.0</v>
      </c>
      <c r="G1540" s="7">
        <v>2.0</v>
      </c>
      <c r="H1540" s="5">
        <v>9.2</v>
      </c>
      <c r="I1540" s="5">
        <v>34.6</v>
      </c>
      <c r="J1540" s="8">
        <v>0.2965599051008304</v>
      </c>
      <c r="K1540" s="8">
        <v>0.7908264136022143</v>
      </c>
      <c r="L1540" s="8">
        <v>0.19770660340055357</v>
      </c>
      <c r="M1540" s="8">
        <v>0.19770660340055357</v>
      </c>
      <c r="N1540" s="5">
        <v>6.9</v>
      </c>
      <c r="O1540" s="5">
        <v>11.5</v>
      </c>
      <c r="P1540" s="5">
        <v>43000.0</v>
      </c>
      <c r="Q1540" s="9" t="s">
        <v>528</v>
      </c>
      <c r="R1540" s="9" t="s">
        <v>628</v>
      </c>
      <c r="S1540" s="9">
        <f t="shared" si="1"/>
        <v>3500.136</v>
      </c>
    </row>
    <row r="1541" ht="15.75" customHeight="1">
      <c r="A1541" s="5" t="s">
        <v>169</v>
      </c>
      <c r="B1541" s="5" t="s">
        <v>1045</v>
      </c>
      <c r="C1541" s="6">
        <v>54272.0</v>
      </c>
      <c r="D1541" s="7">
        <v>18.0</v>
      </c>
      <c r="E1541" s="7">
        <v>27.0</v>
      </c>
      <c r="F1541" s="7">
        <v>6.0</v>
      </c>
      <c r="G1541" s="7">
        <v>2.0</v>
      </c>
      <c r="H1541" s="5">
        <v>11.7</v>
      </c>
      <c r="I1541" s="5">
        <v>32.5</v>
      </c>
      <c r="J1541" s="8">
        <v>0.3316627358490566</v>
      </c>
      <c r="K1541" s="8">
        <v>0.4974941037735849</v>
      </c>
      <c r="L1541" s="8">
        <v>0.11055424528301887</v>
      </c>
      <c r="M1541" s="8">
        <v>0.03685141509433962</v>
      </c>
      <c r="N1541" s="5">
        <v>12.3</v>
      </c>
      <c r="O1541" s="5">
        <v>15.1</v>
      </c>
      <c r="P1541" s="5">
        <v>53280.0</v>
      </c>
      <c r="Q1541" s="9" t="s">
        <v>528</v>
      </c>
      <c r="R1541" s="9" t="s">
        <v>628</v>
      </c>
      <c r="S1541" s="9">
        <f t="shared" si="1"/>
        <v>17638.4</v>
      </c>
    </row>
    <row r="1542" ht="15.75" customHeight="1">
      <c r="A1542" s="5" t="s">
        <v>649</v>
      </c>
      <c r="B1542" s="5" t="s">
        <v>1045</v>
      </c>
      <c r="C1542" s="6">
        <v>12323.0</v>
      </c>
      <c r="D1542" s="7">
        <v>6.0</v>
      </c>
      <c r="E1542" s="7">
        <v>7.0</v>
      </c>
      <c r="F1542" s="7">
        <v>3.0</v>
      </c>
      <c r="G1542" s="7">
        <v>1.0</v>
      </c>
      <c r="H1542" s="5">
        <v>10.6</v>
      </c>
      <c r="I1542" s="5">
        <v>34.0</v>
      </c>
      <c r="J1542" s="8">
        <v>0.48689442505883307</v>
      </c>
      <c r="K1542" s="8">
        <v>0.5680434959019719</v>
      </c>
      <c r="L1542" s="8">
        <v>0.24344721252941653</v>
      </c>
      <c r="M1542" s="8">
        <v>0.08114907084313884</v>
      </c>
      <c r="N1542" s="5">
        <v>5.7</v>
      </c>
      <c r="O1542" s="5">
        <v>18.2</v>
      </c>
      <c r="P1542" s="5">
        <v>37264.0</v>
      </c>
      <c r="Q1542" s="9" t="s">
        <v>528</v>
      </c>
      <c r="R1542" s="9" t="s">
        <v>628</v>
      </c>
      <c r="S1542" s="9">
        <f t="shared" si="1"/>
        <v>4189.82</v>
      </c>
    </row>
    <row r="1543" ht="15.75" customHeight="1">
      <c r="A1543" s="5" t="s">
        <v>557</v>
      </c>
      <c r="B1543" s="5" t="s">
        <v>1045</v>
      </c>
      <c r="C1543" s="6">
        <v>15073.0</v>
      </c>
      <c r="D1543" s="7">
        <v>4.0</v>
      </c>
      <c r="E1543" s="7">
        <v>10.0</v>
      </c>
      <c r="F1543" s="7">
        <v>3.0</v>
      </c>
      <c r="G1543" s="7">
        <v>1.0</v>
      </c>
      <c r="H1543" s="5">
        <v>9.2</v>
      </c>
      <c r="I1543" s="5">
        <v>29.6</v>
      </c>
      <c r="J1543" s="8">
        <v>0.26537517415245804</v>
      </c>
      <c r="K1543" s="8">
        <v>0.663437935381145</v>
      </c>
      <c r="L1543" s="8">
        <v>0.19903138061434353</v>
      </c>
      <c r="M1543" s="8">
        <v>0.06634379353811451</v>
      </c>
      <c r="N1543" s="5">
        <v>5.5</v>
      </c>
      <c r="O1543" s="5">
        <v>15.8</v>
      </c>
      <c r="P1543" s="5">
        <v>44754.0</v>
      </c>
      <c r="Q1543" s="9" t="s">
        <v>528</v>
      </c>
      <c r="R1543" s="9" t="s">
        <v>628</v>
      </c>
      <c r="S1543" s="9">
        <f t="shared" si="1"/>
        <v>4461.608</v>
      </c>
    </row>
    <row r="1544" ht="15.75" customHeight="1">
      <c r="A1544" s="5" t="s">
        <v>1063</v>
      </c>
      <c r="B1544" s="5" t="s">
        <v>1045</v>
      </c>
      <c r="C1544" s="6">
        <v>22796.0</v>
      </c>
      <c r="D1544" s="7">
        <v>7.0</v>
      </c>
      <c r="E1544" s="7">
        <v>10.0</v>
      </c>
      <c r="F1544" s="7">
        <v>7.0</v>
      </c>
      <c r="G1544" s="7">
        <v>0.0</v>
      </c>
      <c r="H1544" s="5">
        <v>8.9</v>
      </c>
      <c r="I1544" s="5">
        <v>27.5</v>
      </c>
      <c r="J1544" s="8">
        <v>0.3070714160379014</v>
      </c>
      <c r="K1544" s="8">
        <v>0.4386734514827163</v>
      </c>
      <c r="L1544" s="8">
        <v>0.3070714160379014</v>
      </c>
      <c r="M1544" s="8">
        <v>0.0</v>
      </c>
      <c r="N1544" s="5">
        <v>8.9</v>
      </c>
      <c r="O1544" s="5">
        <v>21.7</v>
      </c>
      <c r="P1544" s="5">
        <v>38122.0</v>
      </c>
      <c r="Q1544" s="9" t="s">
        <v>528</v>
      </c>
      <c r="R1544" s="9" t="s">
        <v>628</v>
      </c>
      <c r="S1544" s="9">
        <f t="shared" si="1"/>
        <v>6268.9</v>
      </c>
    </row>
    <row r="1545" ht="15.75" customHeight="1">
      <c r="A1545" s="5" t="s">
        <v>65</v>
      </c>
      <c r="B1545" s="5" t="s">
        <v>1045</v>
      </c>
      <c r="C1545" s="6">
        <v>15463.0</v>
      </c>
      <c r="D1545" s="7">
        <v>7.0</v>
      </c>
      <c r="E1545" s="7">
        <v>15.0</v>
      </c>
      <c r="F1545" s="7">
        <v>4.0</v>
      </c>
      <c r="G1545" s="7">
        <v>3.0</v>
      </c>
      <c r="H1545" s="5">
        <v>10.2</v>
      </c>
      <c r="I1545" s="5">
        <v>36.0</v>
      </c>
      <c r="J1545" s="8">
        <v>0.4526935264825713</v>
      </c>
      <c r="K1545" s="8">
        <v>0.9700575567483671</v>
      </c>
      <c r="L1545" s="8">
        <v>0.2586820151328979</v>
      </c>
      <c r="M1545" s="8">
        <v>0.19401151134967343</v>
      </c>
      <c r="N1545" s="5">
        <v>8.4</v>
      </c>
      <c r="O1545" s="5">
        <v>19.2</v>
      </c>
      <c r="P1545" s="5">
        <v>36878.0</v>
      </c>
      <c r="Q1545" s="9" t="s">
        <v>528</v>
      </c>
      <c r="R1545" s="9" t="s">
        <v>628</v>
      </c>
      <c r="S1545" s="9">
        <f t="shared" si="1"/>
        <v>5566.68</v>
      </c>
    </row>
    <row r="1546" ht="15.75" customHeight="1">
      <c r="A1546" s="5" t="s">
        <v>66</v>
      </c>
      <c r="B1546" s="5" t="s">
        <v>1045</v>
      </c>
      <c r="C1546" s="6">
        <v>12346.0</v>
      </c>
      <c r="D1546" s="7">
        <v>8.0</v>
      </c>
      <c r="E1546" s="7">
        <v>7.0</v>
      </c>
      <c r="F1546" s="7">
        <v>2.0</v>
      </c>
      <c r="G1546" s="7">
        <v>1.0</v>
      </c>
      <c r="H1546" s="5">
        <v>9.8</v>
      </c>
      <c r="I1546" s="5">
        <v>35.8</v>
      </c>
      <c r="J1546" s="8">
        <v>0.6479831524380366</v>
      </c>
      <c r="K1546" s="8">
        <v>0.566985258383282</v>
      </c>
      <c r="L1546" s="8">
        <v>0.16199578810950915</v>
      </c>
      <c r="M1546" s="8">
        <v>0.08099789405475458</v>
      </c>
      <c r="N1546" s="5">
        <v>12.9</v>
      </c>
      <c r="O1546" s="5">
        <v>19.9</v>
      </c>
      <c r="P1546" s="5">
        <v>37648.0</v>
      </c>
      <c r="Q1546" s="9" t="s">
        <v>528</v>
      </c>
      <c r="R1546" s="9" t="s">
        <v>628</v>
      </c>
      <c r="S1546" s="9">
        <f t="shared" si="1"/>
        <v>4419.868</v>
      </c>
    </row>
    <row r="1547" ht="15.75" customHeight="1">
      <c r="A1547" s="5" t="s">
        <v>1064</v>
      </c>
      <c r="B1547" s="5" t="s">
        <v>1045</v>
      </c>
      <c r="C1547" s="6">
        <v>8998.0</v>
      </c>
      <c r="D1547" s="7">
        <v>3.0</v>
      </c>
      <c r="E1547" s="7">
        <v>7.0</v>
      </c>
      <c r="F1547" s="7">
        <v>3.0</v>
      </c>
      <c r="G1547" s="7">
        <v>0.0</v>
      </c>
      <c r="H1547" s="5">
        <v>11.2</v>
      </c>
      <c r="I1547" s="5">
        <v>35.7</v>
      </c>
      <c r="J1547" s="8">
        <v>0.3334074238719716</v>
      </c>
      <c r="K1547" s="8">
        <v>0.777950655701267</v>
      </c>
      <c r="L1547" s="8">
        <v>0.3334074238719716</v>
      </c>
      <c r="M1547" s="8">
        <v>0.0</v>
      </c>
      <c r="N1547" s="5">
        <v>10.6</v>
      </c>
      <c r="O1547" s="5">
        <v>17.4</v>
      </c>
      <c r="P1547" s="5">
        <v>41492.0</v>
      </c>
      <c r="Q1547" s="9" t="s">
        <v>528</v>
      </c>
      <c r="R1547" s="9" t="s">
        <v>628</v>
      </c>
      <c r="S1547" s="9">
        <f t="shared" si="1"/>
        <v>3212.286</v>
      </c>
    </row>
    <row r="1548" ht="15.75" customHeight="1">
      <c r="A1548" s="5" t="s">
        <v>68</v>
      </c>
      <c r="B1548" s="5" t="s">
        <v>1045</v>
      </c>
      <c r="C1548" s="6">
        <v>28870.0</v>
      </c>
      <c r="D1548" s="7">
        <v>19.0</v>
      </c>
      <c r="E1548" s="7">
        <v>24.0</v>
      </c>
      <c r="F1548" s="7">
        <v>6.0</v>
      </c>
      <c r="G1548" s="7">
        <v>5.0</v>
      </c>
      <c r="H1548" s="5">
        <v>11.7</v>
      </c>
      <c r="I1548" s="5">
        <v>38.4</v>
      </c>
      <c r="J1548" s="8">
        <v>0.6581226186352616</v>
      </c>
      <c r="K1548" s="8">
        <v>0.8313127814340145</v>
      </c>
      <c r="L1548" s="8">
        <v>0.20782819535850364</v>
      </c>
      <c r="M1548" s="8">
        <v>0.17319016279875304</v>
      </c>
      <c r="N1548" s="5">
        <v>6.9</v>
      </c>
      <c r="O1548" s="5">
        <v>17.0</v>
      </c>
      <c r="P1548" s="5">
        <v>41732.0</v>
      </c>
      <c r="Q1548" s="9" t="s">
        <v>528</v>
      </c>
      <c r="R1548" s="9" t="s">
        <v>628</v>
      </c>
      <c r="S1548" s="9">
        <f t="shared" si="1"/>
        <v>11086.08</v>
      </c>
    </row>
    <row r="1549" ht="15.75" customHeight="1">
      <c r="A1549" s="5" t="s">
        <v>565</v>
      </c>
      <c r="B1549" s="5" t="s">
        <v>1045</v>
      </c>
      <c r="C1549" s="6">
        <v>3709.0</v>
      </c>
      <c r="D1549" s="7">
        <v>2.0</v>
      </c>
      <c r="E1549" s="7">
        <v>4.0</v>
      </c>
      <c r="F1549" s="7">
        <v>2.0</v>
      </c>
      <c r="G1549" s="7">
        <v>1.0</v>
      </c>
      <c r="H1549" s="5">
        <v>9.7</v>
      </c>
      <c r="I1549" s="5">
        <v>31.9</v>
      </c>
      <c r="J1549" s="8">
        <v>0.5392289026691831</v>
      </c>
      <c r="K1549" s="8">
        <v>1.0784578053383662</v>
      </c>
      <c r="L1549" s="8">
        <v>0.5392289026691831</v>
      </c>
      <c r="M1549" s="8">
        <v>0.26961445133459155</v>
      </c>
      <c r="N1549" s="5">
        <v>8.0</v>
      </c>
      <c r="O1549" s="5">
        <v>18.0</v>
      </c>
      <c r="P1549" s="5">
        <v>38925.0</v>
      </c>
      <c r="Q1549" s="9" t="s">
        <v>528</v>
      </c>
      <c r="R1549" s="9" t="s">
        <v>628</v>
      </c>
      <c r="S1549" s="9">
        <f t="shared" si="1"/>
        <v>1183.171</v>
      </c>
    </row>
    <row r="1550" ht="15.75" customHeight="1">
      <c r="A1550" s="5" t="s">
        <v>173</v>
      </c>
      <c r="B1550" s="5" t="s">
        <v>1045</v>
      </c>
      <c r="C1550" s="6">
        <v>25053.0</v>
      </c>
      <c r="D1550" s="7">
        <v>15.0</v>
      </c>
      <c r="E1550" s="7">
        <v>27.0</v>
      </c>
      <c r="F1550" s="7">
        <v>7.0</v>
      </c>
      <c r="G1550" s="7">
        <v>1.0</v>
      </c>
      <c r="H1550" s="5">
        <v>10.1</v>
      </c>
      <c r="I1550" s="5">
        <v>31.7</v>
      </c>
      <c r="J1550" s="8">
        <v>0.5987306909352174</v>
      </c>
      <c r="K1550" s="8">
        <v>1.0777152436833912</v>
      </c>
      <c r="L1550" s="8">
        <v>0.2794076557697681</v>
      </c>
      <c r="M1550" s="8">
        <v>0.039915379395681155</v>
      </c>
      <c r="N1550" s="5">
        <v>10.0</v>
      </c>
      <c r="O1550" s="5">
        <v>21.5</v>
      </c>
      <c r="P1550" s="5">
        <v>36592.0</v>
      </c>
      <c r="Q1550" s="9" t="s">
        <v>528</v>
      </c>
      <c r="R1550" s="9" t="s">
        <v>628</v>
      </c>
      <c r="S1550" s="9">
        <f t="shared" si="1"/>
        <v>7941.801</v>
      </c>
    </row>
    <row r="1551" ht="15.75" customHeight="1">
      <c r="A1551" s="5" t="s">
        <v>174</v>
      </c>
      <c r="B1551" s="5" t="s">
        <v>1045</v>
      </c>
      <c r="C1551" s="6">
        <v>14205.0</v>
      </c>
      <c r="D1551" s="7">
        <v>6.0</v>
      </c>
      <c r="E1551" s="7">
        <v>4.0</v>
      </c>
      <c r="F1551" s="7">
        <v>5.0</v>
      </c>
      <c r="G1551" s="7">
        <v>2.0</v>
      </c>
      <c r="H1551" s="5">
        <v>12.8</v>
      </c>
      <c r="I1551" s="5">
        <v>35.3</v>
      </c>
      <c r="J1551" s="8">
        <v>0.42238648363252373</v>
      </c>
      <c r="K1551" s="8">
        <v>0.2815909890883492</v>
      </c>
      <c r="L1551" s="8">
        <v>0.3519887363604365</v>
      </c>
      <c r="M1551" s="8">
        <v>0.1407954945441746</v>
      </c>
      <c r="N1551" s="5">
        <v>13.9</v>
      </c>
      <c r="O1551" s="5">
        <v>29.7</v>
      </c>
      <c r="P1551" s="5">
        <v>28436.0</v>
      </c>
      <c r="Q1551" s="9" t="s">
        <v>528</v>
      </c>
      <c r="R1551" s="9" t="s">
        <v>628</v>
      </c>
      <c r="S1551" s="9">
        <f t="shared" si="1"/>
        <v>5014.365</v>
      </c>
    </row>
    <row r="1552" ht="15.75" customHeight="1">
      <c r="A1552" s="5" t="s">
        <v>1065</v>
      </c>
      <c r="B1552" s="5" t="s">
        <v>1045</v>
      </c>
      <c r="C1552" s="6">
        <v>15835.0</v>
      </c>
      <c r="D1552" s="7">
        <v>8.0</v>
      </c>
      <c r="E1552" s="7">
        <v>8.0</v>
      </c>
      <c r="F1552" s="7">
        <v>3.0</v>
      </c>
      <c r="G1552" s="7">
        <v>2.0</v>
      </c>
      <c r="H1552" s="5">
        <v>9.3</v>
      </c>
      <c r="I1552" s="5">
        <v>33.7</v>
      </c>
      <c r="J1552" s="8">
        <v>0.5052099778970636</v>
      </c>
      <c r="K1552" s="8">
        <v>0.5052099778970636</v>
      </c>
      <c r="L1552" s="8">
        <v>0.1894537417113988</v>
      </c>
      <c r="M1552" s="8">
        <v>0.1263024944742659</v>
      </c>
      <c r="N1552" s="5">
        <v>7.2</v>
      </c>
      <c r="O1552" s="5">
        <v>11.9</v>
      </c>
      <c r="P1552" s="5">
        <v>47386.0</v>
      </c>
      <c r="Q1552" s="9" t="s">
        <v>528</v>
      </c>
      <c r="R1552" s="9" t="s">
        <v>628</v>
      </c>
      <c r="S1552" s="9">
        <f t="shared" si="1"/>
        <v>5336.395</v>
      </c>
    </row>
    <row r="1553" ht="15.75" customHeight="1">
      <c r="A1553" s="5" t="s">
        <v>71</v>
      </c>
      <c r="B1553" s="5" t="s">
        <v>1045</v>
      </c>
      <c r="C1553" s="6">
        <v>8683.0</v>
      </c>
      <c r="D1553" s="7">
        <v>3.0</v>
      </c>
      <c r="E1553" s="7">
        <v>9.0</v>
      </c>
      <c r="F1553" s="7">
        <v>2.0</v>
      </c>
      <c r="G1553" s="7">
        <v>0.0</v>
      </c>
      <c r="H1553" s="5">
        <v>9.7</v>
      </c>
      <c r="I1553" s="5">
        <v>32.0</v>
      </c>
      <c r="J1553" s="8">
        <v>0.3455027064378671</v>
      </c>
      <c r="K1553" s="8">
        <v>1.0365081193136014</v>
      </c>
      <c r="L1553" s="8">
        <v>0.2303351376252447</v>
      </c>
      <c r="M1553" s="8">
        <v>0.0</v>
      </c>
      <c r="N1553" s="5">
        <v>6.3</v>
      </c>
      <c r="O1553" s="5">
        <v>15.4</v>
      </c>
      <c r="P1553" s="5">
        <v>40342.0</v>
      </c>
      <c r="Q1553" s="9" t="s">
        <v>528</v>
      </c>
      <c r="R1553" s="9" t="s">
        <v>628</v>
      </c>
      <c r="S1553" s="9">
        <f t="shared" si="1"/>
        <v>2778.56</v>
      </c>
    </row>
    <row r="1554" ht="15.75" customHeight="1">
      <c r="A1554" s="5" t="s">
        <v>72</v>
      </c>
      <c r="B1554" s="5" t="s">
        <v>1045</v>
      </c>
      <c r="C1554" s="6">
        <v>11820.0</v>
      </c>
      <c r="D1554" s="7">
        <v>5.0</v>
      </c>
      <c r="E1554" s="7">
        <v>6.0</v>
      </c>
      <c r="F1554" s="7">
        <v>3.0</v>
      </c>
      <c r="G1554" s="7">
        <v>2.0</v>
      </c>
      <c r="H1554" s="5">
        <v>9.8</v>
      </c>
      <c r="I1554" s="5">
        <v>34.4</v>
      </c>
      <c r="J1554" s="8">
        <v>0.4230118443316413</v>
      </c>
      <c r="K1554" s="8">
        <v>0.5076142131979696</v>
      </c>
      <c r="L1554" s="8">
        <v>0.2538071065989848</v>
      </c>
      <c r="M1554" s="8">
        <v>0.1692047377326565</v>
      </c>
      <c r="N1554" s="5">
        <v>10.9</v>
      </c>
      <c r="O1554" s="5">
        <v>17.8</v>
      </c>
      <c r="P1554" s="5">
        <v>40114.0</v>
      </c>
      <c r="Q1554" s="9" t="s">
        <v>528</v>
      </c>
      <c r="R1554" s="9" t="s">
        <v>628</v>
      </c>
      <c r="S1554" s="9">
        <f t="shared" si="1"/>
        <v>4066.08</v>
      </c>
    </row>
    <row r="1555" ht="15.75" customHeight="1">
      <c r="A1555" s="5" t="s">
        <v>73</v>
      </c>
      <c r="B1555" s="5" t="s">
        <v>1045</v>
      </c>
      <c r="C1555" s="6">
        <v>20194.0</v>
      </c>
      <c r="D1555" s="7">
        <v>8.0</v>
      </c>
      <c r="E1555" s="7">
        <v>30.0</v>
      </c>
      <c r="F1555" s="7">
        <v>8.0</v>
      </c>
      <c r="G1555" s="7">
        <v>1.0</v>
      </c>
      <c r="H1555" s="5">
        <v>8.8</v>
      </c>
      <c r="I1555" s="5">
        <v>30.7</v>
      </c>
      <c r="J1555" s="8">
        <v>0.39615727443795185</v>
      </c>
      <c r="K1555" s="8">
        <v>1.4855897791423196</v>
      </c>
      <c r="L1555" s="8">
        <v>0.39615727443795185</v>
      </c>
      <c r="M1555" s="8">
        <v>0.04951965930474398</v>
      </c>
      <c r="N1555" s="5">
        <v>13.9</v>
      </c>
      <c r="O1555" s="5">
        <v>21.4</v>
      </c>
      <c r="P1555" s="5">
        <v>34179.0</v>
      </c>
      <c r="Q1555" s="9" t="s">
        <v>528</v>
      </c>
      <c r="R1555" s="9" t="s">
        <v>628</v>
      </c>
      <c r="S1555" s="9">
        <f t="shared" si="1"/>
        <v>6199.558</v>
      </c>
    </row>
    <row r="1556" ht="15.75" customHeight="1">
      <c r="A1556" s="5" t="s">
        <v>1066</v>
      </c>
      <c r="B1556" s="5" t="s">
        <v>1045</v>
      </c>
      <c r="C1556" s="6">
        <v>18236.0</v>
      </c>
      <c r="D1556" s="7">
        <v>10.0</v>
      </c>
      <c r="E1556" s="7">
        <v>17.0</v>
      </c>
      <c r="F1556" s="7">
        <v>5.0</v>
      </c>
      <c r="G1556" s="7">
        <v>0.0</v>
      </c>
      <c r="H1556" s="5">
        <v>10.9</v>
      </c>
      <c r="I1556" s="5">
        <v>35.9</v>
      </c>
      <c r="J1556" s="8">
        <v>0.5483658697082694</v>
      </c>
      <c r="K1556" s="8">
        <v>0.932221978504058</v>
      </c>
      <c r="L1556" s="8">
        <v>0.2741829348541347</v>
      </c>
      <c r="M1556" s="8">
        <v>0.0</v>
      </c>
      <c r="N1556" s="5">
        <v>9.7</v>
      </c>
      <c r="O1556" s="5">
        <v>23.0</v>
      </c>
      <c r="P1556" s="5">
        <v>34224.0</v>
      </c>
      <c r="Q1556" s="9" t="s">
        <v>528</v>
      </c>
      <c r="R1556" s="9" t="s">
        <v>628</v>
      </c>
      <c r="S1556" s="9">
        <f t="shared" si="1"/>
        <v>6546.724</v>
      </c>
    </row>
    <row r="1557" ht="15.75" customHeight="1">
      <c r="A1557" s="5" t="s">
        <v>176</v>
      </c>
      <c r="B1557" s="5" t="s">
        <v>1045</v>
      </c>
      <c r="C1557" s="6">
        <v>58592.0</v>
      </c>
      <c r="D1557" s="7">
        <v>27.0</v>
      </c>
      <c r="E1557" s="7">
        <v>25.0</v>
      </c>
      <c r="F1557" s="7">
        <v>6.0</v>
      </c>
      <c r="G1557" s="7">
        <v>2.0</v>
      </c>
      <c r="H1557" s="5">
        <v>8.8</v>
      </c>
      <c r="I1557" s="5">
        <v>36.1</v>
      </c>
      <c r="J1557" s="8">
        <v>0.4608137629710541</v>
      </c>
      <c r="K1557" s="8">
        <v>0.4266794101583834</v>
      </c>
      <c r="L1557" s="8">
        <v>0.102403058438012</v>
      </c>
      <c r="M1557" s="8">
        <v>0.03413435281267067</v>
      </c>
      <c r="N1557" s="5">
        <v>6.9</v>
      </c>
      <c r="O1557" s="5">
        <v>14.8</v>
      </c>
      <c r="P1557" s="5">
        <v>42939.0</v>
      </c>
      <c r="Q1557" s="9" t="s">
        <v>528</v>
      </c>
      <c r="R1557" s="9" t="s">
        <v>628</v>
      </c>
      <c r="S1557" s="9">
        <f t="shared" si="1"/>
        <v>21151.712</v>
      </c>
    </row>
    <row r="1558" ht="15.75" customHeight="1">
      <c r="A1558" s="5" t="s">
        <v>1067</v>
      </c>
      <c r="B1558" s="5" t="s">
        <v>1045</v>
      </c>
      <c r="C1558" s="6">
        <v>23081.0</v>
      </c>
      <c r="D1558" s="7">
        <v>12.0</v>
      </c>
      <c r="E1558" s="7">
        <v>12.0</v>
      </c>
      <c r="F1558" s="7">
        <v>1.0</v>
      </c>
      <c r="G1558" s="7">
        <v>2.0</v>
      </c>
      <c r="H1558" s="5">
        <v>10.9</v>
      </c>
      <c r="I1558" s="5">
        <v>33.1</v>
      </c>
      <c r="J1558" s="8">
        <v>0.5199081495602443</v>
      </c>
      <c r="K1558" s="8">
        <v>0.5199081495602443</v>
      </c>
      <c r="L1558" s="8">
        <v>0.04332567913002036</v>
      </c>
      <c r="M1558" s="8">
        <v>0.08665135826004072</v>
      </c>
      <c r="N1558" s="5">
        <v>7.1</v>
      </c>
      <c r="O1558" s="5">
        <v>27.3</v>
      </c>
      <c r="P1558" s="5">
        <v>36237.0</v>
      </c>
      <c r="Q1558" s="9" t="s">
        <v>528</v>
      </c>
      <c r="R1558" s="9" t="s">
        <v>628</v>
      </c>
      <c r="S1558" s="9">
        <f t="shared" si="1"/>
        <v>7639.811</v>
      </c>
    </row>
    <row r="1559" ht="15.75" customHeight="1">
      <c r="A1559" s="5" t="s">
        <v>1068</v>
      </c>
      <c r="B1559" s="5" t="s">
        <v>1045</v>
      </c>
      <c r="C1559" s="6">
        <v>10884.0</v>
      </c>
      <c r="D1559" s="7">
        <v>3.0</v>
      </c>
      <c r="E1559" s="7">
        <v>8.0</v>
      </c>
      <c r="F1559" s="7">
        <v>3.0</v>
      </c>
      <c r="G1559" s="7">
        <v>0.0</v>
      </c>
      <c r="H1559" s="5">
        <v>8.6</v>
      </c>
      <c r="I1559" s="5">
        <v>31.1</v>
      </c>
      <c r="J1559" s="8">
        <v>0.2756339581036384</v>
      </c>
      <c r="K1559" s="8">
        <v>0.735023888276369</v>
      </c>
      <c r="L1559" s="8">
        <v>0.2756339581036384</v>
      </c>
      <c r="M1559" s="8">
        <v>0.0</v>
      </c>
      <c r="N1559" s="5">
        <v>9.1</v>
      </c>
      <c r="O1559" s="5">
        <v>26.0</v>
      </c>
      <c r="P1559" s="5">
        <v>29385.0</v>
      </c>
      <c r="Q1559" s="9" t="s">
        <v>528</v>
      </c>
      <c r="R1559" s="9" t="s">
        <v>628</v>
      </c>
      <c r="S1559" s="9">
        <f t="shared" si="1"/>
        <v>3384.924</v>
      </c>
    </row>
    <row r="1560" ht="15.75" customHeight="1">
      <c r="A1560" s="5" t="s">
        <v>713</v>
      </c>
      <c r="B1560" s="5" t="s">
        <v>1045</v>
      </c>
      <c r="C1560" s="6">
        <v>13675.0</v>
      </c>
      <c r="D1560" s="7">
        <v>4.0</v>
      </c>
      <c r="E1560" s="7">
        <v>10.0</v>
      </c>
      <c r="F1560" s="7">
        <v>3.0</v>
      </c>
      <c r="G1560" s="7">
        <v>0.0</v>
      </c>
      <c r="H1560" s="5">
        <v>10.6</v>
      </c>
      <c r="I1560" s="5">
        <v>32.4</v>
      </c>
      <c r="J1560" s="8">
        <v>0.29250457038391225</v>
      </c>
      <c r="K1560" s="8">
        <v>0.7312614259597806</v>
      </c>
      <c r="L1560" s="8">
        <v>0.2193784277879342</v>
      </c>
      <c r="M1560" s="8">
        <v>0.0</v>
      </c>
      <c r="N1560" s="5">
        <v>3.2</v>
      </c>
      <c r="O1560" s="5">
        <v>8.6</v>
      </c>
      <c r="P1560" s="5">
        <v>52479.0</v>
      </c>
      <c r="Q1560" s="9" t="s">
        <v>528</v>
      </c>
      <c r="R1560" s="9" t="s">
        <v>628</v>
      </c>
      <c r="S1560" s="9">
        <f t="shared" si="1"/>
        <v>4430.7</v>
      </c>
    </row>
    <row r="1561" ht="15.75" customHeight="1">
      <c r="A1561" s="5" t="s">
        <v>1069</v>
      </c>
      <c r="B1561" s="5" t="s">
        <v>1045</v>
      </c>
      <c r="C1561" s="6">
        <v>9465.0</v>
      </c>
      <c r="D1561" s="7">
        <v>1.0</v>
      </c>
      <c r="E1561" s="7">
        <v>4.0</v>
      </c>
      <c r="F1561" s="7">
        <v>2.0</v>
      </c>
      <c r="G1561" s="7">
        <v>0.0</v>
      </c>
      <c r="H1561" s="5">
        <v>10.6</v>
      </c>
      <c r="I1561" s="5">
        <v>32.6</v>
      </c>
      <c r="J1561" s="8">
        <v>0.10565240359218173</v>
      </c>
      <c r="K1561" s="8">
        <v>0.4226096143687269</v>
      </c>
      <c r="L1561" s="8">
        <v>0.21130480718436345</v>
      </c>
      <c r="M1561" s="8">
        <v>0.0</v>
      </c>
      <c r="N1561" s="5">
        <v>12.4</v>
      </c>
      <c r="O1561" s="5">
        <v>20.7</v>
      </c>
      <c r="P1561" s="5">
        <v>31833.0</v>
      </c>
      <c r="Q1561" s="9" t="s">
        <v>528</v>
      </c>
      <c r="R1561" s="9" t="s">
        <v>628</v>
      </c>
      <c r="S1561" s="9">
        <f t="shared" si="1"/>
        <v>3085.59</v>
      </c>
    </row>
    <row r="1562" ht="15.75" customHeight="1">
      <c r="A1562" s="5" t="s">
        <v>1070</v>
      </c>
      <c r="B1562" s="5" t="s">
        <v>1045</v>
      </c>
      <c r="C1562" s="6">
        <v>17587.0</v>
      </c>
      <c r="D1562" s="7">
        <v>6.0</v>
      </c>
      <c r="E1562" s="7">
        <v>14.0</v>
      </c>
      <c r="F1562" s="7">
        <v>5.0</v>
      </c>
      <c r="G1562" s="7">
        <v>1.0</v>
      </c>
      <c r="H1562" s="5">
        <v>13.4</v>
      </c>
      <c r="I1562" s="5">
        <v>35.5</v>
      </c>
      <c r="J1562" s="8">
        <v>0.34116108489224994</v>
      </c>
      <c r="K1562" s="8">
        <v>0.7960425314152498</v>
      </c>
      <c r="L1562" s="8">
        <v>0.28430090407687497</v>
      </c>
      <c r="M1562" s="8">
        <v>0.05686018081537499</v>
      </c>
      <c r="N1562" s="5">
        <v>10.7</v>
      </c>
      <c r="O1562" s="5">
        <v>28.8</v>
      </c>
      <c r="P1562" s="5">
        <v>30840.0</v>
      </c>
      <c r="Q1562" s="9" t="s">
        <v>528</v>
      </c>
      <c r="R1562" s="9" t="s">
        <v>628</v>
      </c>
      <c r="S1562" s="9">
        <f t="shared" si="1"/>
        <v>6243.385</v>
      </c>
    </row>
    <row r="1563" ht="15.75" customHeight="1">
      <c r="A1563" s="5" t="s">
        <v>74</v>
      </c>
      <c r="B1563" s="5" t="s">
        <v>1045</v>
      </c>
      <c r="C1563" s="6">
        <v>19190.0</v>
      </c>
      <c r="D1563" s="7">
        <v>11.0</v>
      </c>
      <c r="E1563" s="7">
        <v>12.0</v>
      </c>
      <c r="F1563" s="7">
        <v>3.0</v>
      </c>
      <c r="G1563" s="7">
        <v>0.0</v>
      </c>
      <c r="H1563" s="5">
        <v>10.0</v>
      </c>
      <c r="I1563" s="5">
        <v>36.3</v>
      </c>
      <c r="J1563" s="8">
        <v>0.5732152162584679</v>
      </c>
      <c r="K1563" s="8">
        <v>0.6253256904637832</v>
      </c>
      <c r="L1563" s="8">
        <v>0.1563314226159458</v>
      </c>
      <c r="M1563" s="8">
        <v>0.0</v>
      </c>
      <c r="N1563" s="5">
        <v>4.1</v>
      </c>
      <c r="O1563" s="5">
        <v>11.7</v>
      </c>
      <c r="P1563" s="5">
        <v>50817.0</v>
      </c>
      <c r="Q1563" s="9" t="s">
        <v>528</v>
      </c>
      <c r="R1563" s="9" t="s">
        <v>628</v>
      </c>
      <c r="S1563" s="9">
        <f t="shared" si="1"/>
        <v>6965.97</v>
      </c>
    </row>
    <row r="1564" ht="15.75" customHeight="1">
      <c r="A1564" s="5" t="s">
        <v>1071</v>
      </c>
      <c r="B1564" s="5" t="s">
        <v>1045</v>
      </c>
      <c r="C1564" s="6">
        <v>42129.0</v>
      </c>
      <c r="D1564" s="7">
        <v>28.0</v>
      </c>
      <c r="E1564" s="7">
        <v>28.0</v>
      </c>
      <c r="F1564" s="7">
        <v>6.0</v>
      </c>
      <c r="G1564" s="7">
        <v>4.0</v>
      </c>
      <c r="H1564" s="5">
        <v>10.7</v>
      </c>
      <c r="I1564" s="5">
        <v>35.5</v>
      </c>
      <c r="J1564" s="8">
        <v>0.6646253174772722</v>
      </c>
      <c r="K1564" s="8">
        <v>0.6646253174772722</v>
      </c>
      <c r="L1564" s="8">
        <v>0.14241971088798688</v>
      </c>
      <c r="M1564" s="8">
        <v>0.0949464739253246</v>
      </c>
      <c r="N1564" s="5">
        <v>6.3</v>
      </c>
      <c r="O1564" s="5">
        <v>18.8</v>
      </c>
      <c r="P1564" s="5">
        <v>39624.0</v>
      </c>
      <c r="Q1564" s="9" t="s">
        <v>528</v>
      </c>
      <c r="R1564" s="9" t="s">
        <v>628</v>
      </c>
      <c r="S1564" s="9">
        <f t="shared" si="1"/>
        <v>14955.795</v>
      </c>
    </row>
    <row r="1565" ht="15.75" customHeight="1">
      <c r="A1565" s="5" t="s">
        <v>1072</v>
      </c>
      <c r="B1565" s="5" t="s">
        <v>1045</v>
      </c>
      <c r="C1565" s="6">
        <v>44833.0</v>
      </c>
      <c r="D1565" s="7">
        <v>32.0</v>
      </c>
      <c r="E1565" s="7">
        <v>33.0</v>
      </c>
      <c r="F1565" s="7">
        <v>8.0</v>
      </c>
      <c r="G1565" s="7">
        <v>4.0</v>
      </c>
      <c r="H1565" s="5">
        <v>11.1</v>
      </c>
      <c r="I1565" s="5">
        <v>29.6</v>
      </c>
      <c r="J1565" s="8">
        <v>0.7137599536056031</v>
      </c>
      <c r="K1565" s="8">
        <v>0.736064952155778</v>
      </c>
      <c r="L1565" s="8">
        <v>0.17843998840140077</v>
      </c>
      <c r="M1565" s="8">
        <v>0.08921999420070038</v>
      </c>
      <c r="N1565" s="5">
        <v>8.1</v>
      </c>
      <c r="O1565" s="5">
        <v>19.3</v>
      </c>
      <c r="P1565" s="5">
        <v>41942.0</v>
      </c>
      <c r="Q1565" s="9" t="s">
        <v>528</v>
      </c>
      <c r="R1565" s="9" t="s">
        <v>628</v>
      </c>
      <c r="S1565" s="9">
        <f t="shared" si="1"/>
        <v>13270.568</v>
      </c>
    </row>
    <row r="1566" ht="15.75" customHeight="1">
      <c r="A1566" s="5" t="s">
        <v>76</v>
      </c>
      <c r="B1566" s="5" t="s">
        <v>1045</v>
      </c>
      <c r="C1566" s="6">
        <v>18475.0</v>
      </c>
      <c r="D1566" s="7">
        <v>9.0</v>
      </c>
      <c r="E1566" s="7">
        <v>17.0</v>
      </c>
      <c r="F1566" s="7">
        <v>2.0</v>
      </c>
      <c r="G1566" s="7">
        <v>1.0</v>
      </c>
      <c r="H1566" s="5">
        <v>11.5</v>
      </c>
      <c r="I1566" s="5">
        <v>31.1</v>
      </c>
      <c r="J1566" s="8">
        <v>0.48714479025710417</v>
      </c>
      <c r="K1566" s="8">
        <v>0.9201623815967523</v>
      </c>
      <c r="L1566" s="8">
        <v>0.10825439783491204</v>
      </c>
      <c r="M1566" s="8">
        <v>0.05412719891745602</v>
      </c>
      <c r="N1566" s="5">
        <v>7.3</v>
      </c>
      <c r="O1566" s="5">
        <v>15.7</v>
      </c>
      <c r="P1566" s="5">
        <v>40120.0</v>
      </c>
      <c r="Q1566" s="9" t="s">
        <v>528</v>
      </c>
      <c r="R1566" s="9" t="s">
        <v>628</v>
      </c>
      <c r="S1566" s="9">
        <f t="shared" si="1"/>
        <v>5745.725</v>
      </c>
    </row>
    <row r="1567" ht="15.75" customHeight="1">
      <c r="A1567" s="5" t="s">
        <v>1073</v>
      </c>
      <c r="B1567" s="5" t="s">
        <v>1045</v>
      </c>
      <c r="C1567" s="6">
        <v>94837.0</v>
      </c>
      <c r="D1567" s="7">
        <v>62.0</v>
      </c>
      <c r="E1567" s="7">
        <v>81.0</v>
      </c>
      <c r="F1567" s="7">
        <v>10.0</v>
      </c>
      <c r="G1567" s="7">
        <v>11.0</v>
      </c>
      <c r="H1567" s="5">
        <v>10.3</v>
      </c>
      <c r="I1567" s="5">
        <v>34.1</v>
      </c>
      <c r="J1567" s="8">
        <v>0.6537532819469195</v>
      </c>
      <c r="K1567" s="8">
        <v>0.8540970296403303</v>
      </c>
      <c r="L1567" s="8">
        <v>0.10544407773337411</v>
      </c>
      <c r="M1567" s="8">
        <v>0.11598848550671151</v>
      </c>
      <c r="N1567" s="5">
        <v>6.0</v>
      </c>
      <c r="O1567" s="5">
        <v>7.4</v>
      </c>
      <c r="P1567" s="5">
        <v>68638.0</v>
      </c>
      <c r="Q1567" s="9" t="s">
        <v>528</v>
      </c>
      <c r="R1567" s="9" t="s">
        <v>628</v>
      </c>
      <c r="S1567" s="9">
        <f t="shared" si="1"/>
        <v>32339.417</v>
      </c>
    </row>
    <row r="1568" ht="15.75" customHeight="1">
      <c r="A1568" s="5" t="s">
        <v>180</v>
      </c>
      <c r="B1568" s="5" t="s">
        <v>1045</v>
      </c>
      <c r="C1568" s="6">
        <v>31025.0</v>
      </c>
      <c r="D1568" s="7">
        <v>13.0</v>
      </c>
      <c r="E1568" s="7">
        <v>18.0</v>
      </c>
      <c r="F1568" s="7">
        <v>3.0</v>
      </c>
      <c r="G1568" s="7">
        <v>1.0</v>
      </c>
      <c r="H1568" s="5">
        <v>9.7</v>
      </c>
      <c r="I1568" s="5">
        <v>34.7</v>
      </c>
      <c r="J1568" s="8">
        <v>0.41901692183722805</v>
      </c>
      <c r="K1568" s="8">
        <v>0.580177276390008</v>
      </c>
      <c r="L1568" s="8">
        <v>0.09669621273166801</v>
      </c>
      <c r="M1568" s="8">
        <v>0.03223207091055601</v>
      </c>
      <c r="N1568" s="5">
        <v>10.3</v>
      </c>
      <c r="O1568" s="5">
        <v>20.5</v>
      </c>
      <c r="P1568" s="5">
        <v>39336.0</v>
      </c>
      <c r="Q1568" s="9" t="s">
        <v>528</v>
      </c>
      <c r="R1568" s="9" t="s">
        <v>628</v>
      </c>
      <c r="S1568" s="9">
        <f t="shared" si="1"/>
        <v>10765.675</v>
      </c>
    </row>
    <row r="1569" ht="15.75" customHeight="1">
      <c r="A1569" s="5" t="s">
        <v>183</v>
      </c>
      <c r="B1569" s="5" t="s">
        <v>1045</v>
      </c>
      <c r="C1569" s="6">
        <v>53505.0</v>
      </c>
      <c r="D1569" s="7">
        <v>29.0</v>
      </c>
      <c r="E1569" s="7">
        <v>30.0</v>
      </c>
      <c r="F1569" s="7">
        <v>5.0</v>
      </c>
      <c r="G1569" s="7">
        <v>4.0</v>
      </c>
      <c r="H1569" s="5">
        <v>10.0</v>
      </c>
      <c r="I1569" s="5">
        <v>30.6</v>
      </c>
      <c r="J1569" s="8">
        <v>0.5420054200542005</v>
      </c>
      <c r="K1569" s="8">
        <v>0.5606952621250351</v>
      </c>
      <c r="L1569" s="8">
        <v>0.09344921035417252</v>
      </c>
      <c r="M1569" s="8">
        <v>0.07475936828333801</v>
      </c>
      <c r="N1569" s="5">
        <v>13.9</v>
      </c>
      <c r="O1569" s="5">
        <v>12.9</v>
      </c>
      <c r="P1569" s="5">
        <v>49604.0</v>
      </c>
      <c r="Q1569" s="9" t="s">
        <v>528</v>
      </c>
      <c r="R1569" s="9" t="s">
        <v>628</v>
      </c>
      <c r="S1569" s="9">
        <f t="shared" si="1"/>
        <v>16372.53</v>
      </c>
    </row>
    <row r="1570" ht="15.75" customHeight="1">
      <c r="A1570" s="5" t="s">
        <v>367</v>
      </c>
      <c r="B1570" s="5" t="s">
        <v>1045</v>
      </c>
      <c r="C1570" s="6">
        <v>4844.0</v>
      </c>
      <c r="D1570" s="7">
        <v>1.0</v>
      </c>
      <c r="E1570" s="7">
        <v>2.0</v>
      </c>
      <c r="F1570" s="7">
        <v>2.0</v>
      </c>
      <c r="G1570" s="7">
        <v>0.0</v>
      </c>
      <c r="H1570" s="5">
        <v>10.5</v>
      </c>
      <c r="I1570" s="5">
        <v>31.4</v>
      </c>
      <c r="J1570" s="8">
        <v>0.20644095788604458</v>
      </c>
      <c r="K1570" s="8">
        <v>0.41288191577208916</v>
      </c>
      <c r="L1570" s="8">
        <v>0.41288191577208916</v>
      </c>
      <c r="M1570" s="8">
        <v>0.0</v>
      </c>
      <c r="N1570" s="5">
        <v>3.4</v>
      </c>
      <c r="O1570" s="5">
        <v>19.4</v>
      </c>
      <c r="P1570" s="5">
        <v>36886.0</v>
      </c>
      <c r="Q1570" s="9" t="s">
        <v>528</v>
      </c>
      <c r="R1570" s="9" t="s">
        <v>628</v>
      </c>
      <c r="S1570" s="9">
        <f t="shared" si="1"/>
        <v>1521.016</v>
      </c>
    </row>
    <row r="1571" ht="15.75" customHeight="1">
      <c r="A1571" s="5" t="s">
        <v>1074</v>
      </c>
      <c r="B1571" s="5" t="s">
        <v>1045</v>
      </c>
      <c r="C1571" s="6">
        <v>10278.0</v>
      </c>
      <c r="D1571" s="7">
        <v>1.0</v>
      </c>
      <c r="E1571" s="7">
        <v>2.0</v>
      </c>
      <c r="F1571" s="7">
        <v>2.0</v>
      </c>
      <c r="G1571" s="7">
        <v>0.0</v>
      </c>
      <c r="H1571" s="5">
        <v>10.8</v>
      </c>
      <c r="I1571" s="5">
        <v>31.2</v>
      </c>
      <c r="J1571" s="8">
        <v>0.0972951936174353</v>
      </c>
      <c r="K1571" s="8">
        <v>0.1945903872348706</v>
      </c>
      <c r="L1571" s="8">
        <v>0.1945903872348706</v>
      </c>
      <c r="M1571" s="8">
        <v>0.0</v>
      </c>
      <c r="N1571" s="5">
        <v>5.7</v>
      </c>
      <c r="O1571" s="5">
        <v>10.1</v>
      </c>
      <c r="P1571" s="5">
        <v>47837.0</v>
      </c>
      <c r="Q1571" s="9" t="s">
        <v>528</v>
      </c>
      <c r="R1571" s="9" t="s">
        <v>628</v>
      </c>
      <c r="S1571" s="9">
        <f t="shared" si="1"/>
        <v>3206.736</v>
      </c>
    </row>
    <row r="1572" ht="15.75" customHeight="1">
      <c r="A1572" s="5" t="s">
        <v>77</v>
      </c>
      <c r="B1572" s="5" t="s">
        <v>1045</v>
      </c>
      <c r="C1572" s="6">
        <v>25071.0</v>
      </c>
      <c r="D1572" s="7">
        <v>13.0</v>
      </c>
      <c r="E1572" s="7">
        <v>19.0</v>
      </c>
      <c r="F1572" s="7">
        <v>3.0</v>
      </c>
      <c r="G1572" s="7">
        <v>4.0</v>
      </c>
      <c r="H1572" s="5">
        <v>11.0</v>
      </c>
      <c r="I1572" s="5">
        <v>37.7</v>
      </c>
      <c r="J1572" s="8">
        <v>0.5185273822344542</v>
      </c>
      <c r="K1572" s="8">
        <v>0.7578477124965098</v>
      </c>
      <c r="L1572" s="8">
        <v>0.11966016513102788</v>
      </c>
      <c r="M1572" s="8">
        <v>0.15954688684137053</v>
      </c>
      <c r="N1572" s="5">
        <v>8.7</v>
      </c>
      <c r="O1572" s="5">
        <v>18.7</v>
      </c>
      <c r="P1572" s="5">
        <v>39316.0</v>
      </c>
      <c r="Q1572" s="9" t="s">
        <v>528</v>
      </c>
      <c r="R1572" s="9" t="s">
        <v>628</v>
      </c>
      <c r="S1572" s="9">
        <f t="shared" si="1"/>
        <v>9451.767</v>
      </c>
    </row>
    <row r="1573" ht="15.75" customHeight="1">
      <c r="A1573" s="5" t="s">
        <v>1075</v>
      </c>
      <c r="B1573" s="5" t="s">
        <v>1045</v>
      </c>
      <c r="C1573" s="6">
        <v>22943.0</v>
      </c>
      <c r="D1573" s="7">
        <v>7.0</v>
      </c>
      <c r="E1573" s="7">
        <v>6.0</v>
      </c>
      <c r="F1573" s="7">
        <v>1.0</v>
      </c>
      <c r="G1573" s="7">
        <v>2.0</v>
      </c>
      <c r="H1573" s="5">
        <v>10.4</v>
      </c>
      <c r="I1573" s="5">
        <v>38.0</v>
      </c>
      <c r="J1573" s="8">
        <v>0.3051039532755089</v>
      </c>
      <c r="K1573" s="8">
        <v>0.26151767423615047</v>
      </c>
      <c r="L1573" s="8">
        <v>0.04358627903935841</v>
      </c>
      <c r="M1573" s="8">
        <v>0.08717255807871682</v>
      </c>
      <c r="N1573" s="5">
        <v>9.0</v>
      </c>
      <c r="O1573" s="5">
        <v>15.6</v>
      </c>
      <c r="P1573" s="5">
        <v>51585.0</v>
      </c>
      <c r="Q1573" s="9" t="s">
        <v>528</v>
      </c>
      <c r="R1573" s="9" t="s">
        <v>628</v>
      </c>
      <c r="S1573" s="9">
        <f t="shared" si="1"/>
        <v>8718.34</v>
      </c>
    </row>
    <row r="1574" ht="15.75" customHeight="1">
      <c r="A1574" s="5" t="s">
        <v>1076</v>
      </c>
      <c r="B1574" s="5" t="s">
        <v>1045</v>
      </c>
      <c r="C1574" s="6">
        <v>6530.0</v>
      </c>
      <c r="D1574" s="7">
        <v>1.0</v>
      </c>
      <c r="E1574" s="7">
        <v>3.0</v>
      </c>
      <c r="F1574" s="7">
        <v>2.0</v>
      </c>
      <c r="G1574" s="7">
        <v>0.0</v>
      </c>
      <c r="H1574" s="5">
        <v>9.7</v>
      </c>
      <c r="I1574" s="5">
        <v>33.6</v>
      </c>
      <c r="J1574" s="8">
        <v>0.15313935681470137</v>
      </c>
      <c r="K1574" s="8">
        <v>0.4594180704441041</v>
      </c>
      <c r="L1574" s="8">
        <v>0.30627871362940273</v>
      </c>
      <c r="M1574" s="8">
        <v>0.0</v>
      </c>
      <c r="N1574" s="5">
        <v>13.5</v>
      </c>
      <c r="O1574" s="5">
        <v>23.2</v>
      </c>
      <c r="P1574" s="5">
        <v>34432.0</v>
      </c>
      <c r="Q1574" s="9" t="s">
        <v>528</v>
      </c>
      <c r="R1574" s="9" t="s">
        <v>628</v>
      </c>
      <c r="S1574" s="9">
        <f t="shared" si="1"/>
        <v>2194.08</v>
      </c>
    </row>
    <row r="1575" ht="15.75" customHeight="1">
      <c r="A1575" s="5" t="s">
        <v>610</v>
      </c>
      <c r="B1575" s="5" t="s">
        <v>1045</v>
      </c>
      <c r="C1575" s="6">
        <v>13979.0</v>
      </c>
      <c r="D1575" s="7">
        <v>7.0</v>
      </c>
      <c r="E1575" s="7">
        <v>3.0</v>
      </c>
      <c r="F1575" s="7">
        <v>3.0</v>
      </c>
      <c r="G1575" s="7">
        <v>0.0</v>
      </c>
      <c r="H1575" s="5">
        <v>10.2</v>
      </c>
      <c r="I1575" s="5">
        <v>36.2</v>
      </c>
      <c r="J1575" s="8">
        <v>0.500751126690035</v>
      </c>
      <c r="K1575" s="8">
        <v>0.21460762572430073</v>
      </c>
      <c r="L1575" s="8">
        <v>0.21460762572430073</v>
      </c>
      <c r="M1575" s="8">
        <v>0.0</v>
      </c>
      <c r="N1575" s="5">
        <v>12.6</v>
      </c>
      <c r="O1575" s="5">
        <v>24.5</v>
      </c>
      <c r="P1575" s="5">
        <v>31473.0</v>
      </c>
      <c r="Q1575" s="9" t="s">
        <v>528</v>
      </c>
      <c r="R1575" s="9" t="s">
        <v>628</v>
      </c>
      <c r="S1575" s="9">
        <f t="shared" si="1"/>
        <v>5060.398</v>
      </c>
    </row>
    <row r="1576" ht="15.75" customHeight="1">
      <c r="A1576" s="5" t="s">
        <v>829</v>
      </c>
      <c r="B1576" s="5" t="s">
        <v>1045</v>
      </c>
      <c r="C1576" s="6">
        <v>379894.0</v>
      </c>
      <c r="D1576" s="7">
        <v>270.0</v>
      </c>
      <c r="E1576" s="7">
        <v>273.0</v>
      </c>
      <c r="F1576" s="7">
        <v>46.0</v>
      </c>
      <c r="G1576" s="7">
        <v>41.0</v>
      </c>
      <c r="H1576" s="5">
        <v>7.6</v>
      </c>
      <c r="I1576" s="5">
        <v>25.4</v>
      </c>
      <c r="J1576" s="8">
        <v>0.7107245705380975</v>
      </c>
      <c r="K1576" s="8">
        <v>0.718621510210743</v>
      </c>
      <c r="L1576" s="8">
        <v>0.12108640831389808</v>
      </c>
      <c r="M1576" s="8">
        <v>0.10792484219282221</v>
      </c>
      <c r="N1576" s="5">
        <v>6.2</v>
      </c>
      <c r="O1576" s="5">
        <v>6.1</v>
      </c>
      <c r="P1576" s="5">
        <v>72100.0</v>
      </c>
      <c r="Q1576" s="9" t="s">
        <v>528</v>
      </c>
      <c r="R1576" s="9" t="s">
        <v>628</v>
      </c>
      <c r="S1576" s="9">
        <f t="shared" si="1"/>
        <v>96493.076</v>
      </c>
    </row>
    <row r="1577" ht="15.75" customHeight="1">
      <c r="A1577" s="5" t="s">
        <v>79</v>
      </c>
      <c r="B1577" s="5" t="s">
        <v>1045</v>
      </c>
      <c r="C1577" s="6">
        <v>9467.0</v>
      </c>
      <c r="D1577" s="7">
        <v>1.0</v>
      </c>
      <c r="E1577" s="7">
        <v>9.0</v>
      </c>
      <c r="F1577" s="7">
        <v>3.0</v>
      </c>
      <c r="G1577" s="7">
        <v>0.0</v>
      </c>
      <c r="H1577" s="5">
        <v>9.4</v>
      </c>
      <c r="I1577" s="5">
        <v>31.6</v>
      </c>
      <c r="J1577" s="8">
        <v>0.10563008344776592</v>
      </c>
      <c r="K1577" s="8">
        <v>0.9506707510298934</v>
      </c>
      <c r="L1577" s="8">
        <v>0.31689025034329776</v>
      </c>
      <c r="M1577" s="8">
        <v>0.0</v>
      </c>
      <c r="N1577" s="5">
        <v>10.5</v>
      </c>
      <c r="O1577" s="5">
        <v>21.7</v>
      </c>
      <c r="P1577" s="5">
        <v>31875.0</v>
      </c>
      <c r="Q1577" s="9" t="s">
        <v>528</v>
      </c>
      <c r="R1577" s="9" t="s">
        <v>628</v>
      </c>
      <c r="S1577" s="9">
        <f t="shared" si="1"/>
        <v>2991.572</v>
      </c>
    </row>
    <row r="1578" ht="15.75" customHeight="1">
      <c r="A1578" s="5" t="s">
        <v>1077</v>
      </c>
      <c r="B1578" s="5" t="s">
        <v>1045</v>
      </c>
      <c r="C1578" s="6">
        <v>17960.0</v>
      </c>
      <c r="D1578" s="7">
        <v>6.0</v>
      </c>
      <c r="E1578" s="7">
        <v>16.0</v>
      </c>
      <c r="F1578" s="7">
        <v>3.0</v>
      </c>
      <c r="G1578" s="7">
        <v>0.0</v>
      </c>
      <c r="H1578" s="5">
        <v>10.2</v>
      </c>
      <c r="I1578" s="5">
        <v>32.8</v>
      </c>
      <c r="J1578" s="8">
        <v>0.33407572383073497</v>
      </c>
      <c r="K1578" s="8">
        <v>0.89086859688196</v>
      </c>
      <c r="L1578" s="8">
        <v>0.16703786191536749</v>
      </c>
      <c r="M1578" s="8">
        <v>0.0</v>
      </c>
      <c r="N1578" s="5">
        <v>6.4</v>
      </c>
      <c r="O1578" s="5">
        <v>14.6</v>
      </c>
      <c r="P1578" s="5">
        <v>46244.0</v>
      </c>
      <c r="Q1578" s="9" t="s">
        <v>528</v>
      </c>
      <c r="R1578" s="9" t="s">
        <v>628</v>
      </c>
      <c r="S1578" s="9">
        <f t="shared" si="1"/>
        <v>5890.88</v>
      </c>
    </row>
    <row r="1579" ht="15.75" customHeight="1">
      <c r="A1579" s="5" t="s">
        <v>1078</v>
      </c>
      <c r="B1579" s="5" t="s">
        <v>1045</v>
      </c>
      <c r="C1579" s="6">
        <v>65993.0</v>
      </c>
      <c r="D1579" s="7">
        <v>51.0</v>
      </c>
      <c r="E1579" s="7">
        <v>39.0</v>
      </c>
      <c r="F1579" s="7">
        <v>14.0</v>
      </c>
      <c r="G1579" s="7">
        <v>4.0</v>
      </c>
      <c r="H1579" s="5">
        <v>10.9</v>
      </c>
      <c r="I1579" s="5">
        <v>33.6</v>
      </c>
      <c r="J1579" s="8">
        <v>0.7728092373433546</v>
      </c>
      <c r="K1579" s="8">
        <v>0.5909717697331536</v>
      </c>
      <c r="L1579" s="8">
        <v>0.21214371221190126</v>
      </c>
      <c r="M1579" s="8">
        <v>0.06061248920340036</v>
      </c>
      <c r="N1579" s="5">
        <v>9.6</v>
      </c>
      <c r="O1579" s="5">
        <v>19.9</v>
      </c>
      <c r="P1579" s="5">
        <v>37476.0</v>
      </c>
      <c r="Q1579" s="9" t="s">
        <v>528</v>
      </c>
      <c r="R1579" s="9" t="s">
        <v>628</v>
      </c>
      <c r="S1579" s="9">
        <f t="shared" si="1"/>
        <v>22173.648</v>
      </c>
    </row>
    <row r="1580" ht="15.75" customHeight="1">
      <c r="A1580" s="5" t="s">
        <v>996</v>
      </c>
      <c r="B1580" s="5" t="s">
        <v>1045</v>
      </c>
      <c r="C1580" s="6">
        <v>1001207.0</v>
      </c>
      <c r="D1580" s="7">
        <v>804.0</v>
      </c>
      <c r="E1580" s="7">
        <v>767.0</v>
      </c>
      <c r="F1580" s="7">
        <v>178.0</v>
      </c>
      <c r="G1580" s="7">
        <v>132.0</v>
      </c>
      <c r="H1580" s="5">
        <v>10.1</v>
      </c>
      <c r="I1580" s="5">
        <v>29.1</v>
      </c>
      <c r="J1580" s="8">
        <v>0.8030307418945333</v>
      </c>
      <c r="K1580" s="8">
        <v>0.7660753470561034</v>
      </c>
      <c r="L1580" s="8">
        <v>0.17778541300650114</v>
      </c>
      <c r="M1580" s="8">
        <v>0.1318408680722368</v>
      </c>
      <c r="N1580" s="5">
        <v>8.2</v>
      </c>
      <c r="O1580" s="5">
        <v>10.8</v>
      </c>
      <c r="P1580" s="5">
        <v>59520.0</v>
      </c>
      <c r="Q1580" s="9" t="s">
        <v>528</v>
      </c>
      <c r="R1580" s="9" t="s">
        <v>628</v>
      </c>
      <c r="S1580" s="9">
        <f t="shared" si="1"/>
        <v>291351.237</v>
      </c>
    </row>
    <row r="1581" ht="15.75" customHeight="1">
      <c r="A1581" s="5" t="s">
        <v>185</v>
      </c>
      <c r="B1581" s="5" t="s">
        <v>1045</v>
      </c>
      <c r="C1581" s="6">
        <v>23279.0</v>
      </c>
      <c r="D1581" s="7">
        <v>12.0</v>
      </c>
      <c r="E1581" s="7">
        <v>16.0</v>
      </c>
      <c r="F1581" s="7">
        <v>6.0</v>
      </c>
      <c r="G1581" s="7">
        <v>2.0</v>
      </c>
      <c r="H1581" s="5">
        <v>10.0</v>
      </c>
      <c r="I1581" s="5">
        <v>35.2</v>
      </c>
      <c r="J1581" s="8">
        <v>0.5154860603977834</v>
      </c>
      <c r="K1581" s="8">
        <v>0.6873147471970446</v>
      </c>
      <c r="L1581" s="8">
        <v>0.2577430301988917</v>
      </c>
      <c r="M1581" s="8">
        <v>0.08591434339963057</v>
      </c>
      <c r="N1581" s="5">
        <v>6.3</v>
      </c>
      <c r="O1581" s="5">
        <v>19.1</v>
      </c>
      <c r="P1581" s="5">
        <v>39027.0</v>
      </c>
      <c r="Q1581" s="9" t="s">
        <v>528</v>
      </c>
      <c r="R1581" s="9" t="s">
        <v>628</v>
      </c>
      <c r="S1581" s="9">
        <f t="shared" si="1"/>
        <v>8194.208</v>
      </c>
    </row>
    <row r="1582" ht="15.75" customHeight="1">
      <c r="A1582" s="5" t="s">
        <v>573</v>
      </c>
      <c r="B1582" s="5" t="s">
        <v>1045</v>
      </c>
      <c r="C1582" s="6">
        <v>4398.0</v>
      </c>
      <c r="D1582" s="7">
        <v>0.0</v>
      </c>
      <c r="E1582" s="7">
        <v>2.0</v>
      </c>
      <c r="F1582" s="7">
        <v>0.0</v>
      </c>
      <c r="G1582" s="7">
        <v>0.0</v>
      </c>
      <c r="H1582" s="5">
        <v>9.3</v>
      </c>
      <c r="I1582" s="5">
        <v>33.0</v>
      </c>
      <c r="J1582" s="8">
        <v>0.0</v>
      </c>
      <c r="K1582" s="8">
        <v>0.4547521600727603</v>
      </c>
      <c r="L1582" s="8">
        <v>0.0</v>
      </c>
      <c r="M1582" s="8">
        <v>0.0</v>
      </c>
      <c r="N1582" s="5">
        <v>8.5</v>
      </c>
      <c r="O1582" s="5">
        <v>24.5</v>
      </c>
      <c r="P1582" s="5">
        <v>36060.0</v>
      </c>
      <c r="Q1582" s="9" t="s">
        <v>528</v>
      </c>
      <c r="R1582" s="9" t="s">
        <v>628</v>
      </c>
      <c r="S1582" s="9">
        <f t="shared" si="1"/>
        <v>1451.34</v>
      </c>
    </row>
    <row r="1583" ht="15.75" customHeight="1">
      <c r="A1583" s="5" t="s">
        <v>1079</v>
      </c>
      <c r="B1583" s="5" t="s">
        <v>1045</v>
      </c>
      <c r="C1583" s="6">
        <v>4865.0</v>
      </c>
      <c r="D1583" s="7">
        <v>2.0</v>
      </c>
      <c r="E1583" s="7">
        <v>4.0</v>
      </c>
      <c r="F1583" s="7">
        <v>2.0</v>
      </c>
      <c r="G1583" s="7">
        <v>1.0</v>
      </c>
      <c r="H1583" s="5">
        <v>8.5</v>
      </c>
      <c r="I1583" s="5">
        <v>32.7</v>
      </c>
      <c r="J1583" s="8">
        <v>0.41109969167523125</v>
      </c>
      <c r="K1583" s="8">
        <v>0.8221993833504625</v>
      </c>
      <c r="L1583" s="8">
        <v>0.41109969167523125</v>
      </c>
      <c r="M1583" s="8">
        <v>0.20554984583761562</v>
      </c>
      <c r="N1583" s="5">
        <v>3.5</v>
      </c>
      <c r="O1583" s="5">
        <v>14.2</v>
      </c>
      <c r="P1583" s="5">
        <v>39450.0</v>
      </c>
      <c r="Q1583" s="9" t="s">
        <v>528</v>
      </c>
      <c r="R1583" s="9" t="s">
        <v>628</v>
      </c>
      <c r="S1583" s="9">
        <f t="shared" si="1"/>
        <v>1590.855</v>
      </c>
    </row>
    <row r="1584" ht="15.75" customHeight="1">
      <c r="A1584" s="5" t="s">
        <v>186</v>
      </c>
      <c r="B1584" s="5" t="s">
        <v>1045</v>
      </c>
      <c r="C1584" s="6">
        <v>38878.0</v>
      </c>
      <c r="D1584" s="7">
        <v>21.0</v>
      </c>
      <c r="E1584" s="7">
        <v>28.0</v>
      </c>
      <c r="F1584" s="7">
        <v>11.0</v>
      </c>
      <c r="G1584" s="7">
        <v>3.0</v>
      </c>
      <c r="H1584" s="5">
        <v>12.7</v>
      </c>
      <c r="I1584" s="5">
        <v>35.0</v>
      </c>
      <c r="J1584" s="8">
        <v>0.5401512423478574</v>
      </c>
      <c r="K1584" s="8">
        <v>0.72020165646381</v>
      </c>
      <c r="L1584" s="8">
        <v>0.2829363650393539</v>
      </c>
      <c r="M1584" s="8">
        <v>0.07716446319255106</v>
      </c>
      <c r="N1584" s="5">
        <v>7.4</v>
      </c>
      <c r="O1584" s="5">
        <v>19.4</v>
      </c>
      <c r="P1584" s="5">
        <v>39076.0</v>
      </c>
      <c r="Q1584" s="9" t="s">
        <v>528</v>
      </c>
      <c r="R1584" s="9" t="s">
        <v>628</v>
      </c>
      <c r="S1584" s="9">
        <f t="shared" si="1"/>
        <v>13607.3</v>
      </c>
    </row>
    <row r="1585" ht="15.75" customHeight="1">
      <c r="A1585" s="5" t="s">
        <v>1080</v>
      </c>
      <c r="B1585" s="5" t="s">
        <v>1045</v>
      </c>
      <c r="C1585" s="6">
        <v>8286.0</v>
      </c>
      <c r="D1585" s="7">
        <v>1.0</v>
      </c>
      <c r="E1585" s="7">
        <v>6.0</v>
      </c>
      <c r="F1585" s="7">
        <v>2.0</v>
      </c>
      <c r="G1585" s="7">
        <v>0.0</v>
      </c>
      <c r="H1585" s="5">
        <v>10.0</v>
      </c>
      <c r="I1585" s="5">
        <v>33.4</v>
      </c>
      <c r="J1585" s="8">
        <v>0.12068549360366884</v>
      </c>
      <c r="K1585" s="8">
        <v>0.724112961622013</v>
      </c>
      <c r="L1585" s="8">
        <v>0.24137098720733768</v>
      </c>
      <c r="M1585" s="8">
        <v>0.0</v>
      </c>
      <c r="N1585" s="5">
        <v>10.0</v>
      </c>
      <c r="O1585" s="5">
        <v>23.1</v>
      </c>
      <c r="P1585" s="5">
        <v>33583.0</v>
      </c>
      <c r="Q1585" s="9" t="s">
        <v>528</v>
      </c>
      <c r="R1585" s="9" t="s">
        <v>628</v>
      </c>
      <c r="S1585" s="9">
        <f t="shared" si="1"/>
        <v>2767.524</v>
      </c>
    </row>
    <row r="1586" ht="15.75" customHeight="1">
      <c r="A1586" s="5" t="s">
        <v>80</v>
      </c>
      <c r="B1586" s="5" t="s">
        <v>1045</v>
      </c>
      <c r="C1586" s="6">
        <v>6126.0</v>
      </c>
      <c r="D1586" s="7">
        <v>1.0</v>
      </c>
      <c r="E1586" s="7">
        <v>8.0</v>
      </c>
      <c r="F1586" s="7">
        <v>2.0</v>
      </c>
      <c r="G1586" s="7">
        <v>1.0</v>
      </c>
      <c r="H1586" s="5">
        <v>8.8</v>
      </c>
      <c r="I1586" s="5">
        <v>35.7</v>
      </c>
      <c r="J1586" s="8">
        <v>0.16323865491348352</v>
      </c>
      <c r="K1586" s="8">
        <v>1.3059092393078682</v>
      </c>
      <c r="L1586" s="8">
        <v>0.32647730982696704</v>
      </c>
      <c r="M1586" s="8">
        <v>0.16323865491348352</v>
      </c>
      <c r="N1586" s="5">
        <v>7.1</v>
      </c>
      <c r="O1586" s="5">
        <v>16.4</v>
      </c>
      <c r="P1586" s="5">
        <v>38935.0</v>
      </c>
      <c r="Q1586" s="9" t="s">
        <v>528</v>
      </c>
      <c r="R1586" s="9" t="s">
        <v>628</v>
      </c>
      <c r="S1586" s="9">
        <f t="shared" si="1"/>
        <v>2186.982</v>
      </c>
    </row>
    <row r="1587" ht="15.75" customHeight="1">
      <c r="A1587" s="5" t="s">
        <v>1081</v>
      </c>
      <c r="B1587" s="5" t="s">
        <v>1045</v>
      </c>
      <c r="C1587" s="6">
        <v>29867.0</v>
      </c>
      <c r="D1587" s="7">
        <v>15.0</v>
      </c>
      <c r="E1587" s="7">
        <v>18.0</v>
      </c>
      <c r="F1587" s="7">
        <v>7.0</v>
      </c>
      <c r="G1587" s="7">
        <v>1.0</v>
      </c>
      <c r="H1587" s="5">
        <v>11.7</v>
      </c>
      <c r="I1587" s="5">
        <v>34.9</v>
      </c>
      <c r="J1587" s="8">
        <v>0.5022265376502495</v>
      </c>
      <c r="K1587" s="8">
        <v>0.6026718451802994</v>
      </c>
      <c r="L1587" s="8">
        <v>0.23437238423678308</v>
      </c>
      <c r="M1587" s="8">
        <v>0.033481769176683294</v>
      </c>
      <c r="N1587" s="5">
        <v>9.5</v>
      </c>
      <c r="O1587" s="5">
        <v>14.9</v>
      </c>
      <c r="P1587" s="5">
        <v>39229.0</v>
      </c>
      <c r="Q1587" s="9" t="s">
        <v>528</v>
      </c>
      <c r="R1587" s="9" t="s">
        <v>628</v>
      </c>
      <c r="S1587" s="9">
        <f t="shared" si="1"/>
        <v>10423.583</v>
      </c>
    </row>
    <row r="1588" ht="15.75" customHeight="1">
      <c r="A1588" s="5" t="s">
        <v>191</v>
      </c>
      <c r="B1588" s="5" t="s">
        <v>1045</v>
      </c>
      <c r="C1588" s="6">
        <v>31084.0</v>
      </c>
      <c r="D1588" s="7">
        <v>14.0</v>
      </c>
      <c r="E1588" s="7">
        <v>29.0</v>
      </c>
      <c r="F1588" s="7">
        <v>5.0</v>
      </c>
      <c r="G1588" s="7">
        <v>3.0</v>
      </c>
      <c r="H1588" s="5">
        <v>9.6</v>
      </c>
      <c r="I1588" s="5">
        <v>33.9</v>
      </c>
      <c r="J1588" s="8">
        <v>0.45039248487968087</v>
      </c>
      <c r="K1588" s="8">
        <v>0.9329558615364818</v>
      </c>
      <c r="L1588" s="8">
        <v>0.1608544588856003</v>
      </c>
      <c r="M1588" s="8">
        <v>0.09651267533136018</v>
      </c>
      <c r="N1588" s="5">
        <v>10.7</v>
      </c>
      <c r="O1588" s="5">
        <v>16.3</v>
      </c>
      <c r="P1588" s="5">
        <v>40136.0</v>
      </c>
      <c r="Q1588" s="9" t="s">
        <v>528</v>
      </c>
      <c r="R1588" s="9" t="s">
        <v>628</v>
      </c>
      <c r="S1588" s="9">
        <f t="shared" si="1"/>
        <v>10537.476</v>
      </c>
    </row>
    <row r="1589" ht="15.75" customHeight="1">
      <c r="A1589" s="5" t="s">
        <v>616</v>
      </c>
      <c r="B1589" s="5" t="s">
        <v>1045</v>
      </c>
      <c r="C1589" s="6">
        <v>6453.0</v>
      </c>
      <c r="D1589" s="7">
        <v>3.0</v>
      </c>
      <c r="E1589" s="7">
        <v>1.0</v>
      </c>
      <c r="F1589" s="7">
        <v>3.0</v>
      </c>
      <c r="G1589" s="7">
        <v>0.0</v>
      </c>
      <c r="H1589" s="5">
        <v>10.7</v>
      </c>
      <c r="I1589" s="5">
        <v>34.8</v>
      </c>
      <c r="J1589" s="8">
        <v>0.46490004649000466</v>
      </c>
      <c r="K1589" s="8">
        <v>0.1549666821633349</v>
      </c>
      <c r="L1589" s="8">
        <v>0.46490004649000466</v>
      </c>
      <c r="M1589" s="8">
        <v>0.0</v>
      </c>
      <c r="N1589" s="5">
        <v>6.1</v>
      </c>
      <c r="O1589" s="5">
        <v>16.2</v>
      </c>
      <c r="P1589" s="5">
        <v>37198.0</v>
      </c>
      <c r="Q1589" s="9" t="s">
        <v>528</v>
      </c>
      <c r="R1589" s="9" t="s">
        <v>628</v>
      </c>
      <c r="S1589" s="9">
        <f t="shared" si="1"/>
        <v>2245.644</v>
      </c>
    </row>
    <row r="1590" ht="15.75" customHeight="1">
      <c r="A1590" s="5" t="s">
        <v>1082</v>
      </c>
      <c r="B1590" s="5" t="s">
        <v>1045</v>
      </c>
      <c r="C1590" s="6">
        <v>53961.0</v>
      </c>
      <c r="D1590" s="7">
        <v>54.0</v>
      </c>
      <c r="E1590" s="7">
        <v>89.0</v>
      </c>
      <c r="F1590" s="7">
        <v>10.0</v>
      </c>
      <c r="G1590" s="7">
        <v>7.0</v>
      </c>
      <c r="H1590" s="5">
        <v>9.6</v>
      </c>
      <c r="I1590" s="5">
        <v>31.2</v>
      </c>
      <c r="J1590" s="8">
        <v>1.0007227442041475</v>
      </c>
      <c r="K1590" s="8">
        <v>1.6493393376697985</v>
      </c>
      <c r="L1590" s="8">
        <v>0.18531902670447176</v>
      </c>
      <c r="M1590" s="8">
        <v>0.12972331869313022</v>
      </c>
      <c r="N1590" s="5">
        <v>11.6</v>
      </c>
      <c r="O1590" s="5">
        <v>20.2</v>
      </c>
      <c r="P1590" s="5">
        <v>37249.0</v>
      </c>
      <c r="Q1590" s="9" t="s">
        <v>528</v>
      </c>
      <c r="R1590" s="9" t="s">
        <v>628</v>
      </c>
      <c r="S1590" s="9">
        <f t="shared" si="1"/>
        <v>16835.832</v>
      </c>
    </row>
    <row r="1591" ht="15.75" customHeight="1">
      <c r="A1591" s="5" t="s">
        <v>1083</v>
      </c>
      <c r="B1591" s="5" t="s">
        <v>1045</v>
      </c>
      <c r="C1591" s="6">
        <v>25628.0</v>
      </c>
      <c r="D1591" s="7">
        <v>11.0</v>
      </c>
      <c r="E1591" s="7">
        <v>16.0</v>
      </c>
      <c r="F1591" s="7">
        <v>6.0</v>
      </c>
      <c r="G1591" s="7">
        <v>1.0</v>
      </c>
      <c r="H1591" s="5">
        <v>10.8</v>
      </c>
      <c r="I1591" s="5">
        <v>33.2</v>
      </c>
      <c r="J1591" s="8">
        <v>0.42921804276572495</v>
      </c>
      <c r="K1591" s="8">
        <v>0.6243171531137819</v>
      </c>
      <c r="L1591" s="8">
        <v>0.23411893241766818</v>
      </c>
      <c r="M1591" s="8">
        <v>0.03901982206961137</v>
      </c>
      <c r="N1591" s="5">
        <v>8.1</v>
      </c>
      <c r="O1591" s="5">
        <v>21.5</v>
      </c>
      <c r="P1591" s="5">
        <v>35822.0</v>
      </c>
      <c r="Q1591" s="9" t="s">
        <v>528</v>
      </c>
      <c r="R1591" s="9" t="s">
        <v>628</v>
      </c>
      <c r="S1591" s="9">
        <f t="shared" si="1"/>
        <v>8508.496</v>
      </c>
    </row>
    <row r="1592" ht="15.75" customHeight="1">
      <c r="A1592" s="5" t="s">
        <v>840</v>
      </c>
      <c r="B1592" s="5" t="s">
        <v>1045</v>
      </c>
      <c r="C1592" s="6">
        <v>20963.0</v>
      </c>
      <c r="D1592" s="7">
        <v>12.0</v>
      </c>
      <c r="E1592" s="7">
        <v>12.0</v>
      </c>
      <c r="F1592" s="7">
        <v>1.0</v>
      </c>
      <c r="G1592" s="7">
        <v>2.0</v>
      </c>
      <c r="H1592" s="5">
        <v>10.2</v>
      </c>
      <c r="I1592" s="5">
        <v>34.4</v>
      </c>
      <c r="J1592" s="8">
        <v>0.5724371511711109</v>
      </c>
      <c r="K1592" s="8">
        <v>0.5724371511711109</v>
      </c>
      <c r="L1592" s="8">
        <v>0.047703095930925914</v>
      </c>
      <c r="M1592" s="8">
        <v>0.09540619186185183</v>
      </c>
      <c r="N1592" s="5">
        <v>5.5</v>
      </c>
      <c r="O1592" s="5">
        <v>19.4</v>
      </c>
      <c r="P1592" s="5">
        <v>40508.0</v>
      </c>
      <c r="Q1592" s="9" t="s">
        <v>528</v>
      </c>
      <c r="R1592" s="9" t="s">
        <v>628</v>
      </c>
      <c r="S1592" s="9">
        <f t="shared" si="1"/>
        <v>7211.272</v>
      </c>
    </row>
    <row r="1593" ht="15.75" customHeight="1">
      <c r="A1593" s="5" t="s">
        <v>479</v>
      </c>
      <c r="B1593" s="5" t="s">
        <v>1045</v>
      </c>
      <c r="C1593" s="6">
        <v>33273.0</v>
      </c>
      <c r="D1593" s="7">
        <v>18.0</v>
      </c>
      <c r="E1593" s="7">
        <v>15.0</v>
      </c>
      <c r="F1593" s="7">
        <v>6.0</v>
      </c>
      <c r="G1593" s="7">
        <v>2.0</v>
      </c>
      <c r="H1593" s="5">
        <v>10.3</v>
      </c>
      <c r="I1593" s="5">
        <v>29.7</v>
      </c>
      <c r="J1593" s="8">
        <v>0.5409791723018664</v>
      </c>
      <c r="K1593" s="8">
        <v>0.45081597691822195</v>
      </c>
      <c r="L1593" s="8">
        <v>0.1803263907672888</v>
      </c>
      <c r="M1593" s="8">
        <v>0.0601087969224296</v>
      </c>
      <c r="N1593" s="5">
        <v>10.4</v>
      </c>
      <c r="O1593" s="5">
        <v>14.0</v>
      </c>
      <c r="P1593" s="5">
        <v>52512.0</v>
      </c>
      <c r="Q1593" s="9" t="s">
        <v>528</v>
      </c>
      <c r="R1593" s="9" t="s">
        <v>628</v>
      </c>
      <c r="S1593" s="9">
        <f t="shared" si="1"/>
        <v>9882.081</v>
      </c>
    </row>
    <row r="1594" ht="15.75" customHeight="1">
      <c r="A1594" s="5" t="s">
        <v>86</v>
      </c>
      <c r="B1594" s="5" t="s">
        <v>1045</v>
      </c>
      <c r="C1594" s="6">
        <v>25105.0</v>
      </c>
      <c r="D1594" s="7">
        <v>8.0</v>
      </c>
      <c r="E1594" s="7">
        <v>10.0</v>
      </c>
      <c r="F1594" s="7">
        <v>2.0</v>
      </c>
      <c r="G1594" s="7">
        <v>2.0</v>
      </c>
      <c r="H1594" s="5">
        <v>11.2</v>
      </c>
      <c r="I1594" s="5">
        <v>32.2</v>
      </c>
      <c r="J1594" s="8">
        <v>0.31866162119099783</v>
      </c>
      <c r="K1594" s="8">
        <v>0.39832702648874724</v>
      </c>
      <c r="L1594" s="8">
        <v>0.07966540529774946</v>
      </c>
      <c r="M1594" s="8">
        <v>0.07966540529774946</v>
      </c>
      <c r="N1594" s="5">
        <v>14.9</v>
      </c>
      <c r="O1594" s="5">
        <v>23.8</v>
      </c>
      <c r="P1594" s="5">
        <v>34282.0</v>
      </c>
      <c r="Q1594" s="9" t="s">
        <v>528</v>
      </c>
      <c r="R1594" s="9" t="s">
        <v>628</v>
      </c>
      <c r="S1594" s="9">
        <f t="shared" si="1"/>
        <v>8083.81</v>
      </c>
    </row>
    <row r="1595" ht="15.75" customHeight="1">
      <c r="A1595" s="5" t="s">
        <v>480</v>
      </c>
      <c r="B1595" s="5" t="s">
        <v>1045</v>
      </c>
      <c r="C1595" s="6">
        <v>13393.0</v>
      </c>
      <c r="D1595" s="7">
        <v>5.0</v>
      </c>
      <c r="E1595" s="7">
        <v>9.0</v>
      </c>
      <c r="F1595" s="7">
        <v>4.0</v>
      </c>
      <c r="G1595" s="7">
        <v>0.0</v>
      </c>
      <c r="H1595" s="5">
        <v>10.8</v>
      </c>
      <c r="I1595" s="5">
        <v>34.3</v>
      </c>
      <c r="J1595" s="8">
        <v>0.3733293511535877</v>
      </c>
      <c r="K1595" s="8">
        <v>0.6719928320764578</v>
      </c>
      <c r="L1595" s="8">
        <v>0.29866348092287015</v>
      </c>
      <c r="M1595" s="8">
        <v>0.0</v>
      </c>
      <c r="N1595" s="5">
        <v>9.7</v>
      </c>
      <c r="O1595" s="5">
        <v>22.1</v>
      </c>
      <c r="P1595" s="5">
        <v>33072.0</v>
      </c>
      <c r="Q1595" s="9" t="s">
        <v>528</v>
      </c>
      <c r="R1595" s="9" t="s">
        <v>628</v>
      </c>
      <c r="S1595" s="9">
        <f t="shared" si="1"/>
        <v>4593.799</v>
      </c>
    </row>
    <row r="1596" ht="15.75" customHeight="1">
      <c r="A1596" s="5" t="s">
        <v>481</v>
      </c>
      <c r="B1596" s="5" t="s">
        <v>1045</v>
      </c>
      <c r="C1596" s="6">
        <v>36906.0</v>
      </c>
      <c r="D1596" s="7">
        <v>19.0</v>
      </c>
      <c r="E1596" s="7">
        <v>11.0</v>
      </c>
      <c r="F1596" s="7">
        <v>5.0</v>
      </c>
      <c r="G1596" s="7">
        <v>4.0</v>
      </c>
      <c r="H1596" s="5">
        <v>9.5</v>
      </c>
      <c r="I1596" s="5">
        <v>33.3</v>
      </c>
      <c r="J1596" s="8">
        <v>0.5148214382485232</v>
      </c>
      <c r="K1596" s="8">
        <v>0.298054516880724</v>
      </c>
      <c r="L1596" s="8">
        <v>0.13547932585487457</v>
      </c>
      <c r="M1596" s="8">
        <v>0.10838346068389963</v>
      </c>
      <c r="N1596" s="5">
        <v>8.0</v>
      </c>
      <c r="O1596" s="5">
        <v>16.5</v>
      </c>
      <c r="P1596" s="5">
        <v>45798.0</v>
      </c>
      <c r="Q1596" s="9" t="s">
        <v>528</v>
      </c>
      <c r="R1596" s="9" t="s">
        <v>628</v>
      </c>
      <c r="S1596" s="9">
        <f t="shared" si="1"/>
        <v>12289.698</v>
      </c>
    </row>
    <row r="1597" ht="15.75" customHeight="1">
      <c r="A1597" s="5" t="s">
        <v>486</v>
      </c>
      <c r="B1597" s="5" t="s">
        <v>1045</v>
      </c>
      <c r="C1597" s="6">
        <v>2061.0</v>
      </c>
      <c r="D1597" s="7">
        <v>0.0</v>
      </c>
      <c r="E1597" s="7">
        <v>3.0</v>
      </c>
      <c r="F1597" s="7">
        <v>1.0</v>
      </c>
      <c r="G1597" s="7">
        <v>0.0</v>
      </c>
      <c r="H1597" s="5">
        <v>8.9</v>
      </c>
      <c r="I1597" s="5">
        <v>30.5</v>
      </c>
      <c r="J1597" s="8">
        <v>0.0</v>
      </c>
      <c r="K1597" s="8">
        <v>1.455604075691412</v>
      </c>
      <c r="L1597" s="8">
        <v>0.485201358563804</v>
      </c>
      <c r="M1597" s="8">
        <v>0.0</v>
      </c>
      <c r="N1597" s="5">
        <v>5.3</v>
      </c>
      <c r="O1597" s="5">
        <v>13.8</v>
      </c>
      <c r="P1597" s="5">
        <v>42905.0</v>
      </c>
      <c r="Q1597" s="9" t="s">
        <v>528</v>
      </c>
      <c r="R1597" s="9" t="s">
        <v>628</v>
      </c>
      <c r="S1597" s="9">
        <f t="shared" si="1"/>
        <v>628.605</v>
      </c>
    </row>
    <row r="1598" ht="15.75" customHeight="1">
      <c r="A1598" s="5" t="s">
        <v>672</v>
      </c>
      <c r="B1598" s="5" t="s">
        <v>1045</v>
      </c>
      <c r="C1598" s="6">
        <v>18298.0</v>
      </c>
      <c r="D1598" s="7">
        <v>9.0</v>
      </c>
      <c r="E1598" s="7">
        <v>10.0</v>
      </c>
      <c r="F1598" s="7">
        <v>5.0</v>
      </c>
      <c r="G1598" s="7">
        <v>2.0</v>
      </c>
      <c r="H1598" s="5">
        <v>10.1</v>
      </c>
      <c r="I1598" s="5">
        <v>32.1</v>
      </c>
      <c r="J1598" s="8">
        <v>0.4918570335555798</v>
      </c>
      <c r="K1598" s="8">
        <v>0.5465078150617554</v>
      </c>
      <c r="L1598" s="8">
        <v>0.2732539075308777</v>
      </c>
      <c r="M1598" s="8">
        <v>0.10930156301235107</v>
      </c>
      <c r="N1598" s="5">
        <v>9.7</v>
      </c>
      <c r="O1598" s="5">
        <v>22.8</v>
      </c>
      <c r="P1598" s="5">
        <v>30029.0</v>
      </c>
      <c r="Q1598" s="9" t="s">
        <v>528</v>
      </c>
      <c r="R1598" s="9" t="s">
        <v>628</v>
      </c>
      <c r="S1598" s="9">
        <f t="shared" si="1"/>
        <v>5873.658</v>
      </c>
    </row>
    <row r="1599" ht="15.75" customHeight="1">
      <c r="A1599" s="5" t="s">
        <v>1084</v>
      </c>
      <c r="B1599" s="5" t="s">
        <v>1045</v>
      </c>
      <c r="C1599" s="6">
        <v>316840.0</v>
      </c>
      <c r="D1599" s="7">
        <v>279.0</v>
      </c>
      <c r="E1599" s="7">
        <v>362.0</v>
      </c>
      <c r="F1599" s="7">
        <v>109.0</v>
      </c>
      <c r="G1599" s="7">
        <v>37.0</v>
      </c>
      <c r="H1599" s="5">
        <v>12.8</v>
      </c>
      <c r="I1599" s="5">
        <v>32.5</v>
      </c>
      <c r="J1599" s="8">
        <v>0.8805706350208308</v>
      </c>
      <c r="K1599" s="8">
        <v>1.1425325085216513</v>
      </c>
      <c r="L1599" s="8">
        <v>0.34402221941674027</v>
      </c>
      <c r="M1599" s="8">
        <v>0.11677818457265497</v>
      </c>
      <c r="N1599" s="5">
        <v>14.1</v>
      </c>
      <c r="O1599" s="5">
        <v>27.8</v>
      </c>
      <c r="P1599" s="5">
        <v>34800.0</v>
      </c>
      <c r="Q1599" s="9" t="s">
        <v>528</v>
      </c>
      <c r="R1599" s="9" t="s">
        <v>628</v>
      </c>
      <c r="S1599" s="9">
        <f t="shared" si="1"/>
        <v>102973</v>
      </c>
    </row>
    <row r="1600" ht="15.75" customHeight="1">
      <c r="A1600" s="5" t="s">
        <v>1085</v>
      </c>
      <c r="B1600" s="5" t="s">
        <v>1086</v>
      </c>
      <c r="C1600" s="6">
        <v>9294.0</v>
      </c>
      <c r="D1600" s="7">
        <v>7.0</v>
      </c>
      <c r="E1600" s="7">
        <v>16.0</v>
      </c>
      <c r="F1600" s="7">
        <v>3.0</v>
      </c>
      <c r="G1600" s="7">
        <v>2.0</v>
      </c>
      <c r="H1600" s="5">
        <v>5.9</v>
      </c>
      <c r="I1600" s="5">
        <v>24.5</v>
      </c>
      <c r="J1600" s="8">
        <v>0.7531740908112761</v>
      </c>
      <c r="K1600" s="8">
        <v>1.7215407789972026</v>
      </c>
      <c r="L1600" s="8">
        <v>0.32278889606197547</v>
      </c>
      <c r="M1600" s="8">
        <v>0.21519259737465032</v>
      </c>
      <c r="N1600" s="5">
        <v>6.3</v>
      </c>
      <c r="O1600" s="5">
        <v>15.3</v>
      </c>
      <c r="P1600" s="5">
        <v>42577.0</v>
      </c>
      <c r="Q1600" s="9" t="s">
        <v>91</v>
      </c>
      <c r="R1600" s="9" t="s">
        <v>123</v>
      </c>
      <c r="S1600" s="9">
        <f t="shared" si="1"/>
        <v>2277.03</v>
      </c>
    </row>
    <row r="1601" ht="15.75" customHeight="1">
      <c r="A1601" s="5" t="s">
        <v>1087</v>
      </c>
      <c r="B1601" s="5" t="s">
        <v>1086</v>
      </c>
      <c r="C1601" s="6">
        <v>13347.0</v>
      </c>
      <c r="D1601" s="7">
        <v>2.0</v>
      </c>
      <c r="E1601" s="7">
        <v>6.0</v>
      </c>
      <c r="F1601" s="7">
        <v>4.0</v>
      </c>
      <c r="G1601" s="7">
        <v>0.0</v>
      </c>
      <c r="H1601" s="5">
        <v>12.5</v>
      </c>
      <c r="I1601" s="5">
        <v>38.0</v>
      </c>
      <c r="J1601" s="8">
        <v>0.1498464074323818</v>
      </c>
      <c r="K1601" s="8">
        <v>0.44953922229714544</v>
      </c>
      <c r="L1601" s="8">
        <v>0.2996928148647636</v>
      </c>
      <c r="M1601" s="8">
        <v>0.0</v>
      </c>
      <c r="N1601" s="5">
        <v>20.6</v>
      </c>
      <c r="O1601" s="5">
        <v>28.8</v>
      </c>
      <c r="P1601" s="5">
        <v>42650.0</v>
      </c>
      <c r="Q1601" s="9" t="s">
        <v>91</v>
      </c>
      <c r="R1601" s="9" t="s">
        <v>123</v>
      </c>
      <c r="S1601" s="9">
        <f t="shared" si="1"/>
        <v>5071.86</v>
      </c>
    </row>
    <row r="1602" ht="15.75" customHeight="1">
      <c r="A1602" s="5" t="s">
        <v>499</v>
      </c>
      <c r="B1602" s="5" t="s">
        <v>1086</v>
      </c>
      <c r="C1602" s="6">
        <v>6630.0</v>
      </c>
      <c r="D1602" s="7">
        <v>2.0</v>
      </c>
      <c r="E1602" s="7">
        <v>2.0</v>
      </c>
      <c r="F1602" s="7">
        <v>4.0</v>
      </c>
      <c r="G1602" s="7">
        <v>0.0</v>
      </c>
      <c r="H1602" s="5">
        <v>10.2</v>
      </c>
      <c r="I1602" s="5">
        <v>36.8</v>
      </c>
      <c r="J1602" s="8">
        <v>0.301659125188537</v>
      </c>
      <c r="K1602" s="8">
        <v>0.301659125188537</v>
      </c>
      <c r="L1602" s="8">
        <v>0.603318250377074</v>
      </c>
      <c r="M1602" s="8">
        <v>0.0</v>
      </c>
      <c r="N1602" s="5">
        <v>11.0</v>
      </c>
      <c r="O1602" s="5">
        <v>28.0</v>
      </c>
      <c r="P1602" s="5">
        <v>37065.0</v>
      </c>
      <c r="Q1602" s="9" t="s">
        <v>91</v>
      </c>
      <c r="R1602" s="9" t="s">
        <v>123</v>
      </c>
      <c r="S1602" s="9">
        <f t="shared" si="1"/>
        <v>2439.84</v>
      </c>
    </row>
    <row r="1603" ht="15.75" customHeight="1">
      <c r="A1603" s="5" t="s">
        <v>1088</v>
      </c>
      <c r="B1603" s="5" t="s">
        <v>1086</v>
      </c>
      <c r="C1603" s="6">
        <v>5629.0</v>
      </c>
      <c r="D1603" s="7">
        <v>1.0</v>
      </c>
      <c r="E1603" s="7">
        <v>5.0</v>
      </c>
      <c r="F1603" s="7">
        <v>1.0</v>
      </c>
      <c r="G1603" s="7">
        <v>1.0</v>
      </c>
      <c r="H1603" s="5">
        <v>6.8</v>
      </c>
      <c r="I1603" s="5">
        <v>29.6</v>
      </c>
      <c r="J1603" s="8">
        <v>0.17765144785930004</v>
      </c>
      <c r="K1603" s="8">
        <v>0.8882572392965004</v>
      </c>
      <c r="L1603" s="8">
        <v>0.17765144785930004</v>
      </c>
      <c r="M1603" s="8">
        <v>0.17765144785930004</v>
      </c>
      <c r="N1603" s="5">
        <v>4.5</v>
      </c>
      <c r="O1603" s="5">
        <v>10.0</v>
      </c>
      <c r="P1603" s="5">
        <v>48211.0</v>
      </c>
      <c r="Q1603" s="9" t="s">
        <v>91</v>
      </c>
      <c r="R1603" s="9" t="s">
        <v>123</v>
      </c>
      <c r="S1603" s="9">
        <f t="shared" si="1"/>
        <v>1666.184</v>
      </c>
    </row>
    <row r="1604" ht="15.75" customHeight="1">
      <c r="A1604" s="5" t="s">
        <v>1089</v>
      </c>
      <c r="B1604" s="5" t="s">
        <v>1086</v>
      </c>
      <c r="C1604" s="6">
        <v>10417.0</v>
      </c>
      <c r="D1604" s="7">
        <v>8.0</v>
      </c>
      <c r="E1604" s="7">
        <v>14.0</v>
      </c>
      <c r="F1604" s="7">
        <v>4.0</v>
      </c>
      <c r="G1604" s="7">
        <v>1.0</v>
      </c>
      <c r="H1604" s="5">
        <v>6.5</v>
      </c>
      <c r="I1604" s="5">
        <v>24.5</v>
      </c>
      <c r="J1604" s="8">
        <v>0.7679754247864069</v>
      </c>
      <c r="K1604" s="8">
        <v>1.3439569933762119</v>
      </c>
      <c r="L1604" s="8">
        <v>0.38398771239320345</v>
      </c>
      <c r="M1604" s="8">
        <v>0.09599692809830086</v>
      </c>
      <c r="N1604" s="5">
        <v>3.9</v>
      </c>
      <c r="O1604" s="5">
        <v>11.5</v>
      </c>
      <c r="P1604" s="5">
        <v>48979.0</v>
      </c>
      <c r="Q1604" s="9" t="s">
        <v>91</v>
      </c>
      <c r="R1604" s="9" t="s">
        <v>123</v>
      </c>
      <c r="S1604" s="9">
        <f t="shared" si="1"/>
        <v>2552.165</v>
      </c>
    </row>
    <row r="1605" ht="15.75" customHeight="1">
      <c r="A1605" s="5" t="s">
        <v>756</v>
      </c>
      <c r="B1605" s="5" t="s">
        <v>1086</v>
      </c>
      <c r="C1605" s="6">
        <v>1170.0</v>
      </c>
      <c r="D1605" s="7">
        <v>0.0</v>
      </c>
      <c r="E1605" s="7">
        <v>1.0</v>
      </c>
      <c r="F1605" s="7">
        <v>1.0</v>
      </c>
      <c r="G1605" s="7">
        <v>0.0</v>
      </c>
      <c r="H1605" s="5">
        <v>6.5</v>
      </c>
      <c r="I1605" s="5">
        <v>25.6</v>
      </c>
      <c r="J1605" s="8">
        <v>0.0</v>
      </c>
      <c r="K1605" s="8">
        <v>0.8547008547008547</v>
      </c>
      <c r="L1605" s="8">
        <v>0.8547008547008547</v>
      </c>
      <c r="M1605" s="8">
        <v>0.0</v>
      </c>
      <c r="N1605" s="5">
        <v>1.2</v>
      </c>
      <c r="O1605" s="5">
        <v>10.9</v>
      </c>
      <c r="P1605" s="5">
        <v>44453.0</v>
      </c>
      <c r="Q1605" s="9" t="s">
        <v>91</v>
      </c>
      <c r="R1605" s="9" t="s">
        <v>123</v>
      </c>
      <c r="S1605" s="9">
        <f t="shared" si="1"/>
        <v>299.52</v>
      </c>
    </row>
    <row r="1606" ht="15.75" customHeight="1">
      <c r="A1606" s="5" t="s">
        <v>1090</v>
      </c>
      <c r="B1606" s="5" t="s">
        <v>1086</v>
      </c>
      <c r="C1606" s="6">
        <v>82236.0</v>
      </c>
      <c r="D1606" s="7">
        <v>69.0</v>
      </c>
      <c r="E1606" s="7">
        <v>67.0</v>
      </c>
      <c r="F1606" s="7">
        <v>12.0</v>
      </c>
      <c r="G1606" s="7">
        <v>10.0</v>
      </c>
      <c r="H1606" s="5">
        <v>8.1</v>
      </c>
      <c r="I1606" s="5">
        <v>27.1</v>
      </c>
      <c r="J1606" s="8">
        <v>0.8390485918575806</v>
      </c>
      <c r="K1606" s="8">
        <v>0.8147283428182305</v>
      </c>
      <c r="L1606" s="8">
        <v>0.14592149423610096</v>
      </c>
      <c r="M1606" s="8">
        <v>0.12160124519675082</v>
      </c>
      <c r="N1606" s="5">
        <v>5.5</v>
      </c>
      <c r="O1606" s="5">
        <v>14.4</v>
      </c>
      <c r="P1606" s="5">
        <v>45091.0</v>
      </c>
      <c r="Q1606" s="9" t="s">
        <v>91</v>
      </c>
      <c r="R1606" s="9" t="s">
        <v>123</v>
      </c>
      <c r="S1606" s="9">
        <f t="shared" si="1"/>
        <v>22285.956</v>
      </c>
    </row>
    <row r="1607" ht="15.75" customHeight="1">
      <c r="A1607" s="5" t="s">
        <v>1091</v>
      </c>
      <c r="B1607" s="5" t="s">
        <v>1086</v>
      </c>
      <c r="C1607" s="6">
        <v>5884.0</v>
      </c>
      <c r="D1607" s="7">
        <v>1.0</v>
      </c>
      <c r="E1607" s="7">
        <v>6.0</v>
      </c>
      <c r="F1607" s="7">
        <v>2.0</v>
      </c>
      <c r="G1607" s="7">
        <v>1.0</v>
      </c>
      <c r="H1607" s="5">
        <v>7.5</v>
      </c>
      <c r="I1607" s="5">
        <v>28.3</v>
      </c>
      <c r="J1607" s="8">
        <v>0.1699524133242692</v>
      </c>
      <c r="K1607" s="8">
        <v>1.0197144799456153</v>
      </c>
      <c r="L1607" s="8">
        <v>0.3399048266485384</v>
      </c>
      <c r="M1607" s="8">
        <v>0.1699524133242692</v>
      </c>
      <c r="N1607" s="5">
        <v>4.0</v>
      </c>
      <c r="O1607" s="5">
        <v>21.6</v>
      </c>
      <c r="P1607" s="5">
        <v>41270.0</v>
      </c>
      <c r="Q1607" s="9" t="s">
        <v>91</v>
      </c>
      <c r="R1607" s="9" t="s">
        <v>123</v>
      </c>
      <c r="S1607" s="9">
        <f t="shared" si="1"/>
        <v>1665.172</v>
      </c>
    </row>
    <row r="1608" ht="15.75" customHeight="1">
      <c r="A1608" s="5" t="s">
        <v>269</v>
      </c>
      <c r="B1608" s="5" t="s">
        <v>1086</v>
      </c>
      <c r="C1608" s="6">
        <v>12073.0</v>
      </c>
      <c r="D1608" s="7">
        <v>8.0</v>
      </c>
      <c r="E1608" s="7">
        <v>13.0</v>
      </c>
      <c r="F1608" s="7">
        <v>3.0</v>
      </c>
      <c r="G1608" s="7">
        <v>1.0</v>
      </c>
      <c r="H1608" s="5">
        <v>8.0</v>
      </c>
      <c r="I1608" s="5">
        <v>30.9</v>
      </c>
      <c r="J1608" s="8">
        <v>0.662635633231177</v>
      </c>
      <c r="K1608" s="8">
        <v>1.0767829040006627</v>
      </c>
      <c r="L1608" s="8">
        <v>0.24848836246169134</v>
      </c>
      <c r="M1608" s="8">
        <v>0.08282945415389713</v>
      </c>
      <c r="N1608" s="5">
        <v>3.6</v>
      </c>
      <c r="O1608" s="5">
        <v>12.9</v>
      </c>
      <c r="P1608" s="5">
        <v>46125.0</v>
      </c>
      <c r="Q1608" s="9" t="s">
        <v>91</v>
      </c>
      <c r="R1608" s="9" t="s">
        <v>123</v>
      </c>
      <c r="S1608" s="9">
        <f t="shared" si="1"/>
        <v>3730.557</v>
      </c>
    </row>
    <row r="1609" ht="15.75" customHeight="1">
      <c r="A1609" s="5" t="s">
        <v>1092</v>
      </c>
      <c r="B1609" s="5" t="s">
        <v>1086</v>
      </c>
      <c r="C1609" s="6">
        <v>1808.0</v>
      </c>
      <c r="D1609" s="7">
        <v>2.0</v>
      </c>
      <c r="E1609" s="7">
        <v>2.0</v>
      </c>
      <c r="F1609" s="7">
        <v>2.0</v>
      </c>
      <c r="G1609" s="7">
        <v>0.0</v>
      </c>
      <c r="H1609" s="5">
        <v>6.8</v>
      </c>
      <c r="I1609" s="5">
        <v>25.6</v>
      </c>
      <c r="J1609" s="8">
        <v>1.1061946902654867</v>
      </c>
      <c r="K1609" s="8">
        <v>1.1061946902654867</v>
      </c>
      <c r="L1609" s="8">
        <v>1.1061946902654867</v>
      </c>
      <c r="M1609" s="8">
        <v>0.0</v>
      </c>
      <c r="N1609" s="5">
        <v>3.0</v>
      </c>
      <c r="O1609" s="5">
        <v>6.7</v>
      </c>
      <c r="P1609" s="5">
        <v>48643.0</v>
      </c>
      <c r="Q1609" s="9" t="s">
        <v>91</v>
      </c>
      <c r="R1609" s="9" t="s">
        <v>123</v>
      </c>
      <c r="S1609" s="9">
        <f t="shared" si="1"/>
        <v>462.848</v>
      </c>
    </row>
    <row r="1610" ht="15.75" customHeight="1">
      <c r="A1610" s="5" t="s">
        <v>409</v>
      </c>
      <c r="B1610" s="5" t="s">
        <v>1086</v>
      </c>
      <c r="C1610" s="6">
        <v>9547.0</v>
      </c>
      <c r="D1610" s="7">
        <v>5.0</v>
      </c>
      <c r="E1610" s="7">
        <v>11.0</v>
      </c>
      <c r="F1610" s="7">
        <v>2.0</v>
      </c>
      <c r="G1610" s="7">
        <v>1.0</v>
      </c>
      <c r="H1610" s="5">
        <v>6.8</v>
      </c>
      <c r="I1610" s="5">
        <v>26.8</v>
      </c>
      <c r="J1610" s="8">
        <v>0.5237247302817639</v>
      </c>
      <c r="K1610" s="8">
        <v>1.1521944066198806</v>
      </c>
      <c r="L1610" s="8">
        <v>0.20948989211270555</v>
      </c>
      <c r="M1610" s="8">
        <v>0.10474494605635278</v>
      </c>
      <c r="N1610" s="5">
        <v>2.2</v>
      </c>
      <c r="O1610" s="5">
        <v>14.6</v>
      </c>
      <c r="P1610" s="5">
        <v>49955.0</v>
      </c>
      <c r="Q1610" s="9" t="s">
        <v>91</v>
      </c>
      <c r="R1610" s="9" t="s">
        <v>123</v>
      </c>
      <c r="S1610" s="9">
        <f t="shared" si="1"/>
        <v>2558.596</v>
      </c>
    </row>
    <row r="1611" ht="15.75" customHeight="1">
      <c r="A1611" s="5" t="s">
        <v>1093</v>
      </c>
      <c r="B1611" s="5" t="s">
        <v>1086</v>
      </c>
      <c r="C1611" s="6">
        <v>9140.0</v>
      </c>
      <c r="D1611" s="7">
        <v>3.0</v>
      </c>
      <c r="E1611" s="7">
        <v>10.0</v>
      </c>
      <c r="F1611" s="7">
        <v>3.0</v>
      </c>
      <c r="G1611" s="7">
        <v>1.0</v>
      </c>
      <c r="H1611" s="5">
        <v>8.1</v>
      </c>
      <c r="I1611" s="5">
        <v>24.3</v>
      </c>
      <c r="J1611" s="8">
        <v>0.3282275711159737</v>
      </c>
      <c r="K1611" s="8">
        <v>1.0940919037199124</v>
      </c>
      <c r="L1611" s="8">
        <v>0.3282275711159737</v>
      </c>
      <c r="M1611" s="8">
        <v>0.10940919037199125</v>
      </c>
      <c r="N1611" s="5">
        <v>7.4</v>
      </c>
      <c r="O1611" s="5">
        <v>19.1</v>
      </c>
      <c r="P1611" s="5">
        <v>41015.0</v>
      </c>
      <c r="Q1611" s="9" t="s">
        <v>91</v>
      </c>
      <c r="R1611" s="9" t="s">
        <v>123</v>
      </c>
      <c r="S1611" s="9">
        <f t="shared" si="1"/>
        <v>2221.02</v>
      </c>
    </row>
    <row r="1612" ht="15.75" customHeight="1">
      <c r="A1612" s="5" t="s">
        <v>1094</v>
      </c>
      <c r="B1612" s="5" t="s">
        <v>1086</v>
      </c>
      <c r="C1612" s="6">
        <v>3109.0</v>
      </c>
      <c r="D1612" s="7">
        <v>3.0</v>
      </c>
      <c r="E1612" s="7">
        <v>6.0</v>
      </c>
      <c r="F1612" s="7">
        <v>1.0</v>
      </c>
      <c r="G1612" s="7">
        <v>0.0</v>
      </c>
      <c r="H1612" s="5">
        <v>6.5</v>
      </c>
      <c r="I1612" s="5">
        <v>26.8</v>
      </c>
      <c r="J1612" s="8">
        <v>0.9649404953361209</v>
      </c>
      <c r="K1612" s="8">
        <v>1.9298809906722418</v>
      </c>
      <c r="L1612" s="8">
        <v>0.32164683177870695</v>
      </c>
      <c r="M1612" s="8">
        <v>0.0</v>
      </c>
      <c r="N1612" s="5">
        <v>3.4</v>
      </c>
      <c r="O1612" s="5">
        <v>6.2</v>
      </c>
      <c r="P1612" s="5">
        <v>51595.0</v>
      </c>
      <c r="Q1612" s="9" t="s">
        <v>91</v>
      </c>
      <c r="R1612" s="9" t="s">
        <v>123</v>
      </c>
      <c r="S1612" s="9">
        <f t="shared" si="1"/>
        <v>833.212</v>
      </c>
    </row>
    <row r="1613" ht="15.75" customHeight="1">
      <c r="A1613" s="5" t="s">
        <v>1095</v>
      </c>
      <c r="B1613" s="5" t="s">
        <v>1086</v>
      </c>
      <c r="C1613" s="6">
        <v>11385.0</v>
      </c>
      <c r="D1613" s="7">
        <v>7.0</v>
      </c>
      <c r="E1613" s="7">
        <v>15.0</v>
      </c>
      <c r="F1613" s="7">
        <v>7.0</v>
      </c>
      <c r="G1613" s="7">
        <v>0.0</v>
      </c>
      <c r="H1613" s="5">
        <v>6.7</v>
      </c>
      <c r="I1613" s="5">
        <v>25.5</v>
      </c>
      <c r="J1613" s="8">
        <v>0.6148440931049627</v>
      </c>
      <c r="K1613" s="8">
        <v>1.3175230566534915</v>
      </c>
      <c r="L1613" s="8">
        <v>0.6148440931049627</v>
      </c>
      <c r="M1613" s="8">
        <v>0.0</v>
      </c>
      <c r="N1613" s="5">
        <v>3.4</v>
      </c>
      <c r="O1613" s="5">
        <v>10.5</v>
      </c>
      <c r="P1613" s="5">
        <v>42865.0</v>
      </c>
      <c r="Q1613" s="9" t="s">
        <v>91</v>
      </c>
      <c r="R1613" s="9" t="s">
        <v>123</v>
      </c>
      <c r="S1613" s="9">
        <f t="shared" si="1"/>
        <v>2903.175</v>
      </c>
    </row>
    <row r="1614" ht="15.75" customHeight="1">
      <c r="A1614" s="5" t="s">
        <v>1096</v>
      </c>
      <c r="B1614" s="5" t="s">
        <v>1086</v>
      </c>
      <c r="C1614" s="6">
        <v>94728.0</v>
      </c>
      <c r="D1614" s="7">
        <v>68.0</v>
      </c>
      <c r="E1614" s="7">
        <v>109.0</v>
      </c>
      <c r="F1614" s="7">
        <v>16.0</v>
      </c>
      <c r="G1614" s="7">
        <v>15.0</v>
      </c>
      <c r="H1614" s="5">
        <v>6.1</v>
      </c>
      <c r="I1614" s="5">
        <v>21.1</v>
      </c>
      <c r="J1614" s="8">
        <v>0.717844776623596</v>
      </c>
      <c r="K1614" s="8">
        <v>1.1506629507642934</v>
      </c>
      <c r="L1614" s="8">
        <v>0.16890465332319907</v>
      </c>
      <c r="M1614" s="8">
        <v>0.15834811249049913</v>
      </c>
      <c r="N1614" s="5">
        <v>8.3</v>
      </c>
      <c r="O1614" s="5">
        <v>13.7</v>
      </c>
      <c r="P1614" s="5">
        <v>46858.0</v>
      </c>
      <c r="Q1614" s="9" t="s">
        <v>91</v>
      </c>
      <c r="R1614" s="9" t="s">
        <v>123</v>
      </c>
      <c r="S1614" s="9">
        <f t="shared" si="1"/>
        <v>19987.608</v>
      </c>
    </row>
    <row r="1615" ht="15.75" customHeight="1">
      <c r="A1615" s="5" t="s">
        <v>545</v>
      </c>
      <c r="B1615" s="5" t="s">
        <v>1086</v>
      </c>
      <c r="C1615" s="6">
        <v>97322.0</v>
      </c>
      <c r="D1615" s="7">
        <v>97.0</v>
      </c>
      <c r="E1615" s="7">
        <v>142.0</v>
      </c>
      <c r="F1615" s="7">
        <v>19.0</v>
      </c>
      <c r="G1615" s="7">
        <v>16.0</v>
      </c>
      <c r="H1615" s="5">
        <v>4.7</v>
      </c>
      <c r="I1615" s="5">
        <v>15.7</v>
      </c>
      <c r="J1615" s="8">
        <v>0.9966913955734571</v>
      </c>
      <c r="K1615" s="8">
        <v>1.459074001767329</v>
      </c>
      <c r="L1615" s="8">
        <v>0.19522821150407924</v>
      </c>
      <c r="M1615" s="8">
        <v>0.1644027044244878</v>
      </c>
      <c r="N1615" s="5">
        <v>6.4</v>
      </c>
      <c r="O1615" s="5">
        <v>13.9</v>
      </c>
      <c r="P1615" s="5">
        <v>54298.0</v>
      </c>
      <c r="Q1615" s="9" t="s">
        <v>91</v>
      </c>
      <c r="R1615" s="9" t="s">
        <v>123</v>
      </c>
      <c r="S1615" s="9">
        <f t="shared" si="1"/>
        <v>15279.554</v>
      </c>
    </row>
    <row r="1616" ht="15.75" customHeight="1">
      <c r="A1616" s="5" t="s">
        <v>278</v>
      </c>
      <c r="B1616" s="5" t="s">
        <v>1086</v>
      </c>
      <c r="C1616" s="6">
        <v>1300.0</v>
      </c>
      <c r="D1616" s="7">
        <v>0.0</v>
      </c>
      <c r="E1616" s="7">
        <v>1.0</v>
      </c>
      <c r="F1616" s="7">
        <v>1.0</v>
      </c>
      <c r="G1616" s="7">
        <v>0.0</v>
      </c>
      <c r="H1616" s="5">
        <v>6.4</v>
      </c>
      <c r="I1616" s="5">
        <v>25.3</v>
      </c>
      <c r="J1616" s="8">
        <v>0.0</v>
      </c>
      <c r="K1616" s="8">
        <v>0.7692307692307693</v>
      </c>
      <c r="L1616" s="8">
        <v>0.7692307692307693</v>
      </c>
      <c r="M1616" s="8">
        <v>0.0</v>
      </c>
      <c r="N1616" s="5">
        <v>0.2</v>
      </c>
      <c r="O1616" s="5">
        <v>8.9</v>
      </c>
      <c r="P1616" s="5">
        <v>51000.0</v>
      </c>
      <c r="Q1616" s="9" t="s">
        <v>91</v>
      </c>
      <c r="R1616" s="9" t="s">
        <v>123</v>
      </c>
      <c r="S1616" s="9">
        <f t="shared" si="1"/>
        <v>328.9</v>
      </c>
    </row>
    <row r="1617" ht="15.75" customHeight="1">
      <c r="A1617" s="5" t="s">
        <v>1097</v>
      </c>
      <c r="B1617" s="5" t="s">
        <v>1086</v>
      </c>
      <c r="C1617" s="6">
        <v>13698.0</v>
      </c>
      <c r="D1617" s="7">
        <v>9.0</v>
      </c>
      <c r="E1617" s="7">
        <v>12.0</v>
      </c>
      <c r="F1617" s="7">
        <v>4.0</v>
      </c>
      <c r="G1617" s="7">
        <v>0.0</v>
      </c>
      <c r="H1617" s="5">
        <v>14.1</v>
      </c>
      <c r="I1617" s="5">
        <v>34.6</v>
      </c>
      <c r="J1617" s="8">
        <v>0.657030223390276</v>
      </c>
      <c r="K1617" s="8">
        <v>0.8760402978537013</v>
      </c>
      <c r="L1617" s="8">
        <v>0.2920134326179004</v>
      </c>
      <c r="M1617" s="8">
        <v>0.0</v>
      </c>
      <c r="N1617" s="5">
        <v>16.0</v>
      </c>
      <c r="O1617" s="5">
        <v>32.7</v>
      </c>
      <c r="P1617" s="5">
        <v>33493.0</v>
      </c>
      <c r="Q1617" s="9" t="s">
        <v>91</v>
      </c>
      <c r="R1617" s="9" t="s">
        <v>123</v>
      </c>
      <c r="S1617" s="9">
        <f t="shared" si="1"/>
        <v>4739.508</v>
      </c>
    </row>
    <row r="1618" ht="15.75" customHeight="1">
      <c r="A1618" s="5" t="s">
        <v>1098</v>
      </c>
      <c r="B1618" s="5" t="s">
        <v>1086</v>
      </c>
      <c r="C1618" s="5">
        <v>853.0</v>
      </c>
      <c r="D1618" s="7">
        <v>1.0</v>
      </c>
      <c r="E1618" s="7">
        <v>0.0</v>
      </c>
      <c r="F1618" s="7">
        <v>0.0</v>
      </c>
      <c r="G1618" s="7">
        <v>0.0</v>
      </c>
      <c r="H1618" s="5">
        <v>6.5</v>
      </c>
      <c r="I1618" s="5">
        <v>24.7</v>
      </c>
      <c r="J1618" s="8">
        <v>1.1723329425556857</v>
      </c>
      <c r="K1618" s="8">
        <v>0.0</v>
      </c>
      <c r="L1618" s="8">
        <v>0.0</v>
      </c>
      <c r="M1618" s="8">
        <v>0.0</v>
      </c>
      <c r="N1618" s="5">
        <v>3.7</v>
      </c>
      <c r="O1618" s="5">
        <v>21.1</v>
      </c>
      <c r="P1618" s="5">
        <v>42083.0</v>
      </c>
      <c r="Q1618" s="9" t="s">
        <v>91</v>
      </c>
      <c r="R1618" s="9" t="s">
        <v>123</v>
      </c>
      <c r="S1618" s="9">
        <f t="shared" si="1"/>
        <v>210.691</v>
      </c>
    </row>
    <row r="1619" ht="15.75" customHeight="1">
      <c r="A1619" s="5" t="s">
        <v>1099</v>
      </c>
      <c r="B1619" s="5" t="s">
        <v>1086</v>
      </c>
      <c r="C1619" s="6">
        <v>3213.0</v>
      </c>
      <c r="D1619" s="7">
        <v>3.0</v>
      </c>
      <c r="E1619" s="7">
        <v>6.0</v>
      </c>
      <c r="F1619" s="7">
        <v>3.0</v>
      </c>
      <c r="G1619" s="7">
        <v>0.0</v>
      </c>
      <c r="H1619" s="5">
        <v>6.4</v>
      </c>
      <c r="I1619" s="5">
        <v>25.7</v>
      </c>
      <c r="J1619" s="8">
        <v>0.9337068160597572</v>
      </c>
      <c r="K1619" s="8">
        <v>1.8674136321195145</v>
      </c>
      <c r="L1619" s="8">
        <v>0.9337068160597572</v>
      </c>
      <c r="M1619" s="8">
        <v>0.0</v>
      </c>
      <c r="N1619" s="5">
        <v>8.8</v>
      </c>
      <c r="O1619" s="5">
        <v>12.8</v>
      </c>
      <c r="P1619" s="5">
        <v>49583.0</v>
      </c>
      <c r="Q1619" s="9" t="s">
        <v>91</v>
      </c>
      <c r="R1619" s="9" t="s">
        <v>123</v>
      </c>
      <c r="S1619" s="9">
        <f t="shared" si="1"/>
        <v>825.741</v>
      </c>
    </row>
    <row r="1620" ht="15.75" customHeight="1">
      <c r="A1620" s="5" t="s">
        <v>1100</v>
      </c>
      <c r="B1620" s="5" t="s">
        <v>1086</v>
      </c>
      <c r="C1620" s="6">
        <v>16558.0</v>
      </c>
      <c r="D1620" s="7">
        <v>14.0</v>
      </c>
      <c r="E1620" s="7">
        <v>16.0</v>
      </c>
      <c r="F1620" s="7">
        <v>2.0</v>
      </c>
      <c r="G1620" s="7">
        <v>3.0</v>
      </c>
      <c r="H1620" s="5">
        <v>9.9</v>
      </c>
      <c r="I1620" s="5">
        <v>34.9</v>
      </c>
      <c r="J1620" s="8">
        <v>0.8455127430849136</v>
      </c>
      <c r="K1620" s="8">
        <v>0.9663002778113299</v>
      </c>
      <c r="L1620" s="8">
        <v>0.12078753472641623</v>
      </c>
      <c r="M1620" s="8">
        <v>0.18118130208962435</v>
      </c>
      <c r="N1620" s="5">
        <v>4.4</v>
      </c>
      <c r="O1620" s="5">
        <v>19.0</v>
      </c>
      <c r="P1620" s="5">
        <v>44368.0</v>
      </c>
      <c r="Q1620" s="9" t="s">
        <v>91</v>
      </c>
      <c r="R1620" s="9" t="s">
        <v>123</v>
      </c>
      <c r="S1620" s="9">
        <f t="shared" si="1"/>
        <v>5778.742</v>
      </c>
    </row>
    <row r="1621" ht="15.75" customHeight="1">
      <c r="A1621" s="5" t="s">
        <v>58</v>
      </c>
      <c r="B1621" s="5" t="s">
        <v>1086</v>
      </c>
      <c r="C1621" s="6">
        <v>11572.0</v>
      </c>
      <c r="D1621" s="7">
        <v>3.0</v>
      </c>
      <c r="E1621" s="7">
        <v>10.0</v>
      </c>
      <c r="F1621" s="7">
        <v>3.0</v>
      </c>
      <c r="G1621" s="7">
        <v>1.0</v>
      </c>
      <c r="H1621" s="5">
        <v>6.5</v>
      </c>
      <c r="I1621" s="5">
        <v>27.2</v>
      </c>
      <c r="J1621" s="8">
        <v>0.25924645696508813</v>
      </c>
      <c r="K1621" s="8">
        <v>0.8641548565502938</v>
      </c>
      <c r="L1621" s="8">
        <v>0.25924645696508813</v>
      </c>
      <c r="M1621" s="8">
        <v>0.08641548565502938</v>
      </c>
      <c r="N1621" s="5">
        <v>6.3</v>
      </c>
      <c r="O1621" s="5">
        <v>9.0</v>
      </c>
      <c r="P1621" s="5">
        <v>61460.0</v>
      </c>
      <c r="Q1621" s="9" t="s">
        <v>91</v>
      </c>
      <c r="R1621" s="9" t="s">
        <v>123</v>
      </c>
      <c r="S1621" s="9">
        <f t="shared" si="1"/>
        <v>3147.584</v>
      </c>
    </row>
    <row r="1622" ht="15.75" customHeight="1">
      <c r="A1622" s="5" t="s">
        <v>1101</v>
      </c>
      <c r="B1622" s="5" t="s">
        <v>1086</v>
      </c>
      <c r="C1622" s="6">
        <v>1994.0</v>
      </c>
      <c r="D1622" s="7">
        <v>0.0</v>
      </c>
      <c r="E1622" s="7">
        <v>3.0</v>
      </c>
      <c r="F1622" s="7">
        <v>2.0</v>
      </c>
      <c r="G1622" s="7">
        <v>0.0</v>
      </c>
      <c r="H1622" s="5">
        <v>5.8</v>
      </c>
      <c r="I1622" s="5">
        <v>28.8</v>
      </c>
      <c r="J1622" s="8">
        <v>0.0</v>
      </c>
      <c r="K1622" s="8">
        <v>1.5045135406218655</v>
      </c>
      <c r="L1622" s="8">
        <v>1.0030090270812437</v>
      </c>
      <c r="M1622" s="8">
        <v>0.0</v>
      </c>
      <c r="N1622" s="5">
        <v>4.3</v>
      </c>
      <c r="O1622" s="5">
        <v>12.8</v>
      </c>
      <c r="P1622" s="5">
        <v>45670.0</v>
      </c>
      <c r="Q1622" s="9" t="s">
        <v>91</v>
      </c>
      <c r="R1622" s="9" t="s">
        <v>123</v>
      </c>
      <c r="S1622" s="9">
        <f t="shared" si="1"/>
        <v>574.272</v>
      </c>
    </row>
    <row r="1623" ht="15.75" customHeight="1">
      <c r="A1623" s="5" t="s">
        <v>214</v>
      </c>
      <c r="B1623" s="5" t="s">
        <v>1086</v>
      </c>
      <c r="C1623" s="6">
        <v>29200.0</v>
      </c>
      <c r="D1623" s="7">
        <v>18.0</v>
      </c>
      <c r="E1623" s="7">
        <v>19.0</v>
      </c>
      <c r="F1623" s="7">
        <v>8.0</v>
      </c>
      <c r="G1623" s="7">
        <v>1.0</v>
      </c>
      <c r="H1623" s="5">
        <v>8.6</v>
      </c>
      <c r="I1623" s="5">
        <v>29.4</v>
      </c>
      <c r="J1623" s="8">
        <v>0.6164383561643836</v>
      </c>
      <c r="K1623" s="8">
        <v>0.6506849315068494</v>
      </c>
      <c r="L1623" s="8">
        <v>0.273972602739726</v>
      </c>
      <c r="M1623" s="8">
        <v>0.03424657534246575</v>
      </c>
      <c r="N1623" s="5">
        <v>11.1</v>
      </c>
      <c r="O1623" s="5">
        <v>22.6</v>
      </c>
      <c r="P1623" s="5">
        <v>38492.0</v>
      </c>
      <c r="Q1623" s="9" t="s">
        <v>91</v>
      </c>
      <c r="R1623" s="9" t="s">
        <v>123</v>
      </c>
      <c r="S1623" s="9">
        <f t="shared" si="1"/>
        <v>8584.8</v>
      </c>
    </row>
    <row r="1624" ht="15.75" customHeight="1">
      <c r="A1624" s="5" t="s">
        <v>1102</v>
      </c>
      <c r="B1624" s="5" t="s">
        <v>1086</v>
      </c>
      <c r="C1624" s="6">
        <v>65961.0</v>
      </c>
      <c r="D1624" s="7">
        <v>43.0</v>
      </c>
      <c r="E1624" s="7">
        <v>67.0</v>
      </c>
      <c r="F1624" s="7">
        <v>10.0</v>
      </c>
      <c r="G1624" s="7">
        <v>11.0</v>
      </c>
      <c r="H1624" s="5">
        <v>7.1</v>
      </c>
      <c r="I1624" s="5">
        <v>25.2</v>
      </c>
      <c r="J1624" s="8">
        <v>0.6519003653674141</v>
      </c>
      <c r="K1624" s="8">
        <v>1.0157517320841105</v>
      </c>
      <c r="L1624" s="8">
        <v>0.15160473613195674</v>
      </c>
      <c r="M1624" s="8">
        <v>0.16676520974515244</v>
      </c>
      <c r="N1624" s="5">
        <v>5.6</v>
      </c>
      <c r="O1624" s="5">
        <v>11.2</v>
      </c>
      <c r="P1624" s="5">
        <v>55594.0</v>
      </c>
      <c r="Q1624" s="9" t="s">
        <v>91</v>
      </c>
      <c r="R1624" s="9" t="s">
        <v>123</v>
      </c>
      <c r="S1624" s="9">
        <f t="shared" si="1"/>
        <v>16622.172</v>
      </c>
    </row>
    <row r="1625" ht="15.75" customHeight="1">
      <c r="A1625" s="5" t="s">
        <v>356</v>
      </c>
      <c r="B1625" s="5" t="s">
        <v>1086</v>
      </c>
      <c r="C1625" s="6">
        <v>2356.0</v>
      </c>
      <c r="D1625" s="7">
        <v>0.0</v>
      </c>
      <c r="E1625" s="7">
        <v>2.0</v>
      </c>
      <c r="F1625" s="7">
        <v>2.0</v>
      </c>
      <c r="G1625" s="7">
        <v>1.0</v>
      </c>
      <c r="H1625" s="5">
        <v>7.2</v>
      </c>
      <c r="I1625" s="5">
        <v>26.3</v>
      </c>
      <c r="J1625" s="8">
        <v>0.0</v>
      </c>
      <c r="K1625" s="8">
        <v>0.8488964346349746</v>
      </c>
      <c r="L1625" s="8">
        <v>0.8488964346349746</v>
      </c>
      <c r="M1625" s="8">
        <v>0.4244482173174873</v>
      </c>
      <c r="N1625" s="5">
        <v>4.8</v>
      </c>
      <c r="O1625" s="5">
        <v>16.5</v>
      </c>
      <c r="P1625" s="5">
        <v>46250.0</v>
      </c>
      <c r="Q1625" s="9" t="s">
        <v>91</v>
      </c>
      <c r="R1625" s="9" t="s">
        <v>123</v>
      </c>
      <c r="S1625" s="9">
        <f t="shared" si="1"/>
        <v>619.628</v>
      </c>
    </row>
    <row r="1626" ht="15.75" customHeight="1">
      <c r="A1626" s="5" t="s">
        <v>169</v>
      </c>
      <c r="B1626" s="5" t="s">
        <v>1086</v>
      </c>
      <c r="C1626" s="6">
        <v>19138.0</v>
      </c>
      <c r="D1626" s="7">
        <v>8.0</v>
      </c>
      <c r="E1626" s="7">
        <v>25.0</v>
      </c>
      <c r="F1626" s="7">
        <v>8.0</v>
      </c>
      <c r="G1626" s="7">
        <v>2.0</v>
      </c>
      <c r="H1626" s="5">
        <v>7.7</v>
      </c>
      <c r="I1626" s="5">
        <v>25.7</v>
      </c>
      <c r="J1626" s="8">
        <v>0.41801651165221027</v>
      </c>
      <c r="K1626" s="8">
        <v>1.306301598913157</v>
      </c>
      <c r="L1626" s="8">
        <v>0.41801651165221027</v>
      </c>
      <c r="M1626" s="8">
        <v>0.10450412791305257</v>
      </c>
      <c r="N1626" s="5">
        <v>13.2</v>
      </c>
      <c r="O1626" s="5">
        <v>17.1</v>
      </c>
      <c r="P1626" s="5">
        <v>35603.0</v>
      </c>
      <c r="Q1626" s="9" t="s">
        <v>91</v>
      </c>
      <c r="R1626" s="9" t="s">
        <v>123</v>
      </c>
      <c r="S1626" s="9">
        <f t="shared" si="1"/>
        <v>4918.466</v>
      </c>
    </row>
    <row r="1627" ht="15.75" customHeight="1">
      <c r="A1627" s="5" t="s">
        <v>1103</v>
      </c>
      <c r="B1627" s="5" t="s">
        <v>1086</v>
      </c>
      <c r="C1627" s="6">
        <v>1703.0</v>
      </c>
      <c r="D1627" s="7">
        <v>2.0</v>
      </c>
      <c r="E1627" s="7">
        <v>2.0</v>
      </c>
      <c r="F1627" s="7">
        <v>1.0</v>
      </c>
      <c r="G1627" s="7">
        <v>0.0</v>
      </c>
      <c r="H1627" s="5">
        <v>5.7</v>
      </c>
      <c r="I1627" s="5">
        <v>21.1</v>
      </c>
      <c r="J1627" s="8">
        <v>1.1743981209630063</v>
      </c>
      <c r="K1627" s="8">
        <v>1.1743981209630063</v>
      </c>
      <c r="L1627" s="8">
        <v>0.5871990604815032</v>
      </c>
      <c r="M1627" s="8">
        <v>0.0</v>
      </c>
      <c r="N1627" s="5">
        <v>1.1</v>
      </c>
      <c r="O1627" s="5">
        <v>9.1</v>
      </c>
      <c r="P1627" s="5">
        <v>48194.0</v>
      </c>
      <c r="Q1627" s="9" t="s">
        <v>91</v>
      </c>
      <c r="R1627" s="9" t="s">
        <v>123</v>
      </c>
      <c r="S1627" s="9">
        <f t="shared" si="1"/>
        <v>359.333</v>
      </c>
    </row>
    <row r="1628" ht="15.75" customHeight="1">
      <c r="A1628" s="5" t="s">
        <v>66</v>
      </c>
      <c r="B1628" s="5" t="s">
        <v>1086</v>
      </c>
      <c r="C1628" s="6">
        <v>7804.0</v>
      </c>
      <c r="D1628" s="7">
        <v>1.0</v>
      </c>
      <c r="E1628" s="7">
        <v>16.0</v>
      </c>
      <c r="F1628" s="7">
        <v>3.0</v>
      </c>
      <c r="G1628" s="7">
        <v>2.0</v>
      </c>
      <c r="H1628" s="5">
        <v>6.5</v>
      </c>
      <c r="I1628" s="5">
        <v>21.3</v>
      </c>
      <c r="J1628" s="8">
        <v>0.12813941568426448</v>
      </c>
      <c r="K1628" s="8">
        <v>2.0502306509482318</v>
      </c>
      <c r="L1628" s="8">
        <v>0.3844182470527935</v>
      </c>
      <c r="M1628" s="8">
        <v>0.25627883136852897</v>
      </c>
      <c r="N1628" s="5">
        <v>5.1</v>
      </c>
      <c r="O1628" s="5">
        <v>10.1</v>
      </c>
      <c r="P1628" s="5">
        <v>44764.0</v>
      </c>
      <c r="Q1628" s="9" t="s">
        <v>91</v>
      </c>
      <c r="R1628" s="9" t="s">
        <v>123</v>
      </c>
      <c r="S1628" s="9">
        <f t="shared" si="1"/>
        <v>1662.252</v>
      </c>
    </row>
    <row r="1629" ht="15.75" customHeight="1">
      <c r="A1629" s="5" t="s">
        <v>1104</v>
      </c>
      <c r="B1629" s="5" t="s">
        <v>1086</v>
      </c>
      <c r="C1629" s="6">
        <v>1857.0</v>
      </c>
      <c r="D1629" s="7">
        <v>1.0</v>
      </c>
      <c r="E1629" s="7">
        <v>5.0</v>
      </c>
      <c r="F1629" s="7">
        <v>2.0</v>
      </c>
      <c r="G1629" s="7">
        <v>0.0</v>
      </c>
      <c r="H1629" s="5">
        <v>5.7</v>
      </c>
      <c r="I1629" s="5">
        <v>22.9</v>
      </c>
      <c r="J1629" s="8">
        <v>0.5385029617662898</v>
      </c>
      <c r="K1629" s="8">
        <v>2.6925148088314486</v>
      </c>
      <c r="L1629" s="8">
        <v>1.0770059235325795</v>
      </c>
      <c r="M1629" s="8">
        <v>0.0</v>
      </c>
      <c r="N1629" s="5">
        <v>4.0</v>
      </c>
      <c r="O1629" s="5">
        <v>14.1</v>
      </c>
      <c r="P1629" s="5">
        <v>38144.0</v>
      </c>
      <c r="Q1629" s="9" t="s">
        <v>91</v>
      </c>
      <c r="R1629" s="9" t="s">
        <v>123</v>
      </c>
      <c r="S1629" s="9">
        <f t="shared" si="1"/>
        <v>425.253</v>
      </c>
    </row>
    <row r="1630" ht="15.75" customHeight="1">
      <c r="A1630" s="5" t="s">
        <v>290</v>
      </c>
      <c r="B1630" s="5" t="s">
        <v>1086</v>
      </c>
      <c r="C1630" s="6">
        <v>4242.0</v>
      </c>
      <c r="D1630" s="7">
        <v>1.0</v>
      </c>
      <c r="E1630" s="7">
        <v>5.0</v>
      </c>
      <c r="F1630" s="7">
        <v>3.0</v>
      </c>
      <c r="G1630" s="7">
        <v>0.0</v>
      </c>
      <c r="H1630" s="5">
        <v>7.0</v>
      </c>
      <c r="I1630" s="5">
        <v>26.6</v>
      </c>
      <c r="J1630" s="8">
        <v>0.23573785950023574</v>
      </c>
      <c r="K1630" s="8">
        <v>1.1786892975011787</v>
      </c>
      <c r="L1630" s="8">
        <v>0.7072135785007072</v>
      </c>
      <c r="M1630" s="8">
        <v>0.0</v>
      </c>
      <c r="N1630" s="5">
        <v>15.1</v>
      </c>
      <c r="O1630" s="5">
        <v>20.2</v>
      </c>
      <c r="P1630" s="5">
        <v>33060.0</v>
      </c>
      <c r="Q1630" s="9" t="s">
        <v>91</v>
      </c>
      <c r="R1630" s="9" t="s">
        <v>123</v>
      </c>
      <c r="S1630" s="9">
        <f t="shared" si="1"/>
        <v>1128.372</v>
      </c>
    </row>
    <row r="1631" ht="15.75" customHeight="1">
      <c r="A1631" s="5" t="s">
        <v>1105</v>
      </c>
      <c r="B1631" s="5" t="s">
        <v>1086</v>
      </c>
      <c r="C1631" s="6">
        <v>112595.0</v>
      </c>
      <c r="D1631" s="7">
        <v>84.0</v>
      </c>
      <c r="E1631" s="7">
        <v>105.0</v>
      </c>
      <c r="F1631" s="7">
        <v>21.0</v>
      </c>
      <c r="G1631" s="7">
        <v>21.0</v>
      </c>
      <c r="H1631" s="5">
        <v>6.1</v>
      </c>
      <c r="I1631" s="5">
        <v>22.6</v>
      </c>
      <c r="J1631" s="8">
        <v>0.7460366801367734</v>
      </c>
      <c r="K1631" s="8">
        <v>0.9325458501709667</v>
      </c>
      <c r="L1631" s="8">
        <v>0.18650917003419334</v>
      </c>
      <c r="M1631" s="8">
        <v>0.18650917003419334</v>
      </c>
      <c r="N1631" s="5">
        <v>9.1</v>
      </c>
      <c r="O1631" s="5">
        <v>16.0</v>
      </c>
      <c r="P1631" s="5">
        <v>47029.0</v>
      </c>
      <c r="Q1631" s="9" t="s">
        <v>91</v>
      </c>
      <c r="R1631" s="9" t="s">
        <v>123</v>
      </c>
      <c r="S1631" s="9">
        <f t="shared" si="1"/>
        <v>25446.47</v>
      </c>
    </row>
    <row r="1632" ht="15.75" customHeight="1">
      <c r="A1632" s="5" t="s">
        <v>1106</v>
      </c>
      <c r="B1632" s="5" t="s">
        <v>1086</v>
      </c>
      <c r="C1632" s="6">
        <v>4602.0</v>
      </c>
      <c r="D1632" s="7">
        <v>0.0</v>
      </c>
      <c r="E1632" s="7">
        <v>4.0</v>
      </c>
      <c r="F1632" s="7">
        <v>2.0</v>
      </c>
      <c r="G1632" s="7">
        <v>0.0</v>
      </c>
      <c r="H1632" s="5">
        <v>7.5</v>
      </c>
      <c r="I1632" s="5">
        <v>28.3</v>
      </c>
      <c r="J1632" s="8">
        <v>0.0</v>
      </c>
      <c r="K1632" s="8">
        <v>0.869187309865276</v>
      </c>
      <c r="L1632" s="8">
        <v>0.434593654932638</v>
      </c>
      <c r="M1632" s="8">
        <v>0.0</v>
      </c>
      <c r="N1632" s="5">
        <v>4.3</v>
      </c>
      <c r="O1632" s="5">
        <v>16.6</v>
      </c>
      <c r="P1632" s="5">
        <v>45096.0</v>
      </c>
      <c r="Q1632" s="9" t="s">
        <v>91</v>
      </c>
      <c r="R1632" s="9" t="s">
        <v>123</v>
      </c>
      <c r="S1632" s="9">
        <f t="shared" si="1"/>
        <v>1302.366</v>
      </c>
    </row>
    <row r="1633" ht="15.75" customHeight="1">
      <c r="A1633" s="5" t="s">
        <v>296</v>
      </c>
      <c r="B1633" s="5" t="s">
        <v>1086</v>
      </c>
      <c r="C1633" s="6">
        <v>15877.0</v>
      </c>
      <c r="D1633" s="7">
        <v>12.0</v>
      </c>
      <c r="E1633" s="7">
        <v>40.0</v>
      </c>
      <c r="F1633" s="7">
        <v>4.0</v>
      </c>
      <c r="G1633" s="7">
        <v>2.0</v>
      </c>
      <c r="H1633" s="5">
        <v>6.4</v>
      </c>
      <c r="I1633" s="5">
        <v>22.9</v>
      </c>
      <c r="J1633" s="8">
        <v>0.7558102916168041</v>
      </c>
      <c r="K1633" s="8">
        <v>2.5193676387226804</v>
      </c>
      <c r="L1633" s="8">
        <v>0.2519367638722681</v>
      </c>
      <c r="M1633" s="8">
        <v>0.12596838193613405</v>
      </c>
      <c r="N1633" s="5">
        <v>7.3</v>
      </c>
      <c r="O1633" s="5">
        <v>12.7</v>
      </c>
      <c r="P1633" s="5">
        <v>42506.0</v>
      </c>
      <c r="Q1633" s="9" t="s">
        <v>91</v>
      </c>
      <c r="R1633" s="9" t="s">
        <v>123</v>
      </c>
      <c r="S1633" s="9">
        <f t="shared" si="1"/>
        <v>3635.833</v>
      </c>
    </row>
    <row r="1634" ht="15.75" customHeight="1">
      <c r="A1634" s="5" t="s">
        <v>1107</v>
      </c>
      <c r="B1634" s="5" t="s">
        <v>1086</v>
      </c>
      <c r="C1634" s="5">
        <v>487.0</v>
      </c>
      <c r="D1634" s="7">
        <v>0.0</v>
      </c>
      <c r="E1634" s="7">
        <v>1.0</v>
      </c>
      <c r="F1634" s="7">
        <v>1.0</v>
      </c>
      <c r="G1634" s="7">
        <v>0.0</v>
      </c>
      <c r="H1634" s="5">
        <v>6.7</v>
      </c>
      <c r="I1634" s="5">
        <v>24.6</v>
      </c>
      <c r="J1634" s="8">
        <v>0.0</v>
      </c>
      <c r="K1634" s="8">
        <v>2.053388090349076</v>
      </c>
      <c r="L1634" s="8">
        <v>2.053388090349076</v>
      </c>
      <c r="M1634" s="8">
        <v>0.0</v>
      </c>
      <c r="N1634" s="5">
        <v>5.9</v>
      </c>
      <c r="O1634" s="5">
        <v>10.9</v>
      </c>
      <c r="P1634" s="5">
        <v>40250.0</v>
      </c>
      <c r="Q1634" s="9" t="s">
        <v>91</v>
      </c>
      <c r="R1634" s="9" t="s">
        <v>123</v>
      </c>
      <c r="S1634" s="9">
        <f t="shared" si="1"/>
        <v>119.802</v>
      </c>
    </row>
    <row r="1635" ht="15.75" customHeight="1">
      <c r="A1635" s="5" t="s">
        <v>178</v>
      </c>
      <c r="B1635" s="5" t="s">
        <v>1086</v>
      </c>
      <c r="C1635" s="6">
        <v>4176.0</v>
      </c>
      <c r="D1635" s="7">
        <v>2.0</v>
      </c>
      <c r="E1635" s="7">
        <v>6.0</v>
      </c>
      <c r="F1635" s="7">
        <v>2.0</v>
      </c>
      <c r="G1635" s="7">
        <v>0.0</v>
      </c>
      <c r="H1635" s="5">
        <v>7.2</v>
      </c>
      <c r="I1635" s="5">
        <v>29.1</v>
      </c>
      <c r="J1635" s="8">
        <v>0.4789272030651341</v>
      </c>
      <c r="K1635" s="8">
        <v>1.4367816091954022</v>
      </c>
      <c r="L1635" s="8">
        <v>0.4789272030651341</v>
      </c>
      <c r="M1635" s="8">
        <v>0.0</v>
      </c>
      <c r="N1635" s="5">
        <v>4.7</v>
      </c>
      <c r="O1635" s="5">
        <v>13.8</v>
      </c>
      <c r="P1635" s="5">
        <v>38426.0</v>
      </c>
      <c r="Q1635" s="9" t="s">
        <v>91</v>
      </c>
      <c r="R1635" s="9" t="s">
        <v>123</v>
      </c>
      <c r="S1635" s="9">
        <f t="shared" si="1"/>
        <v>1215.216</v>
      </c>
    </row>
    <row r="1636" ht="15.75" customHeight="1">
      <c r="A1636" s="5" t="s">
        <v>1108</v>
      </c>
      <c r="B1636" s="5" t="s">
        <v>1086</v>
      </c>
      <c r="C1636" s="6">
        <v>6181.0</v>
      </c>
      <c r="D1636" s="7">
        <v>2.0</v>
      </c>
      <c r="E1636" s="7">
        <v>6.0</v>
      </c>
      <c r="F1636" s="7">
        <v>2.0</v>
      </c>
      <c r="G1636" s="7">
        <v>0.0</v>
      </c>
      <c r="H1636" s="5">
        <v>7.7</v>
      </c>
      <c r="I1636" s="5">
        <v>31.8</v>
      </c>
      <c r="J1636" s="8">
        <v>0.32357223750202235</v>
      </c>
      <c r="K1636" s="8">
        <v>0.970716712506067</v>
      </c>
      <c r="L1636" s="8">
        <v>0.32357223750202235</v>
      </c>
      <c r="M1636" s="8">
        <v>0.0</v>
      </c>
      <c r="N1636" s="5">
        <v>7.1</v>
      </c>
      <c r="O1636" s="5">
        <v>19.2</v>
      </c>
      <c r="P1636" s="5">
        <v>40969.0</v>
      </c>
      <c r="Q1636" s="9" t="s">
        <v>91</v>
      </c>
      <c r="R1636" s="9" t="s">
        <v>123</v>
      </c>
      <c r="S1636" s="9">
        <f t="shared" si="1"/>
        <v>1965.558</v>
      </c>
    </row>
    <row r="1637" ht="15.75" customHeight="1">
      <c r="A1637" s="5" t="s">
        <v>1109</v>
      </c>
      <c r="B1637" s="5" t="s">
        <v>1086</v>
      </c>
      <c r="C1637" s="6">
        <v>1783.0</v>
      </c>
      <c r="D1637" s="7">
        <v>1.0</v>
      </c>
      <c r="E1637" s="7">
        <v>5.0</v>
      </c>
      <c r="F1637" s="7">
        <v>1.0</v>
      </c>
      <c r="G1637" s="7">
        <v>0.0</v>
      </c>
      <c r="H1637" s="5">
        <v>5.6</v>
      </c>
      <c r="I1637" s="5">
        <v>25.3</v>
      </c>
      <c r="J1637" s="8">
        <v>0.5608524957936063</v>
      </c>
      <c r="K1637" s="8">
        <v>2.8042624789680315</v>
      </c>
      <c r="L1637" s="8">
        <v>0.5608524957936063</v>
      </c>
      <c r="M1637" s="8">
        <v>0.0</v>
      </c>
      <c r="N1637" s="5">
        <v>5.4</v>
      </c>
      <c r="O1637" s="5">
        <v>11.0</v>
      </c>
      <c r="P1637" s="5">
        <v>44167.0</v>
      </c>
      <c r="Q1637" s="9" t="s">
        <v>91</v>
      </c>
      <c r="R1637" s="9" t="s">
        <v>123</v>
      </c>
      <c r="S1637" s="9">
        <f t="shared" si="1"/>
        <v>451.099</v>
      </c>
    </row>
    <row r="1638" ht="15.75" customHeight="1">
      <c r="A1638" s="5" t="s">
        <v>788</v>
      </c>
      <c r="B1638" s="5" t="s">
        <v>1086</v>
      </c>
      <c r="C1638" s="6">
        <v>6901.0</v>
      </c>
      <c r="D1638" s="7">
        <v>3.0</v>
      </c>
      <c r="E1638" s="7">
        <v>10.0</v>
      </c>
      <c r="F1638" s="7">
        <v>2.0</v>
      </c>
      <c r="G1638" s="7">
        <v>1.0</v>
      </c>
      <c r="H1638" s="5">
        <v>8.4</v>
      </c>
      <c r="I1638" s="5">
        <v>29.8</v>
      </c>
      <c r="J1638" s="8">
        <v>0.43471960585422403</v>
      </c>
      <c r="K1638" s="8">
        <v>1.4490653528474133</v>
      </c>
      <c r="L1638" s="8">
        <v>0.2898130705694827</v>
      </c>
      <c r="M1638" s="8">
        <v>0.14490653528474134</v>
      </c>
      <c r="N1638" s="5">
        <v>2.8</v>
      </c>
      <c r="O1638" s="5">
        <v>15.2</v>
      </c>
      <c r="P1638" s="5">
        <v>41326.0</v>
      </c>
      <c r="Q1638" s="9" t="s">
        <v>91</v>
      </c>
      <c r="R1638" s="9" t="s">
        <v>123</v>
      </c>
      <c r="S1638" s="9">
        <f t="shared" si="1"/>
        <v>2056.498</v>
      </c>
    </row>
    <row r="1639" ht="15.75" customHeight="1">
      <c r="A1639" s="5" t="s">
        <v>182</v>
      </c>
      <c r="B1639" s="5" t="s">
        <v>1086</v>
      </c>
      <c r="C1639" s="6">
        <v>1139.0</v>
      </c>
      <c r="D1639" s="7">
        <v>0.0</v>
      </c>
      <c r="E1639" s="7">
        <v>2.0</v>
      </c>
      <c r="F1639" s="7">
        <v>1.0</v>
      </c>
      <c r="G1639" s="7">
        <v>0.0</v>
      </c>
      <c r="H1639" s="5">
        <v>6.6</v>
      </c>
      <c r="I1639" s="5">
        <v>26.9</v>
      </c>
      <c r="J1639" s="8">
        <v>0.0</v>
      </c>
      <c r="K1639" s="8">
        <v>1.7559262510974538</v>
      </c>
      <c r="L1639" s="8">
        <v>0.8779631255487269</v>
      </c>
      <c r="M1639" s="8">
        <v>0.0</v>
      </c>
      <c r="N1639" s="5">
        <v>7.8</v>
      </c>
      <c r="O1639" s="5">
        <v>19.2</v>
      </c>
      <c r="P1639" s="5">
        <v>40580.0</v>
      </c>
      <c r="Q1639" s="9" t="s">
        <v>91</v>
      </c>
      <c r="R1639" s="9" t="s">
        <v>123</v>
      </c>
      <c r="S1639" s="9">
        <f t="shared" si="1"/>
        <v>306.391</v>
      </c>
    </row>
    <row r="1640" ht="15.75" customHeight="1">
      <c r="A1640" s="5" t="s">
        <v>1110</v>
      </c>
      <c r="B1640" s="5" t="s">
        <v>1086</v>
      </c>
      <c r="C1640" s="6">
        <v>40905.0</v>
      </c>
      <c r="D1640" s="7">
        <v>17.0</v>
      </c>
      <c r="E1640" s="7">
        <v>41.0</v>
      </c>
      <c r="F1640" s="7">
        <v>12.0</v>
      </c>
      <c r="G1640" s="7">
        <v>6.0</v>
      </c>
      <c r="H1640" s="5">
        <v>5.9</v>
      </c>
      <c r="I1640" s="5">
        <v>24.1</v>
      </c>
      <c r="J1640" s="8">
        <v>0.41559711526708226</v>
      </c>
      <c r="K1640" s="8">
        <v>1.002322454467669</v>
      </c>
      <c r="L1640" s="8">
        <v>0.2933626696002934</v>
      </c>
      <c r="M1640" s="8">
        <v>0.1466813348001467</v>
      </c>
      <c r="N1640" s="5">
        <v>9.3</v>
      </c>
      <c r="O1640" s="5">
        <v>18.8</v>
      </c>
      <c r="P1640" s="5">
        <v>38366.0</v>
      </c>
      <c r="Q1640" s="9" t="s">
        <v>91</v>
      </c>
      <c r="R1640" s="9" t="s">
        <v>123</v>
      </c>
      <c r="S1640" s="9">
        <f t="shared" si="1"/>
        <v>9858.105</v>
      </c>
    </row>
    <row r="1641" ht="15.75" customHeight="1">
      <c r="A1641" s="5" t="s">
        <v>570</v>
      </c>
      <c r="B1641" s="5" t="s">
        <v>1086</v>
      </c>
      <c r="C1641" s="6">
        <v>11560.0</v>
      </c>
      <c r="D1641" s="7">
        <v>10.0</v>
      </c>
      <c r="E1641" s="7">
        <v>11.0</v>
      </c>
      <c r="F1641" s="7">
        <v>3.0</v>
      </c>
      <c r="G1641" s="7">
        <v>1.0</v>
      </c>
      <c r="H1641" s="5">
        <v>6.9</v>
      </c>
      <c r="I1641" s="5">
        <v>30.4</v>
      </c>
      <c r="J1641" s="8">
        <v>0.8650519031141869</v>
      </c>
      <c r="K1641" s="8">
        <v>0.9515570934256056</v>
      </c>
      <c r="L1641" s="8">
        <v>0.2595155709342561</v>
      </c>
      <c r="M1641" s="8">
        <v>0.08650519031141868</v>
      </c>
      <c r="N1641" s="5">
        <v>2.9</v>
      </c>
      <c r="O1641" s="5">
        <v>13.4</v>
      </c>
      <c r="P1641" s="5">
        <v>61438.0</v>
      </c>
      <c r="Q1641" s="9" t="s">
        <v>91</v>
      </c>
      <c r="R1641" s="9" t="s">
        <v>123</v>
      </c>
      <c r="S1641" s="9">
        <f t="shared" si="1"/>
        <v>3514.24</v>
      </c>
    </row>
    <row r="1642" ht="15.75" customHeight="1">
      <c r="A1642" s="5" t="s">
        <v>1111</v>
      </c>
      <c r="B1642" s="5" t="s">
        <v>1086</v>
      </c>
      <c r="C1642" s="6">
        <v>11334.0</v>
      </c>
      <c r="D1642" s="7">
        <v>5.0</v>
      </c>
      <c r="E1642" s="7">
        <v>4.0</v>
      </c>
      <c r="F1642" s="7">
        <v>5.0</v>
      </c>
      <c r="G1642" s="7">
        <v>0.0</v>
      </c>
      <c r="H1642" s="5">
        <v>11.9</v>
      </c>
      <c r="I1642" s="5">
        <v>34.2</v>
      </c>
      <c r="J1642" s="8">
        <v>0.4411505205576143</v>
      </c>
      <c r="K1642" s="8">
        <v>0.3529204164460914</v>
      </c>
      <c r="L1642" s="8">
        <v>0.4411505205576143</v>
      </c>
      <c r="M1642" s="8">
        <v>0.0</v>
      </c>
      <c r="N1642" s="5">
        <v>3.8</v>
      </c>
      <c r="O1642" s="5">
        <v>25.7</v>
      </c>
      <c r="P1642" s="5">
        <v>36825.0</v>
      </c>
      <c r="Q1642" s="9" t="s">
        <v>91</v>
      </c>
      <c r="R1642" s="9" t="s">
        <v>123</v>
      </c>
      <c r="S1642" s="9">
        <f t="shared" si="1"/>
        <v>3876.228</v>
      </c>
    </row>
    <row r="1643" ht="15.75" customHeight="1">
      <c r="A1643" s="5" t="s">
        <v>1112</v>
      </c>
      <c r="B1643" s="5" t="s">
        <v>1086</v>
      </c>
      <c r="C1643" s="6">
        <v>9347.0</v>
      </c>
      <c r="D1643" s="7">
        <v>5.0</v>
      </c>
      <c r="E1643" s="7">
        <v>5.0</v>
      </c>
      <c r="F1643" s="7">
        <v>6.0</v>
      </c>
      <c r="G1643" s="7">
        <v>0.0</v>
      </c>
      <c r="H1643" s="5">
        <v>9.1</v>
      </c>
      <c r="I1643" s="5">
        <v>33.8</v>
      </c>
      <c r="J1643" s="8">
        <v>0.5349309939017867</v>
      </c>
      <c r="K1643" s="8">
        <v>0.5349309939017867</v>
      </c>
      <c r="L1643" s="8">
        <v>0.641917192682144</v>
      </c>
      <c r="M1643" s="8">
        <v>0.0</v>
      </c>
      <c r="N1643" s="5">
        <v>10.0</v>
      </c>
      <c r="O1643" s="5">
        <v>19.5</v>
      </c>
      <c r="P1643" s="5">
        <v>50924.0</v>
      </c>
      <c r="Q1643" s="9" t="s">
        <v>91</v>
      </c>
      <c r="R1643" s="9" t="s">
        <v>123</v>
      </c>
      <c r="S1643" s="9">
        <f t="shared" si="1"/>
        <v>3159.286</v>
      </c>
    </row>
    <row r="1644" ht="15.75" customHeight="1">
      <c r="A1644" s="5" t="s">
        <v>1113</v>
      </c>
      <c r="B1644" s="5" t="s">
        <v>1086</v>
      </c>
      <c r="C1644" s="6">
        <v>11319.0</v>
      </c>
      <c r="D1644" s="7">
        <v>7.0</v>
      </c>
      <c r="E1644" s="7">
        <v>14.0</v>
      </c>
      <c r="F1644" s="7">
        <v>11.0</v>
      </c>
      <c r="G1644" s="7">
        <v>0.0</v>
      </c>
      <c r="H1644" s="5">
        <v>7.1</v>
      </c>
      <c r="I1644" s="5">
        <v>25.4</v>
      </c>
      <c r="J1644" s="8">
        <v>0.6184291898577613</v>
      </c>
      <c r="K1644" s="8">
        <v>1.2368583797155226</v>
      </c>
      <c r="L1644" s="8">
        <v>0.9718172983479105</v>
      </c>
      <c r="M1644" s="8">
        <v>0.0</v>
      </c>
      <c r="N1644" s="5">
        <v>10.4</v>
      </c>
      <c r="O1644" s="5">
        <v>22.9</v>
      </c>
      <c r="P1644" s="5">
        <v>31665.0</v>
      </c>
      <c r="Q1644" s="9" t="s">
        <v>91</v>
      </c>
      <c r="R1644" s="9" t="s">
        <v>123</v>
      </c>
      <c r="S1644" s="9">
        <f t="shared" si="1"/>
        <v>2875.026</v>
      </c>
    </row>
    <row r="1645" ht="15.75" customHeight="1">
      <c r="A1645" s="5" t="s">
        <v>727</v>
      </c>
      <c r="B1645" s="5" t="s">
        <v>1086</v>
      </c>
      <c r="C1645" s="6">
        <v>3683.0</v>
      </c>
      <c r="D1645" s="7">
        <v>1.0</v>
      </c>
      <c r="E1645" s="7">
        <v>6.0</v>
      </c>
      <c r="F1645" s="7">
        <v>2.0</v>
      </c>
      <c r="G1645" s="7">
        <v>1.0</v>
      </c>
      <c r="H1645" s="5">
        <v>6.6</v>
      </c>
      <c r="I1645" s="5">
        <v>30.7</v>
      </c>
      <c r="J1645" s="8">
        <v>0.27151778441487917</v>
      </c>
      <c r="K1645" s="8">
        <v>1.629106706489275</v>
      </c>
      <c r="L1645" s="8">
        <v>0.5430355688297583</v>
      </c>
      <c r="M1645" s="8">
        <v>0.27151778441487917</v>
      </c>
      <c r="N1645" s="5">
        <v>3.0</v>
      </c>
      <c r="O1645" s="5">
        <v>11.4</v>
      </c>
      <c r="P1645" s="5">
        <v>47348.0</v>
      </c>
      <c r="Q1645" s="9" t="s">
        <v>91</v>
      </c>
      <c r="R1645" s="9" t="s">
        <v>123</v>
      </c>
      <c r="S1645" s="9">
        <f t="shared" si="1"/>
        <v>1130.681</v>
      </c>
    </row>
    <row r="1646" ht="15.75" customHeight="1">
      <c r="A1646" s="5" t="s">
        <v>1114</v>
      </c>
      <c r="B1646" s="5" t="s">
        <v>1086</v>
      </c>
      <c r="C1646" s="6">
        <v>34693.0</v>
      </c>
      <c r="D1646" s="7">
        <v>33.0</v>
      </c>
      <c r="E1646" s="7">
        <v>36.0</v>
      </c>
      <c r="F1646" s="7">
        <v>7.0</v>
      </c>
      <c r="G1646" s="7">
        <v>6.0</v>
      </c>
      <c r="H1646" s="5">
        <v>7.5</v>
      </c>
      <c r="I1646" s="5">
        <v>25.4</v>
      </c>
      <c r="J1646" s="8">
        <v>0.9512005303663563</v>
      </c>
      <c r="K1646" s="8">
        <v>1.037673305854207</v>
      </c>
      <c r="L1646" s="8">
        <v>0.20176980947165132</v>
      </c>
      <c r="M1646" s="8">
        <v>0.17294555097570116</v>
      </c>
      <c r="N1646" s="5">
        <v>7.2</v>
      </c>
      <c r="O1646" s="5">
        <v>20.8</v>
      </c>
      <c r="P1646" s="5">
        <v>37503.0</v>
      </c>
      <c r="Q1646" s="9" t="s">
        <v>91</v>
      </c>
      <c r="R1646" s="9" t="s">
        <v>123</v>
      </c>
      <c r="S1646" s="9">
        <f t="shared" si="1"/>
        <v>8812.022</v>
      </c>
    </row>
    <row r="1647" ht="15.75" customHeight="1">
      <c r="A1647" s="5" t="s">
        <v>1115</v>
      </c>
      <c r="B1647" s="5" t="s">
        <v>1086</v>
      </c>
      <c r="C1647" s="6">
        <v>9298.0</v>
      </c>
      <c r="D1647" s="7">
        <v>3.0</v>
      </c>
      <c r="E1647" s="7">
        <v>6.0</v>
      </c>
      <c r="F1647" s="7">
        <v>4.0</v>
      </c>
      <c r="G1647" s="7">
        <v>0.0</v>
      </c>
      <c r="H1647" s="5">
        <v>5.7</v>
      </c>
      <c r="I1647" s="5">
        <v>21.7</v>
      </c>
      <c r="J1647" s="8">
        <v>0.3226500322650032</v>
      </c>
      <c r="K1647" s="8">
        <v>0.6453000645300064</v>
      </c>
      <c r="L1647" s="8">
        <v>0.4302000430200043</v>
      </c>
      <c r="M1647" s="8">
        <v>0.0</v>
      </c>
      <c r="N1647" s="5">
        <v>4.2</v>
      </c>
      <c r="O1647" s="5">
        <v>7.3</v>
      </c>
      <c r="P1647" s="5">
        <v>58326.0</v>
      </c>
      <c r="Q1647" s="9" t="s">
        <v>91</v>
      </c>
      <c r="R1647" s="9" t="s">
        <v>123</v>
      </c>
      <c r="S1647" s="9">
        <f t="shared" si="1"/>
        <v>2017.666</v>
      </c>
    </row>
    <row r="1648" ht="15.75" customHeight="1">
      <c r="A1648" s="5" t="s">
        <v>1116</v>
      </c>
      <c r="B1648" s="5" t="s">
        <v>1086</v>
      </c>
      <c r="C1648" s="6">
        <v>3656.0</v>
      </c>
      <c r="D1648" s="7">
        <v>0.0</v>
      </c>
      <c r="E1648" s="7">
        <v>7.0</v>
      </c>
      <c r="F1648" s="7">
        <v>1.0</v>
      </c>
      <c r="G1648" s="7">
        <v>1.0</v>
      </c>
      <c r="H1648" s="5">
        <v>6.8</v>
      </c>
      <c r="I1648" s="5">
        <v>25.8</v>
      </c>
      <c r="J1648" s="8">
        <v>0.0</v>
      </c>
      <c r="K1648" s="8">
        <v>1.9146608315098468</v>
      </c>
      <c r="L1648" s="8">
        <v>0.2735229759299781</v>
      </c>
      <c r="M1648" s="8">
        <v>0.2735229759299781</v>
      </c>
      <c r="N1648" s="5">
        <v>3.1</v>
      </c>
      <c r="O1648" s="5">
        <v>13.3</v>
      </c>
      <c r="P1648" s="5">
        <v>51797.0</v>
      </c>
      <c r="Q1648" s="9" t="s">
        <v>91</v>
      </c>
      <c r="R1648" s="9" t="s">
        <v>123</v>
      </c>
      <c r="S1648" s="9">
        <f t="shared" si="1"/>
        <v>943.248</v>
      </c>
    </row>
    <row r="1649" ht="15.75" customHeight="1">
      <c r="A1649" s="5" t="s">
        <v>524</v>
      </c>
      <c r="B1649" s="5" t="s">
        <v>1086</v>
      </c>
      <c r="C1649" s="6">
        <v>6048.0</v>
      </c>
      <c r="D1649" s="7">
        <v>0.0</v>
      </c>
      <c r="E1649" s="7">
        <v>5.0</v>
      </c>
      <c r="F1649" s="7">
        <v>2.0</v>
      </c>
      <c r="G1649" s="7">
        <v>2.0</v>
      </c>
      <c r="H1649" s="5">
        <v>6.6</v>
      </c>
      <c r="I1649" s="5">
        <v>24.3</v>
      </c>
      <c r="J1649" s="8">
        <v>0.0</v>
      </c>
      <c r="K1649" s="8">
        <v>0.8267195767195766</v>
      </c>
      <c r="L1649" s="8">
        <v>0.3306878306878307</v>
      </c>
      <c r="M1649" s="8">
        <v>0.3306878306878307</v>
      </c>
      <c r="N1649" s="5">
        <v>5.7</v>
      </c>
      <c r="O1649" s="5">
        <v>12.6</v>
      </c>
      <c r="P1649" s="5">
        <v>45572.0</v>
      </c>
      <c r="Q1649" s="9" t="s">
        <v>91</v>
      </c>
      <c r="R1649" s="9" t="s">
        <v>123</v>
      </c>
      <c r="S1649" s="9">
        <f t="shared" si="1"/>
        <v>1469.664</v>
      </c>
    </row>
    <row r="1650" ht="15.75" customHeight="1">
      <c r="A1650" s="5" t="s">
        <v>1117</v>
      </c>
      <c r="B1650" s="5" t="s">
        <v>1086</v>
      </c>
      <c r="C1650" s="6">
        <v>5130.0</v>
      </c>
      <c r="D1650" s="7">
        <v>2.0</v>
      </c>
      <c r="E1650" s="7">
        <v>11.0</v>
      </c>
      <c r="F1650" s="7">
        <v>2.0</v>
      </c>
      <c r="G1650" s="7">
        <v>0.0</v>
      </c>
      <c r="H1650" s="5">
        <v>6.6</v>
      </c>
      <c r="I1650" s="5">
        <v>23.9</v>
      </c>
      <c r="J1650" s="8">
        <v>0.3898635477582846</v>
      </c>
      <c r="K1650" s="8">
        <v>2.1442495126705654</v>
      </c>
      <c r="L1650" s="8">
        <v>0.3898635477582846</v>
      </c>
      <c r="M1650" s="8">
        <v>0.0</v>
      </c>
      <c r="N1650" s="5">
        <v>2.4</v>
      </c>
      <c r="O1650" s="5">
        <v>17.5</v>
      </c>
      <c r="P1650" s="5">
        <v>46917.0</v>
      </c>
      <c r="Q1650" s="9" t="s">
        <v>91</v>
      </c>
      <c r="R1650" s="9" t="s">
        <v>123</v>
      </c>
      <c r="S1650" s="9">
        <f t="shared" si="1"/>
        <v>1226.07</v>
      </c>
    </row>
    <row r="1651" ht="15.75" customHeight="1">
      <c r="A1651" s="5" t="s">
        <v>1118</v>
      </c>
      <c r="B1651" s="5" t="s">
        <v>1086</v>
      </c>
      <c r="C1651" s="5">
        <v>693.0</v>
      </c>
      <c r="D1651" s="7">
        <v>0.0</v>
      </c>
      <c r="E1651" s="7">
        <v>1.0</v>
      </c>
      <c r="F1651" s="7">
        <v>0.0</v>
      </c>
      <c r="G1651" s="7">
        <v>0.0</v>
      </c>
      <c r="H1651" s="5">
        <v>6.5</v>
      </c>
      <c r="I1651" s="5">
        <v>25.7</v>
      </c>
      <c r="J1651" s="8">
        <v>0.0</v>
      </c>
      <c r="K1651" s="8">
        <v>1.443001443001443</v>
      </c>
      <c r="L1651" s="8">
        <v>0.0</v>
      </c>
      <c r="M1651" s="8">
        <v>0.0</v>
      </c>
      <c r="N1651" s="5">
        <v>0.9</v>
      </c>
      <c r="O1651" s="5">
        <v>18.1</v>
      </c>
      <c r="P1651" s="5">
        <v>40682.0</v>
      </c>
      <c r="Q1651" s="9" t="s">
        <v>91</v>
      </c>
      <c r="R1651" s="9" t="s">
        <v>123</v>
      </c>
      <c r="S1651" s="9">
        <f t="shared" si="1"/>
        <v>178.101</v>
      </c>
    </row>
    <row r="1652" ht="15.75" customHeight="1">
      <c r="A1652" s="5" t="s">
        <v>526</v>
      </c>
      <c r="B1652" s="5" t="s">
        <v>1086</v>
      </c>
      <c r="C1652" s="6">
        <v>7608.0</v>
      </c>
      <c r="D1652" s="7">
        <v>12.0</v>
      </c>
      <c r="E1652" s="7">
        <v>9.0</v>
      </c>
      <c r="F1652" s="7">
        <v>3.0</v>
      </c>
      <c r="G1652" s="7">
        <v>0.0</v>
      </c>
      <c r="H1652" s="5">
        <v>8.4</v>
      </c>
      <c r="I1652" s="5">
        <v>28.0</v>
      </c>
      <c r="J1652" s="8">
        <v>1.5772870662460567</v>
      </c>
      <c r="K1652" s="8">
        <v>1.1829652996845426</v>
      </c>
      <c r="L1652" s="8">
        <v>0.3943217665615142</v>
      </c>
      <c r="M1652" s="8">
        <v>0.0</v>
      </c>
      <c r="N1652" s="5">
        <v>4.1</v>
      </c>
      <c r="O1652" s="5">
        <v>12.6</v>
      </c>
      <c r="P1652" s="5">
        <v>49198.0</v>
      </c>
      <c r="Q1652" s="9" t="s">
        <v>91</v>
      </c>
      <c r="R1652" s="9" t="s">
        <v>123</v>
      </c>
      <c r="S1652" s="9">
        <f t="shared" si="1"/>
        <v>2130.24</v>
      </c>
    </row>
    <row r="1653" ht="15.75" customHeight="1">
      <c r="A1653" s="5" t="s">
        <v>1119</v>
      </c>
      <c r="B1653" s="5" t="s">
        <v>1086</v>
      </c>
      <c r="C1653" s="6">
        <v>2094.0</v>
      </c>
      <c r="D1653" s="7">
        <v>0.0</v>
      </c>
      <c r="E1653" s="7">
        <v>5.0</v>
      </c>
      <c r="F1653" s="7">
        <v>2.0</v>
      </c>
      <c r="G1653" s="7">
        <v>0.0</v>
      </c>
      <c r="H1653" s="5">
        <v>7.6</v>
      </c>
      <c r="I1653" s="5">
        <v>26.2</v>
      </c>
      <c r="J1653" s="8">
        <v>0.0</v>
      </c>
      <c r="K1653" s="8">
        <v>2.3877745940783193</v>
      </c>
      <c r="L1653" s="8">
        <v>0.9551098376313276</v>
      </c>
      <c r="M1653" s="8">
        <v>0.0</v>
      </c>
      <c r="N1653" s="5">
        <v>4.5</v>
      </c>
      <c r="O1653" s="5">
        <v>14.1</v>
      </c>
      <c r="P1653" s="5">
        <v>33825.0</v>
      </c>
      <c r="Q1653" s="9" t="s">
        <v>91</v>
      </c>
      <c r="R1653" s="9" t="s">
        <v>123</v>
      </c>
      <c r="S1653" s="9">
        <f t="shared" si="1"/>
        <v>548.628</v>
      </c>
    </row>
    <row r="1654" ht="15.75" customHeight="1">
      <c r="A1654" s="5" t="s">
        <v>1120</v>
      </c>
      <c r="B1654" s="5" t="s">
        <v>1086</v>
      </c>
      <c r="C1654" s="6">
        <v>1121.0</v>
      </c>
      <c r="D1654" s="7">
        <v>1.0</v>
      </c>
      <c r="E1654" s="7">
        <v>1.0</v>
      </c>
      <c r="F1654" s="7">
        <v>1.0</v>
      </c>
      <c r="G1654" s="7">
        <v>0.0</v>
      </c>
      <c r="H1654" s="5">
        <v>6.2</v>
      </c>
      <c r="I1654" s="5">
        <v>26.8</v>
      </c>
      <c r="J1654" s="8">
        <v>0.8920606601248885</v>
      </c>
      <c r="K1654" s="8">
        <v>0.8920606601248885</v>
      </c>
      <c r="L1654" s="8">
        <v>0.8920606601248885</v>
      </c>
      <c r="M1654" s="8">
        <v>0.0</v>
      </c>
      <c r="N1654" s="5">
        <v>2.2</v>
      </c>
      <c r="O1654" s="5">
        <v>14.2</v>
      </c>
      <c r="P1654" s="5">
        <v>39097.0</v>
      </c>
      <c r="Q1654" s="9" t="s">
        <v>91</v>
      </c>
      <c r="R1654" s="9" t="s">
        <v>123</v>
      </c>
      <c r="S1654" s="9">
        <f t="shared" si="1"/>
        <v>300.428</v>
      </c>
    </row>
    <row r="1655" ht="15.75" customHeight="1">
      <c r="A1655" s="5" t="s">
        <v>1121</v>
      </c>
      <c r="B1655" s="5" t="s">
        <v>1086</v>
      </c>
      <c r="C1655" s="6">
        <v>155469.0</v>
      </c>
      <c r="D1655" s="7">
        <v>116.0</v>
      </c>
      <c r="E1655" s="7">
        <v>123.0</v>
      </c>
      <c r="F1655" s="7">
        <v>18.0</v>
      </c>
      <c r="G1655" s="7">
        <v>29.0</v>
      </c>
      <c r="H1655" s="5">
        <v>7.3</v>
      </c>
      <c r="I1655" s="5">
        <v>25.4</v>
      </c>
      <c r="J1655" s="8">
        <v>0.7461294534601753</v>
      </c>
      <c r="K1655" s="8">
        <v>0.7911545066862204</v>
      </c>
      <c r="L1655" s="8">
        <v>0.11577870829554444</v>
      </c>
      <c r="M1655" s="8">
        <v>0.18653236336504384</v>
      </c>
      <c r="N1655" s="5">
        <v>4.5</v>
      </c>
      <c r="O1655" s="5">
        <v>12.5</v>
      </c>
      <c r="P1655" s="5">
        <v>51743.0</v>
      </c>
      <c r="Q1655" s="9" t="s">
        <v>91</v>
      </c>
      <c r="R1655" s="9" t="s">
        <v>123</v>
      </c>
      <c r="S1655" s="9">
        <f t="shared" si="1"/>
        <v>39489.126</v>
      </c>
    </row>
    <row r="1656" ht="15.75" customHeight="1">
      <c r="A1656" s="5" t="s">
        <v>254</v>
      </c>
      <c r="B1656" s="5" t="s">
        <v>1122</v>
      </c>
      <c r="C1656" s="6">
        <v>31433.0</v>
      </c>
      <c r="D1656" s="7">
        <v>34.0</v>
      </c>
      <c r="E1656" s="7">
        <v>20.0</v>
      </c>
      <c r="F1656" s="7">
        <v>5.0</v>
      </c>
      <c r="G1656" s="7">
        <v>6.0</v>
      </c>
      <c r="H1656" s="5">
        <v>9.0</v>
      </c>
      <c r="I1656" s="5">
        <v>34.9</v>
      </c>
      <c r="J1656" s="8">
        <v>1.081665765278529</v>
      </c>
      <c r="K1656" s="8">
        <v>0.6362739795756053</v>
      </c>
      <c r="L1656" s="8">
        <v>0.15906849489390132</v>
      </c>
      <c r="M1656" s="8">
        <v>0.19088219387268157</v>
      </c>
      <c r="N1656" s="5">
        <v>6.7</v>
      </c>
      <c r="O1656" s="5">
        <v>11.8</v>
      </c>
      <c r="P1656" s="5">
        <v>51342.0</v>
      </c>
      <c r="Q1656" s="9" t="s">
        <v>528</v>
      </c>
      <c r="R1656" s="9" t="s">
        <v>628</v>
      </c>
      <c r="S1656" s="9">
        <f t="shared" si="1"/>
        <v>10970.117</v>
      </c>
    </row>
    <row r="1657" ht="15.75" customHeight="1">
      <c r="A1657" s="5" t="s">
        <v>1123</v>
      </c>
      <c r="B1657" s="5" t="s">
        <v>1122</v>
      </c>
      <c r="C1657" s="6">
        <v>6401.0</v>
      </c>
      <c r="D1657" s="7">
        <v>4.0</v>
      </c>
      <c r="E1657" s="7">
        <v>7.0</v>
      </c>
      <c r="F1657" s="7">
        <v>5.0</v>
      </c>
      <c r="G1657" s="7">
        <v>0.0</v>
      </c>
      <c r="H1657" s="5">
        <v>7.8</v>
      </c>
      <c r="I1657" s="5">
        <v>28.3</v>
      </c>
      <c r="J1657" s="8">
        <v>0.6249023590064052</v>
      </c>
      <c r="K1657" s="8">
        <v>1.0935791282612093</v>
      </c>
      <c r="L1657" s="8">
        <v>0.7811279487580066</v>
      </c>
      <c r="M1657" s="8">
        <v>0.0</v>
      </c>
      <c r="N1657" s="5">
        <v>1.9</v>
      </c>
      <c r="O1657" s="5">
        <v>12.6</v>
      </c>
      <c r="P1657" s="5">
        <v>45417.0</v>
      </c>
      <c r="Q1657" s="9" t="s">
        <v>528</v>
      </c>
      <c r="R1657" s="9" t="s">
        <v>628</v>
      </c>
      <c r="S1657" s="9">
        <f t="shared" si="1"/>
        <v>1811.483</v>
      </c>
    </row>
    <row r="1658" ht="15.75" customHeight="1">
      <c r="A1658" s="5" t="s">
        <v>1124</v>
      </c>
      <c r="B1658" s="5" t="s">
        <v>1122</v>
      </c>
      <c r="C1658" s="5">
        <v>454.0</v>
      </c>
      <c r="D1658" s="7">
        <v>0.0</v>
      </c>
      <c r="E1658" s="7">
        <v>1.0</v>
      </c>
      <c r="F1658" s="7">
        <v>1.0</v>
      </c>
      <c r="G1658" s="7">
        <v>0.0</v>
      </c>
      <c r="H1658" s="5">
        <v>6.6</v>
      </c>
      <c r="I1658" s="5">
        <v>32.4</v>
      </c>
      <c r="J1658" s="8">
        <v>0.0</v>
      </c>
      <c r="K1658" s="8">
        <v>2.2026431718061676</v>
      </c>
      <c r="L1658" s="8">
        <v>2.2026431718061676</v>
      </c>
      <c r="M1658" s="8">
        <v>0.0</v>
      </c>
      <c r="N1658" s="5">
        <v>2.4</v>
      </c>
      <c r="O1658" s="5">
        <v>7.1</v>
      </c>
      <c r="P1658" s="5">
        <v>41103.0</v>
      </c>
      <c r="Q1658" s="9" t="s">
        <v>528</v>
      </c>
      <c r="R1658" s="9" t="s">
        <v>628</v>
      </c>
      <c r="S1658" s="9">
        <f t="shared" si="1"/>
        <v>147.096</v>
      </c>
    </row>
    <row r="1659" ht="15.75" customHeight="1">
      <c r="A1659" s="5" t="s">
        <v>1125</v>
      </c>
      <c r="B1659" s="5" t="s">
        <v>1122</v>
      </c>
      <c r="C1659" s="5">
        <v>751.0</v>
      </c>
      <c r="D1659" s="7">
        <v>0.0</v>
      </c>
      <c r="E1659" s="7">
        <v>0.0</v>
      </c>
      <c r="F1659" s="7">
        <v>0.0</v>
      </c>
      <c r="G1659" s="7">
        <v>0.0</v>
      </c>
      <c r="H1659" s="5">
        <v>8.5</v>
      </c>
      <c r="I1659" s="5">
        <v>34.2</v>
      </c>
      <c r="J1659" s="8">
        <v>0.0</v>
      </c>
      <c r="K1659" s="8">
        <v>0.0</v>
      </c>
      <c r="L1659" s="8">
        <v>0.0</v>
      </c>
      <c r="M1659" s="8">
        <v>0.0</v>
      </c>
      <c r="N1659" s="5">
        <v>6.7</v>
      </c>
      <c r="O1659" s="5">
        <v>15.0</v>
      </c>
      <c r="P1659" s="5">
        <v>46875.0</v>
      </c>
      <c r="Q1659" s="9" t="s">
        <v>528</v>
      </c>
      <c r="R1659" s="9" t="s">
        <v>628</v>
      </c>
      <c r="S1659" s="9">
        <f t="shared" si="1"/>
        <v>256.842</v>
      </c>
    </row>
    <row r="1660" ht="15.75" customHeight="1">
      <c r="A1660" s="5" t="s">
        <v>499</v>
      </c>
      <c r="B1660" s="5" t="s">
        <v>1122</v>
      </c>
      <c r="C1660" s="5">
        <v>505.0</v>
      </c>
      <c r="D1660" s="7">
        <v>0.0</v>
      </c>
      <c r="E1660" s="7">
        <v>1.0</v>
      </c>
      <c r="F1660" s="7">
        <v>0.0</v>
      </c>
      <c r="G1660" s="7">
        <v>0.0</v>
      </c>
      <c r="H1660" s="5">
        <v>7.5</v>
      </c>
      <c r="I1660" s="5">
        <v>32.9</v>
      </c>
      <c r="J1660" s="8">
        <v>0.0</v>
      </c>
      <c r="K1660" s="8">
        <v>1.9801980198019802</v>
      </c>
      <c r="L1660" s="8">
        <v>0.0</v>
      </c>
      <c r="M1660" s="8">
        <v>0.0</v>
      </c>
      <c r="N1660" s="5">
        <v>0.3</v>
      </c>
      <c r="O1660" s="5">
        <v>16.3</v>
      </c>
      <c r="P1660" s="5">
        <v>48214.0</v>
      </c>
      <c r="Q1660" s="9" t="s">
        <v>528</v>
      </c>
      <c r="R1660" s="9" t="s">
        <v>628</v>
      </c>
      <c r="S1660" s="9">
        <f t="shared" si="1"/>
        <v>166.145</v>
      </c>
    </row>
    <row r="1661" ht="15.75" customHeight="1">
      <c r="A1661" s="5" t="s">
        <v>144</v>
      </c>
      <c r="B1661" s="5" t="s">
        <v>1122</v>
      </c>
      <c r="C1661" s="6">
        <v>5335.0</v>
      </c>
      <c r="D1661" s="7">
        <v>1.0</v>
      </c>
      <c r="E1661" s="7">
        <v>3.0</v>
      </c>
      <c r="F1661" s="7">
        <v>4.0</v>
      </c>
      <c r="G1661" s="7">
        <v>0.0</v>
      </c>
      <c r="H1661" s="5">
        <v>6.9</v>
      </c>
      <c r="I1661" s="5">
        <v>30.4</v>
      </c>
      <c r="J1661" s="8">
        <v>0.18744142455482662</v>
      </c>
      <c r="K1661" s="8">
        <v>0.5623242736644799</v>
      </c>
      <c r="L1661" s="8">
        <v>0.7497656982193065</v>
      </c>
      <c r="M1661" s="8">
        <v>0.0</v>
      </c>
      <c r="N1661" s="5">
        <v>2.8</v>
      </c>
      <c r="O1661" s="5">
        <v>10.7</v>
      </c>
      <c r="P1661" s="5">
        <v>47450.0</v>
      </c>
      <c r="Q1661" s="9" t="s">
        <v>528</v>
      </c>
      <c r="R1661" s="9" t="s">
        <v>628</v>
      </c>
      <c r="S1661" s="9">
        <f t="shared" si="1"/>
        <v>1621.84</v>
      </c>
    </row>
    <row r="1662" ht="15.75" customHeight="1">
      <c r="A1662" s="5" t="s">
        <v>1126</v>
      </c>
      <c r="B1662" s="5" t="s">
        <v>1122</v>
      </c>
      <c r="C1662" s="6">
        <v>11310.0</v>
      </c>
      <c r="D1662" s="7">
        <v>5.0</v>
      </c>
      <c r="E1662" s="7">
        <v>15.0</v>
      </c>
      <c r="F1662" s="7">
        <v>4.0</v>
      </c>
      <c r="G1662" s="7">
        <v>1.0</v>
      </c>
      <c r="H1662" s="5">
        <v>9.3</v>
      </c>
      <c r="I1662" s="5">
        <v>36.0</v>
      </c>
      <c r="J1662" s="8">
        <v>0.44208664898320066</v>
      </c>
      <c r="K1662" s="8">
        <v>1.3262599469496021</v>
      </c>
      <c r="L1662" s="8">
        <v>0.3536693191865606</v>
      </c>
      <c r="M1662" s="8">
        <v>0.08841732979664015</v>
      </c>
      <c r="N1662" s="5">
        <v>4.6</v>
      </c>
      <c r="O1662" s="5">
        <v>20.3</v>
      </c>
      <c r="P1662" s="5">
        <v>49367.0</v>
      </c>
      <c r="Q1662" s="9" t="s">
        <v>528</v>
      </c>
      <c r="R1662" s="9" t="s">
        <v>628</v>
      </c>
      <c r="S1662" s="9">
        <f t="shared" si="1"/>
        <v>4071.6</v>
      </c>
    </row>
    <row r="1663" ht="15.75" customHeight="1">
      <c r="A1663" s="5" t="s">
        <v>746</v>
      </c>
      <c r="B1663" s="5" t="s">
        <v>1122</v>
      </c>
      <c r="C1663" s="6">
        <v>2029.0</v>
      </c>
      <c r="D1663" s="7">
        <v>0.0</v>
      </c>
      <c r="E1663" s="7">
        <v>1.0</v>
      </c>
      <c r="F1663" s="7">
        <v>2.0</v>
      </c>
      <c r="G1663" s="7">
        <v>0.0</v>
      </c>
      <c r="H1663" s="5">
        <v>10.2</v>
      </c>
      <c r="I1663" s="5">
        <v>36.0</v>
      </c>
      <c r="J1663" s="8">
        <v>0.0</v>
      </c>
      <c r="K1663" s="8">
        <v>0.49285362247412523</v>
      </c>
      <c r="L1663" s="8">
        <v>0.9857072449482505</v>
      </c>
      <c r="M1663" s="8">
        <v>0.0</v>
      </c>
      <c r="N1663" s="5">
        <v>1.2</v>
      </c>
      <c r="O1663" s="5">
        <v>12.1</v>
      </c>
      <c r="P1663" s="5">
        <v>40083.0</v>
      </c>
      <c r="Q1663" s="9" t="s">
        <v>528</v>
      </c>
      <c r="R1663" s="9" t="s">
        <v>628</v>
      </c>
      <c r="S1663" s="9">
        <f t="shared" si="1"/>
        <v>730.44</v>
      </c>
    </row>
    <row r="1664" ht="15.75" customHeight="1">
      <c r="A1664" s="5" t="s">
        <v>532</v>
      </c>
      <c r="B1664" s="5" t="s">
        <v>1122</v>
      </c>
      <c r="C1664" s="6">
        <v>2944.0</v>
      </c>
      <c r="D1664" s="7">
        <v>0.0</v>
      </c>
      <c r="E1664" s="7">
        <v>5.0</v>
      </c>
      <c r="F1664" s="7">
        <v>3.0</v>
      </c>
      <c r="G1664" s="7">
        <v>0.0</v>
      </c>
      <c r="H1664" s="5">
        <v>6.9</v>
      </c>
      <c r="I1664" s="5">
        <v>32.3</v>
      </c>
      <c r="J1664" s="8">
        <v>0.0</v>
      </c>
      <c r="K1664" s="8">
        <v>1.6983695652173914</v>
      </c>
      <c r="L1664" s="8">
        <v>1.0190217391304348</v>
      </c>
      <c r="M1664" s="8">
        <v>0.0</v>
      </c>
      <c r="N1664" s="5">
        <v>0.8</v>
      </c>
      <c r="O1664" s="5">
        <v>15.7</v>
      </c>
      <c r="P1664" s="5">
        <v>34645.0</v>
      </c>
      <c r="Q1664" s="9" t="s">
        <v>528</v>
      </c>
      <c r="R1664" s="9" t="s">
        <v>628</v>
      </c>
      <c r="S1664" s="9">
        <f t="shared" si="1"/>
        <v>950.912</v>
      </c>
    </row>
    <row r="1665" ht="15.75" customHeight="1">
      <c r="A1665" s="5" t="s">
        <v>1127</v>
      </c>
      <c r="B1665" s="5" t="s">
        <v>1122</v>
      </c>
      <c r="C1665" s="6">
        <v>48238.0</v>
      </c>
      <c r="D1665" s="7">
        <v>42.0</v>
      </c>
      <c r="E1665" s="7">
        <v>44.0</v>
      </c>
      <c r="F1665" s="7">
        <v>10.0</v>
      </c>
      <c r="G1665" s="7">
        <v>5.0</v>
      </c>
      <c r="H1665" s="5">
        <v>6.6</v>
      </c>
      <c r="I1665" s="5">
        <v>29.4</v>
      </c>
      <c r="J1665" s="8">
        <v>0.8706828641320121</v>
      </c>
      <c r="K1665" s="8">
        <v>0.9121439529002032</v>
      </c>
      <c r="L1665" s="8">
        <v>0.20730544384095528</v>
      </c>
      <c r="M1665" s="8">
        <v>0.10365272192047764</v>
      </c>
      <c r="N1665" s="5">
        <v>4.1</v>
      </c>
      <c r="O1665" s="5">
        <v>12.3</v>
      </c>
      <c r="P1665" s="5">
        <v>52562.0</v>
      </c>
      <c r="Q1665" s="9" t="s">
        <v>528</v>
      </c>
      <c r="R1665" s="9" t="s">
        <v>628</v>
      </c>
      <c r="S1665" s="9">
        <f t="shared" si="1"/>
        <v>14181.972</v>
      </c>
    </row>
    <row r="1666" ht="15.75" customHeight="1">
      <c r="A1666" s="5" t="s">
        <v>1128</v>
      </c>
      <c r="B1666" s="5" t="s">
        <v>1122</v>
      </c>
      <c r="C1666" s="6">
        <v>6575.0</v>
      </c>
      <c r="D1666" s="7">
        <v>2.0</v>
      </c>
      <c r="E1666" s="7">
        <v>8.0</v>
      </c>
      <c r="F1666" s="7">
        <v>2.0</v>
      </c>
      <c r="G1666" s="7">
        <v>2.0</v>
      </c>
      <c r="H1666" s="5">
        <v>7.3</v>
      </c>
      <c r="I1666" s="5">
        <v>33.6</v>
      </c>
      <c r="J1666" s="8">
        <v>0.3041825095057034</v>
      </c>
      <c r="K1666" s="8">
        <v>1.2167300380228137</v>
      </c>
      <c r="L1666" s="8">
        <v>0.3041825095057034</v>
      </c>
      <c r="M1666" s="8">
        <v>0.3041825095057034</v>
      </c>
      <c r="N1666" s="5">
        <v>2.4</v>
      </c>
      <c r="O1666" s="5">
        <v>9.3</v>
      </c>
      <c r="P1666" s="5">
        <v>46988.0</v>
      </c>
      <c r="Q1666" s="9" t="s">
        <v>528</v>
      </c>
      <c r="R1666" s="9" t="s">
        <v>628</v>
      </c>
      <c r="S1666" s="9">
        <f t="shared" si="1"/>
        <v>2209.2</v>
      </c>
    </row>
    <row r="1667" ht="15.75" customHeight="1">
      <c r="A1667" s="5" t="s">
        <v>28</v>
      </c>
      <c r="B1667" s="5" t="s">
        <v>1122</v>
      </c>
      <c r="C1667" s="6">
        <v>8248.0</v>
      </c>
      <c r="D1667" s="7">
        <v>1.0</v>
      </c>
      <c r="E1667" s="7">
        <v>4.0</v>
      </c>
      <c r="F1667" s="7">
        <v>2.0</v>
      </c>
      <c r="G1667" s="7">
        <v>1.0</v>
      </c>
      <c r="H1667" s="5">
        <v>7.0</v>
      </c>
      <c r="I1667" s="5">
        <v>34.3</v>
      </c>
      <c r="J1667" s="8">
        <v>0.12124151309408342</v>
      </c>
      <c r="K1667" s="8">
        <v>0.48496605237633367</v>
      </c>
      <c r="L1667" s="8">
        <v>0.24248302618816683</v>
      </c>
      <c r="M1667" s="8">
        <v>0.12124151309408342</v>
      </c>
      <c r="N1667" s="5">
        <v>4.1</v>
      </c>
      <c r="O1667" s="5">
        <v>8.9</v>
      </c>
      <c r="P1667" s="5">
        <v>49241.0</v>
      </c>
      <c r="Q1667" s="9" t="s">
        <v>528</v>
      </c>
      <c r="R1667" s="9" t="s">
        <v>628</v>
      </c>
      <c r="S1667" s="9">
        <f t="shared" si="1"/>
        <v>2829.064</v>
      </c>
    </row>
    <row r="1668" ht="15.75" customHeight="1">
      <c r="A1668" s="5" t="s">
        <v>534</v>
      </c>
      <c r="B1668" s="5" t="s">
        <v>1122</v>
      </c>
      <c r="C1668" s="6">
        <v>25502.0</v>
      </c>
      <c r="D1668" s="7">
        <v>10.0</v>
      </c>
      <c r="E1668" s="7">
        <v>15.0</v>
      </c>
      <c r="F1668" s="7">
        <v>5.0</v>
      </c>
      <c r="G1668" s="7">
        <v>1.0</v>
      </c>
      <c r="H1668" s="5">
        <v>7.6</v>
      </c>
      <c r="I1668" s="5">
        <v>35.4</v>
      </c>
      <c r="J1668" s="8">
        <v>0.3921261077562544</v>
      </c>
      <c r="K1668" s="8">
        <v>0.5881891616343816</v>
      </c>
      <c r="L1668" s="8">
        <v>0.1960630538781272</v>
      </c>
      <c r="M1668" s="8">
        <v>0.03921261077562544</v>
      </c>
      <c r="N1668" s="5">
        <v>4.4</v>
      </c>
      <c r="O1668" s="5">
        <v>5.8</v>
      </c>
      <c r="P1668" s="5">
        <v>65560.0</v>
      </c>
      <c r="Q1668" s="9" t="s">
        <v>528</v>
      </c>
      <c r="R1668" s="9" t="s">
        <v>628</v>
      </c>
      <c r="S1668" s="9">
        <f t="shared" si="1"/>
        <v>9027.708</v>
      </c>
    </row>
    <row r="1669" ht="15.75" customHeight="1">
      <c r="A1669" s="5" t="s">
        <v>636</v>
      </c>
      <c r="B1669" s="5" t="s">
        <v>1122</v>
      </c>
      <c r="C1669" s="6">
        <v>8603.0</v>
      </c>
      <c r="D1669" s="7">
        <v>1.0</v>
      </c>
      <c r="E1669" s="7">
        <v>6.0</v>
      </c>
      <c r="F1669" s="7">
        <v>4.0</v>
      </c>
      <c r="G1669" s="7">
        <v>1.0</v>
      </c>
      <c r="H1669" s="5">
        <v>6.4</v>
      </c>
      <c r="I1669" s="5">
        <v>31.3</v>
      </c>
      <c r="J1669" s="8">
        <v>0.1162385214460072</v>
      </c>
      <c r="K1669" s="8">
        <v>0.6974311286760432</v>
      </c>
      <c r="L1669" s="8">
        <v>0.4649540857840288</v>
      </c>
      <c r="M1669" s="8">
        <v>0.1162385214460072</v>
      </c>
      <c r="N1669" s="5">
        <v>2.5</v>
      </c>
      <c r="O1669" s="5">
        <v>10.8</v>
      </c>
      <c r="P1669" s="5">
        <v>49507.0</v>
      </c>
      <c r="Q1669" s="9" t="s">
        <v>528</v>
      </c>
      <c r="R1669" s="9" t="s">
        <v>628</v>
      </c>
      <c r="S1669" s="9">
        <f t="shared" si="1"/>
        <v>2692.739</v>
      </c>
    </row>
    <row r="1670" ht="15.75" customHeight="1">
      <c r="A1670" s="5" t="s">
        <v>679</v>
      </c>
      <c r="B1670" s="5" t="s">
        <v>1122</v>
      </c>
      <c r="C1670" s="6">
        <v>3990.0</v>
      </c>
      <c r="D1670" s="7">
        <v>1.0</v>
      </c>
      <c r="E1670" s="7">
        <v>5.0</v>
      </c>
      <c r="F1670" s="7">
        <v>3.0</v>
      </c>
      <c r="G1670" s="7">
        <v>0.0</v>
      </c>
      <c r="H1670" s="5">
        <v>8.1</v>
      </c>
      <c r="I1670" s="5">
        <v>30.7</v>
      </c>
      <c r="J1670" s="8">
        <v>0.2506265664160401</v>
      </c>
      <c r="K1670" s="8">
        <v>1.2531328320802004</v>
      </c>
      <c r="L1670" s="8">
        <v>0.7518796992481204</v>
      </c>
      <c r="M1670" s="8">
        <v>0.0</v>
      </c>
      <c r="N1670" s="5">
        <v>1.0</v>
      </c>
      <c r="O1670" s="5">
        <v>12.1</v>
      </c>
      <c r="P1670" s="5">
        <v>48450.0</v>
      </c>
      <c r="Q1670" s="9" t="s">
        <v>528</v>
      </c>
      <c r="R1670" s="9" t="s">
        <v>628</v>
      </c>
      <c r="S1670" s="9">
        <f t="shared" si="1"/>
        <v>1224.93</v>
      </c>
    </row>
    <row r="1671" ht="15.75" customHeight="1">
      <c r="A1671" s="5" t="s">
        <v>1129</v>
      </c>
      <c r="B1671" s="5" t="s">
        <v>1122</v>
      </c>
      <c r="C1671" s="6">
        <v>5741.0</v>
      </c>
      <c r="D1671" s="7">
        <v>5.0</v>
      </c>
      <c r="E1671" s="7">
        <v>7.0</v>
      </c>
      <c r="F1671" s="7">
        <v>3.0</v>
      </c>
      <c r="G1671" s="7">
        <v>1.0</v>
      </c>
      <c r="H1671" s="5">
        <v>6.4</v>
      </c>
      <c r="I1671" s="5">
        <v>26.8</v>
      </c>
      <c r="J1671" s="8">
        <v>0.870928409684724</v>
      </c>
      <c r="K1671" s="8">
        <v>1.2192997735586135</v>
      </c>
      <c r="L1671" s="8">
        <v>0.5225570458108344</v>
      </c>
      <c r="M1671" s="8">
        <v>0.17418568193694478</v>
      </c>
      <c r="N1671" s="5">
        <v>4.0</v>
      </c>
      <c r="O1671" s="5">
        <v>11.4</v>
      </c>
      <c r="P1671" s="5">
        <v>46817.0</v>
      </c>
      <c r="Q1671" s="9" t="s">
        <v>528</v>
      </c>
      <c r="R1671" s="9" t="s">
        <v>628</v>
      </c>
      <c r="S1671" s="9">
        <f t="shared" si="1"/>
        <v>1538.588</v>
      </c>
    </row>
    <row r="1672" ht="15.75" customHeight="1">
      <c r="A1672" s="5" t="s">
        <v>264</v>
      </c>
      <c r="B1672" s="5" t="s">
        <v>1122</v>
      </c>
      <c r="C1672" s="6">
        <v>10116.0</v>
      </c>
      <c r="D1672" s="7">
        <v>5.0</v>
      </c>
      <c r="E1672" s="7">
        <v>13.0</v>
      </c>
      <c r="F1672" s="7">
        <v>3.0</v>
      </c>
      <c r="G1672" s="7">
        <v>0.0</v>
      </c>
      <c r="H1672" s="5">
        <v>6.2</v>
      </c>
      <c r="I1672" s="5">
        <v>30.5</v>
      </c>
      <c r="J1672" s="8">
        <v>0.4942665085013839</v>
      </c>
      <c r="K1672" s="8">
        <v>1.2850929221035983</v>
      </c>
      <c r="L1672" s="8">
        <v>0.2965599051008304</v>
      </c>
      <c r="M1672" s="8">
        <v>0.0</v>
      </c>
      <c r="N1672" s="5">
        <v>2.6</v>
      </c>
      <c r="O1672" s="5">
        <v>13.5</v>
      </c>
      <c r="P1672" s="5">
        <v>54094.0</v>
      </c>
      <c r="Q1672" s="9" t="s">
        <v>528</v>
      </c>
      <c r="R1672" s="9" t="s">
        <v>628</v>
      </c>
      <c r="S1672" s="9">
        <f t="shared" si="1"/>
        <v>3085.38</v>
      </c>
    </row>
    <row r="1673" ht="15.75" customHeight="1">
      <c r="A1673" s="5" t="s">
        <v>35</v>
      </c>
      <c r="B1673" s="5" t="s">
        <v>1122</v>
      </c>
      <c r="C1673" s="6">
        <v>6308.0</v>
      </c>
      <c r="D1673" s="7">
        <v>1.0</v>
      </c>
      <c r="E1673" s="7">
        <v>6.0</v>
      </c>
      <c r="F1673" s="7">
        <v>5.0</v>
      </c>
      <c r="G1673" s="7">
        <v>0.0</v>
      </c>
      <c r="H1673" s="5">
        <v>7.8</v>
      </c>
      <c r="I1673" s="5">
        <v>31.5</v>
      </c>
      <c r="J1673" s="8">
        <v>0.15852885225110971</v>
      </c>
      <c r="K1673" s="8">
        <v>0.9511731135066582</v>
      </c>
      <c r="L1673" s="8">
        <v>0.7926442612555485</v>
      </c>
      <c r="M1673" s="8">
        <v>0.0</v>
      </c>
      <c r="N1673" s="5">
        <v>3.7</v>
      </c>
      <c r="O1673" s="5">
        <v>10.1</v>
      </c>
      <c r="P1673" s="5">
        <v>50682.0</v>
      </c>
      <c r="Q1673" s="9" t="s">
        <v>528</v>
      </c>
      <c r="R1673" s="9" t="s">
        <v>628</v>
      </c>
      <c r="S1673" s="9">
        <f t="shared" si="1"/>
        <v>1987.02</v>
      </c>
    </row>
    <row r="1674" ht="15.75" customHeight="1">
      <c r="A1674" s="5" t="s">
        <v>1130</v>
      </c>
      <c r="B1674" s="5" t="s">
        <v>1122</v>
      </c>
      <c r="C1674" s="6">
        <v>10557.0</v>
      </c>
      <c r="D1674" s="7">
        <v>4.0</v>
      </c>
      <c r="E1674" s="7">
        <v>7.0</v>
      </c>
      <c r="F1674" s="7">
        <v>6.0</v>
      </c>
      <c r="G1674" s="7">
        <v>0.0</v>
      </c>
      <c r="H1674" s="5">
        <v>7.2</v>
      </c>
      <c r="I1674" s="5">
        <v>31.0</v>
      </c>
      <c r="J1674" s="8">
        <v>0.3788955195604812</v>
      </c>
      <c r="K1674" s="8">
        <v>0.6630671592308421</v>
      </c>
      <c r="L1674" s="8">
        <v>0.5683432793407218</v>
      </c>
      <c r="M1674" s="8">
        <v>0.0</v>
      </c>
      <c r="N1674" s="5">
        <v>7.6</v>
      </c>
      <c r="O1674" s="5">
        <v>13.6</v>
      </c>
      <c r="P1674" s="5">
        <v>52086.0</v>
      </c>
      <c r="Q1674" s="9" t="s">
        <v>528</v>
      </c>
      <c r="R1674" s="9" t="s">
        <v>628</v>
      </c>
      <c r="S1674" s="9">
        <f t="shared" si="1"/>
        <v>3272.67</v>
      </c>
    </row>
    <row r="1675" ht="15.75" customHeight="1">
      <c r="A1675" s="5" t="s">
        <v>1131</v>
      </c>
      <c r="B1675" s="5" t="s">
        <v>1122</v>
      </c>
      <c r="C1675" s="6">
        <v>9021.0</v>
      </c>
      <c r="D1675" s="7">
        <v>6.0</v>
      </c>
      <c r="E1675" s="7">
        <v>11.0</v>
      </c>
      <c r="F1675" s="7">
        <v>3.0</v>
      </c>
      <c r="G1675" s="7">
        <v>1.0</v>
      </c>
      <c r="H1675" s="5">
        <v>6.7</v>
      </c>
      <c r="I1675" s="5">
        <v>31.1</v>
      </c>
      <c r="J1675" s="8">
        <v>0.6651147322913202</v>
      </c>
      <c r="K1675" s="8">
        <v>1.2193770092007539</v>
      </c>
      <c r="L1675" s="8">
        <v>0.3325573661456601</v>
      </c>
      <c r="M1675" s="8">
        <v>0.11085245538188672</v>
      </c>
      <c r="N1675" s="5">
        <v>2.7</v>
      </c>
      <c r="O1675" s="5">
        <v>11.8</v>
      </c>
      <c r="P1675" s="5">
        <v>49872.0</v>
      </c>
      <c r="Q1675" s="9" t="s">
        <v>528</v>
      </c>
      <c r="R1675" s="9" t="s">
        <v>628</v>
      </c>
      <c r="S1675" s="9">
        <f t="shared" si="1"/>
        <v>2805.531</v>
      </c>
    </row>
    <row r="1676" ht="15.75" customHeight="1">
      <c r="A1676" s="5" t="s">
        <v>269</v>
      </c>
      <c r="B1676" s="5" t="s">
        <v>1122</v>
      </c>
      <c r="C1676" s="6">
        <v>10735.0</v>
      </c>
      <c r="D1676" s="7">
        <v>3.0</v>
      </c>
      <c r="E1676" s="7">
        <v>15.0</v>
      </c>
      <c r="F1676" s="7">
        <v>6.0</v>
      </c>
      <c r="G1676" s="7">
        <v>0.0</v>
      </c>
      <c r="H1676" s="5">
        <v>7.8</v>
      </c>
      <c r="I1676" s="5">
        <v>33.7</v>
      </c>
      <c r="J1676" s="8">
        <v>0.27945971122496505</v>
      </c>
      <c r="K1676" s="8">
        <v>1.3972985561248255</v>
      </c>
      <c r="L1676" s="8">
        <v>0.5589194224499301</v>
      </c>
      <c r="M1676" s="8">
        <v>0.0</v>
      </c>
      <c r="N1676" s="5">
        <v>2.1</v>
      </c>
      <c r="O1676" s="5">
        <v>11.5</v>
      </c>
      <c r="P1676" s="5">
        <v>44336.0</v>
      </c>
      <c r="Q1676" s="9" t="s">
        <v>528</v>
      </c>
      <c r="R1676" s="9" t="s">
        <v>628</v>
      </c>
      <c r="S1676" s="9">
        <f t="shared" si="1"/>
        <v>3617.695</v>
      </c>
    </row>
    <row r="1677" ht="15.75" customHeight="1">
      <c r="A1677" s="5" t="s">
        <v>960</v>
      </c>
      <c r="B1677" s="5" t="s">
        <v>1122</v>
      </c>
      <c r="C1677" s="6">
        <v>20666.0</v>
      </c>
      <c r="D1677" s="7">
        <v>13.0</v>
      </c>
      <c r="E1677" s="7">
        <v>11.0</v>
      </c>
      <c r="F1677" s="7">
        <v>7.0</v>
      </c>
      <c r="G1677" s="7">
        <v>2.0</v>
      </c>
      <c r="H1677" s="5">
        <v>9.7</v>
      </c>
      <c r="I1677" s="5">
        <v>36.2</v>
      </c>
      <c r="J1677" s="8">
        <v>0.6290525500822607</v>
      </c>
      <c r="K1677" s="8">
        <v>0.5322752346849899</v>
      </c>
      <c r="L1677" s="8">
        <v>0.3387206038904481</v>
      </c>
      <c r="M1677" s="8">
        <v>0.09677731539727089</v>
      </c>
      <c r="N1677" s="5">
        <v>7.2</v>
      </c>
      <c r="O1677" s="5">
        <v>16.7</v>
      </c>
      <c r="P1677" s="5">
        <v>48508.0</v>
      </c>
      <c r="Q1677" s="9" t="s">
        <v>528</v>
      </c>
      <c r="R1677" s="9" t="s">
        <v>628</v>
      </c>
      <c r="S1677" s="9">
        <f t="shared" si="1"/>
        <v>7481.092</v>
      </c>
    </row>
    <row r="1678" ht="15.75" customHeight="1">
      <c r="A1678" s="5" t="s">
        <v>1132</v>
      </c>
      <c r="B1678" s="5" t="s">
        <v>1122</v>
      </c>
      <c r="C1678" s="6">
        <v>9092.0</v>
      </c>
      <c r="D1678" s="7">
        <v>8.0</v>
      </c>
      <c r="E1678" s="7">
        <v>14.0</v>
      </c>
      <c r="F1678" s="7">
        <v>3.0</v>
      </c>
      <c r="G1678" s="7">
        <v>0.0</v>
      </c>
      <c r="H1678" s="5">
        <v>8.5</v>
      </c>
      <c r="I1678" s="5">
        <v>29.4</v>
      </c>
      <c r="J1678" s="8">
        <v>0.8798944126704796</v>
      </c>
      <c r="K1678" s="8">
        <v>1.5398152221733392</v>
      </c>
      <c r="L1678" s="8">
        <v>0.3299604047514298</v>
      </c>
      <c r="M1678" s="8">
        <v>0.0</v>
      </c>
      <c r="N1678" s="5">
        <v>3.1</v>
      </c>
      <c r="O1678" s="5">
        <v>16.9</v>
      </c>
      <c r="P1678" s="5">
        <v>41267.0</v>
      </c>
      <c r="Q1678" s="9" t="s">
        <v>528</v>
      </c>
      <c r="R1678" s="9" t="s">
        <v>628</v>
      </c>
      <c r="S1678" s="9">
        <f t="shared" si="1"/>
        <v>2673.048</v>
      </c>
    </row>
    <row r="1679" ht="15.75" customHeight="1">
      <c r="A1679" s="5" t="s">
        <v>409</v>
      </c>
      <c r="B1679" s="5" t="s">
        <v>1122</v>
      </c>
      <c r="C1679" s="6">
        <v>23990.0</v>
      </c>
      <c r="D1679" s="7">
        <v>17.0</v>
      </c>
      <c r="E1679" s="7">
        <v>18.0</v>
      </c>
      <c r="F1679" s="7">
        <v>4.0</v>
      </c>
      <c r="G1679" s="7">
        <v>3.0</v>
      </c>
      <c r="H1679" s="5">
        <v>8.8</v>
      </c>
      <c r="I1679" s="5">
        <v>34.3</v>
      </c>
      <c r="J1679" s="8">
        <v>0.70862859524802</v>
      </c>
      <c r="K1679" s="8">
        <v>0.7503126302626094</v>
      </c>
      <c r="L1679" s="8">
        <v>0.16673614005835763</v>
      </c>
      <c r="M1679" s="8">
        <v>0.12505210504376824</v>
      </c>
      <c r="N1679" s="5">
        <v>5.8</v>
      </c>
      <c r="O1679" s="5">
        <v>13.9</v>
      </c>
      <c r="P1679" s="5">
        <v>48104.0</v>
      </c>
      <c r="Q1679" s="9" t="s">
        <v>528</v>
      </c>
      <c r="R1679" s="9" t="s">
        <v>628</v>
      </c>
      <c r="S1679" s="9">
        <f t="shared" si="1"/>
        <v>8228.57</v>
      </c>
    </row>
    <row r="1680" ht="15.75" customHeight="1">
      <c r="A1680" s="5" t="s">
        <v>1133</v>
      </c>
      <c r="B1680" s="5" t="s">
        <v>1122</v>
      </c>
      <c r="C1680" s="6">
        <v>1935.0</v>
      </c>
      <c r="D1680" s="7">
        <v>1.0</v>
      </c>
      <c r="E1680" s="7">
        <v>4.0</v>
      </c>
      <c r="F1680" s="7">
        <v>2.0</v>
      </c>
      <c r="G1680" s="7">
        <v>0.0</v>
      </c>
      <c r="H1680" s="5">
        <v>7.4</v>
      </c>
      <c r="I1680" s="5">
        <v>32.7</v>
      </c>
      <c r="J1680" s="8">
        <v>0.5167958656330749</v>
      </c>
      <c r="K1680" s="8">
        <v>2.0671834625322996</v>
      </c>
      <c r="L1680" s="8">
        <v>1.0335917312661498</v>
      </c>
      <c r="M1680" s="8">
        <v>0.0</v>
      </c>
      <c r="N1680" s="5">
        <v>3.0</v>
      </c>
      <c r="O1680" s="5">
        <v>14.3</v>
      </c>
      <c r="P1680" s="5">
        <v>50764.0</v>
      </c>
      <c r="Q1680" s="9" t="s">
        <v>528</v>
      </c>
      <c r="R1680" s="9" t="s">
        <v>628</v>
      </c>
      <c r="S1680" s="9">
        <f t="shared" si="1"/>
        <v>632.745</v>
      </c>
    </row>
    <row r="1681" ht="15.75" customHeight="1">
      <c r="A1681" s="5" t="s">
        <v>1134</v>
      </c>
      <c r="B1681" s="5" t="s">
        <v>1122</v>
      </c>
      <c r="C1681" s="6">
        <v>5767.0</v>
      </c>
      <c r="D1681" s="7">
        <v>0.0</v>
      </c>
      <c r="E1681" s="7">
        <v>3.0</v>
      </c>
      <c r="F1681" s="7">
        <v>2.0</v>
      </c>
      <c r="G1681" s="7">
        <v>0.0</v>
      </c>
      <c r="H1681" s="5">
        <v>7.6</v>
      </c>
      <c r="I1681" s="5">
        <v>34.7</v>
      </c>
      <c r="J1681" s="8">
        <v>0.0</v>
      </c>
      <c r="K1681" s="8">
        <v>0.5202011444425179</v>
      </c>
      <c r="L1681" s="8">
        <v>0.3468007629616785</v>
      </c>
      <c r="M1681" s="8">
        <v>0.0</v>
      </c>
      <c r="N1681" s="5">
        <v>5.2</v>
      </c>
      <c r="O1681" s="5">
        <v>11.0</v>
      </c>
      <c r="P1681" s="5">
        <v>49634.0</v>
      </c>
      <c r="Q1681" s="9" t="s">
        <v>528</v>
      </c>
      <c r="R1681" s="9" t="s">
        <v>628</v>
      </c>
      <c r="S1681" s="9">
        <f t="shared" si="1"/>
        <v>2001.149</v>
      </c>
    </row>
    <row r="1682" ht="15.75" customHeight="1">
      <c r="A1682" s="5" t="s">
        <v>411</v>
      </c>
      <c r="B1682" s="5" t="s">
        <v>1122</v>
      </c>
      <c r="C1682" s="6">
        <v>36714.0</v>
      </c>
      <c r="D1682" s="7">
        <v>25.0</v>
      </c>
      <c r="E1682" s="7">
        <v>28.0</v>
      </c>
      <c r="F1682" s="7">
        <v>7.0</v>
      </c>
      <c r="G1682" s="7">
        <v>1.0</v>
      </c>
      <c r="H1682" s="5">
        <v>8.9</v>
      </c>
      <c r="I1682" s="5">
        <v>34.6</v>
      </c>
      <c r="J1682" s="8">
        <v>0.6809391512774419</v>
      </c>
      <c r="K1682" s="8">
        <v>0.7626518494307348</v>
      </c>
      <c r="L1682" s="8">
        <v>0.1906629623576837</v>
      </c>
      <c r="M1682" s="8">
        <v>0.027237566051097676</v>
      </c>
      <c r="N1682" s="5">
        <v>6.8</v>
      </c>
      <c r="O1682" s="5">
        <v>12.0</v>
      </c>
      <c r="P1682" s="5">
        <v>47991.0</v>
      </c>
      <c r="Q1682" s="9" t="s">
        <v>528</v>
      </c>
      <c r="R1682" s="9" t="s">
        <v>628</v>
      </c>
      <c r="S1682" s="9">
        <f t="shared" si="1"/>
        <v>12703.044</v>
      </c>
    </row>
    <row r="1683" ht="15.75" customHeight="1">
      <c r="A1683" s="5" t="s">
        <v>273</v>
      </c>
      <c r="B1683" s="5" t="s">
        <v>1122</v>
      </c>
      <c r="C1683" s="6">
        <v>543312.0</v>
      </c>
      <c r="D1683" s="7">
        <v>406.0</v>
      </c>
      <c r="E1683" s="7">
        <v>434.0</v>
      </c>
      <c r="F1683" s="7">
        <v>89.0</v>
      </c>
      <c r="G1683" s="7">
        <v>85.0</v>
      </c>
      <c r="H1683" s="5">
        <v>8.6</v>
      </c>
      <c r="I1683" s="5">
        <v>28.2</v>
      </c>
      <c r="J1683" s="8">
        <v>0.7472686044114616</v>
      </c>
      <c r="K1683" s="8">
        <v>0.7988043702329417</v>
      </c>
      <c r="L1683" s="8">
        <v>0.16381011278970461</v>
      </c>
      <c r="M1683" s="8">
        <v>0.1564478605294932</v>
      </c>
      <c r="N1683" s="5">
        <v>6.5</v>
      </c>
      <c r="O1683" s="5">
        <v>14.7</v>
      </c>
      <c r="P1683" s="5">
        <v>53444.0</v>
      </c>
      <c r="Q1683" s="9" t="s">
        <v>528</v>
      </c>
      <c r="R1683" s="9" t="s">
        <v>628</v>
      </c>
      <c r="S1683" s="9">
        <f t="shared" si="1"/>
        <v>153213.984</v>
      </c>
    </row>
    <row r="1684" ht="15.75" customHeight="1">
      <c r="A1684" s="5" t="s">
        <v>1135</v>
      </c>
      <c r="B1684" s="5" t="s">
        <v>1122</v>
      </c>
      <c r="C1684" s="6">
        <v>1884.0</v>
      </c>
      <c r="D1684" s="7">
        <v>1.0</v>
      </c>
      <c r="E1684" s="7">
        <v>2.0</v>
      </c>
      <c r="F1684" s="7">
        <v>0.0</v>
      </c>
      <c r="G1684" s="7">
        <v>0.0</v>
      </c>
      <c r="H1684" s="5">
        <v>7.7</v>
      </c>
      <c r="I1684" s="5">
        <v>35.5</v>
      </c>
      <c r="J1684" s="8">
        <v>0.5307855626326964</v>
      </c>
      <c r="K1684" s="8">
        <v>1.0615711252653928</v>
      </c>
      <c r="L1684" s="8">
        <v>0.0</v>
      </c>
      <c r="M1684" s="8">
        <v>0.0</v>
      </c>
      <c r="N1684" s="5">
        <v>4.2</v>
      </c>
      <c r="O1684" s="5">
        <v>9.3</v>
      </c>
      <c r="P1684" s="5">
        <v>47636.0</v>
      </c>
      <c r="Q1684" s="9" t="s">
        <v>528</v>
      </c>
      <c r="R1684" s="9" t="s">
        <v>628</v>
      </c>
      <c r="S1684" s="9">
        <f t="shared" si="1"/>
        <v>668.82</v>
      </c>
    </row>
    <row r="1685" ht="15.75" customHeight="1">
      <c r="A1685" s="5" t="s">
        <v>962</v>
      </c>
      <c r="B1685" s="5" t="s">
        <v>1122</v>
      </c>
      <c r="C1685" s="6">
        <v>5638.0</v>
      </c>
      <c r="D1685" s="7">
        <v>3.0</v>
      </c>
      <c r="E1685" s="7">
        <v>7.0</v>
      </c>
      <c r="F1685" s="7">
        <v>3.0</v>
      </c>
      <c r="G1685" s="7">
        <v>0.0</v>
      </c>
      <c r="H1685" s="5">
        <v>7.7</v>
      </c>
      <c r="I1685" s="5">
        <v>34.2</v>
      </c>
      <c r="J1685" s="8">
        <v>0.5321035828307911</v>
      </c>
      <c r="K1685" s="8">
        <v>1.2415750266051793</v>
      </c>
      <c r="L1685" s="8">
        <v>0.5321035828307911</v>
      </c>
      <c r="M1685" s="8">
        <v>0.0</v>
      </c>
      <c r="N1685" s="5">
        <v>2.3</v>
      </c>
      <c r="O1685" s="5">
        <v>8.4</v>
      </c>
      <c r="P1685" s="5">
        <v>52063.0</v>
      </c>
      <c r="Q1685" s="9" t="s">
        <v>528</v>
      </c>
      <c r="R1685" s="9" t="s">
        <v>628</v>
      </c>
      <c r="S1685" s="9">
        <f t="shared" si="1"/>
        <v>1928.196</v>
      </c>
    </row>
    <row r="1686" ht="15.75" customHeight="1">
      <c r="A1686" s="5" t="s">
        <v>51</v>
      </c>
      <c r="B1686" s="5" t="s">
        <v>1122</v>
      </c>
      <c r="C1686" s="6">
        <v>3075.0</v>
      </c>
      <c r="D1686" s="7">
        <v>0.0</v>
      </c>
      <c r="E1686" s="7">
        <v>3.0</v>
      </c>
      <c r="F1686" s="7">
        <v>2.0</v>
      </c>
      <c r="G1686" s="7">
        <v>1.0</v>
      </c>
      <c r="H1686" s="5">
        <v>6.7</v>
      </c>
      <c r="I1686" s="5">
        <v>32.1</v>
      </c>
      <c r="J1686" s="8">
        <v>0.0</v>
      </c>
      <c r="K1686" s="8">
        <v>0.975609756097561</v>
      </c>
      <c r="L1686" s="8">
        <v>0.6504065040650406</v>
      </c>
      <c r="M1686" s="8">
        <v>0.3252032520325203</v>
      </c>
      <c r="N1686" s="5">
        <v>3.9</v>
      </c>
      <c r="O1686" s="5">
        <v>14.5</v>
      </c>
      <c r="P1686" s="5">
        <v>45707.0</v>
      </c>
      <c r="Q1686" s="9" t="s">
        <v>528</v>
      </c>
      <c r="R1686" s="9" t="s">
        <v>628</v>
      </c>
      <c r="S1686" s="9">
        <f t="shared" si="1"/>
        <v>987.075</v>
      </c>
    </row>
    <row r="1687" ht="15.75" customHeight="1">
      <c r="A1687" s="5" t="s">
        <v>1136</v>
      </c>
      <c r="B1687" s="5" t="s">
        <v>1122</v>
      </c>
      <c r="C1687" s="6">
        <v>2710.0</v>
      </c>
      <c r="D1687" s="7">
        <v>0.0</v>
      </c>
      <c r="E1687" s="7">
        <v>1.0</v>
      </c>
      <c r="F1687" s="7">
        <v>4.0</v>
      </c>
      <c r="G1687" s="7">
        <v>0.0</v>
      </c>
      <c r="H1687" s="5">
        <v>7.5</v>
      </c>
      <c r="I1687" s="5">
        <v>35.3</v>
      </c>
      <c r="J1687" s="8">
        <v>0.0</v>
      </c>
      <c r="K1687" s="8">
        <v>0.36900369003690037</v>
      </c>
      <c r="L1687" s="8">
        <v>1.4760147601476015</v>
      </c>
      <c r="M1687" s="8">
        <v>0.0</v>
      </c>
      <c r="N1687" s="5">
        <v>3.0</v>
      </c>
      <c r="O1687" s="5">
        <v>13.1</v>
      </c>
      <c r="P1687" s="5">
        <v>48713.0</v>
      </c>
      <c r="Q1687" s="9" t="s">
        <v>528</v>
      </c>
      <c r="R1687" s="9" t="s">
        <v>628</v>
      </c>
      <c r="S1687" s="9">
        <f t="shared" si="1"/>
        <v>956.63</v>
      </c>
    </row>
    <row r="1688" ht="15.75" customHeight="1">
      <c r="A1688" s="5" t="s">
        <v>1137</v>
      </c>
      <c r="B1688" s="5" t="s">
        <v>1122</v>
      </c>
      <c r="C1688" s="6">
        <v>4870.0</v>
      </c>
      <c r="D1688" s="7">
        <v>2.0</v>
      </c>
      <c r="E1688" s="7">
        <v>4.0</v>
      </c>
      <c r="F1688" s="7">
        <v>4.0</v>
      </c>
      <c r="G1688" s="7">
        <v>0.0</v>
      </c>
      <c r="H1688" s="5">
        <v>10.1</v>
      </c>
      <c r="I1688" s="5">
        <v>31.9</v>
      </c>
      <c r="J1688" s="8">
        <v>0.4106776180698152</v>
      </c>
      <c r="K1688" s="8">
        <v>0.8213552361396304</v>
      </c>
      <c r="L1688" s="8">
        <v>0.8213552361396304</v>
      </c>
      <c r="M1688" s="8">
        <v>0.0</v>
      </c>
      <c r="N1688" s="5">
        <v>4.3</v>
      </c>
      <c r="O1688" s="5">
        <v>16.9</v>
      </c>
      <c r="P1688" s="5">
        <v>40765.0</v>
      </c>
      <c r="Q1688" s="9" t="s">
        <v>528</v>
      </c>
      <c r="R1688" s="9" t="s">
        <v>628</v>
      </c>
      <c r="S1688" s="9">
        <f t="shared" si="1"/>
        <v>1553.53</v>
      </c>
    </row>
    <row r="1689" ht="15.75" customHeight="1">
      <c r="A1689" s="5" t="s">
        <v>1138</v>
      </c>
      <c r="B1689" s="5" t="s">
        <v>1122</v>
      </c>
      <c r="C1689" s="6">
        <v>21666.0</v>
      </c>
      <c r="D1689" s="7">
        <v>15.0</v>
      </c>
      <c r="E1689" s="7">
        <v>18.0</v>
      </c>
      <c r="F1689" s="7">
        <v>5.0</v>
      </c>
      <c r="G1689" s="7">
        <v>3.0</v>
      </c>
      <c r="H1689" s="5">
        <v>8.3</v>
      </c>
      <c r="I1689" s="5">
        <v>35.8</v>
      </c>
      <c r="J1689" s="8">
        <v>0.6923289947382997</v>
      </c>
      <c r="K1689" s="8">
        <v>0.8307947936859595</v>
      </c>
      <c r="L1689" s="8">
        <v>0.2307763315794332</v>
      </c>
      <c r="M1689" s="8">
        <v>0.13846579894765992</v>
      </c>
      <c r="N1689" s="5">
        <v>4.3</v>
      </c>
      <c r="O1689" s="5">
        <v>11.4</v>
      </c>
      <c r="P1689" s="5">
        <v>49021.0</v>
      </c>
      <c r="Q1689" s="9" t="s">
        <v>528</v>
      </c>
      <c r="R1689" s="9" t="s">
        <v>628</v>
      </c>
      <c r="S1689" s="9">
        <f t="shared" si="1"/>
        <v>7756.428</v>
      </c>
    </row>
    <row r="1690" ht="15.75" customHeight="1">
      <c r="A1690" s="5" t="s">
        <v>1139</v>
      </c>
      <c r="B1690" s="5" t="s">
        <v>1122</v>
      </c>
      <c r="C1690" s="6">
        <v>1913.0</v>
      </c>
      <c r="D1690" s="7">
        <v>0.0</v>
      </c>
      <c r="E1690" s="7">
        <v>3.0</v>
      </c>
      <c r="F1690" s="7">
        <v>2.0</v>
      </c>
      <c r="G1690" s="7">
        <v>0.0</v>
      </c>
      <c r="H1690" s="5">
        <v>6.7</v>
      </c>
      <c r="I1690" s="5">
        <v>32.9</v>
      </c>
      <c r="J1690" s="8">
        <v>0.0</v>
      </c>
      <c r="K1690" s="8">
        <v>1.5682174594877156</v>
      </c>
      <c r="L1690" s="8">
        <v>1.0454783063251436</v>
      </c>
      <c r="M1690" s="8">
        <v>0.0</v>
      </c>
      <c r="N1690" s="5">
        <v>3.7</v>
      </c>
      <c r="O1690" s="5">
        <v>11.7</v>
      </c>
      <c r="P1690" s="5">
        <v>41410.0</v>
      </c>
      <c r="Q1690" s="9" t="s">
        <v>528</v>
      </c>
      <c r="R1690" s="9" t="s">
        <v>628</v>
      </c>
      <c r="S1690" s="9">
        <f t="shared" si="1"/>
        <v>629.377</v>
      </c>
    </row>
    <row r="1691" ht="15.75" customHeight="1">
      <c r="A1691" s="5" t="s">
        <v>278</v>
      </c>
      <c r="B1691" s="5" t="s">
        <v>1122</v>
      </c>
      <c r="C1691" s="6">
        <v>1987.0</v>
      </c>
      <c r="D1691" s="7">
        <v>1.0</v>
      </c>
      <c r="E1691" s="7">
        <v>5.0</v>
      </c>
      <c r="F1691" s="7">
        <v>1.0</v>
      </c>
      <c r="G1691" s="7">
        <v>0.0</v>
      </c>
      <c r="H1691" s="5">
        <v>6.7</v>
      </c>
      <c r="I1691" s="5">
        <v>27.3</v>
      </c>
      <c r="J1691" s="8">
        <v>0.5032712632108707</v>
      </c>
      <c r="K1691" s="8">
        <v>2.5163563160543534</v>
      </c>
      <c r="L1691" s="8">
        <v>0.5032712632108707</v>
      </c>
      <c r="M1691" s="8">
        <v>0.0</v>
      </c>
      <c r="N1691" s="5">
        <v>4.9</v>
      </c>
      <c r="O1691" s="5">
        <v>12.0</v>
      </c>
      <c r="P1691" s="5">
        <v>41776.0</v>
      </c>
      <c r="Q1691" s="9" t="s">
        <v>528</v>
      </c>
      <c r="R1691" s="9" t="s">
        <v>628</v>
      </c>
      <c r="S1691" s="9">
        <f t="shared" si="1"/>
        <v>542.451</v>
      </c>
    </row>
    <row r="1692" ht="15.75" customHeight="1">
      <c r="A1692" s="5" t="s">
        <v>1140</v>
      </c>
      <c r="B1692" s="5" t="s">
        <v>1122</v>
      </c>
      <c r="C1692" s="6">
        <v>1952.0</v>
      </c>
      <c r="D1692" s="7">
        <v>1.0</v>
      </c>
      <c r="E1692" s="7">
        <v>1.0</v>
      </c>
      <c r="F1692" s="7">
        <v>1.0</v>
      </c>
      <c r="G1692" s="7">
        <v>0.0</v>
      </c>
      <c r="H1692" s="5">
        <v>7.7</v>
      </c>
      <c r="I1692" s="5">
        <v>31.1</v>
      </c>
      <c r="J1692" s="8">
        <v>0.5122950819672132</v>
      </c>
      <c r="K1692" s="8">
        <v>0.5122950819672132</v>
      </c>
      <c r="L1692" s="8">
        <v>0.5122950819672132</v>
      </c>
      <c r="M1692" s="8">
        <v>0.0</v>
      </c>
      <c r="N1692" s="5">
        <v>6.8</v>
      </c>
      <c r="O1692" s="5">
        <v>7.6</v>
      </c>
      <c r="P1692" s="5">
        <v>50063.0</v>
      </c>
      <c r="Q1692" s="9" t="s">
        <v>528</v>
      </c>
      <c r="R1692" s="9" t="s">
        <v>628</v>
      </c>
      <c r="S1692" s="9">
        <f t="shared" si="1"/>
        <v>607.072</v>
      </c>
    </row>
    <row r="1693" ht="15.75" customHeight="1">
      <c r="A1693" s="5" t="s">
        <v>161</v>
      </c>
      <c r="B1693" s="5" t="s">
        <v>1122</v>
      </c>
      <c r="C1693" s="5">
        <v>617.0</v>
      </c>
      <c r="D1693" s="7">
        <v>0.0</v>
      </c>
      <c r="E1693" s="7">
        <v>1.0</v>
      </c>
      <c r="F1693" s="7">
        <v>1.0</v>
      </c>
      <c r="G1693" s="7">
        <v>0.0</v>
      </c>
      <c r="H1693" s="5">
        <v>7.8</v>
      </c>
      <c r="I1693" s="5">
        <v>29.6</v>
      </c>
      <c r="J1693" s="8">
        <v>0.0</v>
      </c>
      <c r="K1693" s="8">
        <v>1.6207455429497568</v>
      </c>
      <c r="L1693" s="8">
        <v>1.6207455429497568</v>
      </c>
      <c r="M1693" s="8">
        <v>0.0</v>
      </c>
      <c r="N1693" s="5">
        <v>3.6</v>
      </c>
      <c r="O1693" s="5">
        <v>13.4</v>
      </c>
      <c r="P1693" s="5">
        <v>45268.0</v>
      </c>
      <c r="Q1693" s="9" t="s">
        <v>528</v>
      </c>
      <c r="R1693" s="9" t="s">
        <v>628</v>
      </c>
      <c r="S1693" s="9">
        <f t="shared" si="1"/>
        <v>182.632</v>
      </c>
    </row>
    <row r="1694" ht="15.75" customHeight="1">
      <c r="A1694" s="5" t="s">
        <v>693</v>
      </c>
      <c r="B1694" s="5" t="s">
        <v>1122</v>
      </c>
      <c r="C1694" s="6">
        <v>2475.0</v>
      </c>
      <c r="D1694" s="7">
        <v>0.0</v>
      </c>
      <c r="E1694" s="7">
        <v>3.0</v>
      </c>
      <c r="F1694" s="7">
        <v>2.0</v>
      </c>
      <c r="G1694" s="7">
        <v>0.0</v>
      </c>
      <c r="H1694" s="5">
        <v>7.0</v>
      </c>
      <c r="I1694" s="5">
        <v>34.1</v>
      </c>
      <c r="J1694" s="8">
        <v>0.0</v>
      </c>
      <c r="K1694" s="8">
        <v>1.2121212121212122</v>
      </c>
      <c r="L1694" s="8">
        <v>0.8080808080808081</v>
      </c>
      <c r="M1694" s="8">
        <v>0.0</v>
      </c>
      <c r="N1694" s="5">
        <v>2.8</v>
      </c>
      <c r="O1694" s="5">
        <v>11.7</v>
      </c>
      <c r="P1694" s="5">
        <v>43226.0</v>
      </c>
      <c r="Q1694" s="9" t="s">
        <v>528</v>
      </c>
      <c r="R1694" s="9" t="s">
        <v>628</v>
      </c>
      <c r="S1694" s="9">
        <f t="shared" si="1"/>
        <v>843.975</v>
      </c>
    </row>
    <row r="1695" ht="15.75" customHeight="1">
      <c r="A1695" s="5" t="s">
        <v>429</v>
      </c>
      <c r="B1695" s="5" t="s">
        <v>1122</v>
      </c>
      <c r="C1695" s="6">
        <v>61346.0</v>
      </c>
      <c r="D1695" s="7">
        <v>49.0</v>
      </c>
      <c r="E1695" s="7">
        <v>51.0</v>
      </c>
      <c r="F1695" s="7">
        <v>10.0</v>
      </c>
      <c r="G1695" s="7">
        <v>7.0</v>
      </c>
      <c r="H1695" s="5">
        <v>7.9</v>
      </c>
      <c r="I1695" s="5">
        <v>32.8</v>
      </c>
      <c r="J1695" s="8">
        <v>0.798748084634695</v>
      </c>
      <c r="K1695" s="8">
        <v>0.8313500472728458</v>
      </c>
      <c r="L1695" s="8">
        <v>0.16300981319075408</v>
      </c>
      <c r="M1695" s="8">
        <v>0.11410686923352785</v>
      </c>
      <c r="N1695" s="5">
        <v>6.4</v>
      </c>
      <c r="O1695" s="5">
        <v>15.7</v>
      </c>
      <c r="P1695" s="5">
        <v>49178.0</v>
      </c>
      <c r="Q1695" s="9" t="s">
        <v>528</v>
      </c>
      <c r="R1695" s="9" t="s">
        <v>628</v>
      </c>
      <c r="S1695" s="9">
        <f t="shared" si="1"/>
        <v>20121.488</v>
      </c>
    </row>
    <row r="1696" ht="15.75" customHeight="1">
      <c r="A1696" s="5" t="s">
        <v>346</v>
      </c>
      <c r="B1696" s="5" t="s">
        <v>1122</v>
      </c>
      <c r="C1696" s="6">
        <v>9102.0</v>
      </c>
      <c r="D1696" s="7">
        <v>4.0</v>
      </c>
      <c r="E1696" s="7">
        <v>7.0</v>
      </c>
      <c r="F1696" s="7">
        <v>1.0</v>
      </c>
      <c r="G1696" s="7">
        <v>1.0</v>
      </c>
      <c r="H1696" s="5">
        <v>6.2</v>
      </c>
      <c r="I1696" s="5">
        <v>32.0</v>
      </c>
      <c r="J1696" s="8">
        <v>0.4394638540980005</v>
      </c>
      <c r="K1696" s="8">
        <v>0.7690617446715008</v>
      </c>
      <c r="L1696" s="8">
        <v>0.10986596352450012</v>
      </c>
      <c r="M1696" s="8">
        <v>0.10986596352450012</v>
      </c>
      <c r="N1696" s="5">
        <v>2.8</v>
      </c>
      <c r="O1696" s="5">
        <v>9.1</v>
      </c>
      <c r="P1696" s="5">
        <v>58382.0</v>
      </c>
      <c r="Q1696" s="9" t="s">
        <v>528</v>
      </c>
      <c r="R1696" s="9" t="s">
        <v>628</v>
      </c>
      <c r="S1696" s="9">
        <f t="shared" si="1"/>
        <v>2912.64</v>
      </c>
    </row>
    <row r="1697" ht="15.75" customHeight="1">
      <c r="A1697" s="5" t="s">
        <v>767</v>
      </c>
      <c r="B1697" s="5" t="s">
        <v>1122</v>
      </c>
      <c r="C1697" s="6">
        <v>3479.0</v>
      </c>
      <c r="D1697" s="7">
        <v>3.0</v>
      </c>
      <c r="E1697" s="7">
        <v>6.0</v>
      </c>
      <c r="F1697" s="7">
        <v>1.0</v>
      </c>
      <c r="G1697" s="7">
        <v>0.0</v>
      </c>
      <c r="H1697" s="5">
        <v>7.7</v>
      </c>
      <c r="I1697" s="5">
        <v>36.4</v>
      </c>
      <c r="J1697" s="8">
        <v>0.8623167576889911</v>
      </c>
      <c r="K1697" s="8">
        <v>1.7246335153779822</v>
      </c>
      <c r="L1697" s="8">
        <v>0.2874389192296637</v>
      </c>
      <c r="M1697" s="8">
        <v>0.0</v>
      </c>
      <c r="N1697" s="5">
        <v>2.9</v>
      </c>
      <c r="O1697" s="5">
        <v>11.8</v>
      </c>
      <c r="P1697" s="5">
        <v>46859.0</v>
      </c>
      <c r="Q1697" s="9" t="s">
        <v>528</v>
      </c>
      <c r="R1697" s="9" t="s">
        <v>628</v>
      </c>
      <c r="S1697" s="9">
        <f t="shared" si="1"/>
        <v>1266.356</v>
      </c>
    </row>
    <row r="1698" ht="15.75" customHeight="1">
      <c r="A1698" s="5" t="s">
        <v>1141</v>
      </c>
      <c r="B1698" s="5" t="s">
        <v>1122</v>
      </c>
      <c r="C1698" s="5">
        <v>928.0</v>
      </c>
      <c r="D1698" s="7">
        <v>0.0</v>
      </c>
      <c r="E1698" s="7">
        <v>0.0</v>
      </c>
      <c r="F1698" s="7">
        <v>1.0</v>
      </c>
      <c r="G1698" s="7">
        <v>0.0</v>
      </c>
      <c r="H1698" s="5">
        <v>6.9</v>
      </c>
      <c r="I1698" s="5">
        <v>34.5</v>
      </c>
      <c r="J1698" s="8">
        <v>0.0</v>
      </c>
      <c r="K1698" s="8">
        <v>0.0</v>
      </c>
      <c r="L1698" s="8">
        <v>1.0775862068965516</v>
      </c>
      <c r="M1698" s="8">
        <v>0.0</v>
      </c>
      <c r="N1698" s="5">
        <v>2.0</v>
      </c>
      <c r="O1698" s="5">
        <v>7.0</v>
      </c>
      <c r="P1698" s="5">
        <v>48750.0</v>
      </c>
      <c r="Q1698" s="9" t="s">
        <v>528</v>
      </c>
      <c r="R1698" s="9" t="s">
        <v>628</v>
      </c>
      <c r="S1698" s="9">
        <f t="shared" si="1"/>
        <v>320.16</v>
      </c>
    </row>
    <row r="1699" ht="15.75" customHeight="1">
      <c r="A1699" s="5" t="s">
        <v>1142</v>
      </c>
      <c r="B1699" s="5" t="s">
        <v>1122</v>
      </c>
      <c r="C1699" s="6">
        <v>2878.0</v>
      </c>
      <c r="D1699" s="7">
        <v>0.0</v>
      </c>
      <c r="E1699" s="7">
        <v>3.0</v>
      </c>
      <c r="F1699" s="7">
        <v>2.0</v>
      </c>
      <c r="G1699" s="7">
        <v>0.0</v>
      </c>
      <c r="H1699" s="5">
        <v>7.9</v>
      </c>
      <c r="I1699" s="5">
        <v>36.5</v>
      </c>
      <c r="J1699" s="8">
        <v>0.0</v>
      </c>
      <c r="K1699" s="8">
        <v>1.0423905489923557</v>
      </c>
      <c r="L1699" s="8">
        <v>0.6949270326615705</v>
      </c>
      <c r="M1699" s="8">
        <v>0.0</v>
      </c>
      <c r="N1699" s="5">
        <v>4.1</v>
      </c>
      <c r="O1699" s="5">
        <v>14.6</v>
      </c>
      <c r="P1699" s="5">
        <v>35938.0</v>
      </c>
      <c r="Q1699" s="9" t="s">
        <v>528</v>
      </c>
      <c r="R1699" s="9" t="s">
        <v>628</v>
      </c>
      <c r="S1699" s="9">
        <f t="shared" si="1"/>
        <v>1050.47</v>
      </c>
    </row>
    <row r="1700" ht="15.75" customHeight="1">
      <c r="A1700" s="5" t="s">
        <v>1060</v>
      </c>
      <c r="B1700" s="5" t="s">
        <v>1122</v>
      </c>
      <c r="C1700" s="6">
        <v>10401.0</v>
      </c>
      <c r="D1700" s="7">
        <v>5.0</v>
      </c>
      <c r="E1700" s="7">
        <v>14.0</v>
      </c>
      <c r="F1700" s="7">
        <v>7.0</v>
      </c>
      <c r="G1700" s="7">
        <v>1.0</v>
      </c>
      <c r="H1700" s="5">
        <v>7.4</v>
      </c>
      <c r="I1700" s="5">
        <v>30.0</v>
      </c>
      <c r="J1700" s="8">
        <v>0.48072300740313434</v>
      </c>
      <c r="K1700" s="8">
        <v>1.3460244207287761</v>
      </c>
      <c r="L1700" s="8">
        <v>0.6730122103643881</v>
      </c>
      <c r="M1700" s="8">
        <v>0.09614460148062687</v>
      </c>
      <c r="N1700" s="5">
        <v>1.4</v>
      </c>
      <c r="O1700" s="5">
        <v>11.6</v>
      </c>
      <c r="P1700" s="5">
        <v>45782.0</v>
      </c>
      <c r="Q1700" s="9" t="s">
        <v>528</v>
      </c>
      <c r="R1700" s="9" t="s">
        <v>628</v>
      </c>
      <c r="S1700" s="9">
        <f t="shared" si="1"/>
        <v>3120.3</v>
      </c>
    </row>
    <row r="1701" ht="15.75" customHeight="1">
      <c r="A1701" s="5" t="s">
        <v>1143</v>
      </c>
      <c r="B1701" s="5" t="s">
        <v>1122</v>
      </c>
      <c r="C1701" s="5">
        <v>727.0</v>
      </c>
      <c r="D1701" s="7">
        <v>1.0</v>
      </c>
      <c r="E1701" s="7">
        <v>2.0</v>
      </c>
      <c r="F1701" s="7">
        <v>1.0</v>
      </c>
      <c r="G1701" s="7">
        <v>0.0</v>
      </c>
      <c r="H1701" s="5">
        <v>7.7</v>
      </c>
      <c r="I1701" s="5">
        <v>26.4</v>
      </c>
      <c r="J1701" s="8">
        <v>1.375515818431912</v>
      </c>
      <c r="K1701" s="8">
        <v>2.751031636863824</v>
      </c>
      <c r="L1701" s="8">
        <v>1.375515818431912</v>
      </c>
      <c r="M1701" s="8">
        <v>0.0</v>
      </c>
      <c r="N1701" s="5">
        <v>2.8</v>
      </c>
      <c r="O1701" s="5">
        <v>16.4</v>
      </c>
      <c r="P1701" s="5">
        <v>38011.0</v>
      </c>
      <c r="Q1701" s="9" t="s">
        <v>528</v>
      </c>
      <c r="R1701" s="9" t="s">
        <v>628</v>
      </c>
      <c r="S1701" s="9">
        <f t="shared" si="1"/>
        <v>191.928</v>
      </c>
    </row>
    <row r="1702" ht="15.75" customHeight="1">
      <c r="A1702" s="5" t="s">
        <v>164</v>
      </c>
      <c r="B1702" s="5" t="s">
        <v>1122</v>
      </c>
      <c r="C1702" s="6">
        <v>6357.0</v>
      </c>
      <c r="D1702" s="7">
        <v>2.0</v>
      </c>
      <c r="E1702" s="7">
        <v>5.0</v>
      </c>
      <c r="F1702" s="7">
        <v>2.0</v>
      </c>
      <c r="G1702" s="7">
        <v>0.0</v>
      </c>
      <c r="H1702" s="5">
        <v>7.2</v>
      </c>
      <c r="I1702" s="5">
        <v>31.7</v>
      </c>
      <c r="J1702" s="8">
        <v>0.3146138115463269</v>
      </c>
      <c r="K1702" s="8">
        <v>0.7865345288658172</v>
      </c>
      <c r="L1702" s="8">
        <v>0.3146138115463269</v>
      </c>
      <c r="M1702" s="8">
        <v>0.0</v>
      </c>
      <c r="N1702" s="5">
        <v>5.1</v>
      </c>
      <c r="O1702" s="5">
        <v>10.0</v>
      </c>
      <c r="P1702" s="5">
        <v>48750.0</v>
      </c>
      <c r="Q1702" s="9" t="s">
        <v>528</v>
      </c>
      <c r="R1702" s="9" t="s">
        <v>628</v>
      </c>
      <c r="S1702" s="9">
        <f t="shared" si="1"/>
        <v>2015.169</v>
      </c>
    </row>
    <row r="1703" ht="15.75" customHeight="1">
      <c r="A1703" s="5" t="s">
        <v>58</v>
      </c>
      <c r="B1703" s="5" t="s">
        <v>1122</v>
      </c>
      <c r="C1703" s="6">
        <v>7301.0</v>
      </c>
      <c r="D1703" s="7">
        <v>4.0</v>
      </c>
      <c r="E1703" s="7">
        <v>8.0</v>
      </c>
      <c r="F1703" s="7">
        <v>2.0</v>
      </c>
      <c r="G1703" s="7">
        <v>0.0</v>
      </c>
      <c r="H1703" s="5">
        <v>8.3</v>
      </c>
      <c r="I1703" s="5">
        <v>37.5</v>
      </c>
      <c r="J1703" s="8">
        <v>0.5478701547733187</v>
      </c>
      <c r="K1703" s="8">
        <v>1.0957403095466374</v>
      </c>
      <c r="L1703" s="8">
        <v>0.27393507738665934</v>
      </c>
      <c r="M1703" s="8">
        <v>0.0</v>
      </c>
      <c r="N1703" s="5">
        <v>6.2</v>
      </c>
      <c r="O1703" s="5">
        <v>14.0</v>
      </c>
      <c r="P1703" s="5">
        <v>44449.0</v>
      </c>
      <c r="Q1703" s="9" t="s">
        <v>528</v>
      </c>
      <c r="R1703" s="9" t="s">
        <v>628</v>
      </c>
      <c r="S1703" s="9">
        <f t="shared" si="1"/>
        <v>2737.875</v>
      </c>
    </row>
    <row r="1704" ht="15.75" customHeight="1">
      <c r="A1704" s="5" t="s">
        <v>167</v>
      </c>
      <c r="B1704" s="5" t="s">
        <v>1122</v>
      </c>
      <c r="C1704" s="6">
        <v>5174.0</v>
      </c>
      <c r="D1704" s="7">
        <v>2.0</v>
      </c>
      <c r="E1704" s="7">
        <v>6.0</v>
      </c>
      <c r="F1704" s="7">
        <v>1.0</v>
      </c>
      <c r="G1704" s="7">
        <v>0.0</v>
      </c>
      <c r="H1704" s="5">
        <v>7.8</v>
      </c>
      <c r="I1704" s="5">
        <v>31.4</v>
      </c>
      <c r="J1704" s="8">
        <v>0.38654812524159254</v>
      </c>
      <c r="K1704" s="8">
        <v>1.1596443757247776</v>
      </c>
      <c r="L1704" s="8">
        <v>0.19327406262079627</v>
      </c>
      <c r="M1704" s="8">
        <v>0.0</v>
      </c>
      <c r="N1704" s="5">
        <v>3.9</v>
      </c>
      <c r="O1704" s="5">
        <v>11.7</v>
      </c>
      <c r="P1704" s="5">
        <v>44057.0</v>
      </c>
      <c r="Q1704" s="9" t="s">
        <v>528</v>
      </c>
      <c r="R1704" s="9" t="s">
        <v>628</v>
      </c>
      <c r="S1704" s="9">
        <f t="shared" si="1"/>
        <v>1624.636</v>
      </c>
    </row>
    <row r="1705" ht="15.75" customHeight="1">
      <c r="A1705" s="5" t="s">
        <v>1144</v>
      </c>
      <c r="B1705" s="5" t="s">
        <v>1122</v>
      </c>
      <c r="C1705" s="6">
        <v>6591.0</v>
      </c>
      <c r="D1705" s="7">
        <v>3.0</v>
      </c>
      <c r="E1705" s="7">
        <v>3.0</v>
      </c>
      <c r="F1705" s="7">
        <v>3.0</v>
      </c>
      <c r="G1705" s="7">
        <v>0.0</v>
      </c>
      <c r="H1705" s="5">
        <v>7.6</v>
      </c>
      <c r="I1705" s="5">
        <v>33.5</v>
      </c>
      <c r="J1705" s="8">
        <v>0.4551661356395084</v>
      </c>
      <c r="K1705" s="8">
        <v>0.4551661356395084</v>
      </c>
      <c r="L1705" s="8">
        <v>0.4551661356395084</v>
      </c>
      <c r="M1705" s="8">
        <v>0.0</v>
      </c>
      <c r="N1705" s="5">
        <v>4.8</v>
      </c>
      <c r="O1705" s="5">
        <v>5.9</v>
      </c>
      <c r="P1705" s="5">
        <v>55670.0</v>
      </c>
      <c r="Q1705" s="9" t="s">
        <v>528</v>
      </c>
      <c r="R1705" s="9" t="s">
        <v>628</v>
      </c>
      <c r="S1705" s="9">
        <f t="shared" si="1"/>
        <v>2207.985</v>
      </c>
    </row>
    <row r="1706" ht="15.75" customHeight="1">
      <c r="A1706" s="5" t="s">
        <v>1145</v>
      </c>
      <c r="B1706" s="5" t="s">
        <v>1122</v>
      </c>
      <c r="C1706" s="6">
        <v>8105.0</v>
      </c>
      <c r="D1706" s="7">
        <v>8.0</v>
      </c>
      <c r="E1706" s="7">
        <v>13.0</v>
      </c>
      <c r="F1706" s="7">
        <v>3.0</v>
      </c>
      <c r="G1706" s="7">
        <v>0.0</v>
      </c>
      <c r="H1706" s="5">
        <v>7.1</v>
      </c>
      <c r="I1706" s="5">
        <v>27.5</v>
      </c>
      <c r="J1706" s="8">
        <v>0.987045033929673</v>
      </c>
      <c r="K1706" s="8">
        <v>1.6039481801357187</v>
      </c>
      <c r="L1706" s="8">
        <v>0.3701418877236274</v>
      </c>
      <c r="M1706" s="8">
        <v>0.0</v>
      </c>
      <c r="N1706" s="5">
        <v>3.5</v>
      </c>
      <c r="O1706" s="5">
        <v>11.9</v>
      </c>
      <c r="P1706" s="5">
        <v>42326.0</v>
      </c>
      <c r="Q1706" s="9" t="s">
        <v>528</v>
      </c>
      <c r="R1706" s="9" t="s">
        <v>628</v>
      </c>
      <c r="S1706" s="9">
        <f t="shared" si="1"/>
        <v>2228.875</v>
      </c>
    </row>
    <row r="1707" ht="15.75" customHeight="1">
      <c r="A1707" s="5" t="s">
        <v>1146</v>
      </c>
      <c r="B1707" s="5" t="s">
        <v>1122</v>
      </c>
      <c r="C1707" s="5">
        <v>802.0</v>
      </c>
      <c r="D1707" s="7">
        <v>0.0</v>
      </c>
      <c r="E1707" s="7">
        <v>0.0</v>
      </c>
      <c r="F1707" s="7">
        <v>1.0</v>
      </c>
      <c r="G1707" s="7">
        <v>0.0</v>
      </c>
      <c r="H1707" s="5">
        <v>7.1</v>
      </c>
      <c r="I1707" s="5">
        <v>30.9</v>
      </c>
      <c r="J1707" s="8">
        <v>0.0</v>
      </c>
      <c r="K1707" s="8">
        <v>0.0</v>
      </c>
      <c r="L1707" s="8">
        <v>1.2468827930174564</v>
      </c>
      <c r="M1707" s="8">
        <v>0.0</v>
      </c>
      <c r="N1707" s="5">
        <v>0.2</v>
      </c>
      <c r="O1707" s="5">
        <v>15.3</v>
      </c>
      <c r="P1707" s="5">
        <v>39028.0</v>
      </c>
      <c r="Q1707" s="9" t="s">
        <v>528</v>
      </c>
      <c r="R1707" s="9" t="s">
        <v>628</v>
      </c>
      <c r="S1707" s="9">
        <f t="shared" si="1"/>
        <v>247.818</v>
      </c>
    </row>
    <row r="1708" ht="15.75" customHeight="1">
      <c r="A1708" s="5" t="s">
        <v>1147</v>
      </c>
      <c r="B1708" s="5" t="s">
        <v>1122</v>
      </c>
      <c r="C1708" s="6">
        <v>3709.0</v>
      </c>
      <c r="D1708" s="7">
        <v>2.0</v>
      </c>
      <c r="E1708" s="7">
        <v>2.0</v>
      </c>
      <c r="F1708" s="7">
        <v>1.0</v>
      </c>
      <c r="G1708" s="7">
        <v>0.0</v>
      </c>
      <c r="H1708" s="5">
        <v>8.4</v>
      </c>
      <c r="I1708" s="5">
        <v>32.8</v>
      </c>
      <c r="J1708" s="8">
        <v>0.5392289026691831</v>
      </c>
      <c r="K1708" s="8">
        <v>0.5392289026691831</v>
      </c>
      <c r="L1708" s="8">
        <v>0.26961445133459155</v>
      </c>
      <c r="M1708" s="8">
        <v>0.0</v>
      </c>
      <c r="N1708" s="5">
        <v>6.1</v>
      </c>
      <c r="O1708" s="5">
        <v>12.6</v>
      </c>
      <c r="P1708" s="5">
        <v>42219.0</v>
      </c>
      <c r="Q1708" s="9" t="s">
        <v>528</v>
      </c>
      <c r="R1708" s="9" t="s">
        <v>628</v>
      </c>
      <c r="S1708" s="9">
        <f t="shared" si="1"/>
        <v>1216.552</v>
      </c>
    </row>
    <row r="1709" ht="15.75" customHeight="1">
      <c r="A1709" s="5" t="s">
        <v>555</v>
      </c>
      <c r="B1709" s="5" t="s">
        <v>1122</v>
      </c>
      <c r="C1709" s="6">
        <v>8496.0</v>
      </c>
      <c r="D1709" s="7">
        <v>1.0</v>
      </c>
      <c r="E1709" s="7">
        <v>10.0</v>
      </c>
      <c r="F1709" s="7">
        <v>6.0</v>
      </c>
      <c r="G1709" s="7">
        <v>0.0</v>
      </c>
      <c r="H1709" s="5">
        <v>7.1</v>
      </c>
      <c r="I1709" s="5">
        <v>32.3</v>
      </c>
      <c r="J1709" s="8">
        <v>0.11770244821092278</v>
      </c>
      <c r="K1709" s="8">
        <v>1.1770244821092277</v>
      </c>
      <c r="L1709" s="8">
        <v>0.7062146892655368</v>
      </c>
      <c r="M1709" s="8">
        <v>0.0</v>
      </c>
      <c r="N1709" s="5">
        <v>4.3</v>
      </c>
      <c r="O1709" s="5">
        <v>13.8</v>
      </c>
      <c r="P1709" s="5">
        <v>43709.0</v>
      </c>
      <c r="Q1709" s="9" t="s">
        <v>528</v>
      </c>
      <c r="R1709" s="9" t="s">
        <v>628</v>
      </c>
      <c r="S1709" s="9">
        <f t="shared" si="1"/>
        <v>2744.208</v>
      </c>
    </row>
    <row r="1710" ht="15.75" customHeight="1">
      <c r="A1710" s="5" t="s">
        <v>1148</v>
      </c>
      <c r="B1710" s="5" t="s">
        <v>1122</v>
      </c>
      <c r="C1710" s="6">
        <v>302097.0</v>
      </c>
      <c r="D1710" s="7">
        <v>281.0</v>
      </c>
      <c r="E1710" s="7">
        <v>202.0</v>
      </c>
      <c r="F1710" s="7">
        <v>50.0</v>
      </c>
      <c r="G1710" s="7">
        <v>41.0</v>
      </c>
      <c r="H1710" s="5">
        <v>7.6</v>
      </c>
      <c r="I1710" s="5">
        <v>27.2</v>
      </c>
      <c r="J1710" s="8">
        <v>0.9301648146125251</v>
      </c>
      <c r="K1710" s="8">
        <v>0.6686594040986835</v>
      </c>
      <c r="L1710" s="8">
        <v>0.16550975348977315</v>
      </c>
      <c r="M1710" s="8">
        <v>0.13571799786161398</v>
      </c>
      <c r="N1710" s="5">
        <v>6.0</v>
      </c>
      <c r="O1710" s="5">
        <v>14.9</v>
      </c>
      <c r="P1710" s="5">
        <v>51916.0</v>
      </c>
      <c r="Q1710" s="9" t="s">
        <v>528</v>
      </c>
      <c r="R1710" s="9" t="s">
        <v>628</v>
      </c>
      <c r="S1710" s="9">
        <f t="shared" si="1"/>
        <v>82170.384</v>
      </c>
    </row>
    <row r="1711" ht="15.75" customHeight="1">
      <c r="A1711" s="5" t="s">
        <v>169</v>
      </c>
      <c r="B1711" s="5" t="s">
        <v>1122</v>
      </c>
      <c r="C1711" s="6">
        <v>35694.0</v>
      </c>
      <c r="D1711" s="7">
        <v>25.0</v>
      </c>
      <c r="E1711" s="7">
        <v>23.0</v>
      </c>
      <c r="F1711" s="7">
        <v>10.0</v>
      </c>
      <c r="G1711" s="7">
        <v>8.0</v>
      </c>
      <c r="H1711" s="5">
        <v>8.9</v>
      </c>
      <c r="I1711" s="5">
        <v>31.8</v>
      </c>
      <c r="J1711" s="8">
        <v>0.7003978259651482</v>
      </c>
      <c r="K1711" s="8">
        <v>0.6443659998879364</v>
      </c>
      <c r="L1711" s="8">
        <v>0.28015913038605933</v>
      </c>
      <c r="M1711" s="8">
        <v>0.22412730430884742</v>
      </c>
      <c r="N1711" s="5">
        <v>4.7</v>
      </c>
      <c r="O1711" s="5">
        <v>12.6</v>
      </c>
      <c r="P1711" s="5">
        <v>49250.0</v>
      </c>
      <c r="Q1711" s="9" t="s">
        <v>528</v>
      </c>
      <c r="R1711" s="9" t="s">
        <v>628</v>
      </c>
      <c r="S1711" s="9">
        <f t="shared" si="1"/>
        <v>11350.692</v>
      </c>
    </row>
    <row r="1712" ht="15.75" customHeight="1">
      <c r="A1712" s="5" t="s">
        <v>171</v>
      </c>
      <c r="B1712" s="5" t="s">
        <v>1122</v>
      </c>
      <c r="C1712" s="5">
        <v>751.0</v>
      </c>
      <c r="D1712" s="7">
        <v>0.0</v>
      </c>
      <c r="E1712" s="7">
        <v>0.0</v>
      </c>
      <c r="F1712" s="7">
        <v>0.0</v>
      </c>
      <c r="G1712" s="7">
        <v>0.0</v>
      </c>
      <c r="H1712" s="5">
        <v>7.6</v>
      </c>
      <c r="I1712" s="5">
        <v>32.4</v>
      </c>
      <c r="J1712" s="8">
        <v>0.0</v>
      </c>
      <c r="K1712" s="8">
        <v>0.0</v>
      </c>
      <c r="L1712" s="8">
        <v>0.0</v>
      </c>
      <c r="M1712" s="8">
        <v>0.0</v>
      </c>
      <c r="N1712" s="5">
        <v>1.4</v>
      </c>
      <c r="O1712" s="5">
        <v>12.0</v>
      </c>
      <c r="P1712" s="5">
        <v>45179.0</v>
      </c>
      <c r="Q1712" s="9" t="s">
        <v>528</v>
      </c>
      <c r="R1712" s="9" t="s">
        <v>628</v>
      </c>
      <c r="S1712" s="9">
        <f t="shared" si="1"/>
        <v>243.324</v>
      </c>
    </row>
    <row r="1713" ht="15.75" customHeight="1">
      <c r="A1713" s="5" t="s">
        <v>1149</v>
      </c>
      <c r="B1713" s="5" t="s">
        <v>1122</v>
      </c>
      <c r="C1713" s="5">
        <v>584.0</v>
      </c>
      <c r="D1713" s="7">
        <v>0.0</v>
      </c>
      <c r="E1713" s="7">
        <v>2.0</v>
      </c>
      <c r="F1713" s="7">
        <v>0.0</v>
      </c>
      <c r="G1713" s="7">
        <v>0.0</v>
      </c>
      <c r="H1713" s="5">
        <v>7.6</v>
      </c>
      <c r="I1713" s="5">
        <v>31.4</v>
      </c>
      <c r="J1713" s="8">
        <v>0.0</v>
      </c>
      <c r="K1713" s="8">
        <v>3.4246575342465753</v>
      </c>
      <c r="L1713" s="8">
        <v>0.0</v>
      </c>
      <c r="M1713" s="8">
        <v>0.0</v>
      </c>
      <c r="N1713" s="5">
        <v>0.0</v>
      </c>
      <c r="O1713" s="5">
        <v>20.2</v>
      </c>
      <c r="P1713" s="5">
        <v>55125.0</v>
      </c>
      <c r="Q1713" s="9" t="s">
        <v>528</v>
      </c>
      <c r="R1713" s="9" t="s">
        <v>628</v>
      </c>
      <c r="S1713" s="9">
        <f t="shared" si="1"/>
        <v>183.376</v>
      </c>
    </row>
    <row r="1714" ht="15.75" customHeight="1">
      <c r="A1714" s="5" t="s">
        <v>705</v>
      </c>
      <c r="B1714" s="5" t="s">
        <v>1122</v>
      </c>
      <c r="C1714" s="5">
        <v>500.0</v>
      </c>
      <c r="D1714" s="7">
        <v>0.0</v>
      </c>
      <c r="E1714" s="7">
        <v>1.0</v>
      </c>
      <c r="F1714" s="7">
        <v>0.0</v>
      </c>
      <c r="G1714" s="7">
        <v>0.0</v>
      </c>
      <c r="H1714" s="5">
        <v>7.5</v>
      </c>
      <c r="I1714" s="5">
        <v>31.4</v>
      </c>
      <c r="J1714" s="8">
        <v>0.0</v>
      </c>
      <c r="K1714" s="8">
        <v>2.0</v>
      </c>
      <c r="L1714" s="8">
        <v>0.0</v>
      </c>
      <c r="M1714" s="8">
        <v>0.0</v>
      </c>
      <c r="N1714" s="5">
        <v>1.5</v>
      </c>
      <c r="O1714" s="5">
        <v>11.5</v>
      </c>
      <c r="P1714" s="5">
        <v>57763.0</v>
      </c>
      <c r="Q1714" s="9" t="s">
        <v>528</v>
      </c>
      <c r="R1714" s="9" t="s">
        <v>628</v>
      </c>
      <c r="S1714" s="9">
        <f t="shared" si="1"/>
        <v>157</v>
      </c>
    </row>
    <row r="1715" ht="15.75" customHeight="1">
      <c r="A1715" s="5" t="s">
        <v>66</v>
      </c>
      <c r="B1715" s="5" t="s">
        <v>1122</v>
      </c>
      <c r="C1715" s="6">
        <v>35185.0</v>
      </c>
      <c r="D1715" s="7">
        <v>32.0</v>
      </c>
      <c r="E1715" s="7">
        <v>34.0</v>
      </c>
      <c r="F1715" s="7">
        <v>8.0</v>
      </c>
      <c r="G1715" s="7">
        <v>4.0</v>
      </c>
      <c r="H1715" s="5">
        <v>9.2</v>
      </c>
      <c r="I1715" s="5">
        <v>32.5</v>
      </c>
      <c r="J1715" s="8">
        <v>0.9094784709393208</v>
      </c>
      <c r="K1715" s="8">
        <v>0.9663208753730284</v>
      </c>
      <c r="L1715" s="8">
        <v>0.2273696177348302</v>
      </c>
      <c r="M1715" s="8">
        <v>0.1136848088674151</v>
      </c>
      <c r="N1715" s="5">
        <v>3.7</v>
      </c>
      <c r="O1715" s="5">
        <v>15.0</v>
      </c>
      <c r="P1715" s="5">
        <v>47622.0</v>
      </c>
      <c r="Q1715" s="9" t="s">
        <v>528</v>
      </c>
      <c r="R1715" s="9" t="s">
        <v>628</v>
      </c>
      <c r="S1715" s="9">
        <f t="shared" si="1"/>
        <v>11435.125</v>
      </c>
    </row>
    <row r="1716" ht="15.75" customHeight="1">
      <c r="A1716" s="5" t="s">
        <v>1150</v>
      </c>
      <c r="B1716" s="5" t="s">
        <v>1122</v>
      </c>
      <c r="C1716" s="6">
        <v>7761.0</v>
      </c>
      <c r="D1716" s="7">
        <v>4.0</v>
      </c>
      <c r="E1716" s="7">
        <v>6.0</v>
      </c>
      <c r="F1716" s="7">
        <v>2.0</v>
      </c>
      <c r="G1716" s="7">
        <v>1.0</v>
      </c>
      <c r="H1716" s="5">
        <v>9.3</v>
      </c>
      <c r="I1716" s="5">
        <v>32.2</v>
      </c>
      <c r="J1716" s="8">
        <v>0.5153975003221235</v>
      </c>
      <c r="K1716" s="8">
        <v>0.7730962504831851</v>
      </c>
      <c r="L1716" s="8">
        <v>0.25769875016106175</v>
      </c>
      <c r="M1716" s="8">
        <v>0.12884937508053088</v>
      </c>
      <c r="N1716" s="5">
        <v>5.1</v>
      </c>
      <c r="O1716" s="5">
        <v>11.1</v>
      </c>
      <c r="P1716" s="5">
        <v>49637.0</v>
      </c>
      <c r="Q1716" s="9" t="s">
        <v>528</v>
      </c>
      <c r="R1716" s="9" t="s">
        <v>628</v>
      </c>
      <c r="S1716" s="9">
        <f t="shared" si="1"/>
        <v>2499.042</v>
      </c>
    </row>
    <row r="1717" ht="15.75" customHeight="1">
      <c r="A1717" s="5" t="s">
        <v>1151</v>
      </c>
      <c r="B1717" s="5" t="s">
        <v>1122</v>
      </c>
      <c r="C1717" s="6">
        <v>4845.0</v>
      </c>
      <c r="D1717" s="7">
        <v>7.0</v>
      </c>
      <c r="E1717" s="7">
        <v>4.0</v>
      </c>
      <c r="F1717" s="7">
        <v>3.0</v>
      </c>
      <c r="G1717" s="7">
        <v>0.0</v>
      </c>
      <c r="H1717" s="5">
        <v>8.2</v>
      </c>
      <c r="I1717" s="5">
        <v>33.1</v>
      </c>
      <c r="J1717" s="8">
        <v>1.4447884416924666</v>
      </c>
      <c r="K1717" s="8">
        <v>0.8255933952528379</v>
      </c>
      <c r="L1717" s="8">
        <v>0.6191950464396285</v>
      </c>
      <c r="M1717" s="8">
        <v>0.0</v>
      </c>
      <c r="N1717" s="5">
        <v>5.1</v>
      </c>
      <c r="O1717" s="5">
        <v>14.0</v>
      </c>
      <c r="P1717" s="5">
        <v>45000.0</v>
      </c>
      <c r="Q1717" s="9" t="s">
        <v>528</v>
      </c>
      <c r="R1717" s="9" t="s">
        <v>628</v>
      </c>
      <c r="S1717" s="9">
        <f t="shared" si="1"/>
        <v>1603.695</v>
      </c>
    </row>
    <row r="1718" ht="15.75" customHeight="1">
      <c r="A1718" s="5" t="s">
        <v>1152</v>
      </c>
      <c r="B1718" s="5" t="s">
        <v>1122</v>
      </c>
      <c r="C1718" s="6">
        <v>3558.0</v>
      </c>
      <c r="D1718" s="7">
        <v>2.0</v>
      </c>
      <c r="E1718" s="7">
        <v>4.0</v>
      </c>
      <c r="F1718" s="7">
        <v>2.0</v>
      </c>
      <c r="G1718" s="7">
        <v>0.0</v>
      </c>
      <c r="H1718" s="5">
        <v>7.8</v>
      </c>
      <c r="I1718" s="5">
        <v>29.3</v>
      </c>
      <c r="J1718" s="8">
        <v>0.5621135469364812</v>
      </c>
      <c r="K1718" s="8">
        <v>1.1242270938729624</v>
      </c>
      <c r="L1718" s="8">
        <v>0.5621135469364812</v>
      </c>
      <c r="M1718" s="8">
        <v>0.0</v>
      </c>
      <c r="N1718" s="5">
        <v>3.5</v>
      </c>
      <c r="O1718" s="5">
        <v>11.4</v>
      </c>
      <c r="P1718" s="5">
        <v>46220.0</v>
      </c>
      <c r="Q1718" s="9" t="s">
        <v>528</v>
      </c>
      <c r="R1718" s="9" t="s">
        <v>628</v>
      </c>
      <c r="S1718" s="9">
        <f t="shared" si="1"/>
        <v>1042.494</v>
      </c>
    </row>
    <row r="1719" ht="15.75" customHeight="1">
      <c r="A1719" s="5" t="s">
        <v>709</v>
      </c>
      <c r="B1719" s="5" t="s">
        <v>1122</v>
      </c>
      <c r="C1719" s="6">
        <v>7145.0</v>
      </c>
      <c r="D1719" s="7">
        <v>4.0</v>
      </c>
      <c r="E1719" s="7">
        <v>7.0</v>
      </c>
      <c r="F1719" s="7">
        <v>4.0</v>
      </c>
      <c r="G1719" s="7">
        <v>1.0</v>
      </c>
      <c r="H1719" s="5">
        <v>8.4</v>
      </c>
      <c r="I1719" s="5">
        <v>39.0</v>
      </c>
      <c r="J1719" s="8">
        <v>0.5598320503848846</v>
      </c>
      <c r="K1719" s="8">
        <v>0.979706088173548</v>
      </c>
      <c r="L1719" s="8">
        <v>0.5598320503848846</v>
      </c>
      <c r="M1719" s="8">
        <v>0.13995801259622115</v>
      </c>
      <c r="N1719" s="5">
        <v>8.8</v>
      </c>
      <c r="O1719" s="5">
        <v>9.3</v>
      </c>
      <c r="P1719" s="5">
        <v>47875.0</v>
      </c>
      <c r="Q1719" s="9" t="s">
        <v>528</v>
      </c>
      <c r="R1719" s="9" t="s">
        <v>628</v>
      </c>
      <c r="S1719" s="9">
        <f t="shared" si="1"/>
        <v>2786.55</v>
      </c>
    </row>
    <row r="1720" ht="15.75" customHeight="1">
      <c r="A1720" s="5" t="s">
        <v>1153</v>
      </c>
      <c r="B1720" s="5" t="s">
        <v>1122</v>
      </c>
      <c r="C1720" s="6">
        <v>4356.0</v>
      </c>
      <c r="D1720" s="7">
        <v>2.0</v>
      </c>
      <c r="E1720" s="7">
        <v>3.0</v>
      </c>
      <c r="F1720" s="7">
        <v>2.0</v>
      </c>
      <c r="G1720" s="7">
        <v>2.0</v>
      </c>
      <c r="H1720" s="5">
        <v>7.0</v>
      </c>
      <c r="I1720" s="5">
        <v>33.5</v>
      </c>
      <c r="J1720" s="8">
        <v>0.4591368227731864</v>
      </c>
      <c r="K1720" s="8">
        <v>0.6887052341597797</v>
      </c>
      <c r="L1720" s="8">
        <v>0.4591368227731864</v>
      </c>
      <c r="M1720" s="8">
        <v>0.4591368227731864</v>
      </c>
      <c r="N1720" s="5">
        <v>3.2</v>
      </c>
      <c r="O1720" s="5">
        <v>10.8</v>
      </c>
      <c r="P1720" s="5">
        <v>42404.0</v>
      </c>
      <c r="Q1720" s="9" t="s">
        <v>528</v>
      </c>
      <c r="R1720" s="9" t="s">
        <v>628</v>
      </c>
      <c r="S1720" s="9">
        <f t="shared" si="1"/>
        <v>1459.26</v>
      </c>
    </row>
    <row r="1721" ht="15.75" customHeight="1">
      <c r="A1721" s="5" t="s">
        <v>1154</v>
      </c>
      <c r="B1721" s="5" t="s">
        <v>1122</v>
      </c>
      <c r="C1721" s="6">
        <v>15870.0</v>
      </c>
      <c r="D1721" s="7">
        <v>8.0</v>
      </c>
      <c r="E1721" s="7">
        <v>10.0</v>
      </c>
      <c r="F1721" s="7">
        <v>4.0</v>
      </c>
      <c r="G1721" s="7">
        <v>3.0</v>
      </c>
      <c r="H1721" s="5">
        <v>9.2</v>
      </c>
      <c r="I1721" s="5">
        <v>34.7</v>
      </c>
      <c r="J1721" s="8">
        <v>0.5040957781978576</v>
      </c>
      <c r="K1721" s="8">
        <v>0.630119722747322</v>
      </c>
      <c r="L1721" s="8">
        <v>0.2520478890989288</v>
      </c>
      <c r="M1721" s="8">
        <v>0.1890359168241966</v>
      </c>
      <c r="N1721" s="5">
        <v>5.2</v>
      </c>
      <c r="O1721" s="5">
        <v>10.4</v>
      </c>
      <c r="P1721" s="5">
        <v>51316.0</v>
      </c>
      <c r="Q1721" s="9" t="s">
        <v>528</v>
      </c>
      <c r="R1721" s="9" t="s">
        <v>628</v>
      </c>
      <c r="S1721" s="9">
        <f t="shared" si="1"/>
        <v>5506.89</v>
      </c>
    </row>
    <row r="1722" ht="15.75" customHeight="1">
      <c r="A1722" s="5" t="s">
        <v>716</v>
      </c>
      <c r="B1722" s="5" t="s">
        <v>1122</v>
      </c>
      <c r="C1722" s="6">
        <v>2685.0</v>
      </c>
      <c r="D1722" s="7">
        <v>1.0</v>
      </c>
      <c r="E1722" s="7">
        <v>2.0</v>
      </c>
      <c r="F1722" s="7">
        <v>1.0</v>
      </c>
      <c r="G1722" s="7">
        <v>0.0</v>
      </c>
      <c r="H1722" s="5">
        <v>6.9</v>
      </c>
      <c r="I1722" s="5">
        <v>31.1</v>
      </c>
      <c r="J1722" s="8">
        <v>0.37243947858473</v>
      </c>
      <c r="K1722" s="8">
        <v>0.74487895716946</v>
      </c>
      <c r="L1722" s="8">
        <v>0.37243947858473</v>
      </c>
      <c r="M1722" s="8">
        <v>0.0</v>
      </c>
      <c r="N1722" s="5">
        <v>6.3</v>
      </c>
      <c r="O1722" s="5">
        <v>18.1</v>
      </c>
      <c r="P1722" s="5">
        <v>38462.0</v>
      </c>
      <c r="Q1722" s="9" t="s">
        <v>528</v>
      </c>
      <c r="R1722" s="9" t="s">
        <v>628</v>
      </c>
      <c r="S1722" s="9">
        <f t="shared" si="1"/>
        <v>835.035</v>
      </c>
    </row>
    <row r="1723" ht="15.75" customHeight="1">
      <c r="A1723" s="5" t="s">
        <v>1155</v>
      </c>
      <c r="B1723" s="5" t="s">
        <v>1122</v>
      </c>
      <c r="C1723" s="6">
        <v>2885.0</v>
      </c>
      <c r="D1723" s="7">
        <v>0.0</v>
      </c>
      <c r="E1723" s="7">
        <v>2.0</v>
      </c>
      <c r="F1723" s="7">
        <v>1.0</v>
      </c>
      <c r="G1723" s="7">
        <v>1.0</v>
      </c>
      <c r="H1723" s="5">
        <v>6.7</v>
      </c>
      <c r="I1723" s="5">
        <v>25.1</v>
      </c>
      <c r="J1723" s="8">
        <v>0.0</v>
      </c>
      <c r="K1723" s="8">
        <v>0.6932409012131716</v>
      </c>
      <c r="L1723" s="8">
        <v>0.3466204506065858</v>
      </c>
      <c r="M1723" s="8">
        <v>0.3466204506065858</v>
      </c>
      <c r="N1723" s="5">
        <v>1.6</v>
      </c>
      <c r="O1723" s="5">
        <v>8.1</v>
      </c>
      <c r="P1723" s="5">
        <v>56333.0</v>
      </c>
      <c r="Q1723" s="9" t="s">
        <v>528</v>
      </c>
      <c r="R1723" s="9" t="s">
        <v>628</v>
      </c>
      <c r="S1723" s="9">
        <f t="shared" si="1"/>
        <v>724.135</v>
      </c>
    </row>
    <row r="1724" ht="15.75" customHeight="1">
      <c r="A1724" s="5" t="s">
        <v>1072</v>
      </c>
      <c r="B1724" s="5" t="s">
        <v>1122</v>
      </c>
      <c r="C1724" s="6">
        <v>9196.0</v>
      </c>
      <c r="D1724" s="7">
        <v>9.0</v>
      </c>
      <c r="E1724" s="7">
        <v>7.0</v>
      </c>
      <c r="F1724" s="7">
        <v>3.0</v>
      </c>
      <c r="G1724" s="7">
        <v>1.0</v>
      </c>
      <c r="H1724" s="5">
        <v>8.2</v>
      </c>
      <c r="I1724" s="5">
        <v>34.4</v>
      </c>
      <c r="J1724" s="8">
        <v>0.97868638538495</v>
      </c>
      <c r="K1724" s="8">
        <v>0.7612005219660722</v>
      </c>
      <c r="L1724" s="8">
        <v>0.32622879512831665</v>
      </c>
      <c r="M1724" s="8">
        <v>0.10874293170943888</v>
      </c>
      <c r="N1724" s="5">
        <v>1.4</v>
      </c>
      <c r="O1724" s="5">
        <v>6.3</v>
      </c>
      <c r="P1724" s="5">
        <v>51396.0</v>
      </c>
      <c r="Q1724" s="9" t="s">
        <v>528</v>
      </c>
      <c r="R1724" s="9" t="s">
        <v>628</v>
      </c>
      <c r="S1724" s="9">
        <f t="shared" si="1"/>
        <v>3163.424</v>
      </c>
    </row>
    <row r="1725" ht="15.75" customHeight="1">
      <c r="A1725" s="5" t="s">
        <v>454</v>
      </c>
      <c r="B1725" s="5" t="s">
        <v>1122</v>
      </c>
      <c r="C1725" s="6">
        <v>7193.0</v>
      </c>
      <c r="D1725" s="7">
        <v>4.0</v>
      </c>
      <c r="E1725" s="7">
        <v>4.0</v>
      </c>
      <c r="F1725" s="7">
        <v>4.0</v>
      </c>
      <c r="G1725" s="7">
        <v>0.0</v>
      </c>
      <c r="H1725" s="5">
        <v>8.0</v>
      </c>
      <c r="I1725" s="5">
        <v>33.9</v>
      </c>
      <c r="J1725" s="8">
        <v>0.5560962046434033</v>
      </c>
      <c r="K1725" s="8">
        <v>0.5560962046434033</v>
      </c>
      <c r="L1725" s="8">
        <v>0.5560962046434033</v>
      </c>
      <c r="M1725" s="8">
        <v>0.0</v>
      </c>
      <c r="N1725" s="5">
        <v>4.7</v>
      </c>
      <c r="O1725" s="5">
        <v>5.3</v>
      </c>
      <c r="P1725" s="5">
        <v>52178.0</v>
      </c>
      <c r="Q1725" s="9" t="s">
        <v>528</v>
      </c>
      <c r="R1725" s="9" t="s">
        <v>628</v>
      </c>
      <c r="S1725" s="9">
        <f t="shared" si="1"/>
        <v>2438.427</v>
      </c>
    </row>
    <row r="1726" ht="15.75" customHeight="1">
      <c r="A1726" s="5" t="s">
        <v>1073</v>
      </c>
      <c r="B1726" s="5" t="s">
        <v>1122</v>
      </c>
      <c r="C1726" s="6">
        <v>32705.0</v>
      </c>
      <c r="D1726" s="7">
        <v>23.0</v>
      </c>
      <c r="E1726" s="7">
        <v>21.0</v>
      </c>
      <c r="F1726" s="7">
        <v>6.0</v>
      </c>
      <c r="G1726" s="7">
        <v>5.0</v>
      </c>
      <c r="H1726" s="5">
        <v>8.5</v>
      </c>
      <c r="I1726" s="5">
        <v>31.6</v>
      </c>
      <c r="J1726" s="8">
        <v>0.7032563828160832</v>
      </c>
      <c r="K1726" s="8">
        <v>0.6421036538755541</v>
      </c>
      <c r="L1726" s="8">
        <v>0.1834581868215869</v>
      </c>
      <c r="M1726" s="8">
        <v>0.15288182235132242</v>
      </c>
      <c r="N1726" s="5">
        <v>5.0</v>
      </c>
      <c r="O1726" s="5">
        <v>9.3</v>
      </c>
      <c r="P1726" s="5">
        <v>55391.0</v>
      </c>
      <c r="Q1726" s="9" t="s">
        <v>528</v>
      </c>
      <c r="R1726" s="9" t="s">
        <v>628</v>
      </c>
      <c r="S1726" s="9">
        <f t="shared" si="1"/>
        <v>10334.78</v>
      </c>
    </row>
    <row r="1727" ht="15.75" customHeight="1">
      <c r="A1727" s="5" t="s">
        <v>180</v>
      </c>
      <c r="B1727" s="5" t="s">
        <v>1122</v>
      </c>
      <c r="C1727" s="6">
        <v>5279.0</v>
      </c>
      <c r="D1727" s="7">
        <v>2.0</v>
      </c>
      <c r="E1727" s="7">
        <v>3.0</v>
      </c>
      <c r="F1727" s="7">
        <v>3.0</v>
      </c>
      <c r="G1727" s="7">
        <v>0.0</v>
      </c>
      <c r="H1727" s="5">
        <v>6.7</v>
      </c>
      <c r="I1727" s="5">
        <v>33.9</v>
      </c>
      <c r="J1727" s="8">
        <v>0.37885963250615645</v>
      </c>
      <c r="K1727" s="8">
        <v>0.5682894487592347</v>
      </c>
      <c r="L1727" s="8">
        <v>0.5682894487592347</v>
      </c>
      <c r="M1727" s="8">
        <v>0.0</v>
      </c>
      <c r="N1727" s="5">
        <v>2.9</v>
      </c>
      <c r="O1727" s="5">
        <v>8.4</v>
      </c>
      <c r="P1727" s="5">
        <v>54375.0</v>
      </c>
      <c r="Q1727" s="9" t="s">
        <v>528</v>
      </c>
      <c r="R1727" s="9" t="s">
        <v>628</v>
      </c>
      <c r="S1727" s="9">
        <f t="shared" si="1"/>
        <v>1789.581</v>
      </c>
    </row>
    <row r="1728" ht="15.75" customHeight="1">
      <c r="A1728" s="5" t="s">
        <v>1156</v>
      </c>
      <c r="B1728" s="5" t="s">
        <v>1122</v>
      </c>
      <c r="C1728" s="6">
        <v>10849.0</v>
      </c>
      <c r="D1728" s="7">
        <v>11.0</v>
      </c>
      <c r="E1728" s="7">
        <v>4.0</v>
      </c>
      <c r="F1728" s="7">
        <v>1.0</v>
      </c>
      <c r="G1728" s="7">
        <v>2.0</v>
      </c>
      <c r="H1728" s="5">
        <v>7.0</v>
      </c>
      <c r="I1728" s="5">
        <v>33.8</v>
      </c>
      <c r="J1728" s="8">
        <v>1.0139183334869575</v>
      </c>
      <c r="K1728" s="8">
        <v>0.368697575813439</v>
      </c>
      <c r="L1728" s="8">
        <v>0.09217439395335975</v>
      </c>
      <c r="M1728" s="8">
        <v>0.1843487879067195</v>
      </c>
      <c r="N1728" s="5">
        <v>5.7</v>
      </c>
      <c r="O1728" s="5">
        <v>11.3</v>
      </c>
      <c r="P1728" s="5">
        <v>43627.0</v>
      </c>
      <c r="Q1728" s="9" t="s">
        <v>528</v>
      </c>
      <c r="R1728" s="9" t="s">
        <v>628</v>
      </c>
      <c r="S1728" s="9">
        <f t="shared" si="1"/>
        <v>3666.962</v>
      </c>
    </row>
    <row r="1729" ht="15.75" customHeight="1">
      <c r="A1729" s="5" t="s">
        <v>1157</v>
      </c>
      <c r="B1729" s="5" t="s">
        <v>1122</v>
      </c>
      <c r="C1729" s="6">
        <v>8159.0</v>
      </c>
      <c r="D1729" s="7">
        <v>5.0</v>
      </c>
      <c r="E1729" s="7">
        <v>10.0</v>
      </c>
      <c r="F1729" s="7">
        <v>2.0</v>
      </c>
      <c r="G1729" s="7">
        <v>0.0</v>
      </c>
      <c r="H1729" s="5">
        <v>8.4</v>
      </c>
      <c r="I1729" s="5">
        <v>38.7</v>
      </c>
      <c r="J1729" s="8">
        <v>0.6128201985537444</v>
      </c>
      <c r="K1729" s="8">
        <v>1.2256403971074887</v>
      </c>
      <c r="L1729" s="8">
        <v>0.24512807942149775</v>
      </c>
      <c r="M1729" s="8">
        <v>0.0</v>
      </c>
      <c r="N1729" s="5">
        <v>5.7</v>
      </c>
      <c r="O1729" s="5">
        <v>18.1</v>
      </c>
      <c r="P1729" s="5">
        <v>40765.0</v>
      </c>
      <c r="Q1729" s="9" t="s">
        <v>528</v>
      </c>
      <c r="R1729" s="9" t="s">
        <v>628</v>
      </c>
      <c r="S1729" s="9">
        <f t="shared" si="1"/>
        <v>3157.533</v>
      </c>
    </row>
    <row r="1730" ht="15.75" customHeight="1">
      <c r="A1730" s="5" t="s">
        <v>994</v>
      </c>
      <c r="B1730" s="5" t="s">
        <v>1122</v>
      </c>
      <c r="C1730" s="6">
        <v>1413.0</v>
      </c>
      <c r="D1730" s="7">
        <v>0.0</v>
      </c>
      <c r="E1730" s="7">
        <v>3.0</v>
      </c>
      <c r="F1730" s="7">
        <v>1.0</v>
      </c>
      <c r="G1730" s="7">
        <v>0.0</v>
      </c>
      <c r="H1730" s="5">
        <v>8.0</v>
      </c>
      <c r="I1730" s="5">
        <v>27.6</v>
      </c>
      <c r="J1730" s="8">
        <v>0.0</v>
      </c>
      <c r="K1730" s="8">
        <v>2.1231422505307855</v>
      </c>
      <c r="L1730" s="8">
        <v>0.7077140835102619</v>
      </c>
      <c r="M1730" s="8">
        <v>0.0</v>
      </c>
      <c r="N1730" s="5">
        <v>2.2</v>
      </c>
      <c r="O1730" s="5">
        <v>8.0</v>
      </c>
      <c r="P1730" s="5">
        <v>48854.0</v>
      </c>
      <c r="Q1730" s="9" t="s">
        <v>528</v>
      </c>
      <c r="R1730" s="9" t="s">
        <v>628</v>
      </c>
      <c r="S1730" s="9">
        <f t="shared" si="1"/>
        <v>389.988</v>
      </c>
    </row>
    <row r="1731" ht="15.75" customHeight="1">
      <c r="A1731" s="5" t="s">
        <v>185</v>
      </c>
      <c r="B1731" s="5" t="s">
        <v>1122</v>
      </c>
      <c r="C1731" s="6">
        <v>14337.0</v>
      </c>
      <c r="D1731" s="7">
        <v>7.0</v>
      </c>
      <c r="E1731" s="7">
        <v>10.0</v>
      </c>
      <c r="F1731" s="7">
        <v>4.0</v>
      </c>
      <c r="G1731" s="7">
        <v>1.0</v>
      </c>
      <c r="H1731" s="5">
        <v>8.0</v>
      </c>
      <c r="I1731" s="5">
        <v>33.3</v>
      </c>
      <c r="J1731" s="8">
        <v>0.4882471925786427</v>
      </c>
      <c r="K1731" s="8">
        <v>0.697495989398061</v>
      </c>
      <c r="L1731" s="8">
        <v>0.2789983957592244</v>
      </c>
      <c r="M1731" s="8">
        <v>0.0697495989398061</v>
      </c>
      <c r="N1731" s="5">
        <v>5.3</v>
      </c>
      <c r="O1731" s="5">
        <v>13.0</v>
      </c>
      <c r="P1731" s="5">
        <v>46814.0</v>
      </c>
      <c r="Q1731" s="9" t="s">
        <v>528</v>
      </c>
      <c r="R1731" s="9" t="s">
        <v>628</v>
      </c>
      <c r="S1731" s="9">
        <f t="shared" si="1"/>
        <v>4774.221</v>
      </c>
    </row>
    <row r="1732" ht="15.75" customHeight="1">
      <c r="A1732" s="5" t="s">
        <v>1158</v>
      </c>
      <c r="B1732" s="5" t="s">
        <v>1122</v>
      </c>
      <c r="C1732" s="6">
        <v>172293.0</v>
      </c>
      <c r="D1732" s="7">
        <v>117.0</v>
      </c>
      <c r="E1732" s="7">
        <v>73.0</v>
      </c>
      <c r="F1732" s="7">
        <v>14.0</v>
      </c>
      <c r="G1732" s="7">
        <v>19.0</v>
      </c>
      <c r="H1732" s="5">
        <v>8.6</v>
      </c>
      <c r="I1732" s="5">
        <v>31.3</v>
      </c>
      <c r="J1732" s="8">
        <v>0.6790757604777907</v>
      </c>
      <c r="K1732" s="8">
        <v>0.42369684200751045</v>
      </c>
      <c r="L1732" s="8">
        <v>0.08125692860418009</v>
      </c>
      <c r="M1732" s="8">
        <v>0.11027726024853013</v>
      </c>
      <c r="N1732" s="5">
        <v>5.1</v>
      </c>
      <c r="O1732" s="5">
        <v>6.8</v>
      </c>
      <c r="P1732" s="5">
        <v>70121.0</v>
      </c>
      <c r="Q1732" s="9" t="s">
        <v>528</v>
      </c>
      <c r="R1732" s="9" t="s">
        <v>628</v>
      </c>
      <c r="S1732" s="9">
        <f t="shared" si="1"/>
        <v>53927.709</v>
      </c>
    </row>
    <row r="1733" ht="15.75" customHeight="1">
      <c r="A1733" s="5" t="s">
        <v>1159</v>
      </c>
      <c r="B1733" s="5" t="s">
        <v>1122</v>
      </c>
      <c r="C1733" s="6">
        <v>20927.0</v>
      </c>
      <c r="D1733" s="7">
        <v>8.0</v>
      </c>
      <c r="E1733" s="7">
        <v>20.0</v>
      </c>
      <c r="F1733" s="7">
        <v>7.0</v>
      </c>
      <c r="G1733" s="7">
        <v>0.0</v>
      </c>
      <c r="H1733" s="5">
        <v>7.4</v>
      </c>
      <c r="I1733" s="5">
        <v>30.9</v>
      </c>
      <c r="J1733" s="8">
        <v>0.38228126343957564</v>
      </c>
      <c r="K1733" s="8">
        <v>0.9557031585989392</v>
      </c>
      <c r="L1733" s="8">
        <v>0.3344961055096287</v>
      </c>
      <c r="M1733" s="8">
        <v>0.0</v>
      </c>
      <c r="N1733" s="5">
        <v>3.6</v>
      </c>
      <c r="O1733" s="5">
        <v>8.5</v>
      </c>
      <c r="P1733" s="5">
        <v>60487.0</v>
      </c>
      <c r="Q1733" s="9" t="s">
        <v>528</v>
      </c>
      <c r="R1733" s="9" t="s">
        <v>628</v>
      </c>
      <c r="S1733" s="9">
        <f t="shared" si="1"/>
        <v>6466.443</v>
      </c>
    </row>
    <row r="1734" ht="15.75" customHeight="1">
      <c r="A1734" s="5" t="s">
        <v>1160</v>
      </c>
      <c r="B1734" s="5" t="s">
        <v>1122</v>
      </c>
      <c r="C1734" s="6">
        <v>36480.0</v>
      </c>
      <c r="D1734" s="7">
        <v>36.0</v>
      </c>
      <c r="E1734" s="7">
        <v>36.0</v>
      </c>
      <c r="F1734" s="7">
        <v>8.0</v>
      </c>
      <c r="G1734" s="7">
        <v>6.0</v>
      </c>
      <c r="H1734" s="5">
        <v>8.7</v>
      </c>
      <c r="I1734" s="5">
        <v>35.4</v>
      </c>
      <c r="J1734" s="8">
        <v>0.986842105263158</v>
      </c>
      <c r="K1734" s="8">
        <v>0.986842105263158</v>
      </c>
      <c r="L1734" s="8">
        <v>0.2192982456140351</v>
      </c>
      <c r="M1734" s="8">
        <v>0.1644736842105263</v>
      </c>
      <c r="N1734" s="5">
        <v>5.9</v>
      </c>
      <c r="O1734" s="5">
        <v>13.8</v>
      </c>
      <c r="P1734" s="5">
        <v>46443.0</v>
      </c>
      <c r="Q1734" s="9" t="s">
        <v>528</v>
      </c>
      <c r="R1734" s="9" t="s">
        <v>628</v>
      </c>
      <c r="S1734" s="9">
        <f t="shared" si="1"/>
        <v>12913.92</v>
      </c>
    </row>
    <row r="1735" ht="15.75" customHeight="1">
      <c r="A1735" s="5" t="s">
        <v>725</v>
      </c>
      <c r="B1735" s="5" t="s">
        <v>1122</v>
      </c>
      <c r="C1735" s="6">
        <v>17101.0</v>
      </c>
      <c r="D1735" s="7">
        <v>10.0</v>
      </c>
      <c r="E1735" s="7">
        <v>8.0</v>
      </c>
      <c r="F1735" s="7">
        <v>5.0</v>
      </c>
      <c r="G1735" s="7">
        <v>2.0</v>
      </c>
      <c r="H1735" s="5">
        <v>7.2</v>
      </c>
      <c r="I1735" s="5">
        <v>29.9</v>
      </c>
      <c r="J1735" s="8">
        <v>0.5847611250804047</v>
      </c>
      <c r="K1735" s="8">
        <v>0.46780890006432374</v>
      </c>
      <c r="L1735" s="8">
        <v>0.29238056254020234</v>
      </c>
      <c r="M1735" s="8">
        <v>0.11695222501608094</v>
      </c>
      <c r="N1735" s="5">
        <v>4.3</v>
      </c>
      <c r="O1735" s="5">
        <v>9.0</v>
      </c>
      <c r="P1735" s="5">
        <v>59503.0</v>
      </c>
      <c r="Q1735" s="9" t="s">
        <v>528</v>
      </c>
      <c r="R1735" s="9" t="s">
        <v>628</v>
      </c>
      <c r="S1735" s="9">
        <f t="shared" si="1"/>
        <v>5113.199</v>
      </c>
    </row>
    <row r="1736" ht="15.75" customHeight="1">
      <c r="A1736" s="5" t="s">
        <v>727</v>
      </c>
      <c r="B1736" s="5" t="s">
        <v>1122</v>
      </c>
      <c r="C1736" s="6">
        <v>5263.0</v>
      </c>
      <c r="D1736" s="7">
        <v>5.0</v>
      </c>
      <c r="E1736" s="7">
        <v>6.0</v>
      </c>
      <c r="F1736" s="7">
        <v>6.0</v>
      </c>
      <c r="G1736" s="7">
        <v>0.0</v>
      </c>
      <c r="H1736" s="5">
        <v>8.9</v>
      </c>
      <c r="I1736" s="5">
        <v>33.2</v>
      </c>
      <c r="J1736" s="8">
        <v>0.9500285008550257</v>
      </c>
      <c r="K1736" s="8">
        <v>1.1400342010260307</v>
      </c>
      <c r="L1736" s="8">
        <v>1.1400342010260307</v>
      </c>
      <c r="M1736" s="8">
        <v>0.0</v>
      </c>
      <c r="N1736" s="5">
        <v>2.2</v>
      </c>
      <c r="O1736" s="5">
        <v>17.2</v>
      </c>
      <c r="P1736" s="5">
        <v>40489.0</v>
      </c>
      <c r="Q1736" s="9" t="s">
        <v>528</v>
      </c>
      <c r="R1736" s="9" t="s">
        <v>628</v>
      </c>
      <c r="S1736" s="9">
        <f t="shared" si="1"/>
        <v>1747.316</v>
      </c>
    </row>
    <row r="1737" ht="15.75" customHeight="1">
      <c r="A1737" s="5" t="s">
        <v>728</v>
      </c>
      <c r="B1737" s="5" t="s">
        <v>1122</v>
      </c>
      <c r="C1737" s="6">
        <v>3079.0</v>
      </c>
      <c r="D1737" s="7">
        <v>0.0</v>
      </c>
      <c r="E1737" s="7">
        <v>3.0</v>
      </c>
      <c r="F1737" s="7">
        <v>1.0</v>
      </c>
      <c r="G1737" s="7">
        <v>0.0</v>
      </c>
      <c r="H1737" s="5">
        <v>7.4</v>
      </c>
      <c r="I1737" s="5">
        <v>34.2</v>
      </c>
      <c r="J1737" s="8">
        <v>0.0</v>
      </c>
      <c r="K1737" s="8">
        <v>0.974342318934719</v>
      </c>
      <c r="L1737" s="8">
        <v>0.32478077297823965</v>
      </c>
      <c r="M1737" s="8">
        <v>0.0</v>
      </c>
      <c r="N1737" s="5">
        <v>3.5</v>
      </c>
      <c r="O1737" s="5">
        <v>11.9</v>
      </c>
      <c r="P1737" s="5">
        <v>46301.0</v>
      </c>
      <c r="Q1737" s="9" t="s">
        <v>528</v>
      </c>
      <c r="R1737" s="9" t="s">
        <v>628</v>
      </c>
      <c r="S1737" s="9">
        <f t="shared" si="1"/>
        <v>1053.018</v>
      </c>
    </row>
    <row r="1738" ht="15.75" customHeight="1">
      <c r="A1738" s="5" t="s">
        <v>666</v>
      </c>
      <c r="B1738" s="5" t="s">
        <v>1122</v>
      </c>
      <c r="C1738" s="6">
        <v>1310.0</v>
      </c>
      <c r="D1738" s="7">
        <v>0.0</v>
      </c>
      <c r="E1738" s="7">
        <v>0.0</v>
      </c>
      <c r="F1738" s="7">
        <v>1.0</v>
      </c>
      <c r="G1738" s="7">
        <v>0.0</v>
      </c>
      <c r="H1738" s="5">
        <v>6.3</v>
      </c>
      <c r="I1738" s="5">
        <v>26.8</v>
      </c>
      <c r="J1738" s="8">
        <v>0.0</v>
      </c>
      <c r="K1738" s="8">
        <v>0.0</v>
      </c>
      <c r="L1738" s="8">
        <v>0.7633587786259541</v>
      </c>
      <c r="M1738" s="8">
        <v>0.0</v>
      </c>
      <c r="N1738" s="5">
        <v>1.6</v>
      </c>
      <c r="O1738" s="5">
        <v>10.9</v>
      </c>
      <c r="P1738" s="5">
        <v>40625.0</v>
      </c>
      <c r="Q1738" s="9" t="s">
        <v>528</v>
      </c>
      <c r="R1738" s="9" t="s">
        <v>628</v>
      </c>
      <c r="S1738" s="9">
        <f t="shared" si="1"/>
        <v>351.08</v>
      </c>
    </row>
    <row r="1739" ht="15.75" customHeight="1">
      <c r="A1739" s="5" t="s">
        <v>731</v>
      </c>
      <c r="B1739" s="5" t="s">
        <v>1122</v>
      </c>
      <c r="C1739" s="6">
        <v>6063.0</v>
      </c>
      <c r="D1739" s="7">
        <v>1.0</v>
      </c>
      <c r="E1739" s="7">
        <v>3.0</v>
      </c>
      <c r="F1739" s="7">
        <v>1.0</v>
      </c>
      <c r="G1739" s="7">
        <v>1.0</v>
      </c>
      <c r="H1739" s="5">
        <v>7.5</v>
      </c>
      <c r="I1739" s="5">
        <v>34.3</v>
      </c>
      <c r="J1739" s="8">
        <v>0.16493485073396008</v>
      </c>
      <c r="K1739" s="8">
        <v>0.4948045522018803</v>
      </c>
      <c r="L1739" s="8">
        <v>0.16493485073396008</v>
      </c>
      <c r="M1739" s="8">
        <v>0.16493485073396008</v>
      </c>
      <c r="N1739" s="5">
        <v>2.6</v>
      </c>
      <c r="O1739" s="5">
        <v>10.3</v>
      </c>
      <c r="P1739" s="5">
        <v>53532.0</v>
      </c>
      <c r="Q1739" s="9" t="s">
        <v>528</v>
      </c>
      <c r="R1739" s="9" t="s">
        <v>628</v>
      </c>
      <c r="S1739" s="9">
        <f t="shared" si="1"/>
        <v>2079.609</v>
      </c>
    </row>
    <row r="1740" ht="15.75" customHeight="1">
      <c r="A1740" s="5" t="s">
        <v>1161</v>
      </c>
      <c r="B1740" s="5" t="s">
        <v>1122</v>
      </c>
      <c r="C1740" s="6">
        <v>5223.0</v>
      </c>
      <c r="D1740" s="7">
        <v>1.0</v>
      </c>
      <c r="E1740" s="7">
        <v>10.0</v>
      </c>
      <c r="F1740" s="7">
        <v>4.0</v>
      </c>
      <c r="G1740" s="7">
        <v>0.0</v>
      </c>
      <c r="H1740" s="5">
        <v>7.4</v>
      </c>
      <c r="I1740" s="5">
        <v>30.2</v>
      </c>
      <c r="J1740" s="8">
        <v>0.19146084625694046</v>
      </c>
      <c r="K1740" s="8">
        <v>1.9146084625694046</v>
      </c>
      <c r="L1740" s="8">
        <v>0.7658433850277618</v>
      </c>
      <c r="M1740" s="8">
        <v>0.0</v>
      </c>
      <c r="N1740" s="5">
        <v>1.4</v>
      </c>
      <c r="O1740" s="5">
        <v>13.7</v>
      </c>
      <c r="P1740" s="5">
        <v>45213.0</v>
      </c>
      <c r="Q1740" s="9" t="s">
        <v>528</v>
      </c>
      <c r="R1740" s="9" t="s">
        <v>628</v>
      </c>
      <c r="S1740" s="9">
        <f t="shared" si="1"/>
        <v>1577.346</v>
      </c>
    </row>
    <row r="1741" ht="15.75" customHeight="1">
      <c r="A1741" s="5" t="s">
        <v>469</v>
      </c>
      <c r="B1741" s="5" t="s">
        <v>1122</v>
      </c>
      <c r="C1741" s="5">
        <v>688.0</v>
      </c>
      <c r="D1741" s="7">
        <v>0.0</v>
      </c>
      <c r="E1741" s="7">
        <v>1.0</v>
      </c>
      <c r="F1741" s="7">
        <v>1.0</v>
      </c>
      <c r="G1741" s="7">
        <v>0.0</v>
      </c>
      <c r="H1741" s="5">
        <v>8.0</v>
      </c>
      <c r="I1741" s="5">
        <v>32.6</v>
      </c>
      <c r="J1741" s="8">
        <v>0.0</v>
      </c>
      <c r="K1741" s="8">
        <v>1.4534883720930232</v>
      </c>
      <c r="L1741" s="8">
        <v>1.4534883720930232</v>
      </c>
      <c r="M1741" s="8">
        <v>0.0</v>
      </c>
      <c r="N1741" s="5">
        <v>0.5</v>
      </c>
      <c r="O1741" s="5">
        <v>7.9</v>
      </c>
      <c r="P1741" s="5">
        <v>52105.0</v>
      </c>
      <c r="Q1741" s="9" t="s">
        <v>528</v>
      </c>
      <c r="R1741" s="9" t="s">
        <v>628</v>
      </c>
      <c r="S1741" s="9">
        <f t="shared" si="1"/>
        <v>224.288</v>
      </c>
    </row>
    <row r="1742" ht="15.75" customHeight="1">
      <c r="A1742" s="5" t="s">
        <v>1162</v>
      </c>
      <c r="B1742" s="5" t="s">
        <v>1122</v>
      </c>
      <c r="C1742" s="6">
        <v>6962.0</v>
      </c>
      <c r="D1742" s="7">
        <v>3.0</v>
      </c>
      <c r="E1742" s="7">
        <v>2.0</v>
      </c>
      <c r="F1742" s="7">
        <v>1.0</v>
      </c>
      <c r="G1742" s="7">
        <v>0.0</v>
      </c>
      <c r="H1742" s="5">
        <v>15.4</v>
      </c>
      <c r="I1742" s="5">
        <v>43.5</v>
      </c>
      <c r="J1742" s="8">
        <v>0.43091065785693766</v>
      </c>
      <c r="K1742" s="8">
        <v>0.2872737719046251</v>
      </c>
      <c r="L1742" s="8">
        <v>0.14363688595231255</v>
      </c>
      <c r="M1742" s="8">
        <v>0.0</v>
      </c>
      <c r="N1742" s="5">
        <v>15.3</v>
      </c>
      <c r="O1742" s="5">
        <v>30.6</v>
      </c>
      <c r="P1742" s="5">
        <v>40494.0</v>
      </c>
      <c r="Q1742" s="9" t="s">
        <v>528</v>
      </c>
      <c r="R1742" s="9" t="s">
        <v>628</v>
      </c>
      <c r="S1742" s="9">
        <f t="shared" si="1"/>
        <v>3028.47</v>
      </c>
    </row>
    <row r="1743" ht="15.75" customHeight="1">
      <c r="A1743" s="5" t="s">
        <v>526</v>
      </c>
      <c r="B1743" s="5" t="s">
        <v>1122</v>
      </c>
      <c r="C1743" s="6">
        <v>4211.0</v>
      </c>
      <c r="D1743" s="7">
        <v>3.0</v>
      </c>
      <c r="E1743" s="7">
        <v>2.0</v>
      </c>
      <c r="F1743" s="7">
        <v>3.0</v>
      </c>
      <c r="G1743" s="7">
        <v>0.0</v>
      </c>
      <c r="H1743" s="5">
        <v>9.0</v>
      </c>
      <c r="I1743" s="5">
        <v>33.8</v>
      </c>
      <c r="J1743" s="8">
        <v>0.7124198527665638</v>
      </c>
      <c r="K1743" s="8">
        <v>0.4749465685110425</v>
      </c>
      <c r="L1743" s="8">
        <v>0.7124198527665638</v>
      </c>
      <c r="M1743" s="8">
        <v>0.0</v>
      </c>
      <c r="N1743" s="5">
        <v>1.2</v>
      </c>
      <c r="O1743" s="5">
        <v>13.3</v>
      </c>
      <c r="P1743" s="5">
        <v>42708.0</v>
      </c>
      <c r="Q1743" s="9" t="s">
        <v>528</v>
      </c>
      <c r="R1743" s="9" t="s">
        <v>628</v>
      </c>
      <c r="S1743" s="9">
        <f t="shared" si="1"/>
        <v>1423.318</v>
      </c>
    </row>
    <row r="1744" ht="15.75" customHeight="1">
      <c r="A1744" s="5" t="s">
        <v>86</v>
      </c>
      <c r="B1744" s="5" t="s">
        <v>1122</v>
      </c>
      <c r="C1744" s="6">
        <v>20297.0</v>
      </c>
      <c r="D1744" s="7">
        <v>9.0</v>
      </c>
      <c r="E1744" s="7">
        <v>16.0</v>
      </c>
      <c r="F1744" s="7">
        <v>2.0</v>
      </c>
      <c r="G1744" s="7">
        <v>1.0</v>
      </c>
      <c r="H1744" s="5">
        <v>7.8</v>
      </c>
      <c r="I1744" s="5">
        <v>31.2</v>
      </c>
      <c r="J1744" s="8">
        <v>0.4434152830467557</v>
      </c>
      <c r="K1744" s="8">
        <v>0.7882938365275657</v>
      </c>
      <c r="L1744" s="8">
        <v>0.09853672956594571</v>
      </c>
      <c r="M1744" s="8">
        <v>0.049268364782972855</v>
      </c>
      <c r="N1744" s="5">
        <v>1.8</v>
      </c>
      <c r="O1744" s="5">
        <v>9.0</v>
      </c>
      <c r="P1744" s="5">
        <v>68207.0</v>
      </c>
      <c r="Q1744" s="9" t="s">
        <v>528</v>
      </c>
      <c r="R1744" s="9" t="s">
        <v>628</v>
      </c>
      <c r="S1744" s="9">
        <f t="shared" si="1"/>
        <v>6332.664</v>
      </c>
    </row>
    <row r="1745" ht="15.75" customHeight="1">
      <c r="A1745" s="5" t="s">
        <v>480</v>
      </c>
      <c r="B1745" s="5" t="s">
        <v>1122</v>
      </c>
      <c r="C1745" s="6">
        <v>9397.0</v>
      </c>
      <c r="D1745" s="7">
        <v>9.0</v>
      </c>
      <c r="E1745" s="7">
        <v>8.0</v>
      </c>
      <c r="F1745" s="7">
        <v>2.0</v>
      </c>
      <c r="G1745" s="7">
        <v>0.0</v>
      </c>
      <c r="H1745" s="5">
        <v>7.1</v>
      </c>
      <c r="I1745" s="5">
        <v>32.1</v>
      </c>
      <c r="J1745" s="8">
        <v>0.9577524741938916</v>
      </c>
      <c r="K1745" s="8">
        <v>0.8513355326167926</v>
      </c>
      <c r="L1745" s="8">
        <v>0.21283388315419816</v>
      </c>
      <c r="M1745" s="8">
        <v>0.0</v>
      </c>
      <c r="N1745" s="5">
        <v>4.5</v>
      </c>
      <c r="O1745" s="5">
        <v>14.9</v>
      </c>
      <c r="P1745" s="5">
        <v>53808.0</v>
      </c>
      <c r="Q1745" s="9" t="s">
        <v>528</v>
      </c>
      <c r="R1745" s="9" t="s">
        <v>628</v>
      </c>
      <c r="S1745" s="9">
        <f t="shared" si="1"/>
        <v>3016.437</v>
      </c>
    </row>
    <row r="1746" ht="15.75" customHeight="1">
      <c r="A1746" s="5" t="s">
        <v>481</v>
      </c>
      <c r="B1746" s="5" t="s">
        <v>1122</v>
      </c>
      <c r="C1746" s="6">
        <v>3668.0</v>
      </c>
      <c r="D1746" s="7">
        <v>1.0</v>
      </c>
      <c r="E1746" s="7">
        <v>1.0</v>
      </c>
      <c r="F1746" s="7">
        <v>2.0</v>
      </c>
      <c r="G1746" s="7">
        <v>0.0</v>
      </c>
      <c r="H1746" s="5">
        <v>7.4</v>
      </c>
      <c r="I1746" s="5">
        <v>31.3</v>
      </c>
      <c r="J1746" s="8">
        <v>0.27262813522355506</v>
      </c>
      <c r="K1746" s="8">
        <v>0.27262813522355506</v>
      </c>
      <c r="L1746" s="8">
        <v>0.5452562704471101</v>
      </c>
      <c r="M1746" s="8">
        <v>0.0</v>
      </c>
      <c r="N1746" s="5">
        <v>4.7</v>
      </c>
      <c r="O1746" s="5">
        <v>12.6</v>
      </c>
      <c r="P1746" s="5">
        <v>41107.0</v>
      </c>
      <c r="Q1746" s="9" t="s">
        <v>528</v>
      </c>
      <c r="R1746" s="9" t="s">
        <v>628</v>
      </c>
      <c r="S1746" s="9">
        <f t="shared" si="1"/>
        <v>1148.084</v>
      </c>
    </row>
    <row r="1747" ht="15.75" customHeight="1">
      <c r="A1747" s="5" t="s">
        <v>482</v>
      </c>
      <c r="B1747" s="5" t="s">
        <v>1122</v>
      </c>
      <c r="C1747" s="5">
        <v>766.0</v>
      </c>
      <c r="D1747" s="7">
        <v>0.0</v>
      </c>
      <c r="E1747" s="7">
        <v>2.0</v>
      </c>
      <c r="F1747" s="7">
        <v>0.0</v>
      </c>
      <c r="G1747" s="7">
        <v>0.0</v>
      </c>
      <c r="H1747" s="5">
        <v>7.2</v>
      </c>
      <c r="I1747" s="5">
        <v>28.6</v>
      </c>
      <c r="J1747" s="8">
        <v>0.0</v>
      </c>
      <c r="K1747" s="8">
        <v>2.6109660574412534</v>
      </c>
      <c r="L1747" s="8">
        <v>0.0</v>
      </c>
      <c r="M1747" s="8">
        <v>0.0</v>
      </c>
      <c r="N1747" s="5">
        <v>3.1</v>
      </c>
      <c r="O1747" s="5">
        <v>13.1</v>
      </c>
      <c r="P1747" s="5">
        <v>44107.0</v>
      </c>
      <c r="Q1747" s="9" t="s">
        <v>528</v>
      </c>
      <c r="R1747" s="9" t="s">
        <v>628</v>
      </c>
      <c r="S1747" s="9">
        <f t="shared" si="1"/>
        <v>219.076</v>
      </c>
    </row>
    <row r="1748" ht="15.75" customHeight="1">
      <c r="A1748" s="5" t="s">
        <v>855</v>
      </c>
      <c r="B1748" s="5" t="s">
        <v>1122</v>
      </c>
      <c r="C1748" s="6">
        <v>13915.0</v>
      </c>
      <c r="D1748" s="7">
        <v>14.0</v>
      </c>
      <c r="E1748" s="7">
        <v>13.0</v>
      </c>
      <c r="F1748" s="7">
        <v>3.0</v>
      </c>
      <c r="G1748" s="7">
        <v>0.0</v>
      </c>
      <c r="H1748" s="5">
        <v>7.0</v>
      </c>
      <c r="I1748" s="5">
        <v>34.7</v>
      </c>
      <c r="J1748" s="8">
        <v>1.0061085159899388</v>
      </c>
      <c r="K1748" s="8">
        <v>0.9342436219906575</v>
      </c>
      <c r="L1748" s="8">
        <v>0.21559468199784404</v>
      </c>
      <c r="M1748" s="8">
        <v>0.0</v>
      </c>
      <c r="N1748" s="5">
        <v>2.4</v>
      </c>
      <c r="O1748" s="5">
        <v>9.6</v>
      </c>
      <c r="P1748" s="5">
        <v>50922.0</v>
      </c>
      <c r="Q1748" s="9" t="s">
        <v>528</v>
      </c>
      <c r="R1748" s="9" t="s">
        <v>628</v>
      </c>
      <c r="S1748" s="9">
        <f t="shared" si="1"/>
        <v>4828.505</v>
      </c>
    </row>
    <row r="1749" ht="15.75" customHeight="1">
      <c r="A1749" s="5" t="s">
        <v>1163</v>
      </c>
      <c r="B1749" s="5" t="s">
        <v>1164</v>
      </c>
      <c r="C1749" s="6">
        <v>24000.0</v>
      </c>
      <c r="D1749" s="7">
        <v>17.0</v>
      </c>
      <c r="E1749" s="7">
        <v>12.0</v>
      </c>
      <c r="F1749" s="7">
        <v>2.0</v>
      </c>
      <c r="G1749" s="7">
        <v>5.0</v>
      </c>
      <c r="H1749" s="5">
        <v>8.1</v>
      </c>
      <c r="I1749" s="5">
        <v>25.3</v>
      </c>
      <c r="J1749" s="8">
        <v>0.7083333333333334</v>
      </c>
      <c r="K1749" s="8">
        <v>0.5</v>
      </c>
      <c r="L1749" s="8">
        <v>0.08333333333333333</v>
      </c>
      <c r="M1749" s="8">
        <v>0.20833333333333334</v>
      </c>
      <c r="N1749" s="5">
        <v>12.9</v>
      </c>
      <c r="O1749" s="5">
        <v>16.9</v>
      </c>
      <c r="P1749" s="5">
        <v>46195.0</v>
      </c>
      <c r="Q1749" s="9" t="s">
        <v>91</v>
      </c>
      <c r="R1749" s="9" t="s">
        <v>123</v>
      </c>
      <c r="S1749" s="9">
        <f t="shared" si="1"/>
        <v>6072</v>
      </c>
    </row>
    <row r="1750" ht="15.75" customHeight="1">
      <c r="A1750" s="5" t="s">
        <v>148</v>
      </c>
      <c r="B1750" s="5" t="s">
        <v>1164</v>
      </c>
      <c r="C1750" s="6">
        <v>2064899.0</v>
      </c>
      <c r="D1750" s="7">
        <v>1706.0</v>
      </c>
      <c r="E1750" s="7">
        <v>1279.0</v>
      </c>
      <c r="F1750" s="7">
        <v>230.0</v>
      </c>
      <c r="G1750" s="7">
        <v>144.0</v>
      </c>
      <c r="H1750" s="5">
        <v>9.0</v>
      </c>
      <c r="I1750" s="5">
        <v>27.7</v>
      </c>
      <c r="J1750" s="8">
        <v>0.8261905303842948</v>
      </c>
      <c r="K1750" s="8">
        <v>0.6194007551943219</v>
      </c>
      <c r="L1750" s="8">
        <v>0.11138559319366226</v>
      </c>
      <c r="M1750" s="8">
        <v>0.06973706704298854</v>
      </c>
      <c r="N1750" s="5">
        <v>12.1</v>
      </c>
      <c r="O1750" s="5">
        <v>15.7</v>
      </c>
      <c r="P1750" s="5">
        <v>52070.0</v>
      </c>
      <c r="Q1750" s="9" t="s">
        <v>91</v>
      </c>
      <c r="R1750" s="9" t="s">
        <v>123</v>
      </c>
      <c r="S1750" s="9">
        <f t="shared" si="1"/>
        <v>571977.023</v>
      </c>
    </row>
    <row r="1751" ht="15.75" customHeight="1">
      <c r="A1751" s="5" t="s">
        <v>273</v>
      </c>
      <c r="B1751" s="5" t="s">
        <v>1164</v>
      </c>
      <c r="C1751" s="6">
        <v>47492.0</v>
      </c>
      <c r="D1751" s="7">
        <v>35.0</v>
      </c>
      <c r="E1751" s="7">
        <v>50.0</v>
      </c>
      <c r="F1751" s="7">
        <v>5.0</v>
      </c>
      <c r="G1751" s="7">
        <v>6.0</v>
      </c>
      <c r="H1751" s="5">
        <v>6.7</v>
      </c>
      <c r="I1751" s="5">
        <v>22.8</v>
      </c>
      <c r="J1751" s="8">
        <v>0.7369662258906763</v>
      </c>
      <c r="K1751" s="8">
        <v>1.0528088941295377</v>
      </c>
      <c r="L1751" s="8">
        <v>0.10528088941295376</v>
      </c>
      <c r="M1751" s="8">
        <v>0.1263370672955445</v>
      </c>
      <c r="N1751" s="5">
        <v>9.5</v>
      </c>
      <c r="O1751" s="5">
        <v>10.5</v>
      </c>
      <c r="P1751" s="5">
        <v>58940.0</v>
      </c>
      <c r="Q1751" s="9" t="s">
        <v>91</v>
      </c>
      <c r="R1751" s="9" t="s">
        <v>123</v>
      </c>
      <c r="S1751" s="9">
        <f t="shared" si="1"/>
        <v>10828.176</v>
      </c>
    </row>
    <row r="1752" ht="15.75" customHeight="1">
      <c r="A1752" s="5" t="s">
        <v>1165</v>
      </c>
      <c r="B1752" s="5" t="s">
        <v>1164</v>
      </c>
      <c r="C1752" s="6">
        <v>52648.0</v>
      </c>
      <c r="D1752" s="7">
        <v>39.0</v>
      </c>
      <c r="E1752" s="7">
        <v>29.0</v>
      </c>
      <c r="F1752" s="7">
        <v>11.0</v>
      </c>
      <c r="G1752" s="7">
        <v>4.0</v>
      </c>
      <c r="H1752" s="5">
        <v>8.6</v>
      </c>
      <c r="I1752" s="5">
        <v>30.4</v>
      </c>
      <c r="J1752" s="8">
        <v>0.7407688801094059</v>
      </c>
      <c r="K1752" s="8">
        <v>0.5508281416198145</v>
      </c>
      <c r="L1752" s="8">
        <v>0.20893481233855038</v>
      </c>
      <c r="M1752" s="8">
        <v>0.0759762953958365</v>
      </c>
      <c r="N1752" s="5">
        <v>5.3</v>
      </c>
      <c r="O1752" s="5">
        <v>9.9</v>
      </c>
      <c r="P1752" s="5">
        <v>72280.0</v>
      </c>
      <c r="Q1752" s="9" t="s">
        <v>91</v>
      </c>
      <c r="R1752" s="9" t="s">
        <v>123</v>
      </c>
      <c r="S1752" s="9">
        <f t="shared" si="1"/>
        <v>16004.992</v>
      </c>
    </row>
    <row r="1753" ht="15.75" customHeight="1">
      <c r="A1753" s="5" t="s">
        <v>1166</v>
      </c>
      <c r="B1753" s="5" t="s">
        <v>1164</v>
      </c>
      <c r="C1753" s="5">
        <v>811.0</v>
      </c>
      <c r="D1753" s="7">
        <v>0.0</v>
      </c>
      <c r="E1753" s="7">
        <v>1.0</v>
      </c>
      <c r="F1753" s="7">
        <v>1.0</v>
      </c>
      <c r="G1753" s="7">
        <v>0.0</v>
      </c>
      <c r="H1753" s="5">
        <v>8.3</v>
      </c>
      <c r="I1753" s="5">
        <v>26.7</v>
      </c>
      <c r="J1753" s="8">
        <v>0.0</v>
      </c>
      <c r="K1753" s="8">
        <v>1.2330456226880395</v>
      </c>
      <c r="L1753" s="8">
        <v>1.2330456226880395</v>
      </c>
      <c r="M1753" s="8">
        <v>0.0</v>
      </c>
      <c r="N1753" s="5">
        <v>15.6</v>
      </c>
      <c r="O1753" s="5">
        <v>23.0</v>
      </c>
      <c r="P1753" s="5">
        <v>31528.0</v>
      </c>
      <c r="Q1753" s="9" t="s">
        <v>91</v>
      </c>
      <c r="R1753" s="9" t="s">
        <v>123</v>
      </c>
      <c r="S1753" s="9">
        <f t="shared" si="1"/>
        <v>216.537</v>
      </c>
    </row>
    <row r="1754" ht="15.75" customHeight="1">
      <c r="A1754" s="5" t="s">
        <v>1167</v>
      </c>
      <c r="B1754" s="5" t="s">
        <v>1164</v>
      </c>
      <c r="C1754" s="6">
        <v>1988.0</v>
      </c>
      <c r="D1754" s="7">
        <v>2.0</v>
      </c>
      <c r="E1754" s="7">
        <v>1.0</v>
      </c>
      <c r="F1754" s="7">
        <v>1.0</v>
      </c>
      <c r="G1754" s="7">
        <v>0.0</v>
      </c>
      <c r="H1754" s="5">
        <v>7.6</v>
      </c>
      <c r="I1754" s="5">
        <v>26.7</v>
      </c>
      <c r="J1754" s="8">
        <v>1.006036217303823</v>
      </c>
      <c r="K1754" s="8">
        <v>0.5030181086519115</v>
      </c>
      <c r="L1754" s="8">
        <v>0.5030181086519115</v>
      </c>
      <c r="M1754" s="8">
        <v>0.0</v>
      </c>
      <c r="N1754" s="5">
        <v>4.0</v>
      </c>
      <c r="O1754" s="5">
        <v>16.3</v>
      </c>
      <c r="P1754" s="5">
        <v>68403.0</v>
      </c>
      <c r="Q1754" s="9" t="s">
        <v>91</v>
      </c>
      <c r="R1754" s="9" t="s">
        <v>123</v>
      </c>
      <c r="S1754" s="9">
        <f t="shared" si="1"/>
        <v>530.796</v>
      </c>
    </row>
    <row r="1755" ht="15.75" customHeight="1">
      <c r="A1755" s="5" t="s">
        <v>209</v>
      </c>
      <c r="B1755" s="5" t="s">
        <v>1164</v>
      </c>
      <c r="C1755" s="6">
        <v>17209.0</v>
      </c>
      <c r="D1755" s="7">
        <v>11.0</v>
      </c>
      <c r="E1755" s="7">
        <v>18.0</v>
      </c>
      <c r="F1755" s="7">
        <v>4.0</v>
      </c>
      <c r="G1755" s="7">
        <v>3.0</v>
      </c>
      <c r="H1755" s="5">
        <v>7.1</v>
      </c>
      <c r="I1755" s="5">
        <v>26.0</v>
      </c>
      <c r="J1755" s="8">
        <v>0.6392004183857284</v>
      </c>
      <c r="K1755" s="8">
        <v>1.0459643209948284</v>
      </c>
      <c r="L1755" s="8">
        <v>0.2324365157766285</v>
      </c>
      <c r="M1755" s="8">
        <v>0.17432738683247137</v>
      </c>
      <c r="N1755" s="5">
        <v>10.0</v>
      </c>
      <c r="O1755" s="5">
        <v>10.0</v>
      </c>
      <c r="P1755" s="5">
        <v>62632.0</v>
      </c>
      <c r="Q1755" s="9" t="s">
        <v>91</v>
      </c>
      <c r="R1755" s="9" t="s">
        <v>123</v>
      </c>
      <c r="S1755" s="9">
        <f t="shared" si="1"/>
        <v>4474.34</v>
      </c>
    </row>
    <row r="1756" ht="15.75" customHeight="1">
      <c r="A1756" s="5" t="s">
        <v>1168</v>
      </c>
      <c r="B1756" s="5" t="s">
        <v>1164</v>
      </c>
      <c r="C1756" s="6">
        <v>5966.0</v>
      </c>
      <c r="D1756" s="7">
        <v>2.0</v>
      </c>
      <c r="E1756" s="7">
        <v>6.0</v>
      </c>
      <c r="F1756" s="7">
        <v>2.0</v>
      </c>
      <c r="G1756" s="7">
        <v>0.0</v>
      </c>
      <c r="H1756" s="5">
        <v>8.5</v>
      </c>
      <c r="I1756" s="5">
        <v>31.6</v>
      </c>
      <c r="J1756" s="8">
        <v>0.3352329869259135</v>
      </c>
      <c r="K1756" s="8">
        <v>1.0056989607777405</v>
      </c>
      <c r="L1756" s="8">
        <v>0.3352329869259135</v>
      </c>
      <c r="M1756" s="8">
        <v>0.0</v>
      </c>
      <c r="N1756" s="5">
        <v>12.4</v>
      </c>
      <c r="O1756" s="5">
        <v>12.1</v>
      </c>
      <c r="P1756" s="5">
        <v>76558.0</v>
      </c>
      <c r="Q1756" s="9" t="s">
        <v>91</v>
      </c>
      <c r="R1756" s="9" t="s">
        <v>123</v>
      </c>
      <c r="S1756" s="9">
        <f t="shared" si="1"/>
        <v>1885.256</v>
      </c>
    </row>
    <row r="1757" ht="15.75" customHeight="1">
      <c r="A1757" s="5" t="s">
        <v>169</v>
      </c>
      <c r="B1757" s="5" t="s">
        <v>1164</v>
      </c>
      <c r="C1757" s="6">
        <v>5122.0</v>
      </c>
      <c r="D1757" s="7">
        <v>1.0</v>
      </c>
      <c r="E1757" s="7">
        <v>2.0</v>
      </c>
      <c r="F1757" s="7">
        <v>3.0</v>
      </c>
      <c r="G1757" s="7">
        <v>0.0</v>
      </c>
      <c r="H1757" s="5">
        <v>8.3</v>
      </c>
      <c r="I1757" s="5">
        <v>27.2</v>
      </c>
      <c r="J1757" s="8">
        <v>0.19523623584537292</v>
      </c>
      <c r="K1757" s="8">
        <v>0.39047247169074584</v>
      </c>
      <c r="L1757" s="8">
        <v>0.5857087075361187</v>
      </c>
      <c r="M1757" s="8">
        <v>0.0</v>
      </c>
      <c r="N1757" s="5">
        <v>14.6</v>
      </c>
      <c r="O1757" s="5">
        <v>16.2</v>
      </c>
      <c r="P1757" s="5">
        <v>40550.0</v>
      </c>
      <c r="Q1757" s="9" t="s">
        <v>91</v>
      </c>
      <c r="R1757" s="9" t="s">
        <v>123</v>
      </c>
      <c r="S1757" s="9">
        <f t="shared" si="1"/>
        <v>1393.184</v>
      </c>
    </row>
    <row r="1758" ht="15.75" customHeight="1">
      <c r="A1758" s="5" t="s">
        <v>652</v>
      </c>
      <c r="B1758" s="5" t="s">
        <v>1164</v>
      </c>
      <c r="C1758" s="6">
        <v>51613.0</v>
      </c>
      <c r="D1758" s="7">
        <v>19.0</v>
      </c>
      <c r="E1758" s="7">
        <v>23.0</v>
      </c>
      <c r="F1758" s="7">
        <v>4.0</v>
      </c>
      <c r="G1758" s="7">
        <v>4.0</v>
      </c>
      <c r="H1758" s="5">
        <v>7.9</v>
      </c>
      <c r="I1758" s="5">
        <v>35.0</v>
      </c>
      <c r="J1758" s="8">
        <v>0.3681243097669192</v>
      </c>
      <c r="K1758" s="8">
        <v>0.44562416445469166</v>
      </c>
      <c r="L1758" s="8">
        <v>0.07749985468777246</v>
      </c>
      <c r="M1758" s="8">
        <v>0.07749985468777246</v>
      </c>
      <c r="N1758" s="5">
        <v>15.6</v>
      </c>
      <c r="O1758" s="5">
        <v>14.9</v>
      </c>
      <c r="P1758" s="5">
        <v>47143.0</v>
      </c>
      <c r="Q1758" s="9" t="s">
        <v>91</v>
      </c>
      <c r="R1758" s="9" t="s">
        <v>123</v>
      </c>
      <c r="S1758" s="9">
        <f t="shared" si="1"/>
        <v>18064.55</v>
      </c>
    </row>
    <row r="1759" ht="15.75" customHeight="1">
      <c r="A1759" s="5" t="s">
        <v>290</v>
      </c>
      <c r="B1759" s="5" t="s">
        <v>1164</v>
      </c>
      <c r="C1759" s="6">
        <v>4482.0</v>
      </c>
      <c r="D1759" s="7">
        <v>2.0</v>
      </c>
      <c r="E1759" s="7">
        <v>2.0</v>
      </c>
      <c r="F1759" s="7">
        <v>1.0</v>
      </c>
      <c r="G1759" s="7">
        <v>0.0</v>
      </c>
      <c r="H1759" s="5">
        <v>8.9</v>
      </c>
      <c r="I1759" s="5">
        <v>29.9</v>
      </c>
      <c r="J1759" s="8">
        <v>0.44622936189201245</v>
      </c>
      <c r="K1759" s="8">
        <v>0.44622936189201245</v>
      </c>
      <c r="L1759" s="8">
        <v>0.22311468094600623</v>
      </c>
      <c r="M1759" s="8">
        <v>0.0</v>
      </c>
      <c r="N1759" s="5">
        <v>16.2</v>
      </c>
      <c r="O1759" s="5">
        <v>20.4</v>
      </c>
      <c r="P1759" s="5">
        <v>38664.0</v>
      </c>
      <c r="Q1759" s="9" t="s">
        <v>91</v>
      </c>
      <c r="R1759" s="9" t="s">
        <v>123</v>
      </c>
      <c r="S1759" s="9">
        <f t="shared" si="1"/>
        <v>1340.118</v>
      </c>
    </row>
    <row r="1760" ht="15.75" customHeight="1">
      <c r="A1760" s="5" t="s">
        <v>1169</v>
      </c>
      <c r="B1760" s="5" t="s">
        <v>1164</v>
      </c>
      <c r="C1760" s="6">
        <v>42903.0</v>
      </c>
      <c r="D1760" s="7">
        <v>27.0</v>
      </c>
      <c r="E1760" s="7">
        <v>19.0</v>
      </c>
      <c r="F1760" s="7">
        <v>7.0</v>
      </c>
      <c r="G1760" s="7">
        <v>4.0</v>
      </c>
      <c r="H1760" s="5">
        <v>9.1</v>
      </c>
      <c r="I1760" s="5">
        <v>34.2</v>
      </c>
      <c r="J1760" s="8">
        <v>0.6293266205160478</v>
      </c>
      <c r="K1760" s="8">
        <v>0.4428594736964781</v>
      </c>
      <c r="L1760" s="8">
        <v>0.16315875346712352</v>
      </c>
      <c r="M1760" s="8">
        <v>0.09323357340978486</v>
      </c>
      <c r="N1760" s="5">
        <v>15.3</v>
      </c>
      <c r="O1760" s="5">
        <v>18.6</v>
      </c>
      <c r="P1760" s="5">
        <v>41757.0</v>
      </c>
      <c r="Q1760" s="9" t="s">
        <v>91</v>
      </c>
      <c r="R1760" s="9" t="s">
        <v>123</v>
      </c>
      <c r="S1760" s="9">
        <f t="shared" si="1"/>
        <v>14672.826</v>
      </c>
    </row>
    <row r="1761" ht="15.75" customHeight="1">
      <c r="A1761" s="5" t="s">
        <v>1170</v>
      </c>
      <c r="B1761" s="5" t="s">
        <v>1164</v>
      </c>
      <c r="C1761" s="6">
        <v>6677.0</v>
      </c>
      <c r="D1761" s="7">
        <v>4.0</v>
      </c>
      <c r="E1761" s="7">
        <v>1.0</v>
      </c>
      <c r="F1761" s="7">
        <v>1.0</v>
      </c>
      <c r="G1761" s="7">
        <v>0.0</v>
      </c>
      <c r="H1761" s="5">
        <v>7.7</v>
      </c>
      <c r="I1761" s="5">
        <v>30.9</v>
      </c>
      <c r="J1761" s="8">
        <v>0.5990714392691329</v>
      </c>
      <c r="K1761" s="8">
        <v>0.14976785981728322</v>
      </c>
      <c r="L1761" s="8">
        <v>0.14976785981728322</v>
      </c>
      <c r="M1761" s="8">
        <v>0.0</v>
      </c>
      <c r="N1761" s="5">
        <v>11.5</v>
      </c>
      <c r="O1761" s="5">
        <v>19.2</v>
      </c>
      <c r="P1761" s="5">
        <v>48165.0</v>
      </c>
      <c r="Q1761" s="9" t="s">
        <v>91</v>
      </c>
      <c r="R1761" s="9" t="s">
        <v>123</v>
      </c>
      <c r="S1761" s="9">
        <f t="shared" si="1"/>
        <v>2063.193</v>
      </c>
    </row>
    <row r="1762" ht="15.75" customHeight="1">
      <c r="A1762" s="5" t="s">
        <v>1171</v>
      </c>
      <c r="B1762" s="5" t="s">
        <v>1164</v>
      </c>
      <c r="C1762" s="6">
        <v>3898.0</v>
      </c>
      <c r="D1762" s="7">
        <v>0.0</v>
      </c>
      <c r="E1762" s="7">
        <v>8.0</v>
      </c>
      <c r="F1762" s="7">
        <v>0.0</v>
      </c>
      <c r="G1762" s="7">
        <v>0.0</v>
      </c>
      <c r="H1762" s="5">
        <v>8.6</v>
      </c>
      <c r="I1762" s="5">
        <v>26.4</v>
      </c>
      <c r="J1762" s="8">
        <v>0.0</v>
      </c>
      <c r="K1762" s="8">
        <v>2.052334530528476</v>
      </c>
      <c r="L1762" s="8">
        <v>0.0</v>
      </c>
      <c r="M1762" s="8">
        <v>0.0</v>
      </c>
      <c r="N1762" s="5">
        <v>13.0</v>
      </c>
      <c r="O1762" s="5">
        <v>10.5</v>
      </c>
      <c r="P1762" s="5">
        <v>64835.0</v>
      </c>
      <c r="Q1762" s="9" t="s">
        <v>91</v>
      </c>
      <c r="R1762" s="9" t="s">
        <v>123</v>
      </c>
      <c r="S1762" s="9">
        <f t="shared" si="1"/>
        <v>1029.072</v>
      </c>
    </row>
    <row r="1763" ht="15.75" customHeight="1">
      <c r="A1763" s="5" t="s">
        <v>1172</v>
      </c>
      <c r="B1763" s="5" t="s">
        <v>1164</v>
      </c>
      <c r="C1763" s="6">
        <v>438943.0</v>
      </c>
      <c r="D1763" s="7">
        <v>332.0</v>
      </c>
      <c r="E1763" s="7">
        <v>328.0</v>
      </c>
      <c r="F1763" s="7">
        <v>60.0</v>
      </c>
      <c r="G1763" s="7">
        <v>54.0</v>
      </c>
      <c r="H1763" s="5">
        <v>6.5</v>
      </c>
      <c r="I1763" s="5">
        <v>21.4</v>
      </c>
      <c r="J1763" s="8">
        <v>0.7563624434152043</v>
      </c>
      <c r="K1763" s="8">
        <v>0.7472496428921295</v>
      </c>
      <c r="L1763" s="8">
        <v>0.13669200784612123</v>
      </c>
      <c r="M1763" s="8">
        <v>0.12302280706150913</v>
      </c>
      <c r="N1763" s="5">
        <v>10.6</v>
      </c>
      <c r="O1763" s="5">
        <v>15.7</v>
      </c>
      <c r="P1763" s="5">
        <v>52910.0</v>
      </c>
      <c r="Q1763" s="9" t="s">
        <v>91</v>
      </c>
      <c r="R1763" s="9" t="s">
        <v>123</v>
      </c>
      <c r="S1763" s="9">
        <f t="shared" si="1"/>
        <v>93933.802</v>
      </c>
    </row>
    <row r="1764" ht="15.75" customHeight="1">
      <c r="A1764" s="5" t="s">
        <v>1173</v>
      </c>
      <c r="B1764" s="5" t="s">
        <v>1164</v>
      </c>
      <c r="C1764" s="6">
        <v>9977.0</v>
      </c>
      <c r="D1764" s="7">
        <v>4.0</v>
      </c>
      <c r="E1764" s="7">
        <v>10.0</v>
      </c>
      <c r="F1764" s="7">
        <v>3.0</v>
      </c>
      <c r="G1764" s="7">
        <v>0.0</v>
      </c>
      <c r="H1764" s="5">
        <v>7.6</v>
      </c>
      <c r="I1764" s="5">
        <v>30.4</v>
      </c>
      <c r="J1764" s="8">
        <v>0.4009221208780195</v>
      </c>
      <c r="K1764" s="8">
        <v>1.0023053021950488</v>
      </c>
      <c r="L1764" s="8">
        <v>0.3006915906585146</v>
      </c>
      <c r="M1764" s="8">
        <v>0.0</v>
      </c>
      <c r="N1764" s="5">
        <v>10.6</v>
      </c>
      <c r="O1764" s="5">
        <v>11.0</v>
      </c>
      <c r="P1764" s="5">
        <v>55337.0</v>
      </c>
      <c r="Q1764" s="9" t="s">
        <v>91</v>
      </c>
      <c r="R1764" s="9" t="s">
        <v>123</v>
      </c>
      <c r="S1764" s="9">
        <f t="shared" si="1"/>
        <v>3033.008</v>
      </c>
    </row>
    <row r="1765" ht="15.75" customHeight="1">
      <c r="A1765" s="5" t="s">
        <v>1174</v>
      </c>
      <c r="B1765" s="5" t="s">
        <v>1164</v>
      </c>
      <c r="C1765" s="6">
        <v>54385.0</v>
      </c>
      <c r="D1765" s="7">
        <v>49.0</v>
      </c>
      <c r="E1765" s="7">
        <v>54.0</v>
      </c>
      <c r="F1765" s="7">
        <v>9.0</v>
      </c>
      <c r="G1765" s="7">
        <v>7.0</v>
      </c>
      <c r="H1765" s="5">
        <v>7.6</v>
      </c>
      <c r="I1765" s="5">
        <v>26.0</v>
      </c>
      <c r="J1765" s="8">
        <v>0.9009837271306427</v>
      </c>
      <c r="K1765" s="8">
        <v>0.9929208421439735</v>
      </c>
      <c r="L1765" s="8">
        <v>0.1654868070239956</v>
      </c>
      <c r="M1765" s="8">
        <v>0.12871196101866325</v>
      </c>
      <c r="N1765" s="5">
        <v>14.5</v>
      </c>
      <c r="O1765" s="5">
        <v>17.1</v>
      </c>
      <c r="P1765" s="5">
        <v>50108.0</v>
      </c>
      <c r="Q1765" s="9" t="s">
        <v>91</v>
      </c>
      <c r="R1765" s="9" t="s">
        <v>123</v>
      </c>
      <c r="S1765" s="9">
        <f t="shared" si="1"/>
        <v>14140.1</v>
      </c>
    </row>
    <row r="1766" ht="15.75" customHeight="1">
      <c r="A1766" s="5" t="s">
        <v>1175</v>
      </c>
      <c r="B1766" s="5" t="s">
        <v>1176</v>
      </c>
      <c r="C1766" s="6">
        <v>60278.0</v>
      </c>
      <c r="D1766" s="7">
        <v>48.0</v>
      </c>
      <c r="E1766" s="7">
        <v>85.0</v>
      </c>
      <c r="F1766" s="7">
        <v>10.0</v>
      </c>
      <c r="G1766" s="7">
        <v>11.0</v>
      </c>
      <c r="H1766" s="5">
        <v>7.7</v>
      </c>
      <c r="I1766" s="5">
        <v>31.1</v>
      </c>
      <c r="J1766" s="8">
        <v>0.7963104283486512</v>
      </c>
      <c r="K1766" s="8">
        <v>1.4101330502007365</v>
      </c>
      <c r="L1766" s="8">
        <v>0.165898005905969</v>
      </c>
      <c r="M1766" s="8">
        <v>0.1824878064965659</v>
      </c>
      <c r="N1766" s="5">
        <v>6.0</v>
      </c>
      <c r="O1766" s="5">
        <v>10.2</v>
      </c>
      <c r="P1766" s="5">
        <v>60782.0</v>
      </c>
      <c r="Q1766" s="9" t="s">
        <v>312</v>
      </c>
      <c r="R1766" s="9" t="s">
        <v>313</v>
      </c>
      <c r="S1766" s="9">
        <f t="shared" si="1"/>
        <v>18746.458</v>
      </c>
    </row>
    <row r="1767" ht="15.75" customHeight="1">
      <c r="A1767" s="5" t="s">
        <v>146</v>
      </c>
      <c r="B1767" s="5" t="s">
        <v>1176</v>
      </c>
      <c r="C1767" s="6">
        <v>47380.0</v>
      </c>
      <c r="D1767" s="7">
        <v>46.0</v>
      </c>
      <c r="E1767" s="7">
        <v>106.0</v>
      </c>
      <c r="F1767" s="7">
        <v>16.0</v>
      </c>
      <c r="G1767" s="7">
        <v>7.0</v>
      </c>
      <c r="H1767" s="5">
        <v>7.2</v>
      </c>
      <c r="I1767" s="5">
        <v>25.8</v>
      </c>
      <c r="J1767" s="8">
        <v>0.970873786407767</v>
      </c>
      <c r="K1767" s="8">
        <v>2.2372308991135497</v>
      </c>
      <c r="L1767" s="8">
        <v>0.3376952300548755</v>
      </c>
      <c r="M1767" s="8">
        <v>0.14774166314900802</v>
      </c>
      <c r="N1767" s="5">
        <v>6.3</v>
      </c>
      <c r="O1767" s="5">
        <v>9.6</v>
      </c>
      <c r="P1767" s="5">
        <v>52393.0</v>
      </c>
      <c r="Q1767" s="9" t="s">
        <v>312</v>
      </c>
      <c r="R1767" s="9" t="s">
        <v>313</v>
      </c>
      <c r="S1767" s="9">
        <f t="shared" si="1"/>
        <v>12224.04</v>
      </c>
    </row>
    <row r="1768" ht="15.75" customHeight="1">
      <c r="A1768" s="5" t="s">
        <v>1177</v>
      </c>
      <c r="B1768" s="5" t="s">
        <v>1176</v>
      </c>
      <c r="C1768" s="6">
        <v>76288.0</v>
      </c>
      <c r="D1768" s="7">
        <v>48.0</v>
      </c>
      <c r="E1768" s="7">
        <v>57.0</v>
      </c>
      <c r="F1768" s="7">
        <v>14.0</v>
      </c>
      <c r="G1768" s="7">
        <v>9.0</v>
      </c>
      <c r="H1768" s="5">
        <v>7.9</v>
      </c>
      <c r="I1768" s="5">
        <v>28.4</v>
      </c>
      <c r="J1768" s="8">
        <v>0.6291946308724832</v>
      </c>
      <c r="K1768" s="8">
        <v>0.7471686241610739</v>
      </c>
      <c r="L1768" s="8">
        <v>0.18351510067114093</v>
      </c>
      <c r="M1768" s="8">
        <v>0.11797399328859061</v>
      </c>
      <c r="N1768" s="5">
        <v>7.9</v>
      </c>
      <c r="O1768" s="5">
        <v>11.7</v>
      </c>
      <c r="P1768" s="5">
        <v>56139.0</v>
      </c>
      <c r="Q1768" s="9" t="s">
        <v>312</v>
      </c>
      <c r="R1768" s="9" t="s">
        <v>313</v>
      </c>
      <c r="S1768" s="9">
        <f t="shared" si="1"/>
        <v>21665.792</v>
      </c>
    </row>
    <row r="1769" ht="15.75" customHeight="1">
      <c r="A1769" s="5" t="s">
        <v>1178</v>
      </c>
      <c r="B1769" s="5" t="s">
        <v>1176</v>
      </c>
      <c r="C1769" s="6">
        <v>32778.0</v>
      </c>
      <c r="D1769" s="7">
        <v>24.0</v>
      </c>
      <c r="E1769" s="7">
        <v>40.0</v>
      </c>
      <c r="F1769" s="7">
        <v>10.0</v>
      </c>
      <c r="G1769" s="7">
        <v>5.0</v>
      </c>
      <c r="H1769" s="5">
        <v>9.0</v>
      </c>
      <c r="I1769" s="5">
        <v>30.1</v>
      </c>
      <c r="J1769" s="8">
        <v>0.7321984257733847</v>
      </c>
      <c r="K1769" s="8">
        <v>1.2203307096223077</v>
      </c>
      <c r="L1769" s="8">
        <v>0.30508267740557693</v>
      </c>
      <c r="M1769" s="8">
        <v>0.15254133870278846</v>
      </c>
      <c r="N1769" s="5">
        <v>7.4</v>
      </c>
      <c r="O1769" s="5">
        <v>13.2</v>
      </c>
      <c r="P1769" s="5">
        <v>42407.0</v>
      </c>
      <c r="Q1769" s="9" t="s">
        <v>312</v>
      </c>
      <c r="R1769" s="9" t="s">
        <v>313</v>
      </c>
      <c r="S1769" s="9">
        <f t="shared" si="1"/>
        <v>9866.178</v>
      </c>
    </row>
    <row r="1770" ht="15.75" customHeight="1">
      <c r="A1770" s="5" t="s">
        <v>1179</v>
      </c>
      <c r="B1770" s="5" t="s">
        <v>1176</v>
      </c>
      <c r="C1770" s="6">
        <v>89465.0</v>
      </c>
      <c r="D1770" s="7">
        <v>77.0</v>
      </c>
      <c r="E1770" s="7">
        <v>130.0</v>
      </c>
      <c r="F1770" s="7">
        <v>28.0</v>
      </c>
      <c r="G1770" s="7">
        <v>21.0</v>
      </c>
      <c r="H1770" s="5">
        <v>7.2</v>
      </c>
      <c r="I1770" s="5">
        <v>23.8</v>
      </c>
      <c r="J1770" s="8">
        <v>0.860671771083664</v>
      </c>
      <c r="K1770" s="8">
        <v>1.4530822109204717</v>
      </c>
      <c r="L1770" s="8">
        <v>0.31297155312133235</v>
      </c>
      <c r="M1770" s="8">
        <v>0.23472866484099927</v>
      </c>
      <c r="N1770" s="5">
        <v>5.3</v>
      </c>
      <c r="O1770" s="5">
        <v>11.2</v>
      </c>
      <c r="P1770" s="5">
        <v>55045.0</v>
      </c>
      <c r="Q1770" s="9" t="s">
        <v>312</v>
      </c>
      <c r="R1770" s="9" t="s">
        <v>313</v>
      </c>
      <c r="S1770" s="9">
        <f t="shared" si="1"/>
        <v>21292.67</v>
      </c>
    </row>
    <row r="1771" ht="15.75" customHeight="1">
      <c r="A1771" s="5" t="s">
        <v>351</v>
      </c>
      <c r="B1771" s="5" t="s">
        <v>1176</v>
      </c>
      <c r="C1771" s="6">
        <v>405003.0</v>
      </c>
      <c r="D1771" s="7">
        <v>289.0</v>
      </c>
      <c r="E1771" s="7">
        <v>354.0</v>
      </c>
      <c r="F1771" s="7">
        <v>70.0</v>
      </c>
      <c r="G1771" s="7">
        <v>62.0</v>
      </c>
      <c r="H1771" s="5">
        <v>8.1</v>
      </c>
      <c r="I1771" s="5">
        <v>27.8</v>
      </c>
      <c r="J1771" s="8">
        <v>0.7135749611731271</v>
      </c>
      <c r="K1771" s="8">
        <v>0.874067599499263</v>
      </c>
      <c r="L1771" s="8">
        <v>0.17283822588968478</v>
      </c>
      <c r="M1771" s="8">
        <v>0.1530852857880065</v>
      </c>
      <c r="N1771" s="5">
        <v>6.7</v>
      </c>
      <c r="O1771" s="5">
        <v>8.6</v>
      </c>
      <c r="P1771" s="5">
        <v>70906.0</v>
      </c>
      <c r="Q1771" s="9" t="s">
        <v>312</v>
      </c>
      <c r="R1771" s="9" t="s">
        <v>313</v>
      </c>
      <c r="S1771" s="9">
        <f t="shared" si="1"/>
        <v>112590.834</v>
      </c>
    </row>
    <row r="1772" ht="15.75" customHeight="1">
      <c r="A1772" s="5" t="s">
        <v>1180</v>
      </c>
      <c r="B1772" s="5" t="s">
        <v>1176</v>
      </c>
      <c r="C1772" s="6">
        <v>147714.0</v>
      </c>
      <c r="D1772" s="7">
        <v>107.0</v>
      </c>
      <c r="E1772" s="7">
        <v>103.0</v>
      </c>
      <c r="F1772" s="7">
        <v>21.0</v>
      </c>
      <c r="G1772" s="7">
        <v>21.0</v>
      </c>
      <c r="H1772" s="5">
        <v>8.1</v>
      </c>
      <c r="I1772" s="5">
        <v>28.5</v>
      </c>
      <c r="J1772" s="8">
        <v>0.7243727744154244</v>
      </c>
      <c r="K1772" s="8">
        <v>0.6972934183625114</v>
      </c>
      <c r="L1772" s="8">
        <v>0.14216661927779356</v>
      </c>
      <c r="M1772" s="8">
        <v>0.14216661927779356</v>
      </c>
      <c r="N1772" s="5">
        <v>6.0</v>
      </c>
      <c r="O1772" s="5">
        <v>9.5</v>
      </c>
      <c r="P1772" s="5">
        <v>65226.0</v>
      </c>
      <c r="Q1772" s="9" t="s">
        <v>312</v>
      </c>
      <c r="R1772" s="9" t="s">
        <v>313</v>
      </c>
      <c r="S1772" s="9">
        <f t="shared" si="1"/>
        <v>42098.49</v>
      </c>
    </row>
    <row r="1773" ht="15.75" customHeight="1">
      <c r="A1773" s="5" t="s">
        <v>1181</v>
      </c>
      <c r="B1773" s="5" t="s">
        <v>1176</v>
      </c>
      <c r="C1773" s="6">
        <v>300532.0</v>
      </c>
      <c r="D1773" s="7">
        <v>273.0</v>
      </c>
      <c r="E1773" s="7">
        <v>305.0</v>
      </c>
      <c r="F1773" s="7">
        <v>49.0</v>
      </c>
      <c r="G1773" s="7">
        <v>69.0</v>
      </c>
      <c r="H1773" s="5">
        <v>7.5</v>
      </c>
      <c r="I1773" s="5">
        <v>26.8</v>
      </c>
      <c r="J1773" s="8">
        <v>0.9083891232880359</v>
      </c>
      <c r="K1773" s="8">
        <v>1.0148669692412122</v>
      </c>
      <c r="L1773" s="8">
        <v>0.1630442016158013</v>
      </c>
      <c r="M1773" s="8">
        <v>0.22959285533653656</v>
      </c>
      <c r="N1773" s="5">
        <v>6.2</v>
      </c>
      <c r="O1773" s="5">
        <v>5.7</v>
      </c>
      <c r="P1773" s="5">
        <v>79368.0</v>
      </c>
      <c r="Q1773" s="9" t="s">
        <v>312</v>
      </c>
      <c r="R1773" s="9" t="s">
        <v>313</v>
      </c>
      <c r="S1773" s="9">
        <f t="shared" si="1"/>
        <v>80542.576</v>
      </c>
    </row>
    <row r="1774" ht="15.75" customHeight="1">
      <c r="A1774" s="5" t="s">
        <v>1182</v>
      </c>
      <c r="B1774" s="5" t="s">
        <v>1176</v>
      </c>
      <c r="C1774" s="6">
        <v>126218.0</v>
      </c>
      <c r="D1774" s="7">
        <v>87.0</v>
      </c>
      <c r="E1774" s="7">
        <v>96.0</v>
      </c>
      <c r="F1774" s="7">
        <v>22.0</v>
      </c>
      <c r="G1774" s="7">
        <v>12.0</v>
      </c>
      <c r="H1774" s="5">
        <v>9.5</v>
      </c>
      <c r="I1774" s="5">
        <v>28.3</v>
      </c>
      <c r="J1774" s="8">
        <v>0.6892836204027951</v>
      </c>
      <c r="K1774" s="8">
        <v>0.7605888225134292</v>
      </c>
      <c r="L1774" s="8">
        <v>0.17430160515932752</v>
      </c>
      <c r="M1774" s="8">
        <v>0.09507360281417865</v>
      </c>
      <c r="N1774" s="5">
        <v>6.8</v>
      </c>
      <c r="O1774" s="5">
        <v>11.2</v>
      </c>
      <c r="P1774" s="5">
        <v>59580.0</v>
      </c>
      <c r="Q1774" s="9" t="s">
        <v>312</v>
      </c>
      <c r="R1774" s="9" t="s">
        <v>313</v>
      </c>
      <c r="S1774" s="9">
        <f t="shared" si="1"/>
        <v>35719.694</v>
      </c>
    </row>
    <row r="1775" ht="15.75" customHeight="1">
      <c r="A1775" s="5" t="s">
        <v>616</v>
      </c>
      <c r="B1775" s="5" t="s">
        <v>1176</v>
      </c>
      <c r="C1775" s="6">
        <v>43087.0</v>
      </c>
      <c r="D1775" s="7">
        <v>18.0</v>
      </c>
      <c r="E1775" s="7">
        <v>22.0</v>
      </c>
      <c r="F1775" s="7">
        <v>6.0</v>
      </c>
      <c r="G1775" s="7">
        <v>2.0</v>
      </c>
      <c r="H1775" s="5">
        <v>8.6</v>
      </c>
      <c r="I1775" s="5">
        <v>30.7</v>
      </c>
      <c r="J1775" s="8">
        <v>0.41775941699352476</v>
      </c>
      <c r="K1775" s="8">
        <v>0.5105948429920858</v>
      </c>
      <c r="L1775" s="8">
        <v>0.13925313899784159</v>
      </c>
      <c r="M1775" s="8">
        <v>0.046417712999280526</v>
      </c>
      <c r="N1775" s="5">
        <v>6.7</v>
      </c>
      <c r="O1775" s="5">
        <v>9.1</v>
      </c>
      <c r="P1775" s="5">
        <v>56851.0</v>
      </c>
      <c r="Q1775" s="9" t="s">
        <v>312</v>
      </c>
      <c r="R1775" s="9" t="s">
        <v>313</v>
      </c>
      <c r="S1775" s="9">
        <f t="shared" si="1"/>
        <v>13227.709</v>
      </c>
    </row>
    <row r="1776" ht="15.75" customHeight="1">
      <c r="A1776" s="5" t="s">
        <v>1183</v>
      </c>
      <c r="B1776" s="5" t="s">
        <v>1184</v>
      </c>
      <c r="C1776" s="6">
        <v>274715.0</v>
      </c>
      <c r="D1776" s="7">
        <v>208.0</v>
      </c>
      <c r="E1776" s="7">
        <v>327.0</v>
      </c>
      <c r="F1776" s="7">
        <v>87.0</v>
      </c>
      <c r="G1776" s="7">
        <v>38.0</v>
      </c>
      <c r="H1776" s="5">
        <v>10.1</v>
      </c>
      <c r="I1776" s="5">
        <v>27.1</v>
      </c>
      <c r="J1776" s="8">
        <v>0.7571483173470688</v>
      </c>
      <c r="K1776" s="8">
        <v>1.1903245181369784</v>
      </c>
      <c r="L1776" s="8">
        <v>0.31669184427497593</v>
      </c>
      <c r="M1776" s="8">
        <v>0.1383251733614837</v>
      </c>
      <c r="N1776" s="5">
        <v>12.8</v>
      </c>
      <c r="O1776" s="5">
        <v>15.2</v>
      </c>
      <c r="P1776" s="5">
        <v>54392.0</v>
      </c>
      <c r="Q1776" s="9" t="s">
        <v>312</v>
      </c>
      <c r="R1776" s="9" t="s">
        <v>1185</v>
      </c>
      <c r="S1776" s="9">
        <f t="shared" si="1"/>
        <v>74447.765</v>
      </c>
    </row>
    <row r="1777" ht="15.75" customHeight="1">
      <c r="A1777" s="5" t="s">
        <v>1186</v>
      </c>
      <c r="B1777" s="5" t="s">
        <v>1184</v>
      </c>
      <c r="C1777" s="6">
        <v>931196.0</v>
      </c>
      <c r="D1777" s="7">
        <v>762.0</v>
      </c>
      <c r="E1777" s="7">
        <v>934.0</v>
      </c>
      <c r="F1777" s="7">
        <v>257.0</v>
      </c>
      <c r="G1777" s="7">
        <v>187.0</v>
      </c>
      <c r="H1777" s="5">
        <v>6.8</v>
      </c>
      <c r="I1777" s="5">
        <v>21.5</v>
      </c>
      <c r="J1777" s="8">
        <v>0.8183024841171999</v>
      </c>
      <c r="K1777" s="8">
        <v>1.0030111813195075</v>
      </c>
      <c r="L1777" s="8">
        <v>0.27598915802902935</v>
      </c>
      <c r="M1777" s="8">
        <v>0.2008170138187879</v>
      </c>
      <c r="N1777" s="5">
        <v>7.3</v>
      </c>
      <c r="O1777" s="5">
        <v>7.5</v>
      </c>
      <c r="P1777" s="5">
        <v>83686.0</v>
      </c>
      <c r="Q1777" s="9" t="s">
        <v>312</v>
      </c>
      <c r="R1777" s="9" t="s">
        <v>1185</v>
      </c>
      <c r="S1777" s="9">
        <f t="shared" si="1"/>
        <v>200207.14</v>
      </c>
    </row>
    <row r="1778" ht="15.75" customHeight="1">
      <c r="A1778" s="5" t="s">
        <v>1187</v>
      </c>
      <c r="B1778" s="5" t="s">
        <v>1184</v>
      </c>
      <c r="C1778" s="6">
        <v>451054.0</v>
      </c>
      <c r="D1778" s="7">
        <v>310.0</v>
      </c>
      <c r="E1778" s="7">
        <v>278.0</v>
      </c>
      <c r="F1778" s="7">
        <v>71.0</v>
      </c>
      <c r="G1778" s="7">
        <v>56.0</v>
      </c>
      <c r="H1778" s="5">
        <v>8.0</v>
      </c>
      <c r="I1778" s="5">
        <v>27.8</v>
      </c>
      <c r="J1778" s="8">
        <v>0.687279128441384</v>
      </c>
      <c r="K1778" s="8">
        <v>0.6163341861506605</v>
      </c>
      <c r="L1778" s="8">
        <v>0.15740909070754278</v>
      </c>
      <c r="M1778" s="8">
        <v>0.12415364900876613</v>
      </c>
      <c r="N1778" s="5">
        <v>8.8</v>
      </c>
      <c r="O1778" s="5">
        <v>5.8</v>
      </c>
      <c r="P1778" s="5">
        <v>79612.0</v>
      </c>
      <c r="Q1778" s="9" t="s">
        <v>312</v>
      </c>
      <c r="R1778" s="9" t="s">
        <v>1185</v>
      </c>
      <c r="S1778" s="9">
        <f t="shared" si="1"/>
        <v>125393.012</v>
      </c>
    </row>
    <row r="1779" ht="15.75" customHeight="1">
      <c r="A1779" s="5" t="s">
        <v>394</v>
      </c>
      <c r="B1779" s="5" t="s">
        <v>1184</v>
      </c>
      <c r="C1779" s="6">
        <v>510670.0</v>
      </c>
      <c r="D1779" s="7">
        <v>344.0</v>
      </c>
      <c r="E1779" s="7">
        <v>331.0</v>
      </c>
      <c r="F1779" s="7">
        <v>156.0</v>
      </c>
      <c r="G1779" s="7">
        <v>66.0</v>
      </c>
      <c r="H1779" s="5">
        <v>9.2</v>
      </c>
      <c r="I1779" s="5">
        <v>29.0</v>
      </c>
      <c r="J1779" s="8">
        <v>0.6736248457908238</v>
      </c>
      <c r="K1779" s="8">
        <v>0.6481680928975659</v>
      </c>
      <c r="L1779" s="8">
        <v>0.30548103471909455</v>
      </c>
      <c r="M1779" s="8">
        <v>0.1292419762273092</v>
      </c>
      <c r="N1779" s="5">
        <v>11.4</v>
      </c>
      <c r="O1779" s="5">
        <v>13.1</v>
      </c>
      <c r="P1779" s="5">
        <v>61842.0</v>
      </c>
      <c r="Q1779" s="9" t="s">
        <v>312</v>
      </c>
      <c r="R1779" s="9" t="s">
        <v>1185</v>
      </c>
      <c r="S1779" s="9">
        <f t="shared" si="1"/>
        <v>148094.3</v>
      </c>
    </row>
    <row r="1780" ht="15.75" customHeight="1">
      <c r="A1780" s="5" t="s">
        <v>1188</v>
      </c>
      <c r="B1780" s="5" t="s">
        <v>1184</v>
      </c>
      <c r="C1780" s="6">
        <v>95417.0</v>
      </c>
      <c r="D1780" s="7">
        <v>170.0</v>
      </c>
      <c r="E1780" s="7">
        <v>310.0</v>
      </c>
      <c r="F1780" s="7">
        <v>40.0</v>
      </c>
      <c r="G1780" s="7">
        <v>19.0</v>
      </c>
      <c r="H1780" s="5">
        <v>7.8</v>
      </c>
      <c r="I1780" s="5">
        <v>29.2</v>
      </c>
      <c r="J1780" s="8">
        <v>1.7816531645304297</v>
      </c>
      <c r="K1780" s="8">
        <v>3.2488969470849014</v>
      </c>
      <c r="L1780" s="8">
        <v>0.41921250930127757</v>
      </c>
      <c r="M1780" s="8">
        <v>0.1991259419181068</v>
      </c>
      <c r="N1780" s="5">
        <v>10.2</v>
      </c>
      <c r="O1780" s="5">
        <v>11.1</v>
      </c>
      <c r="P1780" s="5">
        <v>57394.0</v>
      </c>
      <c r="Q1780" s="9" t="s">
        <v>312</v>
      </c>
      <c r="R1780" s="9" t="s">
        <v>1185</v>
      </c>
      <c r="S1780" s="9">
        <f t="shared" si="1"/>
        <v>27861.764</v>
      </c>
    </row>
    <row r="1781" ht="15.75" customHeight="1">
      <c r="A1781" s="5" t="s">
        <v>539</v>
      </c>
      <c r="B1781" s="5" t="s">
        <v>1184</v>
      </c>
      <c r="C1781" s="6">
        <v>156346.0</v>
      </c>
      <c r="D1781" s="7">
        <v>100.0</v>
      </c>
      <c r="E1781" s="7">
        <v>79.0</v>
      </c>
      <c r="F1781" s="7">
        <v>37.0</v>
      </c>
      <c r="G1781" s="7">
        <v>16.0</v>
      </c>
      <c r="H1781" s="5">
        <v>11.0</v>
      </c>
      <c r="I1781" s="5">
        <v>34.6</v>
      </c>
      <c r="J1781" s="8">
        <v>0.6396070254435674</v>
      </c>
      <c r="K1781" s="8">
        <v>0.5052895501004182</v>
      </c>
      <c r="L1781" s="8">
        <v>0.23665459941411998</v>
      </c>
      <c r="M1781" s="8">
        <v>0.1023371240709708</v>
      </c>
      <c r="N1781" s="5">
        <v>13.3</v>
      </c>
      <c r="O1781" s="5">
        <v>18.0</v>
      </c>
      <c r="P1781" s="5">
        <v>50603.0</v>
      </c>
      <c r="Q1781" s="9" t="s">
        <v>312</v>
      </c>
      <c r="R1781" s="9" t="s">
        <v>1185</v>
      </c>
      <c r="S1781" s="9">
        <f t="shared" si="1"/>
        <v>54095.716</v>
      </c>
    </row>
    <row r="1782" ht="15.75" customHeight="1">
      <c r="A1782" s="5" t="s">
        <v>879</v>
      </c>
      <c r="B1782" s="5" t="s">
        <v>1184</v>
      </c>
      <c r="C1782" s="6">
        <v>793443.0</v>
      </c>
      <c r="D1782" s="7">
        <v>552.0</v>
      </c>
      <c r="E1782" s="7">
        <v>547.0</v>
      </c>
      <c r="F1782" s="7">
        <v>382.0</v>
      </c>
      <c r="G1782" s="7">
        <v>97.0</v>
      </c>
      <c r="H1782" s="5">
        <v>10.3</v>
      </c>
      <c r="I1782" s="5">
        <v>28.3</v>
      </c>
      <c r="J1782" s="8">
        <v>0.6957021487365822</v>
      </c>
      <c r="K1782" s="8">
        <v>0.6894004988386059</v>
      </c>
      <c r="L1782" s="8">
        <v>0.4814460522053884</v>
      </c>
      <c r="M1782" s="8">
        <v>0.12225200802073999</v>
      </c>
      <c r="N1782" s="5">
        <v>13.7</v>
      </c>
      <c r="O1782" s="5">
        <v>17.2</v>
      </c>
      <c r="P1782" s="5">
        <v>54499.0</v>
      </c>
      <c r="Q1782" s="9" t="s">
        <v>312</v>
      </c>
      <c r="R1782" s="9" t="s">
        <v>1185</v>
      </c>
      <c r="S1782" s="9">
        <f t="shared" si="1"/>
        <v>224544.369</v>
      </c>
    </row>
    <row r="1783" ht="15.75" customHeight="1">
      <c r="A1783" s="5" t="s">
        <v>1189</v>
      </c>
      <c r="B1783" s="5" t="s">
        <v>1184</v>
      </c>
      <c r="C1783" s="6">
        <v>291493.0</v>
      </c>
      <c r="D1783" s="7">
        <v>171.0</v>
      </c>
      <c r="E1783" s="7">
        <v>159.0</v>
      </c>
      <c r="F1783" s="7">
        <v>41.0</v>
      </c>
      <c r="G1783" s="7">
        <v>44.0</v>
      </c>
      <c r="H1783" s="5">
        <v>9.4</v>
      </c>
      <c r="I1783" s="5">
        <v>30.3</v>
      </c>
      <c r="J1783" s="8">
        <v>0.5866350135337727</v>
      </c>
      <c r="K1783" s="8">
        <v>0.5454676441629817</v>
      </c>
      <c r="L1783" s="8">
        <v>0.14065517868353614</v>
      </c>
      <c r="M1783" s="8">
        <v>0.15094702102623392</v>
      </c>
      <c r="N1783" s="5">
        <v>9.9</v>
      </c>
      <c r="O1783" s="5">
        <v>8.0</v>
      </c>
      <c r="P1783" s="5">
        <v>76213.0</v>
      </c>
      <c r="Q1783" s="9" t="s">
        <v>312</v>
      </c>
      <c r="R1783" s="9" t="s">
        <v>1185</v>
      </c>
      <c r="S1783" s="9">
        <f t="shared" si="1"/>
        <v>88322.379</v>
      </c>
    </row>
    <row r="1784" ht="15.75" customHeight="1">
      <c r="A1784" s="5" t="s">
        <v>1190</v>
      </c>
      <c r="B1784" s="5" t="s">
        <v>1184</v>
      </c>
      <c r="C1784" s="6">
        <v>669604.0</v>
      </c>
      <c r="D1784" s="7">
        <v>506.0</v>
      </c>
      <c r="E1784" s="7">
        <v>518.0</v>
      </c>
      <c r="F1784" s="7">
        <v>269.0</v>
      </c>
      <c r="G1784" s="7">
        <v>69.0</v>
      </c>
      <c r="H1784" s="5">
        <v>8.2</v>
      </c>
      <c r="I1784" s="5">
        <v>23.3</v>
      </c>
      <c r="J1784" s="8">
        <v>0.7556705157077914</v>
      </c>
      <c r="K1784" s="8">
        <v>0.7735915556059999</v>
      </c>
      <c r="L1784" s="8">
        <v>0.4017299777181737</v>
      </c>
      <c r="M1784" s="8">
        <v>0.10304597941469884</v>
      </c>
      <c r="N1784" s="5">
        <v>10.3</v>
      </c>
      <c r="O1784" s="5">
        <v>17.4</v>
      </c>
      <c r="P1784" s="5">
        <v>58973.0</v>
      </c>
      <c r="Q1784" s="9" t="s">
        <v>312</v>
      </c>
      <c r="R1784" s="9" t="s">
        <v>1185</v>
      </c>
      <c r="S1784" s="9">
        <f t="shared" si="1"/>
        <v>156017.732</v>
      </c>
    </row>
    <row r="1785" ht="15.75" customHeight="1">
      <c r="A1785" s="5" t="s">
        <v>1191</v>
      </c>
      <c r="B1785" s="5" t="s">
        <v>1184</v>
      </c>
      <c r="C1785" s="6">
        <v>125762.0</v>
      </c>
      <c r="D1785" s="7">
        <v>99.0</v>
      </c>
      <c r="E1785" s="7">
        <v>139.0</v>
      </c>
      <c r="F1785" s="7">
        <v>26.0</v>
      </c>
      <c r="G1785" s="7">
        <v>25.0</v>
      </c>
      <c r="H1785" s="5">
        <v>5.7</v>
      </c>
      <c r="I1785" s="5">
        <v>20.6</v>
      </c>
      <c r="J1785" s="8">
        <v>0.7872012213546222</v>
      </c>
      <c r="K1785" s="8">
        <v>1.1052623208918433</v>
      </c>
      <c r="L1785" s="8">
        <v>0.2067397146991937</v>
      </c>
      <c r="M1785" s="8">
        <v>0.1987881872107632</v>
      </c>
      <c r="N1785" s="5">
        <v>7.0</v>
      </c>
      <c r="O1785" s="5">
        <v>4.2</v>
      </c>
      <c r="P1785" s="5">
        <v>106519.0</v>
      </c>
      <c r="Q1785" s="9" t="s">
        <v>312</v>
      </c>
      <c r="R1785" s="9" t="s">
        <v>1185</v>
      </c>
      <c r="S1785" s="9">
        <f t="shared" si="1"/>
        <v>25906.972</v>
      </c>
    </row>
    <row r="1786" ht="15.75" customHeight="1">
      <c r="A1786" s="5" t="s">
        <v>565</v>
      </c>
      <c r="B1786" s="5" t="s">
        <v>1184</v>
      </c>
      <c r="C1786" s="6">
        <v>371688.0</v>
      </c>
      <c r="D1786" s="7">
        <v>280.0</v>
      </c>
      <c r="E1786" s="7">
        <v>270.0</v>
      </c>
      <c r="F1786" s="7">
        <v>130.0</v>
      </c>
      <c r="G1786" s="7">
        <v>42.0</v>
      </c>
      <c r="H1786" s="5">
        <v>8.2</v>
      </c>
      <c r="I1786" s="5">
        <v>24.9</v>
      </c>
      <c r="J1786" s="8">
        <v>0.7533199888078174</v>
      </c>
      <c r="K1786" s="8">
        <v>0.7264157034932524</v>
      </c>
      <c r="L1786" s="8">
        <v>0.3497557090893438</v>
      </c>
      <c r="M1786" s="8">
        <v>0.1129979983211726</v>
      </c>
      <c r="N1786" s="5">
        <v>10.4</v>
      </c>
      <c r="O1786" s="5">
        <v>11.7</v>
      </c>
      <c r="P1786" s="5">
        <v>74118.0</v>
      </c>
      <c r="Q1786" s="9" t="s">
        <v>312</v>
      </c>
      <c r="R1786" s="9" t="s">
        <v>1185</v>
      </c>
      <c r="S1786" s="9">
        <f t="shared" si="1"/>
        <v>92550.312</v>
      </c>
    </row>
    <row r="1787" ht="15.75" customHeight="1">
      <c r="A1787" s="5" t="s">
        <v>316</v>
      </c>
      <c r="B1787" s="5" t="s">
        <v>1184</v>
      </c>
      <c r="C1787" s="6">
        <v>833724.0</v>
      </c>
      <c r="D1787" s="7">
        <v>655.0</v>
      </c>
      <c r="E1787" s="7">
        <v>567.0</v>
      </c>
      <c r="F1787" s="7">
        <v>222.0</v>
      </c>
      <c r="G1787" s="7">
        <v>95.0</v>
      </c>
      <c r="H1787" s="5">
        <v>9.6</v>
      </c>
      <c r="I1787" s="5">
        <v>26.5</v>
      </c>
      <c r="J1787" s="8">
        <v>0.7856316958609804</v>
      </c>
      <c r="K1787" s="8">
        <v>0.68008117794378</v>
      </c>
      <c r="L1787" s="8">
        <v>0.2662751702002102</v>
      </c>
      <c r="M1787" s="8">
        <v>0.11394658184243227</v>
      </c>
      <c r="N1787" s="5">
        <v>8.4</v>
      </c>
      <c r="O1787" s="5">
        <v>8.5</v>
      </c>
      <c r="P1787" s="5">
        <v>80118.0</v>
      </c>
      <c r="Q1787" s="9" t="s">
        <v>312</v>
      </c>
      <c r="R1787" s="9" t="s">
        <v>1185</v>
      </c>
      <c r="S1787" s="9">
        <f t="shared" si="1"/>
        <v>220936.86</v>
      </c>
    </row>
    <row r="1788" ht="15.75" customHeight="1">
      <c r="A1788" s="5" t="s">
        <v>1192</v>
      </c>
      <c r="B1788" s="5" t="s">
        <v>1184</v>
      </c>
      <c r="C1788" s="6">
        <v>627771.0</v>
      </c>
      <c r="D1788" s="7">
        <v>530.0</v>
      </c>
      <c r="E1788" s="7">
        <v>686.0</v>
      </c>
      <c r="F1788" s="7">
        <v>162.0</v>
      </c>
      <c r="G1788" s="7">
        <v>131.0</v>
      </c>
      <c r="H1788" s="5">
        <v>7.5</v>
      </c>
      <c r="I1788" s="5">
        <v>21.8</v>
      </c>
      <c r="J1788" s="8">
        <v>0.8442569025966475</v>
      </c>
      <c r="K1788" s="8">
        <v>1.0927551607194341</v>
      </c>
      <c r="L1788" s="8">
        <v>0.2580558834352017</v>
      </c>
      <c r="M1788" s="8">
        <v>0.20867481932105816</v>
      </c>
      <c r="N1788" s="5">
        <v>8.5</v>
      </c>
      <c r="O1788" s="5">
        <v>7.4</v>
      </c>
      <c r="P1788" s="5">
        <v>85605.0</v>
      </c>
      <c r="Q1788" s="9" t="s">
        <v>312</v>
      </c>
      <c r="R1788" s="9" t="s">
        <v>1185</v>
      </c>
      <c r="S1788" s="9">
        <f t="shared" si="1"/>
        <v>136854.078</v>
      </c>
    </row>
    <row r="1789" ht="15.75" customHeight="1">
      <c r="A1789" s="5" t="s">
        <v>707</v>
      </c>
      <c r="B1789" s="5" t="s">
        <v>1184</v>
      </c>
      <c r="C1789" s="6">
        <v>498376.0</v>
      </c>
      <c r="D1789" s="7">
        <v>413.0</v>
      </c>
      <c r="E1789" s="7">
        <v>476.0</v>
      </c>
      <c r="F1789" s="7">
        <v>105.0</v>
      </c>
      <c r="G1789" s="7">
        <v>118.0</v>
      </c>
      <c r="H1789" s="5">
        <v>6.4</v>
      </c>
      <c r="I1789" s="5">
        <v>20.5</v>
      </c>
      <c r="J1789" s="8">
        <v>0.8286915902852464</v>
      </c>
      <c r="K1789" s="8">
        <v>0.9551021718541823</v>
      </c>
      <c r="L1789" s="8">
        <v>0.21068430261489318</v>
      </c>
      <c r="M1789" s="8">
        <v>0.2367690257957847</v>
      </c>
      <c r="N1789" s="5">
        <v>7.0</v>
      </c>
      <c r="O1789" s="5">
        <v>4.7</v>
      </c>
      <c r="P1789" s="5">
        <v>99142.0</v>
      </c>
      <c r="Q1789" s="9" t="s">
        <v>312</v>
      </c>
      <c r="R1789" s="9" t="s">
        <v>1185</v>
      </c>
      <c r="S1789" s="9">
        <f t="shared" si="1"/>
        <v>102167.08</v>
      </c>
    </row>
    <row r="1790" ht="15.75" customHeight="1">
      <c r="A1790" s="5" t="s">
        <v>1193</v>
      </c>
      <c r="B1790" s="5" t="s">
        <v>1184</v>
      </c>
      <c r="C1790" s="6">
        <v>585881.0</v>
      </c>
      <c r="D1790" s="7">
        <v>411.0</v>
      </c>
      <c r="E1790" s="7">
        <v>432.0</v>
      </c>
      <c r="F1790" s="7">
        <v>104.0</v>
      </c>
      <c r="G1790" s="7">
        <v>61.0</v>
      </c>
      <c r="H1790" s="5">
        <v>8.1</v>
      </c>
      <c r="I1790" s="5">
        <v>28.7</v>
      </c>
      <c r="J1790" s="8">
        <v>0.7015076440437563</v>
      </c>
      <c r="K1790" s="8">
        <v>0.7373511003087657</v>
      </c>
      <c r="L1790" s="8">
        <v>0.1775104500743325</v>
      </c>
      <c r="M1790" s="8">
        <v>0.10411670629359887</v>
      </c>
      <c r="N1790" s="5">
        <v>10.0</v>
      </c>
      <c r="O1790" s="5">
        <v>11.1</v>
      </c>
      <c r="P1790" s="5">
        <v>61839.0</v>
      </c>
      <c r="Q1790" s="9" t="s">
        <v>312</v>
      </c>
      <c r="R1790" s="9" t="s">
        <v>1185</v>
      </c>
      <c r="S1790" s="9">
        <f t="shared" si="1"/>
        <v>168147.847</v>
      </c>
    </row>
    <row r="1791" ht="15.75" customHeight="1">
      <c r="A1791" s="5" t="s">
        <v>1194</v>
      </c>
      <c r="B1791" s="5" t="s">
        <v>1184</v>
      </c>
      <c r="C1791" s="6">
        <v>508185.0</v>
      </c>
      <c r="D1791" s="7">
        <v>331.0</v>
      </c>
      <c r="E1791" s="7">
        <v>383.0</v>
      </c>
      <c r="F1791" s="7">
        <v>245.0</v>
      </c>
      <c r="G1791" s="7">
        <v>48.0</v>
      </c>
      <c r="H1791" s="5">
        <v>7.6</v>
      </c>
      <c r="I1791" s="5">
        <v>27.9</v>
      </c>
      <c r="J1791" s="8">
        <v>0.6513376034318211</v>
      </c>
      <c r="K1791" s="8">
        <v>0.753662544152228</v>
      </c>
      <c r="L1791" s="8">
        <v>0.4821078937788404</v>
      </c>
      <c r="M1791" s="8">
        <v>0.09445379143422179</v>
      </c>
      <c r="N1791" s="5">
        <v>9.8</v>
      </c>
      <c r="O1791" s="5">
        <v>16.4</v>
      </c>
      <c r="P1791" s="5">
        <v>59513.0</v>
      </c>
      <c r="Q1791" s="9" t="s">
        <v>312</v>
      </c>
      <c r="R1791" s="9" t="s">
        <v>1185</v>
      </c>
      <c r="S1791" s="9">
        <f t="shared" si="1"/>
        <v>141783.615</v>
      </c>
    </row>
    <row r="1792" ht="15.75" customHeight="1">
      <c r="A1792" s="5" t="s">
        <v>1195</v>
      </c>
      <c r="B1792" s="5" t="s">
        <v>1184</v>
      </c>
      <c r="C1792" s="6">
        <v>64522.0</v>
      </c>
      <c r="D1792" s="7">
        <v>34.0</v>
      </c>
      <c r="E1792" s="7">
        <v>31.0</v>
      </c>
      <c r="F1792" s="7">
        <v>14.0</v>
      </c>
      <c r="G1792" s="7">
        <v>12.0</v>
      </c>
      <c r="H1792" s="5">
        <v>10.1</v>
      </c>
      <c r="I1792" s="5">
        <v>33.4</v>
      </c>
      <c r="J1792" s="8">
        <v>0.52695204736369</v>
      </c>
      <c r="K1792" s="8">
        <v>0.48045627847865846</v>
      </c>
      <c r="L1792" s="8">
        <v>0.21698025479681352</v>
      </c>
      <c r="M1792" s="8">
        <v>0.18598307554012586</v>
      </c>
      <c r="N1792" s="5">
        <v>12.4</v>
      </c>
      <c r="O1792" s="5">
        <v>13.5</v>
      </c>
      <c r="P1792" s="5">
        <v>60768.0</v>
      </c>
      <c r="Q1792" s="9" t="s">
        <v>312</v>
      </c>
      <c r="R1792" s="9" t="s">
        <v>1185</v>
      </c>
      <c r="S1792" s="9">
        <f t="shared" si="1"/>
        <v>21550.348</v>
      </c>
    </row>
    <row r="1793" ht="15.75" customHeight="1">
      <c r="A1793" s="5" t="s">
        <v>853</v>
      </c>
      <c r="B1793" s="5" t="s">
        <v>1184</v>
      </c>
      <c r="C1793" s="6">
        <v>332120.0</v>
      </c>
      <c r="D1793" s="7">
        <v>263.0</v>
      </c>
      <c r="E1793" s="7">
        <v>286.0</v>
      </c>
      <c r="F1793" s="7">
        <v>74.0</v>
      </c>
      <c r="G1793" s="7">
        <v>73.0</v>
      </c>
      <c r="H1793" s="5">
        <v>7.3</v>
      </c>
      <c r="I1793" s="5">
        <v>21.7</v>
      </c>
      <c r="J1793" s="8">
        <v>0.7918824521257377</v>
      </c>
      <c r="K1793" s="8">
        <v>0.8611345296880645</v>
      </c>
      <c r="L1793" s="8">
        <v>0.22281103215705167</v>
      </c>
      <c r="M1793" s="8">
        <v>0.21980007226303747</v>
      </c>
      <c r="N1793" s="5">
        <v>6.5</v>
      </c>
      <c r="O1793" s="5">
        <v>5.1</v>
      </c>
      <c r="P1793" s="5">
        <v>100903.0</v>
      </c>
      <c r="Q1793" s="9" t="s">
        <v>312</v>
      </c>
      <c r="R1793" s="9" t="s">
        <v>1185</v>
      </c>
      <c r="S1793" s="9">
        <f t="shared" si="1"/>
        <v>72070.04</v>
      </c>
    </row>
    <row r="1794" ht="15.75" customHeight="1">
      <c r="A1794" s="5" t="s">
        <v>325</v>
      </c>
      <c r="B1794" s="5" t="s">
        <v>1184</v>
      </c>
      <c r="C1794" s="6">
        <v>144841.0</v>
      </c>
      <c r="D1794" s="7">
        <v>75.0</v>
      </c>
      <c r="E1794" s="7">
        <v>114.0</v>
      </c>
      <c r="F1794" s="7">
        <v>31.0</v>
      </c>
      <c r="G1794" s="7">
        <v>24.0</v>
      </c>
      <c r="H1794" s="5">
        <v>6.5</v>
      </c>
      <c r="I1794" s="5">
        <v>26.7</v>
      </c>
      <c r="J1794" s="8">
        <v>0.5178091838636849</v>
      </c>
      <c r="K1794" s="8">
        <v>0.7870699594728012</v>
      </c>
      <c r="L1794" s="8">
        <v>0.2140277959969898</v>
      </c>
      <c r="M1794" s="8">
        <v>0.1656989388363792</v>
      </c>
      <c r="N1794" s="5">
        <v>9.4</v>
      </c>
      <c r="O1794" s="5">
        <v>5.7</v>
      </c>
      <c r="P1794" s="5">
        <v>87397.0</v>
      </c>
      <c r="Q1794" s="9" t="s">
        <v>312</v>
      </c>
      <c r="R1794" s="9" t="s">
        <v>1185</v>
      </c>
      <c r="S1794" s="9">
        <f t="shared" si="1"/>
        <v>38672.547</v>
      </c>
    </row>
    <row r="1795" ht="15.75" customHeight="1">
      <c r="A1795" s="5" t="s">
        <v>192</v>
      </c>
      <c r="B1795" s="5" t="s">
        <v>1184</v>
      </c>
      <c r="C1795" s="6">
        <v>551024.0</v>
      </c>
      <c r="D1795" s="7">
        <v>366.0</v>
      </c>
      <c r="E1795" s="7">
        <v>441.0</v>
      </c>
      <c r="F1795" s="7">
        <v>163.0</v>
      </c>
      <c r="G1795" s="7">
        <v>94.0</v>
      </c>
      <c r="H1795" s="5">
        <v>7.4</v>
      </c>
      <c r="I1795" s="5">
        <v>24.3</v>
      </c>
      <c r="J1795" s="8">
        <v>0.6642178925055896</v>
      </c>
      <c r="K1795" s="8">
        <v>0.8003281163796858</v>
      </c>
      <c r="L1795" s="8">
        <v>0.2958128865530358</v>
      </c>
      <c r="M1795" s="8">
        <v>0.17059148058886728</v>
      </c>
      <c r="N1795" s="5">
        <v>10.7</v>
      </c>
      <c r="O1795" s="5">
        <v>11.1</v>
      </c>
      <c r="P1795" s="5">
        <v>69396.0</v>
      </c>
      <c r="Q1795" s="9" t="s">
        <v>312</v>
      </c>
      <c r="R1795" s="9" t="s">
        <v>1185</v>
      </c>
      <c r="S1795" s="9">
        <f t="shared" si="1"/>
        <v>133898.832</v>
      </c>
    </row>
    <row r="1796" ht="15.75" customHeight="1">
      <c r="A1796" s="5" t="s">
        <v>479</v>
      </c>
      <c r="B1796" s="5" t="s">
        <v>1184</v>
      </c>
      <c r="C1796" s="6">
        <v>107169.0</v>
      </c>
      <c r="D1796" s="7">
        <v>75.0</v>
      </c>
      <c r="E1796" s="7">
        <v>90.0</v>
      </c>
      <c r="F1796" s="7">
        <v>28.0</v>
      </c>
      <c r="G1796" s="7">
        <v>12.0</v>
      </c>
      <c r="H1796" s="5">
        <v>7.6</v>
      </c>
      <c r="I1796" s="5">
        <v>27.1</v>
      </c>
      <c r="J1796" s="8">
        <v>0.6998292416650337</v>
      </c>
      <c r="K1796" s="8">
        <v>0.8397950899980404</v>
      </c>
      <c r="L1796" s="8">
        <v>0.2612695835549459</v>
      </c>
      <c r="M1796" s="8">
        <v>0.1119726786664054</v>
      </c>
      <c r="N1796" s="5">
        <v>9.5</v>
      </c>
      <c r="O1796" s="5">
        <v>7.9</v>
      </c>
      <c r="P1796" s="5">
        <v>70934.0</v>
      </c>
      <c r="Q1796" s="9" t="s">
        <v>312</v>
      </c>
      <c r="R1796" s="9" t="s">
        <v>1185</v>
      </c>
      <c r="S1796" s="9">
        <f t="shared" si="1"/>
        <v>29042.799</v>
      </c>
    </row>
    <row r="1797" ht="15.75" customHeight="1">
      <c r="A1797" s="5" t="s">
        <v>1196</v>
      </c>
      <c r="B1797" s="5" t="s">
        <v>1197</v>
      </c>
      <c r="C1797" s="6">
        <v>674829.0</v>
      </c>
      <c r="D1797" s="7">
        <v>558.0</v>
      </c>
      <c r="E1797" s="7">
        <v>423.0</v>
      </c>
      <c r="F1797" s="7">
        <v>75.0</v>
      </c>
      <c r="G1797" s="7">
        <v>59.0</v>
      </c>
      <c r="H1797" s="5">
        <v>7.4</v>
      </c>
      <c r="I1797" s="5">
        <v>21.9</v>
      </c>
      <c r="J1797" s="8">
        <v>0.8268761419559623</v>
      </c>
      <c r="K1797" s="8">
        <v>0.6268254624504874</v>
      </c>
      <c r="L1797" s="8">
        <v>0.1111392663919304</v>
      </c>
      <c r="M1797" s="8">
        <v>0.08742955622831858</v>
      </c>
      <c r="N1797" s="5">
        <v>8.7</v>
      </c>
      <c r="O1797" s="5">
        <v>18.6</v>
      </c>
      <c r="P1797" s="5">
        <v>48390.0</v>
      </c>
      <c r="Q1797" s="9" t="s">
        <v>91</v>
      </c>
      <c r="R1797" s="9" t="s">
        <v>123</v>
      </c>
      <c r="S1797" s="9">
        <f t="shared" si="1"/>
        <v>147787.551</v>
      </c>
    </row>
    <row r="1798" ht="15.75" customHeight="1">
      <c r="A1798" s="5" t="s">
        <v>1198</v>
      </c>
      <c r="B1798" s="5" t="s">
        <v>1197</v>
      </c>
      <c r="C1798" s="6">
        <v>3538.0</v>
      </c>
      <c r="D1798" s="7">
        <v>0.0</v>
      </c>
      <c r="E1798" s="7">
        <v>2.0</v>
      </c>
      <c r="F1798" s="7">
        <v>2.0</v>
      </c>
      <c r="G1798" s="7">
        <v>0.0</v>
      </c>
      <c r="H1798" s="5">
        <v>6.9</v>
      </c>
      <c r="I1798" s="5">
        <v>21.8</v>
      </c>
      <c r="J1798" s="8">
        <v>0.0</v>
      </c>
      <c r="K1798" s="8">
        <v>0.5652911249293385</v>
      </c>
      <c r="L1798" s="8">
        <v>0.5652911249293385</v>
      </c>
      <c r="M1798" s="8">
        <v>0.0</v>
      </c>
      <c r="N1798" s="5">
        <v>13.3</v>
      </c>
      <c r="O1798" s="5">
        <v>24.8</v>
      </c>
      <c r="P1798" s="5">
        <v>39342.0</v>
      </c>
      <c r="Q1798" s="9" t="s">
        <v>91</v>
      </c>
      <c r="R1798" s="9" t="s">
        <v>123</v>
      </c>
      <c r="S1798" s="9">
        <f t="shared" si="1"/>
        <v>771.284</v>
      </c>
    </row>
    <row r="1799" ht="15.75" customHeight="1">
      <c r="A1799" s="5" t="s">
        <v>1199</v>
      </c>
      <c r="B1799" s="5" t="s">
        <v>1197</v>
      </c>
      <c r="C1799" s="6">
        <v>65672.0</v>
      </c>
      <c r="D1799" s="7">
        <v>42.0</v>
      </c>
      <c r="E1799" s="7">
        <v>39.0</v>
      </c>
      <c r="F1799" s="7">
        <v>7.0</v>
      </c>
      <c r="G1799" s="7">
        <v>6.0</v>
      </c>
      <c r="H1799" s="5">
        <v>9.3</v>
      </c>
      <c r="I1799" s="5">
        <v>29.8</v>
      </c>
      <c r="J1799" s="8">
        <v>0.6395419661347301</v>
      </c>
      <c r="K1799" s="8">
        <v>0.5938603971251065</v>
      </c>
      <c r="L1799" s="8">
        <v>0.10659032768912169</v>
      </c>
      <c r="M1799" s="8">
        <v>0.09136313801924717</v>
      </c>
      <c r="N1799" s="5">
        <v>7.4</v>
      </c>
      <c r="O1799" s="5">
        <v>21.9</v>
      </c>
      <c r="P1799" s="5">
        <v>40541.0</v>
      </c>
      <c r="Q1799" s="9" t="s">
        <v>91</v>
      </c>
      <c r="R1799" s="9" t="s">
        <v>123</v>
      </c>
      <c r="S1799" s="9">
        <f t="shared" si="1"/>
        <v>19570.256</v>
      </c>
    </row>
    <row r="1800" ht="15.75" customHeight="1">
      <c r="A1800" s="5" t="s">
        <v>1200</v>
      </c>
      <c r="B1800" s="5" t="s">
        <v>1197</v>
      </c>
      <c r="C1800" s="6">
        <v>27303.0</v>
      </c>
      <c r="D1800" s="7">
        <v>14.0</v>
      </c>
      <c r="E1800" s="7">
        <v>9.0</v>
      </c>
      <c r="F1800" s="7">
        <v>3.0</v>
      </c>
      <c r="G1800" s="7">
        <v>1.0</v>
      </c>
      <c r="H1800" s="5">
        <v>12.7</v>
      </c>
      <c r="I1800" s="5">
        <v>29.8</v>
      </c>
      <c r="J1800" s="8">
        <v>0.5127641651100611</v>
      </c>
      <c r="K1800" s="8">
        <v>0.32963410614218214</v>
      </c>
      <c r="L1800" s="8">
        <v>0.10987803538072739</v>
      </c>
      <c r="M1800" s="8">
        <v>0.036626011793575795</v>
      </c>
      <c r="N1800" s="5">
        <v>15.8</v>
      </c>
      <c r="O1800" s="5">
        <v>29.0</v>
      </c>
      <c r="P1800" s="5">
        <v>36279.0</v>
      </c>
      <c r="Q1800" s="9" t="s">
        <v>91</v>
      </c>
      <c r="R1800" s="9" t="s">
        <v>123</v>
      </c>
      <c r="S1800" s="9">
        <f t="shared" si="1"/>
        <v>8136.294</v>
      </c>
    </row>
    <row r="1801" ht="15.75" customHeight="1">
      <c r="A1801" s="5" t="s">
        <v>1130</v>
      </c>
      <c r="B1801" s="5" t="s">
        <v>1197</v>
      </c>
      <c r="C1801" s="6">
        <v>12674.0</v>
      </c>
      <c r="D1801" s="7">
        <v>16.0</v>
      </c>
      <c r="E1801" s="7">
        <v>18.0</v>
      </c>
      <c r="F1801" s="7">
        <v>3.0</v>
      </c>
      <c r="G1801" s="7">
        <v>0.0</v>
      </c>
      <c r="H1801" s="5">
        <v>7.3</v>
      </c>
      <c r="I1801" s="5">
        <v>24.1</v>
      </c>
      <c r="J1801" s="8">
        <v>1.262427015938141</v>
      </c>
      <c r="K1801" s="8">
        <v>1.4202303929304088</v>
      </c>
      <c r="L1801" s="8">
        <v>0.23670506548840145</v>
      </c>
      <c r="M1801" s="8">
        <v>0.0</v>
      </c>
      <c r="N1801" s="5">
        <v>7.5</v>
      </c>
      <c r="O1801" s="5">
        <v>18.9</v>
      </c>
      <c r="P1801" s="5">
        <v>35189.0</v>
      </c>
      <c r="Q1801" s="9" t="s">
        <v>91</v>
      </c>
      <c r="R1801" s="9" t="s">
        <v>123</v>
      </c>
      <c r="S1801" s="9">
        <f t="shared" si="1"/>
        <v>3054.434</v>
      </c>
    </row>
    <row r="1802" ht="15.75" customHeight="1">
      <c r="A1802" s="5" t="s">
        <v>1201</v>
      </c>
      <c r="B1802" s="5" t="s">
        <v>1197</v>
      </c>
      <c r="C1802" s="6">
        <v>50969.0</v>
      </c>
      <c r="D1802" s="7">
        <v>34.0</v>
      </c>
      <c r="E1802" s="7">
        <v>25.0</v>
      </c>
      <c r="F1802" s="7">
        <v>4.0</v>
      </c>
      <c r="G1802" s="7">
        <v>6.0</v>
      </c>
      <c r="H1802" s="5">
        <v>8.0</v>
      </c>
      <c r="I1802" s="5">
        <v>31.9</v>
      </c>
      <c r="J1802" s="8">
        <v>0.6670721418901686</v>
      </c>
      <c r="K1802" s="8">
        <v>0.49049422197806514</v>
      </c>
      <c r="L1802" s="8">
        <v>0.07847907551649042</v>
      </c>
      <c r="M1802" s="8">
        <v>0.11771861327473562</v>
      </c>
      <c r="N1802" s="5">
        <v>8.8</v>
      </c>
      <c r="O1802" s="5">
        <v>19.9</v>
      </c>
      <c r="P1802" s="5">
        <v>40318.0</v>
      </c>
      <c r="Q1802" s="9" t="s">
        <v>91</v>
      </c>
      <c r="R1802" s="9" t="s">
        <v>123</v>
      </c>
      <c r="S1802" s="9">
        <f t="shared" si="1"/>
        <v>16259.111</v>
      </c>
    </row>
    <row r="1803" ht="15.75" customHeight="1">
      <c r="A1803" s="5" t="s">
        <v>1202</v>
      </c>
      <c r="B1803" s="5" t="s">
        <v>1197</v>
      </c>
      <c r="C1803" s="6">
        <v>1823.0</v>
      </c>
      <c r="D1803" s="7">
        <v>1.0</v>
      </c>
      <c r="E1803" s="7">
        <v>3.0</v>
      </c>
      <c r="F1803" s="7">
        <v>1.0</v>
      </c>
      <c r="G1803" s="7">
        <v>0.0</v>
      </c>
      <c r="H1803" s="5">
        <v>7.5</v>
      </c>
      <c r="I1803" s="5">
        <v>22.8</v>
      </c>
      <c r="J1803" s="8">
        <v>0.5485463521667581</v>
      </c>
      <c r="K1803" s="8">
        <v>1.6456390565002743</v>
      </c>
      <c r="L1803" s="8">
        <v>0.5485463521667581</v>
      </c>
      <c r="M1803" s="8">
        <v>0.0</v>
      </c>
      <c r="N1803" s="5">
        <v>8.0</v>
      </c>
      <c r="O1803" s="5">
        <v>21.6</v>
      </c>
      <c r="P1803" s="5">
        <v>37961.0</v>
      </c>
      <c r="Q1803" s="9" t="s">
        <v>91</v>
      </c>
      <c r="R1803" s="9" t="s">
        <v>123</v>
      </c>
      <c r="S1803" s="9">
        <f t="shared" si="1"/>
        <v>415.644</v>
      </c>
    </row>
    <row r="1804" ht="15.75" customHeight="1">
      <c r="A1804" s="5" t="s">
        <v>1203</v>
      </c>
      <c r="B1804" s="5" t="s">
        <v>1197</v>
      </c>
      <c r="C1804" s="6">
        <v>213536.0</v>
      </c>
      <c r="D1804" s="7">
        <v>126.0</v>
      </c>
      <c r="E1804" s="7">
        <v>108.0</v>
      </c>
      <c r="F1804" s="7">
        <v>21.0</v>
      </c>
      <c r="G1804" s="7">
        <v>13.0</v>
      </c>
      <c r="H1804" s="5">
        <v>6.9</v>
      </c>
      <c r="I1804" s="5">
        <v>26.1</v>
      </c>
      <c r="J1804" s="8">
        <v>0.5900644387831561</v>
      </c>
      <c r="K1804" s="8">
        <v>0.5057695189569908</v>
      </c>
      <c r="L1804" s="8">
        <v>0.098344073130526</v>
      </c>
      <c r="M1804" s="8">
        <v>0.06087966431889705</v>
      </c>
      <c r="N1804" s="5">
        <v>12.2</v>
      </c>
      <c r="O1804" s="5">
        <v>27.8</v>
      </c>
      <c r="P1804" s="5">
        <v>38426.0</v>
      </c>
      <c r="Q1804" s="9" t="s">
        <v>91</v>
      </c>
      <c r="R1804" s="9" t="s">
        <v>123</v>
      </c>
      <c r="S1804" s="9">
        <f t="shared" si="1"/>
        <v>55732.896</v>
      </c>
    </row>
    <row r="1805" ht="15.75" customHeight="1">
      <c r="A1805" s="5" t="s">
        <v>1204</v>
      </c>
      <c r="B1805" s="5" t="s">
        <v>1197</v>
      </c>
      <c r="C1805" s="6">
        <v>56591.0</v>
      </c>
      <c r="D1805" s="7">
        <v>37.0</v>
      </c>
      <c r="E1805" s="7">
        <v>35.0</v>
      </c>
      <c r="F1805" s="7">
        <v>6.0</v>
      </c>
      <c r="G1805" s="7">
        <v>4.0</v>
      </c>
      <c r="H1805" s="5">
        <v>8.3</v>
      </c>
      <c r="I1805" s="5">
        <v>31.4</v>
      </c>
      <c r="J1805" s="8">
        <v>0.6538142107402237</v>
      </c>
      <c r="K1805" s="8">
        <v>0.618472902051563</v>
      </c>
      <c r="L1805" s="8">
        <v>0.10602392606598222</v>
      </c>
      <c r="M1805" s="8">
        <v>0.07068261737732148</v>
      </c>
      <c r="N1805" s="5">
        <v>7.2</v>
      </c>
      <c r="O1805" s="5">
        <v>13.0</v>
      </c>
      <c r="P1805" s="5">
        <v>51303.0</v>
      </c>
      <c r="Q1805" s="9" t="s">
        <v>91</v>
      </c>
      <c r="R1805" s="9" t="s">
        <v>123</v>
      </c>
      <c r="S1805" s="9">
        <f t="shared" si="1"/>
        <v>17769.574</v>
      </c>
    </row>
    <row r="1806" ht="15.75" customHeight="1">
      <c r="A1806" s="5" t="s">
        <v>161</v>
      </c>
      <c r="B1806" s="5" t="s">
        <v>1197</v>
      </c>
      <c r="C1806" s="6">
        <v>28988.0</v>
      </c>
      <c r="D1806" s="7">
        <v>22.0</v>
      </c>
      <c r="E1806" s="7">
        <v>25.0</v>
      </c>
      <c r="F1806" s="7">
        <v>5.0</v>
      </c>
      <c r="G1806" s="7">
        <v>1.0</v>
      </c>
      <c r="H1806" s="5">
        <v>7.0</v>
      </c>
      <c r="I1806" s="5">
        <v>22.9</v>
      </c>
      <c r="J1806" s="8">
        <v>0.7589347316130812</v>
      </c>
      <c r="K1806" s="8">
        <v>0.8624258313785014</v>
      </c>
      <c r="L1806" s="8">
        <v>0.1724851662757003</v>
      </c>
      <c r="M1806" s="8">
        <v>0.03449703325514005</v>
      </c>
      <c r="N1806" s="5">
        <v>9.3</v>
      </c>
      <c r="O1806" s="5">
        <v>19.6</v>
      </c>
      <c r="P1806" s="5">
        <v>38923.0</v>
      </c>
      <c r="Q1806" s="9" t="s">
        <v>91</v>
      </c>
      <c r="R1806" s="9" t="s">
        <v>123</v>
      </c>
      <c r="S1806" s="9">
        <f t="shared" si="1"/>
        <v>6638.252</v>
      </c>
    </row>
    <row r="1807" ht="15.75" customHeight="1">
      <c r="A1807" s="5" t="s">
        <v>1205</v>
      </c>
      <c r="B1807" s="5" t="s">
        <v>1197</v>
      </c>
      <c r="C1807" s="6">
        <v>4445.0</v>
      </c>
      <c r="D1807" s="7">
        <v>1.0</v>
      </c>
      <c r="E1807" s="7">
        <v>6.0</v>
      </c>
      <c r="F1807" s="7">
        <v>0.0</v>
      </c>
      <c r="G1807" s="7">
        <v>0.0</v>
      </c>
      <c r="H1807" s="5">
        <v>7.6</v>
      </c>
      <c r="I1807" s="5">
        <v>25.2</v>
      </c>
      <c r="J1807" s="8">
        <v>0.2249718785151856</v>
      </c>
      <c r="K1807" s="8">
        <v>1.3498312710911136</v>
      </c>
      <c r="L1807" s="8">
        <v>0.0</v>
      </c>
      <c r="M1807" s="8">
        <v>0.0</v>
      </c>
      <c r="N1807" s="5">
        <v>2.5</v>
      </c>
      <c r="O1807" s="5">
        <v>15.3</v>
      </c>
      <c r="P1807" s="5">
        <v>27957.0</v>
      </c>
      <c r="Q1807" s="9" t="s">
        <v>91</v>
      </c>
      <c r="R1807" s="9" t="s">
        <v>123</v>
      </c>
      <c r="S1807" s="9">
        <f t="shared" si="1"/>
        <v>1120.14</v>
      </c>
    </row>
    <row r="1808" ht="15.75" customHeight="1">
      <c r="A1808" s="5" t="s">
        <v>1206</v>
      </c>
      <c r="B1808" s="5" t="s">
        <v>1197</v>
      </c>
      <c r="C1808" s="5">
        <v>680.0</v>
      </c>
      <c r="D1808" s="7">
        <v>0.0</v>
      </c>
      <c r="E1808" s="7">
        <v>1.0</v>
      </c>
      <c r="F1808" s="7">
        <v>1.0</v>
      </c>
      <c r="G1808" s="7">
        <v>0.0</v>
      </c>
      <c r="H1808" s="5">
        <v>6.9</v>
      </c>
      <c r="I1808" s="5">
        <v>23.2</v>
      </c>
      <c r="J1808" s="8">
        <v>0.0</v>
      </c>
      <c r="K1808" s="8">
        <v>1.4705882352941175</v>
      </c>
      <c r="L1808" s="8">
        <v>1.4705882352941175</v>
      </c>
      <c r="M1808" s="8">
        <v>0.0</v>
      </c>
      <c r="N1808" s="5">
        <v>13.9</v>
      </c>
      <c r="O1808" s="5">
        <v>17.6</v>
      </c>
      <c r="P1808" s="5">
        <v>31500.0</v>
      </c>
      <c r="Q1808" s="9" t="s">
        <v>91</v>
      </c>
      <c r="R1808" s="9" t="s">
        <v>123</v>
      </c>
      <c r="S1808" s="9">
        <f t="shared" si="1"/>
        <v>157.76</v>
      </c>
    </row>
    <row r="1809" ht="15.75" customHeight="1">
      <c r="A1809" s="5" t="s">
        <v>1207</v>
      </c>
      <c r="B1809" s="5" t="s">
        <v>1197</v>
      </c>
      <c r="C1809" s="6">
        <v>4539.0</v>
      </c>
      <c r="D1809" s="7">
        <v>3.0</v>
      </c>
      <c r="E1809" s="7">
        <v>4.0</v>
      </c>
      <c r="F1809" s="7">
        <v>2.0</v>
      </c>
      <c r="G1809" s="7">
        <v>0.0</v>
      </c>
      <c r="H1809" s="5">
        <v>7.1</v>
      </c>
      <c r="I1809" s="5">
        <v>22.9</v>
      </c>
      <c r="J1809" s="8">
        <v>0.6609385327164573</v>
      </c>
      <c r="K1809" s="8">
        <v>0.8812513769552764</v>
      </c>
      <c r="L1809" s="8">
        <v>0.4406256884776382</v>
      </c>
      <c r="M1809" s="8">
        <v>0.0</v>
      </c>
      <c r="N1809" s="5">
        <v>12.8</v>
      </c>
      <c r="O1809" s="5">
        <v>22.8</v>
      </c>
      <c r="P1809" s="5">
        <v>35048.0</v>
      </c>
      <c r="Q1809" s="9" t="s">
        <v>91</v>
      </c>
      <c r="R1809" s="9" t="s">
        <v>123</v>
      </c>
      <c r="S1809" s="9">
        <f t="shared" si="1"/>
        <v>1039.431</v>
      </c>
    </row>
    <row r="1810" ht="15.75" customHeight="1">
      <c r="A1810" s="5" t="s">
        <v>1208</v>
      </c>
      <c r="B1810" s="5" t="s">
        <v>1197</v>
      </c>
      <c r="C1810" s="6">
        <v>69707.0</v>
      </c>
      <c r="D1810" s="7">
        <v>44.0</v>
      </c>
      <c r="E1810" s="7">
        <v>38.0</v>
      </c>
      <c r="F1810" s="7">
        <v>9.0</v>
      </c>
      <c r="G1810" s="7">
        <v>3.0</v>
      </c>
      <c r="H1810" s="5">
        <v>8.0</v>
      </c>
      <c r="I1810" s="5">
        <v>32.6</v>
      </c>
      <c r="J1810" s="8">
        <v>0.6312135079690705</v>
      </c>
      <c r="K1810" s="8">
        <v>0.5451389387005608</v>
      </c>
      <c r="L1810" s="8">
        <v>0.12911185390276442</v>
      </c>
      <c r="M1810" s="8">
        <v>0.043037284634254803</v>
      </c>
      <c r="N1810" s="5">
        <v>6.3</v>
      </c>
      <c r="O1810" s="5">
        <v>16.4</v>
      </c>
      <c r="P1810" s="5">
        <v>55248.0</v>
      </c>
      <c r="Q1810" s="9" t="s">
        <v>91</v>
      </c>
      <c r="R1810" s="9" t="s">
        <v>123</v>
      </c>
      <c r="S1810" s="9">
        <f t="shared" si="1"/>
        <v>22724.482</v>
      </c>
    </row>
    <row r="1811" ht="15.75" customHeight="1">
      <c r="A1811" s="5" t="s">
        <v>169</v>
      </c>
      <c r="B1811" s="5" t="s">
        <v>1197</v>
      </c>
      <c r="C1811" s="6">
        <v>19635.0</v>
      </c>
      <c r="D1811" s="7">
        <v>20.0</v>
      </c>
      <c r="E1811" s="7">
        <v>31.0</v>
      </c>
      <c r="F1811" s="7">
        <v>3.0</v>
      </c>
      <c r="G1811" s="7">
        <v>4.0</v>
      </c>
      <c r="H1811" s="5">
        <v>5.9</v>
      </c>
      <c r="I1811" s="5">
        <v>21.1</v>
      </c>
      <c r="J1811" s="8">
        <v>1.0185892538833714</v>
      </c>
      <c r="K1811" s="8">
        <v>1.578813343519226</v>
      </c>
      <c r="L1811" s="8">
        <v>0.15278838808250572</v>
      </c>
      <c r="M1811" s="8">
        <v>0.20371785077667431</v>
      </c>
      <c r="N1811" s="5">
        <v>8.4</v>
      </c>
      <c r="O1811" s="5">
        <v>16.2</v>
      </c>
      <c r="P1811" s="5">
        <v>41710.0</v>
      </c>
      <c r="Q1811" s="9" t="s">
        <v>91</v>
      </c>
      <c r="R1811" s="9" t="s">
        <v>123</v>
      </c>
      <c r="S1811" s="9">
        <f t="shared" si="1"/>
        <v>4142.985</v>
      </c>
    </row>
    <row r="1812" ht="15.75" customHeight="1">
      <c r="A1812" s="5" t="s">
        <v>1209</v>
      </c>
      <c r="B1812" s="5" t="s">
        <v>1197</v>
      </c>
      <c r="C1812" s="6">
        <v>17668.0</v>
      </c>
      <c r="D1812" s="7">
        <v>10.0</v>
      </c>
      <c r="E1812" s="7">
        <v>9.0</v>
      </c>
      <c r="F1812" s="7">
        <v>3.0</v>
      </c>
      <c r="G1812" s="7">
        <v>8.0</v>
      </c>
      <c r="H1812" s="5">
        <v>5.9</v>
      </c>
      <c r="I1812" s="5">
        <v>20.1</v>
      </c>
      <c r="J1812" s="8">
        <v>0.5659950192438307</v>
      </c>
      <c r="K1812" s="8">
        <v>0.5093955173194477</v>
      </c>
      <c r="L1812" s="8">
        <v>0.1697985057731492</v>
      </c>
      <c r="M1812" s="8">
        <v>0.4527960153950645</v>
      </c>
      <c r="N1812" s="5">
        <v>3.7</v>
      </c>
      <c r="O1812" s="5">
        <v>5.5</v>
      </c>
      <c r="P1812" s="5">
        <v>105989.0</v>
      </c>
      <c r="Q1812" s="9" t="s">
        <v>91</v>
      </c>
      <c r="R1812" s="9" t="s">
        <v>123</v>
      </c>
      <c r="S1812" s="9">
        <f t="shared" si="1"/>
        <v>3551.268</v>
      </c>
    </row>
    <row r="1813" ht="15.75" customHeight="1">
      <c r="A1813" s="5" t="s">
        <v>1210</v>
      </c>
      <c r="B1813" s="5" t="s">
        <v>1197</v>
      </c>
      <c r="C1813" s="6">
        <v>24540.0</v>
      </c>
      <c r="D1813" s="7">
        <v>19.0</v>
      </c>
      <c r="E1813" s="7">
        <v>22.0</v>
      </c>
      <c r="F1813" s="7">
        <v>2.0</v>
      </c>
      <c r="G1813" s="7">
        <v>2.0</v>
      </c>
      <c r="H1813" s="5">
        <v>8.5</v>
      </c>
      <c r="I1813" s="5">
        <v>25.6</v>
      </c>
      <c r="J1813" s="8">
        <v>0.7742461287693561</v>
      </c>
      <c r="K1813" s="8">
        <v>0.8964955175224124</v>
      </c>
      <c r="L1813" s="8">
        <v>0.08149959250203749</v>
      </c>
      <c r="M1813" s="8">
        <v>0.08149959250203749</v>
      </c>
      <c r="N1813" s="5">
        <v>14.6</v>
      </c>
      <c r="O1813" s="5">
        <v>30.2</v>
      </c>
      <c r="P1813" s="5">
        <v>28489.0</v>
      </c>
      <c r="Q1813" s="9" t="s">
        <v>91</v>
      </c>
      <c r="R1813" s="9" t="s">
        <v>123</v>
      </c>
      <c r="S1813" s="9">
        <f t="shared" si="1"/>
        <v>6282.24</v>
      </c>
    </row>
    <row r="1814" ht="15.75" customHeight="1">
      <c r="A1814" s="5" t="s">
        <v>1211</v>
      </c>
      <c r="B1814" s="5" t="s">
        <v>1197</v>
      </c>
      <c r="C1814" s="6">
        <v>74044.0</v>
      </c>
      <c r="D1814" s="7">
        <v>50.0</v>
      </c>
      <c r="E1814" s="7">
        <v>34.0</v>
      </c>
      <c r="F1814" s="7">
        <v>12.0</v>
      </c>
      <c r="G1814" s="7">
        <v>1.0</v>
      </c>
      <c r="H1814" s="5">
        <v>13.2</v>
      </c>
      <c r="I1814" s="5">
        <v>35.0</v>
      </c>
      <c r="J1814" s="8">
        <v>0.6752741613094916</v>
      </c>
      <c r="K1814" s="8">
        <v>0.4591864296904543</v>
      </c>
      <c r="L1814" s="8">
        <v>0.16206579871427798</v>
      </c>
      <c r="M1814" s="8">
        <v>0.013505483226189833</v>
      </c>
      <c r="N1814" s="5">
        <v>13.9</v>
      </c>
      <c r="O1814" s="5">
        <v>36.6</v>
      </c>
      <c r="P1814" s="5">
        <v>29812.0</v>
      </c>
      <c r="Q1814" s="9" t="s">
        <v>91</v>
      </c>
      <c r="R1814" s="9" t="s">
        <v>123</v>
      </c>
      <c r="S1814" s="9">
        <f t="shared" si="1"/>
        <v>25915.4</v>
      </c>
    </row>
    <row r="1815" ht="15.75" customHeight="1">
      <c r="A1815" s="5" t="s">
        <v>1212</v>
      </c>
      <c r="B1815" s="5" t="s">
        <v>1197</v>
      </c>
      <c r="C1815" s="6">
        <v>4571.0</v>
      </c>
      <c r="D1815" s="7">
        <v>1.0</v>
      </c>
      <c r="E1815" s="7">
        <v>0.0</v>
      </c>
      <c r="F1815" s="7">
        <v>1.0</v>
      </c>
      <c r="G1815" s="7">
        <v>0.0</v>
      </c>
      <c r="H1815" s="5">
        <v>8.3</v>
      </c>
      <c r="I1815" s="5">
        <v>23.3</v>
      </c>
      <c r="J1815" s="8">
        <v>0.2187705097352877</v>
      </c>
      <c r="K1815" s="8">
        <v>0.0</v>
      </c>
      <c r="L1815" s="8">
        <v>0.2187705097352877</v>
      </c>
      <c r="M1815" s="8">
        <v>0.0</v>
      </c>
      <c r="N1815" s="5">
        <v>3.8</v>
      </c>
      <c r="O1815" s="5">
        <v>21.9</v>
      </c>
      <c r="P1815" s="5">
        <v>24425.0</v>
      </c>
      <c r="Q1815" s="9" t="s">
        <v>91</v>
      </c>
      <c r="R1815" s="9" t="s">
        <v>123</v>
      </c>
      <c r="S1815" s="9">
        <f t="shared" si="1"/>
        <v>1065.043</v>
      </c>
    </row>
    <row r="1816" ht="15.75" customHeight="1">
      <c r="A1816" s="5" t="s">
        <v>294</v>
      </c>
      <c r="B1816" s="5" t="s">
        <v>1197</v>
      </c>
      <c r="C1816" s="6">
        <v>64994.0</v>
      </c>
      <c r="D1816" s="7">
        <v>33.0</v>
      </c>
      <c r="E1816" s="7">
        <v>30.0</v>
      </c>
      <c r="F1816" s="7">
        <v>7.0</v>
      </c>
      <c r="G1816" s="7">
        <v>6.0</v>
      </c>
      <c r="H1816" s="5">
        <v>8.7</v>
      </c>
      <c r="I1816" s="5">
        <v>26.4</v>
      </c>
      <c r="J1816" s="8">
        <v>0.5077391759239315</v>
      </c>
      <c r="K1816" s="8">
        <v>0.46158106902175583</v>
      </c>
      <c r="L1816" s="8">
        <v>0.1077022494384097</v>
      </c>
      <c r="M1816" s="8">
        <v>0.09231621380435116</v>
      </c>
      <c r="N1816" s="5">
        <v>13.3</v>
      </c>
      <c r="O1816" s="5">
        <v>22.0</v>
      </c>
      <c r="P1816" s="5">
        <v>40614.0</v>
      </c>
      <c r="Q1816" s="9" t="s">
        <v>91</v>
      </c>
      <c r="R1816" s="9" t="s">
        <v>123</v>
      </c>
      <c r="S1816" s="9">
        <f t="shared" si="1"/>
        <v>17158.416</v>
      </c>
    </row>
    <row r="1817" ht="15.75" customHeight="1">
      <c r="A1817" s="5" t="s">
        <v>1213</v>
      </c>
      <c r="B1817" s="5" t="s">
        <v>1197</v>
      </c>
      <c r="C1817" s="6">
        <v>8454.0</v>
      </c>
      <c r="D1817" s="7">
        <v>8.0</v>
      </c>
      <c r="E1817" s="7">
        <v>7.0</v>
      </c>
      <c r="F1817" s="7">
        <v>2.0</v>
      </c>
      <c r="G1817" s="7">
        <v>1.0</v>
      </c>
      <c r="H1817" s="5">
        <v>7.4</v>
      </c>
      <c r="I1817" s="5">
        <v>31.6</v>
      </c>
      <c r="J1817" s="8">
        <v>0.9462976105985332</v>
      </c>
      <c r="K1817" s="8">
        <v>0.8280104092737166</v>
      </c>
      <c r="L1817" s="8">
        <v>0.2365744026496333</v>
      </c>
      <c r="M1817" s="8">
        <v>0.11828720132481665</v>
      </c>
      <c r="N1817" s="5">
        <v>3.8</v>
      </c>
      <c r="O1817" s="5">
        <v>20.1</v>
      </c>
      <c r="P1817" s="5">
        <v>29042.0</v>
      </c>
      <c r="Q1817" s="9" t="s">
        <v>91</v>
      </c>
      <c r="R1817" s="9" t="s">
        <v>123</v>
      </c>
      <c r="S1817" s="9">
        <f t="shared" si="1"/>
        <v>2671.464</v>
      </c>
    </row>
    <row r="1818" ht="15.75" customHeight="1">
      <c r="A1818" s="5" t="s">
        <v>1214</v>
      </c>
      <c r="B1818" s="5" t="s">
        <v>1197</v>
      </c>
      <c r="C1818" s="6">
        <v>39742.0</v>
      </c>
      <c r="D1818" s="7">
        <v>20.0</v>
      </c>
      <c r="E1818" s="7">
        <v>17.0</v>
      </c>
      <c r="F1818" s="7">
        <v>4.0</v>
      </c>
      <c r="G1818" s="7">
        <v>1.0</v>
      </c>
      <c r="H1818" s="5">
        <v>7.6</v>
      </c>
      <c r="I1818" s="5">
        <v>26.2</v>
      </c>
      <c r="J1818" s="8">
        <v>0.5032459362890644</v>
      </c>
      <c r="K1818" s="8">
        <v>0.4277590458457048</v>
      </c>
      <c r="L1818" s="8">
        <v>0.1006491872578129</v>
      </c>
      <c r="M1818" s="8">
        <v>0.025162296814453224</v>
      </c>
      <c r="N1818" s="5">
        <v>13.4</v>
      </c>
      <c r="O1818" s="5">
        <v>22.5</v>
      </c>
      <c r="P1818" s="5">
        <v>38635.0</v>
      </c>
      <c r="Q1818" s="9" t="s">
        <v>91</v>
      </c>
      <c r="R1818" s="9" t="s">
        <v>123</v>
      </c>
      <c r="S1818" s="9">
        <f t="shared" si="1"/>
        <v>10412.404</v>
      </c>
    </row>
    <row r="1819" ht="15.75" customHeight="1">
      <c r="A1819" s="5" t="s">
        <v>1111</v>
      </c>
      <c r="B1819" s="5" t="s">
        <v>1197</v>
      </c>
      <c r="C1819" s="6">
        <v>19599.0</v>
      </c>
      <c r="D1819" s="7">
        <v>8.0</v>
      </c>
      <c r="E1819" s="7">
        <v>9.0</v>
      </c>
      <c r="F1819" s="7">
        <v>1.0</v>
      </c>
      <c r="G1819" s="7">
        <v>1.0</v>
      </c>
      <c r="H1819" s="5">
        <v>9.0</v>
      </c>
      <c r="I1819" s="5">
        <v>26.8</v>
      </c>
      <c r="J1819" s="8">
        <v>0.4081840910250523</v>
      </c>
      <c r="K1819" s="8">
        <v>0.45920710240318385</v>
      </c>
      <c r="L1819" s="8">
        <v>0.05102301137813154</v>
      </c>
      <c r="M1819" s="8">
        <v>0.05102301137813154</v>
      </c>
      <c r="N1819" s="5">
        <v>9.5</v>
      </c>
      <c r="O1819" s="5">
        <v>27.8</v>
      </c>
      <c r="P1819" s="5">
        <v>36567.0</v>
      </c>
      <c r="Q1819" s="9" t="s">
        <v>91</v>
      </c>
      <c r="R1819" s="9" t="s">
        <v>123</v>
      </c>
      <c r="S1819" s="9">
        <f t="shared" si="1"/>
        <v>5252.532</v>
      </c>
    </row>
    <row r="1820" ht="15.75" customHeight="1">
      <c r="A1820" s="5" t="s">
        <v>1215</v>
      </c>
      <c r="B1820" s="5" t="s">
        <v>1197</v>
      </c>
      <c r="C1820" s="6">
        <v>137540.0</v>
      </c>
      <c r="D1820" s="7">
        <v>63.0</v>
      </c>
      <c r="E1820" s="7">
        <v>42.0</v>
      </c>
      <c r="F1820" s="7">
        <v>13.0</v>
      </c>
      <c r="G1820" s="7">
        <v>8.0</v>
      </c>
      <c r="H1820" s="5">
        <v>6.7</v>
      </c>
      <c r="I1820" s="5">
        <v>23.9</v>
      </c>
      <c r="J1820" s="8">
        <v>0.45804856768939944</v>
      </c>
      <c r="K1820" s="8">
        <v>0.305365711792933</v>
      </c>
      <c r="L1820" s="8">
        <v>0.0945179584120983</v>
      </c>
      <c r="M1820" s="8">
        <v>0.058164897484368185</v>
      </c>
      <c r="N1820" s="5">
        <v>9.2</v>
      </c>
      <c r="O1820" s="5">
        <v>14.7</v>
      </c>
      <c r="P1820" s="5">
        <v>57092.0</v>
      </c>
      <c r="Q1820" s="9" t="s">
        <v>91</v>
      </c>
      <c r="R1820" s="9" t="s">
        <v>123</v>
      </c>
      <c r="S1820" s="9">
        <f t="shared" si="1"/>
        <v>32872.06</v>
      </c>
    </row>
    <row r="1821" ht="15.75" customHeight="1">
      <c r="A1821" s="5" t="s">
        <v>304</v>
      </c>
      <c r="B1821" s="5" t="s">
        <v>1197</v>
      </c>
      <c r="C1821" s="6">
        <v>124055.0</v>
      </c>
      <c r="D1821" s="7">
        <v>94.0</v>
      </c>
      <c r="E1821" s="7">
        <v>55.0</v>
      </c>
      <c r="F1821" s="7">
        <v>9.0</v>
      </c>
      <c r="G1821" s="7">
        <v>6.0</v>
      </c>
      <c r="H1821" s="5">
        <v>9.7</v>
      </c>
      <c r="I1821" s="5">
        <v>31.7</v>
      </c>
      <c r="J1821" s="8">
        <v>0.75772842690742</v>
      </c>
      <c r="K1821" s="8">
        <v>0.44335173914795856</v>
      </c>
      <c r="L1821" s="8">
        <v>0.07254846640602959</v>
      </c>
      <c r="M1821" s="8">
        <v>0.04836564427068639</v>
      </c>
      <c r="N1821" s="5">
        <v>9.0</v>
      </c>
      <c r="O1821" s="5">
        <v>21.5</v>
      </c>
      <c r="P1821" s="5">
        <v>48824.0</v>
      </c>
      <c r="Q1821" s="9" t="s">
        <v>91</v>
      </c>
      <c r="R1821" s="9" t="s">
        <v>123</v>
      </c>
      <c r="S1821" s="9">
        <f t="shared" si="1"/>
        <v>39325.435</v>
      </c>
    </row>
    <row r="1822" ht="15.75" customHeight="1">
      <c r="A1822" s="5" t="s">
        <v>305</v>
      </c>
      <c r="B1822" s="5" t="s">
        <v>1197</v>
      </c>
      <c r="C1822" s="6">
        <v>28318.0</v>
      </c>
      <c r="D1822" s="7">
        <v>15.0</v>
      </c>
      <c r="E1822" s="7">
        <v>19.0</v>
      </c>
      <c r="F1822" s="7">
        <v>3.0</v>
      </c>
      <c r="G1822" s="7">
        <v>0.0</v>
      </c>
      <c r="H1822" s="5">
        <v>7.2</v>
      </c>
      <c r="I1822" s="5">
        <v>23.1</v>
      </c>
      <c r="J1822" s="8">
        <v>0.5296984250300163</v>
      </c>
      <c r="K1822" s="8">
        <v>0.6709513383713539</v>
      </c>
      <c r="L1822" s="8">
        <v>0.10593968500600325</v>
      </c>
      <c r="M1822" s="8">
        <v>0.0</v>
      </c>
      <c r="N1822" s="5">
        <v>5.7</v>
      </c>
      <c r="O1822" s="5">
        <v>29.4</v>
      </c>
      <c r="P1822" s="5">
        <v>28292.0</v>
      </c>
      <c r="Q1822" s="9" t="s">
        <v>91</v>
      </c>
      <c r="R1822" s="9" t="s">
        <v>123</v>
      </c>
      <c r="S1822" s="9">
        <f t="shared" si="1"/>
        <v>6541.458</v>
      </c>
    </row>
    <row r="1823" ht="15.75" customHeight="1">
      <c r="A1823" s="5" t="s">
        <v>1216</v>
      </c>
      <c r="B1823" s="5" t="s">
        <v>1197</v>
      </c>
      <c r="C1823" s="6">
        <v>147329.0</v>
      </c>
      <c r="D1823" s="7">
        <v>109.0</v>
      </c>
      <c r="E1823" s="7">
        <v>152.0</v>
      </c>
      <c r="F1823" s="7">
        <v>28.0</v>
      </c>
      <c r="G1823" s="7">
        <v>18.0</v>
      </c>
      <c r="H1823" s="5">
        <v>4.0</v>
      </c>
      <c r="I1823" s="5">
        <v>13.3</v>
      </c>
      <c r="J1823" s="8">
        <v>0.7398407645473736</v>
      </c>
      <c r="K1823" s="8">
        <v>1.0317045523963375</v>
      </c>
      <c r="L1823" s="8">
        <v>0.19005083859932534</v>
      </c>
      <c r="M1823" s="8">
        <v>0.12217553909956629</v>
      </c>
      <c r="N1823" s="5">
        <v>9.0</v>
      </c>
      <c r="O1823" s="5">
        <v>16.7</v>
      </c>
      <c r="P1823" s="5">
        <v>52958.0</v>
      </c>
      <c r="Q1823" s="9" t="s">
        <v>91</v>
      </c>
      <c r="R1823" s="9" t="s">
        <v>123</v>
      </c>
      <c r="S1823" s="9">
        <f t="shared" si="1"/>
        <v>19594.757</v>
      </c>
    </row>
    <row r="1824" ht="15.75" customHeight="1">
      <c r="A1824" s="5" t="s">
        <v>241</v>
      </c>
      <c r="B1824" s="5" t="s">
        <v>1197</v>
      </c>
      <c r="C1824" s="6">
        <v>11315.0</v>
      </c>
      <c r="D1824" s="7">
        <v>6.0</v>
      </c>
      <c r="E1824" s="7">
        <v>14.0</v>
      </c>
      <c r="F1824" s="7">
        <v>2.0</v>
      </c>
      <c r="G1824" s="7">
        <v>0.0</v>
      </c>
      <c r="H1824" s="5">
        <v>7.1</v>
      </c>
      <c r="I1824" s="5">
        <v>23.1</v>
      </c>
      <c r="J1824" s="8">
        <v>0.5302695536897923</v>
      </c>
      <c r="K1824" s="8">
        <v>1.237295625276182</v>
      </c>
      <c r="L1824" s="8">
        <v>0.17675651789659744</v>
      </c>
      <c r="M1824" s="8">
        <v>0.0</v>
      </c>
      <c r="N1824" s="5">
        <v>6.4</v>
      </c>
      <c r="O1824" s="5">
        <v>17.7</v>
      </c>
      <c r="P1824" s="5">
        <v>28855.0</v>
      </c>
      <c r="Q1824" s="9" t="s">
        <v>91</v>
      </c>
      <c r="R1824" s="9" t="s">
        <v>123</v>
      </c>
      <c r="S1824" s="9">
        <f t="shared" si="1"/>
        <v>2613.765</v>
      </c>
    </row>
    <row r="1825" ht="15.75" customHeight="1">
      <c r="A1825" s="5" t="s">
        <v>1217</v>
      </c>
      <c r="B1825" s="5" t="s">
        <v>1197</v>
      </c>
      <c r="C1825" s="6">
        <v>17320.0</v>
      </c>
      <c r="D1825" s="7">
        <v>11.0</v>
      </c>
      <c r="E1825" s="7">
        <v>14.0</v>
      </c>
      <c r="F1825" s="7">
        <v>2.0</v>
      </c>
      <c r="G1825" s="7">
        <v>0.0</v>
      </c>
      <c r="H1825" s="5">
        <v>8.8</v>
      </c>
      <c r="I1825" s="5">
        <v>26.3</v>
      </c>
      <c r="J1825" s="8">
        <v>0.6351039260969977</v>
      </c>
      <c r="K1825" s="8">
        <v>0.8083140877598153</v>
      </c>
      <c r="L1825" s="8">
        <v>0.11547344110854503</v>
      </c>
      <c r="M1825" s="8">
        <v>0.0</v>
      </c>
      <c r="N1825" s="5">
        <v>7.6</v>
      </c>
      <c r="O1825" s="5">
        <v>25.1</v>
      </c>
      <c r="P1825" s="5">
        <v>33570.0</v>
      </c>
      <c r="Q1825" s="9" t="s">
        <v>91</v>
      </c>
      <c r="R1825" s="9" t="s">
        <v>123</v>
      </c>
      <c r="S1825" s="9">
        <f t="shared" si="1"/>
        <v>4555.16</v>
      </c>
    </row>
    <row r="1826" ht="15.75" customHeight="1">
      <c r="A1826" s="5" t="s">
        <v>1218</v>
      </c>
      <c r="B1826" s="5" t="s">
        <v>1197</v>
      </c>
      <c r="C1826" s="6">
        <v>33046.0</v>
      </c>
      <c r="D1826" s="7">
        <v>26.0</v>
      </c>
      <c r="E1826" s="7">
        <v>54.0</v>
      </c>
      <c r="F1826" s="7">
        <v>7.0</v>
      </c>
      <c r="G1826" s="7">
        <v>4.0</v>
      </c>
      <c r="H1826" s="5">
        <v>6.2</v>
      </c>
      <c r="I1826" s="5">
        <v>18.7</v>
      </c>
      <c r="J1826" s="8">
        <v>0.7867820613690008</v>
      </c>
      <c r="K1826" s="8">
        <v>1.6340858197663863</v>
      </c>
      <c r="L1826" s="8">
        <v>0.21182593959934637</v>
      </c>
      <c r="M1826" s="8">
        <v>0.12104339405676935</v>
      </c>
      <c r="N1826" s="5">
        <v>13.9</v>
      </c>
      <c r="O1826" s="5">
        <v>23.7</v>
      </c>
      <c r="P1826" s="5">
        <v>35823.0</v>
      </c>
      <c r="Q1826" s="9" t="s">
        <v>91</v>
      </c>
      <c r="R1826" s="9" t="s">
        <v>123</v>
      </c>
      <c r="S1826" s="9">
        <f t="shared" si="1"/>
        <v>6179.602</v>
      </c>
    </row>
    <row r="1827" ht="15.75" customHeight="1">
      <c r="A1827" s="5" t="s">
        <v>1219</v>
      </c>
      <c r="B1827" s="5" t="s">
        <v>1197</v>
      </c>
      <c r="C1827" s="6">
        <v>15514.0</v>
      </c>
      <c r="D1827" s="7">
        <v>7.0</v>
      </c>
      <c r="E1827" s="7">
        <v>7.0</v>
      </c>
      <c r="F1827" s="7">
        <v>2.0</v>
      </c>
      <c r="G1827" s="7">
        <v>0.0</v>
      </c>
      <c r="H1827" s="5">
        <v>7.5</v>
      </c>
      <c r="I1827" s="5">
        <v>26.3</v>
      </c>
      <c r="J1827" s="8">
        <v>0.4512053628980276</v>
      </c>
      <c r="K1827" s="8">
        <v>0.4512053628980276</v>
      </c>
      <c r="L1827" s="8">
        <v>0.12891581797086502</v>
      </c>
      <c r="M1827" s="8">
        <v>0.0</v>
      </c>
      <c r="N1827" s="5">
        <v>14.8</v>
      </c>
      <c r="O1827" s="5">
        <v>29.2</v>
      </c>
      <c r="P1827" s="5">
        <v>34720.0</v>
      </c>
      <c r="Q1827" s="9" t="s">
        <v>91</v>
      </c>
      <c r="R1827" s="9" t="s">
        <v>123</v>
      </c>
      <c r="S1827" s="9">
        <f t="shared" si="1"/>
        <v>4080.182</v>
      </c>
    </row>
    <row r="1828" ht="15.75" customHeight="1">
      <c r="A1828" s="5" t="s">
        <v>192</v>
      </c>
      <c r="B1828" s="5" t="s">
        <v>1197</v>
      </c>
      <c r="C1828" s="6">
        <v>4271.0</v>
      </c>
      <c r="D1828" s="7">
        <v>3.0</v>
      </c>
      <c r="E1828" s="7">
        <v>4.0</v>
      </c>
      <c r="F1828" s="7">
        <v>1.0</v>
      </c>
      <c r="G1828" s="7">
        <v>0.0</v>
      </c>
      <c r="H1828" s="5">
        <v>8.4</v>
      </c>
      <c r="I1828" s="5">
        <v>26.7</v>
      </c>
      <c r="J1828" s="8">
        <v>0.7024116132053383</v>
      </c>
      <c r="K1828" s="8">
        <v>0.9365488176071178</v>
      </c>
      <c r="L1828" s="8">
        <v>0.23413720440177946</v>
      </c>
      <c r="M1828" s="8">
        <v>0.0</v>
      </c>
      <c r="N1828" s="5">
        <v>4.1</v>
      </c>
      <c r="O1828" s="5">
        <v>13.5</v>
      </c>
      <c r="P1828" s="5">
        <v>36176.0</v>
      </c>
      <c r="Q1828" s="9" t="s">
        <v>91</v>
      </c>
      <c r="R1828" s="9" t="s">
        <v>123</v>
      </c>
      <c r="S1828" s="9">
        <f t="shared" si="1"/>
        <v>1140.357</v>
      </c>
    </row>
    <row r="1829" ht="15.75" customHeight="1">
      <c r="A1829" s="5" t="s">
        <v>1220</v>
      </c>
      <c r="B1829" s="5" t="s">
        <v>1197</v>
      </c>
      <c r="C1829" s="6">
        <v>75775.0</v>
      </c>
      <c r="D1829" s="7">
        <v>48.0</v>
      </c>
      <c r="E1829" s="7">
        <v>32.0</v>
      </c>
      <c r="F1829" s="7">
        <v>8.0</v>
      </c>
      <c r="G1829" s="7">
        <v>7.0</v>
      </c>
      <c r="H1829" s="5">
        <v>8.6</v>
      </c>
      <c r="I1829" s="5">
        <v>25.6</v>
      </c>
      <c r="J1829" s="8">
        <v>0.6334543055097327</v>
      </c>
      <c r="K1829" s="8">
        <v>0.42230287033982183</v>
      </c>
      <c r="L1829" s="8">
        <v>0.10557571758495546</v>
      </c>
      <c r="M1829" s="8">
        <v>0.09237875288683603</v>
      </c>
      <c r="N1829" s="5">
        <v>12.9</v>
      </c>
      <c r="O1829" s="5">
        <v>24.8</v>
      </c>
      <c r="P1829" s="5">
        <v>42012.0</v>
      </c>
      <c r="Q1829" s="9" t="s">
        <v>91</v>
      </c>
      <c r="R1829" s="9" t="s">
        <v>123</v>
      </c>
      <c r="S1829" s="9">
        <f t="shared" si="1"/>
        <v>19398.4</v>
      </c>
    </row>
    <row r="1830" ht="15.75" customHeight="1">
      <c r="A1830" s="5" t="s">
        <v>1221</v>
      </c>
      <c r="B1830" s="5" t="s">
        <v>1222</v>
      </c>
      <c r="C1830" s="6">
        <v>308295.0</v>
      </c>
      <c r="D1830" s="7">
        <v>324.0</v>
      </c>
      <c r="E1830" s="7">
        <v>337.0</v>
      </c>
      <c r="F1830" s="7">
        <v>104.0</v>
      </c>
      <c r="G1830" s="7">
        <v>42.0</v>
      </c>
      <c r="H1830" s="5">
        <v>8.8</v>
      </c>
      <c r="I1830" s="5">
        <v>25.7</v>
      </c>
      <c r="J1830" s="8">
        <v>1.050941468398774</v>
      </c>
      <c r="K1830" s="8">
        <v>1.0931088729950211</v>
      </c>
      <c r="L1830" s="8">
        <v>0.3373392367699768</v>
      </c>
      <c r="M1830" s="8">
        <v>0.13623315331095218</v>
      </c>
      <c r="N1830" s="5">
        <v>6.8</v>
      </c>
      <c r="O1830" s="5">
        <v>13.6</v>
      </c>
      <c r="P1830" s="5">
        <v>59940.0</v>
      </c>
      <c r="Q1830" s="9" t="s">
        <v>312</v>
      </c>
      <c r="R1830" s="9" t="s">
        <v>1185</v>
      </c>
      <c r="S1830" s="9">
        <f t="shared" si="1"/>
        <v>79231.815</v>
      </c>
    </row>
    <row r="1831" ht="15.75" customHeight="1">
      <c r="A1831" s="5" t="s">
        <v>856</v>
      </c>
      <c r="B1831" s="5" t="s">
        <v>1222</v>
      </c>
      <c r="C1831" s="6">
        <v>47765.0</v>
      </c>
      <c r="D1831" s="7">
        <v>18.0</v>
      </c>
      <c r="E1831" s="7">
        <v>40.0</v>
      </c>
      <c r="F1831" s="7">
        <v>13.0</v>
      </c>
      <c r="G1831" s="7">
        <v>4.0</v>
      </c>
      <c r="H1831" s="5">
        <v>7.5</v>
      </c>
      <c r="I1831" s="5">
        <v>28.4</v>
      </c>
      <c r="J1831" s="8">
        <v>0.37684497016643986</v>
      </c>
      <c r="K1831" s="8">
        <v>0.837433267036533</v>
      </c>
      <c r="L1831" s="8">
        <v>0.2721658117868732</v>
      </c>
      <c r="M1831" s="8">
        <v>0.08374332670365331</v>
      </c>
      <c r="N1831" s="5">
        <v>9.7</v>
      </c>
      <c r="O1831" s="5">
        <v>17.0</v>
      </c>
      <c r="P1831" s="5">
        <v>42726.0</v>
      </c>
      <c r="Q1831" s="9" t="s">
        <v>312</v>
      </c>
      <c r="R1831" s="9" t="s">
        <v>1185</v>
      </c>
      <c r="S1831" s="9">
        <f t="shared" si="1"/>
        <v>13565.26</v>
      </c>
    </row>
    <row r="1832" ht="15.75" customHeight="1">
      <c r="A1832" s="5" t="s">
        <v>1223</v>
      </c>
      <c r="B1832" s="5" t="s">
        <v>1222</v>
      </c>
      <c r="C1832" s="6">
        <v>1437687.0</v>
      </c>
      <c r="D1832" s="7">
        <v>934.0</v>
      </c>
      <c r="E1832" s="7">
        <v>576.0</v>
      </c>
      <c r="F1832" s="7">
        <v>1255.0</v>
      </c>
      <c r="G1832" s="7">
        <v>47.0</v>
      </c>
      <c r="H1832" s="5">
        <v>12.3</v>
      </c>
      <c r="I1832" s="5">
        <v>29.9</v>
      </c>
      <c r="J1832" s="8">
        <v>0.6496546188426271</v>
      </c>
      <c r="K1832" s="8">
        <v>0.40064353367596706</v>
      </c>
      <c r="L1832" s="8">
        <v>0.8729299214641295</v>
      </c>
      <c r="M1832" s="8">
        <v>0.032691399449254255</v>
      </c>
      <c r="N1832" s="5">
        <v>15.0</v>
      </c>
      <c r="O1832" s="5">
        <v>30.5</v>
      </c>
      <c r="P1832" s="5">
        <v>34284.0</v>
      </c>
      <c r="Q1832" s="9" t="s">
        <v>312</v>
      </c>
      <c r="R1832" s="9" t="s">
        <v>1185</v>
      </c>
      <c r="S1832" s="9">
        <f t="shared" si="1"/>
        <v>429868.413</v>
      </c>
    </row>
    <row r="1833" ht="15.75" customHeight="1">
      <c r="A1833" s="5" t="s">
        <v>1224</v>
      </c>
      <c r="B1833" s="5" t="s">
        <v>1222</v>
      </c>
      <c r="C1833" s="6">
        <v>197669.0</v>
      </c>
      <c r="D1833" s="7">
        <v>155.0</v>
      </c>
      <c r="E1833" s="7">
        <v>174.0</v>
      </c>
      <c r="F1833" s="7">
        <v>43.0</v>
      </c>
      <c r="G1833" s="7">
        <v>24.0</v>
      </c>
      <c r="H1833" s="5">
        <v>8.0</v>
      </c>
      <c r="I1833" s="5">
        <v>26.3</v>
      </c>
      <c r="J1833" s="8">
        <v>0.7841391416964724</v>
      </c>
      <c r="K1833" s="8">
        <v>0.8802594235818465</v>
      </c>
      <c r="L1833" s="8">
        <v>0.21753537479321491</v>
      </c>
      <c r="M1833" s="8">
        <v>0.12141509290784089</v>
      </c>
      <c r="N1833" s="5">
        <v>8.6</v>
      </c>
      <c r="O1833" s="5">
        <v>17.8</v>
      </c>
      <c r="P1833" s="5">
        <v>46368.0</v>
      </c>
      <c r="Q1833" s="9" t="s">
        <v>312</v>
      </c>
      <c r="R1833" s="9" t="s">
        <v>1185</v>
      </c>
      <c r="S1833" s="9">
        <f t="shared" si="1"/>
        <v>51986.947</v>
      </c>
    </row>
    <row r="1834" ht="15.75" customHeight="1">
      <c r="A1834" s="5" t="s">
        <v>1225</v>
      </c>
      <c r="B1834" s="5" t="s">
        <v>1222</v>
      </c>
      <c r="C1834" s="6">
        <v>78621.0</v>
      </c>
      <c r="D1834" s="7">
        <v>49.0</v>
      </c>
      <c r="E1834" s="7">
        <v>78.0</v>
      </c>
      <c r="F1834" s="7">
        <v>20.0</v>
      </c>
      <c r="G1834" s="7">
        <v>5.0</v>
      </c>
      <c r="H1834" s="5">
        <v>7.6</v>
      </c>
      <c r="I1834" s="5">
        <v>27.5</v>
      </c>
      <c r="J1834" s="8">
        <v>0.6232431538647435</v>
      </c>
      <c r="K1834" s="8">
        <v>0.9921013469683673</v>
      </c>
      <c r="L1834" s="8">
        <v>0.2543849607611198</v>
      </c>
      <c r="M1834" s="8">
        <v>0.06359624019027996</v>
      </c>
      <c r="N1834" s="5">
        <v>8.9</v>
      </c>
      <c r="O1834" s="5">
        <v>17.7</v>
      </c>
      <c r="P1834" s="5">
        <v>43503.0</v>
      </c>
      <c r="Q1834" s="9" t="s">
        <v>312</v>
      </c>
      <c r="R1834" s="9" t="s">
        <v>1185</v>
      </c>
      <c r="S1834" s="9">
        <f t="shared" si="1"/>
        <v>21620.775</v>
      </c>
    </row>
    <row r="1835" ht="15.75" customHeight="1">
      <c r="A1835" s="5" t="s">
        <v>1226</v>
      </c>
      <c r="B1835" s="5" t="s">
        <v>1222</v>
      </c>
      <c r="C1835" s="6">
        <v>78857.0</v>
      </c>
      <c r="D1835" s="7">
        <v>53.0</v>
      </c>
      <c r="E1835" s="7">
        <v>64.0</v>
      </c>
      <c r="F1835" s="7">
        <v>11.0</v>
      </c>
      <c r="G1835" s="7">
        <v>4.0</v>
      </c>
      <c r="H1835" s="5">
        <v>8.9</v>
      </c>
      <c r="I1835" s="5">
        <v>30.3</v>
      </c>
      <c r="J1835" s="8">
        <v>0.6721026668526573</v>
      </c>
      <c r="K1835" s="8">
        <v>0.8115956731805674</v>
      </c>
      <c r="L1835" s="8">
        <v>0.13949300632791</v>
      </c>
      <c r="M1835" s="8">
        <v>0.05072472957378546</v>
      </c>
      <c r="N1835" s="5">
        <v>8.3</v>
      </c>
      <c r="O1835" s="5">
        <v>12.4</v>
      </c>
      <c r="P1835" s="5">
        <v>51792.0</v>
      </c>
      <c r="Q1835" s="9" t="s">
        <v>312</v>
      </c>
      <c r="R1835" s="9" t="s">
        <v>1185</v>
      </c>
      <c r="S1835" s="9">
        <f t="shared" si="1"/>
        <v>23893.671</v>
      </c>
    </row>
    <row r="1836" ht="15.75" customHeight="1">
      <c r="A1836" s="5" t="s">
        <v>680</v>
      </c>
      <c r="B1836" s="5" t="s">
        <v>1222</v>
      </c>
      <c r="C1836" s="6">
        <v>131980.0</v>
      </c>
      <c r="D1836" s="7">
        <v>97.0</v>
      </c>
      <c r="E1836" s="7">
        <v>136.0</v>
      </c>
      <c r="F1836" s="7">
        <v>30.0</v>
      </c>
      <c r="G1836" s="7">
        <v>12.0</v>
      </c>
      <c r="H1836" s="5">
        <v>7.7</v>
      </c>
      <c r="I1836" s="5">
        <v>32.4</v>
      </c>
      <c r="J1836" s="8">
        <v>0.7349598424003636</v>
      </c>
      <c r="K1836" s="8">
        <v>1.0304591604788604</v>
      </c>
      <c r="L1836" s="8">
        <v>0.2273071677526898</v>
      </c>
      <c r="M1836" s="8">
        <v>0.09092286710107593</v>
      </c>
      <c r="N1836" s="5">
        <v>8.5</v>
      </c>
      <c r="O1836" s="5">
        <v>19.4</v>
      </c>
      <c r="P1836" s="5">
        <v>42720.0</v>
      </c>
      <c r="Q1836" s="9" t="s">
        <v>312</v>
      </c>
      <c r="R1836" s="9" t="s">
        <v>1185</v>
      </c>
      <c r="S1836" s="9">
        <f t="shared" si="1"/>
        <v>42761.52</v>
      </c>
    </row>
    <row r="1837" ht="15.75" customHeight="1">
      <c r="A1837" s="5" t="s">
        <v>1227</v>
      </c>
      <c r="B1837" s="5" t="s">
        <v>1222</v>
      </c>
      <c r="C1837" s="6">
        <v>87506.0</v>
      </c>
      <c r="D1837" s="7">
        <v>62.0</v>
      </c>
      <c r="E1837" s="7">
        <v>75.0</v>
      </c>
      <c r="F1837" s="7">
        <v>15.0</v>
      </c>
      <c r="G1837" s="7">
        <v>13.0</v>
      </c>
      <c r="H1837" s="5">
        <v>8.2</v>
      </c>
      <c r="I1837" s="5">
        <v>33.1</v>
      </c>
      <c r="J1837" s="8">
        <v>0.7085228441478298</v>
      </c>
      <c r="K1837" s="8">
        <v>0.8570840856626974</v>
      </c>
      <c r="L1837" s="8">
        <v>0.17141681713253948</v>
      </c>
      <c r="M1837" s="8">
        <v>0.14856124151486755</v>
      </c>
      <c r="N1837" s="5">
        <v>6.1</v>
      </c>
      <c r="O1837" s="5">
        <v>16.0</v>
      </c>
      <c r="P1837" s="5">
        <v>49685.0</v>
      </c>
      <c r="Q1837" s="9" t="s">
        <v>312</v>
      </c>
      <c r="R1837" s="9" t="s">
        <v>1185</v>
      </c>
      <c r="S1837" s="9">
        <f t="shared" si="1"/>
        <v>28964.486</v>
      </c>
    </row>
    <row r="1838" ht="15.75" customHeight="1">
      <c r="A1838" s="5" t="s">
        <v>1228</v>
      </c>
      <c r="B1838" s="5" t="s">
        <v>1222</v>
      </c>
      <c r="C1838" s="6">
        <v>49432.0</v>
      </c>
      <c r="D1838" s="7">
        <v>26.0</v>
      </c>
      <c r="E1838" s="7">
        <v>46.0</v>
      </c>
      <c r="F1838" s="7">
        <v>11.0</v>
      </c>
      <c r="G1838" s="7">
        <v>4.0</v>
      </c>
      <c r="H1838" s="5">
        <v>7.4</v>
      </c>
      <c r="I1838" s="5">
        <v>30.7</v>
      </c>
      <c r="J1838" s="8">
        <v>0.5259750768732805</v>
      </c>
      <c r="K1838" s="8">
        <v>0.930571289852727</v>
      </c>
      <c r="L1838" s="8">
        <v>0.22252791713869557</v>
      </c>
      <c r="M1838" s="8">
        <v>0.0809192425958893</v>
      </c>
      <c r="N1838" s="5">
        <v>8.6</v>
      </c>
      <c r="O1838" s="5">
        <v>16.4</v>
      </c>
      <c r="P1838" s="5">
        <v>44427.0</v>
      </c>
      <c r="Q1838" s="9" t="s">
        <v>312</v>
      </c>
      <c r="R1838" s="9" t="s">
        <v>1185</v>
      </c>
      <c r="S1838" s="9">
        <f t="shared" si="1"/>
        <v>15175.624</v>
      </c>
    </row>
    <row r="1839" ht="15.75" customHeight="1">
      <c r="A1839" s="5" t="s">
        <v>537</v>
      </c>
      <c r="B1839" s="5" t="s">
        <v>1222</v>
      </c>
      <c r="C1839" s="6">
        <v>81682.0</v>
      </c>
      <c r="D1839" s="7">
        <v>44.0</v>
      </c>
      <c r="E1839" s="7">
        <v>70.0</v>
      </c>
      <c r="F1839" s="7">
        <v>20.0</v>
      </c>
      <c r="G1839" s="7">
        <v>7.0</v>
      </c>
      <c r="H1839" s="5">
        <v>9.5</v>
      </c>
      <c r="I1839" s="5">
        <v>29.8</v>
      </c>
      <c r="J1839" s="8">
        <v>0.5386743713425234</v>
      </c>
      <c r="K1839" s="8">
        <v>0.8569819544085601</v>
      </c>
      <c r="L1839" s="8">
        <v>0.2448519869738743</v>
      </c>
      <c r="M1839" s="8">
        <v>0.08569819544085601</v>
      </c>
      <c r="N1839" s="5">
        <v>7.3</v>
      </c>
      <c r="O1839" s="5">
        <v>15.2</v>
      </c>
      <c r="P1839" s="5">
        <v>50985.0</v>
      </c>
      <c r="Q1839" s="9" t="s">
        <v>312</v>
      </c>
      <c r="R1839" s="9" t="s">
        <v>1185</v>
      </c>
      <c r="S1839" s="9">
        <f t="shared" si="1"/>
        <v>24341.236</v>
      </c>
    </row>
    <row r="1840" ht="15.75" customHeight="1">
      <c r="A1840" s="5" t="s">
        <v>150</v>
      </c>
      <c r="B1840" s="5" t="s">
        <v>1222</v>
      </c>
      <c r="C1840" s="6">
        <v>62013.0</v>
      </c>
      <c r="D1840" s="7">
        <v>37.0</v>
      </c>
      <c r="E1840" s="7">
        <v>71.0</v>
      </c>
      <c r="F1840" s="7">
        <v>22.0</v>
      </c>
      <c r="G1840" s="7">
        <v>6.0</v>
      </c>
      <c r="H1840" s="5">
        <v>7.3</v>
      </c>
      <c r="I1840" s="5">
        <v>23.4</v>
      </c>
      <c r="J1840" s="8">
        <v>0.5966490897069969</v>
      </c>
      <c r="K1840" s="8">
        <v>1.1449212261945076</v>
      </c>
      <c r="L1840" s="8">
        <v>0.3547643236095657</v>
      </c>
      <c r="M1840" s="8">
        <v>0.09675390643897248</v>
      </c>
      <c r="N1840" s="5">
        <v>7.9</v>
      </c>
      <c r="O1840" s="5">
        <v>10.4</v>
      </c>
      <c r="P1840" s="5">
        <v>58625.0</v>
      </c>
      <c r="Q1840" s="9" t="s">
        <v>312</v>
      </c>
      <c r="R1840" s="9" t="s">
        <v>1185</v>
      </c>
      <c r="S1840" s="9">
        <f t="shared" si="1"/>
        <v>14511.042</v>
      </c>
    </row>
    <row r="1841" ht="15.75" customHeight="1">
      <c r="A1841" s="5" t="s">
        <v>1229</v>
      </c>
      <c r="B1841" s="5" t="s">
        <v>1222</v>
      </c>
      <c r="C1841" s="6">
        <v>48875.0</v>
      </c>
      <c r="D1841" s="7">
        <v>42.0</v>
      </c>
      <c r="E1841" s="7">
        <v>43.0</v>
      </c>
      <c r="F1841" s="7">
        <v>7.0</v>
      </c>
      <c r="G1841" s="7">
        <v>5.0</v>
      </c>
      <c r="H1841" s="5">
        <v>8.7</v>
      </c>
      <c r="I1841" s="5">
        <v>27.9</v>
      </c>
      <c r="J1841" s="8">
        <v>0.8593350383631714</v>
      </c>
      <c r="K1841" s="8">
        <v>0.8797953964194374</v>
      </c>
      <c r="L1841" s="8">
        <v>0.1432225063938619</v>
      </c>
      <c r="M1841" s="8">
        <v>0.10230179028132992</v>
      </c>
      <c r="N1841" s="5">
        <v>7.0</v>
      </c>
      <c r="O1841" s="5">
        <v>13.5</v>
      </c>
      <c r="P1841" s="5">
        <v>48404.0</v>
      </c>
      <c r="Q1841" s="9" t="s">
        <v>312</v>
      </c>
      <c r="R1841" s="9" t="s">
        <v>1185</v>
      </c>
      <c r="S1841" s="9">
        <f t="shared" si="1"/>
        <v>13636.125</v>
      </c>
    </row>
    <row r="1842" ht="15.75" customHeight="1">
      <c r="A1842" s="5" t="s">
        <v>590</v>
      </c>
      <c r="B1842" s="5" t="s">
        <v>1222</v>
      </c>
      <c r="C1842" s="6">
        <v>46600.0</v>
      </c>
      <c r="D1842" s="7">
        <v>26.0</v>
      </c>
      <c r="E1842" s="7">
        <v>51.0</v>
      </c>
      <c r="F1842" s="7">
        <v>12.0</v>
      </c>
      <c r="G1842" s="7">
        <v>1.0</v>
      </c>
      <c r="H1842" s="5">
        <v>7.8</v>
      </c>
      <c r="I1842" s="5">
        <v>28.7</v>
      </c>
      <c r="J1842" s="8">
        <v>0.5579399141630901</v>
      </c>
      <c r="K1842" s="8">
        <v>1.0944206008583692</v>
      </c>
      <c r="L1842" s="8">
        <v>0.25751072961373395</v>
      </c>
      <c r="M1842" s="8">
        <v>0.02145922746781116</v>
      </c>
      <c r="N1842" s="5">
        <v>10.1</v>
      </c>
      <c r="O1842" s="5">
        <v>13.5</v>
      </c>
      <c r="P1842" s="5">
        <v>44183.0</v>
      </c>
      <c r="Q1842" s="9" t="s">
        <v>312</v>
      </c>
      <c r="R1842" s="9" t="s">
        <v>1185</v>
      </c>
      <c r="S1842" s="9">
        <f t="shared" si="1"/>
        <v>13374.2</v>
      </c>
    </row>
    <row r="1843" ht="15.75" customHeight="1">
      <c r="A1843" s="5" t="s">
        <v>1230</v>
      </c>
      <c r="B1843" s="5" t="s">
        <v>1222</v>
      </c>
      <c r="C1843" s="6">
        <v>295903.0</v>
      </c>
      <c r="D1843" s="7">
        <v>244.0</v>
      </c>
      <c r="E1843" s="7">
        <v>347.0</v>
      </c>
      <c r="F1843" s="7">
        <v>94.0</v>
      </c>
      <c r="G1843" s="7">
        <v>32.0</v>
      </c>
      <c r="H1843" s="5">
        <v>7.9</v>
      </c>
      <c r="I1843" s="5">
        <v>23.6</v>
      </c>
      <c r="J1843" s="8">
        <v>0.8245945461857433</v>
      </c>
      <c r="K1843" s="8">
        <v>1.1726815882231678</v>
      </c>
      <c r="L1843" s="8">
        <v>0.3176716694322126</v>
      </c>
      <c r="M1843" s="8">
        <v>0.10814354704075321</v>
      </c>
      <c r="N1843" s="5">
        <v>9.3</v>
      </c>
      <c r="O1843" s="5">
        <v>8.8</v>
      </c>
      <c r="P1843" s="5">
        <v>72471.0</v>
      </c>
      <c r="Q1843" s="9" t="s">
        <v>312</v>
      </c>
      <c r="R1843" s="9" t="s">
        <v>1185</v>
      </c>
      <c r="S1843" s="9">
        <f t="shared" si="1"/>
        <v>69833.108</v>
      </c>
    </row>
    <row r="1844" ht="15.75" customHeight="1">
      <c r="A1844" s="5" t="s">
        <v>1231</v>
      </c>
      <c r="B1844" s="5" t="s">
        <v>1222</v>
      </c>
      <c r="C1844" s="6">
        <v>923702.0</v>
      </c>
      <c r="D1844" s="7">
        <v>770.0</v>
      </c>
      <c r="E1844" s="7">
        <v>791.0</v>
      </c>
      <c r="F1844" s="7">
        <v>303.0</v>
      </c>
      <c r="G1844" s="7">
        <v>123.0</v>
      </c>
      <c r="H1844" s="5">
        <v>8.5</v>
      </c>
      <c r="I1844" s="5">
        <v>28.8</v>
      </c>
      <c r="J1844" s="8">
        <v>0.833602179057748</v>
      </c>
      <c r="K1844" s="8">
        <v>0.8563367839411411</v>
      </c>
      <c r="L1844" s="8">
        <v>0.3280278704603866</v>
      </c>
      <c r="M1844" s="8">
        <v>0.13315982860273118</v>
      </c>
      <c r="N1844" s="5">
        <v>7.9</v>
      </c>
      <c r="O1844" s="5">
        <v>14.7</v>
      </c>
      <c r="P1844" s="5">
        <v>51050.0</v>
      </c>
      <c r="Q1844" s="9" t="s">
        <v>312</v>
      </c>
      <c r="R1844" s="9" t="s">
        <v>1185</v>
      </c>
      <c r="S1844" s="9">
        <f t="shared" si="1"/>
        <v>266026.176</v>
      </c>
    </row>
    <row r="1845" ht="15.75" customHeight="1">
      <c r="A1845" s="5" t="s">
        <v>879</v>
      </c>
      <c r="B1845" s="5" t="s">
        <v>1222</v>
      </c>
      <c r="C1845" s="6">
        <v>38572.0</v>
      </c>
      <c r="D1845" s="7">
        <v>23.0</v>
      </c>
      <c r="E1845" s="7">
        <v>79.0</v>
      </c>
      <c r="F1845" s="7">
        <v>18.0</v>
      </c>
      <c r="G1845" s="7">
        <v>4.0</v>
      </c>
      <c r="H1845" s="5">
        <v>8.3</v>
      </c>
      <c r="I1845" s="5">
        <v>26.1</v>
      </c>
      <c r="J1845" s="8">
        <v>0.5962874624079643</v>
      </c>
      <c r="K1845" s="8">
        <v>2.0481178056621383</v>
      </c>
      <c r="L1845" s="8">
        <v>0.4666597531888417</v>
      </c>
      <c r="M1845" s="8">
        <v>0.10370216737529814</v>
      </c>
      <c r="N1845" s="5">
        <v>8.6</v>
      </c>
      <c r="O1845" s="5">
        <v>11.4</v>
      </c>
      <c r="P1845" s="5">
        <v>50322.0</v>
      </c>
      <c r="Q1845" s="9" t="s">
        <v>312</v>
      </c>
      <c r="R1845" s="9" t="s">
        <v>1185</v>
      </c>
      <c r="S1845" s="9">
        <f t="shared" si="1"/>
        <v>10067.292</v>
      </c>
    </row>
    <row r="1846" ht="15.75" customHeight="1">
      <c r="A1846" s="5" t="s">
        <v>51</v>
      </c>
      <c r="B1846" s="5" t="s">
        <v>1222</v>
      </c>
      <c r="C1846" s="6">
        <v>51092.0</v>
      </c>
      <c r="D1846" s="7">
        <v>23.0</v>
      </c>
      <c r="E1846" s="7">
        <v>41.0</v>
      </c>
      <c r="F1846" s="7">
        <v>13.0</v>
      </c>
      <c r="G1846" s="7">
        <v>2.0</v>
      </c>
      <c r="H1846" s="5">
        <v>8.6</v>
      </c>
      <c r="I1846" s="5">
        <v>26.4</v>
      </c>
      <c r="J1846" s="8">
        <v>0.45016832380803257</v>
      </c>
      <c r="K1846" s="8">
        <v>0.8024739685273624</v>
      </c>
      <c r="L1846" s="8">
        <v>0.2544429656306271</v>
      </c>
      <c r="M1846" s="8">
        <v>0.039145071635481095</v>
      </c>
      <c r="N1846" s="5">
        <v>8.8</v>
      </c>
      <c r="O1846" s="5">
        <v>19.7</v>
      </c>
      <c r="P1846" s="5">
        <v>47110.0</v>
      </c>
      <c r="Q1846" s="9" t="s">
        <v>312</v>
      </c>
      <c r="R1846" s="9" t="s">
        <v>1185</v>
      </c>
      <c r="S1846" s="9">
        <f t="shared" si="1"/>
        <v>13488.288</v>
      </c>
    </row>
    <row r="1847" ht="15.75" customHeight="1">
      <c r="A1847" s="5" t="s">
        <v>159</v>
      </c>
      <c r="B1847" s="5" t="s">
        <v>1222</v>
      </c>
      <c r="C1847" s="6">
        <v>54145.0</v>
      </c>
      <c r="D1847" s="7">
        <v>41.0</v>
      </c>
      <c r="E1847" s="7">
        <v>48.0</v>
      </c>
      <c r="F1847" s="7">
        <v>11.0</v>
      </c>
      <c r="G1847" s="7">
        <v>5.0</v>
      </c>
      <c r="H1847" s="5">
        <v>8.3</v>
      </c>
      <c r="I1847" s="5">
        <v>24.5</v>
      </c>
      <c r="J1847" s="8">
        <v>0.7572259673100009</v>
      </c>
      <c r="K1847" s="8">
        <v>0.8865084495336596</v>
      </c>
      <c r="L1847" s="8">
        <v>0.20315818635146365</v>
      </c>
      <c r="M1847" s="8">
        <v>0.09234463015975622</v>
      </c>
      <c r="N1847" s="5">
        <v>10.0</v>
      </c>
      <c r="O1847" s="5">
        <v>16.2</v>
      </c>
      <c r="P1847" s="5">
        <v>45722.0</v>
      </c>
      <c r="Q1847" s="9" t="s">
        <v>312</v>
      </c>
      <c r="R1847" s="9" t="s">
        <v>1185</v>
      </c>
      <c r="S1847" s="9">
        <f t="shared" si="1"/>
        <v>13265.525</v>
      </c>
    </row>
    <row r="1848" ht="15.75" customHeight="1">
      <c r="A1848" s="5" t="s">
        <v>901</v>
      </c>
      <c r="B1848" s="5" t="s">
        <v>1222</v>
      </c>
      <c r="C1848" s="6">
        <v>58949.0</v>
      </c>
      <c r="D1848" s="7">
        <v>38.0</v>
      </c>
      <c r="E1848" s="7">
        <v>53.0</v>
      </c>
      <c r="F1848" s="7">
        <v>10.0</v>
      </c>
      <c r="G1848" s="7">
        <v>6.0</v>
      </c>
      <c r="H1848" s="5">
        <v>8.4</v>
      </c>
      <c r="I1848" s="5">
        <v>26.2</v>
      </c>
      <c r="J1848" s="8">
        <v>0.6446250148433391</v>
      </c>
      <c r="K1848" s="8">
        <v>0.8990822575446572</v>
      </c>
      <c r="L1848" s="8">
        <v>0.1696381618008787</v>
      </c>
      <c r="M1848" s="8">
        <v>0.10178289708052723</v>
      </c>
      <c r="N1848" s="5">
        <v>7.6</v>
      </c>
      <c r="O1848" s="5">
        <v>12.6</v>
      </c>
      <c r="P1848" s="5">
        <v>50573.0</v>
      </c>
      <c r="Q1848" s="9" t="s">
        <v>312</v>
      </c>
      <c r="R1848" s="9" t="s">
        <v>1185</v>
      </c>
      <c r="S1848" s="9">
        <f t="shared" si="1"/>
        <v>15444.638</v>
      </c>
    </row>
    <row r="1849" ht="15.75" customHeight="1">
      <c r="A1849" s="5" t="s">
        <v>53</v>
      </c>
      <c r="B1849" s="5" t="s">
        <v>1222</v>
      </c>
      <c r="C1849" s="6">
        <v>48015.0</v>
      </c>
      <c r="D1849" s="7">
        <v>39.0</v>
      </c>
      <c r="E1849" s="7">
        <v>71.0</v>
      </c>
      <c r="F1849" s="7">
        <v>13.0</v>
      </c>
      <c r="G1849" s="7">
        <v>6.0</v>
      </c>
      <c r="H1849" s="5">
        <v>8.6</v>
      </c>
      <c r="I1849" s="5">
        <v>23.3</v>
      </c>
      <c r="J1849" s="8">
        <v>0.8122461730709153</v>
      </c>
      <c r="K1849" s="8">
        <v>1.4787045714880767</v>
      </c>
      <c r="L1849" s="8">
        <v>0.2707487243569718</v>
      </c>
      <c r="M1849" s="8">
        <v>0.12496094970321775</v>
      </c>
      <c r="N1849" s="5">
        <v>10.0</v>
      </c>
      <c r="O1849" s="5">
        <v>13.9</v>
      </c>
      <c r="P1849" s="5">
        <v>49864.0</v>
      </c>
      <c r="Q1849" s="9" t="s">
        <v>312</v>
      </c>
      <c r="R1849" s="9" t="s">
        <v>1185</v>
      </c>
      <c r="S1849" s="9">
        <f t="shared" si="1"/>
        <v>11187.495</v>
      </c>
    </row>
    <row r="1850" ht="15.75" customHeight="1">
      <c r="A1850" s="5" t="s">
        <v>346</v>
      </c>
      <c r="B1850" s="5" t="s">
        <v>1222</v>
      </c>
      <c r="C1850" s="6">
        <v>4689.0</v>
      </c>
      <c r="D1850" s="7">
        <v>4.0</v>
      </c>
      <c r="E1850" s="7">
        <v>17.0</v>
      </c>
      <c r="F1850" s="7">
        <v>4.0</v>
      </c>
      <c r="G1850" s="7">
        <v>0.0</v>
      </c>
      <c r="H1850" s="5">
        <v>7.8</v>
      </c>
      <c r="I1850" s="5">
        <v>27.4</v>
      </c>
      <c r="J1850" s="8">
        <v>0.8530603540200469</v>
      </c>
      <c r="K1850" s="8">
        <v>3.625506504585199</v>
      </c>
      <c r="L1850" s="8">
        <v>0.8530603540200469</v>
      </c>
      <c r="M1850" s="8">
        <v>0.0</v>
      </c>
      <c r="N1850" s="5">
        <v>7.4</v>
      </c>
      <c r="O1850" s="5">
        <v>9.5</v>
      </c>
      <c r="P1850" s="5">
        <v>52939.0</v>
      </c>
      <c r="Q1850" s="9" t="s">
        <v>312</v>
      </c>
      <c r="R1850" s="9" t="s">
        <v>1185</v>
      </c>
      <c r="S1850" s="9">
        <f t="shared" si="1"/>
        <v>1284.786</v>
      </c>
    </row>
    <row r="1851" ht="15.75" customHeight="1">
      <c r="A1851" s="5" t="s">
        <v>1232</v>
      </c>
      <c r="B1851" s="5" t="s">
        <v>1222</v>
      </c>
      <c r="C1851" s="6">
        <v>63602.0</v>
      </c>
      <c r="D1851" s="7">
        <v>50.0</v>
      </c>
      <c r="E1851" s="7">
        <v>57.0</v>
      </c>
      <c r="F1851" s="7">
        <v>13.0</v>
      </c>
      <c r="G1851" s="7">
        <v>5.0</v>
      </c>
      <c r="H1851" s="5">
        <v>8.4</v>
      </c>
      <c r="I1851" s="5">
        <v>30.8</v>
      </c>
      <c r="J1851" s="8">
        <v>0.7861388006666458</v>
      </c>
      <c r="K1851" s="8">
        <v>0.8961982327599761</v>
      </c>
      <c r="L1851" s="8">
        <v>0.20439608817332788</v>
      </c>
      <c r="M1851" s="8">
        <v>0.07861388006666456</v>
      </c>
      <c r="N1851" s="5">
        <v>9.3</v>
      </c>
      <c r="O1851" s="5">
        <v>15.9</v>
      </c>
      <c r="P1851" s="5">
        <v>45649.0</v>
      </c>
      <c r="Q1851" s="9" t="s">
        <v>312</v>
      </c>
      <c r="R1851" s="9" t="s">
        <v>1185</v>
      </c>
      <c r="S1851" s="9">
        <f t="shared" si="1"/>
        <v>19589.416</v>
      </c>
    </row>
    <row r="1852" ht="15.75" customHeight="1">
      <c r="A1852" s="5" t="s">
        <v>58</v>
      </c>
      <c r="B1852" s="5" t="s">
        <v>1222</v>
      </c>
      <c r="C1852" s="6">
        <v>118724.0</v>
      </c>
      <c r="D1852" s="7">
        <v>101.0</v>
      </c>
      <c r="E1852" s="7">
        <v>126.0</v>
      </c>
      <c r="F1852" s="7">
        <v>31.0</v>
      </c>
      <c r="G1852" s="7">
        <v>2.0</v>
      </c>
      <c r="H1852" s="5">
        <v>10.4</v>
      </c>
      <c r="I1852" s="5">
        <v>30.9</v>
      </c>
      <c r="J1852" s="8">
        <v>0.8507125770695058</v>
      </c>
      <c r="K1852" s="8">
        <v>1.0612849971362153</v>
      </c>
      <c r="L1852" s="8">
        <v>0.2611098008827196</v>
      </c>
      <c r="M1852" s="8">
        <v>0.01684579360533675</v>
      </c>
      <c r="N1852" s="5">
        <v>11.3</v>
      </c>
      <c r="O1852" s="5">
        <v>15.0</v>
      </c>
      <c r="P1852" s="5">
        <v>48613.0</v>
      </c>
      <c r="Q1852" s="9" t="s">
        <v>312</v>
      </c>
      <c r="R1852" s="9" t="s">
        <v>1185</v>
      </c>
      <c r="S1852" s="9">
        <f t="shared" si="1"/>
        <v>36685.716</v>
      </c>
    </row>
    <row r="1853" ht="15.75" customHeight="1">
      <c r="A1853" s="5" t="s">
        <v>213</v>
      </c>
      <c r="B1853" s="5" t="s">
        <v>1222</v>
      </c>
      <c r="C1853" s="6">
        <v>2612544.0</v>
      </c>
      <c r="D1853" s="7">
        <v>1994.0</v>
      </c>
      <c r="E1853" s="7">
        <v>1929.0</v>
      </c>
      <c r="F1853" s="7">
        <v>2429.0</v>
      </c>
      <c r="G1853" s="7">
        <v>158.0</v>
      </c>
      <c r="H1853" s="5">
        <v>10.2</v>
      </c>
      <c r="I1853" s="5">
        <v>22.6</v>
      </c>
      <c r="J1853" s="8">
        <v>0.7632407339359643</v>
      </c>
      <c r="K1853" s="8">
        <v>0.7383607701918131</v>
      </c>
      <c r="L1853" s="8">
        <v>0.9297451066852845</v>
      </c>
      <c r="M1853" s="8">
        <v>0.060477450331936994</v>
      </c>
      <c r="N1853" s="5">
        <v>10.6</v>
      </c>
      <c r="O1853" s="5">
        <v>23.4</v>
      </c>
      <c r="P1853" s="5">
        <v>46958.0</v>
      </c>
      <c r="Q1853" s="9" t="s">
        <v>312</v>
      </c>
      <c r="R1853" s="9" t="s">
        <v>1185</v>
      </c>
      <c r="S1853" s="9">
        <f t="shared" si="1"/>
        <v>590434.944</v>
      </c>
    </row>
    <row r="1854" ht="15.75" customHeight="1">
      <c r="A1854" s="5" t="s">
        <v>516</v>
      </c>
      <c r="B1854" s="5" t="s">
        <v>1222</v>
      </c>
      <c r="C1854" s="6">
        <v>27214.0</v>
      </c>
      <c r="D1854" s="7">
        <v>13.0</v>
      </c>
      <c r="E1854" s="7">
        <v>25.0</v>
      </c>
      <c r="F1854" s="7">
        <v>3.0</v>
      </c>
      <c r="G1854" s="7">
        <v>3.0</v>
      </c>
      <c r="H1854" s="5">
        <v>7.3</v>
      </c>
      <c r="I1854" s="5">
        <v>32.5</v>
      </c>
      <c r="J1854" s="8">
        <v>0.47769530388770487</v>
      </c>
      <c r="K1854" s="8">
        <v>0.9186448151686631</v>
      </c>
      <c r="L1854" s="8">
        <v>0.11023737782023958</v>
      </c>
      <c r="M1854" s="8">
        <v>0.11023737782023958</v>
      </c>
      <c r="N1854" s="5">
        <v>9.2</v>
      </c>
      <c r="O1854" s="5">
        <v>13.3</v>
      </c>
      <c r="P1854" s="5">
        <v>46990.0</v>
      </c>
      <c r="Q1854" s="9" t="s">
        <v>312</v>
      </c>
      <c r="R1854" s="9" t="s">
        <v>1185</v>
      </c>
      <c r="S1854" s="9">
        <f t="shared" si="1"/>
        <v>8844.55</v>
      </c>
    </row>
    <row r="1855" ht="15.75" customHeight="1">
      <c r="A1855" s="5" t="s">
        <v>557</v>
      </c>
      <c r="B1855" s="5" t="s">
        <v>1222</v>
      </c>
      <c r="C1855" s="6">
        <v>64692.0</v>
      </c>
      <c r="D1855" s="7">
        <v>47.0</v>
      </c>
      <c r="E1855" s="7">
        <v>54.0</v>
      </c>
      <c r="F1855" s="7">
        <v>15.0</v>
      </c>
      <c r="G1855" s="7">
        <v>8.0</v>
      </c>
      <c r="H1855" s="5">
        <v>7.5</v>
      </c>
      <c r="I1855" s="5">
        <v>29.8</v>
      </c>
      <c r="J1855" s="8">
        <v>0.7265195078216781</v>
      </c>
      <c r="K1855" s="8">
        <v>0.8347245409015025</v>
      </c>
      <c r="L1855" s="8">
        <v>0.23186792802819514</v>
      </c>
      <c r="M1855" s="8">
        <v>0.12366289494837075</v>
      </c>
      <c r="N1855" s="5">
        <v>6.0</v>
      </c>
      <c r="O1855" s="5">
        <v>14.7</v>
      </c>
      <c r="P1855" s="5">
        <v>52200.0</v>
      </c>
      <c r="Q1855" s="9" t="s">
        <v>312</v>
      </c>
      <c r="R1855" s="9" t="s">
        <v>1185</v>
      </c>
      <c r="S1855" s="9">
        <f t="shared" si="1"/>
        <v>19278.216</v>
      </c>
    </row>
    <row r="1856" ht="15.75" customHeight="1">
      <c r="A1856" s="5" t="s">
        <v>66</v>
      </c>
      <c r="B1856" s="5" t="s">
        <v>1222</v>
      </c>
      <c r="C1856" s="6">
        <v>72306.0</v>
      </c>
      <c r="D1856" s="7">
        <v>42.0</v>
      </c>
      <c r="E1856" s="7">
        <v>76.0</v>
      </c>
      <c r="F1856" s="7">
        <v>12.0</v>
      </c>
      <c r="G1856" s="7">
        <v>5.0</v>
      </c>
      <c r="H1856" s="5">
        <v>7.9</v>
      </c>
      <c r="I1856" s="5">
        <v>27.5</v>
      </c>
      <c r="J1856" s="8">
        <v>0.5808646585345615</v>
      </c>
      <c r="K1856" s="8">
        <v>1.0510884297292065</v>
      </c>
      <c r="L1856" s="8">
        <v>0.1659613310098747</v>
      </c>
      <c r="M1856" s="8">
        <v>0.0691505545874478</v>
      </c>
      <c r="N1856" s="5">
        <v>5.3</v>
      </c>
      <c r="O1856" s="5">
        <v>11.2</v>
      </c>
      <c r="P1856" s="5">
        <v>53584.0</v>
      </c>
      <c r="Q1856" s="9" t="s">
        <v>312</v>
      </c>
      <c r="R1856" s="9" t="s">
        <v>1185</v>
      </c>
      <c r="S1856" s="9">
        <f t="shared" si="1"/>
        <v>19884.15</v>
      </c>
    </row>
    <row r="1857" ht="15.75" customHeight="1">
      <c r="A1857" s="5" t="s">
        <v>71</v>
      </c>
      <c r="B1857" s="5" t="s">
        <v>1222</v>
      </c>
      <c r="C1857" s="6">
        <v>750089.0</v>
      </c>
      <c r="D1857" s="7">
        <v>550.0</v>
      </c>
      <c r="E1857" s="7">
        <v>614.0</v>
      </c>
      <c r="F1857" s="7">
        <v>191.0</v>
      </c>
      <c r="G1857" s="7">
        <v>99.0</v>
      </c>
      <c r="H1857" s="5">
        <v>8.3</v>
      </c>
      <c r="I1857" s="5">
        <v>27.8</v>
      </c>
      <c r="J1857" s="8">
        <v>0.7332463214365229</v>
      </c>
      <c r="K1857" s="8">
        <v>0.8185695297491364</v>
      </c>
      <c r="L1857" s="8">
        <v>0.25463644980795613</v>
      </c>
      <c r="M1857" s="8">
        <v>0.13198433785857414</v>
      </c>
      <c r="N1857" s="5">
        <v>8.1</v>
      </c>
      <c r="O1857" s="5">
        <v>15.4</v>
      </c>
      <c r="P1857" s="5">
        <v>52501.0</v>
      </c>
      <c r="Q1857" s="9" t="s">
        <v>312</v>
      </c>
      <c r="R1857" s="9" t="s">
        <v>1185</v>
      </c>
      <c r="S1857" s="9">
        <f t="shared" si="1"/>
        <v>208524.742</v>
      </c>
    </row>
    <row r="1858" ht="15.75" customHeight="1">
      <c r="A1858" s="5" t="s">
        <v>72</v>
      </c>
      <c r="B1858" s="5" t="s">
        <v>1222</v>
      </c>
      <c r="C1858" s="6">
        <v>49747.0</v>
      </c>
      <c r="D1858" s="7">
        <v>37.0</v>
      </c>
      <c r="E1858" s="7">
        <v>40.0</v>
      </c>
      <c r="F1858" s="7">
        <v>11.0</v>
      </c>
      <c r="G1858" s="7">
        <v>2.0</v>
      </c>
      <c r="H1858" s="5">
        <v>8.9</v>
      </c>
      <c r="I1858" s="5">
        <v>28.6</v>
      </c>
      <c r="J1858" s="8">
        <v>0.7437634430216898</v>
      </c>
      <c r="K1858" s="8">
        <v>0.8040685870504755</v>
      </c>
      <c r="L1858" s="8">
        <v>0.22111886143888074</v>
      </c>
      <c r="M1858" s="8">
        <v>0.04020342935252377</v>
      </c>
      <c r="N1858" s="5">
        <v>10.4</v>
      </c>
      <c r="O1858" s="5">
        <v>19.1</v>
      </c>
      <c r="P1858" s="5">
        <v>44167.0</v>
      </c>
      <c r="Q1858" s="9" t="s">
        <v>312</v>
      </c>
      <c r="R1858" s="9" t="s">
        <v>1185</v>
      </c>
      <c r="S1858" s="9">
        <f t="shared" si="1"/>
        <v>14227.642</v>
      </c>
    </row>
    <row r="1859" ht="15.75" customHeight="1">
      <c r="A1859" s="5" t="s">
        <v>360</v>
      </c>
      <c r="B1859" s="5" t="s">
        <v>1222</v>
      </c>
      <c r="C1859" s="6">
        <v>1357799.0</v>
      </c>
      <c r="D1859" s="7">
        <v>1290.0</v>
      </c>
      <c r="E1859" s="7">
        <v>1285.0</v>
      </c>
      <c r="F1859" s="7">
        <v>558.0</v>
      </c>
      <c r="G1859" s="7">
        <v>229.0</v>
      </c>
      <c r="H1859" s="5">
        <v>7.1</v>
      </c>
      <c r="I1859" s="5">
        <v>22.3</v>
      </c>
      <c r="J1859" s="8">
        <v>0.9500669834047603</v>
      </c>
      <c r="K1859" s="8">
        <v>0.9463845532365247</v>
      </c>
      <c r="L1859" s="8">
        <v>0.4109592067750823</v>
      </c>
      <c r="M1859" s="8">
        <v>0.1686553017051861</v>
      </c>
      <c r="N1859" s="5">
        <v>7.1</v>
      </c>
      <c r="O1859" s="5">
        <v>6.3</v>
      </c>
      <c r="P1859" s="5">
        <v>98401.0</v>
      </c>
      <c r="Q1859" s="9" t="s">
        <v>312</v>
      </c>
      <c r="R1859" s="9" t="s">
        <v>1185</v>
      </c>
      <c r="S1859" s="9">
        <f t="shared" si="1"/>
        <v>302789.177</v>
      </c>
    </row>
    <row r="1860" ht="15.75" customHeight="1">
      <c r="A1860" s="5" t="s">
        <v>1233</v>
      </c>
      <c r="B1860" s="5" t="s">
        <v>1222</v>
      </c>
      <c r="C1860" s="6">
        <v>1634468.0</v>
      </c>
      <c r="D1860" s="7">
        <v>2553.0</v>
      </c>
      <c r="E1860" s="7">
        <v>4439.0</v>
      </c>
      <c r="F1860" s="7">
        <v>1342.0</v>
      </c>
      <c r="G1860" s="7">
        <v>486.0</v>
      </c>
      <c r="H1860" s="5">
        <v>6.7</v>
      </c>
      <c r="I1860" s="5">
        <v>15.7</v>
      </c>
      <c r="J1860" s="8">
        <v>1.5619761292359349</v>
      </c>
      <c r="K1860" s="8">
        <v>2.7158684048877064</v>
      </c>
      <c r="L1860" s="8">
        <v>0.8210622661318545</v>
      </c>
      <c r="M1860" s="8">
        <v>0.29734445703433776</v>
      </c>
      <c r="N1860" s="5">
        <v>8.2</v>
      </c>
      <c r="O1860" s="5">
        <v>17.7</v>
      </c>
      <c r="P1860" s="5">
        <v>71656.0</v>
      </c>
      <c r="Q1860" s="9" t="s">
        <v>312</v>
      </c>
      <c r="R1860" s="9" t="s">
        <v>1185</v>
      </c>
      <c r="S1860" s="9">
        <f t="shared" si="1"/>
        <v>256611.476</v>
      </c>
    </row>
    <row r="1861" ht="15.75" customHeight="1">
      <c r="A1861" s="5" t="s">
        <v>1234</v>
      </c>
      <c r="B1861" s="5" t="s">
        <v>1222</v>
      </c>
      <c r="C1861" s="6">
        <v>213484.0</v>
      </c>
      <c r="D1861" s="7">
        <v>134.0</v>
      </c>
      <c r="E1861" s="7">
        <v>183.0</v>
      </c>
      <c r="F1861" s="7">
        <v>32.0</v>
      </c>
      <c r="G1861" s="7">
        <v>21.0</v>
      </c>
      <c r="H1861" s="5">
        <v>7.2</v>
      </c>
      <c r="I1861" s="5">
        <v>31.0</v>
      </c>
      <c r="J1861" s="8">
        <v>0.6276816997995166</v>
      </c>
      <c r="K1861" s="8">
        <v>0.8572070974873995</v>
      </c>
      <c r="L1861" s="8">
        <v>0.1498941372655562</v>
      </c>
      <c r="M1861" s="8">
        <v>0.09836802758052125</v>
      </c>
      <c r="N1861" s="5">
        <v>8.1</v>
      </c>
      <c r="O1861" s="5">
        <v>13.6</v>
      </c>
      <c r="P1861" s="5">
        <v>49091.0</v>
      </c>
      <c r="Q1861" s="9" t="s">
        <v>312</v>
      </c>
      <c r="R1861" s="9" t="s">
        <v>1185</v>
      </c>
      <c r="S1861" s="9">
        <f t="shared" si="1"/>
        <v>66180.04</v>
      </c>
    </row>
    <row r="1862" ht="15.75" customHeight="1">
      <c r="A1862" s="5" t="s">
        <v>519</v>
      </c>
      <c r="B1862" s="5" t="s">
        <v>1222</v>
      </c>
      <c r="C1862" s="6">
        <v>233213.0</v>
      </c>
      <c r="D1862" s="7">
        <v>162.0</v>
      </c>
      <c r="E1862" s="7">
        <v>207.0</v>
      </c>
      <c r="F1862" s="7">
        <v>65.0</v>
      </c>
      <c r="G1862" s="7">
        <v>28.0</v>
      </c>
      <c r="H1862" s="5">
        <v>9.4</v>
      </c>
      <c r="I1862" s="5">
        <v>31.8</v>
      </c>
      <c r="J1862" s="8">
        <v>0.6946439520952948</v>
      </c>
      <c r="K1862" s="8">
        <v>0.887600605455099</v>
      </c>
      <c r="L1862" s="8">
        <v>0.2787151659641615</v>
      </c>
      <c r="M1862" s="8">
        <v>0.12006191764610034</v>
      </c>
      <c r="N1862" s="5">
        <v>8.0</v>
      </c>
      <c r="O1862" s="5">
        <v>16.5</v>
      </c>
      <c r="P1862" s="5">
        <v>48931.0</v>
      </c>
      <c r="Q1862" s="9" t="s">
        <v>312</v>
      </c>
      <c r="R1862" s="9" t="s">
        <v>1185</v>
      </c>
      <c r="S1862" s="9">
        <f t="shared" si="1"/>
        <v>74161.734</v>
      </c>
    </row>
    <row r="1863" ht="15.75" customHeight="1">
      <c r="A1863" s="5" t="s">
        <v>1235</v>
      </c>
      <c r="B1863" s="5" t="s">
        <v>1222</v>
      </c>
      <c r="C1863" s="6">
        <v>468742.0</v>
      </c>
      <c r="D1863" s="7">
        <v>428.0</v>
      </c>
      <c r="E1863" s="7">
        <v>357.0</v>
      </c>
      <c r="F1863" s="7">
        <v>121.0</v>
      </c>
      <c r="G1863" s="7">
        <v>58.0</v>
      </c>
      <c r="H1863" s="5">
        <v>7.7</v>
      </c>
      <c r="I1863" s="5">
        <v>26.1</v>
      </c>
      <c r="J1863" s="8">
        <v>0.9130822499370655</v>
      </c>
      <c r="K1863" s="8">
        <v>0.7616129981951691</v>
      </c>
      <c r="L1863" s="8">
        <v>0.25813773888407693</v>
      </c>
      <c r="M1863" s="8">
        <v>0.12373544508492945</v>
      </c>
      <c r="N1863" s="5">
        <v>7.8</v>
      </c>
      <c r="O1863" s="5">
        <v>15.2</v>
      </c>
      <c r="P1863" s="5">
        <v>54498.0</v>
      </c>
      <c r="Q1863" s="9" t="s">
        <v>312</v>
      </c>
      <c r="R1863" s="9" t="s">
        <v>1185</v>
      </c>
      <c r="S1863" s="9">
        <f t="shared" si="1"/>
        <v>122341.662</v>
      </c>
    </row>
    <row r="1864" ht="15.75" customHeight="1">
      <c r="A1864" s="5" t="s">
        <v>1236</v>
      </c>
      <c r="B1864" s="5" t="s">
        <v>1222</v>
      </c>
      <c r="C1864" s="6">
        <v>109684.0</v>
      </c>
      <c r="D1864" s="7">
        <v>87.0</v>
      </c>
      <c r="E1864" s="7">
        <v>126.0</v>
      </c>
      <c r="F1864" s="7">
        <v>19.0</v>
      </c>
      <c r="G1864" s="7">
        <v>12.0</v>
      </c>
      <c r="H1864" s="5">
        <v>6.8</v>
      </c>
      <c r="I1864" s="5">
        <v>27.5</v>
      </c>
      <c r="J1864" s="8">
        <v>0.7931877028554758</v>
      </c>
      <c r="K1864" s="8">
        <v>1.1487546041355166</v>
      </c>
      <c r="L1864" s="8">
        <v>0.17322490062360962</v>
      </c>
      <c r="M1864" s="8">
        <v>0.10940520039385872</v>
      </c>
      <c r="N1864" s="5">
        <v>6.6</v>
      </c>
      <c r="O1864" s="5">
        <v>10.4</v>
      </c>
      <c r="P1864" s="5">
        <v>57318.0</v>
      </c>
      <c r="Q1864" s="9" t="s">
        <v>312</v>
      </c>
      <c r="R1864" s="9" t="s">
        <v>1185</v>
      </c>
      <c r="S1864" s="9">
        <f t="shared" si="1"/>
        <v>30163.1</v>
      </c>
    </row>
    <row r="1865" ht="15.75" customHeight="1">
      <c r="A1865" s="5" t="s">
        <v>226</v>
      </c>
      <c r="B1865" s="5" t="s">
        <v>1222</v>
      </c>
      <c r="C1865" s="6">
        <v>375814.0</v>
      </c>
      <c r="D1865" s="7">
        <v>300.0</v>
      </c>
      <c r="E1865" s="7">
        <v>314.0</v>
      </c>
      <c r="F1865" s="7">
        <v>112.0</v>
      </c>
      <c r="G1865" s="7">
        <v>32.0</v>
      </c>
      <c r="H1865" s="5">
        <v>8.8</v>
      </c>
      <c r="I1865" s="5">
        <v>29.7</v>
      </c>
      <c r="J1865" s="8">
        <v>0.7982672279372243</v>
      </c>
      <c r="K1865" s="8">
        <v>0.8355196985742948</v>
      </c>
      <c r="L1865" s="8">
        <v>0.29801976509656375</v>
      </c>
      <c r="M1865" s="8">
        <v>0.08514850431330392</v>
      </c>
      <c r="N1865" s="5">
        <v>8.0</v>
      </c>
      <c r="O1865" s="5">
        <v>12.6</v>
      </c>
      <c r="P1865" s="5">
        <v>70794.0</v>
      </c>
      <c r="Q1865" s="9" t="s">
        <v>312</v>
      </c>
      <c r="R1865" s="9" t="s">
        <v>1185</v>
      </c>
      <c r="S1865" s="9">
        <f t="shared" si="1"/>
        <v>111616.758</v>
      </c>
    </row>
    <row r="1866" ht="15.75" customHeight="1">
      <c r="A1866" s="5" t="s">
        <v>822</v>
      </c>
      <c r="B1866" s="5" t="s">
        <v>1222</v>
      </c>
      <c r="C1866" s="6">
        <v>41947.0</v>
      </c>
      <c r="D1866" s="7">
        <v>18.0</v>
      </c>
      <c r="E1866" s="7">
        <v>19.0</v>
      </c>
      <c r="F1866" s="7">
        <v>7.0</v>
      </c>
      <c r="G1866" s="7">
        <v>4.0</v>
      </c>
      <c r="H1866" s="5">
        <v>8.4</v>
      </c>
      <c r="I1866" s="5">
        <v>30.8</v>
      </c>
      <c r="J1866" s="8">
        <v>0.4291129282189429</v>
      </c>
      <c r="K1866" s="8">
        <v>0.4529525353422176</v>
      </c>
      <c r="L1866" s="8">
        <v>0.16687724986292227</v>
      </c>
      <c r="M1866" s="8">
        <v>0.09535842849309843</v>
      </c>
      <c r="N1866" s="5">
        <v>10.5</v>
      </c>
      <c r="O1866" s="5">
        <v>15.5</v>
      </c>
      <c r="P1866" s="5">
        <v>48015.0</v>
      </c>
      <c r="Q1866" s="9" t="s">
        <v>312</v>
      </c>
      <c r="R1866" s="9" t="s">
        <v>1185</v>
      </c>
      <c r="S1866" s="9">
        <f t="shared" si="1"/>
        <v>12919.676</v>
      </c>
    </row>
    <row r="1867" ht="15.75" customHeight="1">
      <c r="A1867" s="5" t="s">
        <v>1237</v>
      </c>
      <c r="B1867" s="5" t="s">
        <v>1222</v>
      </c>
      <c r="C1867" s="6">
        <v>120744.0</v>
      </c>
      <c r="D1867" s="7">
        <v>94.0</v>
      </c>
      <c r="E1867" s="7">
        <v>93.0</v>
      </c>
      <c r="F1867" s="7">
        <v>23.0</v>
      </c>
      <c r="G1867" s="7">
        <v>15.0</v>
      </c>
      <c r="H1867" s="5">
        <v>10.8</v>
      </c>
      <c r="I1867" s="5">
        <v>29.4</v>
      </c>
      <c r="J1867" s="8">
        <v>0.7785065924600809</v>
      </c>
      <c r="K1867" s="8">
        <v>0.7702246074339097</v>
      </c>
      <c r="L1867" s="8">
        <v>0.19048565560193467</v>
      </c>
      <c r="M1867" s="8">
        <v>0.12422977539256608</v>
      </c>
      <c r="N1867" s="5">
        <v>10.3</v>
      </c>
      <c r="O1867" s="5">
        <v>18.5</v>
      </c>
      <c r="P1867" s="5">
        <v>47646.0</v>
      </c>
      <c r="Q1867" s="9" t="s">
        <v>312</v>
      </c>
      <c r="R1867" s="9" t="s">
        <v>1185</v>
      </c>
      <c r="S1867" s="9">
        <f t="shared" si="1"/>
        <v>35498.736</v>
      </c>
    </row>
    <row r="1868" ht="15.75" customHeight="1">
      <c r="A1868" s="5" t="s">
        <v>938</v>
      </c>
      <c r="B1868" s="5" t="s">
        <v>1222</v>
      </c>
      <c r="C1868" s="6">
        <v>60907.0</v>
      </c>
      <c r="D1868" s="7">
        <v>38.0</v>
      </c>
      <c r="E1868" s="7">
        <v>79.0</v>
      </c>
      <c r="F1868" s="7">
        <v>18.0</v>
      </c>
      <c r="G1868" s="7">
        <v>5.0</v>
      </c>
      <c r="H1868" s="5">
        <v>7.9</v>
      </c>
      <c r="I1868" s="5">
        <v>29.2</v>
      </c>
      <c r="J1868" s="8">
        <v>0.6239020145467681</v>
      </c>
      <c r="K1868" s="8">
        <v>1.2970594512945968</v>
      </c>
      <c r="L1868" s="8">
        <v>0.2955325332063638</v>
      </c>
      <c r="M1868" s="8">
        <v>0.08209237033510106</v>
      </c>
      <c r="N1868" s="5">
        <v>7.7</v>
      </c>
      <c r="O1868" s="5">
        <v>16.4</v>
      </c>
      <c r="P1868" s="5">
        <v>47884.0</v>
      </c>
      <c r="Q1868" s="9" t="s">
        <v>312</v>
      </c>
      <c r="R1868" s="9" t="s">
        <v>1185</v>
      </c>
      <c r="S1868" s="9">
        <f t="shared" si="1"/>
        <v>17784.844</v>
      </c>
    </row>
    <row r="1869" ht="15.75" customHeight="1">
      <c r="A1869" s="5" t="s">
        <v>367</v>
      </c>
      <c r="B1869" s="5" t="s">
        <v>1222</v>
      </c>
      <c r="C1869" s="6">
        <v>99478.0</v>
      </c>
      <c r="D1869" s="7">
        <v>73.0</v>
      </c>
      <c r="E1869" s="7">
        <v>91.0</v>
      </c>
      <c r="F1869" s="7">
        <v>35.0</v>
      </c>
      <c r="G1869" s="7">
        <v>15.0</v>
      </c>
      <c r="H1869" s="5">
        <v>6.9</v>
      </c>
      <c r="I1869" s="5">
        <v>24.4</v>
      </c>
      <c r="J1869" s="8">
        <v>0.7338305957096042</v>
      </c>
      <c r="K1869" s="8">
        <v>0.9147751261585476</v>
      </c>
      <c r="L1869" s="8">
        <v>0.3518365869840568</v>
      </c>
      <c r="M1869" s="8">
        <v>0.1507871087074529</v>
      </c>
      <c r="N1869" s="5">
        <v>7.8</v>
      </c>
      <c r="O1869" s="5">
        <v>5.6</v>
      </c>
      <c r="P1869" s="5">
        <v>96262.0</v>
      </c>
      <c r="Q1869" s="9" t="s">
        <v>312</v>
      </c>
      <c r="R1869" s="9" t="s">
        <v>1185</v>
      </c>
      <c r="S1869" s="9">
        <f t="shared" si="1"/>
        <v>24272.632</v>
      </c>
    </row>
    <row r="1870" ht="15.75" customHeight="1">
      <c r="A1870" s="5" t="s">
        <v>1238</v>
      </c>
      <c r="B1870" s="5" t="s">
        <v>1222</v>
      </c>
      <c r="C1870" s="6">
        <v>2314149.0</v>
      </c>
      <c r="D1870" s="7">
        <v>1960.0</v>
      </c>
      <c r="E1870" s="7">
        <v>1813.0</v>
      </c>
      <c r="F1870" s="7">
        <v>1573.0</v>
      </c>
      <c r="G1870" s="7">
        <v>138.0</v>
      </c>
      <c r="H1870" s="5">
        <v>10.4</v>
      </c>
      <c r="I1870" s="5">
        <v>23.6</v>
      </c>
      <c r="J1870" s="8">
        <v>0.8469636138381755</v>
      </c>
      <c r="K1870" s="8">
        <v>0.7834413428003123</v>
      </c>
      <c r="L1870" s="8">
        <v>0.6797315125344133</v>
      </c>
      <c r="M1870" s="8">
        <v>0.059633152402891944</v>
      </c>
      <c r="N1870" s="5">
        <v>9.5</v>
      </c>
      <c r="O1870" s="5">
        <v>15.3</v>
      </c>
      <c r="P1870" s="5">
        <v>57210.0</v>
      </c>
      <c r="Q1870" s="9" t="s">
        <v>312</v>
      </c>
      <c r="R1870" s="9" t="s">
        <v>1185</v>
      </c>
      <c r="S1870" s="9">
        <f t="shared" si="1"/>
        <v>546139.164</v>
      </c>
    </row>
    <row r="1871" ht="15.75" customHeight="1">
      <c r="A1871" s="5" t="s">
        <v>1239</v>
      </c>
      <c r="B1871" s="5" t="s">
        <v>1222</v>
      </c>
      <c r="C1871" s="6">
        <v>160092.0</v>
      </c>
      <c r="D1871" s="7">
        <v>99.0</v>
      </c>
      <c r="E1871" s="7">
        <v>113.0</v>
      </c>
      <c r="F1871" s="7">
        <v>39.0</v>
      </c>
      <c r="G1871" s="7">
        <v>6.0</v>
      </c>
      <c r="H1871" s="5">
        <v>8.2</v>
      </c>
      <c r="I1871" s="5">
        <v>29.0</v>
      </c>
      <c r="J1871" s="8">
        <v>0.6183944232066562</v>
      </c>
      <c r="K1871" s="8">
        <v>0.7058441396197186</v>
      </c>
      <c r="L1871" s="8">
        <v>0.2436099242935312</v>
      </c>
      <c r="M1871" s="8">
        <v>0.03747844989131249</v>
      </c>
      <c r="N1871" s="5">
        <v>8.4</v>
      </c>
      <c r="O1871" s="5">
        <v>13.0</v>
      </c>
      <c r="P1871" s="5">
        <v>60140.0</v>
      </c>
      <c r="Q1871" s="9" t="s">
        <v>312</v>
      </c>
      <c r="R1871" s="9" t="s">
        <v>1185</v>
      </c>
      <c r="S1871" s="9">
        <f t="shared" si="1"/>
        <v>46426.68</v>
      </c>
    </row>
    <row r="1872" ht="15.75" customHeight="1">
      <c r="A1872" s="5" t="s">
        <v>457</v>
      </c>
      <c r="B1872" s="5" t="s">
        <v>1222</v>
      </c>
      <c r="C1872" s="6">
        <v>473142.0</v>
      </c>
      <c r="D1872" s="7">
        <v>316.0</v>
      </c>
      <c r="E1872" s="7">
        <v>292.0</v>
      </c>
      <c r="F1872" s="7">
        <v>233.0</v>
      </c>
      <c r="G1872" s="7">
        <v>42.0</v>
      </c>
      <c r="H1872" s="5">
        <v>8.7</v>
      </c>
      <c r="I1872" s="5">
        <v>27.2</v>
      </c>
      <c r="J1872" s="8">
        <v>0.6678756060548419</v>
      </c>
      <c r="K1872" s="8">
        <v>0.6171508764810565</v>
      </c>
      <c r="L1872" s="8">
        <v>0.4924525829455005</v>
      </c>
      <c r="M1872" s="8">
        <v>0.08876827675412456</v>
      </c>
      <c r="N1872" s="5">
        <v>7.6</v>
      </c>
      <c r="O1872" s="5">
        <v>12.3</v>
      </c>
      <c r="P1872" s="5">
        <v>74043.0</v>
      </c>
      <c r="Q1872" s="9" t="s">
        <v>312</v>
      </c>
      <c r="R1872" s="9" t="s">
        <v>1185</v>
      </c>
      <c r="S1872" s="9">
        <f t="shared" si="1"/>
        <v>128694.624</v>
      </c>
    </row>
    <row r="1873" ht="15.75" customHeight="1">
      <c r="A1873" s="5" t="s">
        <v>1240</v>
      </c>
      <c r="B1873" s="5" t="s">
        <v>1222</v>
      </c>
      <c r="C1873" s="6">
        <v>322855.0</v>
      </c>
      <c r="D1873" s="7">
        <v>256.0</v>
      </c>
      <c r="E1873" s="7">
        <v>305.0</v>
      </c>
      <c r="F1873" s="7">
        <v>106.0</v>
      </c>
      <c r="G1873" s="7">
        <v>47.0</v>
      </c>
      <c r="H1873" s="5">
        <v>8.9</v>
      </c>
      <c r="I1873" s="5">
        <v>23.1</v>
      </c>
      <c r="J1873" s="8">
        <v>0.7929256167629432</v>
      </c>
      <c r="K1873" s="8">
        <v>0.9446965355964753</v>
      </c>
      <c r="L1873" s="8">
        <v>0.32832076319090614</v>
      </c>
      <c r="M1873" s="8">
        <v>0.1455761874525716</v>
      </c>
      <c r="N1873" s="5">
        <v>8.1</v>
      </c>
      <c r="O1873" s="5">
        <v>14.1</v>
      </c>
      <c r="P1873" s="5">
        <v>85808.0</v>
      </c>
      <c r="Q1873" s="9" t="s">
        <v>312</v>
      </c>
      <c r="R1873" s="9" t="s">
        <v>1185</v>
      </c>
      <c r="S1873" s="9">
        <f t="shared" si="1"/>
        <v>74579.505</v>
      </c>
    </row>
    <row r="1874" ht="15.75" customHeight="1">
      <c r="A1874" s="5" t="s">
        <v>1241</v>
      </c>
      <c r="B1874" s="5" t="s">
        <v>1222</v>
      </c>
      <c r="C1874" s="6">
        <v>111800.0</v>
      </c>
      <c r="D1874" s="7">
        <v>53.0</v>
      </c>
      <c r="E1874" s="7">
        <v>85.0</v>
      </c>
      <c r="F1874" s="7">
        <v>27.0</v>
      </c>
      <c r="G1874" s="7">
        <v>2.0</v>
      </c>
      <c r="H1874" s="5">
        <v>8.2</v>
      </c>
      <c r="I1874" s="5">
        <v>30.1</v>
      </c>
      <c r="J1874" s="8">
        <v>0.4740608228980322</v>
      </c>
      <c r="K1874" s="8">
        <v>0.7602862254025045</v>
      </c>
      <c r="L1874" s="8">
        <v>0.24150268336314848</v>
      </c>
      <c r="M1874" s="8">
        <v>0.017889087656529516</v>
      </c>
      <c r="N1874" s="5">
        <v>10.8</v>
      </c>
      <c r="O1874" s="5">
        <v>19.7</v>
      </c>
      <c r="P1874" s="5">
        <v>44454.0</v>
      </c>
      <c r="Q1874" s="9" t="s">
        <v>312</v>
      </c>
      <c r="R1874" s="9" t="s">
        <v>1185</v>
      </c>
      <c r="S1874" s="9">
        <f t="shared" si="1"/>
        <v>33651.8</v>
      </c>
    </row>
    <row r="1875" ht="15.75" customHeight="1">
      <c r="A1875" s="5" t="s">
        <v>1242</v>
      </c>
      <c r="B1875" s="5" t="s">
        <v>1222</v>
      </c>
      <c r="C1875" s="6">
        <v>224692.0</v>
      </c>
      <c r="D1875" s="7">
        <v>167.0</v>
      </c>
      <c r="E1875" s="7">
        <v>216.0</v>
      </c>
      <c r="F1875" s="7">
        <v>26.0</v>
      </c>
      <c r="G1875" s="7">
        <v>33.0</v>
      </c>
      <c r="H1875" s="5">
        <v>8.0</v>
      </c>
      <c r="I1875" s="5">
        <v>26.6</v>
      </c>
      <c r="J1875" s="8">
        <v>0.7432396346999449</v>
      </c>
      <c r="K1875" s="8">
        <v>0.961315934701725</v>
      </c>
      <c r="L1875" s="8">
        <v>0.11571395510298542</v>
      </c>
      <c r="M1875" s="8">
        <v>0.14686771224609688</v>
      </c>
      <c r="N1875" s="5">
        <v>6.3</v>
      </c>
      <c r="O1875" s="5">
        <v>6.8</v>
      </c>
      <c r="P1875" s="5">
        <v>70581.0</v>
      </c>
      <c r="Q1875" s="9" t="s">
        <v>312</v>
      </c>
      <c r="R1875" s="9" t="s">
        <v>1185</v>
      </c>
      <c r="S1875" s="9">
        <f t="shared" si="1"/>
        <v>59768.072</v>
      </c>
    </row>
    <row r="1876" ht="15.75" customHeight="1">
      <c r="A1876" s="5" t="s">
        <v>1243</v>
      </c>
      <c r="B1876" s="5" t="s">
        <v>1222</v>
      </c>
      <c r="C1876" s="6">
        <v>155006.0</v>
      </c>
      <c r="D1876" s="7">
        <v>122.0</v>
      </c>
      <c r="E1876" s="7">
        <v>116.0</v>
      </c>
      <c r="F1876" s="7">
        <v>46.0</v>
      </c>
      <c r="G1876" s="7">
        <v>26.0</v>
      </c>
      <c r="H1876" s="5">
        <v>7.2</v>
      </c>
      <c r="I1876" s="5">
        <v>26.6</v>
      </c>
      <c r="J1876" s="8">
        <v>0.7870663071106925</v>
      </c>
      <c r="K1876" s="8">
        <v>0.7483581280724617</v>
      </c>
      <c r="L1876" s="8">
        <v>0.29676270595976934</v>
      </c>
      <c r="M1876" s="8">
        <v>0.16773544249900002</v>
      </c>
      <c r="N1876" s="5">
        <v>8.4</v>
      </c>
      <c r="O1876" s="5">
        <v>12.8</v>
      </c>
      <c r="P1876" s="5">
        <v>57025.0</v>
      </c>
      <c r="Q1876" s="9" t="s">
        <v>312</v>
      </c>
      <c r="R1876" s="9" t="s">
        <v>1185</v>
      </c>
      <c r="S1876" s="9">
        <f t="shared" si="1"/>
        <v>41231.596</v>
      </c>
    </row>
    <row r="1877" ht="15.75" customHeight="1">
      <c r="A1877" s="5" t="s">
        <v>1244</v>
      </c>
      <c r="B1877" s="5" t="s">
        <v>1222</v>
      </c>
      <c r="C1877" s="6">
        <v>31690.0</v>
      </c>
      <c r="D1877" s="7">
        <v>12.0</v>
      </c>
      <c r="E1877" s="7">
        <v>26.0</v>
      </c>
      <c r="F1877" s="7">
        <v>1.0</v>
      </c>
      <c r="G1877" s="7">
        <v>1.0</v>
      </c>
      <c r="H1877" s="5">
        <v>7.9</v>
      </c>
      <c r="I1877" s="5">
        <v>27.1</v>
      </c>
      <c r="J1877" s="8">
        <v>0.3786683496371095</v>
      </c>
      <c r="K1877" s="8">
        <v>0.8204480908804039</v>
      </c>
      <c r="L1877" s="8">
        <v>0.031555695803092455</v>
      </c>
      <c r="M1877" s="8">
        <v>0.031555695803092455</v>
      </c>
      <c r="N1877" s="5">
        <v>11.6</v>
      </c>
      <c r="O1877" s="5">
        <v>12.9</v>
      </c>
      <c r="P1877" s="5">
        <v>51873.0</v>
      </c>
      <c r="Q1877" s="9" t="s">
        <v>312</v>
      </c>
      <c r="R1877" s="9" t="s">
        <v>1185</v>
      </c>
      <c r="S1877" s="9">
        <f t="shared" si="1"/>
        <v>8587.99</v>
      </c>
    </row>
    <row r="1878" ht="15.75" customHeight="1">
      <c r="A1878" s="5" t="s">
        <v>573</v>
      </c>
      <c r="B1878" s="5" t="s">
        <v>1222</v>
      </c>
      <c r="C1878" s="6">
        <v>18301.0</v>
      </c>
      <c r="D1878" s="7">
        <v>11.0</v>
      </c>
      <c r="E1878" s="7">
        <v>20.0</v>
      </c>
      <c r="F1878" s="7">
        <v>1.0</v>
      </c>
      <c r="G1878" s="7">
        <v>2.0</v>
      </c>
      <c r="H1878" s="5">
        <v>8.9</v>
      </c>
      <c r="I1878" s="5">
        <v>26.5</v>
      </c>
      <c r="J1878" s="8">
        <v>0.6010600513633135</v>
      </c>
      <c r="K1878" s="8">
        <v>1.0928364570242062</v>
      </c>
      <c r="L1878" s="8">
        <v>0.05464182285121031</v>
      </c>
      <c r="M1878" s="8">
        <v>0.10928364570242062</v>
      </c>
      <c r="N1878" s="5">
        <v>6.4</v>
      </c>
      <c r="O1878" s="5">
        <v>13.4</v>
      </c>
      <c r="P1878" s="5">
        <v>49225.0</v>
      </c>
      <c r="Q1878" s="9" t="s">
        <v>312</v>
      </c>
      <c r="R1878" s="9" t="s">
        <v>1185</v>
      </c>
      <c r="S1878" s="9">
        <f t="shared" si="1"/>
        <v>4849.765</v>
      </c>
    </row>
    <row r="1879" ht="15.75" customHeight="1">
      <c r="A1879" s="5" t="s">
        <v>1245</v>
      </c>
      <c r="B1879" s="5" t="s">
        <v>1222</v>
      </c>
      <c r="C1879" s="6">
        <v>34904.0</v>
      </c>
      <c r="D1879" s="7">
        <v>20.0</v>
      </c>
      <c r="E1879" s="7">
        <v>32.0</v>
      </c>
      <c r="F1879" s="7">
        <v>7.0</v>
      </c>
      <c r="G1879" s="7">
        <v>0.0</v>
      </c>
      <c r="H1879" s="5">
        <v>8.7</v>
      </c>
      <c r="I1879" s="5">
        <v>28.5</v>
      </c>
      <c r="J1879" s="8">
        <v>0.5730002292000916</v>
      </c>
      <c r="K1879" s="8">
        <v>0.9168003667201468</v>
      </c>
      <c r="L1879" s="8">
        <v>0.2005500802200321</v>
      </c>
      <c r="M1879" s="8">
        <v>0.0</v>
      </c>
      <c r="N1879" s="5">
        <v>6.3</v>
      </c>
      <c r="O1879" s="5">
        <v>13.0</v>
      </c>
      <c r="P1879" s="5">
        <v>48932.0</v>
      </c>
      <c r="Q1879" s="9" t="s">
        <v>312</v>
      </c>
      <c r="R1879" s="9" t="s">
        <v>1185</v>
      </c>
      <c r="S1879" s="9">
        <f t="shared" si="1"/>
        <v>9947.64</v>
      </c>
    </row>
    <row r="1880" ht="15.75" customHeight="1">
      <c r="A1880" s="5" t="s">
        <v>615</v>
      </c>
      <c r="B1880" s="5" t="s">
        <v>1222</v>
      </c>
      <c r="C1880" s="6">
        <v>98253.0</v>
      </c>
      <c r="D1880" s="7">
        <v>46.0</v>
      </c>
      <c r="E1880" s="7">
        <v>89.0</v>
      </c>
      <c r="F1880" s="7">
        <v>27.0</v>
      </c>
      <c r="G1880" s="7">
        <v>5.0</v>
      </c>
      <c r="H1880" s="5">
        <v>9.9</v>
      </c>
      <c r="I1880" s="5">
        <v>32.0</v>
      </c>
      <c r="J1880" s="8">
        <v>0.4681790886792261</v>
      </c>
      <c r="K1880" s="8">
        <v>0.9058247585315461</v>
      </c>
      <c r="L1880" s="8">
        <v>0.2748007694421544</v>
      </c>
      <c r="M1880" s="8">
        <v>0.05088903137817675</v>
      </c>
      <c r="N1880" s="5">
        <v>8.6</v>
      </c>
      <c r="O1880" s="5">
        <v>15.9</v>
      </c>
      <c r="P1880" s="5">
        <v>47733.0</v>
      </c>
      <c r="Q1880" s="9" t="s">
        <v>312</v>
      </c>
      <c r="R1880" s="9" t="s">
        <v>1185</v>
      </c>
      <c r="S1880" s="9">
        <f t="shared" si="1"/>
        <v>31440.96</v>
      </c>
    </row>
    <row r="1881" ht="15.75" customHeight="1">
      <c r="A1881" s="5" t="s">
        <v>884</v>
      </c>
      <c r="B1881" s="5" t="s">
        <v>1222</v>
      </c>
      <c r="C1881" s="6">
        <v>1500008.0</v>
      </c>
      <c r="D1881" s="7">
        <v>1314.0</v>
      </c>
      <c r="E1881" s="7">
        <v>1375.0</v>
      </c>
      <c r="F1881" s="7">
        <v>511.0</v>
      </c>
      <c r="G1881" s="7">
        <v>215.0</v>
      </c>
      <c r="H1881" s="5">
        <v>7.6</v>
      </c>
      <c r="I1881" s="5">
        <v>24.3</v>
      </c>
      <c r="J1881" s="8">
        <v>0.8759953280249172</v>
      </c>
      <c r="K1881" s="8">
        <v>0.9166617778038517</v>
      </c>
      <c r="L1881" s="8">
        <v>0.3406648497874678</v>
      </c>
      <c r="M1881" s="8">
        <v>0.14333256889296592</v>
      </c>
      <c r="N1881" s="5">
        <v>7.1</v>
      </c>
      <c r="O1881" s="5">
        <v>6.8</v>
      </c>
      <c r="P1881" s="5">
        <v>88323.0</v>
      </c>
      <c r="Q1881" s="9" t="s">
        <v>312</v>
      </c>
      <c r="R1881" s="9" t="s">
        <v>1185</v>
      </c>
      <c r="S1881" s="9">
        <f t="shared" si="1"/>
        <v>364501.944</v>
      </c>
    </row>
    <row r="1882" ht="15.75" customHeight="1">
      <c r="A1882" s="5" t="s">
        <v>616</v>
      </c>
      <c r="B1882" s="5" t="s">
        <v>1222</v>
      </c>
      <c r="C1882" s="6">
        <v>75667.0</v>
      </c>
      <c r="D1882" s="7">
        <v>57.0</v>
      </c>
      <c r="E1882" s="7">
        <v>85.0</v>
      </c>
      <c r="F1882" s="7">
        <v>28.0</v>
      </c>
      <c r="G1882" s="7">
        <v>5.0</v>
      </c>
      <c r="H1882" s="5">
        <v>8.9</v>
      </c>
      <c r="I1882" s="5">
        <v>29.2</v>
      </c>
      <c r="J1882" s="8">
        <v>0.7533006462526597</v>
      </c>
      <c r="K1882" s="8">
        <v>1.1233430689732644</v>
      </c>
      <c r="L1882" s="8">
        <v>0.3700424227206047</v>
      </c>
      <c r="M1882" s="8">
        <v>0.06607900405725085</v>
      </c>
      <c r="N1882" s="5">
        <v>12.7</v>
      </c>
      <c r="O1882" s="5">
        <v>18.0</v>
      </c>
      <c r="P1882" s="5">
        <v>49388.0</v>
      </c>
      <c r="Q1882" s="9" t="s">
        <v>312</v>
      </c>
      <c r="R1882" s="9" t="s">
        <v>1185</v>
      </c>
      <c r="S1882" s="9">
        <f t="shared" si="1"/>
        <v>22094.764</v>
      </c>
    </row>
    <row r="1883" ht="15.75" customHeight="1">
      <c r="A1883" s="5" t="s">
        <v>1246</v>
      </c>
      <c r="B1883" s="5" t="s">
        <v>1222</v>
      </c>
      <c r="C1883" s="6">
        <v>49793.0</v>
      </c>
      <c r="D1883" s="7">
        <v>24.0</v>
      </c>
      <c r="E1883" s="7">
        <v>39.0</v>
      </c>
      <c r="F1883" s="7">
        <v>12.0</v>
      </c>
      <c r="G1883" s="7">
        <v>3.0</v>
      </c>
      <c r="H1883" s="5">
        <v>8.7</v>
      </c>
      <c r="I1883" s="5">
        <v>29.5</v>
      </c>
      <c r="J1883" s="8">
        <v>0.48199546120940695</v>
      </c>
      <c r="K1883" s="8">
        <v>0.7832426244652863</v>
      </c>
      <c r="L1883" s="8">
        <v>0.24099773060470348</v>
      </c>
      <c r="M1883" s="8">
        <v>0.06024943265117587</v>
      </c>
      <c r="N1883" s="5">
        <v>7.6</v>
      </c>
      <c r="O1883" s="5">
        <v>9.5</v>
      </c>
      <c r="P1883" s="5">
        <v>56167.0</v>
      </c>
      <c r="Q1883" s="9" t="s">
        <v>312</v>
      </c>
      <c r="R1883" s="9" t="s">
        <v>1185</v>
      </c>
      <c r="S1883" s="9">
        <f t="shared" si="1"/>
        <v>14688.935</v>
      </c>
    </row>
    <row r="1884" ht="15.75" customHeight="1">
      <c r="A1884" s="5" t="s">
        <v>1247</v>
      </c>
      <c r="B1884" s="5" t="s">
        <v>1222</v>
      </c>
      <c r="C1884" s="6">
        <v>104498.0</v>
      </c>
      <c r="D1884" s="7">
        <v>74.0</v>
      </c>
      <c r="E1884" s="7">
        <v>105.0</v>
      </c>
      <c r="F1884" s="7">
        <v>20.0</v>
      </c>
      <c r="G1884" s="7">
        <v>15.0</v>
      </c>
      <c r="H1884" s="5">
        <v>7.8</v>
      </c>
      <c r="I1884" s="5">
        <v>24.6</v>
      </c>
      <c r="J1884" s="8">
        <v>0.7081475243545331</v>
      </c>
      <c r="K1884" s="8">
        <v>1.004803919692243</v>
      </c>
      <c r="L1884" s="8">
        <v>0.19139122279852244</v>
      </c>
      <c r="M1884" s="8">
        <v>0.14354341709889185</v>
      </c>
      <c r="N1884" s="5">
        <v>5.8</v>
      </c>
      <c r="O1884" s="5">
        <v>20.6</v>
      </c>
      <c r="P1884" s="5">
        <v>52836.0</v>
      </c>
      <c r="Q1884" s="9" t="s">
        <v>312</v>
      </c>
      <c r="R1884" s="9" t="s">
        <v>1185</v>
      </c>
      <c r="S1884" s="9">
        <f t="shared" si="1"/>
        <v>25706.508</v>
      </c>
    </row>
    <row r="1885" ht="15.75" customHeight="1">
      <c r="A1885" s="5" t="s">
        <v>1248</v>
      </c>
      <c r="B1885" s="5" t="s">
        <v>1222</v>
      </c>
      <c r="C1885" s="6">
        <v>180680.0</v>
      </c>
      <c r="D1885" s="7">
        <v>155.0</v>
      </c>
      <c r="E1885" s="7">
        <v>253.0</v>
      </c>
      <c r="F1885" s="7">
        <v>49.0</v>
      </c>
      <c r="G1885" s="7">
        <v>23.0</v>
      </c>
      <c r="H1885" s="5">
        <v>6.9</v>
      </c>
      <c r="I1885" s="5">
        <v>25.9</v>
      </c>
      <c r="J1885" s="8">
        <v>0.8578702678769095</v>
      </c>
      <c r="K1885" s="8">
        <v>1.4002656630506973</v>
      </c>
      <c r="L1885" s="8">
        <v>0.27119769758689394</v>
      </c>
      <c r="M1885" s="8">
        <v>0.12729687845915433</v>
      </c>
      <c r="N1885" s="5">
        <v>10.2</v>
      </c>
      <c r="O1885" s="5">
        <v>12.3</v>
      </c>
      <c r="P1885" s="5">
        <v>58592.0</v>
      </c>
      <c r="Q1885" s="9" t="s">
        <v>312</v>
      </c>
      <c r="R1885" s="9" t="s">
        <v>1185</v>
      </c>
      <c r="S1885" s="9">
        <f t="shared" si="1"/>
        <v>46796.12</v>
      </c>
    </row>
    <row r="1886" ht="15.75" customHeight="1">
      <c r="A1886" s="5" t="s">
        <v>479</v>
      </c>
      <c r="B1886" s="5" t="s">
        <v>1222</v>
      </c>
      <c r="C1886" s="6">
        <v>64882.0</v>
      </c>
      <c r="D1886" s="7">
        <v>71.0</v>
      </c>
      <c r="E1886" s="7">
        <v>142.0</v>
      </c>
      <c r="F1886" s="7">
        <v>28.0</v>
      </c>
      <c r="G1886" s="7">
        <v>12.0</v>
      </c>
      <c r="H1886" s="5">
        <v>7.7</v>
      </c>
      <c r="I1886" s="5">
        <v>25.2</v>
      </c>
      <c r="J1886" s="8">
        <v>1.0942942572670387</v>
      </c>
      <c r="K1886" s="8">
        <v>2.1885885145340773</v>
      </c>
      <c r="L1886" s="8">
        <v>0.4315526648377054</v>
      </c>
      <c r="M1886" s="8">
        <v>0.1849511420733023</v>
      </c>
      <c r="N1886" s="5">
        <v>6.8</v>
      </c>
      <c r="O1886" s="5">
        <v>11.9</v>
      </c>
      <c r="P1886" s="5">
        <v>56601.0</v>
      </c>
      <c r="Q1886" s="9" t="s">
        <v>312</v>
      </c>
      <c r="R1886" s="9" t="s">
        <v>1185</v>
      </c>
      <c r="S1886" s="9">
        <f t="shared" si="1"/>
        <v>16350.264</v>
      </c>
    </row>
    <row r="1887" ht="15.75" customHeight="1">
      <c r="A1887" s="5" t="s">
        <v>86</v>
      </c>
      <c r="B1887" s="5" t="s">
        <v>1222</v>
      </c>
      <c r="C1887" s="6">
        <v>62442.0</v>
      </c>
      <c r="D1887" s="7">
        <v>33.0</v>
      </c>
      <c r="E1887" s="7">
        <v>45.0</v>
      </c>
      <c r="F1887" s="7">
        <v>10.0</v>
      </c>
      <c r="G1887" s="7">
        <v>3.0</v>
      </c>
      <c r="H1887" s="5">
        <v>9.1</v>
      </c>
      <c r="I1887" s="5">
        <v>30.3</v>
      </c>
      <c r="J1887" s="8">
        <v>0.5284904391275104</v>
      </c>
      <c r="K1887" s="8">
        <v>0.7206687806284232</v>
      </c>
      <c r="L1887" s="8">
        <v>0.16014861791742735</v>
      </c>
      <c r="M1887" s="8">
        <v>0.04804458537522821</v>
      </c>
      <c r="N1887" s="5">
        <v>9.8</v>
      </c>
      <c r="O1887" s="5">
        <v>13.0</v>
      </c>
      <c r="P1887" s="5">
        <v>51494.0</v>
      </c>
      <c r="Q1887" s="9" t="s">
        <v>312</v>
      </c>
      <c r="R1887" s="9" t="s">
        <v>1185</v>
      </c>
      <c r="S1887" s="9">
        <f t="shared" si="1"/>
        <v>18919.926</v>
      </c>
    </row>
    <row r="1888" ht="15.75" customHeight="1">
      <c r="A1888" s="5" t="s">
        <v>480</v>
      </c>
      <c r="B1888" s="5" t="s">
        <v>1222</v>
      </c>
      <c r="C1888" s="6">
        <v>91829.0</v>
      </c>
      <c r="D1888" s="7">
        <v>65.0</v>
      </c>
      <c r="E1888" s="7">
        <v>62.0</v>
      </c>
      <c r="F1888" s="7">
        <v>14.0</v>
      </c>
      <c r="G1888" s="7">
        <v>5.0</v>
      </c>
      <c r="H1888" s="5">
        <v>8.9</v>
      </c>
      <c r="I1888" s="5">
        <v>31.5</v>
      </c>
      <c r="J1888" s="8">
        <v>0.7078373934160233</v>
      </c>
      <c r="K1888" s="8">
        <v>0.6751679752583607</v>
      </c>
      <c r="L1888" s="8">
        <v>0.15245728473575887</v>
      </c>
      <c r="M1888" s="8">
        <v>0.05444903026277102</v>
      </c>
      <c r="N1888" s="5">
        <v>7.4</v>
      </c>
      <c r="O1888" s="5">
        <v>11.9</v>
      </c>
      <c r="P1888" s="5">
        <v>51597.0</v>
      </c>
      <c r="Q1888" s="9" t="s">
        <v>312</v>
      </c>
      <c r="R1888" s="9" t="s">
        <v>1185</v>
      </c>
      <c r="S1888" s="9">
        <f t="shared" si="1"/>
        <v>28926.135</v>
      </c>
    </row>
    <row r="1889" ht="15.75" customHeight="1">
      <c r="A1889" s="5" t="s">
        <v>1249</v>
      </c>
      <c r="B1889" s="5" t="s">
        <v>1222</v>
      </c>
      <c r="C1889" s="6">
        <v>970255.0</v>
      </c>
      <c r="D1889" s="7">
        <v>768.0</v>
      </c>
      <c r="E1889" s="7">
        <v>1075.0</v>
      </c>
      <c r="F1889" s="7">
        <v>481.0</v>
      </c>
      <c r="G1889" s="7">
        <v>192.0</v>
      </c>
      <c r="H1889" s="5">
        <v>7.4</v>
      </c>
      <c r="I1889" s="5">
        <v>20.3</v>
      </c>
      <c r="J1889" s="8">
        <v>0.7915444908812632</v>
      </c>
      <c r="K1889" s="8">
        <v>1.1079561558559348</v>
      </c>
      <c r="L1889" s="8">
        <v>0.4957459636899578</v>
      </c>
      <c r="M1889" s="8">
        <v>0.1978861227203158</v>
      </c>
      <c r="N1889" s="5">
        <v>8.1</v>
      </c>
      <c r="O1889" s="5">
        <v>9.6</v>
      </c>
      <c r="P1889" s="5">
        <v>83422.0</v>
      </c>
      <c r="Q1889" s="9" t="s">
        <v>312</v>
      </c>
      <c r="R1889" s="9" t="s">
        <v>1185</v>
      </c>
      <c r="S1889" s="9">
        <f t="shared" si="1"/>
        <v>196961.765</v>
      </c>
    </row>
    <row r="1890" ht="15.75" customHeight="1">
      <c r="A1890" s="5" t="s">
        <v>1250</v>
      </c>
      <c r="B1890" s="5" t="s">
        <v>1222</v>
      </c>
      <c r="C1890" s="6">
        <v>41200.0</v>
      </c>
      <c r="D1890" s="7">
        <v>24.0</v>
      </c>
      <c r="E1890" s="7">
        <v>25.0</v>
      </c>
      <c r="F1890" s="7">
        <v>8.0</v>
      </c>
      <c r="G1890" s="7">
        <v>3.0</v>
      </c>
      <c r="H1890" s="5">
        <v>7.7</v>
      </c>
      <c r="I1890" s="5">
        <v>26.6</v>
      </c>
      <c r="J1890" s="8">
        <v>0.5825242718446603</v>
      </c>
      <c r="K1890" s="8">
        <v>0.6067961165048543</v>
      </c>
      <c r="L1890" s="8">
        <v>0.19417475728155342</v>
      </c>
      <c r="M1890" s="8">
        <v>0.07281553398058253</v>
      </c>
      <c r="N1890" s="5">
        <v>7.4</v>
      </c>
      <c r="O1890" s="5">
        <v>10.2</v>
      </c>
      <c r="P1890" s="5">
        <v>53012.0</v>
      </c>
      <c r="Q1890" s="9" t="s">
        <v>312</v>
      </c>
      <c r="R1890" s="9" t="s">
        <v>1185</v>
      </c>
      <c r="S1890" s="9">
        <f t="shared" si="1"/>
        <v>10959.2</v>
      </c>
    </row>
    <row r="1891" ht="15.75" customHeight="1">
      <c r="A1891" s="5" t="s">
        <v>1251</v>
      </c>
      <c r="B1891" s="5" t="s">
        <v>1222</v>
      </c>
      <c r="C1891" s="6">
        <v>25130.0</v>
      </c>
      <c r="D1891" s="7">
        <v>14.0</v>
      </c>
      <c r="E1891" s="7">
        <v>23.0</v>
      </c>
      <c r="F1891" s="7">
        <v>10.0</v>
      </c>
      <c r="G1891" s="7">
        <v>2.0</v>
      </c>
      <c r="H1891" s="5">
        <v>8.4</v>
      </c>
      <c r="I1891" s="5">
        <v>25.7</v>
      </c>
      <c r="J1891" s="8">
        <v>0.5571030640668524</v>
      </c>
      <c r="K1891" s="8">
        <v>0.9152407481098288</v>
      </c>
      <c r="L1891" s="8">
        <v>0.3979307600477517</v>
      </c>
      <c r="M1891" s="8">
        <v>0.07958615200955034</v>
      </c>
      <c r="N1891" s="5">
        <v>7.0</v>
      </c>
      <c r="O1891" s="5">
        <v>15.4</v>
      </c>
      <c r="P1891" s="5">
        <v>50061.0</v>
      </c>
      <c r="Q1891" s="9" t="s">
        <v>312</v>
      </c>
      <c r="R1891" s="9" t="s">
        <v>1185</v>
      </c>
      <c r="S1891" s="9">
        <f t="shared" si="1"/>
        <v>6458.41</v>
      </c>
    </row>
    <row r="1892" ht="15.75" customHeight="1">
      <c r="A1892" s="5" t="s">
        <v>1252</v>
      </c>
      <c r="B1892" s="5" t="s">
        <v>1253</v>
      </c>
      <c r="C1892" s="6">
        <v>156036.0</v>
      </c>
      <c r="D1892" s="7">
        <v>126.0</v>
      </c>
      <c r="E1892" s="7">
        <v>116.0</v>
      </c>
      <c r="F1892" s="7">
        <v>30.0</v>
      </c>
      <c r="G1892" s="7">
        <v>15.0</v>
      </c>
      <c r="H1892" s="5">
        <v>10.1</v>
      </c>
      <c r="I1892" s="5">
        <v>32.9</v>
      </c>
      <c r="J1892" s="8">
        <v>0.8075059601630393</v>
      </c>
      <c r="K1892" s="8">
        <v>0.7434181855469251</v>
      </c>
      <c r="L1892" s="8">
        <v>0.1922633238483427</v>
      </c>
      <c r="M1892" s="8">
        <v>0.09613166192417134</v>
      </c>
      <c r="N1892" s="5">
        <v>9.5</v>
      </c>
      <c r="O1892" s="5">
        <v>18.8</v>
      </c>
      <c r="P1892" s="5">
        <v>42592.0</v>
      </c>
      <c r="Q1892" s="9" t="s">
        <v>21</v>
      </c>
      <c r="R1892" s="9" t="s">
        <v>323</v>
      </c>
      <c r="S1892" s="9">
        <f t="shared" si="1"/>
        <v>51335.844</v>
      </c>
    </row>
    <row r="1893" ht="15.75" customHeight="1">
      <c r="A1893" s="5" t="s">
        <v>530</v>
      </c>
      <c r="B1893" s="5" t="s">
        <v>1253</v>
      </c>
      <c r="C1893" s="6">
        <v>37360.0</v>
      </c>
      <c r="D1893" s="7">
        <v>16.0</v>
      </c>
      <c r="E1893" s="7">
        <v>17.0</v>
      </c>
      <c r="F1893" s="7">
        <v>4.0</v>
      </c>
      <c r="G1893" s="7">
        <v>1.0</v>
      </c>
      <c r="H1893" s="5">
        <v>9.8</v>
      </c>
      <c r="I1893" s="5">
        <v>32.2</v>
      </c>
      <c r="J1893" s="8">
        <v>0.4282655246252676</v>
      </c>
      <c r="K1893" s="8">
        <v>0.4550321199143469</v>
      </c>
      <c r="L1893" s="8">
        <v>0.1070663811563169</v>
      </c>
      <c r="M1893" s="8">
        <v>0.026766595289079226</v>
      </c>
      <c r="N1893" s="5">
        <v>10.5</v>
      </c>
      <c r="O1893" s="5">
        <v>16.8</v>
      </c>
      <c r="P1893" s="5">
        <v>41676.0</v>
      </c>
      <c r="Q1893" s="9" t="s">
        <v>21</v>
      </c>
      <c r="R1893" s="9" t="s">
        <v>323</v>
      </c>
      <c r="S1893" s="9">
        <f t="shared" si="1"/>
        <v>12029.92</v>
      </c>
    </row>
    <row r="1894" ht="15.75" customHeight="1">
      <c r="A1894" s="5" t="s">
        <v>1254</v>
      </c>
      <c r="B1894" s="5" t="s">
        <v>1253</v>
      </c>
      <c r="C1894" s="6">
        <v>10863.0</v>
      </c>
      <c r="D1894" s="7">
        <v>4.0</v>
      </c>
      <c r="E1894" s="7">
        <v>14.0</v>
      </c>
      <c r="F1894" s="7">
        <v>3.0</v>
      </c>
      <c r="G1894" s="7">
        <v>2.0</v>
      </c>
      <c r="H1894" s="5">
        <v>9.7</v>
      </c>
      <c r="I1894" s="5">
        <v>28.2</v>
      </c>
      <c r="J1894" s="8">
        <v>0.3682224063334254</v>
      </c>
      <c r="K1894" s="8">
        <v>1.288778422166989</v>
      </c>
      <c r="L1894" s="8">
        <v>0.27616680475006905</v>
      </c>
      <c r="M1894" s="8">
        <v>0.1841112031667127</v>
      </c>
      <c r="N1894" s="5">
        <v>13.2</v>
      </c>
      <c r="O1894" s="5">
        <v>21.2</v>
      </c>
      <c r="P1894" s="5">
        <v>35319.0</v>
      </c>
      <c r="Q1894" s="9" t="s">
        <v>21</v>
      </c>
      <c r="R1894" s="9" t="s">
        <v>323</v>
      </c>
      <c r="S1894" s="9">
        <f t="shared" si="1"/>
        <v>3063.366</v>
      </c>
    </row>
    <row r="1895" ht="15.75" customHeight="1">
      <c r="A1895" s="5" t="s">
        <v>1255</v>
      </c>
      <c r="B1895" s="5" t="s">
        <v>1253</v>
      </c>
      <c r="C1895" s="6">
        <v>26066.0</v>
      </c>
      <c r="D1895" s="7">
        <v>14.0</v>
      </c>
      <c r="E1895" s="7">
        <v>11.0</v>
      </c>
      <c r="F1895" s="7">
        <v>3.0</v>
      </c>
      <c r="G1895" s="7">
        <v>0.0</v>
      </c>
      <c r="H1895" s="5">
        <v>12.7</v>
      </c>
      <c r="I1895" s="5">
        <v>34.6</v>
      </c>
      <c r="J1895" s="8">
        <v>0.5370981355021868</v>
      </c>
      <c r="K1895" s="8">
        <v>0.4220056778945753</v>
      </c>
      <c r="L1895" s="8">
        <v>0.11509245760761144</v>
      </c>
      <c r="M1895" s="8">
        <v>0.0</v>
      </c>
      <c r="N1895" s="5">
        <v>19.5</v>
      </c>
      <c r="O1895" s="5">
        <v>24.1</v>
      </c>
      <c r="P1895" s="5">
        <v>33388.0</v>
      </c>
      <c r="Q1895" s="9" t="s">
        <v>21</v>
      </c>
      <c r="R1895" s="9" t="s">
        <v>323</v>
      </c>
      <c r="S1895" s="9">
        <f t="shared" si="1"/>
        <v>9018.836</v>
      </c>
    </row>
    <row r="1896" ht="15.75" customHeight="1">
      <c r="A1896" s="5" t="s">
        <v>1256</v>
      </c>
      <c r="B1896" s="5" t="s">
        <v>1253</v>
      </c>
      <c r="C1896" s="6">
        <v>27000.0</v>
      </c>
      <c r="D1896" s="7">
        <v>18.0</v>
      </c>
      <c r="E1896" s="7">
        <v>22.0</v>
      </c>
      <c r="F1896" s="7">
        <v>5.0</v>
      </c>
      <c r="G1896" s="7">
        <v>1.0</v>
      </c>
      <c r="H1896" s="5">
        <v>9.3</v>
      </c>
      <c r="I1896" s="5">
        <v>30.0</v>
      </c>
      <c r="J1896" s="8">
        <v>0.6666666666666666</v>
      </c>
      <c r="K1896" s="8">
        <v>0.8148148148148148</v>
      </c>
      <c r="L1896" s="8">
        <v>0.18518518518518517</v>
      </c>
      <c r="M1896" s="8">
        <v>0.037037037037037035</v>
      </c>
      <c r="N1896" s="5">
        <v>9.2</v>
      </c>
      <c r="O1896" s="5">
        <v>20.5</v>
      </c>
      <c r="P1896" s="5">
        <v>36244.0</v>
      </c>
      <c r="Q1896" s="9" t="s">
        <v>21</v>
      </c>
      <c r="R1896" s="9" t="s">
        <v>323</v>
      </c>
      <c r="S1896" s="9">
        <f t="shared" si="1"/>
        <v>8100</v>
      </c>
    </row>
    <row r="1897" ht="15.75" customHeight="1">
      <c r="A1897" s="5" t="s">
        <v>1257</v>
      </c>
      <c r="B1897" s="5" t="s">
        <v>1253</v>
      </c>
      <c r="C1897" s="6">
        <v>17723.0</v>
      </c>
      <c r="D1897" s="7">
        <v>10.0</v>
      </c>
      <c r="E1897" s="7">
        <v>31.0</v>
      </c>
      <c r="F1897" s="7">
        <v>4.0</v>
      </c>
      <c r="G1897" s="7">
        <v>1.0</v>
      </c>
      <c r="H1897" s="5">
        <v>10.5</v>
      </c>
      <c r="I1897" s="5">
        <v>27.7</v>
      </c>
      <c r="J1897" s="8">
        <v>0.5642385600631947</v>
      </c>
      <c r="K1897" s="8">
        <v>1.7491395361959037</v>
      </c>
      <c r="L1897" s="8">
        <v>0.22569542402527787</v>
      </c>
      <c r="M1897" s="8">
        <v>0.05642385600631947</v>
      </c>
      <c r="N1897" s="5">
        <v>8.6</v>
      </c>
      <c r="O1897" s="5">
        <v>18.2</v>
      </c>
      <c r="P1897" s="5">
        <v>38138.0</v>
      </c>
      <c r="Q1897" s="9" t="s">
        <v>21</v>
      </c>
      <c r="R1897" s="9" t="s">
        <v>323</v>
      </c>
      <c r="S1897" s="9">
        <f t="shared" si="1"/>
        <v>4909.271</v>
      </c>
    </row>
    <row r="1898" ht="15.75" customHeight="1">
      <c r="A1898" s="5" t="s">
        <v>1258</v>
      </c>
      <c r="B1898" s="5" t="s">
        <v>1253</v>
      </c>
      <c r="C1898" s="6">
        <v>47505.0</v>
      </c>
      <c r="D1898" s="7">
        <v>33.0</v>
      </c>
      <c r="E1898" s="7">
        <v>35.0</v>
      </c>
      <c r="F1898" s="7">
        <v>10.0</v>
      </c>
      <c r="G1898" s="7">
        <v>7.0</v>
      </c>
      <c r="H1898" s="5">
        <v>11.5</v>
      </c>
      <c r="I1898" s="5">
        <v>35.0</v>
      </c>
      <c r="J1898" s="8">
        <v>0.6946637196084622</v>
      </c>
      <c r="K1898" s="8">
        <v>0.7367645510998843</v>
      </c>
      <c r="L1898" s="8">
        <v>0.21050415745710976</v>
      </c>
      <c r="M1898" s="8">
        <v>0.14735291021997685</v>
      </c>
      <c r="N1898" s="5">
        <v>12.9</v>
      </c>
      <c r="O1898" s="5">
        <v>19.9</v>
      </c>
      <c r="P1898" s="5">
        <v>40671.0</v>
      </c>
      <c r="Q1898" s="9" t="s">
        <v>21</v>
      </c>
      <c r="R1898" s="9" t="s">
        <v>323</v>
      </c>
      <c r="S1898" s="9">
        <f t="shared" si="1"/>
        <v>16626.75</v>
      </c>
    </row>
    <row r="1899" ht="15.75" customHeight="1">
      <c r="A1899" s="5" t="s">
        <v>1259</v>
      </c>
      <c r="B1899" s="5" t="s">
        <v>1253</v>
      </c>
      <c r="C1899" s="6">
        <v>20440.0</v>
      </c>
      <c r="D1899" s="7">
        <v>11.0</v>
      </c>
      <c r="E1899" s="7">
        <v>3.0</v>
      </c>
      <c r="F1899" s="7">
        <v>6.0</v>
      </c>
      <c r="G1899" s="7">
        <v>1.0</v>
      </c>
      <c r="H1899" s="5">
        <v>10.8</v>
      </c>
      <c r="I1899" s="5">
        <v>36.8</v>
      </c>
      <c r="J1899" s="8">
        <v>0.538160469667319</v>
      </c>
      <c r="K1899" s="8">
        <v>0.14677103718199608</v>
      </c>
      <c r="L1899" s="8">
        <v>0.29354207436399216</v>
      </c>
      <c r="M1899" s="8">
        <v>0.048923679060665366</v>
      </c>
      <c r="N1899" s="5">
        <v>15.2</v>
      </c>
      <c r="O1899" s="5">
        <v>25.5</v>
      </c>
      <c r="P1899" s="5">
        <v>29388.0</v>
      </c>
      <c r="Q1899" s="9" t="s">
        <v>21</v>
      </c>
      <c r="R1899" s="9" t="s">
        <v>323</v>
      </c>
      <c r="S1899" s="9">
        <f t="shared" si="1"/>
        <v>7521.92</v>
      </c>
    </row>
    <row r="1900" ht="15.75" customHeight="1">
      <c r="A1900" s="5" t="s">
        <v>1260</v>
      </c>
      <c r="B1900" s="5" t="s">
        <v>1253</v>
      </c>
      <c r="C1900" s="6">
        <v>34531.0</v>
      </c>
      <c r="D1900" s="7">
        <v>26.0</v>
      </c>
      <c r="E1900" s="7">
        <v>15.0</v>
      </c>
      <c r="F1900" s="7">
        <v>7.0</v>
      </c>
      <c r="G1900" s="7">
        <v>1.0</v>
      </c>
      <c r="H1900" s="5">
        <v>12.1</v>
      </c>
      <c r="I1900" s="5">
        <v>38.3</v>
      </c>
      <c r="J1900" s="8">
        <v>0.7529466276678926</v>
      </c>
      <c r="K1900" s="8">
        <v>0.4343922851930149</v>
      </c>
      <c r="L1900" s="8">
        <v>0.20271639975674033</v>
      </c>
      <c r="M1900" s="8">
        <v>0.02895948567953433</v>
      </c>
      <c r="N1900" s="5">
        <v>12.9</v>
      </c>
      <c r="O1900" s="5">
        <v>27.9</v>
      </c>
      <c r="P1900" s="5">
        <v>29532.0</v>
      </c>
      <c r="Q1900" s="9" t="s">
        <v>21</v>
      </c>
      <c r="R1900" s="9" t="s">
        <v>323</v>
      </c>
      <c r="S1900" s="9">
        <f t="shared" si="1"/>
        <v>13225.373</v>
      </c>
    </row>
    <row r="1901" ht="15.75" customHeight="1">
      <c r="A1901" s="5" t="s">
        <v>1261</v>
      </c>
      <c r="B1901" s="5" t="s">
        <v>1253</v>
      </c>
      <c r="C1901" s="6">
        <v>118809.0</v>
      </c>
      <c r="D1901" s="7">
        <v>90.0</v>
      </c>
      <c r="E1901" s="7">
        <v>120.0</v>
      </c>
      <c r="F1901" s="7">
        <v>20.0</v>
      </c>
      <c r="G1901" s="7">
        <v>10.0</v>
      </c>
      <c r="H1901" s="5">
        <v>8.3</v>
      </c>
      <c r="I1901" s="5">
        <v>28.1</v>
      </c>
      <c r="J1901" s="8">
        <v>0.7575183698204682</v>
      </c>
      <c r="K1901" s="8">
        <v>1.0100244930939575</v>
      </c>
      <c r="L1901" s="8">
        <v>0.1683374155156596</v>
      </c>
      <c r="M1901" s="8">
        <v>0.0841687077578298</v>
      </c>
      <c r="N1901" s="5">
        <v>13.2</v>
      </c>
      <c r="O1901" s="5">
        <v>16.3</v>
      </c>
      <c r="P1901" s="5">
        <v>46955.0</v>
      </c>
      <c r="Q1901" s="9" t="s">
        <v>21</v>
      </c>
      <c r="R1901" s="9" t="s">
        <v>323</v>
      </c>
      <c r="S1901" s="9">
        <f t="shared" si="1"/>
        <v>33385.329</v>
      </c>
    </row>
    <row r="1902" ht="15.75" customHeight="1">
      <c r="A1902" s="5" t="s">
        <v>1262</v>
      </c>
      <c r="B1902" s="5" t="s">
        <v>1253</v>
      </c>
      <c r="C1902" s="6">
        <v>249997.0</v>
      </c>
      <c r="D1902" s="7">
        <v>220.0</v>
      </c>
      <c r="E1902" s="7">
        <v>295.0</v>
      </c>
      <c r="F1902" s="7">
        <v>56.0</v>
      </c>
      <c r="G1902" s="7">
        <v>34.0</v>
      </c>
      <c r="H1902" s="5">
        <v>7.9</v>
      </c>
      <c r="I1902" s="5">
        <v>22.3</v>
      </c>
      <c r="J1902" s="8">
        <v>0.8800105601267215</v>
      </c>
      <c r="K1902" s="8">
        <v>1.180014160169922</v>
      </c>
      <c r="L1902" s="8">
        <v>0.2240026880322564</v>
      </c>
      <c r="M1902" s="8">
        <v>0.13600163201958423</v>
      </c>
      <c r="N1902" s="5">
        <v>8.0</v>
      </c>
      <c r="O1902" s="5">
        <v>16.5</v>
      </c>
      <c r="P1902" s="5">
        <v>45642.0</v>
      </c>
      <c r="Q1902" s="9" t="s">
        <v>21</v>
      </c>
      <c r="R1902" s="9" t="s">
        <v>323</v>
      </c>
      <c r="S1902" s="9">
        <f t="shared" si="1"/>
        <v>55749.331</v>
      </c>
    </row>
    <row r="1903" ht="15.75" customHeight="1">
      <c r="A1903" s="5" t="s">
        <v>392</v>
      </c>
      <c r="B1903" s="5" t="s">
        <v>1253</v>
      </c>
      <c r="C1903" s="6">
        <v>88689.0</v>
      </c>
      <c r="D1903" s="7">
        <v>57.0</v>
      </c>
      <c r="E1903" s="7">
        <v>53.0</v>
      </c>
      <c r="F1903" s="7">
        <v>19.0</v>
      </c>
      <c r="G1903" s="7">
        <v>4.0</v>
      </c>
      <c r="H1903" s="5">
        <v>9.4</v>
      </c>
      <c r="I1903" s="5">
        <v>31.7</v>
      </c>
      <c r="J1903" s="8">
        <v>0.642695260968102</v>
      </c>
      <c r="K1903" s="8">
        <v>0.5975938391457791</v>
      </c>
      <c r="L1903" s="8">
        <v>0.214231753656034</v>
      </c>
      <c r="M1903" s="8">
        <v>0.04510142182232295</v>
      </c>
      <c r="N1903" s="5">
        <v>13.1</v>
      </c>
      <c r="O1903" s="5">
        <v>20.7</v>
      </c>
      <c r="P1903" s="5">
        <v>37735.0</v>
      </c>
      <c r="Q1903" s="9" t="s">
        <v>21</v>
      </c>
      <c r="R1903" s="9" t="s">
        <v>323</v>
      </c>
      <c r="S1903" s="9">
        <f t="shared" si="1"/>
        <v>28114.413</v>
      </c>
    </row>
    <row r="1904" ht="15.75" customHeight="1">
      <c r="A1904" s="5" t="s">
        <v>1263</v>
      </c>
      <c r="B1904" s="5" t="s">
        <v>1253</v>
      </c>
      <c r="C1904" s="6">
        <v>191796.0</v>
      </c>
      <c r="D1904" s="7">
        <v>145.0</v>
      </c>
      <c r="E1904" s="7">
        <v>127.0</v>
      </c>
      <c r="F1904" s="7">
        <v>32.0</v>
      </c>
      <c r="G1904" s="7">
        <v>20.0</v>
      </c>
      <c r="H1904" s="5">
        <v>9.1</v>
      </c>
      <c r="I1904" s="5">
        <v>30.7</v>
      </c>
      <c r="J1904" s="8">
        <v>0.7560115956537153</v>
      </c>
      <c r="K1904" s="8">
        <v>0.6621618803311852</v>
      </c>
      <c r="L1904" s="8">
        <v>0.16684393835116476</v>
      </c>
      <c r="M1904" s="8">
        <v>0.10427746146947799</v>
      </c>
      <c r="N1904" s="5">
        <v>11.1</v>
      </c>
      <c r="O1904" s="5">
        <v>13.1</v>
      </c>
      <c r="P1904" s="5">
        <v>53935.0</v>
      </c>
      <c r="Q1904" s="9" t="s">
        <v>21</v>
      </c>
      <c r="R1904" s="9" t="s">
        <v>323</v>
      </c>
      <c r="S1904" s="9">
        <f t="shared" si="1"/>
        <v>58881.372</v>
      </c>
    </row>
    <row r="1905" ht="15.75" customHeight="1">
      <c r="A1905" s="5" t="s">
        <v>752</v>
      </c>
      <c r="B1905" s="5" t="s">
        <v>1253</v>
      </c>
      <c r="C1905" s="6">
        <v>81494.0</v>
      </c>
      <c r="D1905" s="7">
        <v>52.0</v>
      </c>
      <c r="E1905" s="7">
        <v>41.0</v>
      </c>
      <c r="F1905" s="7">
        <v>12.0</v>
      </c>
      <c r="G1905" s="7">
        <v>4.0</v>
      </c>
      <c r="H1905" s="5">
        <v>11.6</v>
      </c>
      <c r="I1905" s="5">
        <v>33.1</v>
      </c>
      <c r="J1905" s="8">
        <v>0.638083785309348</v>
      </c>
      <c r="K1905" s="8">
        <v>0.5031045230323704</v>
      </c>
      <c r="L1905" s="8">
        <v>0.1472501043021572</v>
      </c>
      <c r="M1905" s="8">
        <v>0.049083368100719074</v>
      </c>
      <c r="N1905" s="5">
        <v>13.6</v>
      </c>
      <c r="O1905" s="5">
        <v>20.5</v>
      </c>
      <c r="P1905" s="5">
        <v>34853.0</v>
      </c>
      <c r="Q1905" s="9" t="s">
        <v>21</v>
      </c>
      <c r="R1905" s="9" t="s">
        <v>323</v>
      </c>
      <c r="S1905" s="9">
        <f t="shared" si="1"/>
        <v>26974.514</v>
      </c>
    </row>
    <row r="1906" ht="15.75" customHeight="1">
      <c r="A1906" s="5" t="s">
        <v>394</v>
      </c>
      <c r="B1906" s="5" t="s">
        <v>1253</v>
      </c>
      <c r="C1906" s="6">
        <v>10272.0</v>
      </c>
      <c r="D1906" s="7">
        <v>1.0</v>
      </c>
      <c r="E1906" s="7">
        <v>3.0</v>
      </c>
      <c r="F1906" s="7">
        <v>0.0</v>
      </c>
      <c r="G1906" s="7">
        <v>0.0</v>
      </c>
      <c r="H1906" s="5">
        <v>10.1</v>
      </c>
      <c r="I1906" s="5">
        <v>30.6</v>
      </c>
      <c r="J1906" s="8">
        <v>0.09735202492211838</v>
      </c>
      <c r="K1906" s="8">
        <v>0.29205607476635514</v>
      </c>
      <c r="L1906" s="8">
        <v>0.0</v>
      </c>
      <c r="M1906" s="8">
        <v>0.0</v>
      </c>
      <c r="N1906" s="5">
        <v>11.0</v>
      </c>
      <c r="O1906" s="5">
        <v>6.7</v>
      </c>
      <c r="P1906" s="5">
        <v>62194.0</v>
      </c>
      <c r="Q1906" s="9" t="s">
        <v>21</v>
      </c>
      <c r="R1906" s="9" t="s">
        <v>323</v>
      </c>
      <c r="S1906" s="9">
        <f t="shared" si="1"/>
        <v>3143.232</v>
      </c>
    </row>
    <row r="1907" ht="15.75" customHeight="1">
      <c r="A1907" s="5" t="s">
        <v>1264</v>
      </c>
      <c r="B1907" s="5" t="s">
        <v>1253</v>
      </c>
      <c r="C1907" s="6">
        <v>68751.0</v>
      </c>
      <c r="D1907" s="7">
        <v>61.0</v>
      </c>
      <c r="E1907" s="7">
        <v>101.0</v>
      </c>
      <c r="F1907" s="7">
        <v>13.0</v>
      </c>
      <c r="G1907" s="7">
        <v>8.0</v>
      </c>
      <c r="H1907" s="5">
        <v>8.3</v>
      </c>
      <c r="I1907" s="5">
        <v>25.9</v>
      </c>
      <c r="J1907" s="8">
        <v>0.887259821675321</v>
      </c>
      <c r="K1907" s="8">
        <v>1.4690695408066792</v>
      </c>
      <c r="L1907" s="8">
        <v>0.18908815871769138</v>
      </c>
      <c r="M1907" s="8">
        <v>0.11636194382627162</v>
      </c>
      <c r="N1907" s="5">
        <v>11.0</v>
      </c>
      <c r="O1907" s="5">
        <v>15.2</v>
      </c>
      <c r="P1907" s="5">
        <v>47179.0</v>
      </c>
      <c r="Q1907" s="9" t="s">
        <v>21</v>
      </c>
      <c r="R1907" s="9" t="s">
        <v>323</v>
      </c>
      <c r="S1907" s="9">
        <f t="shared" si="1"/>
        <v>17806.509</v>
      </c>
    </row>
    <row r="1908" ht="15.75" customHeight="1">
      <c r="A1908" s="5" t="s">
        <v>1265</v>
      </c>
      <c r="B1908" s="5" t="s">
        <v>1253</v>
      </c>
      <c r="C1908" s="6">
        <v>23036.0</v>
      </c>
      <c r="D1908" s="7">
        <v>6.0</v>
      </c>
      <c r="E1908" s="7">
        <v>5.0</v>
      </c>
      <c r="F1908" s="7">
        <v>1.0</v>
      </c>
      <c r="G1908" s="7">
        <v>0.0</v>
      </c>
      <c r="H1908" s="5">
        <v>10.6</v>
      </c>
      <c r="I1908" s="5">
        <v>33.1</v>
      </c>
      <c r="J1908" s="8">
        <v>0.26046188574405277</v>
      </c>
      <c r="K1908" s="8">
        <v>0.21705157145337733</v>
      </c>
      <c r="L1908" s="8">
        <v>0.04341031429067546</v>
      </c>
      <c r="M1908" s="8">
        <v>0.0</v>
      </c>
      <c r="N1908" s="5">
        <v>12.1</v>
      </c>
      <c r="O1908" s="5">
        <v>21.7</v>
      </c>
      <c r="P1908" s="5">
        <v>38318.0</v>
      </c>
      <c r="Q1908" s="9" t="s">
        <v>21</v>
      </c>
      <c r="R1908" s="9" t="s">
        <v>323</v>
      </c>
      <c r="S1908" s="9">
        <f t="shared" si="1"/>
        <v>7624.916</v>
      </c>
    </row>
    <row r="1909" ht="15.75" customHeight="1">
      <c r="A1909" s="5" t="s">
        <v>1266</v>
      </c>
      <c r="B1909" s="5" t="s">
        <v>1253</v>
      </c>
      <c r="C1909" s="6">
        <v>155109.0</v>
      </c>
      <c r="D1909" s="7">
        <v>125.0</v>
      </c>
      <c r="E1909" s="7">
        <v>128.0</v>
      </c>
      <c r="F1909" s="7">
        <v>31.0</v>
      </c>
      <c r="G1909" s="7">
        <v>10.0</v>
      </c>
      <c r="H1909" s="5">
        <v>11.2</v>
      </c>
      <c r="I1909" s="5">
        <v>30.1</v>
      </c>
      <c r="J1909" s="8">
        <v>0.8058848938488419</v>
      </c>
      <c r="K1909" s="8">
        <v>0.825226131301214</v>
      </c>
      <c r="L1909" s="8">
        <v>0.19985945367451277</v>
      </c>
      <c r="M1909" s="8">
        <v>0.06447079150790734</v>
      </c>
      <c r="N1909" s="5">
        <v>9.2</v>
      </c>
      <c r="O1909" s="5">
        <v>15.3</v>
      </c>
      <c r="P1909" s="5">
        <v>45397.0</v>
      </c>
      <c r="Q1909" s="9" t="s">
        <v>21</v>
      </c>
      <c r="R1909" s="9" t="s">
        <v>323</v>
      </c>
      <c r="S1909" s="9">
        <f t="shared" si="1"/>
        <v>46687.809</v>
      </c>
    </row>
    <row r="1910" ht="15.75" customHeight="1">
      <c r="A1910" s="5" t="s">
        <v>398</v>
      </c>
      <c r="B1910" s="5" t="s">
        <v>1253</v>
      </c>
      <c r="C1910" s="6">
        <v>68492.0</v>
      </c>
      <c r="D1910" s="7">
        <v>32.0</v>
      </c>
      <c r="E1910" s="7">
        <v>36.0</v>
      </c>
      <c r="F1910" s="7">
        <v>13.0</v>
      </c>
      <c r="G1910" s="7">
        <v>6.0</v>
      </c>
      <c r="H1910" s="5">
        <v>8.9</v>
      </c>
      <c r="I1910" s="5">
        <v>25.3</v>
      </c>
      <c r="J1910" s="8">
        <v>0.4672078490918647</v>
      </c>
      <c r="K1910" s="8">
        <v>0.5256088302283479</v>
      </c>
      <c r="L1910" s="8">
        <v>0.18980318869357005</v>
      </c>
      <c r="M1910" s="8">
        <v>0.08760147170472464</v>
      </c>
      <c r="N1910" s="5">
        <v>9.8</v>
      </c>
      <c r="O1910" s="5">
        <v>14.4</v>
      </c>
      <c r="P1910" s="5">
        <v>57140.0</v>
      </c>
      <c r="Q1910" s="9" t="s">
        <v>21</v>
      </c>
      <c r="R1910" s="9" t="s">
        <v>323</v>
      </c>
      <c r="S1910" s="9">
        <f t="shared" si="1"/>
        <v>17328.476</v>
      </c>
    </row>
    <row r="1911" ht="15.75" customHeight="1">
      <c r="A1911" s="5" t="s">
        <v>31</v>
      </c>
      <c r="B1911" s="5" t="s">
        <v>1253</v>
      </c>
      <c r="C1911" s="6">
        <v>27056.0</v>
      </c>
      <c r="D1911" s="7">
        <v>22.0</v>
      </c>
      <c r="E1911" s="7">
        <v>22.0</v>
      </c>
      <c r="F1911" s="7">
        <v>4.0</v>
      </c>
      <c r="G1911" s="7">
        <v>0.0</v>
      </c>
      <c r="H1911" s="5">
        <v>8.9</v>
      </c>
      <c r="I1911" s="5">
        <v>28.0</v>
      </c>
      <c r="J1911" s="8">
        <v>0.8131283264340627</v>
      </c>
      <c r="K1911" s="8">
        <v>0.8131283264340627</v>
      </c>
      <c r="L1911" s="8">
        <v>0.14784151389710232</v>
      </c>
      <c r="M1911" s="8">
        <v>0.0</v>
      </c>
      <c r="N1911" s="5">
        <v>9.8</v>
      </c>
      <c r="O1911" s="5">
        <v>19.4</v>
      </c>
      <c r="P1911" s="5">
        <v>34507.0</v>
      </c>
      <c r="Q1911" s="9" t="s">
        <v>21</v>
      </c>
      <c r="R1911" s="9" t="s">
        <v>323</v>
      </c>
      <c r="S1911" s="9">
        <f t="shared" si="1"/>
        <v>7575.68</v>
      </c>
    </row>
    <row r="1912" ht="15.75" customHeight="1">
      <c r="A1912" s="5" t="s">
        <v>1267</v>
      </c>
      <c r="B1912" s="5" t="s">
        <v>1253</v>
      </c>
      <c r="C1912" s="6">
        <v>14589.0</v>
      </c>
      <c r="D1912" s="7">
        <v>10.0</v>
      </c>
      <c r="E1912" s="7">
        <v>7.0</v>
      </c>
      <c r="F1912" s="7">
        <v>4.0</v>
      </c>
      <c r="G1912" s="7">
        <v>0.0</v>
      </c>
      <c r="H1912" s="5">
        <v>11.2</v>
      </c>
      <c r="I1912" s="5">
        <v>32.9</v>
      </c>
      <c r="J1912" s="8">
        <v>0.6854479402289396</v>
      </c>
      <c r="K1912" s="8">
        <v>0.4798135581602578</v>
      </c>
      <c r="L1912" s="8">
        <v>0.2741791760915758</v>
      </c>
      <c r="M1912" s="8">
        <v>0.0</v>
      </c>
      <c r="N1912" s="5">
        <v>12.6</v>
      </c>
      <c r="O1912" s="5">
        <v>27.4</v>
      </c>
      <c r="P1912" s="5">
        <v>37154.0</v>
      </c>
      <c r="Q1912" s="9" t="s">
        <v>21</v>
      </c>
      <c r="R1912" s="9" t="s">
        <v>323</v>
      </c>
      <c r="S1912" s="9">
        <f t="shared" si="1"/>
        <v>4799.781</v>
      </c>
    </row>
    <row r="1913" ht="15.75" customHeight="1">
      <c r="A1913" s="5" t="s">
        <v>35</v>
      </c>
      <c r="B1913" s="5" t="s">
        <v>1253</v>
      </c>
      <c r="C1913" s="6">
        <v>10644.0</v>
      </c>
      <c r="D1913" s="7">
        <v>6.0</v>
      </c>
      <c r="E1913" s="7">
        <v>13.0</v>
      </c>
      <c r="F1913" s="7">
        <v>2.0</v>
      </c>
      <c r="G1913" s="7">
        <v>0.0</v>
      </c>
      <c r="H1913" s="5">
        <v>8.9</v>
      </c>
      <c r="I1913" s="5">
        <v>28.6</v>
      </c>
      <c r="J1913" s="8">
        <v>0.5636978579481398</v>
      </c>
      <c r="K1913" s="8">
        <v>1.2213453588876362</v>
      </c>
      <c r="L1913" s="8">
        <v>0.18789928598271327</v>
      </c>
      <c r="M1913" s="8">
        <v>0.0</v>
      </c>
      <c r="N1913" s="5">
        <v>13.5</v>
      </c>
      <c r="O1913" s="5">
        <v>23.6</v>
      </c>
      <c r="P1913" s="5">
        <v>36089.0</v>
      </c>
      <c r="Q1913" s="9" t="s">
        <v>21</v>
      </c>
      <c r="R1913" s="9" t="s">
        <v>323</v>
      </c>
      <c r="S1913" s="9">
        <f t="shared" si="1"/>
        <v>3044.184</v>
      </c>
    </row>
    <row r="1914" ht="15.75" customHeight="1">
      <c r="A1914" s="5" t="s">
        <v>149</v>
      </c>
      <c r="B1914" s="5" t="s">
        <v>1253</v>
      </c>
      <c r="C1914" s="6">
        <v>97071.0</v>
      </c>
      <c r="D1914" s="7">
        <v>60.0</v>
      </c>
      <c r="E1914" s="7">
        <v>64.0</v>
      </c>
      <c r="F1914" s="7">
        <v>17.0</v>
      </c>
      <c r="G1914" s="7">
        <v>6.0</v>
      </c>
      <c r="H1914" s="5">
        <v>11.2</v>
      </c>
      <c r="I1914" s="5">
        <v>32.5</v>
      </c>
      <c r="J1914" s="8">
        <v>0.618104274191056</v>
      </c>
      <c r="K1914" s="8">
        <v>0.6593112258037931</v>
      </c>
      <c r="L1914" s="8">
        <v>0.17512954435413253</v>
      </c>
      <c r="M1914" s="8">
        <v>0.061810427419105606</v>
      </c>
      <c r="N1914" s="5">
        <v>13.5</v>
      </c>
      <c r="O1914" s="5">
        <v>20.1</v>
      </c>
      <c r="P1914" s="5">
        <v>39197.0</v>
      </c>
      <c r="Q1914" s="9" t="s">
        <v>21</v>
      </c>
      <c r="R1914" s="9" t="s">
        <v>323</v>
      </c>
      <c r="S1914" s="9">
        <f t="shared" si="1"/>
        <v>31548.075</v>
      </c>
    </row>
    <row r="1915" ht="15.75" customHeight="1">
      <c r="A1915" s="5" t="s">
        <v>1268</v>
      </c>
      <c r="B1915" s="5" t="s">
        <v>1253</v>
      </c>
      <c r="C1915" s="6">
        <v>56906.0</v>
      </c>
      <c r="D1915" s="7">
        <v>49.0</v>
      </c>
      <c r="E1915" s="7">
        <v>29.0</v>
      </c>
      <c r="F1915" s="7">
        <v>16.0</v>
      </c>
      <c r="G1915" s="7">
        <v>0.0</v>
      </c>
      <c r="H1915" s="5">
        <v>13.1</v>
      </c>
      <c r="I1915" s="5">
        <v>33.0</v>
      </c>
      <c r="J1915" s="8">
        <v>0.8610691315502759</v>
      </c>
      <c r="K1915" s="8">
        <v>0.5096123431624082</v>
      </c>
      <c r="L1915" s="8">
        <v>0.2811654307102942</v>
      </c>
      <c r="M1915" s="8">
        <v>0.0</v>
      </c>
      <c r="N1915" s="5">
        <v>10.6</v>
      </c>
      <c r="O1915" s="5">
        <v>24.3</v>
      </c>
      <c r="P1915" s="5">
        <v>34597.0</v>
      </c>
      <c r="Q1915" s="9" t="s">
        <v>21</v>
      </c>
      <c r="R1915" s="9" t="s">
        <v>323</v>
      </c>
      <c r="S1915" s="9">
        <f t="shared" si="1"/>
        <v>18778.98</v>
      </c>
    </row>
    <row r="1916" ht="15.75" customHeight="1">
      <c r="A1916" s="5" t="s">
        <v>1269</v>
      </c>
      <c r="B1916" s="5" t="s">
        <v>1253</v>
      </c>
      <c r="C1916" s="6">
        <v>104343.0</v>
      </c>
      <c r="D1916" s="7">
        <v>73.0</v>
      </c>
      <c r="E1916" s="7">
        <v>71.0</v>
      </c>
      <c r="F1916" s="7">
        <v>14.0</v>
      </c>
      <c r="G1916" s="7">
        <v>11.0</v>
      </c>
      <c r="H1916" s="5">
        <v>11.6</v>
      </c>
      <c r="I1916" s="5">
        <v>29.7</v>
      </c>
      <c r="J1916" s="8">
        <v>0.6996156905590216</v>
      </c>
      <c r="K1916" s="8">
        <v>0.680448137393021</v>
      </c>
      <c r="L1916" s="8">
        <v>0.13417287216200416</v>
      </c>
      <c r="M1916" s="8">
        <v>0.10542154241300328</v>
      </c>
      <c r="N1916" s="5">
        <v>12.9</v>
      </c>
      <c r="O1916" s="5">
        <v>16.2</v>
      </c>
      <c r="P1916" s="5">
        <v>47295.0</v>
      </c>
      <c r="Q1916" s="9" t="s">
        <v>21</v>
      </c>
      <c r="R1916" s="9" t="s">
        <v>323</v>
      </c>
      <c r="S1916" s="9">
        <f t="shared" si="1"/>
        <v>30989.871</v>
      </c>
    </row>
    <row r="1917" ht="15.75" customHeight="1">
      <c r="A1917" s="5" t="s">
        <v>539</v>
      </c>
      <c r="B1917" s="5" t="s">
        <v>1253</v>
      </c>
      <c r="C1917" s="6">
        <v>326369.0</v>
      </c>
      <c r="D1917" s="7">
        <v>276.0</v>
      </c>
      <c r="E1917" s="7">
        <v>209.0</v>
      </c>
      <c r="F1917" s="7">
        <v>48.0</v>
      </c>
      <c r="G1917" s="7">
        <v>18.0</v>
      </c>
      <c r="H1917" s="5">
        <v>12.6</v>
      </c>
      <c r="I1917" s="5">
        <v>33.4</v>
      </c>
      <c r="J1917" s="8">
        <v>0.8456685530794898</v>
      </c>
      <c r="K1917" s="8">
        <v>0.640379447802947</v>
      </c>
      <c r="L1917" s="8">
        <v>0.14707279183991126</v>
      </c>
      <c r="M1917" s="8">
        <v>0.055152296939966726</v>
      </c>
      <c r="N1917" s="5">
        <v>13.0</v>
      </c>
      <c r="O1917" s="5">
        <v>17.4</v>
      </c>
      <c r="P1917" s="5">
        <v>44778.0</v>
      </c>
      <c r="Q1917" s="9" t="s">
        <v>21</v>
      </c>
      <c r="R1917" s="9" t="s">
        <v>323</v>
      </c>
      <c r="S1917" s="9">
        <f t="shared" si="1"/>
        <v>109007.246</v>
      </c>
    </row>
    <row r="1918" ht="15.75" customHeight="1">
      <c r="A1918" s="5" t="s">
        <v>1270</v>
      </c>
      <c r="B1918" s="5" t="s">
        <v>1253</v>
      </c>
      <c r="C1918" s="6">
        <v>24913.0</v>
      </c>
      <c r="D1918" s="7">
        <v>21.0</v>
      </c>
      <c r="E1918" s="7">
        <v>39.0</v>
      </c>
      <c r="F1918" s="7">
        <v>10.0</v>
      </c>
      <c r="G1918" s="7">
        <v>2.0</v>
      </c>
      <c r="H1918" s="5">
        <v>9.6</v>
      </c>
      <c r="I1918" s="5">
        <v>26.8</v>
      </c>
      <c r="J1918" s="8">
        <v>0.8429334082607474</v>
      </c>
      <c r="K1918" s="8">
        <v>1.5654477581985309</v>
      </c>
      <c r="L1918" s="8">
        <v>0.4013968610765464</v>
      </c>
      <c r="M1918" s="8">
        <v>0.08027937221530929</v>
      </c>
      <c r="N1918" s="5">
        <v>7.6</v>
      </c>
      <c r="O1918" s="5">
        <v>10.3</v>
      </c>
      <c r="P1918" s="5">
        <v>58676.0</v>
      </c>
      <c r="Q1918" s="9" t="s">
        <v>21</v>
      </c>
      <c r="R1918" s="9" t="s">
        <v>323</v>
      </c>
      <c r="S1918" s="9">
        <f t="shared" si="1"/>
        <v>6676.684</v>
      </c>
    </row>
    <row r="1919" ht="15.75" customHeight="1">
      <c r="A1919" s="5" t="s">
        <v>1271</v>
      </c>
      <c r="B1919" s="5" t="s">
        <v>1253</v>
      </c>
      <c r="C1919" s="6">
        <v>35039.0</v>
      </c>
      <c r="D1919" s="7">
        <v>62.0</v>
      </c>
      <c r="E1919" s="7">
        <v>128.0</v>
      </c>
      <c r="F1919" s="7">
        <v>16.0</v>
      </c>
      <c r="G1919" s="7">
        <v>2.0</v>
      </c>
      <c r="H1919" s="5">
        <v>7.8</v>
      </c>
      <c r="I1919" s="5">
        <v>23.8</v>
      </c>
      <c r="J1919" s="8">
        <v>1.769456890893005</v>
      </c>
      <c r="K1919" s="8">
        <v>3.6530722908758815</v>
      </c>
      <c r="L1919" s="8">
        <v>0.4566340363594852</v>
      </c>
      <c r="M1919" s="8">
        <v>0.05707925454493565</v>
      </c>
      <c r="N1919" s="5">
        <v>6.5</v>
      </c>
      <c r="O1919" s="5">
        <v>9.1</v>
      </c>
      <c r="P1919" s="5">
        <v>55520.0</v>
      </c>
      <c r="Q1919" s="9" t="s">
        <v>21</v>
      </c>
      <c r="R1919" s="9" t="s">
        <v>323</v>
      </c>
      <c r="S1919" s="9">
        <f t="shared" si="1"/>
        <v>8339.282</v>
      </c>
    </row>
    <row r="1920" ht="15.75" customHeight="1">
      <c r="A1920" s="5" t="s">
        <v>1272</v>
      </c>
      <c r="B1920" s="5" t="s">
        <v>1253</v>
      </c>
      <c r="C1920" s="6">
        <v>163958.0</v>
      </c>
      <c r="D1920" s="7">
        <v>88.0</v>
      </c>
      <c r="E1920" s="7">
        <v>103.0</v>
      </c>
      <c r="F1920" s="7">
        <v>33.0</v>
      </c>
      <c r="G1920" s="7">
        <v>14.0</v>
      </c>
      <c r="H1920" s="5">
        <v>9.5</v>
      </c>
      <c r="I1920" s="5">
        <v>29.9</v>
      </c>
      <c r="J1920" s="8">
        <v>0.5367228192585907</v>
      </c>
      <c r="K1920" s="8">
        <v>0.6282096634503959</v>
      </c>
      <c r="L1920" s="8">
        <v>0.20127105722197147</v>
      </c>
      <c r="M1920" s="8">
        <v>0.08538772124568486</v>
      </c>
      <c r="N1920" s="5">
        <v>11.9</v>
      </c>
      <c r="O1920" s="5">
        <v>16.1</v>
      </c>
      <c r="P1920" s="5">
        <v>42866.0</v>
      </c>
      <c r="Q1920" s="9" t="s">
        <v>21</v>
      </c>
      <c r="R1920" s="9" t="s">
        <v>323</v>
      </c>
      <c r="S1920" s="9">
        <f t="shared" si="1"/>
        <v>49023.442</v>
      </c>
    </row>
    <row r="1921" ht="15.75" customHeight="1">
      <c r="A1921" s="5" t="s">
        <v>1273</v>
      </c>
      <c r="B1921" s="5" t="s">
        <v>1253</v>
      </c>
      <c r="C1921" s="6">
        <v>41332.0</v>
      </c>
      <c r="D1921" s="7">
        <v>29.0</v>
      </c>
      <c r="E1921" s="7">
        <v>30.0</v>
      </c>
      <c r="F1921" s="7">
        <v>4.0</v>
      </c>
      <c r="G1921" s="7">
        <v>3.0</v>
      </c>
      <c r="H1921" s="5">
        <v>9.4</v>
      </c>
      <c r="I1921" s="5">
        <v>31.9</v>
      </c>
      <c r="J1921" s="8">
        <v>0.7016355366302138</v>
      </c>
      <c r="K1921" s="8">
        <v>0.7258298654795315</v>
      </c>
      <c r="L1921" s="8">
        <v>0.09677731539727089</v>
      </c>
      <c r="M1921" s="8">
        <v>0.07258298654795316</v>
      </c>
      <c r="N1921" s="5">
        <v>8.6</v>
      </c>
      <c r="O1921" s="5">
        <v>14.4</v>
      </c>
      <c r="P1921" s="5">
        <v>49591.0</v>
      </c>
      <c r="Q1921" s="9" t="s">
        <v>21</v>
      </c>
      <c r="R1921" s="9" t="s">
        <v>323</v>
      </c>
      <c r="S1921" s="9">
        <f t="shared" si="1"/>
        <v>13184.908</v>
      </c>
    </row>
    <row r="1922" ht="15.75" customHeight="1">
      <c r="A1922" s="5" t="s">
        <v>1274</v>
      </c>
      <c r="B1922" s="5" t="s">
        <v>1253</v>
      </c>
      <c r="C1922" s="6">
        <v>59258.0</v>
      </c>
      <c r="D1922" s="7">
        <v>36.0</v>
      </c>
      <c r="E1922" s="7">
        <v>25.0</v>
      </c>
      <c r="F1922" s="7">
        <v>12.0</v>
      </c>
      <c r="G1922" s="7">
        <v>1.0</v>
      </c>
      <c r="H1922" s="5">
        <v>12.8</v>
      </c>
      <c r="I1922" s="5">
        <v>35.4</v>
      </c>
      <c r="J1922" s="8">
        <v>0.6075129096493301</v>
      </c>
      <c r="K1922" s="8">
        <v>0.421883965034257</v>
      </c>
      <c r="L1922" s="8">
        <v>0.20250430321644336</v>
      </c>
      <c r="M1922" s="8">
        <v>0.016875358601370277</v>
      </c>
      <c r="N1922" s="5">
        <v>12.0</v>
      </c>
      <c r="O1922" s="5">
        <v>26.9</v>
      </c>
      <c r="P1922" s="5">
        <v>34787.0</v>
      </c>
      <c r="Q1922" s="9" t="s">
        <v>21</v>
      </c>
      <c r="R1922" s="9" t="s">
        <v>323</v>
      </c>
      <c r="S1922" s="9">
        <f t="shared" si="1"/>
        <v>20977.332</v>
      </c>
    </row>
    <row r="1923" ht="15.75" customHeight="1">
      <c r="A1923" s="5" t="s">
        <v>1275</v>
      </c>
      <c r="B1923" s="5" t="s">
        <v>1253</v>
      </c>
      <c r="C1923" s="6">
        <v>295116.0</v>
      </c>
      <c r="D1923" s="7">
        <v>264.0</v>
      </c>
      <c r="E1923" s="7">
        <v>228.0</v>
      </c>
      <c r="F1923" s="7">
        <v>47.0</v>
      </c>
      <c r="G1923" s="7">
        <v>41.0</v>
      </c>
      <c r="H1923" s="5">
        <v>8.3</v>
      </c>
      <c r="I1923" s="5">
        <v>26.4</v>
      </c>
      <c r="J1923" s="8">
        <v>0.8945634936770626</v>
      </c>
      <c r="K1923" s="8">
        <v>0.7725775627210996</v>
      </c>
      <c r="L1923" s="8">
        <v>0.15925940985917403</v>
      </c>
      <c r="M1923" s="8">
        <v>0.1389284213665135</v>
      </c>
      <c r="N1923" s="5">
        <v>8.1</v>
      </c>
      <c r="O1923" s="5">
        <v>18.1</v>
      </c>
      <c r="P1923" s="5">
        <v>52038.0</v>
      </c>
      <c r="Q1923" s="9" t="s">
        <v>21</v>
      </c>
      <c r="R1923" s="9" t="s">
        <v>323</v>
      </c>
      <c r="S1923" s="9">
        <f t="shared" si="1"/>
        <v>77910.624</v>
      </c>
    </row>
    <row r="1924" ht="15.75" customHeight="1">
      <c r="A1924" s="5" t="s">
        <v>1276</v>
      </c>
      <c r="B1924" s="5" t="s">
        <v>1253</v>
      </c>
      <c r="C1924" s="6">
        <v>54921.0</v>
      </c>
      <c r="D1924" s="7">
        <v>25.0</v>
      </c>
      <c r="E1924" s="7">
        <v>15.0</v>
      </c>
      <c r="F1924" s="7">
        <v>12.0</v>
      </c>
      <c r="G1924" s="7">
        <v>2.0</v>
      </c>
      <c r="H1924" s="5">
        <v>13.8</v>
      </c>
      <c r="I1924" s="5">
        <v>36.1</v>
      </c>
      <c r="J1924" s="8">
        <v>0.45519928624751915</v>
      </c>
      <c r="K1924" s="8">
        <v>0.2731195717485115</v>
      </c>
      <c r="L1924" s="8">
        <v>0.2184956573988092</v>
      </c>
      <c r="M1924" s="8">
        <v>0.03641594289980153</v>
      </c>
      <c r="N1924" s="5">
        <v>16.9</v>
      </c>
      <c r="O1924" s="5">
        <v>25.3</v>
      </c>
      <c r="P1924" s="5">
        <v>33892.0</v>
      </c>
      <c r="Q1924" s="9" t="s">
        <v>21</v>
      </c>
      <c r="R1924" s="9" t="s">
        <v>323</v>
      </c>
      <c r="S1924" s="9">
        <f t="shared" si="1"/>
        <v>19826.481</v>
      </c>
    </row>
    <row r="1925" ht="15.75" customHeight="1">
      <c r="A1925" s="5" t="s">
        <v>421</v>
      </c>
      <c r="B1925" s="5" t="s">
        <v>1253</v>
      </c>
      <c r="C1925" s="6">
        <v>365059.0</v>
      </c>
      <c r="D1925" s="7">
        <v>273.0</v>
      </c>
      <c r="E1925" s="7">
        <v>272.0</v>
      </c>
      <c r="F1925" s="7">
        <v>76.0</v>
      </c>
      <c r="G1925" s="7">
        <v>49.0</v>
      </c>
      <c r="H1925" s="5">
        <v>10.7</v>
      </c>
      <c r="I1925" s="5">
        <v>32.2</v>
      </c>
      <c r="J1925" s="8">
        <v>0.7478243242873069</v>
      </c>
      <c r="K1925" s="8">
        <v>0.7450850410481594</v>
      </c>
      <c r="L1925" s="8">
        <v>0.208185526175221</v>
      </c>
      <c r="M1925" s="8">
        <v>0.13422487871823457</v>
      </c>
      <c r="N1925" s="5">
        <v>9.8</v>
      </c>
      <c r="O1925" s="5">
        <v>19.1</v>
      </c>
      <c r="P1925" s="5">
        <v>46003.0</v>
      </c>
      <c r="Q1925" s="9" t="s">
        <v>21</v>
      </c>
      <c r="R1925" s="9" t="s">
        <v>323</v>
      </c>
      <c r="S1925" s="9">
        <f t="shared" si="1"/>
        <v>117548.998</v>
      </c>
    </row>
    <row r="1926" ht="15.75" customHeight="1">
      <c r="A1926" s="5" t="s">
        <v>51</v>
      </c>
      <c r="B1926" s="5" t="s">
        <v>1253</v>
      </c>
      <c r="C1926" s="6">
        <v>62802.0</v>
      </c>
      <c r="D1926" s="7">
        <v>25.0</v>
      </c>
      <c r="E1926" s="7">
        <v>20.0</v>
      </c>
      <c r="F1926" s="7">
        <v>7.0</v>
      </c>
      <c r="G1926" s="7">
        <v>4.0</v>
      </c>
      <c r="H1926" s="5">
        <v>12.3</v>
      </c>
      <c r="I1926" s="5">
        <v>32.4</v>
      </c>
      <c r="J1926" s="8">
        <v>0.39807649437915993</v>
      </c>
      <c r="K1926" s="8">
        <v>0.3184611955033279</v>
      </c>
      <c r="L1926" s="8">
        <v>0.11146141842616476</v>
      </c>
      <c r="M1926" s="8">
        <v>0.06369223910066558</v>
      </c>
      <c r="N1926" s="5">
        <v>12.1</v>
      </c>
      <c r="O1926" s="5">
        <v>15.4</v>
      </c>
      <c r="P1926" s="5">
        <v>42763.0</v>
      </c>
      <c r="Q1926" s="9" t="s">
        <v>21</v>
      </c>
      <c r="R1926" s="9" t="s">
        <v>323</v>
      </c>
      <c r="S1926" s="9">
        <f t="shared" si="1"/>
        <v>20347.848</v>
      </c>
    </row>
    <row r="1927" ht="15.75" customHeight="1">
      <c r="A1927" s="5" t="s">
        <v>1277</v>
      </c>
      <c r="B1927" s="5" t="s">
        <v>1253</v>
      </c>
      <c r="C1927" s="6">
        <v>210921.0</v>
      </c>
      <c r="D1927" s="7">
        <v>164.0</v>
      </c>
      <c r="E1927" s="7">
        <v>121.0</v>
      </c>
      <c r="F1927" s="7">
        <v>32.0</v>
      </c>
      <c r="G1927" s="7">
        <v>18.0</v>
      </c>
      <c r="H1927" s="5">
        <v>11.2</v>
      </c>
      <c r="I1927" s="5">
        <v>31.2</v>
      </c>
      <c r="J1927" s="8">
        <v>0.7775423025682602</v>
      </c>
      <c r="K1927" s="8">
        <v>0.5736745037241432</v>
      </c>
      <c r="L1927" s="8">
        <v>0.15171557123283125</v>
      </c>
      <c r="M1927" s="8">
        <v>0.08534000881846758</v>
      </c>
      <c r="N1927" s="5">
        <v>12.7</v>
      </c>
      <c r="O1927" s="5">
        <v>18.1</v>
      </c>
      <c r="P1927" s="5">
        <v>42158.0</v>
      </c>
      <c r="Q1927" s="9" t="s">
        <v>21</v>
      </c>
      <c r="R1927" s="9" t="s">
        <v>323</v>
      </c>
      <c r="S1927" s="9">
        <f t="shared" si="1"/>
        <v>65807.352</v>
      </c>
    </row>
    <row r="1928" ht="15.75" customHeight="1">
      <c r="A1928" s="5" t="s">
        <v>1278</v>
      </c>
      <c r="B1928" s="5" t="s">
        <v>1253</v>
      </c>
      <c r="C1928" s="6">
        <v>11562.0</v>
      </c>
      <c r="D1928" s="7">
        <v>0.0</v>
      </c>
      <c r="E1928" s="7">
        <v>3.0</v>
      </c>
      <c r="F1928" s="7">
        <v>3.0</v>
      </c>
      <c r="G1928" s="7">
        <v>0.0</v>
      </c>
      <c r="H1928" s="5">
        <v>10.7</v>
      </c>
      <c r="I1928" s="5">
        <v>31.9</v>
      </c>
      <c r="J1928" s="8">
        <v>0.0</v>
      </c>
      <c r="K1928" s="8">
        <v>0.2594706798131811</v>
      </c>
      <c r="L1928" s="8">
        <v>0.2594706798131811</v>
      </c>
      <c r="M1928" s="8">
        <v>0.0</v>
      </c>
      <c r="N1928" s="5">
        <v>12.6</v>
      </c>
      <c r="O1928" s="5">
        <v>16.0</v>
      </c>
      <c r="P1928" s="5">
        <v>49894.0</v>
      </c>
      <c r="Q1928" s="9" t="s">
        <v>21</v>
      </c>
      <c r="R1928" s="9" t="s">
        <v>323</v>
      </c>
      <c r="S1928" s="9">
        <f t="shared" si="1"/>
        <v>3688.278</v>
      </c>
    </row>
    <row r="1929" ht="15.75" customHeight="1">
      <c r="A1929" s="5" t="s">
        <v>127</v>
      </c>
      <c r="B1929" s="5" t="s">
        <v>1253</v>
      </c>
      <c r="C1929" s="6">
        <v>8648.0</v>
      </c>
      <c r="D1929" s="7">
        <v>5.0</v>
      </c>
      <c r="E1929" s="7">
        <v>7.0</v>
      </c>
      <c r="F1929" s="7">
        <v>2.0</v>
      </c>
      <c r="G1929" s="7">
        <v>0.0</v>
      </c>
      <c r="H1929" s="5">
        <v>9.3</v>
      </c>
      <c r="I1929" s="5">
        <v>29.9</v>
      </c>
      <c r="J1929" s="8">
        <v>0.5781683626271971</v>
      </c>
      <c r="K1929" s="8">
        <v>0.8094357076780758</v>
      </c>
      <c r="L1929" s="8">
        <v>0.23126734505087881</v>
      </c>
      <c r="M1929" s="8">
        <v>0.0</v>
      </c>
      <c r="N1929" s="5">
        <v>10.2</v>
      </c>
      <c r="O1929" s="5">
        <v>21.4</v>
      </c>
      <c r="P1929" s="5">
        <v>37161.0</v>
      </c>
      <c r="Q1929" s="9" t="s">
        <v>21</v>
      </c>
      <c r="R1929" s="9" t="s">
        <v>323</v>
      </c>
      <c r="S1929" s="9">
        <f t="shared" si="1"/>
        <v>2585.752</v>
      </c>
    </row>
    <row r="1930" ht="15.75" customHeight="1">
      <c r="A1930" s="5" t="s">
        <v>1279</v>
      </c>
      <c r="B1930" s="5" t="s">
        <v>1253</v>
      </c>
      <c r="C1930" s="6">
        <v>58329.0</v>
      </c>
      <c r="D1930" s="7">
        <v>31.0</v>
      </c>
      <c r="E1930" s="7">
        <v>18.0</v>
      </c>
      <c r="F1930" s="7">
        <v>7.0</v>
      </c>
      <c r="G1930" s="7">
        <v>3.0</v>
      </c>
      <c r="H1930" s="5">
        <v>10.8</v>
      </c>
      <c r="I1930" s="5">
        <v>33.1</v>
      </c>
      <c r="J1930" s="8">
        <v>0.5314680519124279</v>
      </c>
      <c r="K1930" s="8">
        <v>0.3085943527233451</v>
      </c>
      <c r="L1930" s="8">
        <v>0.12000891494796756</v>
      </c>
      <c r="M1930" s="8">
        <v>0.05143239212055752</v>
      </c>
      <c r="N1930" s="5">
        <v>10.0</v>
      </c>
      <c r="O1930" s="5">
        <v>15.8</v>
      </c>
      <c r="P1930" s="5">
        <v>49655.0</v>
      </c>
      <c r="Q1930" s="9" t="s">
        <v>21</v>
      </c>
      <c r="R1930" s="9" t="s">
        <v>323</v>
      </c>
      <c r="S1930" s="9">
        <f t="shared" si="1"/>
        <v>19306.899</v>
      </c>
    </row>
    <row r="1931" ht="15.75" customHeight="1">
      <c r="A1931" s="5" t="s">
        <v>53</v>
      </c>
      <c r="B1931" s="5" t="s">
        <v>1253</v>
      </c>
      <c r="C1931" s="6">
        <v>21236.0</v>
      </c>
      <c r="D1931" s="7">
        <v>5.0</v>
      </c>
      <c r="E1931" s="7">
        <v>8.0</v>
      </c>
      <c r="F1931" s="7">
        <v>5.0</v>
      </c>
      <c r="G1931" s="7">
        <v>0.0</v>
      </c>
      <c r="H1931" s="5">
        <v>11.1</v>
      </c>
      <c r="I1931" s="5">
        <v>33.1</v>
      </c>
      <c r="J1931" s="8">
        <v>0.23544923714447166</v>
      </c>
      <c r="K1931" s="8">
        <v>0.37671877943115467</v>
      </c>
      <c r="L1931" s="8">
        <v>0.23544923714447166</v>
      </c>
      <c r="M1931" s="8">
        <v>0.0</v>
      </c>
      <c r="N1931" s="5">
        <v>11.9</v>
      </c>
      <c r="O1931" s="5">
        <v>24.9</v>
      </c>
      <c r="P1931" s="5">
        <v>39498.0</v>
      </c>
      <c r="Q1931" s="9" t="s">
        <v>21</v>
      </c>
      <c r="R1931" s="9" t="s">
        <v>323</v>
      </c>
      <c r="S1931" s="9">
        <f t="shared" si="1"/>
        <v>7029.116</v>
      </c>
    </row>
    <row r="1932" ht="15.75" customHeight="1">
      <c r="A1932" s="5" t="s">
        <v>1280</v>
      </c>
      <c r="B1932" s="5" t="s">
        <v>1253</v>
      </c>
      <c r="C1932" s="6">
        <v>512562.0</v>
      </c>
      <c r="D1932" s="7">
        <v>424.0</v>
      </c>
      <c r="E1932" s="7">
        <v>411.0</v>
      </c>
      <c r="F1932" s="7">
        <v>109.0</v>
      </c>
      <c r="G1932" s="7">
        <v>59.0</v>
      </c>
      <c r="H1932" s="5">
        <v>9.7</v>
      </c>
      <c r="I1932" s="5">
        <v>31.3</v>
      </c>
      <c r="J1932" s="8">
        <v>0.8272170000897453</v>
      </c>
      <c r="K1932" s="8">
        <v>0.8018542147096351</v>
      </c>
      <c r="L1932" s="8">
        <v>0.2126572004947694</v>
      </c>
      <c r="M1932" s="8">
        <v>0.11510802595588436</v>
      </c>
      <c r="N1932" s="5">
        <v>10.1</v>
      </c>
      <c r="O1932" s="5">
        <v>17.9</v>
      </c>
      <c r="P1932" s="5">
        <v>45050.0</v>
      </c>
      <c r="Q1932" s="9" t="s">
        <v>21</v>
      </c>
      <c r="R1932" s="9" t="s">
        <v>323</v>
      </c>
      <c r="S1932" s="9">
        <f t="shared" si="1"/>
        <v>160431.906</v>
      </c>
    </row>
    <row r="1933" ht="15.75" customHeight="1">
      <c r="A1933" s="5" t="s">
        <v>1281</v>
      </c>
      <c r="B1933" s="5" t="s">
        <v>1253</v>
      </c>
      <c r="C1933" s="6">
        <v>52971.0</v>
      </c>
      <c r="D1933" s="7">
        <v>44.0</v>
      </c>
      <c r="E1933" s="7">
        <v>31.0</v>
      </c>
      <c r="F1933" s="7">
        <v>17.0</v>
      </c>
      <c r="G1933" s="7">
        <v>1.0</v>
      </c>
      <c r="H1933" s="5">
        <v>12.3</v>
      </c>
      <c r="I1933" s="5">
        <v>40.0</v>
      </c>
      <c r="J1933" s="8">
        <v>0.8306431821185177</v>
      </c>
      <c r="K1933" s="8">
        <v>0.5852258783107738</v>
      </c>
      <c r="L1933" s="8">
        <v>0.32093032036397273</v>
      </c>
      <c r="M1933" s="8">
        <v>0.018878254139057218</v>
      </c>
      <c r="N1933" s="5">
        <v>15.9</v>
      </c>
      <c r="O1933" s="5">
        <v>25.8</v>
      </c>
      <c r="P1933" s="5">
        <v>32834.0</v>
      </c>
      <c r="Q1933" s="9" t="s">
        <v>21</v>
      </c>
      <c r="R1933" s="9" t="s">
        <v>323</v>
      </c>
      <c r="S1933" s="9">
        <f t="shared" si="1"/>
        <v>21188.4</v>
      </c>
    </row>
    <row r="1934" ht="15.75" customHeight="1">
      <c r="A1934" s="5" t="s">
        <v>1282</v>
      </c>
      <c r="B1934" s="5" t="s">
        <v>1253</v>
      </c>
      <c r="C1934" s="6">
        <v>126780.0</v>
      </c>
      <c r="D1934" s="7">
        <v>78.0</v>
      </c>
      <c r="E1934" s="7">
        <v>53.0</v>
      </c>
      <c r="F1934" s="7">
        <v>20.0</v>
      </c>
      <c r="G1934" s="7">
        <v>10.0</v>
      </c>
      <c r="H1934" s="5">
        <v>11.1</v>
      </c>
      <c r="I1934" s="5">
        <v>32.8</v>
      </c>
      <c r="J1934" s="8">
        <v>0.6152389966871746</v>
      </c>
      <c r="K1934" s="8">
        <v>0.41804701056949045</v>
      </c>
      <c r="L1934" s="8">
        <v>0.15775358889414734</v>
      </c>
      <c r="M1934" s="8">
        <v>0.07887679444707367</v>
      </c>
      <c r="N1934" s="5">
        <v>12.3</v>
      </c>
      <c r="O1934" s="5">
        <v>18.2</v>
      </c>
      <c r="P1934" s="5">
        <v>44417.0</v>
      </c>
      <c r="Q1934" s="9" t="s">
        <v>21</v>
      </c>
      <c r="R1934" s="9" t="s">
        <v>323</v>
      </c>
      <c r="S1934" s="9">
        <f t="shared" si="1"/>
        <v>41583.84</v>
      </c>
    </row>
    <row r="1935" ht="15.75" customHeight="1">
      <c r="A1935" s="5" t="s">
        <v>1283</v>
      </c>
      <c r="B1935" s="5" t="s">
        <v>1253</v>
      </c>
      <c r="C1935" s="6">
        <v>59376.0</v>
      </c>
      <c r="D1935" s="7">
        <v>38.0</v>
      </c>
      <c r="E1935" s="7">
        <v>59.0</v>
      </c>
      <c r="F1935" s="7">
        <v>10.0</v>
      </c>
      <c r="G1935" s="7">
        <v>1.0</v>
      </c>
      <c r="H1935" s="5">
        <v>8.8</v>
      </c>
      <c r="I1935" s="5">
        <v>32.7</v>
      </c>
      <c r="J1935" s="8">
        <v>0.6399892212341687</v>
      </c>
      <c r="K1935" s="8">
        <v>0.9936674750741039</v>
      </c>
      <c r="L1935" s="8">
        <v>0.16841821611425492</v>
      </c>
      <c r="M1935" s="8">
        <v>0.01684182161142549</v>
      </c>
      <c r="N1935" s="5">
        <v>7.8</v>
      </c>
      <c r="O1935" s="5">
        <v>15.8</v>
      </c>
      <c r="P1935" s="5">
        <v>41795.0</v>
      </c>
      <c r="Q1935" s="9" t="s">
        <v>21</v>
      </c>
      <c r="R1935" s="9" t="s">
        <v>323</v>
      </c>
      <c r="S1935" s="9">
        <f t="shared" si="1"/>
        <v>19415.952</v>
      </c>
    </row>
    <row r="1936" ht="15.75" customHeight="1">
      <c r="A1936" s="5" t="s">
        <v>548</v>
      </c>
      <c r="B1936" s="5" t="s">
        <v>1253</v>
      </c>
      <c r="C1936" s="6">
        <v>110707.0</v>
      </c>
      <c r="D1936" s="7">
        <v>60.0</v>
      </c>
      <c r="E1936" s="7">
        <v>67.0</v>
      </c>
      <c r="F1936" s="7">
        <v>23.0</v>
      </c>
      <c r="G1936" s="7">
        <v>12.0</v>
      </c>
      <c r="H1936" s="5">
        <v>6.9</v>
      </c>
      <c r="I1936" s="5">
        <v>30.1</v>
      </c>
      <c r="J1936" s="8">
        <v>0.5419711490691645</v>
      </c>
      <c r="K1936" s="8">
        <v>0.6052011164605671</v>
      </c>
      <c r="L1936" s="8">
        <v>0.20775560714317973</v>
      </c>
      <c r="M1936" s="8">
        <v>0.10839422981383291</v>
      </c>
      <c r="N1936" s="5">
        <v>8.3</v>
      </c>
      <c r="O1936" s="5">
        <v>14.8</v>
      </c>
      <c r="P1936" s="5">
        <v>46257.0</v>
      </c>
      <c r="Q1936" s="9" t="s">
        <v>21</v>
      </c>
      <c r="R1936" s="9" t="s">
        <v>323</v>
      </c>
      <c r="S1936" s="9">
        <f t="shared" si="1"/>
        <v>33322.807</v>
      </c>
    </row>
    <row r="1937" ht="15.75" customHeight="1">
      <c r="A1937" s="5" t="s">
        <v>1284</v>
      </c>
      <c r="B1937" s="5" t="s">
        <v>1253</v>
      </c>
      <c r="C1937" s="6">
        <v>24368.0</v>
      </c>
      <c r="D1937" s="7">
        <v>18.0</v>
      </c>
      <c r="E1937" s="7">
        <v>14.0</v>
      </c>
      <c r="F1937" s="7">
        <v>8.0</v>
      </c>
      <c r="G1937" s="7">
        <v>1.0</v>
      </c>
      <c r="H1937" s="5">
        <v>13.5</v>
      </c>
      <c r="I1937" s="5">
        <v>40.6</v>
      </c>
      <c r="J1937" s="8">
        <v>0.7386736703873933</v>
      </c>
      <c r="K1937" s="8">
        <v>0.5745239658568615</v>
      </c>
      <c r="L1937" s="8">
        <v>0.32829940906106364</v>
      </c>
      <c r="M1937" s="8">
        <v>0.041037426132632955</v>
      </c>
      <c r="N1937" s="5">
        <v>16.3</v>
      </c>
      <c r="O1937" s="5">
        <v>26.3</v>
      </c>
      <c r="P1937" s="5">
        <v>32201.0</v>
      </c>
      <c r="Q1937" s="9" t="s">
        <v>21</v>
      </c>
      <c r="R1937" s="9" t="s">
        <v>323</v>
      </c>
      <c r="S1937" s="9">
        <f t="shared" si="1"/>
        <v>9893.408</v>
      </c>
    </row>
    <row r="1938" ht="15.75" customHeight="1">
      <c r="A1938" s="5" t="s">
        <v>1285</v>
      </c>
      <c r="B1938" s="5" t="s">
        <v>1253</v>
      </c>
      <c r="C1938" s="6">
        <v>51640.0</v>
      </c>
      <c r="D1938" s="7">
        <v>13.0</v>
      </c>
      <c r="E1938" s="7">
        <v>6.0</v>
      </c>
      <c r="F1938" s="7">
        <v>6.0</v>
      </c>
      <c r="G1938" s="7">
        <v>1.0</v>
      </c>
      <c r="H1938" s="5">
        <v>10.9</v>
      </c>
      <c r="I1938" s="5">
        <v>32.7</v>
      </c>
      <c r="J1938" s="8">
        <v>0.25174283501161887</v>
      </c>
      <c r="K1938" s="8">
        <v>0.11618900077459335</v>
      </c>
      <c r="L1938" s="8">
        <v>0.11618900077459335</v>
      </c>
      <c r="M1938" s="8">
        <v>0.019364833462432222</v>
      </c>
      <c r="N1938" s="5">
        <v>13.5</v>
      </c>
      <c r="O1938" s="5">
        <v>22.2</v>
      </c>
      <c r="P1938" s="5">
        <v>43754.0</v>
      </c>
      <c r="Q1938" s="9" t="s">
        <v>21</v>
      </c>
      <c r="R1938" s="9" t="s">
        <v>323</v>
      </c>
      <c r="S1938" s="9">
        <f t="shared" si="1"/>
        <v>16886.28</v>
      </c>
    </row>
    <row r="1939" ht="15.75" customHeight="1">
      <c r="A1939" s="5" t="s">
        <v>1286</v>
      </c>
      <c r="B1939" s="5" t="s">
        <v>1253</v>
      </c>
      <c r="C1939" s="6">
        <v>5662.0</v>
      </c>
      <c r="D1939" s="7">
        <v>4.0</v>
      </c>
      <c r="E1939" s="7">
        <v>11.0</v>
      </c>
      <c r="F1939" s="7">
        <v>1.0</v>
      </c>
      <c r="G1939" s="7">
        <v>0.0</v>
      </c>
      <c r="H1939" s="5">
        <v>10.7</v>
      </c>
      <c r="I1939" s="5">
        <v>31.5</v>
      </c>
      <c r="J1939" s="8">
        <v>0.7064641469445425</v>
      </c>
      <c r="K1939" s="8">
        <v>1.942776404097492</v>
      </c>
      <c r="L1939" s="8">
        <v>0.17661603673613563</v>
      </c>
      <c r="M1939" s="8">
        <v>0.0</v>
      </c>
      <c r="N1939" s="5">
        <v>12.8</v>
      </c>
      <c r="O1939" s="5">
        <v>21.1</v>
      </c>
      <c r="P1939" s="5">
        <v>44425.0</v>
      </c>
      <c r="Q1939" s="9" t="s">
        <v>21</v>
      </c>
      <c r="R1939" s="9" t="s">
        <v>323</v>
      </c>
      <c r="S1939" s="9">
        <f t="shared" si="1"/>
        <v>1783.53</v>
      </c>
    </row>
    <row r="1940" ht="15.75" customHeight="1">
      <c r="A1940" s="5" t="s">
        <v>1287</v>
      </c>
      <c r="B1940" s="5" t="s">
        <v>1253</v>
      </c>
      <c r="C1940" s="6">
        <v>166921.0</v>
      </c>
      <c r="D1940" s="7">
        <v>141.0</v>
      </c>
      <c r="E1940" s="7">
        <v>135.0</v>
      </c>
      <c r="F1940" s="7">
        <v>28.0</v>
      </c>
      <c r="G1940" s="7">
        <v>20.0</v>
      </c>
      <c r="H1940" s="5">
        <v>10.0</v>
      </c>
      <c r="I1940" s="5">
        <v>30.9</v>
      </c>
      <c r="J1940" s="8">
        <v>0.8447109710581653</v>
      </c>
      <c r="K1940" s="8">
        <v>0.8087658233535624</v>
      </c>
      <c r="L1940" s="8">
        <v>0.1677440226214796</v>
      </c>
      <c r="M1940" s="8">
        <v>0.11981715901534258</v>
      </c>
      <c r="N1940" s="5">
        <v>11.1</v>
      </c>
      <c r="O1940" s="5">
        <v>13.4</v>
      </c>
      <c r="P1940" s="5">
        <v>51889.0</v>
      </c>
      <c r="Q1940" s="9" t="s">
        <v>21</v>
      </c>
      <c r="R1940" s="9" t="s">
        <v>323</v>
      </c>
      <c r="S1940" s="9">
        <f t="shared" si="1"/>
        <v>51578.589</v>
      </c>
    </row>
    <row r="1941" ht="15.75" customHeight="1">
      <c r="A1941" s="5" t="s">
        <v>57</v>
      </c>
      <c r="B1941" s="5" t="s">
        <v>1253</v>
      </c>
      <c r="C1941" s="6">
        <v>40985.0</v>
      </c>
      <c r="D1941" s="7">
        <v>29.0</v>
      </c>
      <c r="E1941" s="7">
        <v>38.0</v>
      </c>
      <c r="F1941" s="7">
        <v>6.0</v>
      </c>
      <c r="G1941" s="7">
        <v>4.0</v>
      </c>
      <c r="H1941" s="5">
        <v>9.6</v>
      </c>
      <c r="I1941" s="5">
        <v>28.9</v>
      </c>
      <c r="J1941" s="8">
        <v>0.7075759424179578</v>
      </c>
      <c r="K1941" s="8">
        <v>0.9271684762718068</v>
      </c>
      <c r="L1941" s="8">
        <v>0.14639502256923265</v>
      </c>
      <c r="M1941" s="8">
        <v>0.09759668171282176</v>
      </c>
      <c r="N1941" s="5">
        <v>8.2</v>
      </c>
      <c r="O1941" s="5">
        <v>22.3</v>
      </c>
      <c r="P1941" s="5">
        <v>36705.0</v>
      </c>
      <c r="Q1941" s="9" t="s">
        <v>21</v>
      </c>
      <c r="R1941" s="9" t="s">
        <v>323</v>
      </c>
      <c r="S1941" s="9">
        <f t="shared" si="1"/>
        <v>11844.665</v>
      </c>
    </row>
    <row r="1942" ht="15.75" customHeight="1">
      <c r="A1942" s="5" t="s">
        <v>1288</v>
      </c>
      <c r="B1942" s="5" t="s">
        <v>1253</v>
      </c>
      <c r="C1942" s="6">
        <v>181025.0</v>
      </c>
      <c r="D1942" s="7">
        <v>116.0</v>
      </c>
      <c r="E1942" s="7">
        <v>88.0</v>
      </c>
      <c r="F1942" s="7">
        <v>33.0</v>
      </c>
      <c r="G1942" s="7">
        <v>19.0</v>
      </c>
      <c r="H1942" s="5">
        <v>12.2</v>
      </c>
      <c r="I1942" s="5">
        <v>34.8</v>
      </c>
      <c r="J1942" s="8">
        <v>0.6407954702389173</v>
      </c>
      <c r="K1942" s="8">
        <v>0.486120701560558</v>
      </c>
      <c r="L1942" s="8">
        <v>0.18229526308520924</v>
      </c>
      <c r="M1942" s="8">
        <v>0.10495787874602956</v>
      </c>
      <c r="N1942" s="5">
        <v>10.0</v>
      </c>
      <c r="O1942" s="5">
        <v>16.4</v>
      </c>
      <c r="P1942" s="5">
        <v>49799.0</v>
      </c>
      <c r="Q1942" s="9" t="s">
        <v>21</v>
      </c>
      <c r="R1942" s="9" t="s">
        <v>323</v>
      </c>
      <c r="S1942" s="9">
        <f t="shared" si="1"/>
        <v>62996.7</v>
      </c>
    </row>
    <row r="1943" ht="15.75" customHeight="1">
      <c r="A1943" s="5" t="s">
        <v>439</v>
      </c>
      <c r="B1943" s="5" t="s">
        <v>1253</v>
      </c>
      <c r="C1943" s="6">
        <v>10060.0</v>
      </c>
      <c r="D1943" s="7">
        <v>3.0</v>
      </c>
      <c r="E1943" s="7">
        <v>2.0</v>
      </c>
      <c r="F1943" s="7">
        <v>2.0</v>
      </c>
      <c r="G1943" s="7">
        <v>0.0</v>
      </c>
      <c r="H1943" s="5">
        <v>12.0</v>
      </c>
      <c r="I1943" s="5">
        <v>35.4</v>
      </c>
      <c r="J1943" s="8">
        <v>0.29821073558648115</v>
      </c>
      <c r="K1943" s="8">
        <v>0.1988071570576541</v>
      </c>
      <c r="L1943" s="8">
        <v>0.1988071570576541</v>
      </c>
      <c r="M1943" s="8">
        <v>0.0</v>
      </c>
      <c r="N1943" s="5">
        <v>10.8</v>
      </c>
      <c r="O1943" s="5">
        <v>18.8</v>
      </c>
      <c r="P1943" s="5">
        <v>37288.0</v>
      </c>
      <c r="Q1943" s="9" t="s">
        <v>21</v>
      </c>
      <c r="R1943" s="9" t="s">
        <v>323</v>
      </c>
      <c r="S1943" s="9">
        <f t="shared" si="1"/>
        <v>3561.24</v>
      </c>
    </row>
    <row r="1944" ht="15.75" customHeight="1">
      <c r="A1944" s="5" t="s">
        <v>62</v>
      </c>
      <c r="B1944" s="5" t="s">
        <v>1253</v>
      </c>
      <c r="C1944" s="6">
        <v>59449.0</v>
      </c>
      <c r="D1944" s="7">
        <v>46.0</v>
      </c>
      <c r="E1944" s="7">
        <v>40.0</v>
      </c>
      <c r="F1944" s="7">
        <v>12.0</v>
      </c>
      <c r="G1944" s="7">
        <v>8.0</v>
      </c>
      <c r="H1944" s="5">
        <v>12.2</v>
      </c>
      <c r="I1944" s="5">
        <v>29.0</v>
      </c>
      <c r="J1944" s="8">
        <v>0.773772477249407</v>
      </c>
      <c r="K1944" s="8">
        <v>0.6728456323907888</v>
      </c>
      <c r="L1944" s="8">
        <v>0.20185368971723663</v>
      </c>
      <c r="M1944" s="8">
        <v>0.13456912647815775</v>
      </c>
      <c r="N1944" s="5">
        <v>11.2</v>
      </c>
      <c r="O1944" s="5">
        <v>18.7</v>
      </c>
      <c r="P1944" s="5">
        <v>46309.0</v>
      </c>
      <c r="Q1944" s="9" t="s">
        <v>21</v>
      </c>
      <c r="R1944" s="9" t="s">
        <v>323</v>
      </c>
      <c r="S1944" s="9">
        <f t="shared" si="1"/>
        <v>17240.21</v>
      </c>
    </row>
    <row r="1945" ht="15.75" customHeight="1">
      <c r="A1945" s="5" t="s">
        <v>1289</v>
      </c>
      <c r="B1945" s="5" t="s">
        <v>1253</v>
      </c>
      <c r="C1945" s="6">
        <v>58372.0</v>
      </c>
      <c r="D1945" s="7">
        <v>52.0</v>
      </c>
      <c r="E1945" s="7">
        <v>34.0</v>
      </c>
      <c r="F1945" s="7">
        <v>15.0</v>
      </c>
      <c r="G1945" s="7">
        <v>6.0</v>
      </c>
      <c r="H1945" s="5">
        <v>13.2</v>
      </c>
      <c r="I1945" s="5">
        <v>35.8</v>
      </c>
      <c r="J1945" s="8">
        <v>0.8908380730487221</v>
      </c>
      <c r="K1945" s="8">
        <v>0.5824710477626259</v>
      </c>
      <c r="L1945" s="8">
        <v>0.25697252107174673</v>
      </c>
      <c r="M1945" s="8">
        <v>0.10278900842869869</v>
      </c>
      <c r="N1945" s="5">
        <v>12.6</v>
      </c>
      <c r="O1945" s="5">
        <v>23.7</v>
      </c>
      <c r="P1945" s="5">
        <v>35687.0</v>
      </c>
      <c r="Q1945" s="9" t="s">
        <v>21</v>
      </c>
      <c r="R1945" s="9" t="s">
        <v>323</v>
      </c>
      <c r="S1945" s="9">
        <f t="shared" si="1"/>
        <v>20897.176</v>
      </c>
    </row>
    <row r="1946" ht="15.75" customHeight="1">
      <c r="A1946" s="5" t="s">
        <v>169</v>
      </c>
      <c r="B1946" s="5" t="s">
        <v>1253</v>
      </c>
      <c r="C1946" s="6">
        <v>79474.0</v>
      </c>
      <c r="D1946" s="7">
        <v>55.0</v>
      </c>
      <c r="E1946" s="7">
        <v>41.0</v>
      </c>
      <c r="F1946" s="7">
        <v>14.0</v>
      </c>
      <c r="G1946" s="7">
        <v>5.0</v>
      </c>
      <c r="H1946" s="5">
        <v>10.4</v>
      </c>
      <c r="I1946" s="5">
        <v>28.7</v>
      </c>
      <c r="J1946" s="8">
        <v>0.6920502302639857</v>
      </c>
      <c r="K1946" s="8">
        <v>0.515891989833153</v>
      </c>
      <c r="L1946" s="8">
        <v>0.17615824043083272</v>
      </c>
      <c r="M1946" s="8">
        <v>0.06291365729672597</v>
      </c>
      <c r="N1946" s="5">
        <v>11.6</v>
      </c>
      <c r="O1946" s="5">
        <v>15.6</v>
      </c>
      <c r="P1946" s="5">
        <v>48664.0</v>
      </c>
      <c r="Q1946" s="9" t="s">
        <v>21</v>
      </c>
      <c r="R1946" s="9" t="s">
        <v>323</v>
      </c>
      <c r="S1946" s="9">
        <f t="shared" si="1"/>
        <v>22809.038</v>
      </c>
    </row>
    <row r="1947" ht="15.75" customHeight="1">
      <c r="A1947" s="5" t="s">
        <v>1290</v>
      </c>
      <c r="B1947" s="5" t="s">
        <v>1253</v>
      </c>
      <c r="C1947" s="6">
        <v>45029.0</v>
      </c>
      <c r="D1947" s="7">
        <v>28.0</v>
      </c>
      <c r="E1947" s="7">
        <v>20.0</v>
      </c>
      <c r="F1947" s="7">
        <v>8.0</v>
      </c>
      <c r="G1947" s="7">
        <v>2.0</v>
      </c>
      <c r="H1947" s="5">
        <v>10.9</v>
      </c>
      <c r="I1947" s="5">
        <v>33.2</v>
      </c>
      <c r="J1947" s="8">
        <v>0.621821492815741</v>
      </c>
      <c r="K1947" s="8">
        <v>0.44415820915410065</v>
      </c>
      <c r="L1947" s="8">
        <v>0.17766328366164028</v>
      </c>
      <c r="M1947" s="8">
        <v>0.04441582091541007</v>
      </c>
      <c r="N1947" s="5">
        <v>12.8</v>
      </c>
      <c r="O1947" s="5">
        <v>20.2</v>
      </c>
      <c r="P1947" s="5">
        <v>36271.0</v>
      </c>
      <c r="Q1947" s="9" t="s">
        <v>21</v>
      </c>
      <c r="R1947" s="9" t="s">
        <v>323</v>
      </c>
      <c r="S1947" s="9">
        <f t="shared" si="1"/>
        <v>14949.628</v>
      </c>
    </row>
    <row r="1948" ht="15.75" customHeight="1">
      <c r="A1948" s="5" t="s">
        <v>65</v>
      </c>
      <c r="B1948" s="5" t="s">
        <v>1253</v>
      </c>
      <c r="C1948" s="6">
        <v>33838.0</v>
      </c>
      <c r="D1948" s="7">
        <v>31.0</v>
      </c>
      <c r="E1948" s="7">
        <v>49.0</v>
      </c>
      <c r="F1948" s="7">
        <v>9.0</v>
      </c>
      <c r="G1948" s="7">
        <v>2.0</v>
      </c>
      <c r="H1948" s="5">
        <v>9.4</v>
      </c>
      <c r="I1948" s="5">
        <v>29.0</v>
      </c>
      <c r="J1948" s="8">
        <v>0.9161297949051362</v>
      </c>
      <c r="K1948" s="8">
        <v>1.4480761274306992</v>
      </c>
      <c r="L1948" s="8">
        <v>0.2659731662627815</v>
      </c>
      <c r="M1948" s="8">
        <v>0.05910514805839588</v>
      </c>
      <c r="N1948" s="5">
        <v>9.5</v>
      </c>
      <c r="O1948" s="5">
        <v>20.7</v>
      </c>
      <c r="P1948" s="5">
        <v>38491.0</v>
      </c>
      <c r="Q1948" s="9" t="s">
        <v>21</v>
      </c>
      <c r="R1948" s="9" t="s">
        <v>323</v>
      </c>
      <c r="S1948" s="9">
        <f t="shared" si="1"/>
        <v>9813.02</v>
      </c>
    </row>
    <row r="1949" ht="15.75" customHeight="1">
      <c r="A1949" s="5" t="s">
        <v>66</v>
      </c>
      <c r="B1949" s="5" t="s">
        <v>1253</v>
      </c>
      <c r="C1949" s="6">
        <v>21178.0</v>
      </c>
      <c r="D1949" s="7">
        <v>6.0</v>
      </c>
      <c r="E1949" s="7">
        <v>10.0</v>
      </c>
      <c r="F1949" s="7">
        <v>2.0</v>
      </c>
      <c r="G1949" s="7">
        <v>1.0</v>
      </c>
      <c r="H1949" s="5">
        <v>8.9</v>
      </c>
      <c r="I1949" s="5">
        <v>26.0</v>
      </c>
      <c r="J1949" s="8">
        <v>0.2833128718481443</v>
      </c>
      <c r="K1949" s="8">
        <v>0.47218811974690716</v>
      </c>
      <c r="L1949" s="8">
        <v>0.09443762394938143</v>
      </c>
      <c r="M1949" s="8">
        <v>0.047218811974690716</v>
      </c>
      <c r="N1949" s="5">
        <v>8.9</v>
      </c>
      <c r="O1949" s="5">
        <v>18.2</v>
      </c>
      <c r="P1949" s="5">
        <v>38251.0</v>
      </c>
      <c r="Q1949" s="9" t="s">
        <v>21</v>
      </c>
      <c r="R1949" s="9" t="s">
        <v>323</v>
      </c>
      <c r="S1949" s="9">
        <f t="shared" si="1"/>
        <v>5506.28</v>
      </c>
    </row>
    <row r="1950" ht="15.75" customHeight="1">
      <c r="A1950" s="5" t="s">
        <v>358</v>
      </c>
      <c r="B1950" s="5" t="s">
        <v>1253</v>
      </c>
      <c r="C1950" s="6">
        <v>23455.0</v>
      </c>
      <c r="D1950" s="7">
        <v>17.0</v>
      </c>
      <c r="E1950" s="7">
        <v>13.0</v>
      </c>
      <c r="F1950" s="7">
        <v>5.0</v>
      </c>
      <c r="G1950" s="7">
        <v>1.0</v>
      </c>
      <c r="H1950" s="5">
        <v>11.7</v>
      </c>
      <c r="I1950" s="5">
        <v>39.9</v>
      </c>
      <c r="J1950" s="8">
        <v>0.7247921551907909</v>
      </c>
      <c r="K1950" s="8">
        <v>0.5542528245576637</v>
      </c>
      <c r="L1950" s="8">
        <v>0.21317416329140906</v>
      </c>
      <c r="M1950" s="8">
        <v>0.042634832658281815</v>
      </c>
      <c r="N1950" s="5">
        <v>16.3</v>
      </c>
      <c r="O1950" s="5">
        <v>22.5</v>
      </c>
      <c r="P1950" s="5">
        <v>36132.0</v>
      </c>
      <c r="Q1950" s="9" t="s">
        <v>21</v>
      </c>
      <c r="R1950" s="9" t="s">
        <v>323</v>
      </c>
      <c r="S1950" s="9">
        <f t="shared" si="1"/>
        <v>9358.545</v>
      </c>
    </row>
    <row r="1951" ht="15.75" customHeight="1">
      <c r="A1951" s="5" t="s">
        <v>1291</v>
      </c>
      <c r="B1951" s="5" t="s">
        <v>1253</v>
      </c>
      <c r="C1951" s="6">
        <v>1010878.0</v>
      </c>
      <c r="D1951" s="7">
        <v>832.0</v>
      </c>
      <c r="E1951" s="7">
        <v>892.0</v>
      </c>
      <c r="F1951" s="7">
        <v>200.0</v>
      </c>
      <c r="G1951" s="7">
        <v>182.0</v>
      </c>
      <c r="H1951" s="5">
        <v>9.1</v>
      </c>
      <c r="I1951" s="5">
        <v>25.0</v>
      </c>
      <c r="J1951" s="8">
        <v>0.8230468958667613</v>
      </c>
      <c r="K1951" s="8">
        <v>0.8824012393186913</v>
      </c>
      <c r="L1951" s="8">
        <v>0.19784781150643305</v>
      </c>
      <c r="M1951" s="8">
        <v>0.18004150847085404</v>
      </c>
      <c r="N1951" s="5">
        <v>10.1</v>
      </c>
      <c r="O1951" s="5">
        <v>15.5</v>
      </c>
      <c r="P1951" s="5">
        <v>56472.0</v>
      </c>
      <c r="Q1951" s="9" t="s">
        <v>21</v>
      </c>
      <c r="R1951" s="9" t="s">
        <v>323</v>
      </c>
      <c r="S1951" s="9">
        <f t="shared" si="1"/>
        <v>252719.5</v>
      </c>
    </row>
    <row r="1952" ht="15.75" customHeight="1">
      <c r="A1952" s="5" t="s">
        <v>447</v>
      </c>
      <c r="B1952" s="5" t="s">
        <v>1253</v>
      </c>
      <c r="C1952" s="6">
        <v>15283.0</v>
      </c>
      <c r="D1952" s="7">
        <v>8.0</v>
      </c>
      <c r="E1952" s="7">
        <v>17.0</v>
      </c>
      <c r="F1952" s="7">
        <v>1.0</v>
      </c>
      <c r="G1952" s="7">
        <v>0.0</v>
      </c>
      <c r="H1952" s="5">
        <v>9.8</v>
      </c>
      <c r="I1952" s="5">
        <v>27.9</v>
      </c>
      <c r="J1952" s="8">
        <v>0.5234574363672053</v>
      </c>
      <c r="K1952" s="8">
        <v>1.1123470522803114</v>
      </c>
      <c r="L1952" s="8">
        <v>0.06543217954590066</v>
      </c>
      <c r="M1952" s="8">
        <v>0.0</v>
      </c>
      <c r="N1952" s="5">
        <v>10.8</v>
      </c>
      <c r="O1952" s="5">
        <v>19.6</v>
      </c>
      <c r="P1952" s="5">
        <v>37487.0</v>
      </c>
      <c r="Q1952" s="9" t="s">
        <v>21</v>
      </c>
      <c r="R1952" s="9" t="s">
        <v>323</v>
      </c>
      <c r="S1952" s="9">
        <f t="shared" si="1"/>
        <v>4263.957</v>
      </c>
    </row>
    <row r="1953" ht="15.75" customHeight="1">
      <c r="A1953" s="5" t="s">
        <v>72</v>
      </c>
      <c r="B1953" s="5" t="s">
        <v>1253</v>
      </c>
      <c r="C1953" s="6">
        <v>27346.0</v>
      </c>
      <c r="D1953" s="7">
        <v>18.0</v>
      </c>
      <c r="E1953" s="7">
        <v>12.0</v>
      </c>
      <c r="F1953" s="7">
        <v>5.0</v>
      </c>
      <c r="G1953" s="7">
        <v>0.0</v>
      </c>
      <c r="H1953" s="5">
        <v>9.5</v>
      </c>
      <c r="I1953" s="5">
        <v>29.3</v>
      </c>
      <c r="J1953" s="8">
        <v>0.6582315512323558</v>
      </c>
      <c r="K1953" s="8">
        <v>0.4388210341549038</v>
      </c>
      <c r="L1953" s="8">
        <v>0.18284209756454325</v>
      </c>
      <c r="M1953" s="8">
        <v>0.0</v>
      </c>
      <c r="N1953" s="5">
        <v>12.6</v>
      </c>
      <c r="O1953" s="5">
        <v>26.2</v>
      </c>
      <c r="P1953" s="5">
        <v>32715.0</v>
      </c>
      <c r="Q1953" s="9" t="s">
        <v>21</v>
      </c>
      <c r="R1953" s="9" t="s">
        <v>323</v>
      </c>
      <c r="S1953" s="9">
        <f t="shared" si="1"/>
        <v>8012.378</v>
      </c>
    </row>
    <row r="1954" ht="15.75" customHeight="1">
      <c r="A1954" s="5" t="s">
        <v>1292</v>
      </c>
      <c r="B1954" s="5" t="s">
        <v>1253</v>
      </c>
      <c r="C1954" s="6">
        <v>93126.0</v>
      </c>
      <c r="D1954" s="7">
        <v>67.0</v>
      </c>
      <c r="E1954" s="7">
        <v>96.0</v>
      </c>
      <c r="F1954" s="7">
        <v>20.0</v>
      </c>
      <c r="G1954" s="7">
        <v>3.0</v>
      </c>
      <c r="H1954" s="5">
        <v>8.4</v>
      </c>
      <c r="I1954" s="5">
        <v>26.8</v>
      </c>
      <c r="J1954" s="8">
        <v>0.7194553615531645</v>
      </c>
      <c r="K1954" s="8">
        <v>1.0308614135687135</v>
      </c>
      <c r="L1954" s="8">
        <v>0.21476279449348196</v>
      </c>
      <c r="M1954" s="8">
        <v>0.0322144191740223</v>
      </c>
      <c r="N1954" s="5">
        <v>9.2</v>
      </c>
      <c r="O1954" s="5">
        <v>16.3</v>
      </c>
      <c r="P1954" s="5">
        <v>50393.0</v>
      </c>
      <c r="Q1954" s="9" t="s">
        <v>21</v>
      </c>
      <c r="R1954" s="9" t="s">
        <v>323</v>
      </c>
      <c r="S1954" s="9">
        <f t="shared" si="1"/>
        <v>24957.768</v>
      </c>
    </row>
    <row r="1955" ht="15.75" customHeight="1">
      <c r="A1955" s="5" t="s">
        <v>1293</v>
      </c>
      <c r="B1955" s="5" t="s">
        <v>1253</v>
      </c>
      <c r="C1955" s="6">
        <v>94299.0</v>
      </c>
      <c r="D1955" s="7">
        <v>73.0</v>
      </c>
      <c r="E1955" s="7">
        <v>63.0</v>
      </c>
      <c r="F1955" s="7">
        <v>22.0</v>
      </c>
      <c r="G1955" s="7">
        <v>5.0</v>
      </c>
      <c r="H1955" s="5">
        <v>12.1</v>
      </c>
      <c r="I1955" s="5">
        <v>35.0</v>
      </c>
      <c r="J1955" s="8">
        <v>0.7741333418169863</v>
      </c>
      <c r="K1955" s="8">
        <v>0.6680876785543854</v>
      </c>
      <c r="L1955" s="8">
        <v>0.2333004591777219</v>
      </c>
      <c r="M1955" s="8">
        <v>0.05302283163130044</v>
      </c>
      <c r="N1955" s="5">
        <v>12.8</v>
      </c>
      <c r="O1955" s="5">
        <v>17.8</v>
      </c>
      <c r="P1955" s="5">
        <v>43341.0</v>
      </c>
      <c r="Q1955" s="9" t="s">
        <v>21</v>
      </c>
      <c r="R1955" s="9" t="s">
        <v>323</v>
      </c>
      <c r="S1955" s="9">
        <f t="shared" si="1"/>
        <v>33004.65</v>
      </c>
    </row>
    <row r="1956" ht="15.75" customHeight="1">
      <c r="A1956" s="5" t="s">
        <v>1294</v>
      </c>
      <c r="B1956" s="5" t="s">
        <v>1253</v>
      </c>
      <c r="C1956" s="6">
        <v>216423.0</v>
      </c>
      <c r="D1956" s="7">
        <v>226.0</v>
      </c>
      <c r="E1956" s="7">
        <v>240.0</v>
      </c>
      <c r="F1956" s="7">
        <v>45.0</v>
      </c>
      <c r="G1956" s="7">
        <v>23.0</v>
      </c>
      <c r="H1956" s="5">
        <v>7.7</v>
      </c>
      <c r="I1956" s="5">
        <v>24.6</v>
      </c>
      <c r="J1956" s="8">
        <v>1.0442513041589851</v>
      </c>
      <c r="K1956" s="8">
        <v>1.1089394380449398</v>
      </c>
      <c r="L1956" s="8">
        <v>0.2079261446334262</v>
      </c>
      <c r="M1956" s="8">
        <v>0.10627336281264006</v>
      </c>
      <c r="N1956" s="5">
        <v>10.0</v>
      </c>
      <c r="O1956" s="5">
        <v>18.1</v>
      </c>
      <c r="P1956" s="5">
        <v>49582.0</v>
      </c>
      <c r="Q1956" s="9" t="s">
        <v>21</v>
      </c>
      <c r="R1956" s="9" t="s">
        <v>323</v>
      </c>
      <c r="S1956" s="9">
        <f t="shared" si="1"/>
        <v>53240.058</v>
      </c>
    </row>
    <row r="1957" ht="15.75" customHeight="1">
      <c r="A1957" s="5" t="s">
        <v>1295</v>
      </c>
      <c r="B1957" s="5" t="s">
        <v>1253</v>
      </c>
      <c r="C1957" s="6">
        <v>20584.0</v>
      </c>
      <c r="D1957" s="7">
        <v>6.0</v>
      </c>
      <c r="E1957" s="7">
        <v>8.0</v>
      </c>
      <c r="F1957" s="7">
        <v>6.0</v>
      </c>
      <c r="G1957" s="7">
        <v>1.0</v>
      </c>
      <c r="H1957" s="5">
        <v>11.9</v>
      </c>
      <c r="I1957" s="5">
        <v>35.6</v>
      </c>
      <c r="J1957" s="8">
        <v>0.2914885347842985</v>
      </c>
      <c r="K1957" s="8">
        <v>0.388651379712398</v>
      </c>
      <c r="L1957" s="8">
        <v>0.2914885347842985</v>
      </c>
      <c r="M1957" s="8">
        <v>0.04858142246404975</v>
      </c>
      <c r="N1957" s="5">
        <v>17.3</v>
      </c>
      <c r="O1957" s="5">
        <v>26.2</v>
      </c>
      <c r="P1957" s="5">
        <v>31468.0</v>
      </c>
      <c r="Q1957" s="9" t="s">
        <v>21</v>
      </c>
      <c r="R1957" s="9" t="s">
        <v>323</v>
      </c>
      <c r="S1957" s="9">
        <f t="shared" si="1"/>
        <v>7327.904</v>
      </c>
    </row>
    <row r="1958" ht="15.75" customHeight="1">
      <c r="A1958" s="5" t="s">
        <v>1296</v>
      </c>
      <c r="B1958" s="5" t="s">
        <v>1253</v>
      </c>
      <c r="C1958" s="6">
        <v>185252.0</v>
      </c>
      <c r="D1958" s="7">
        <v>152.0</v>
      </c>
      <c r="E1958" s="7">
        <v>106.0</v>
      </c>
      <c r="F1958" s="7">
        <v>21.0</v>
      </c>
      <c r="G1958" s="7">
        <v>12.0</v>
      </c>
      <c r="H1958" s="5">
        <v>10.1</v>
      </c>
      <c r="I1958" s="5">
        <v>28.7</v>
      </c>
      <c r="J1958" s="8">
        <v>0.8205039621704489</v>
      </c>
      <c r="K1958" s="8">
        <v>0.5721935525662342</v>
      </c>
      <c r="L1958" s="8">
        <v>0.11335910003670675</v>
      </c>
      <c r="M1958" s="8">
        <v>0.06477662859240385</v>
      </c>
      <c r="N1958" s="5">
        <v>12.3</v>
      </c>
      <c r="O1958" s="5">
        <v>14.7</v>
      </c>
      <c r="P1958" s="5">
        <v>46141.0</v>
      </c>
      <c r="Q1958" s="9" t="s">
        <v>21</v>
      </c>
      <c r="R1958" s="9" t="s">
        <v>323</v>
      </c>
      <c r="S1958" s="9">
        <f t="shared" si="1"/>
        <v>53167.324</v>
      </c>
    </row>
    <row r="1959" ht="15.75" customHeight="1">
      <c r="A1959" s="5" t="s">
        <v>226</v>
      </c>
      <c r="B1959" s="5" t="s">
        <v>1253</v>
      </c>
      <c r="C1959" s="6">
        <v>139876.0</v>
      </c>
      <c r="D1959" s="7">
        <v>104.0</v>
      </c>
      <c r="E1959" s="7">
        <v>105.0</v>
      </c>
      <c r="F1959" s="7">
        <v>20.0</v>
      </c>
      <c r="G1959" s="7">
        <v>29.0</v>
      </c>
      <c r="H1959" s="5">
        <v>8.2</v>
      </c>
      <c r="I1959" s="5">
        <v>22.5</v>
      </c>
      <c r="J1959" s="8">
        <v>0.7435156853212845</v>
      </c>
      <c r="K1959" s="8">
        <v>0.75066487460322</v>
      </c>
      <c r="L1959" s="8">
        <v>0.14298378563870856</v>
      </c>
      <c r="M1959" s="8">
        <v>0.20732648917612742</v>
      </c>
      <c r="N1959" s="5">
        <v>7.5</v>
      </c>
      <c r="O1959" s="5">
        <v>16.8</v>
      </c>
      <c r="P1959" s="5">
        <v>57261.0</v>
      </c>
      <c r="Q1959" s="9" t="s">
        <v>21</v>
      </c>
      <c r="R1959" s="9" t="s">
        <v>323</v>
      </c>
      <c r="S1959" s="9">
        <f t="shared" si="1"/>
        <v>31472.1</v>
      </c>
    </row>
    <row r="1960" ht="15.75" customHeight="1">
      <c r="A1960" s="5" t="s">
        <v>1297</v>
      </c>
      <c r="B1960" s="5" t="s">
        <v>1253</v>
      </c>
      <c r="C1960" s="6">
        <v>12915.0</v>
      </c>
      <c r="D1960" s="7">
        <v>14.0</v>
      </c>
      <c r="E1960" s="7">
        <v>11.0</v>
      </c>
      <c r="F1960" s="7">
        <v>4.0</v>
      </c>
      <c r="G1960" s="7">
        <v>1.0</v>
      </c>
      <c r="H1960" s="5">
        <v>10.4</v>
      </c>
      <c r="I1960" s="5">
        <v>32.2</v>
      </c>
      <c r="J1960" s="8">
        <v>1.084010840108401</v>
      </c>
      <c r="K1960" s="8">
        <v>0.8517228029423152</v>
      </c>
      <c r="L1960" s="8">
        <v>0.30971738288811457</v>
      </c>
      <c r="M1960" s="8">
        <v>0.07742934572202864</v>
      </c>
      <c r="N1960" s="5">
        <v>9.3</v>
      </c>
      <c r="O1960" s="5">
        <v>13.3</v>
      </c>
      <c r="P1960" s="5">
        <v>44762.0</v>
      </c>
      <c r="Q1960" s="9" t="s">
        <v>21</v>
      </c>
      <c r="R1960" s="9" t="s">
        <v>323</v>
      </c>
      <c r="S1960" s="9">
        <f t="shared" si="1"/>
        <v>4158.63</v>
      </c>
    </row>
    <row r="1961" ht="15.75" customHeight="1">
      <c r="A1961" s="5" t="s">
        <v>1298</v>
      </c>
      <c r="B1961" s="5" t="s">
        <v>1253</v>
      </c>
      <c r="C1961" s="6">
        <v>39690.0</v>
      </c>
      <c r="D1961" s="7">
        <v>31.0</v>
      </c>
      <c r="E1961" s="7">
        <v>38.0</v>
      </c>
      <c r="F1961" s="7">
        <v>6.0</v>
      </c>
      <c r="G1961" s="7">
        <v>2.0</v>
      </c>
      <c r="H1961" s="5">
        <v>11.5</v>
      </c>
      <c r="I1961" s="5">
        <v>36.6</v>
      </c>
      <c r="J1961" s="8">
        <v>0.781053162005543</v>
      </c>
      <c r="K1961" s="8">
        <v>0.9574200050390527</v>
      </c>
      <c r="L1961" s="8">
        <v>0.15117157974300832</v>
      </c>
      <c r="M1961" s="8">
        <v>0.05039052658100277</v>
      </c>
      <c r="N1961" s="5">
        <v>12.6</v>
      </c>
      <c r="O1961" s="5">
        <v>19.5</v>
      </c>
      <c r="P1961" s="5">
        <v>45664.0</v>
      </c>
      <c r="Q1961" s="9" t="s">
        <v>21</v>
      </c>
      <c r="R1961" s="9" t="s">
        <v>323</v>
      </c>
      <c r="S1961" s="9">
        <f t="shared" si="1"/>
        <v>14526.54</v>
      </c>
    </row>
    <row r="1962" ht="15.75" customHeight="1">
      <c r="A1962" s="5" t="s">
        <v>1299</v>
      </c>
      <c r="B1962" s="5" t="s">
        <v>1253</v>
      </c>
      <c r="C1962" s="6">
        <v>56144.0</v>
      </c>
      <c r="D1962" s="7">
        <v>34.0</v>
      </c>
      <c r="E1962" s="7">
        <v>38.0</v>
      </c>
      <c r="F1962" s="7">
        <v>10.0</v>
      </c>
      <c r="G1962" s="7">
        <v>6.0</v>
      </c>
      <c r="H1962" s="5">
        <v>10.3</v>
      </c>
      <c r="I1962" s="5">
        <v>30.3</v>
      </c>
      <c r="J1962" s="8">
        <v>0.6055856369335993</v>
      </c>
      <c r="K1962" s="8">
        <v>0.6768310059846111</v>
      </c>
      <c r="L1962" s="8">
        <v>0.1781134226275292</v>
      </c>
      <c r="M1962" s="8">
        <v>0.10686805357651752</v>
      </c>
      <c r="N1962" s="5">
        <v>10.7</v>
      </c>
      <c r="O1962" s="5">
        <v>18.0</v>
      </c>
      <c r="P1962" s="5">
        <v>44526.0</v>
      </c>
      <c r="Q1962" s="9" t="s">
        <v>21</v>
      </c>
      <c r="R1962" s="9" t="s">
        <v>323</v>
      </c>
      <c r="S1962" s="9">
        <f t="shared" si="1"/>
        <v>17011.632</v>
      </c>
    </row>
    <row r="1963" ht="15.75" customHeight="1">
      <c r="A1963" s="5" t="s">
        <v>1300</v>
      </c>
      <c r="B1963" s="5" t="s">
        <v>1253</v>
      </c>
      <c r="C1963" s="6">
        <v>13468.0</v>
      </c>
      <c r="D1963" s="7">
        <v>6.0</v>
      </c>
      <c r="E1963" s="7">
        <v>6.0</v>
      </c>
      <c r="F1963" s="7">
        <v>2.0</v>
      </c>
      <c r="G1963" s="7">
        <v>0.0</v>
      </c>
      <c r="H1963" s="5">
        <v>10.7</v>
      </c>
      <c r="I1963" s="5">
        <v>32.4</v>
      </c>
      <c r="J1963" s="8">
        <v>0.4455004455004455</v>
      </c>
      <c r="K1963" s="8">
        <v>0.4455004455004455</v>
      </c>
      <c r="L1963" s="8">
        <v>0.14850014850014848</v>
      </c>
      <c r="M1963" s="8">
        <v>0.0</v>
      </c>
      <c r="N1963" s="5">
        <v>11.7</v>
      </c>
      <c r="O1963" s="5">
        <v>18.8</v>
      </c>
      <c r="P1963" s="5">
        <v>45391.0</v>
      </c>
      <c r="Q1963" s="9" t="s">
        <v>21</v>
      </c>
      <c r="R1963" s="9" t="s">
        <v>323</v>
      </c>
      <c r="S1963" s="9">
        <f t="shared" si="1"/>
        <v>4363.632</v>
      </c>
    </row>
    <row r="1964" ht="15.75" customHeight="1">
      <c r="A1964" s="5" t="s">
        <v>1301</v>
      </c>
      <c r="B1964" s="5" t="s">
        <v>1253</v>
      </c>
      <c r="C1964" s="6">
        <v>39111.0</v>
      </c>
      <c r="D1964" s="7">
        <v>26.0</v>
      </c>
      <c r="E1964" s="7">
        <v>11.0</v>
      </c>
      <c r="F1964" s="7">
        <v>5.0</v>
      </c>
      <c r="G1964" s="7">
        <v>6.0</v>
      </c>
      <c r="H1964" s="5">
        <v>10.7</v>
      </c>
      <c r="I1964" s="5">
        <v>32.4</v>
      </c>
      <c r="J1964" s="8">
        <v>0.6647746158369768</v>
      </c>
      <c r="K1964" s="8">
        <v>0.28125079900795175</v>
      </c>
      <c r="L1964" s="8">
        <v>0.1278412722763417</v>
      </c>
      <c r="M1964" s="8">
        <v>0.15340952673161004</v>
      </c>
      <c r="N1964" s="5">
        <v>12.9</v>
      </c>
      <c r="O1964" s="5">
        <v>19.9</v>
      </c>
      <c r="P1964" s="5">
        <v>43381.0</v>
      </c>
      <c r="Q1964" s="9" t="s">
        <v>21</v>
      </c>
      <c r="R1964" s="9" t="s">
        <v>323</v>
      </c>
      <c r="S1964" s="9">
        <f t="shared" si="1"/>
        <v>12671.964</v>
      </c>
    </row>
    <row r="1965" ht="15.75" customHeight="1">
      <c r="A1965" s="5" t="s">
        <v>1302</v>
      </c>
      <c r="B1965" s="5" t="s">
        <v>1253</v>
      </c>
      <c r="C1965" s="6">
        <v>175105.0</v>
      </c>
      <c r="D1965" s="7">
        <v>160.0</v>
      </c>
      <c r="E1965" s="7">
        <v>114.0</v>
      </c>
      <c r="F1965" s="7">
        <v>26.0</v>
      </c>
      <c r="G1965" s="7">
        <v>16.0</v>
      </c>
      <c r="H1965" s="5">
        <v>10.2</v>
      </c>
      <c r="I1965" s="5">
        <v>30.0</v>
      </c>
      <c r="J1965" s="8">
        <v>0.9137374718026328</v>
      </c>
      <c r="K1965" s="8">
        <v>0.6510379486593758</v>
      </c>
      <c r="L1965" s="8">
        <v>0.1484823391679278</v>
      </c>
      <c r="M1965" s="8">
        <v>0.09137374718026327</v>
      </c>
      <c r="N1965" s="5">
        <v>12.1</v>
      </c>
      <c r="O1965" s="5">
        <v>24.0</v>
      </c>
      <c r="P1965" s="5">
        <v>42011.0</v>
      </c>
      <c r="Q1965" s="9" t="s">
        <v>21</v>
      </c>
      <c r="R1965" s="9" t="s">
        <v>323</v>
      </c>
      <c r="S1965" s="9">
        <f t="shared" si="1"/>
        <v>52531.5</v>
      </c>
    </row>
    <row r="1966" ht="15.75" customHeight="1">
      <c r="A1966" s="5" t="s">
        <v>180</v>
      </c>
      <c r="B1966" s="5" t="s">
        <v>1253</v>
      </c>
      <c r="C1966" s="6">
        <v>20317.0</v>
      </c>
      <c r="D1966" s="7">
        <v>9.0</v>
      </c>
      <c r="E1966" s="7">
        <v>19.0</v>
      </c>
      <c r="F1966" s="7">
        <v>3.0</v>
      </c>
      <c r="G1966" s="7">
        <v>2.0</v>
      </c>
      <c r="H1966" s="5">
        <v>9.5</v>
      </c>
      <c r="I1966" s="5">
        <v>28.5</v>
      </c>
      <c r="J1966" s="8">
        <v>0.4429787862381257</v>
      </c>
      <c r="K1966" s="8">
        <v>0.935177437613821</v>
      </c>
      <c r="L1966" s="8">
        <v>0.14765959541270857</v>
      </c>
      <c r="M1966" s="8">
        <v>0.09843973027513905</v>
      </c>
      <c r="N1966" s="5">
        <v>11.4</v>
      </c>
      <c r="O1966" s="5">
        <v>13.4</v>
      </c>
      <c r="P1966" s="5">
        <v>47534.0</v>
      </c>
      <c r="Q1966" s="9" t="s">
        <v>21</v>
      </c>
      <c r="R1966" s="9" t="s">
        <v>323</v>
      </c>
      <c r="S1966" s="9">
        <f t="shared" si="1"/>
        <v>5790.345</v>
      </c>
    </row>
    <row r="1967" ht="15.75" customHeight="1">
      <c r="A1967" s="5" t="s">
        <v>77</v>
      </c>
      <c r="B1967" s="5" t="s">
        <v>1253</v>
      </c>
      <c r="C1967" s="6">
        <v>142444.0</v>
      </c>
      <c r="D1967" s="7">
        <v>78.0</v>
      </c>
      <c r="E1967" s="7">
        <v>81.0</v>
      </c>
      <c r="F1967" s="7">
        <v>20.0</v>
      </c>
      <c r="G1967" s="7">
        <v>14.0</v>
      </c>
      <c r="H1967" s="5">
        <v>12.0</v>
      </c>
      <c r="I1967" s="5">
        <v>31.8</v>
      </c>
      <c r="J1967" s="8">
        <v>0.547583611805341</v>
      </c>
      <c r="K1967" s="8">
        <v>0.5686445199517003</v>
      </c>
      <c r="L1967" s="8">
        <v>0.1404060543090618</v>
      </c>
      <c r="M1967" s="8">
        <v>0.09828423801634327</v>
      </c>
      <c r="N1967" s="5">
        <v>10.1</v>
      </c>
      <c r="O1967" s="5">
        <v>18.0</v>
      </c>
      <c r="P1967" s="5">
        <v>41782.0</v>
      </c>
      <c r="Q1967" s="9" t="s">
        <v>21</v>
      </c>
      <c r="R1967" s="9" t="s">
        <v>323</v>
      </c>
      <c r="S1967" s="9">
        <f t="shared" si="1"/>
        <v>45297.192</v>
      </c>
    </row>
    <row r="1968" ht="15.75" customHeight="1">
      <c r="A1968" s="5" t="s">
        <v>457</v>
      </c>
      <c r="B1968" s="5" t="s">
        <v>1253</v>
      </c>
      <c r="C1968" s="6">
        <v>45687.0</v>
      </c>
      <c r="D1968" s="7">
        <v>23.0</v>
      </c>
      <c r="E1968" s="7">
        <v>26.0</v>
      </c>
      <c r="F1968" s="7">
        <v>12.0</v>
      </c>
      <c r="G1968" s="7">
        <v>3.0</v>
      </c>
      <c r="H1968" s="5">
        <v>10.3</v>
      </c>
      <c r="I1968" s="5">
        <v>36.3</v>
      </c>
      <c r="J1968" s="8">
        <v>0.5034254820846192</v>
      </c>
      <c r="K1968" s="8">
        <v>0.5690896754000044</v>
      </c>
      <c r="L1968" s="8">
        <v>0.26265677326154047</v>
      </c>
      <c r="M1968" s="8">
        <v>0.06566419331538512</v>
      </c>
      <c r="N1968" s="5">
        <v>15.5</v>
      </c>
      <c r="O1968" s="5">
        <v>23.8</v>
      </c>
      <c r="P1968" s="5">
        <v>34060.0</v>
      </c>
      <c r="Q1968" s="9" t="s">
        <v>21</v>
      </c>
      <c r="R1968" s="9" t="s">
        <v>323</v>
      </c>
      <c r="S1968" s="9">
        <f t="shared" si="1"/>
        <v>16584.381</v>
      </c>
    </row>
    <row r="1969" ht="15.75" customHeight="1">
      <c r="A1969" s="5" t="s">
        <v>1303</v>
      </c>
      <c r="B1969" s="5" t="s">
        <v>1253</v>
      </c>
      <c r="C1969" s="6">
        <v>134869.0</v>
      </c>
      <c r="D1969" s="7">
        <v>68.0</v>
      </c>
      <c r="E1969" s="7">
        <v>56.0</v>
      </c>
      <c r="F1969" s="7">
        <v>29.0</v>
      </c>
      <c r="G1969" s="7">
        <v>9.0</v>
      </c>
      <c r="H1969" s="5">
        <v>15.0</v>
      </c>
      <c r="I1969" s="5">
        <v>38.6</v>
      </c>
      <c r="J1969" s="8">
        <v>0.5041929576107186</v>
      </c>
      <c r="K1969" s="8">
        <v>0.41521772979706234</v>
      </c>
      <c r="L1969" s="8">
        <v>0.21502346721633586</v>
      </c>
      <c r="M1969" s="8">
        <v>0.06673142086024215</v>
      </c>
      <c r="N1969" s="5">
        <v>13.0</v>
      </c>
      <c r="O1969" s="5">
        <v>32.0</v>
      </c>
      <c r="P1969" s="5">
        <v>30581.0</v>
      </c>
      <c r="Q1969" s="9" t="s">
        <v>21</v>
      </c>
      <c r="R1969" s="9" t="s">
        <v>323</v>
      </c>
      <c r="S1969" s="9">
        <f t="shared" si="1"/>
        <v>52059.434</v>
      </c>
    </row>
    <row r="1970" ht="15.75" customHeight="1">
      <c r="A1970" s="5" t="s">
        <v>1181</v>
      </c>
      <c r="B1970" s="5" t="s">
        <v>1253</v>
      </c>
      <c r="C1970" s="6">
        <v>91798.0</v>
      </c>
      <c r="D1970" s="7">
        <v>63.0</v>
      </c>
      <c r="E1970" s="7">
        <v>64.0</v>
      </c>
      <c r="F1970" s="7">
        <v>20.0</v>
      </c>
      <c r="G1970" s="7">
        <v>8.0</v>
      </c>
      <c r="H1970" s="5">
        <v>10.4</v>
      </c>
      <c r="I1970" s="5">
        <v>34.9</v>
      </c>
      <c r="J1970" s="8">
        <v>0.6862894616440446</v>
      </c>
      <c r="K1970" s="8">
        <v>0.697182945162204</v>
      </c>
      <c r="L1970" s="8">
        <v>0.21786967036318874</v>
      </c>
      <c r="M1970" s="8">
        <v>0.0871478681452755</v>
      </c>
      <c r="N1970" s="5">
        <v>12.3</v>
      </c>
      <c r="O1970" s="5">
        <v>18.8</v>
      </c>
      <c r="P1970" s="5">
        <v>38946.0</v>
      </c>
      <c r="Q1970" s="9" t="s">
        <v>21</v>
      </c>
      <c r="R1970" s="9" t="s">
        <v>323</v>
      </c>
      <c r="S1970" s="9">
        <f t="shared" si="1"/>
        <v>32037.502</v>
      </c>
    </row>
    <row r="1971" ht="15.75" customHeight="1">
      <c r="A1971" s="5" t="s">
        <v>791</v>
      </c>
      <c r="B1971" s="5" t="s">
        <v>1253</v>
      </c>
      <c r="C1971" s="6">
        <v>138558.0</v>
      </c>
      <c r="D1971" s="7">
        <v>81.0</v>
      </c>
      <c r="E1971" s="7">
        <v>97.0</v>
      </c>
      <c r="F1971" s="7">
        <v>19.0</v>
      </c>
      <c r="G1971" s="7">
        <v>10.0</v>
      </c>
      <c r="H1971" s="5">
        <v>11.4</v>
      </c>
      <c r="I1971" s="5">
        <v>33.9</v>
      </c>
      <c r="J1971" s="8">
        <v>0.5845927337288356</v>
      </c>
      <c r="K1971" s="8">
        <v>0.7000678416258895</v>
      </c>
      <c r="L1971" s="8">
        <v>0.13712669062775154</v>
      </c>
      <c r="M1971" s="8">
        <v>0.0721719424356587</v>
      </c>
      <c r="N1971" s="5">
        <v>12.3</v>
      </c>
      <c r="O1971" s="5">
        <v>19.1</v>
      </c>
      <c r="P1971" s="5">
        <v>41925.0</v>
      </c>
      <c r="Q1971" s="9" t="s">
        <v>21</v>
      </c>
      <c r="R1971" s="9" t="s">
        <v>323</v>
      </c>
      <c r="S1971" s="9">
        <f t="shared" si="1"/>
        <v>46971.162</v>
      </c>
    </row>
    <row r="1972" ht="15.75" customHeight="1">
      <c r="A1972" s="5" t="s">
        <v>1304</v>
      </c>
      <c r="B1972" s="5" t="s">
        <v>1253</v>
      </c>
      <c r="C1972" s="6">
        <v>66587.0</v>
      </c>
      <c r="D1972" s="7">
        <v>39.0</v>
      </c>
      <c r="E1972" s="7">
        <v>47.0</v>
      </c>
      <c r="F1972" s="7">
        <v>13.0</v>
      </c>
      <c r="G1972" s="7">
        <v>4.0</v>
      </c>
      <c r="H1972" s="5">
        <v>11.1</v>
      </c>
      <c r="I1972" s="5">
        <v>30.8</v>
      </c>
      <c r="J1972" s="8">
        <v>0.5856999113941159</v>
      </c>
      <c r="K1972" s="8">
        <v>0.7058434829621397</v>
      </c>
      <c r="L1972" s="8">
        <v>0.19523330379803866</v>
      </c>
      <c r="M1972" s="8">
        <v>0.06007178578401189</v>
      </c>
      <c r="N1972" s="5">
        <v>14.5</v>
      </c>
      <c r="O1972" s="5">
        <v>21.0</v>
      </c>
      <c r="P1972" s="5">
        <v>36863.0</v>
      </c>
      <c r="Q1972" s="9" t="s">
        <v>21</v>
      </c>
      <c r="R1972" s="9" t="s">
        <v>323</v>
      </c>
      <c r="S1972" s="9">
        <f t="shared" si="1"/>
        <v>20508.796</v>
      </c>
    </row>
    <row r="1973" ht="15.75" customHeight="1">
      <c r="A1973" s="5" t="s">
        <v>1305</v>
      </c>
      <c r="B1973" s="5" t="s">
        <v>1253</v>
      </c>
      <c r="C1973" s="6">
        <v>63913.0</v>
      </c>
      <c r="D1973" s="7">
        <v>33.0</v>
      </c>
      <c r="E1973" s="7">
        <v>27.0</v>
      </c>
      <c r="F1973" s="7">
        <v>11.0</v>
      </c>
      <c r="G1973" s="7">
        <v>5.0</v>
      </c>
      <c r="H1973" s="5">
        <v>13.1</v>
      </c>
      <c r="I1973" s="5">
        <v>34.9</v>
      </c>
      <c r="J1973" s="8">
        <v>0.5163268818550216</v>
      </c>
      <c r="K1973" s="8">
        <v>0.42244926697229046</v>
      </c>
      <c r="L1973" s="8">
        <v>0.17210896061834058</v>
      </c>
      <c r="M1973" s="8">
        <v>0.07823134573560935</v>
      </c>
      <c r="N1973" s="5">
        <v>12.0</v>
      </c>
      <c r="O1973" s="5">
        <v>24.7</v>
      </c>
      <c r="P1973" s="5">
        <v>35731.0</v>
      </c>
      <c r="Q1973" s="9" t="s">
        <v>21</v>
      </c>
      <c r="R1973" s="9" t="s">
        <v>323</v>
      </c>
      <c r="S1973" s="9">
        <f t="shared" si="1"/>
        <v>22305.637</v>
      </c>
    </row>
    <row r="1974" ht="15.75" customHeight="1">
      <c r="A1974" s="5" t="s">
        <v>1079</v>
      </c>
      <c r="B1974" s="5" t="s">
        <v>1253</v>
      </c>
      <c r="C1974" s="6">
        <v>35743.0</v>
      </c>
      <c r="D1974" s="7">
        <v>23.0</v>
      </c>
      <c r="E1974" s="7">
        <v>20.0</v>
      </c>
      <c r="F1974" s="7">
        <v>7.0</v>
      </c>
      <c r="G1974" s="7">
        <v>2.0</v>
      </c>
      <c r="H1974" s="5">
        <v>11.3</v>
      </c>
      <c r="I1974" s="5">
        <v>35.1</v>
      </c>
      <c r="J1974" s="8">
        <v>0.6434826399574742</v>
      </c>
      <c r="K1974" s="8">
        <v>0.5595501217021515</v>
      </c>
      <c r="L1974" s="8">
        <v>0.195842542595753</v>
      </c>
      <c r="M1974" s="8">
        <v>0.055955012170215146</v>
      </c>
      <c r="N1974" s="5">
        <v>16.7</v>
      </c>
      <c r="O1974" s="5">
        <v>31.2</v>
      </c>
      <c r="P1974" s="5">
        <v>30834.0</v>
      </c>
      <c r="Q1974" s="9" t="s">
        <v>21</v>
      </c>
      <c r="R1974" s="9" t="s">
        <v>323</v>
      </c>
      <c r="S1974" s="9">
        <f t="shared" si="1"/>
        <v>12545.793</v>
      </c>
    </row>
    <row r="1975" ht="15.75" customHeight="1">
      <c r="A1975" s="5" t="s">
        <v>1306</v>
      </c>
      <c r="B1975" s="5" t="s">
        <v>1253</v>
      </c>
      <c r="C1975" s="6">
        <v>60595.0</v>
      </c>
      <c r="D1975" s="7">
        <v>44.0</v>
      </c>
      <c r="E1975" s="7">
        <v>45.0</v>
      </c>
      <c r="F1975" s="7">
        <v>15.0</v>
      </c>
      <c r="G1975" s="7">
        <v>11.0</v>
      </c>
      <c r="H1975" s="5">
        <v>10.1</v>
      </c>
      <c r="I1975" s="5">
        <v>29.1</v>
      </c>
      <c r="J1975" s="8">
        <v>0.7261325191847512</v>
      </c>
      <c r="K1975" s="8">
        <v>0.7426355309844046</v>
      </c>
      <c r="L1975" s="8">
        <v>0.24754517699480158</v>
      </c>
      <c r="M1975" s="8">
        <v>0.1815331297961878</v>
      </c>
      <c r="N1975" s="5">
        <v>13.7</v>
      </c>
      <c r="O1975" s="5">
        <v>16.6</v>
      </c>
      <c r="P1975" s="5">
        <v>42010.0</v>
      </c>
      <c r="Q1975" s="9" t="s">
        <v>21</v>
      </c>
      <c r="R1975" s="9" t="s">
        <v>323</v>
      </c>
      <c r="S1975" s="9">
        <f t="shared" si="1"/>
        <v>17633.145</v>
      </c>
    </row>
    <row r="1976" ht="15.75" customHeight="1">
      <c r="A1976" s="5" t="s">
        <v>1307</v>
      </c>
      <c r="B1976" s="5" t="s">
        <v>1253</v>
      </c>
      <c r="C1976" s="6">
        <v>46429.0</v>
      </c>
      <c r="D1976" s="7">
        <v>24.0</v>
      </c>
      <c r="E1976" s="7">
        <v>24.0</v>
      </c>
      <c r="F1976" s="7">
        <v>7.0</v>
      </c>
      <c r="G1976" s="7">
        <v>4.0</v>
      </c>
      <c r="H1976" s="5">
        <v>9.3</v>
      </c>
      <c r="I1976" s="5">
        <v>29.0</v>
      </c>
      <c r="J1976" s="8">
        <v>0.5169183053694889</v>
      </c>
      <c r="K1976" s="8">
        <v>0.5169183053694889</v>
      </c>
      <c r="L1976" s="8">
        <v>0.15076783906610092</v>
      </c>
      <c r="M1976" s="8">
        <v>0.08615305089491482</v>
      </c>
      <c r="N1976" s="5">
        <v>10.2</v>
      </c>
      <c r="O1976" s="5">
        <v>17.1</v>
      </c>
      <c r="P1976" s="5">
        <v>41944.0</v>
      </c>
      <c r="Q1976" s="9" t="s">
        <v>21</v>
      </c>
      <c r="R1976" s="9" t="s">
        <v>323</v>
      </c>
      <c r="S1976" s="9">
        <f t="shared" si="1"/>
        <v>13464.41</v>
      </c>
    </row>
    <row r="1977" ht="15.75" customHeight="1">
      <c r="A1977" s="5" t="s">
        <v>1308</v>
      </c>
      <c r="B1977" s="5" t="s">
        <v>1253</v>
      </c>
      <c r="C1977" s="6">
        <v>72798.0</v>
      </c>
      <c r="D1977" s="7">
        <v>61.0</v>
      </c>
      <c r="E1977" s="7">
        <v>65.0</v>
      </c>
      <c r="F1977" s="7">
        <v>17.0</v>
      </c>
      <c r="G1977" s="7">
        <v>7.0</v>
      </c>
      <c r="H1977" s="5">
        <v>10.1</v>
      </c>
      <c r="I1977" s="5">
        <v>30.2</v>
      </c>
      <c r="J1977" s="8">
        <v>0.8379351081073656</v>
      </c>
      <c r="K1977" s="8">
        <v>0.8928816725734223</v>
      </c>
      <c r="L1977" s="8">
        <v>0.23352289898074122</v>
      </c>
      <c r="M1977" s="8">
        <v>0.09615648781559934</v>
      </c>
      <c r="N1977" s="5">
        <v>8.7</v>
      </c>
      <c r="O1977" s="5">
        <v>19.8</v>
      </c>
      <c r="P1977" s="5">
        <v>35894.0</v>
      </c>
      <c r="Q1977" s="9" t="s">
        <v>21</v>
      </c>
      <c r="R1977" s="9" t="s">
        <v>323</v>
      </c>
      <c r="S1977" s="9">
        <f t="shared" si="1"/>
        <v>21984.996</v>
      </c>
    </row>
    <row r="1978" ht="15.75" customHeight="1">
      <c r="A1978" s="5" t="s">
        <v>1309</v>
      </c>
      <c r="B1978" s="5" t="s">
        <v>1253</v>
      </c>
      <c r="C1978" s="6">
        <v>14282.0</v>
      </c>
      <c r="D1978" s="7">
        <v>17.0</v>
      </c>
      <c r="E1978" s="7">
        <v>17.0</v>
      </c>
      <c r="F1978" s="7">
        <v>3.0</v>
      </c>
      <c r="G1978" s="7">
        <v>1.0</v>
      </c>
      <c r="H1978" s="5">
        <v>10.9</v>
      </c>
      <c r="I1978" s="5">
        <v>29.3</v>
      </c>
      <c r="J1978" s="8">
        <v>1.190309480464921</v>
      </c>
      <c r="K1978" s="8">
        <v>1.190309480464921</v>
      </c>
      <c r="L1978" s="8">
        <v>0.2100546141996919</v>
      </c>
      <c r="M1978" s="8">
        <v>0.07001820473323064</v>
      </c>
      <c r="N1978" s="5">
        <v>9.2</v>
      </c>
      <c r="O1978" s="5">
        <v>27.7</v>
      </c>
      <c r="P1978" s="5">
        <v>34632.0</v>
      </c>
      <c r="Q1978" s="9" t="s">
        <v>21</v>
      </c>
      <c r="R1978" s="9" t="s">
        <v>323</v>
      </c>
      <c r="S1978" s="9">
        <f t="shared" si="1"/>
        <v>4184.626</v>
      </c>
    </row>
    <row r="1979" ht="15.75" customHeight="1">
      <c r="A1979" s="5" t="s">
        <v>1310</v>
      </c>
      <c r="B1979" s="5" t="s">
        <v>1253</v>
      </c>
      <c r="C1979" s="6">
        <v>32979.0</v>
      </c>
      <c r="D1979" s="7">
        <v>18.0</v>
      </c>
      <c r="E1979" s="7">
        <v>28.0</v>
      </c>
      <c r="F1979" s="7">
        <v>7.0</v>
      </c>
      <c r="G1979" s="7">
        <v>3.0</v>
      </c>
      <c r="H1979" s="5">
        <v>7.8</v>
      </c>
      <c r="I1979" s="5">
        <v>25.7</v>
      </c>
      <c r="J1979" s="8">
        <v>0.5458018739197671</v>
      </c>
      <c r="K1979" s="8">
        <v>0.8490251372085267</v>
      </c>
      <c r="L1979" s="8">
        <v>0.21225628430213167</v>
      </c>
      <c r="M1979" s="8">
        <v>0.09096697898662785</v>
      </c>
      <c r="N1979" s="5">
        <v>8.5</v>
      </c>
      <c r="O1979" s="5">
        <v>13.8</v>
      </c>
      <c r="P1979" s="5">
        <v>43959.0</v>
      </c>
      <c r="Q1979" s="9" t="s">
        <v>21</v>
      </c>
      <c r="R1979" s="9" t="s">
        <v>323</v>
      </c>
      <c r="S1979" s="9">
        <f t="shared" si="1"/>
        <v>8475.603</v>
      </c>
    </row>
    <row r="1980" ht="15.75" customHeight="1">
      <c r="A1980" s="5" t="s">
        <v>1311</v>
      </c>
      <c r="B1980" s="5" t="s">
        <v>1253</v>
      </c>
      <c r="C1980" s="6">
        <v>4120.0</v>
      </c>
      <c r="D1980" s="7">
        <v>4.0</v>
      </c>
      <c r="E1980" s="7">
        <v>4.0</v>
      </c>
      <c r="F1980" s="7">
        <v>1.0</v>
      </c>
      <c r="G1980" s="7">
        <v>0.0</v>
      </c>
      <c r="H1980" s="5">
        <v>11.3</v>
      </c>
      <c r="I1980" s="5">
        <v>32.4</v>
      </c>
      <c r="J1980" s="8">
        <v>0.970873786407767</v>
      </c>
      <c r="K1980" s="8">
        <v>0.970873786407767</v>
      </c>
      <c r="L1980" s="8">
        <v>0.24271844660194175</v>
      </c>
      <c r="M1980" s="8">
        <v>0.0</v>
      </c>
      <c r="N1980" s="5">
        <v>17.5</v>
      </c>
      <c r="O1980" s="5">
        <v>23.0</v>
      </c>
      <c r="P1980" s="5">
        <v>34056.0</v>
      </c>
      <c r="Q1980" s="9" t="s">
        <v>21</v>
      </c>
      <c r="R1980" s="9" t="s">
        <v>323</v>
      </c>
      <c r="S1980" s="9">
        <f t="shared" si="1"/>
        <v>1334.88</v>
      </c>
    </row>
    <row r="1981" ht="15.75" customHeight="1">
      <c r="A1981" s="5" t="s">
        <v>192</v>
      </c>
      <c r="B1981" s="5" t="s">
        <v>1253</v>
      </c>
      <c r="C1981" s="6">
        <v>218168.0</v>
      </c>
      <c r="D1981" s="7">
        <v>117.0</v>
      </c>
      <c r="E1981" s="7">
        <v>96.0</v>
      </c>
      <c r="F1981" s="7">
        <v>34.0</v>
      </c>
      <c r="G1981" s="7">
        <v>22.0</v>
      </c>
      <c r="H1981" s="5">
        <v>10.1</v>
      </c>
      <c r="I1981" s="5">
        <v>27.7</v>
      </c>
      <c r="J1981" s="8">
        <v>0.5362839646510946</v>
      </c>
      <c r="K1981" s="8">
        <v>0.44002786843166736</v>
      </c>
      <c r="L1981" s="8">
        <v>0.15584320340288219</v>
      </c>
      <c r="M1981" s="8">
        <v>0.10083971984892377</v>
      </c>
      <c r="N1981" s="5">
        <v>9.2</v>
      </c>
      <c r="O1981" s="5">
        <v>9.6</v>
      </c>
      <c r="P1981" s="5">
        <v>65893.0</v>
      </c>
      <c r="Q1981" s="9" t="s">
        <v>21</v>
      </c>
      <c r="R1981" s="9" t="s">
        <v>323</v>
      </c>
      <c r="S1981" s="9">
        <f t="shared" si="1"/>
        <v>60432.536</v>
      </c>
    </row>
    <row r="1982" ht="15.75" customHeight="1">
      <c r="A1982" s="5" t="s">
        <v>1312</v>
      </c>
      <c r="B1982" s="5" t="s">
        <v>1253</v>
      </c>
      <c r="C1982" s="6">
        <v>44378.0</v>
      </c>
      <c r="D1982" s="7">
        <v>28.0</v>
      </c>
      <c r="E1982" s="7">
        <v>20.0</v>
      </c>
      <c r="F1982" s="7">
        <v>10.0</v>
      </c>
      <c r="G1982" s="7">
        <v>3.0</v>
      </c>
      <c r="H1982" s="5">
        <v>11.2</v>
      </c>
      <c r="I1982" s="5">
        <v>38.1</v>
      </c>
      <c r="J1982" s="8">
        <v>0.6309432601739601</v>
      </c>
      <c r="K1982" s="8">
        <v>0.45067375726711434</v>
      </c>
      <c r="L1982" s="8">
        <v>0.22533687863355717</v>
      </c>
      <c r="M1982" s="8">
        <v>0.06760106359006715</v>
      </c>
      <c r="N1982" s="5">
        <v>11.7</v>
      </c>
      <c r="O1982" s="5">
        <v>25.5</v>
      </c>
      <c r="P1982" s="5">
        <v>34075.0</v>
      </c>
      <c r="Q1982" s="9" t="s">
        <v>21</v>
      </c>
      <c r="R1982" s="9" t="s">
        <v>323</v>
      </c>
      <c r="S1982" s="9">
        <f t="shared" si="1"/>
        <v>16908.018</v>
      </c>
    </row>
    <row r="1983" ht="15.75" customHeight="1">
      <c r="A1983" s="5" t="s">
        <v>1313</v>
      </c>
      <c r="B1983" s="5" t="s">
        <v>1253</v>
      </c>
      <c r="C1983" s="6">
        <v>997897.0</v>
      </c>
      <c r="D1983" s="7">
        <v>848.0</v>
      </c>
      <c r="E1983" s="7">
        <v>783.0</v>
      </c>
      <c r="F1983" s="7">
        <v>185.0</v>
      </c>
      <c r="G1983" s="7">
        <v>146.0</v>
      </c>
      <c r="H1983" s="5">
        <v>8.5</v>
      </c>
      <c r="I1983" s="5">
        <v>22.7</v>
      </c>
      <c r="J1983" s="8">
        <v>0.8497871022760867</v>
      </c>
      <c r="K1983" s="8">
        <v>0.7846501192006791</v>
      </c>
      <c r="L1983" s="8">
        <v>0.18538987490692926</v>
      </c>
      <c r="M1983" s="8">
        <v>0.1463076850616847</v>
      </c>
      <c r="N1983" s="5">
        <v>7.4</v>
      </c>
      <c r="O1983" s="5">
        <v>11.3</v>
      </c>
      <c r="P1983" s="5">
        <v>66579.0</v>
      </c>
      <c r="Q1983" s="9" t="s">
        <v>21</v>
      </c>
      <c r="R1983" s="9" t="s">
        <v>323</v>
      </c>
      <c r="S1983" s="9">
        <f t="shared" si="1"/>
        <v>226522.619</v>
      </c>
    </row>
    <row r="1984" ht="15.75" customHeight="1">
      <c r="A1984" s="5" t="s">
        <v>479</v>
      </c>
      <c r="B1984" s="5" t="s">
        <v>1253</v>
      </c>
      <c r="C1984" s="6">
        <v>20318.0</v>
      </c>
      <c r="D1984" s="7">
        <v>11.0</v>
      </c>
      <c r="E1984" s="7">
        <v>11.0</v>
      </c>
      <c r="F1984" s="7">
        <v>5.0</v>
      </c>
      <c r="G1984" s="7">
        <v>1.0</v>
      </c>
      <c r="H1984" s="5">
        <v>11.8</v>
      </c>
      <c r="I1984" s="5">
        <v>36.8</v>
      </c>
      <c r="J1984" s="8">
        <v>0.5413918692784723</v>
      </c>
      <c r="K1984" s="8">
        <v>0.5413918692784723</v>
      </c>
      <c r="L1984" s="8">
        <v>0.24608721330839647</v>
      </c>
      <c r="M1984" s="8">
        <v>0.049217442661679295</v>
      </c>
      <c r="N1984" s="5">
        <v>9.6</v>
      </c>
      <c r="O1984" s="5">
        <v>24.8</v>
      </c>
      <c r="P1984" s="5">
        <v>34953.0</v>
      </c>
      <c r="Q1984" s="9" t="s">
        <v>21</v>
      </c>
      <c r="R1984" s="9" t="s">
        <v>323</v>
      </c>
      <c r="S1984" s="9">
        <f t="shared" si="1"/>
        <v>7477.024</v>
      </c>
    </row>
    <row r="1985" ht="15.75" customHeight="1">
      <c r="A1985" s="5" t="s">
        <v>86</v>
      </c>
      <c r="B1985" s="5" t="s">
        <v>1253</v>
      </c>
      <c r="C1985" s="6">
        <v>12531.0</v>
      </c>
      <c r="D1985" s="7">
        <v>8.0</v>
      </c>
      <c r="E1985" s="7">
        <v>9.0</v>
      </c>
      <c r="F1985" s="7">
        <v>4.0</v>
      </c>
      <c r="G1985" s="7">
        <v>0.0</v>
      </c>
      <c r="H1985" s="5">
        <v>11.4</v>
      </c>
      <c r="I1985" s="5">
        <v>32.1</v>
      </c>
      <c r="J1985" s="8">
        <v>0.6384167265182348</v>
      </c>
      <c r="K1985" s="8">
        <v>0.7182188173330142</v>
      </c>
      <c r="L1985" s="8">
        <v>0.3192083632591174</v>
      </c>
      <c r="M1985" s="8">
        <v>0.0</v>
      </c>
      <c r="N1985" s="5">
        <v>17.9</v>
      </c>
      <c r="O1985" s="5">
        <v>24.2</v>
      </c>
      <c r="P1985" s="5">
        <v>33115.0</v>
      </c>
      <c r="Q1985" s="9" t="s">
        <v>21</v>
      </c>
      <c r="R1985" s="9" t="s">
        <v>323</v>
      </c>
      <c r="S1985" s="9">
        <f t="shared" si="1"/>
        <v>4022.451</v>
      </c>
    </row>
    <row r="1986" ht="15.75" customHeight="1">
      <c r="A1986" s="5" t="s">
        <v>1314</v>
      </c>
      <c r="B1986" s="5" t="s">
        <v>1253</v>
      </c>
      <c r="C1986" s="6">
        <v>52407.0</v>
      </c>
      <c r="D1986" s="7">
        <v>39.0</v>
      </c>
      <c r="E1986" s="7">
        <v>82.0</v>
      </c>
      <c r="F1986" s="7">
        <v>11.0</v>
      </c>
      <c r="G1986" s="7">
        <v>6.0</v>
      </c>
      <c r="H1986" s="5">
        <v>9.2</v>
      </c>
      <c r="I1986" s="5">
        <v>27.3</v>
      </c>
      <c r="J1986" s="8">
        <v>0.7441753964165092</v>
      </c>
      <c r="K1986" s="8">
        <v>1.564676474516763</v>
      </c>
      <c r="L1986" s="8">
        <v>0.20989562463029748</v>
      </c>
      <c r="M1986" s="8">
        <v>0.1144885225256168</v>
      </c>
      <c r="N1986" s="5">
        <v>10.8</v>
      </c>
      <c r="O1986" s="5">
        <v>32.1</v>
      </c>
      <c r="P1986" s="5">
        <v>35491.0</v>
      </c>
      <c r="Q1986" s="9" t="s">
        <v>21</v>
      </c>
      <c r="R1986" s="9" t="s">
        <v>323</v>
      </c>
      <c r="S1986" s="9">
        <f t="shared" si="1"/>
        <v>14307.111</v>
      </c>
    </row>
    <row r="1987" ht="15.75" customHeight="1">
      <c r="A1987" s="5" t="s">
        <v>480</v>
      </c>
      <c r="B1987" s="5" t="s">
        <v>1253</v>
      </c>
      <c r="C1987" s="6">
        <v>124583.0</v>
      </c>
      <c r="D1987" s="7">
        <v>74.0</v>
      </c>
      <c r="E1987" s="7">
        <v>70.0</v>
      </c>
      <c r="F1987" s="7">
        <v>25.0</v>
      </c>
      <c r="G1987" s="7">
        <v>11.0</v>
      </c>
      <c r="H1987" s="5">
        <v>12.8</v>
      </c>
      <c r="I1987" s="5">
        <v>38.1</v>
      </c>
      <c r="J1987" s="8">
        <v>0.5939815223585883</v>
      </c>
      <c r="K1987" s="8">
        <v>0.5618744130419078</v>
      </c>
      <c r="L1987" s="8">
        <v>0.2006694332292528</v>
      </c>
      <c r="M1987" s="8">
        <v>0.08829455062087123</v>
      </c>
      <c r="N1987" s="5">
        <v>12.8</v>
      </c>
      <c r="O1987" s="5">
        <v>22.5</v>
      </c>
      <c r="P1987" s="5">
        <v>41172.0</v>
      </c>
      <c r="Q1987" s="9" t="s">
        <v>21</v>
      </c>
      <c r="R1987" s="9" t="s">
        <v>323</v>
      </c>
      <c r="S1987" s="9">
        <f t="shared" si="1"/>
        <v>47466.123</v>
      </c>
    </row>
    <row r="1988" ht="15.75" customHeight="1">
      <c r="A1988" s="5" t="s">
        <v>484</v>
      </c>
      <c r="B1988" s="5" t="s">
        <v>1253</v>
      </c>
      <c r="C1988" s="6">
        <v>68827.0</v>
      </c>
      <c r="D1988" s="7">
        <v>35.0</v>
      </c>
      <c r="E1988" s="7">
        <v>41.0</v>
      </c>
      <c r="F1988" s="7">
        <v>13.0</v>
      </c>
      <c r="G1988" s="7">
        <v>4.0</v>
      </c>
      <c r="H1988" s="5">
        <v>10.2</v>
      </c>
      <c r="I1988" s="5">
        <v>29.6</v>
      </c>
      <c r="J1988" s="8">
        <v>0.5085213651619278</v>
      </c>
      <c r="K1988" s="8">
        <v>0.595696456332544</v>
      </c>
      <c r="L1988" s="8">
        <v>0.18887936420300172</v>
      </c>
      <c r="M1988" s="8">
        <v>0.05811672744707745</v>
      </c>
      <c r="N1988" s="5">
        <v>14.5</v>
      </c>
      <c r="O1988" s="5">
        <v>24.3</v>
      </c>
      <c r="P1988" s="5">
        <v>32157.0</v>
      </c>
      <c r="Q1988" s="9" t="s">
        <v>21</v>
      </c>
      <c r="R1988" s="9" t="s">
        <v>323</v>
      </c>
      <c r="S1988" s="9">
        <f t="shared" si="1"/>
        <v>20372.792</v>
      </c>
    </row>
    <row r="1989" ht="15.75" customHeight="1">
      <c r="A1989" s="5" t="s">
        <v>738</v>
      </c>
      <c r="B1989" s="5" t="s">
        <v>1253</v>
      </c>
      <c r="C1989" s="6">
        <v>81379.0</v>
      </c>
      <c r="D1989" s="7">
        <v>54.0</v>
      </c>
      <c r="E1989" s="7">
        <v>45.0</v>
      </c>
      <c r="F1989" s="7">
        <v>19.0</v>
      </c>
      <c r="G1989" s="7">
        <v>5.0</v>
      </c>
      <c r="H1989" s="5">
        <v>11.3</v>
      </c>
      <c r="I1989" s="5">
        <v>32.9</v>
      </c>
      <c r="J1989" s="8">
        <v>0.6635618525663869</v>
      </c>
      <c r="K1989" s="8">
        <v>0.5529682104719891</v>
      </c>
      <c r="L1989" s="8">
        <v>0.23347546664372873</v>
      </c>
      <c r="M1989" s="8">
        <v>0.06144091227466546</v>
      </c>
      <c r="N1989" s="5">
        <v>12.4</v>
      </c>
      <c r="O1989" s="5">
        <v>24.0</v>
      </c>
      <c r="P1989" s="5">
        <v>39332.0</v>
      </c>
      <c r="Q1989" s="9" t="s">
        <v>21</v>
      </c>
      <c r="R1989" s="9" t="s">
        <v>323</v>
      </c>
      <c r="S1989" s="9">
        <f t="shared" si="1"/>
        <v>26773.691</v>
      </c>
    </row>
    <row r="1990" ht="15.75" customHeight="1">
      <c r="A1990" s="5" t="s">
        <v>1315</v>
      </c>
      <c r="B1990" s="5" t="s">
        <v>1253</v>
      </c>
      <c r="C1990" s="6">
        <v>37826.0</v>
      </c>
      <c r="D1990" s="7">
        <v>18.0</v>
      </c>
      <c r="E1990" s="7">
        <v>26.0</v>
      </c>
      <c r="F1990" s="7">
        <v>8.0</v>
      </c>
      <c r="G1990" s="7">
        <v>5.0</v>
      </c>
      <c r="H1990" s="5">
        <v>8.8</v>
      </c>
      <c r="I1990" s="5">
        <v>32.6</v>
      </c>
      <c r="J1990" s="8">
        <v>0.4758631629038228</v>
      </c>
      <c r="K1990" s="8">
        <v>0.6873579019721885</v>
      </c>
      <c r="L1990" s="8">
        <v>0.2114947390683657</v>
      </c>
      <c r="M1990" s="8">
        <v>0.13218421191772856</v>
      </c>
      <c r="N1990" s="5">
        <v>8.8</v>
      </c>
      <c r="O1990" s="5">
        <v>19.4</v>
      </c>
      <c r="P1990" s="5">
        <v>38652.0</v>
      </c>
      <c r="Q1990" s="9" t="s">
        <v>21</v>
      </c>
      <c r="R1990" s="9" t="s">
        <v>323</v>
      </c>
      <c r="S1990" s="9">
        <f t="shared" si="1"/>
        <v>12331.276</v>
      </c>
    </row>
    <row r="1991" ht="15.75" customHeight="1">
      <c r="A1991" s="5" t="s">
        <v>1316</v>
      </c>
      <c r="B1991" s="5" t="s">
        <v>1253</v>
      </c>
      <c r="C1991" s="6">
        <v>17573.0</v>
      </c>
      <c r="D1991" s="7">
        <v>7.0</v>
      </c>
      <c r="E1991" s="7">
        <v>11.0</v>
      </c>
      <c r="F1991" s="7">
        <v>3.0</v>
      </c>
      <c r="G1991" s="7">
        <v>1.0</v>
      </c>
      <c r="H1991" s="5">
        <v>8.4</v>
      </c>
      <c r="I1991" s="5">
        <v>29.4</v>
      </c>
      <c r="J1991" s="8">
        <v>0.39833835998406647</v>
      </c>
      <c r="K1991" s="8">
        <v>0.6259602799749616</v>
      </c>
      <c r="L1991" s="8">
        <v>0.17071643999317132</v>
      </c>
      <c r="M1991" s="8">
        <v>0.05690547999772378</v>
      </c>
      <c r="N1991" s="5">
        <v>10.9</v>
      </c>
      <c r="O1991" s="5">
        <v>21.5</v>
      </c>
      <c r="P1991" s="5">
        <v>39008.0</v>
      </c>
      <c r="Q1991" s="9" t="s">
        <v>21</v>
      </c>
      <c r="R1991" s="9" t="s">
        <v>323</v>
      </c>
      <c r="S1991" s="9">
        <f t="shared" si="1"/>
        <v>5166.462</v>
      </c>
    </row>
    <row r="1992" ht="15.75" customHeight="1">
      <c r="A1992" s="5" t="s">
        <v>254</v>
      </c>
      <c r="B1992" s="5" t="s">
        <v>1317</v>
      </c>
      <c r="C1992" s="6">
        <v>2367.0</v>
      </c>
      <c r="D1992" s="7">
        <v>0.0</v>
      </c>
      <c r="E1992" s="7">
        <v>4.0</v>
      </c>
      <c r="F1992" s="7">
        <v>1.0</v>
      </c>
      <c r="G1992" s="7">
        <v>0.0</v>
      </c>
      <c r="H1992" s="5">
        <v>7.6</v>
      </c>
      <c r="I1992" s="5">
        <v>32.0</v>
      </c>
      <c r="J1992" s="8">
        <v>0.0</v>
      </c>
      <c r="K1992" s="8">
        <v>1.6899028305872412</v>
      </c>
      <c r="L1992" s="8">
        <v>0.4224757076468103</v>
      </c>
      <c r="M1992" s="8">
        <v>0.0</v>
      </c>
      <c r="N1992" s="5">
        <v>1.6</v>
      </c>
      <c r="O1992" s="5">
        <v>9.2</v>
      </c>
      <c r="P1992" s="5">
        <v>48553.0</v>
      </c>
      <c r="Q1992" s="9" t="s">
        <v>528</v>
      </c>
      <c r="R1992" s="9" t="s">
        <v>628</v>
      </c>
      <c r="S1992" s="9">
        <f t="shared" si="1"/>
        <v>757.44</v>
      </c>
    </row>
    <row r="1993" ht="15.75" customHeight="1">
      <c r="A1993" s="5" t="s">
        <v>1318</v>
      </c>
      <c r="B1993" s="5" t="s">
        <v>1317</v>
      </c>
      <c r="C1993" s="6">
        <v>11090.0</v>
      </c>
      <c r="D1993" s="7">
        <v>8.0</v>
      </c>
      <c r="E1993" s="7">
        <v>14.0</v>
      </c>
      <c r="F1993" s="7">
        <v>3.0</v>
      </c>
      <c r="G1993" s="7">
        <v>2.0</v>
      </c>
      <c r="H1993" s="5">
        <v>8.2</v>
      </c>
      <c r="I1993" s="5">
        <v>35.5</v>
      </c>
      <c r="J1993" s="8">
        <v>0.721370604147881</v>
      </c>
      <c r="K1993" s="8">
        <v>1.2623985572587917</v>
      </c>
      <c r="L1993" s="8">
        <v>0.2705139765554554</v>
      </c>
      <c r="M1993" s="8">
        <v>0.18034265103697025</v>
      </c>
      <c r="N1993" s="5">
        <v>1.5</v>
      </c>
      <c r="O1993" s="5">
        <v>7.4</v>
      </c>
      <c r="P1993" s="5">
        <v>54009.0</v>
      </c>
      <c r="Q1993" s="9" t="s">
        <v>528</v>
      </c>
      <c r="R1993" s="9" t="s">
        <v>628</v>
      </c>
      <c r="S1993" s="9">
        <f t="shared" si="1"/>
        <v>3936.95</v>
      </c>
    </row>
    <row r="1994" ht="15.75" customHeight="1">
      <c r="A1994" s="5" t="s">
        <v>1319</v>
      </c>
      <c r="B1994" s="5" t="s">
        <v>1317</v>
      </c>
      <c r="C1994" s="6">
        <v>6860.0</v>
      </c>
      <c r="D1994" s="7">
        <v>0.0</v>
      </c>
      <c r="E1994" s="7">
        <v>5.0</v>
      </c>
      <c r="F1994" s="7">
        <v>4.0</v>
      </c>
      <c r="G1994" s="7">
        <v>0.0</v>
      </c>
      <c r="H1994" s="5">
        <v>11.3</v>
      </c>
      <c r="I1994" s="5">
        <v>33.1</v>
      </c>
      <c r="J1994" s="8">
        <v>0.0</v>
      </c>
      <c r="K1994" s="8">
        <v>0.7288629737609329</v>
      </c>
      <c r="L1994" s="8">
        <v>0.5830903790087464</v>
      </c>
      <c r="M1994" s="8">
        <v>0.0</v>
      </c>
      <c r="N1994" s="5">
        <v>5.4</v>
      </c>
      <c r="O1994" s="5">
        <v>35.5</v>
      </c>
      <c r="P1994" s="5">
        <v>38729.0</v>
      </c>
      <c r="Q1994" s="9" t="s">
        <v>528</v>
      </c>
      <c r="R1994" s="9" t="s">
        <v>628</v>
      </c>
      <c r="S1994" s="9">
        <f t="shared" si="1"/>
        <v>2270.66</v>
      </c>
    </row>
    <row r="1995" ht="15.75" customHeight="1">
      <c r="A1995" s="5" t="s">
        <v>1320</v>
      </c>
      <c r="B1995" s="5" t="s">
        <v>1317</v>
      </c>
      <c r="C1995" s="5">
        <v>898.0</v>
      </c>
      <c r="D1995" s="7">
        <v>0.0</v>
      </c>
      <c r="E1995" s="7">
        <v>6.0</v>
      </c>
      <c r="F1995" s="7">
        <v>0.0</v>
      </c>
      <c r="G1995" s="7">
        <v>0.0</v>
      </c>
      <c r="H1995" s="5">
        <v>6.8</v>
      </c>
      <c r="I1995" s="5">
        <v>27.8</v>
      </c>
      <c r="J1995" s="8">
        <v>0.0</v>
      </c>
      <c r="K1995" s="8">
        <v>6.6815144766147</v>
      </c>
      <c r="L1995" s="8">
        <v>0.0</v>
      </c>
      <c r="M1995" s="8">
        <v>0.0</v>
      </c>
      <c r="N1995" s="5">
        <v>2.3</v>
      </c>
      <c r="O1995" s="5">
        <v>10.1</v>
      </c>
      <c r="P1995" s="5">
        <v>64306.0</v>
      </c>
      <c r="Q1995" s="9" t="s">
        <v>528</v>
      </c>
      <c r="R1995" s="9" t="s">
        <v>628</v>
      </c>
      <c r="S1995" s="9">
        <f t="shared" si="1"/>
        <v>249.644</v>
      </c>
    </row>
    <row r="1996" ht="15.75" customHeight="1">
      <c r="A1996" s="5" t="s">
        <v>1321</v>
      </c>
      <c r="B1996" s="5" t="s">
        <v>1317</v>
      </c>
      <c r="C1996" s="6">
        <v>6656.0</v>
      </c>
      <c r="D1996" s="7">
        <v>5.0</v>
      </c>
      <c r="E1996" s="7">
        <v>8.0</v>
      </c>
      <c r="F1996" s="7">
        <v>1.0</v>
      </c>
      <c r="G1996" s="7">
        <v>0.0</v>
      </c>
      <c r="H1996" s="5">
        <v>7.6</v>
      </c>
      <c r="I1996" s="5">
        <v>31.6</v>
      </c>
      <c r="J1996" s="8">
        <v>0.7512019230769231</v>
      </c>
      <c r="K1996" s="8">
        <v>1.201923076923077</v>
      </c>
      <c r="L1996" s="8">
        <v>0.15024038461538464</v>
      </c>
      <c r="M1996" s="8">
        <v>0.0</v>
      </c>
      <c r="N1996" s="5">
        <v>3.2</v>
      </c>
      <c r="O1996" s="5">
        <v>10.4</v>
      </c>
      <c r="P1996" s="5">
        <v>52593.0</v>
      </c>
      <c r="Q1996" s="9" t="s">
        <v>528</v>
      </c>
      <c r="R1996" s="9" t="s">
        <v>628</v>
      </c>
      <c r="S1996" s="9">
        <f t="shared" si="1"/>
        <v>2103.296</v>
      </c>
    </row>
    <row r="1997" ht="15.75" customHeight="1">
      <c r="A1997" s="5" t="s">
        <v>1322</v>
      </c>
      <c r="B1997" s="5" t="s">
        <v>1317</v>
      </c>
      <c r="C1997" s="6">
        <v>3238.0</v>
      </c>
      <c r="D1997" s="7">
        <v>4.0</v>
      </c>
      <c r="E1997" s="7">
        <v>6.0</v>
      </c>
      <c r="F1997" s="7">
        <v>3.0</v>
      </c>
      <c r="G1997" s="7">
        <v>0.0</v>
      </c>
      <c r="H1997" s="5">
        <v>7.1</v>
      </c>
      <c r="I1997" s="5">
        <v>30.0</v>
      </c>
      <c r="J1997" s="8">
        <v>1.2353304508956147</v>
      </c>
      <c r="K1997" s="8">
        <v>1.8529956763434219</v>
      </c>
      <c r="L1997" s="8">
        <v>0.9264978381717109</v>
      </c>
      <c r="M1997" s="8">
        <v>0.0</v>
      </c>
      <c r="N1997" s="5">
        <v>2.1</v>
      </c>
      <c r="O1997" s="5">
        <v>7.9</v>
      </c>
      <c r="P1997" s="5">
        <v>63750.0</v>
      </c>
      <c r="Q1997" s="9" t="s">
        <v>528</v>
      </c>
      <c r="R1997" s="9" t="s">
        <v>628</v>
      </c>
      <c r="S1997" s="9">
        <f t="shared" si="1"/>
        <v>971.4</v>
      </c>
    </row>
    <row r="1998" ht="15.75" customHeight="1">
      <c r="A1998" s="5" t="s">
        <v>392</v>
      </c>
      <c r="B1998" s="5" t="s">
        <v>1317</v>
      </c>
      <c r="C1998" s="6">
        <v>2237.0</v>
      </c>
      <c r="D1998" s="7">
        <v>2.0</v>
      </c>
      <c r="E1998" s="7">
        <v>4.0</v>
      </c>
      <c r="F1998" s="7">
        <v>2.0</v>
      </c>
      <c r="G1998" s="7">
        <v>0.0</v>
      </c>
      <c r="H1998" s="5">
        <v>6.8</v>
      </c>
      <c r="I1998" s="5">
        <v>32.2</v>
      </c>
      <c r="J1998" s="8">
        <v>0.894054537326777</v>
      </c>
      <c r="K1998" s="8">
        <v>1.788109074653554</v>
      </c>
      <c r="L1998" s="8">
        <v>0.894054537326777</v>
      </c>
      <c r="M1998" s="8">
        <v>0.0</v>
      </c>
      <c r="N1998" s="5">
        <v>1.8</v>
      </c>
      <c r="O1998" s="5">
        <v>13.6</v>
      </c>
      <c r="P1998" s="5">
        <v>55455.0</v>
      </c>
      <c r="Q1998" s="9" t="s">
        <v>528</v>
      </c>
      <c r="R1998" s="9" t="s">
        <v>628</v>
      </c>
      <c r="S1998" s="9">
        <f t="shared" si="1"/>
        <v>720.314</v>
      </c>
    </row>
    <row r="1999" ht="15.75" customHeight="1">
      <c r="A1999" s="5" t="s">
        <v>1323</v>
      </c>
      <c r="B1999" s="5" t="s">
        <v>1317</v>
      </c>
      <c r="C1999" s="6">
        <v>90565.0</v>
      </c>
      <c r="D1999" s="7">
        <v>57.0</v>
      </c>
      <c r="E1999" s="7">
        <v>56.0</v>
      </c>
      <c r="F1999" s="7">
        <v>8.0</v>
      </c>
      <c r="G1999" s="7">
        <v>11.0</v>
      </c>
      <c r="H1999" s="5">
        <v>7.0</v>
      </c>
      <c r="I1999" s="5">
        <v>29.4</v>
      </c>
      <c r="J1999" s="8">
        <v>0.6293822116711755</v>
      </c>
      <c r="K1999" s="8">
        <v>0.6183404184839618</v>
      </c>
      <c r="L1999" s="8">
        <v>0.08833434549770883</v>
      </c>
      <c r="M1999" s="8">
        <v>0.12145972505934964</v>
      </c>
      <c r="N1999" s="5">
        <v>2.7</v>
      </c>
      <c r="O1999" s="5">
        <v>7.9</v>
      </c>
      <c r="P1999" s="5">
        <v>64370.0</v>
      </c>
      <c r="Q1999" s="9" t="s">
        <v>528</v>
      </c>
      <c r="R1999" s="9" t="s">
        <v>628</v>
      </c>
      <c r="S1999" s="9">
        <f t="shared" si="1"/>
        <v>26626.11</v>
      </c>
    </row>
    <row r="2000" ht="15.75" customHeight="1">
      <c r="A2000" s="5" t="s">
        <v>534</v>
      </c>
      <c r="B2000" s="5" t="s">
        <v>1317</v>
      </c>
      <c r="C2000" s="6">
        <v>167203.0</v>
      </c>
      <c r="D2000" s="7">
        <v>115.0</v>
      </c>
      <c r="E2000" s="7">
        <v>109.0</v>
      </c>
      <c r="F2000" s="7">
        <v>24.0</v>
      </c>
      <c r="G2000" s="7">
        <v>24.0</v>
      </c>
      <c r="H2000" s="5">
        <v>7.4</v>
      </c>
      <c r="I2000" s="5">
        <v>30.0</v>
      </c>
      <c r="J2000" s="8">
        <v>0.6877867023917035</v>
      </c>
      <c r="K2000" s="8">
        <v>0.6519021787886581</v>
      </c>
      <c r="L2000" s="8">
        <v>0.1435380944121816</v>
      </c>
      <c r="M2000" s="8">
        <v>0.1435380944121816</v>
      </c>
      <c r="N2000" s="5">
        <v>3.6</v>
      </c>
      <c r="O2000" s="5">
        <v>12.7</v>
      </c>
      <c r="P2000" s="5">
        <v>52993.0</v>
      </c>
      <c r="Q2000" s="9" t="s">
        <v>528</v>
      </c>
      <c r="R2000" s="9" t="s">
        <v>628</v>
      </c>
      <c r="S2000" s="9">
        <f t="shared" si="1"/>
        <v>50160.9</v>
      </c>
    </row>
    <row r="2001" ht="15.75" customHeight="1">
      <c r="A2001" s="5" t="s">
        <v>1324</v>
      </c>
      <c r="B2001" s="5" t="s">
        <v>1317</v>
      </c>
      <c r="C2001" s="6">
        <v>3859.0</v>
      </c>
      <c r="D2001" s="7">
        <v>2.0</v>
      </c>
      <c r="E2001" s="7">
        <v>7.0</v>
      </c>
      <c r="F2001" s="7">
        <v>3.0</v>
      </c>
      <c r="G2001" s="7">
        <v>0.0</v>
      </c>
      <c r="H2001" s="5">
        <v>7.7</v>
      </c>
      <c r="I2001" s="5">
        <v>37.7</v>
      </c>
      <c r="J2001" s="8">
        <v>0.5182689816014512</v>
      </c>
      <c r="K2001" s="8">
        <v>1.8139414356050791</v>
      </c>
      <c r="L2001" s="8">
        <v>0.7774034724021767</v>
      </c>
      <c r="M2001" s="8">
        <v>0.0</v>
      </c>
      <c r="N2001" s="5">
        <v>1.6</v>
      </c>
      <c r="O2001" s="5">
        <v>4.4</v>
      </c>
      <c r="P2001" s="5">
        <v>61989.0</v>
      </c>
      <c r="Q2001" s="9" t="s">
        <v>528</v>
      </c>
      <c r="R2001" s="9" t="s">
        <v>628</v>
      </c>
      <c r="S2001" s="9">
        <f t="shared" si="1"/>
        <v>1454.843</v>
      </c>
    </row>
    <row r="2002" ht="15.75" customHeight="1">
      <c r="A2002" s="5" t="s">
        <v>1325</v>
      </c>
      <c r="B2002" s="5" t="s">
        <v>1317</v>
      </c>
      <c r="C2002" s="6">
        <v>5137.0</v>
      </c>
      <c r="D2002" s="7">
        <v>2.0</v>
      </c>
      <c r="E2002" s="7">
        <v>5.0</v>
      </c>
      <c r="F2002" s="7">
        <v>4.0</v>
      </c>
      <c r="G2002" s="7">
        <v>1.0</v>
      </c>
      <c r="H2002" s="5">
        <v>8.3</v>
      </c>
      <c r="I2002" s="5">
        <v>31.7</v>
      </c>
      <c r="J2002" s="8">
        <v>0.38933229511387973</v>
      </c>
      <c r="K2002" s="8">
        <v>0.9733307377846993</v>
      </c>
      <c r="L2002" s="8">
        <v>0.7786645902277595</v>
      </c>
      <c r="M2002" s="8">
        <v>0.19466614755693987</v>
      </c>
      <c r="N2002" s="5">
        <v>1.2</v>
      </c>
      <c r="O2002" s="5">
        <v>8.6</v>
      </c>
      <c r="P2002" s="5">
        <v>50634.0</v>
      </c>
      <c r="Q2002" s="9" t="s">
        <v>528</v>
      </c>
      <c r="R2002" s="9" t="s">
        <v>628</v>
      </c>
      <c r="S2002" s="9">
        <f t="shared" si="1"/>
        <v>1628.429</v>
      </c>
    </row>
    <row r="2003" ht="15.75" customHeight="1">
      <c r="A2003" s="5" t="s">
        <v>1326</v>
      </c>
      <c r="B2003" s="5" t="s">
        <v>1317</v>
      </c>
      <c r="C2003" s="6">
        <v>2428.0</v>
      </c>
      <c r="D2003" s="7">
        <v>1.0</v>
      </c>
      <c r="E2003" s="7">
        <v>4.0</v>
      </c>
      <c r="F2003" s="7">
        <v>1.0</v>
      </c>
      <c r="G2003" s="7">
        <v>2.0</v>
      </c>
      <c r="H2003" s="5">
        <v>8.0</v>
      </c>
      <c r="I2003" s="5">
        <v>29.1</v>
      </c>
      <c r="J2003" s="8">
        <v>0.41186161449752884</v>
      </c>
      <c r="K2003" s="8">
        <v>1.6474464579901154</v>
      </c>
      <c r="L2003" s="8">
        <v>0.41186161449752884</v>
      </c>
      <c r="M2003" s="8">
        <v>0.8237232289950577</v>
      </c>
      <c r="N2003" s="5">
        <v>0.6</v>
      </c>
      <c r="O2003" s="5">
        <v>7.3</v>
      </c>
      <c r="P2003" s="5">
        <v>58036.0</v>
      </c>
      <c r="Q2003" s="9" t="s">
        <v>528</v>
      </c>
      <c r="R2003" s="9" t="s">
        <v>628</v>
      </c>
      <c r="S2003" s="9">
        <f t="shared" si="1"/>
        <v>706.548</v>
      </c>
    </row>
    <row r="2004" ht="15.75" customHeight="1">
      <c r="A2004" s="5" t="s">
        <v>1327</v>
      </c>
      <c r="B2004" s="5" t="s">
        <v>1317</v>
      </c>
      <c r="C2004" s="6">
        <v>4369.0</v>
      </c>
      <c r="D2004" s="7">
        <v>1.0</v>
      </c>
      <c r="E2004" s="7">
        <v>2.0</v>
      </c>
      <c r="F2004" s="7">
        <v>1.0</v>
      </c>
      <c r="G2004" s="7">
        <v>0.0</v>
      </c>
      <c r="H2004" s="5">
        <v>7.9</v>
      </c>
      <c r="I2004" s="5">
        <v>33.1</v>
      </c>
      <c r="J2004" s="8">
        <v>0.22888532845044632</v>
      </c>
      <c r="K2004" s="8">
        <v>0.45777065690089264</v>
      </c>
      <c r="L2004" s="8">
        <v>0.22888532845044632</v>
      </c>
      <c r="M2004" s="8">
        <v>0.0</v>
      </c>
      <c r="N2004" s="5">
        <v>3.8</v>
      </c>
      <c r="O2004" s="5">
        <v>11.5</v>
      </c>
      <c r="P2004" s="5">
        <v>69063.0</v>
      </c>
      <c r="Q2004" s="9" t="s">
        <v>528</v>
      </c>
      <c r="R2004" s="9" t="s">
        <v>628</v>
      </c>
      <c r="S2004" s="9">
        <f t="shared" si="1"/>
        <v>1446.139</v>
      </c>
    </row>
    <row r="2005" ht="15.75" customHeight="1">
      <c r="A2005" s="5" t="s">
        <v>1204</v>
      </c>
      <c r="B2005" s="5" t="s">
        <v>1317</v>
      </c>
      <c r="C2005" s="6">
        <v>2364.0</v>
      </c>
      <c r="D2005" s="7">
        <v>2.0</v>
      </c>
      <c r="E2005" s="7">
        <v>1.0</v>
      </c>
      <c r="F2005" s="7">
        <v>0.0</v>
      </c>
      <c r="G2005" s="7">
        <v>0.0</v>
      </c>
      <c r="H2005" s="5">
        <v>9.1</v>
      </c>
      <c r="I2005" s="5">
        <v>32.4</v>
      </c>
      <c r="J2005" s="8">
        <v>0.8460236886632826</v>
      </c>
      <c r="K2005" s="8">
        <v>0.4230118443316413</v>
      </c>
      <c r="L2005" s="8">
        <v>0.0</v>
      </c>
      <c r="M2005" s="8">
        <v>0.0</v>
      </c>
      <c r="N2005" s="5">
        <v>1.5</v>
      </c>
      <c r="O2005" s="5">
        <v>15.7</v>
      </c>
      <c r="P2005" s="5">
        <v>47917.0</v>
      </c>
      <c r="Q2005" s="9" t="s">
        <v>528</v>
      </c>
      <c r="R2005" s="9" t="s">
        <v>628</v>
      </c>
      <c r="S2005" s="9">
        <f t="shared" si="1"/>
        <v>765.936</v>
      </c>
    </row>
    <row r="2006" ht="15.75" customHeight="1">
      <c r="A2006" s="5" t="s">
        <v>1328</v>
      </c>
      <c r="B2006" s="5" t="s">
        <v>1317</v>
      </c>
      <c r="C2006" s="6">
        <v>3425.0</v>
      </c>
      <c r="D2006" s="7">
        <v>2.0</v>
      </c>
      <c r="E2006" s="7">
        <v>3.0</v>
      </c>
      <c r="F2006" s="7">
        <v>4.0</v>
      </c>
      <c r="G2006" s="7">
        <v>0.0</v>
      </c>
      <c r="H2006" s="5">
        <v>7.9</v>
      </c>
      <c r="I2006" s="5">
        <v>33.5</v>
      </c>
      <c r="J2006" s="8">
        <v>0.5839416058394161</v>
      </c>
      <c r="K2006" s="8">
        <v>0.875912408759124</v>
      </c>
      <c r="L2006" s="8">
        <v>1.1678832116788322</v>
      </c>
      <c r="M2006" s="8">
        <v>0.0</v>
      </c>
      <c r="N2006" s="5">
        <v>3.6</v>
      </c>
      <c r="O2006" s="5">
        <v>13.5</v>
      </c>
      <c r="P2006" s="5">
        <v>40375.0</v>
      </c>
      <c r="Q2006" s="9" t="s">
        <v>528</v>
      </c>
      <c r="R2006" s="9" t="s">
        <v>628</v>
      </c>
      <c r="S2006" s="9">
        <f t="shared" si="1"/>
        <v>1147.375</v>
      </c>
    </row>
    <row r="2007" ht="15.75" customHeight="1">
      <c r="A2007" s="5" t="s">
        <v>1329</v>
      </c>
      <c r="B2007" s="5" t="s">
        <v>1317</v>
      </c>
      <c r="C2007" s="6">
        <v>3347.0</v>
      </c>
      <c r="D2007" s="7">
        <v>4.0</v>
      </c>
      <c r="E2007" s="7">
        <v>3.0</v>
      </c>
      <c r="F2007" s="7">
        <v>1.0</v>
      </c>
      <c r="G2007" s="7">
        <v>1.0</v>
      </c>
      <c r="H2007" s="5">
        <v>7.4</v>
      </c>
      <c r="I2007" s="5">
        <v>34.1</v>
      </c>
      <c r="J2007" s="8">
        <v>1.1951000896325066</v>
      </c>
      <c r="K2007" s="8">
        <v>0.89632506722438</v>
      </c>
      <c r="L2007" s="8">
        <v>0.29877502240812664</v>
      </c>
      <c r="M2007" s="8">
        <v>0.29877502240812664</v>
      </c>
      <c r="N2007" s="5">
        <v>0.8</v>
      </c>
      <c r="O2007" s="5">
        <v>11.5</v>
      </c>
      <c r="P2007" s="5">
        <v>55089.0</v>
      </c>
      <c r="Q2007" s="9" t="s">
        <v>528</v>
      </c>
      <c r="R2007" s="9" t="s">
        <v>628</v>
      </c>
      <c r="S2007" s="9">
        <f t="shared" si="1"/>
        <v>1141.327</v>
      </c>
    </row>
    <row r="2008" ht="15.75" customHeight="1">
      <c r="A2008" s="5" t="s">
        <v>1098</v>
      </c>
      <c r="B2008" s="5" t="s">
        <v>1317</v>
      </c>
      <c r="C2008" s="6">
        <v>1829.0</v>
      </c>
      <c r="D2008" s="7">
        <v>0.0</v>
      </c>
      <c r="E2008" s="7">
        <v>0.0</v>
      </c>
      <c r="F2008" s="7">
        <v>2.0</v>
      </c>
      <c r="G2008" s="7">
        <v>0.0</v>
      </c>
      <c r="H2008" s="5">
        <v>7.6</v>
      </c>
      <c r="I2008" s="5">
        <v>33.6</v>
      </c>
      <c r="J2008" s="8">
        <v>0.0</v>
      </c>
      <c r="K2008" s="8">
        <v>0.0</v>
      </c>
      <c r="L2008" s="8">
        <v>1.0934937124111537</v>
      </c>
      <c r="M2008" s="8">
        <v>0.0</v>
      </c>
      <c r="N2008" s="5">
        <v>0.7</v>
      </c>
      <c r="O2008" s="5">
        <v>7.9</v>
      </c>
      <c r="P2008" s="5">
        <v>38542.0</v>
      </c>
      <c r="Q2008" s="9" t="s">
        <v>528</v>
      </c>
      <c r="R2008" s="9" t="s">
        <v>628</v>
      </c>
      <c r="S2008" s="9">
        <f t="shared" si="1"/>
        <v>614.544</v>
      </c>
    </row>
    <row r="2009" ht="15.75" customHeight="1">
      <c r="A2009" s="5" t="s">
        <v>1330</v>
      </c>
      <c r="B2009" s="5" t="s">
        <v>1317</v>
      </c>
      <c r="C2009" s="6">
        <v>70132.0</v>
      </c>
      <c r="D2009" s="7">
        <v>50.0</v>
      </c>
      <c r="E2009" s="7">
        <v>46.0</v>
      </c>
      <c r="F2009" s="7">
        <v>8.0</v>
      </c>
      <c r="G2009" s="7">
        <v>6.0</v>
      </c>
      <c r="H2009" s="5">
        <v>8.5</v>
      </c>
      <c r="I2009" s="5">
        <v>32.2</v>
      </c>
      <c r="J2009" s="8">
        <v>0.7129413106713055</v>
      </c>
      <c r="K2009" s="8">
        <v>0.6559060058176012</v>
      </c>
      <c r="L2009" s="8">
        <v>0.11407060970740888</v>
      </c>
      <c r="M2009" s="8">
        <v>0.08555295728055666</v>
      </c>
      <c r="N2009" s="5">
        <v>4.3</v>
      </c>
      <c r="O2009" s="5">
        <v>18.1</v>
      </c>
      <c r="P2009" s="5">
        <v>47050.0</v>
      </c>
      <c r="Q2009" s="9" t="s">
        <v>528</v>
      </c>
      <c r="R2009" s="9" t="s">
        <v>628</v>
      </c>
      <c r="S2009" s="9">
        <f t="shared" si="1"/>
        <v>22582.504</v>
      </c>
    </row>
    <row r="2010" ht="15.75" customHeight="1">
      <c r="A2010" s="5" t="s">
        <v>161</v>
      </c>
      <c r="B2010" s="5" t="s">
        <v>1317</v>
      </c>
      <c r="C2010" s="6">
        <v>2359.0</v>
      </c>
      <c r="D2010" s="7">
        <v>0.0</v>
      </c>
      <c r="E2010" s="7">
        <v>2.0</v>
      </c>
      <c r="F2010" s="7">
        <v>1.0</v>
      </c>
      <c r="G2010" s="7">
        <v>0.0</v>
      </c>
      <c r="H2010" s="5">
        <v>7.3</v>
      </c>
      <c r="I2010" s="5">
        <v>33.7</v>
      </c>
      <c r="J2010" s="8">
        <v>0.0</v>
      </c>
      <c r="K2010" s="8">
        <v>0.8478168715557439</v>
      </c>
      <c r="L2010" s="8">
        <v>0.42390843577787196</v>
      </c>
      <c r="M2010" s="8">
        <v>0.0</v>
      </c>
      <c r="N2010" s="5">
        <v>2.6</v>
      </c>
      <c r="O2010" s="5">
        <v>14.1</v>
      </c>
      <c r="P2010" s="5">
        <v>43317.0</v>
      </c>
      <c r="Q2010" s="9" t="s">
        <v>528</v>
      </c>
      <c r="R2010" s="9" t="s">
        <v>628</v>
      </c>
      <c r="S2010" s="9">
        <f t="shared" si="1"/>
        <v>794.983</v>
      </c>
    </row>
    <row r="2011" ht="15.75" customHeight="1">
      <c r="A2011" s="5" t="s">
        <v>1331</v>
      </c>
      <c r="B2011" s="5" t="s">
        <v>1317</v>
      </c>
      <c r="C2011" s="6">
        <v>2311.0</v>
      </c>
      <c r="D2011" s="7">
        <v>1.0</v>
      </c>
      <c r="E2011" s="7">
        <v>4.0</v>
      </c>
      <c r="F2011" s="7">
        <v>1.0</v>
      </c>
      <c r="G2011" s="7">
        <v>1.0</v>
      </c>
      <c r="H2011" s="5">
        <v>6.7</v>
      </c>
      <c r="I2011" s="5">
        <v>26.6</v>
      </c>
      <c r="J2011" s="8">
        <v>0.4327131112072696</v>
      </c>
      <c r="K2011" s="8">
        <v>1.7308524448290783</v>
      </c>
      <c r="L2011" s="8">
        <v>0.4327131112072696</v>
      </c>
      <c r="M2011" s="8">
        <v>0.4327131112072696</v>
      </c>
      <c r="N2011" s="5">
        <v>1.9</v>
      </c>
      <c r="O2011" s="5">
        <v>6.6</v>
      </c>
      <c r="P2011" s="5">
        <v>51528.0</v>
      </c>
      <c r="Q2011" s="9" t="s">
        <v>528</v>
      </c>
      <c r="R2011" s="9" t="s">
        <v>628</v>
      </c>
      <c r="S2011" s="9">
        <f t="shared" si="1"/>
        <v>614.726</v>
      </c>
    </row>
    <row r="2012" ht="15.75" customHeight="1">
      <c r="A2012" s="5" t="s">
        <v>1332</v>
      </c>
      <c r="B2012" s="5" t="s">
        <v>1317</v>
      </c>
      <c r="C2012" s="6">
        <v>2654.0</v>
      </c>
      <c r="D2012" s="7">
        <v>1.0</v>
      </c>
      <c r="E2012" s="7">
        <v>2.0</v>
      </c>
      <c r="F2012" s="7">
        <v>3.0</v>
      </c>
      <c r="G2012" s="7">
        <v>0.0</v>
      </c>
      <c r="H2012" s="5">
        <v>6.7</v>
      </c>
      <c r="I2012" s="5">
        <v>30.1</v>
      </c>
      <c r="J2012" s="8">
        <v>0.37678975131876413</v>
      </c>
      <c r="K2012" s="8">
        <v>0.7535795026375283</v>
      </c>
      <c r="L2012" s="8">
        <v>1.1303692539562924</v>
      </c>
      <c r="M2012" s="8">
        <v>0.0</v>
      </c>
      <c r="N2012" s="5">
        <v>1.3</v>
      </c>
      <c r="O2012" s="5">
        <v>8.9</v>
      </c>
      <c r="P2012" s="5">
        <v>51176.0</v>
      </c>
      <c r="Q2012" s="9" t="s">
        <v>528</v>
      </c>
      <c r="R2012" s="9" t="s">
        <v>628</v>
      </c>
      <c r="S2012" s="9">
        <f t="shared" si="1"/>
        <v>798.854</v>
      </c>
    </row>
    <row r="2013" ht="15.75" customHeight="1">
      <c r="A2013" s="5" t="s">
        <v>1333</v>
      </c>
      <c r="B2013" s="5" t="s">
        <v>1317</v>
      </c>
      <c r="C2013" s="6">
        <v>2421.0</v>
      </c>
      <c r="D2013" s="7">
        <v>0.0</v>
      </c>
      <c r="E2013" s="7">
        <v>4.0</v>
      </c>
      <c r="F2013" s="7">
        <v>2.0</v>
      </c>
      <c r="G2013" s="7">
        <v>1.0</v>
      </c>
      <c r="H2013" s="5">
        <v>6.9</v>
      </c>
      <c r="I2013" s="5">
        <v>31.2</v>
      </c>
      <c r="J2013" s="8">
        <v>0.0</v>
      </c>
      <c r="K2013" s="8">
        <v>1.6522098306484925</v>
      </c>
      <c r="L2013" s="8">
        <v>0.8261049153242462</v>
      </c>
      <c r="M2013" s="8">
        <v>0.4130524576621231</v>
      </c>
      <c r="N2013" s="5">
        <v>1.6</v>
      </c>
      <c r="O2013" s="5">
        <v>8.7</v>
      </c>
      <c r="P2013" s="5">
        <v>56058.0</v>
      </c>
      <c r="Q2013" s="9" t="s">
        <v>528</v>
      </c>
      <c r="R2013" s="9" t="s">
        <v>628</v>
      </c>
      <c r="S2013" s="9">
        <f t="shared" si="1"/>
        <v>755.352</v>
      </c>
    </row>
    <row r="2014" ht="15.75" customHeight="1">
      <c r="A2014" s="5" t="s">
        <v>1334</v>
      </c>
      <c r="B2014" s="5" t="s">
        <v>1317</v>
      </c>
      <c r="C2014" s="6">
        <v>4100.0</v>
      </c>
      <c r="D2014" s="7">
        <v>1.0</v>
      </c>
      <c r="E2014" s="7">
        <v>7.0</v>
      </c>
      <c r="F2014" s="7">
        <v>4.0</v>
      </c>
      <c r="G2014" s="7">
        <v>0.0</v>
      </c>
      <c r="H2014" s="5">
        <v>6.8</v>
      </c>
      <c r="I2014" s="5">
        <v>31.6</v>
      </c>
      <c r="J2014" s="8">
        <v>0.24390243902439024</v>
      </c>
      <c r="K2014" s="8">
        <v>1.7073170731707317</v>
      </c>
      <c r="L2014" s="8">
        <v>0.975609756097561</v>
      </c>
      <c r="M2014" s="8">
        <v>0.0</v>
      </c>
      <c r="N2014" s="5">
        <v>1.9</v>
      </c>
      <c r="O2014" s="5">
        <v>8.9</v>
      </c>
      <c r="P2014" s="5">
        <v>54393.0</v>
      </c>
      <c r="Q2014" s="9" t="s">
        <v>528</v>
      </c>
      <c r="R2014" s="9" t="s">
        <v>628</v>
      </c>
      <c r="S2014" s="9">
        <f t="shared" si="1"/>
        <v>1295.6</v>
      </c>
    </row>
    <row r="2015" ht="15.75" customHeight="1">
      <c r="A2015" s="5" t="s">
        <v>171</v>
      </c>
      <c r="B2015" s="5" t="s">
        <v>1317</v>
      </c>
      <c r="C2015" s="6">
        <v>1946.0</v>
      </c>
      <c r="D2015" s="7">
        <v>0.0</v>
      </c>
      <c r="E2015" s="7">
        <v>4.0</v>
      </c>
      <c r="F2015" s="7">
        <v>1.0</v>
      </c>
      <c r="G2015" s="7">
        <v>0.0</v>
      </c>
      <c r="H2015" s="5">
        <v>7.6</v>
      </c>
      <c r="I2015" s="5">
        <v>31.9</v>
      </c>
      <c r="J2015" s="8">
        <v>0.0</v>
      </c>
      <c r="K2015" s="8">
        <v>2.055498458376156</v>
      </c>
      <c r="L2015" s="8">
        <v>0.513874614594039</v>
      </c>
      <c r="M2015" s="8">
        <v>0.0</v>
      </c>
      <c r="N2015" s="5">
        <v>1.7</v>
      </c>
      <c r="O2015" s="5">
        <v>9.1</v>
      </c>
      <c r="P2015" s="5">
        <v>49821.0</v>
      </c>
      <c r="Q2015" s="9" t="s">
        <v>528</v>
      </c>
      <c r="R2015" s="9" t="s">
        <v>628</v>
      </c>
      <c r="S2015" s="9">
        <f t="shared" si="1"/>
        <v>620.774</v>
      </c>
    </row>
    <row r="2016" ht="15.75" customHeight="1">
      <c r="A2016" s="5" t="s">
        <v>559</v>
      </c>
      <c r="B2016" s="5" t="s">
        <v>1317</v>
      </c>
      <c r="C2016" s="6">
        <v>5958.0</v>
      </c>
      <c r="D2016" s="7">
        <v>0.0</v>
      </c>
      <c r="E2016" s="7">
        <v>4.0</v>
      </c>
      <c r="F2016" s="7">
        <v>3.0</v>
      </c>
      <c r="G2016" s="7">
        <v>0.0</v>
      </c>
      <c r="H2016" s="5">
        <v>6.2</v>
      </c>
      <c r="I2016" s="5">
        <v>33.4</v>
      </c>
      <c r="J2016" s="8">
        <v>0.0</v>
      </c>
      <c r="K2016" s="8">
        <v>0.671366230278617</v>
      </c>
      <c r="L2016" s="8">
        <v>0.5035246727089627</v>
      </c>
      <c r="M2016" s="8">
        <v>0.0</v>
      </c>
      <c r="N2016" s="5">
        <v>3.6</v>
      </c>
      <c r="O2016" s="5">
        <v>13.5</v>
      </c>
      <c r="P2016" s="5">
        <v>51161.0</v>
      </c>
      <c r="Q2016" s="9" t="s">
        <v>528</v>
      </c>
      <c r="R2016" s="9" t="s">
        <v>628</v>
      </c>
      <c r="S2016" s="9">
        <f t="shared" si="1"/>
        <v>1989.972</v>
      </c>
    </row>
    <row r="2017" ht="15.75" customHeight="1">
      <c r="A2017" s="5" t="s">
        <v>445</v>
      </c>
      <c r="B2017" s="5" t="s">
        <v>1317</v>
      </c>
      <c r="C2017" s="6">
        <v>2764.0</v>
      </c>
      <c r="D2017" s="7">
        <v>1.0</v>
      </c>
      <c r="E2017" s="7">
        <v>5.0</v>
      </c>
      <c r="F2017" s="7">
        <v>2.0</v>
      </c>
      <c r="G2017" s="7">
        <v>0.0</v>
      </c>
      <c r="H2017" s="5">
        <v>6.5</v>
      </c>
      <c r="I2017" s="5">
        <v>31.0</v>
      </c>
      <c r="J2017" s="8">
        <v>0.361794500723589</v>
      </c>
      <c r="K2017" s="8">
        <v>1.808972503617945</v>
      </c>
      <c r="L2017" s="8">
        <v>0.723589001447178</v>
      </c>
      <c r="M2017" s="8">
        <v>0.0</v>
      </c>
      <c r="N2017" s="5">
        <v>3.3</v>
      </c>
      <c r="O2017" s="5">
        <v>13.3</v>
      </c>
      <c r="P2017" s="5">
        <v>37750.0</v>
      </c>
      <c r="Q2017" s="9" t="s">
        <v>528</v>
      </c>
      <c r="R2017" s="9" t="s">
        <v>628</v>
      </c>
      <c r="S2017" s="9">
        <f t="shared" si="1"/>
        <v>856.84</v>
      </c>
    </row>
    <row r="2018" ht="15.75" customHeight="1">
      <c r="A2018" s="5" t="s">
        <v>1335</v>
      </c>
      <c r="B2018" s="5" t="s">
        <v>1317</v>
      </c>
      <c r="C2018" s="6">
        <v>10960.0</v>
      </c>
      <c r="D2018" s="7">
        <v>1.0</v>
      </c>
      <c r="E2018" s="7">
        <v>10.0</v>
      </c>
      <c r="F2018" s="7">
        <v>2.0</v>
      </c>
      <c r="G2018" s="7">
        <v>0.0</v>
      </c>
      <c r="H2018" s="5">
        <v>9.4</v>
      </c>
      <c r="I2018" s="5">
        <v>31.9</v>
      </c>
      <c r="J2018" s="8">
        <v>0.09124087591240876</v>
      </c>
      <c r="K2018" s="8">
        <v>0.9124087591240876</v>
      </c>
      <c r="L2018" s="8">
        <v>0.18248175182481752</v>
      </c>
      <c r="M2018" s="8">
        <v>0.0</v>
      </c>
      <c r="N2018" s="5">
        <v>2.7</v>
      </c>
      <c r="O2018" s="5">
        <v>14.6</v>
      </c>
      <c r="P2018" s="5">
        <v>67578.0</v>
      </c>
      <c r="Q2018" s="9" t="s">
        <v>528</v>
      </c>
      <c r="R2018" s="9" t="s">
        <v>628</v>
      </c>
      <c r="S2018" s="9">
        <f t="shared" si="1"/>
        <v>3496.24</v>
      </c>
    </row>
    <row r="2019" ht="15.75" customHeight="1">
      <c r="A2019" s="5" t="s">
        <v>560</v>
      </c>
      <c r="B2019" s="5" t="s">
        <v>1317</v>
      </c>
      <c r="C2019" s="6">
        <v>9565.0</v>
      </c>
      <c r="D2019" s="7">
        <v>1.0</v>
      </c>
      <c r="E2019" s="7">
        <v>10.0</v>
      </c>
      <c r="F2019" s="7">
        <v>3.0</v>
      </c>
      <c r="G2019" s="7">
        <v>0.0</v>
      </c>
      <c r="H2019" s="5">
        <v>8.5</v>
      </c>
      <c r="I2019" s="5">
        <v>35.5</v>
      </c>
      <c r="J2019" s="8">
        <v>0.10454783063251438</v>
      </c>
      <c r="K2019" s="8">
        <v>1.0454783063251436</v>
      </c>
      <c r="L2019" s="8">
        <v>0.3136434918975431</v>
      </c>
      <c r="M2019" s="8">
        <v>0.0</v>
      </c>
      <c r="N2019" s="5">
        <v>2.2</v>
      </c>
      <c r="O2019" s="5">
        <v>11.6</v>
      </c>
      <c r="P2019" s="5">
        <v>53778.0</v>
      </c>
      <c r="Q2019" s="9" t="s">
        <v>528</v>
      </c>
      <c r="R2019" s="9" t="s">
        <v>628</v>
      </c>
      <c r="S2019" s="9">
        <f t="shared" si="1"/>
        <v>3395.575</v>
      </c>
    </row>
    <row r="2020" ht="15.75" customHeight="1">
      <c r="A2020" s="5" t="s">
        <v>565</v>
      </c>
      <c r="B2020" s="5" t="s">
        <v>1317</v>
      </c>
      <c r="C2020" s="6">
        <v>8741.0</v>
      </c>
      <c r="D2020" s="7">
        <v>5.0</v>
      </c>
      <c r="E2020" s="7">
        <v>8.0</v>
      </c>
      <c r="F2020" s="7">
        <v>3.0</v>
      </c>
      <c r="G2020" s="7">
        <v>3.0</v>
      </c>
      <c r="H2020" s="5">
        <v>9.0</v>
      </c>
      <c r="I2020" s="5">
        <v>29.8</v>
      </c>
      <c r="J2020" s="8">
        <v>0.5720169317011784</v>
      </c>
      <c r="K2020" s="8">
        <v>0.9152270907218855</v>
      </c>
      <c r="L2020" s="8">
        <v>0.343210159020707</v>
      </c>
      <c r="M2020" s="8">
        <v>0.343210159020707</v>
      </c>
      <c r="N2020" s="5">
        <v>4.9</v>
      </c>
      <c r="O2020" s="5">
        <v>8.3</v>
      </c>
      <c r="P2020" s="5">
        <v>66712.0</v>
      </c>
      <c r="Q2020" s="9" t="s">
        <v>528</v>
      </c>
      <c r="R2020" s="9" t="s">
        <v>628</v>
      </c>
      <c r="S2020" s="9">
        <f t="shared" si="1"/>
        <v>2604.818</v>
      </c>
    </row>
    <row r="2021" ht="15.75" customHeight="1">
      <c r="A2021" s="5" t="s">
        <v>708</v>
      </c>
      <c r="B2021" s="5" t="s">
        <v>1317</v>
      </c>
      <c r="C2021" s="6">
        <v>29860.0</v>
      </c>
      <c r="D2021" s="7">
        <v>15.0</v>
      </c>
      <c r="E2021" s="7">
        <v>13.0</v>
      </c>
      <c r="F2021" s="7">
        <v>5.0</v>
      </c>
      <c r="G2021" s="7">
        <v>4.0</v>
      </c>
      <c r="H2021" s="5">
        <v>6.9</v>
      </c>
      <c r="I2021" s="5">
        <v>32.7</v>
      </c>
      <c r="J2021" s="8">
        <v>0.5023442732752846</v>
      </c>
      <c r="K2021" s="8">
        <v>0.43536503683858</v>
      </c>
      <c r="L2021" s="8">
        <v>0.16744809109176154</v>
      </c>
      <c r="M2021" s="8">
        <v>0.13395847287340923</v>
      </c>
      <c r="N2021" s="5">
        <v>3.3</v>
      </c>
      <c r="O2021" s="5">
        <v>8.7</v>
      </c>
      <c r="P2021" s="5">
        <v>58949.0</v>
      </c>
      <c r="Q2021" s="9" t="s">
        <v>528</v>
      </c>
      <c r="R2021" s="9" t="s">
        <v>628</v>
      </c>
      <c r="S2021" s="9">
        <f t="shared" si="1"/>
        <v>9764.22</v>
      </c>
    </row>
    <row r="2022" ht="15.75" customHeight="1">
      <c r="A2022" s="5" t="s">
        <v>1336</v>
      </c>
      <c r="B2022" s="5" t="s">
        <v>1317</v>
      </c>
      <c r="C2022" s="6">
        <v>9751.0</v>
      </c>
      <c r="D2022" s="7">
        <v>6.0</v>
      </c>
      <c r="E2022" s="7">
        <v>8.0</v>
      </c>
      <c r="F2022" s="7">
        <v>5.0</v>
      </c>
      <c r="G2022" s="7">
        <v>2.0</v>
      </c>
      <c r="H2022" s="5">
        <v>11.8</v>
      </c>
      <c r="I2022" s="5">
        <v>36.7</v>
      </c>
      <c r="J2022" s="8">
        <v>0.6153215054866168</v>
      </c>
      <c r="K2022" s="8">
        <v>0.8204286739821557</v>
      </c>
      <c r="L2022" s="8">
        <v>0.5127679212388473</v>
      </c>
      <c r="M2022" s="8">
        <v>0.20510716849553892</v>
      </c>
      <c r="N2022" s="5">
        <v>3.8</v>
      </c>
      <c r="O2022" s="5">
        <v>12.0</v>
      </c>
      <c r="P2022" s="5">
        <v>66250.0</v>
      </c>
      <c r="Q2022" s="9" t="s">
        <v>528</v>
      </c>
      <c r="R2022" s="9" t="s">
        <v>628</v>
      </c>
      <c r="S2022" s="9">
        <f t="shared" si="1"/>
        <v>3578.617</v>
      </c>
    </row>
    <row r="2023" ht="15.75" customHeight="1">
      <c r="A2023" s="5" t="s">
        <v>783</v>
      </c>
      <c r="B2023" s="5" t="s">
        <v>1317</v>
      </c>
      <c r="C2023" s="6">
        <v>3055.0</v>
      </c>
      <c r="D2023" s="7">
        <v>1.0</v>
      </c>
      <c r="E2023" s="7">
        <v>3.0</v>
      </c>
      <c r="F2023" s="7">
        <v>5.0</v>
      </c>
      <c r="G2023" s="7">
        <v>0.0</v>
      </c>
      <c r="H2023" s="5">
        <v>8.9</v>
      </c>
      <c r="I2023" s="5">
        <v>34.9</v>
      </c>
      <c r="J2023" s="8">
        <v>0.32733224222585927</v>
      </c>
      <c r="K2023" s="8">
        <v>0.9819967266775776</v>
      </c>
      <c r="L2023" s="8">
        <v>1.6366612111292964</v>
      </c>
      <c r="M2023" s="8">
        <v>0.0</v>
      </c>
      <c r="N2023" s="5">
        <v>1.0</v>
      </c>
      <c r="O2023" s="5">
        <v>8.6</v>
      </c>
      <c r="P2023" s="5">
        <v>50640.0</v>
      </c>
      <c r="Q2023" s="9" t="s">
        <v>528</v>
      </c>
      <c r="R2023" s="9" t="s">
        <v>628</v>
      </c>
      <c r="S2023" s="9">
        <f t="shared" si="1"/>
        <v>1066.195</v>
      </c>
    </row>
    <row r="2024" ht="15.75" customHeight="1">
      <c r="A2024" s="5" t="s">
        <v>1337</v>
      </c>
      <c r="B2024" s="5" t="s">
        <v>1317</v>
      </c>
      <c r="C2024" s="6">
        <v>1851.0</v>
      </c>
      <c r="D2024" s="7">
        <v>0.0</v>
      </c>
      <c r="E2024" s="7">
        <v>2.0</v>
      </c>
      <c r="F2024" s="7">
        <v>0.0</v>
      </c>
      <c r="G2024" s="7">
        <v>1.0</v>
      </c>
      <c r="H2024" s="5">
        <v>8.9</v>
      </c>
      <c r="I2024" s="5">
        <v>32.6</v>
      </c>
      <c r="J2024" s="8">
        <v>0.0</v>
      </c>
      <c r="K2024" s="8">
        <v>1.0804970286331712</v>
      </c>
      <c r="L2024" s="8">
        <v>0.0</v>
      </c>
      <c r="M2024" s="8">
        <v>0.5402485143165856</v>
      </c>
      <c r="N2024" s="5">
        <v>3.9</v>
      </c>
      <c r="O2024" s="5">
        <v>7.7</v>
      </c>
      <c r="P2024" s="5">
        <v>62708.0</v>
      </c>
      <c r="Q2024" s="9" t="s">
        <v>528</v>
      </c>
      <c r="R2024" s="9" t="s">
        <v>628</v>
      </c>
      <c r="S2024" s="9">
        <f t="shared" si="1"/>
        <v>603.426</v>
      </c>
    </row>
    <row r="2025" ht="15.75" customHeight="1">
      <c r="A2025" s="5" t="s">
        <v>1338</v>
      </c>
      <c r="B2025" s="5" t="s">
        <v>1317</v>
      </c>
      <c r="C2025" s="6">
        <v>7118.0</v>
      </c>
      <c r="D2025" s="7">
        <v>1.0</v>
      </c>
      <c r="E2025" s="7">
        <v>7.0</v>
      </c>
      <c r="F2025" s="7">
        <v>5.0</v>
      </c>
      <c r="G2025" s="7">
        <v>0.0</v>
      </c>
      <c r="H2025" s="5">
        <v>8.3</v>
      </c>
      <c r="I2025" s="5">
        <v>32.7</v>
      </c>
      <c r="J2025" s="8">
        <v>0.14048890137679124</v>
      </c>
      <c r="K2025" s="8">
        <v>0.9834223096375385</v>
      </c>
      <c r="L2025" s="8">
        <v>0.7024445068839561</v>
      </c>
      <c r="M2025" s="8">
        <v>0.0</v>
      </c>
      <c r="N2025" s="5">
        <v>3.8</v>
      </c>
      <c r="O2025" s="5">
        <v>7.0</v>
      </c>
      <c r="P2025" s="5">
        <v>51613.0</v>
      </c>
      <c r="Q2025" s="9" t="s">
        <v>528</v>
      </c>
      <c r="R2025" s="9" t="s">
        <v>628</v>
      </c>
      <c r="S2025" s="9">
        <f t="shared" si="1"/>
        <v>2327.586</v>
      </c>
    </row>
    <row r="2026" ht="15.75" customHeight="1">
      <c r="A2026" s="5" t="s">
        <v>454</v>
      </c>
      <c r="B2026" s="5" t="s">
        <v>1317</v>
      </c>
      <c r="C2026" s="6">
        <v>4393.0</v>
      </c>
      <c r="D2026" s="7">
        <v>3.0</v>
      </c>
      <c r="E2026" s="7">
        <v>4.0</v>
      </c>
      <c r="F2026" s="7">
        <v>1.0</v>
      </c>
      <c r="G2026" s="7">
        <v>1.0</v>
      </c>
      <c r="H2026" s="5">
        <v>8.1</v>
      </c>
      <c r="I2026" s="5">
        <v>34.1</v>
      </c>
      <c r="J2026" s="8">
        <v>0.6829046209879354</v>
      </c>
      <c r="K2026" s="8">
        <v>0.9105394946505805</v>
      </c>
      <c r="L2026" s="8">
        <v>0.22763487366264512</v>
      </c>
      <c r="M2026" s="8">
        <v>0.22763487366264512</v>
      </c>
      <c r="N2026" s="5">
        <v>1.5</v>
      </c>
      <c r="O2026" s="5">
        <v>11.6</v>
      </c>
      <c r="P2026" s="5">
        <v>43125.0</v>
      </c>
      <c r="Q2026" s="9" t="s">
        <v>528</v>
      </c>
      <c r="R2026" s="9" t="s">
        <v>628</v>
      </c>
      <c r="S2026" s="9">
        <f t="shared" si="1"/>
        <v>1498.013</v>
      </c>
    </row>
    <row r="2027" ht="15.75" customHeight="1">
      <c r="A2027" s="5" t="s">
        <v>990</v>
      </c>
      <c r="B2027" s="5" t="s">
        <v>1317</v>
      </c>
      <c r="C2027" s="6">
        <v>11587.0</v>
      </c>
      <c r="D2027" s="7">
        <v>11.0</v>
      </c>
      <c r="E2027" s="7">
        <v>12.0</v>
      </c>
      <c r="F2027" s="7">
        <v>3.0</v>
      </c>
      <c r="G2027" s="7">
        <v>2.0</v>
      </c>
      <c r="H2027" s="5">
        <v>7.6</v>
      </c>
      <c r="I2027" s="5">
        <v>34.2</v>
      </c>
      <c r="J2027" s="8">
        <v>0.9493397773366704</v>
      </c>
      <c r="K2027" s="8">
        <v>1.035643393458186</v>
      </c>
      <c r="L2027" s="8">
        <v>0.2589108483645465</v>
      </c>
      <c r="M2027" s="8">
        <v>0.17260723224303098</v>
      </c>
      <c r="N2027" s="5">
        <v>1.7</v>
      </c>
      <c r="O2027" s="5">
        <v>12.5</v>
      </c>
      <c r="P2027" s="5">
        <v>47361.0</v>
      </c>
      <c r="Q2027" s="9" t="s">
        <v>528</v>
      </c>
      <c r="R2027" s="9" t="s">
        <v>628</v>
      </c>
      <c r="S2027" s="9">
        <f t="shared" si="1"/>
        <v>3962.754</v>
      </c>
    </row>
    <row r="2028" ht="15.75" customHeight="1">
      <c r="A2028" s="5" t="s">
        <v>1339</v>
      </c>
      <c r="B2028" s="5" t="s">
        <v>1317</v>
      </c>
      <c r="C2028" s="6">
        <v>5452.0</v>
      </c>
      <c r="D2028" s="7">
        <v>3.0</v>
      </c>
      <c r="E2028" s="7">
        <v>4.0</v>
      </c>
      <c r="F2028" s="7">
        <v>1.0</v>
      </c>
      <c r="G2028" s="7">
        <v>0.0</v>
      </c>
      <c r="H2028" s="5">
        <v>8.3</v>
      </c>
      <c r="I2028" s="5">
        <v>35.6</v>
      </c>
      <c r="J2028" s="8">
        <v>0.5502567865003668</v>
      </c>
      <c r="K2028" s="8">
        <v>0.7336757153338225</v>
      </c>
      <c r="L2028" s="8">
        <v>0.18341892883345562</v>
      </c>
      <c r="M2028" s="8">
        <v>0.0</v>
      </c>
      <c r="N2028" s="5">
        <v>3.8</v>
      </c>
      <c r="O2028" s="5">
        <v>8.4</v>
      </c>
      <c r="P2028" s="5">
        <v>53472.0</v>
      </c>
      <c r="Q2028" s="9" t="s">
        <v>528</v>
      </c>
      <c r="R2028" s="9" t="s">
        <v>628</v>
      </c>
      <c r="S2028" s="9">
        <f t="shared" si="1"/>
        <v>1940.912</v>
      </c>
    </row>
    <row r="2029" ht="15.75" customHeight="1">
      <c r="A2029" s="5" t="s">
        <v>993</v>
      </c>
      <c r="B2029" s="5" t="s">
        <v>1317</v>
      </c>
      <c r="C2029" s="6">
        <v>2578.0</v>
      </c>
      <c r="D2029" s="7">
        <v>2.0</v>
      </c>
      <c r="E2029" s="7">
        <v>2.0</v>
      </c>
      <c r="F2029" s="7">
        <v>1.0</v>
      </c>
      <c r="G2029" s="7">
        <v>0.0</v>
      </c>
      <c r="H2029" s="5">
        <v>7.3</v>
      </c>
      <c r="I2029" s="5">
        <v>29.5</v>
      </c>
      <c r="J2029" s="8">
        <v>0.7757951900698216</v>
      </c>
      <c r="K2029" s="8">
        <v>0.7757951900698216</v>
      </c>
      <c r="L2029" s="8">
        <v>0.3878975950349108</v>
      </c>
      <c r="M2029" s="8">
        <v>0.0</v>
      </c>
      <c r="N2029" s="5">
        <v>1.1</v>
      </c>
      <c r="O2029" s="5">
        <v>8.6</v>
      </c>
      <c r="P2029" s="5">
        <v>63480.0</v>
      </c>
      <c r="Q2029" s="9" t="s">
        <v>528</v>
      </c>
      <c r="R2029" s="9" t="s">
        <v>628</v>
      </c>
      <c r="S2029" s="9">
        <f t="shared" si="1"/>
        <v>760.51</v>
      </c>
    </row>
    <row r="2030" ht="15.75" customHeight="1">
      <c r="A2030" s="5" t="s">
        <v>570</v>
      </c>
      <c r="B2030" s="5" t="s">
        <v>1317</v>
      </c>
      <c r="C2030" s="6">
        <v>16381.0</v>
      </c>
      <c r="D2030" s="7">
        <v>11.0</v>
      </c>
      <c r="E2030" s="7">
        <v>9.0</v>
      </c>
      <c r="F2030" s="7">
        <v>4.0</v>
      </c>
      <c r="G2030" s="7">
        <v>1.0</v>
      </c>
      <c r="H2030" s="5">
        <v>7.0</v>
      </c>
      <c r="I2030" s="5">
        <v>32.9</v>
      </c>
      <c r="J2030" s="8">
        <v>0.6715096758439656</v>
      </c>
      <c r="K2030" s="8">
        <v>0.5494170075086992</v>
      </c>
      <c r="L2030" s="8">
        <v>0.24418533667053294</v>
      </c>
      <c r="M2030" s="8">
        <v>0.061046334167633234</v>
      </c>
      <c r="N2030" s="5">
        <v>3.5</v>
      </c>
      <c r="O2030" s="5">
        <v>11.2</v>
      </c>
      <c r="P2030" s="5">
        <v>56396.0</v>
      </c>
      <c r="Q2030" s="9" t="s">
        <v>528</v>
      </c>
      <c r="R2030" s="9" t="s">
        <v>628</v>
      </c>
      <c r="S2030" s="9">
        <f t="shared" si="1"/>
        <v>5389.349</v>
      </c>
    </row>
    <row r="2031" ht="15.75" customHeight="1">
      <c r="A2031" s="5" t="s">
        <v>1340</v>
      </c>
      <c r="B2031" s="5" t="s">
        <v>1317</v>
      </c>
      <c r="C2031" s="6">
        <v>14702.0</v>
      </c>
      <c r="D2031" s="7">
        <v>6.0</v>
      </c>
      <c r="E2031" s="7">
        <v>7.0</v>
      </c>
      <c r="F2031" s="7">
        <v>5.0</v>
      </c>
      <c r="G2031" s="7">
        <v>1.0</v>
      </c>
      <c r="H2031" s="5">
        <v>13.8</v>
      </c>
      <c r="I2031" s="5">
        <v>39.1</v>
      </c>
      <c r="J2031" s="8">
        <v>0.4081077404434771</v>
      </c>
      <c r="K2031" s="8">
        <v>0.47612569718405656</v>
      </c>
      <c r="L2031" s="8">
        <v>0.34008978370289755</v>
      </c>
      <c r="M2031" s="8">
        <v>0.0680179567405795</v>
      </c>
      <c r="N2031" s="5">
        <v>3.2</v>
      </c>
      <c r="O2031" s="5">
        <v>37.0</v>
      </c>
      <c r="P2031" s="5">
        <v>32781.0</v>
      </c>
      <c r="Q2031" s="9" t="s">
        <v>528</v>
      </c>
      <c r="R2031" s="9" t="s">
        <v>628</v>
      </c>
      <c r="S2031" s="9">
        <f t="shared" si="1"/>
        <v>5748.482</v>
      </c>
    </row>
    <row r="2032" ht="15.75" customHeight="1">
      <c r="A2032" s="5" t="s">
        <v>1341</v>
      </c>
      <c r="B2032" s="5" t="s">
        <v>1317</v>
      </c>
      <c r="C2032" s="6">
        <v>3920.0</v>
      </c>
      <c r="D2032" s="7">
        <v>0.0</v>
      </c>
      <c r="E2032" s="7">
        <v>2.0</v>
      </c>
      <c r="F2032" s="7">
        <v>4.0</v>
      </c>
      <c r="G2032" s="7">
        <v>0.0</v>
      </c>
      <c r="H2032" s="5">
        <v>7.4</v>
      </c>
      <c r="I2032" s="5">
        <v>35.8</v>
      </c>
      <c r="J2032" s="8">
        <v>0.0</v>
      </c>
      <c r="K2032" s="8">
        <v>0.5102040816326531</v>
      </c>
      <c r="L2032" s="8">
        <v>1.0204081632653061</v>
      </c>
      <c r="M2032" s="8">
        <v>0.0</v>
      </c>
      <c r="N2032" s="5">
        <v>1.0</v>
      </c>
      <c r="O2032" s="5">
        <v>6.5</v>
      </c>
      <c r="P2032" s="5">
        <v>56845.0</v>
      </c>
      <c r="Q2032" s="9" t="s">
        <v>528</v>
      </c>
      <c r="R2032" s="9" t="s">
        <v>628</v>
      </c>
      <c r="S2032" s="9">
        <f t="shared" si="1"/>
        <v>1403.36</v>
      </c>
    </row>
    <row r="2033" ht="15.75" customHeight="1">
      <c r="A2033" s="5" t="s">
        <v>727</v>
      </c>
      <c r="B2033" s="5" t="s">
        <v>1317</v>
      </c>
      <c r="C2033" s="6">
        <v>1318.0</v>
      </c>
      <c r="D2033" s="7">
        <v>0.0</v>
      </c>
      <c r="E2033" s="7">
        <v>1.0</v>
      </c>
      <c r="F2033" s="7">
        <v>1.0</v>
      </c>
      <c r="G2033" s="7">
        <v>0.0</v>
      </c>
      <c r="H2033" s="5">
        <v>7.3</v>
      </c>
      <c r="I2033" s="5">
        <v>33.5</v>
      </c>
      <c r="J2033" s="8">
        <v>0.0</v>
      </c>
      <c r="K2033" s="8">
        <v>0.7587253414264037</v>
      </c>
      <c r="L2033" s="8">
        <v>0.7587253414264037</v>
      </c>
      <c r="M2033" s="8">
        <v>0.0</v>
      </c>
      <c r="N2033" s="5">
        <v>2.4</v>
      </c>
      <c r="O2033" s="5">
        <v>10.6</v>
      </c>
      <c r="P2033" s="5">
        <v>50395.0</v>
      </c>
      <c r="Q2033" s="9" t="s">
        <v>528</v>
      </c>
      <c r="R2033" s="9" t="s">
        <v>628</v>
      </c>
      <c r="S2033" s="9">
        <f t="shared" si="1"/>
        <v>441.53</v>
      </c>
    </row>
    <row r="2034" ht="15.75" customHeight="1">
      <c r="A2034" s="5" t="s">
        <v>666</v>
      </c>
      <c r="B2034" s="5" t="s">
        <v>1317</v>
      </c>
      <c r="C2034" s="6">
        <v>4478.0</v>
      </c>
      <c r="D2034" s="7">
        <v>1.0</v>
      </c>
      <c r="E2034" s="7">
        <v>1.0</v>
      </c>
      <c r="F2034" s="7">
        <v>1.0</v>
      </c>
      <c r="G2034" s="7">
        <v>0.0</v>
      </c>
      <c r="H2034" s="5">
        <v>13.4</v>
      </c>
      <c r="I2034" s="5">
        <v>34.4</v>
      </c>
      <c r="J2034" s="8">
        <v>0.2233139794551139</v>
      </c>
      <c r="K2034" s="8">
        <v>0.2233139794551139</v>
      </c>
      <c r="L2034" s="8">
        <v>0.2233139794551139</v>
      </c>
      <c r="M2034" s="8">
        <v>0.0</v>
      </c>
      <c r="N2034" s="5">
        <v>21.7</v>
      </c>
      <c r="O2034" s="5">
        <v>36.4</v>
      </c>
      <c r="P2034" s="5">
        <v>40152.0</v>
      </c>
      <c r="Q2034" s="9" t="s">
        <v>528</v>
      </c>
      <c r="R2034" s="9" t="s">
        <v>628</v>
      </c>
      <c r="S2034" s="9">
        <f t="shared" si="1"/>
        <v>1540.432</v>
      </c>
    </row>
    <row r="2035" ht="15.75" customHeight="1">
      <c r="A2035" s="5" t="s">
        <v>1342</v>
      </c>
      <c r="B2035" s="5" t="s">
        <v>1317</v>
      </c>
      <c r="C2035" s="5">
        <v>766.0</v>
      </c>
      <c r="D2035" s="7">
        <v>0.0</v>
      </c>
      <c r="E2035" s="7">
        <v>2.0</v>
      </c>
      <c r="F2035" s="7">
        <v>0.0</v>
      </c>
      <c r="G2035" s="7">
        <v>0.0</v>
      </c>
      <c r="H2035" s="5">
        <v>7.2</v>
      </c>
      <c r="I2035" s="5">
        <v>26.9</v>
      </c>
      <c r="J2035" s="8">
        <v>0.0</v>
      </c>
      <c r="K2035" s="8">
        <v>2.6109660574412534</v>
      </c>
      <c r="L2035" s="8">
        <v>0.0</v>
      </c>
      <c r="M2035" s="8">
        <v>0.0</v>
      </c>
      <c r="N2035" s="5">
        <v>0.0</v>
      </c>
      <c r="O2035" s="5">
        <v>7.4</v>
      </c>
      <c r="P2035" s="5">
        <v>65577.0</v>
      </c>
      <c r="Q2035" s="9" t="s">
        <v>528</v>
      </c>
      <c r="R2035" s="9" t="s">
        <v>628</v>
      </c>
      <c r="S2035" s="9">
        <f t="shared" si="1"/>
        <v>206.054</v>
      </c>
    </row>
    <row r="2036" ht="15.75" customHeight="1">
      <c r="A2036" s="5" t="s">
        <v>574</v>
      </c>
      <c r="B2036" s="5" t="s">
        <v>1317</v>
      </c>
      <c r="C2036" s="6">
        <v>30524.0</v>
      </c>
      <c r="D2036" s="7">
        <v>21.0</v>
      </c>
      <c r="E2036" s="7">
        <v>26.0</v>
      </c>
      <c r="F2036" s="7">
        <v>3.0</v>
      </c>
      <c r="G2036" s="7">
        <v>4.0</v>
      </c>
      <c r="H2036" s="5">
        <v>7.5</v>
      </c>
      <c r="I2036" s="5">
        <v>30.0</v>
      </c>
      <c r="J2036" s="8">
        <v>0.6879832263137203</v>
      </c>
      <c r="K2036" s="8">
        <v>0.8517887563884157</v>
      </c>
      <c r="L2036" s="8">
        <v>0.09828331804481719</v>
      </c>
      <c r="M2036" s="8">
        <v>0.13104442405975625</v>
      </c>
      <c r="N2036" s="5">
        <v>2.7</v>
      </c>
      <c r="O2036" s="5">
        <v>7.6</v>
      </c>
      <c r="P2036" s="5">
        <v>70243.0</v>
      </c>
      <c r="Q2036" s="9" t="s">
        <v>528</v>
      </c>
      <c r="R2036" s="9" t="s">
        <v>628</v>
      </c>
      <c r="S2036" s="9">
        <f t="shared" si="1"/>
        <v>9157.2</v>
      </c>
    </row>
    <row r="2037" ht="15.75" customHeight="1">
      <c r="A2037" s="5" t="s">
        <v>1000</v>
      </c>
      <c r="B2037" s="5" t="s">
        <v>1317</v>
      </c>
      <c r="C2037" s="6">
        <v>1955.0</v>
      </c>
      <c r="D2037" s="7">
        <v>0.0</v>
      </c>
      <c r="E2037" s="7">
        <v>2.0</v>
      </c>
      <c r="F2037" s="7">
        <v>3.0</v>
      </c>
      <c r="G2037" s="7">
        <v>0.0</v>
      </c>
      <c r="H2037" s="5">
        <v>8.1</v>
      </c>
      <c r="I2037" s="5">
        <v>28.7</v>
      </c>
      <c r="J2037" s="8">
        <v>0.0</v>
      </c>
      <c r="K2037" s="8">
        <v>1.023017902813299</v>
      </c>
      <c r="L2037" s="8">
        <v>1.5345268542199488</v>
      </c>
      <c r="M2037" s="8">
        <v>0.0</v>
      </c>
      <c r="N2037" s="5">
        <v>3.3</v>
      </c>
      <c r="O2037" s="5">
        <v>6.6</v>
      </c>
      <c r="P2037" s="5">
        <v>53438.0</v>
      </c>
      <c r="Q2037" s="9" t="s">
        <v>528</v>
      </c>
      <c r="R2037" s="9" t="s">
        <v>628</v>
      </c>
      <c r="S2037" s="9">
        <f t="shared" si="1"/>
        <v>561.085</v>
      </c>
    </row>
    <row r="2038" ht="15.75" customHeight="1">
      <c r="A2038" s="5" t="s">
        <v>1343</v>
      </c>
      <c r="B2038" s="5" t="s">
        <v>1317</v>
      </c>
      <c r="C2038" s="6">
        <v>21190.0</v>
      </c>
      <c r="D2038" s="7">
        <v>19.0</v>
      </c>
      <c r="E2038" s="7">
        <v>18.0</v>
      </c>
      <c r="F2038" s="7">
        <v>3.0</v>
      </c>
      <c r="G2038" s="7">
        <v>4.0</v>
      </c>
      <c r="H2038" s="5">
        <v>7.8</v>
      </c>
      <c r="I2038" s="5">
        <v>33.5</v>
      </c>
      <c r="J2038" s="8">
        <v>0.8966493629070316</v>
      </c>
      <c r="K2038" s="8">
        <v>0.8494572911750826</v>
      </c>
      <c r="L2038" s="8">
        <v>0.1415762151958471</v>
      </c>
      <c r="M2038" s="8">
        <v>0.18876828692779613</v>
      </c>
      <c r="N2038" s="5">
        <v>3.1</v>
      </c>
      <c r="O2038" s="5">
        <v>11.3</v>
      </c>
      <c r="P2038" s="5">
        <v>50926.0</v>
      </c>
      <c r="Q2038" s="9" t="s">
        <v>528</v>
      </c>
      <c r="R2038" s="9" t="s">
        <v>628</v>
      </c>
      <c r="S2038" s="9">
        <f t="shared" si="1"/>
        <v>7098.65</v>
      </c>
    </row>
    <row r="2039" ht="15.75" customHeight="1">
      <c r="A2039" s="5" t="s">
        <v>1344</v>
      </c>
      <c r="B2039" s="5" t="s">
        <v>1317</v>
      </c>
      <c r="C2039" s="6">
        <v>2305.0</v>
      </c>
      <c r="D2039" s="7">
        <v>1.0</v>
      </c>
      <c r="E2039" s="7">
        <v>5.0</v>
      </c>
      <c r="F2039" s="7">
        <v>0.0</v>
      </c>
      <c r="G2039" s="7">
        <v>0.0</v>
      </c>
      <c r="H2039" s="5">
        <v>7.6</v>
      </c>
      <c r="I2039" s="5">
        <v>32.2</v>
      </c>
      <c r="J2039" s="8">
        <v>0.4338394793926247</v>
      </c>
      <c r="K2039" s="8">
        <v>2.1691973969631237</v>
      </c>
      <c r="L2039" s="8">
        <v>0.0</v>
      </c>
      <c r="M2039" s="8">
        <v>0.0</v>
      </c>
      <c r="N2039" s="5">
        <v>2.3</v>
      </c>
      <c r="O2039" s="5">
        <v>11.6</v>
      </c>
      <c r="P2039" s="5">
        <v>56574.0</v>
      </c>
      <c r="Q2039" s="9" t="s">
        <v>528</v>
      </c>
      <c r="R2039" s="9" t="s">
        <v>628</v>
      </c>
      <c r="S2039" s="9">
        <f t="shared" si="1"/>
        <v>742.21</v>
      </c>
    </row>
    <row r="2040" ht="15.75" customHeight="1">
      <c r="A2040" s="5" t="s">
        <v>1345</v>
      </c>
      <c r="B2040" s="5" t="s">
        <v>1317</v>
      </c>
      <c r="C2040" s="6">
        <v>8065.0</v>
      </c>
      <c r="D2040" s="7">
        <v>7.0</v>
      </c>
      <c r="E2040" s="7">
        <v>2.0</v>
      </c>
      <c r="F2040" s="7">
        <v>7.0</v>
      </c>
      <c r="G2040" s="7">
        <v>0.0</v>
      </c>
      <c r="H2040" s="5">
        <v>7.2</v>
      </c>
      <c r="I2040" s="5">
        <v>33.2</v>
      </c>
      <c r="J2040" s="8">
        <v>0.8679479231246126</v>
      </c>
      <c r="K2040" s="8">
        <v>0.24798512089274644</v>
      </c>
      <c r="L2040" s="8">
        <v>0.8679479231246126</v>
      </c>
      <c r="M2040" s="8">
        <v>0.0</v>
      </c>
      <c r="N2040" s="5">
        <v>2.6</v>
      </c>
      <c r="O2040" s="5">
        <v>10.1</v>
      </c>
      <c r="P2040" s="5">
        <v>53641.0</v>
      </c>
      <c r="Q2040" s="9" t="s">
        <v>528</v>
      </c>
      <c r="R2040" s="9" t="s">
        <v>628</v>
      </c>
      <c r="S2040" s="9">
        <f t="shared" si="1"/>
        <v>2677.58</v>
      </c>
    </row>
    <row r="2041" ht="15.75" customHeight="1">
      <c r="A2041" s="5" t="s">
        <v>1346</v>
      </c>
      <c r="B2041" s="5" t="s">
        <v>1317</v>
      </c>
      <c r="C2041" s="6">
        <v>10963.0</v>
      </c>
      <c r="D2041" s="7">
        <v>3.0</v>
      </c>
      <c r="E2041" s="7">
        <v>10.0</v>
      </c>
      <c r="F2041" s="7">
        <v>4.0</v>
      </c>
      <c r="G2041" s="7">
        <v>3.0</v>
      </c>
      <c r="H2041" s="5">
        <v>6.2</v>
      </c>
      <c r="I2041" s="5">
        <v>33.5</v>
      </c>
      <c r="J2041" s="8">
        <v>0.273647724163094</v>
      </c>
      <c r="K2041" s="8">
        <v>0.9121590805436468</v>
      </c>
      <c r="L2041" s="8">
        <v>0.3648636322174587</v>
      </c>
      <c r="M2041" s="8">
        <v>0.273647724163094</v>
      </c>
      <c r="N2041" s="5">
        <v>3.2</v>
      </c>
      <c r="O2041" s="5">
        <v>10.8</v>
      </c>
      <c r="P2041" s="5">
        <v>49780.0</v>
      </c>
      <c r="Q2041" s="9" t="s">
        <v>528</v>
      </c>
      <c r="R2041" s="9" t="s">
        <v>628</v>
      </c>
      <c r="S2041" s="9">
        <f t="shared" si="1"/>
        <v>3672.605</v>
      </c>
    </row>
    <row r="2042" ht="15.75" customHeight="1">
      <c r="A2042" s="5" t="s">
        <v>1347</v>
      </c>
      <c r="B2042" s="5" t="s">
        <v>1317</v>
      </c>
      <c r="C2042" s="6">
        <v>69595.0</v>
      </c>
      <c r="D2042" s="7">
        <v>48.0</v>
      </c>
      <c r="E2042" s="7">
        <v>47.0</v>
      </c>
      <c r="F2042" s="7">
        <v>9.0</v>
      </c>
      <c r="G2042" s="7">
        <v>6.0</v>
      </c>
      <c r="H2042" s="5">
        <v>8.5</v>
      </c>
      <c r="I2042" s="5">
        <v>31.1</v>
      </c>
      <c r="J2042" s="8">
        <v>0.6897047201666786</v>
      </c>
      <c r="K2042" s="8">
        <v>0.6753358718298729</v>
      </c>
      <c r="L2042" s="8">
        <v>0.12931963503125224</v>
      </c>
      <c r="M2042" s="8">
        <v>0.08621309002083483</v>
      </c>
      <c r="N2042" s="5">
        <v>2.6</v>
      </c>
      <c r="O2042" s="5">
        <v>9.3</v>
      </c>
      <c r="P2042" s="5">
        <v>59301.0</v>
      </c>
      <c r="Q2042" s="9" t="s">
        <v>528</v>
      </c>
      <c r="R2042" s="9" t="s">
        <v>628</v>
      </c>
      <c r="S2042" s="9">
        <f t="shared" si="1"/>
        <v>21644.045</v>
      </c>
    </row>
    <row r="2043" ht="15.75" customHeight="1">
      <c r="A2043" s="5" t="s">
        <v>624</v>
      </c>
      <c r="B2043" s="5" t="s">
        <v>1317</v>
      </c>
      <c r="C2043" s="6">
        <v>4171.0</v>
      </c>
      <c r="D2043" s="7">
        <v>3.0</v>
      </c>
      <c r="E2043" s="7">
        <v>9.0</v>
      </c>
      <c r="F2043" s="7">
        <v>6.0</v>
      </c>
      <c r="G2043" s="7">
        <v>0.0</v>
      </c>
      <c r="H2043" s="5">
        <v>6.9</v>
      </c>
      <c r="I2043" s="5">
        <v>32.8</v>
      </c>
      <c r="J2043" s="8">
        <v>0.7192519779429394</v>
      </c>
      <c r="K2043" s="8">
        <v>2.157755933828818</v>
      </c>
      <c r="L2043" s="8">
        <v>1.4385039558858788</v>
      </c>
      <c r="M2043" s="8">
        <v>0.0</v>
      </c>
      <c r="N2043" s="5">
        <v>1.2</v>
      </c>
      <c r="O2043" s="5">
        <v>7.7</v>
      </c>
      <c r="P2043" s="5">
        <v>44770.0</v>
      </c>
      <c r="Q2043" s="9" t="s">
        <v>528</v>
      </c>
      <c r="R2043" s="9" t="s">
        <v>628</v>
      </c>
      <c r="S2043" s="9">
        <f t="shared" si="1"/>
        <v>1368.088</v>
      </c>
    </row>
    <row r="2044" ht="15.75" customHeight="1">
      <c r="A2044" s="5" t="s">
        <v>1348</v>
      </c>
      <c r="B2044" s="5" t="s">
        <v>1317</v>
      </c>
      <c r="C2044" s="6">
        <v>32143.0</v>
      </c>
      <c r="D2044" s="7">
        <v>28.0</v>
      </c>
      <c r="E2044" s="7">
        <v>21.0</v>
      </c>
      <c r="F2044" s="7">
        <v>4.0</v>
      </c>
      <c r="G2044" s="7">
        <v>6.0</v>
      </c>
      <c r="H2044" s="5">
        <v>8.9</v>
      </c>
      <c r="I2044" s="5">
        <v>35.4</v>
      </c>
      <c r="J2044" s="8">
        <v>0.8711072395233799</v>
      </c>
      <c r="K2044" s="8">
        <v>0.653330429642535</v>
      </c>
      <c r="L2044" s="8">
        <v>0.12444389136048284</v>
      </c>
      <c r="M2044" s="8">
        <v>0.18666583704072426</v>
      </c>
      <c r="N2044" s="5">
        <v>1.2</v>
      </c>
      <c r="O2044" s="5">
        <v>8.2</v>
      </c>
      <c r="P2044" s="5">
        <v>82823.0</v>
      </c>
      <c r="Q2044" s="9" t="s">
        <v>528</v>
      </c>
      <c r="R2044" s="9" t="s">
        <v>628</v>
      </c>
      <c r="S2044" s="9">
        <f t="shared" si="1"/>
        <v>11378.622</v>
      </c>
    </row>
    <row r="2045" ht="15.75" customHeight="1">
      <c r="A2045" s="5" t="s">
        <v>254</v>
      </c>
      <c r="B2045" s="5" t="s">
        <v>1349</v>
      </c>
      <c r="C2045" s="6">
        <v>28135.0</v>
      </c>
      <c r="D2045" s="7">
        <v>15.0</v>
      </c>
      <c r="E2045" s="7">
        <v>8.0</v>
      </c>
      <c r="F2045" s="7">
        <v>4.0</v>
      </c>
      <c r="G2045" s="7">
        <v>0.0</v>
      </c>
      <c r="H2045" s="5">
        <v>10.0</v>
      </c>
      <c r="I2045" s="5">
        <v>31.0</v>
      </c>
      <c r="J2045" s="8">
        <v>0.5331437711036077</v>
      </c>
      <c r="K2045" s="8">
        <v>0.28434334458859073</v>
      </c>
      <c r="L2045" s="8">
        <v>0.14217167229429536</v>
      </c>
      <c r="M2045" s="8">
        <v>0.0</v>
      </c>
      <c r="N2045" s="5">
        <v>15.3</v>
      </c>
      <c r="O2045" s="5">
        <v>25.3</v>
      </c>
      <c r="P2045" s="5">
        <v>34733.0</v>
      </c>
      <c r="Q2045" s="9" t="s">
        <v>528</v>
      </c>
      <c r="R2045" s="9" t="s">
        <v>529</v>
      </c>
      <c r="S2045" s="9">
        <f t="shared" si="1"/>
        <v>8721.85</v>
      </c>
    </row>
    <row r="2046" ht="15.75" customHeight="1">
      <c r="A2046" s="5" t="s">
        <v>585</v>
      </c>
      <c r="B2046" s="5" t="s">
        <v>1349</v>
      </c>
      <c r="C2046" s="6">
        <v>104944.0</v>
      </c>
      <c r="D2046" s="7">
        <v>99.0</v>
      </c>
      <c r="E2046" s="7">
        <v>56.0</v>
      </c>
      <c r="F2046" s="7">
        <v>14.0</v>
      </c>
      <c r="G2046" s="7">
        <v>10.0</v>
      </c>
      <c r="H2046" s="5">
        <v>10.7</v>
      </c>
      <c r="I2046" s="5">
        <v>33.0</v>
      </c>
      <c r="J2046" s="8">
        <v>0.9433602683335874</v>
      </c>
      <c r="K2046" s="8">
        <v>0.5336179295624334</v>
      </c>
      <c r="L2046" s="8">
        <v>0.13340448239060834</v>
      </c>
      <c r="M2046" s="8">
        <v>0.09528891599329166</v>
      </c>
      <c r="N2046" s="5">
        <v>11.1</v>
      </c>
      <c r="O2046" s="5">
        <v>18.4</v>
      </c>
      <c r="P2046" s="5">
        <v>43648.0</v>
      </c>
      <c r="Q2046" s="9" t="s">
        <v>528</v>
      </c>
      <c r="R2046" s="9" t="s">
        <v>529</v>
      </c>
      <c r="S2046" s="9">
        <f t="shared" si="1"/>
        <v>34631.52</v>
      </c>
    </row>
    <row r="2047" ht="15.75" customHeight="1">
      <c r="A2047" s="5" t="s">
        <v>1350</v>
      </c>
      <c r="B2047" s="5" t="s">
        <v>1349</v>
      </c>
      <c r="C2047" s="6">
        <v>53244.0</v>
      </c>
      <c r="D2047" s="7">
        <v>31.0</v>
      </c>
      <c r="E2047" s="7">
        <v>27.0</v>
      </c>
      <c r="F2047" s="7">
        <v>13.0</v>
      </c>
      <c r="G2047" s="7">
        <v>4.0</v>
      </c>
      <c r="H2047" s="5">
        <v>9.5</v>
      </c>
      <c r="I2047" s="5">
        <v>29.6</v>
      </c>
      <c r="J2047" s="8">
        <v>0.5822252272556532</v>
      </c>
      <c r="K2047" s="8">
        <v>0.5070993914807302</v>
      </c>
      <c r="L2047" s="8">
        <v>0.24415896626849976</v>
      </c>
      <c r="M2047" s="8">
        <v>0.07512583577492299</v>
      </c>
      <c r="N2047" s="5">
        <v>10.6</v>
      </c>
      <c r="O2047" s="5">
        <v>15.4</v>
      </c>
      <c r="P2047" s="5">
        <v>47034.0</v>
      </c>
      <c r="Q2047" s="9" t="s">
        <v>528</v>
      </c>
      <c r="R2047" s="9" t="s">
        <v>529</v>
      </c>
      <c r="S2047" s="9">
        <f t="shared" si="1"/>
        <v>15760.224</v>
      </c>
    </row>
    <row r="2048" ht="15.75" customHeight="1">
      <c r="A2048" s="5" t="s">
        <v>1351</v>
      </c>
      <c r="B2048" s="5" t="s">
        <v>1349</v>
      </c>
      <c r="C2048" s="6">
        <v>99112.0</v>
      </c>
      <c r="D2048" s="7">
        <v>86.0</v>
      </c>
      <c r="E2048" s="7">
        <v>79.0</v>
      </c>
      <c r="F2048" s="7">
        <v>15.0</v>
      </c>
      <c r="G2048" s="7">
        <v>7.0</v>
      </c>
      <c r="H2048" s="5">
        <v>11.3</v>
      </c>
      <c r="I2048" s="5">
        <v>34.2</v>
      </c>
      <c r="J2048" s="8">
        <v>0.8677052223746872</v>
      </c>
      <c r="K2048" s="8">
        <v>0.7970780531116313</v>
      </c>
      <c r="L2048" s="8">
        <v>0.15134393413511987</v>
      </c>
      <c r="M2048" s="8">
        <v>0.07062716926305594</v>
      </c>
      <c r="N2048" s="5">
        <v>9.6</v>
      </c>
      <c r="O2048" s="5">
        <v>19.0</v>
      </c>
      <c r="P2048" s="5">
        <v>40304.0</v>
      </c>
      <c r="Q2048" s="9" t="s">
        <v>528</v>
      </c>
      <c r="R2048" s="9" t="s">
        <v>529</v>
      </c>
      <c r="S2048" s="9">
        <f t="shared" si="1"/>
        <v>33896.304</v>
      </c>
    </row>
    <row r="2049" ht="15.75" customHeight="1">
      <c r="A2049" s="5" t="s">
        <v>1352</v>
      </c>
      <c r="B2049" s="5" t="s">
        <v>1349</v>
      </c>
      <c r="C2049" s="6">
        <v>64592.0</v>
      </c>
      <c r="D2049" s="7">
        <v>59.0</v>
      </c>
      <c r="E2049" s="7">
        <v>29.0</v>
      </c>
      <c r="F2049" s="7">
        <v>11.0</v>
      </c>
      <c r="G2049" s="7">
        <v>1.0</v>
      </c>
      <c r="H2049" s="5">
        <v>10.6</v>
      </c>
      <c r="I2049" s="5">
        <v>29.1</v>
      </c>
      <c r="J2049" s="8">
        <v>0.9134258112459748</v>
      </c>
      <c r="K2049" s="8">
        <v>0.448972008917513</v>
      </c>
      <c r="L2049" s="8">
        <v>0.17029972752043596</v>
      </c>
      <c r="M2049" s="8">
        <v>0.015481793410948724</v>
      </c>
      <c r="N2049" s="5">
        <v>11.5</v>
      </c>
      <c r="O2049" s="5">
        <v>31.6</v>
      </c>
      <c r="P2049" s="5">
        <v>33773.0</v>
      </c>
      <c r="Q2049" s="9" t="s">
        <v>528</v>
      </c>
      <c r="R2049" s="9" t="s">
        <v>529</v>
      </c>
      <c r="S2049" s="9">
        <f t="shared" si="1"/>
        <v>18796.272</v>
      </c>
    </row>
    <row r="2050" ht="15.75" customHeight="1">
      <c r="A2050" s="5" t="s">
        <v>1353</v>
      </c>
      <c r="B2050" s="5" t="s">
        <v>1349</v>
      </c>
      <c r="C2050" s="6">
        <v>45860.0</v>
      </c>
      <c r="D2050" s="7">
        <v>34.0</v>
      </c>
      <c r="E2050" s="7">
        <v>25.0</v>
      </c>
      <c r="F2050" s="7">
        <v>6.0</v>
      </c>
      <c r="G2050" s="7">
        <v>6.0</v>
      </c>
      <c r="H2050" s="5">
        <v>9.8</v>
      </c>
      <c r="I2050" s="5">
        <v>36.4</v>
      </c>
      <c r="J2050" s="8">
        <v>0.7413868294810292</v>
      </c>
      <c r="K2050" s="8">
        <v>0.5451373746184038</v>
      </c>
      <c r="L2050" s="8">
        <v>0.13083296990841692</v>
      </c>
      <c r="M2050" s="8">
        <v>0.13083296990841692</v>
      </c>
      <c r="N2050" s="5">
        <v>6.5</v>
      </c>
      <c r="O2050" s="5">
        <v>9.2</v>
      </c>
      <c r="P2050" s="5">
        <v>52773.0</v>
      </c>
      <c r="Q2050" s="9" t="s">
        <v>528</v>
      </c>
      <c r="R2050" s="9" t="s">
        <v>529</v>
      </c>
      <c r="S2050" s="9">
        <f t="shared" si="1"/>
        <v>16693.04</v>
      </c>
    </row>
    <row r="2051" ht="15.75" customHeight="1">
      <c r="A2051" s="5" t="s">
        <v>1354</v>
      </c>
      <c r="B2051" s="5" t="s">
        <v>1349</v>
      </c>
      <c r="C2051" s="6">
        <v>69324.0</v>
      </c>
      <c r="D2051" s="7">
        <v>54.0</v>
      </c>
      <c r="E2051" s="7">
        <v>36.0</v>
      </c>
      <c r="F2051" s="7">
        <v>19.0</v>
      </c>
      <c r="G2051" s="7">
        <v>9.0</v>
      </c>
      <c r="H2051" s="5">
        <v>11.4</v>
      </c>
      <c r="I2051" s="5">
        <v>33.9</v>
      </c>
      <c r="J2051" s="8">
        <v>0.7789510126363164</v>
      </c>
      <c r="K2051" s="8">
        <v>0.5193006750908776</v>
      </c>
      <c r="L2051" s="8">
        <v>0.27407535629796315</v>
      </c>
      <c r="M2051" s="8">
        <v>0.1298251687727194</v>
      </c>
      <c r="N2051" s="5">
        <v>9.0</v>
      </c>
      <c r="O2051" s="5">
        <v>14.5</v>
      </c>
      <c r="P2051" s="5">
        <v>43045.0</v>
      </c>
      <c r="Q2051" s="9" t="s">
        <v>528</v>
      </c>
      <c r="R2051" s="9" t="s">
        <v>529</v>
      </c>
      <c r="S2051" s="9">
        <f t="shared" si="1"/>
        <v>23500.836</v>
      </c>
    </row>
    <row r="2052" ht="15.75" customHeight="1">
      <c r="A2052" s="5" t="s">
        <v>532</v>
      </c>
      <c r="B2052" s="5" t="s">
        <v>1349</v>
      </c>
      <c r="C2052" s="6">
        <v>44081.0</v>
      </c>
      <c r="D2052" s="7">
        <v>25.0</v>
      </c>
      <c r="E2052" s="7">
        <v>22.0</v>
      </c>
      <c r="F2052" s="7">
        <v>8.0</v>
      </c>
      <c r="G2052" s="7">
        <v>0.0</v>
      </c>
      <c r="H2052" s="5">
        <v>11.9</v>
      </c>
      <c r="I2052" s="5">
        <v>34.5</v>
      </c>
      <c r="J2052" s="8">
        <v>0.5671377691068714</v>
      </c>
      <c r="K2052" s="8">
        <v>0.49908123681404687</v>
      </c>
      <c r="L2052" s="8">
        <v>0.18148408611419886</v>
      </c>
      <c r="M2052" s="8">
        <v>0.0</v>
      </c>
      <c r="N2052" s="5">
        <v>11.0</v>
      </c>
      <c r="O2052" s="5">
        <v>14.6</v>
      </c>
      <c r="P2052" s="5">
        <v>44899.0</v>
      </c>
      <c r="Q2052" s="9" t="s">
        <v>528</v>
      </c>
      <c r="R2052" s="9" t="s">
        <v>529</v>
      </c>
      <c r="S2052" s="9">
        <f t="shared" si="1"/>
        <v>15207.945</v>
      </c>
    </row>
    <row r="2053" ht="15.75" customHeight="1">
      <c r="A2053" s="5" t="s">
        <v>28</v>
      </c>
      <c r="B2053" s="5" t="s">
        <v>1349</v>
      </c>
      <c r="C2053" s="6">
        <v>373451.0</v>
      </c>
      <c r="D2053" s="7">
        <v>272.0</v>
      </c>
      <c r="E2053" s="7">
        <v>216.0</v>
      </c>
      <c r="F2053" s="7">
        <v>43.0</v>
      </c>
      <c r="G2053" s="7">
        <v>39.0</v>
      </c>
      <c r="H2053" s="5">
        <v>10.3</v>
      </c>
      <c r="I2053" s="5">
        <v>33.5</v>
      </c>
      <c r="J2053" s="8">
        <v>0.7283418708210716</v>
      </c>
      <c r="K2053" s="8">
        <v>0.578389132710851</v>
      </c>
      <c r="L2053" s="8">
        <v>0.1151422810489194</v>
      </c>
      <c r="M2053" s="8">
        <v>0.10443137118390365</v>
      </c>
      <c r="N2053" s="5">
        <v>8.2</v>
      </c>
      <c r="O2053" s="5">
        <v>13.8</v>
      </c>
      <c r="P2053" s="5">
        <v>56998.0</v>
      </c>
      <c r="Q2053" s="9" t="s">
        <v>528</v>
      </c>
      <c r="R2053" s="9" t="s">
        <v>529</v>
      </c>
      <c r="S2053" s="9">
        <f t="shared" si="1"/>
        <v>125106.085</v>
      </c>
    </row>
    <row r="2054" ht="15.75" customHeight="1">
      <c r="A2054" s="5" t="s">
        <v>146</v>
      </c>
      <c r="B2054" s="5" t="s">
        <v>1349</v>
      </c>
      <c r="C2054" s="6">
        <v>28188.0</v>
      </c>
      <c r="D2054" s="7">
        <v>15.0</v>
      </c>
      <c r="E2054" s="7">
        <v>12.0</v>
      </c>
      <c r="F2054" s="7">
        <v>3.0</v>
      </c>
      <c r="G2054" s="7">
        <v>1.0</v>
      </c>
      <c r="H2054" s="5">
        <v>9.6</v>
      </c>
      <c r="I2054" s="5">
        <v>33.9</v>
      </c>
      <c r="J2054" s="8">
        <v>0.5321413367390379</v>
      </c>
      <c r="K2054" s="8">
        <v>0.4257130693912303</v>
      </c>
      <c r="L2054" s="8">
        <v>0.10642826734780758</v>
      </c>
      <c r="M2054" s="8">
        <v>0.03547608911593586</v>
      </c>
      <c r="N2054" s="5">
        <v>7.8</v>
      </c>
      <c r="O2054" s="5">
        <v>15.9</v>
      </c>
      <c r="P2054" s="5">
        <v>45660.0</v>
      </c>
      <c r="Q2054" s="9" t="s">
        <v>528</v>
      </c>
      <c r="R2054" s="9" t="s">
        <v>529</v>
      </c>
      <c r="S2054" s="9">
        <f t="shared" si="1"/>
        <v>9555.732</v>
      </c>
    </row>
    <row r="2055" ht="15.75" customHeight="1">
      <c r="A2055" s="5" t="s">
        <v>535</v>
      </c>
      <c r="B2055" s="5" t="s">
        <v>1349</v>
      </c>
      <c r="C2055" s="6">
        <v>39094.0</v>
      </c>
      <c r="D2055" s="7">
        <v>19.0</v>
      </c>
      <c r="E2055" s="7">
        <v>14.0</v>
      </c>
      <c r="F2055" s="7">
        <v>10.0</v>
      </c>
      <c r="G2055" s="7">
        <v>3.0</v>
      </c>
      <c r="H2055" s="5">
        <v>11.3</v>
      </c>
      <c r="I2055" s="5">
        <v>32.9</v>
      </c>
      <c r="J2055" s="8">
        <v>0.4860080830818028</v>
      </c>
      <c r="K2055" s="8">
        <v>0.35811121911290733</v>
      </c>
      <c r="L2055" s="8">
        <v>0.255793727937791</v>
      </c>
      <c r="M2055" s="8">
        <v>0.07673811838133729</v>
      </c>
      <c r="N2055" s="5">
        <v>10.2</v>
      </c>
      <c r="O2055" s="5">
        <v>12.6</v>
      </c>
      <c r="P2055" s="5">
        <v>49840.0</v>
      </c>
      <c r="Q2055" s="9" t="s">
        <v>528</v>
      </c>
      <c r="R2055" s="9" t="s">
        <v>529</v>
      </c>
      <c r="S2055" s="9">
        <f t="shared" si="1"/>
        <v>12861.926</v>
      </c>
    </row>
    <row r="2056" ht="15.75" customHeight="1">
      <c r="A2056" s="5" t="s">
        <v>148</v>
      </c>
      <c r="B2056" s="5" t="s">
        <v>1349</v>
      </c>
      <c r="C2056" s="6">
        <v>136412.0</v>
      </c>
      <c r="D2056" s="7">
        <v>125.0</v>
      </c>
      <c r="E2056" s="7">
        <v>53.0</v>
      </c>
      <c r="F2056" s="7">
        <v>19.0</v>
      </c>
      <c r="G2056" s="7">
        <v>11.0</v>
      </c>
      <c r="H2056" s="5">
        <v>11.1</v>
      </c>
      <c r="I2056" s="5">
        <v>32.2</v>
      </c>
      <c r="J2056" s="8">
        <v>0.9163416708207489</v>
      </c>
      <c r="K2056" s="8">
        <v>0.38852886842799755</v>
      </c>
      <c r="L2056" s="8">
        <v>0.13928393396475383</v>
      </c>
      <c r="M2056" s="8">
        <v>0.0806380670322259</v>
      </c>
      <c r="N2056" s="5">
        <v>10.8</v>
      </c>
      <c r="O2056" s="5">
        <v>19.0</v>
      </c>
      <c r="P2056" s="5">
        <v>43011.0</v>
      </c>
      <c r="Q2056" s="9" t="s">
        <v>528</v>
      </c>
      <c r="R2056" s="9" t="s">
        <v>529</v>
      </c>
      <c r="S2056" s="9">
        <f t="shared" si="1"/>
        <v>43924.664</v>
      </c>
    </row>
    <row r="2057" ht="15.75" customHeight="1">
      <c r="A2057" s="5" t="s">
        <v>1355</v>
      </c>
      <c r="B2057" s="5" t="s">
        <v>1349</v>
      </c>
      <c r="C2057" s="6">
        <v>201295.0</v>
      </c>
      <c r="D2057" s="7">
        <v>132.0</v>
      </c>
      <c r="E2057" s="7">
        <v>105.0</v>
      </c>
      <c r="F2057" s="7">
        <v>26.0</v>
      </c>
      <c r="G2057" s="7">
        <v>17.0</v>
      </c>
      <c r="H2057" s="5">
        <v>11.0</v>
      </c>
      <c r="I2057" s="5">
        <v>31.2</v>
      </c>
      <c r="J2057" s="8">
        <v>0.6557539928959984</v>
      </c>
      <c r="K2057" s="8">
        <v>0.5216224943490897</v>
      </c>
      <c r="L2057" s="8">
        <v>0.12916366526739362</v>
      </c>
      <c r="M2057" s="8">
        <v>0.08445316575175738</v>
      </c>
      <c r="N2057" s="5">
        <v>6.5</v>
      </c>
      <c r="O2057" s="5">
        <v>10.5</v>
      </c>
      <c r="P2057" s="5">
        <v>60552.0</v>
      </c>
      <c r="Q2057" s="9" t="s">
        <v>528</v>
      </c>
      <c r="R2057" s="9" t="s">
        <v>529</v>
      </c>
      <c r="S2057" s="9">
        <f t="shared" si="1"/>
        <v>62804.04</v>
      </c>
    </row>
    <row r="2058" ht="15.75" customHeight="1">
      <c r="A2058" s="5" t="s">
        <v>537</v>
      </c>
      <c r="B2058" s="5" t="s">
        <v>1349</v>
      </c>
      <c r="C2058" s="6">
        <v>41819.0</v>
      </c>
      <c r="D2058" s="7">
        <v>31.0</v>
      </c>
      <c r="E2058" s="7">
        <v>21.0</v>
      </c>
      <c r="F2058" s="7">
        <v>8.0</v>
      </c>
      <c r="G2058" s="7">
        <v>3.0</v>
      </c>
      <c r="H2058" s="5">
        <v>11.2</v>
      </c>
      <c r="I2058" s="5">
        <v>33.0</v>
      </c>
      <c r="J2058" s="8">
        <v>0.7412898443291327</v>
      </c>
      <c r="K2058" s="8">
        <v>0.5021640880939285</v>
      </c>
      <c r="L2058" s="8">
        <v>0.1913006049881633</v>
      </c>
      <c r="M2058" s="8">
        <v>0.07173772687056122</v>
      </c>
      <c r="N2058" s="5">
        <v>10.6</v>
      </c>
      <c r="O2058" s="5">
        <v>16.9</v>
      </c>
      <c r="P2058" s="5">
        <v>45909.0</v>
      </c>
      <c r="Q2058" s="9" t="s">
        <v>528</v>
      </c>
      <c r="R2058" s="9" t="s">
        <v>529</v>
      </c>
      <c r="S2058" s="9">
        <f t="shared" si="1"/>
        <v>13800.27</v>
      </c>
    </row>
    <row r="2059" ht="15.75" customHeight="1">
      <c r="A2059" s="5" t="s">
        <v>1356</v>
      </c>
      <c r="B2059" s="5" t="s">
        <v>1349</v>
      </c>
      <c r="C2059" s="6">
        <v>105563.0</v>
      </c>
      <c r="D2059" s="7">
        <v>76.0</v>
      </c>
      <c r="E2059" s="7">
        <v>49.0</v>
      </c>
      <c r="F2059" s="7">
        <v>16.0</v>
      </c>
      <c r="G2059" s="7">
        <v>7.0</v>
      </c>
      <c r="H2059" s="5">
        <v>9.8</v>
      </c>
      <c r="I2059" s="5">
        <v>34.7</v>
      </c>
      <c r="J2059" s="8">
        <v>0.7199492246336311</v>
      </c>
      <c r="K2059" s="8">
        <v>0.46417778956642003</v>
      </c>
      <c r="L2059" s="8">
        <v>0.15156825781760655</v>
      </c>
      <c r="M2059" s="8">
        <v>0.06631111279520287</v>
      </c>
      <c r="N2059" s="5">
        <v>9.8</v>
      </c>
      <c r="O2059" s="5">
        <v>16.2</v>
      </c>
      <c r="P2059" s="5">
        <v>43707.0</v>
      </c>
      <c r="Q2059" s="9" t="s">
        <v>528</v>
      </c>
      <c r="R2059" s="9" t="s">
        <v>529</v>
      </c>
      <c r="S2059" s="9">
        <f t="shared" si="1"/>
        <v>36630.361</v>
      </c>
    </row>
    <row r="2060" ht="15.75" customHeight="1">
      <c r="A2060" s="5" t="s">
        <v>1357</v>
      </c>
      <c r="B2060" s="5" t="s">
        <v>1349</v>
      </c>
      <c r="C2060" s="6">
        <v>36568.0</v>
      </c>
      <c r="D2060" s="7">
        <v>21.0</v>
      </c>
      <c r="E2060" s="7">
        <v>14.0</v>
      </c>
      <c r="F2060" s="7">
        <v>8.0</v>
      </c>
      <c r="G2060" s="7">
        <v>2.0</v>
      </c>
      <c r="H2060" s="5">
        <v>10.9</v>
      </c>
      <c r="I2060" s="5">
        <v>33.0</v>
      </c>
      <c r="J2060" s="8">
        <v>0.5742725880551303</v>
      </c>
      <c r="K2060" s="8">
        <v>0.38284839203675347</v>
      </c>
      <c r="L2060" s="8">
        <v>0.2187705097352877</v>
      </c>
      <c r="M2060" s="8">
        <v>0.05469262743382192</v>
      </c>
      <c r="N2060" s="5">
        <v>9.0</v>
      </c>
      <c r="O2060" s="5">
        <v>18.1</v>
      </c>
      <c r="P2060" s="5">
        <v>41569.0</v>
      </c>
      <c r="Q2060" s="9" t="s">
        <v>528</v>
      </c>
      <c r="R2060" s="9" t="s">
        <v>529</v>
      </c>
      <c r="S2060" s="9">
        <f t="shared" si="1"/>
        <v>12067.44</v>
      </c>
    </row>
    <row r="2061" ht="15.75" customHeight="1">
      <c r="A2061" s="5" t="s">
        <v>153</v>
      </c>
      <c r="B2061" s="5" t="s">
        <v>1349</v>
      </c>
      <c r="C2061" s="6">
        <v>42441.0</v>
      </c>
      <c r="D2061" s="7">
        <v>33.0</v>
      </c>
      <c r="E2061" s="7">
        <v>19.0</v>
      </c>
      <c r="F2061" s="7">
        <v>7.0</v>
      </c>
      <c r="G2061" s="7">
        <v>5.0</v>
      </c>
      <c r="H2061" s="5">
        <v>10.1</v>
      </c>
      <c r="I2061" s="5">
        <v>30.7</v>
      </c>
      <c r="J2061" s="8">
        <v>0.7775500106029547</v>
      </c>
      <c r="K2061" s="8">
        <v>0.44768030913503454</v>
      </c>
      <c r="L2061" s="8">
        <v>0.16493485073396008</v>
      </c>
      <c r="M2061" s="8">
        <v>0.11781060766711435</v>
      </c>
      <c r="N2061" s="5">
        <v>9.3</v>
      </c>
      <c r="O2061" s="5">
        <v>16.3</v>
      </c>
      <c r="P2061" s="5">
        <v>41377.0</v>
      </c>
      <c r="Q2061" s="9" t="s">
        <v>528</v>
      </c>
      <c r="R2061" s="9" t="s">
        <v>529</v>
      </c>
      <c r="S2061" s="9">
        <f t="shared" si="1"/>
        <v>13029.387</v>
      </c>
    </row>
    <row r="2062" ht="15.75" customHeight="1">
      <c r="A2062" s="5" t="s">
        <v>1358</v>
      </c>
      <c r="B2062" s="5" t="s">
        <v>1349</v>
      </c>
      <c r="C2062" s="6">
        <v>1260226.0</v>
      </c>
      <c r="D2062" s="7">
        <v>1102.0</v>
      </c>
      <c r="E2062" s="7">
        <v>961.0</v>
      </c>
      <c r="F2062" s="7">
        <v>294.0</v>
      </c>
      <c r="G2062" s="7">
        <v>133.0</v>
      </c>
      <c r="H2062" s="5">
        <v>10.0</v>
      </c>
      <c r="I2062" s="5">
        <v>29.2</v>
      </c>
      <c r="J2062" s="8">
        <v>0.8744463294678891</v>
      </c>
      <c r="K2062" s="8">
        <v>0.762561635770092</v>
      </c>
      <c r="L2062" s="8">
        <v>0.233291488986896</v>
      </c>
      <c r="M2062" s="8">
        <v>0.10553662597026248</v>
      </c>
      <c r="N2062" s="5">
        <v>11.4</v>
      </c>
      <c r="O2062" s="5">
        <v>18.5</v>
      </c>
      <c r="P2062" s="5">
        <v>44203.0</v>
      </c>
      <c r="Q2062" s="9" t="s">
        <v>528</v>
      </c>
      <c r="R2062" s="9" t="s">
        <v>529</v>
      </c>
      <c r="S2062" s="9">
        <f t="shared" si="1"/>
        <v>367985.992</v>
      </c>
    </row>
    <row r="2063" ht="15.75" customHeight="1">
      <c r="A2063" s="5" t="s">
        <v>1359</v>
      </c>
      <c r="B2063" s="5" t="s">
        <v>1349</v>
      </c>
      <c r="C2063" s="6">
        <v>52221.0</v>
      </c>
      <c r="D2063" s="7">
        <v>29.0</v>
      </c>
      <c r="E2063" s="7">
        <v>24.0</v>
      </c>
      <c r="F2063" s="7">
        <v>11.0</v>
      </c>
      <c r="G2063" s="7">
        <v>5.0</v>
      </c>
      <c r="H2063" s="5">
        <v>10.0</v>
      </c>
      <c r="I2063" s="5">
        <v>34.0</v>
      </c>
      <c r="J2063" s="8">
        <v>0.5553321460715038</v>
      </c>
      <c r="K2063" s="8">
        <v>0.4595852243350376</v>
      </c>
      <c r="L2063" s="8">
        <v>0.21064322782022557</v>
      </c>
      <c r="M2063" s="8">
        <v>0.09574692173646616</v>
      </c>
      <c r="N2063" s="5">
        <v>8.7</v>
      </c>
      <c r="O2063" s="5">
        <v>13.9</v>
      </c>
      <c r="P2063" s="5">
        <v>43323.0</v>
      </c>
      <c r="Q2063" s="9" t="s">
        <v>528</v>
      </c>
      <c r="R2063" s="9" t="s">
        <v>529</v>
      </c>
      <c r="S2063" s="9">
        <f t="shared" si="1"/>
        <v>17755.14</v>
      </c>
    </row>
    <row r="2064" ht="15.75" customHeight="1">
      <c r="A2064" s="5" t="s">
        <v>1360</v>
      </c>
      <c r="B2064" s="5" t="s">
        <v>1349</v>
      </c>
      <c r="C2064" s="6">
        <v>38545.0</v>
      </c>
      <c r="D2064" s="7">
        <v>27.0</v>
      </c>
      <c r="E2064" s="7">
        <v>36.0</v>
      </c>
      <c r="F2064" s="7">
        <v>5.0</v>
      </c>
      <c r="G2064" s="7">
        <v>1.0</v>
      </c>
      <c r="H2064" s="5">
        <v>10.6</v>
      </c>
      <c r="I2064" s="5">
        <v>32.2</v>
      </c>
      <c r="J2064" s="8">
        <v>0.7004799584900765</v>
      </c>
      <c r="K2064" s="8">
        <v>0.9339732779867688</v>
      </c>
      <c r="L2064" s="8">
        <v>0.12971851083149563</v>
      </c>
      <c r="M2064" s="8">
        <v>0.02594370216629913</v>
      </c>
      <c r="N2064" s="5">
        <v>8.6</v>
      </c>
      <c r="O2064" s="5">
        <v>13.5</v>
      </c>
      <c r="P2064" s="5">
        <v>48853.0</v>
      </c>
      <c r="Q2064" s="9" t="s">
        <v>528</v>
      </c>
      <c r="R2064" s="9" t="s">
        <v>529</v>
      </c>
      <c r="S2064" s="9">
        <f t="shared" si="1"/>
        <v>12411.49</v>
      </c>
    </row>
    <row r="2065" ht="15.75" customHeight="1">
      <c r="A2065" s="5" t="s">
        <v>590</v>
      </c>
      <c r="B2065" s="5" t="s">
        <v>1349</v>
      </c>
      <c r="C2065" s="6">
        <v>189282.0</v>
      </c>
      <c r="D2065" s="7">
        <v>166.0</v>
      </c>
      <c r="E2065" s="7">
        <v>145.0</v>
      </c>
      <c r="F2065" s="7">
        <v>17.0</v>
      </c>
      <c r="G2065" s="7">
        <v>24.0</v>
      </c>
      <c r="H2065" s="5">
        <v>8.1</v>
      </c>
      <c r="I2065" s="5">
        <v>26.6</v>
      </c>
      <c r="J2065" s="8">
        <v>0.8769983410995235</v>
      </c>
      <c r="K2065" s="8">
        <v>0.766052767827897</v>
      </c>
      <c r="L2065" s="8">
        <v>0.08981308312464999</v>
      </c>
      <c r="M2065" s="8">
        <v>0.1267949408818588</v>
      </c>
      <c r="N2065" s="5">
        <v>4.1</v>
      </c>
      <c r="O2065" s="5">
        <v>4.9</v>
      </c>
      <c r="P2065" s="5">
        <v>91936.0</v>
      </c>
      <c r="Q2065" s="9" t="s">
        <v>528</v>
      </c>
      <c r="R2065" s="9" t="s">
        <v>529</v>
      </c>
      <c r="S2065" s="9">
        <f t="shared" si="1"/>
        <v>50349.012</v>
      </c>
    </row>
    <row r="2066" ht="15.75" customHeight="1">
      <c r="A2066" s="5" t="s">
        <v>1231</v>
      </c>
      <c r="B2066" s="5" t="s">
        <v>1349</v>
      </c>
      <c r="C2066" s="6">
        <v>75876.0</v>
      </c>
      <c r="D2066" s="7">
        <v>78.0</v>
      </c>
      <c r="E2066" s="7">
        <v>79.0</v>
      </c>
      <c r="F2066" s="7">
        <v>11.0</v>
      </c>
      <c r="G2066" s="7">
        <v>13.0</v>
      </c>
      <c r="H2066" s="5">
        <v>9.0</v>
      </c>
      <c r="I2066" s="5">
        <v>35.4</v>
      </c>
      <c r="J2066" s="8">
        <v>1.0279930412778744</v>
      </c>
      <c r="K2066" s="8">
        <v>1.0411724392429755</v>
      </c>
      <c r="L2066" s="8">
        <v>0.1449733776161105</v>
      </c>
      <c r="M2066" s="8">
        <v>0.17133217354631242</v>
      </c>
      <c r="N2066" s="5">
        <v>8.6</v>
      </c>
      <c r="O2066" s="5">
        <v>12.7</v>
      </c>
      <c r="P2066" s="5">
        <v>48204.0</v>
      </c>
      <c r="Q2066" s="9" t="s">
        <v>528</v>
      </c>
      <c r="R2066" s="9" t="s">
        <v>529</v>
      </c>
      <c r="S2066" s="9">
        <f t="shared" si="1"/>
        <v>26860.104</v>
      </c>
    </row>
    <row r="2067" ht="15.75" customHeight="1">
      <c r="A2067" s="5" t="s">
        <v>310</v>
      </c>
      <c r="B2067" s="5" t="s">
        <v>1349</v>
      </c>
      <c r="C2067" s="6">
        <v>150492.0</v>
      </c>
      <c r="D2067" s="7">
        <v>99.0</v>
      </c>
      <c r="E2067" s="7">
        <v>87.0</v>
      </c>
      <c r="F2067" s="7">
        <v>14.0</v>
      </c>
      <c r="G2067" s="7">
        <v>14.0</v>
      </c>
      <c r="H2067" s="5">
        <v>9.9</v>
      </c>
      <c r="I2067" s="5">
        <v>31.8</v>
      </c>
      <c r="J2067" s="8">
        <v>0.6578422773303565</v>
      </c>
      <c r="K2067" s="8">
        <v>0.5781038194721314</v>
      </c>
      <c r="L2067" s="8">
        <v>0.09302820083459586</v>
      </c>
      <c r="M2067" s="8">
        <v>0.09302820083459586</v>
      </c>
      <c r="N2067" s="5">
        <v>7.3</v>
      </c>
      <c r="O2067" s="5">
        <v>10.9</v>
      </c>
      <c r="P2067" s="5">
        <v>60704.0</v>
      </c>
      <c r="Q2067" s="9" t="s">
        <v>528</v>
      </c>
      <c r="R2067" s="9" t="s">
        <v>529</v>
      </c>
      <c r="S2067" s="9">
        <f t="shared" si="1"/>
        <v>47856.456</v>
      </c>
    </row>
    <row r="2068" ht="15.75" customHeight="1">
      <c r="A2068" s="5" t="s">
        <v>50</v>
      </c>
      <c r="B2068" s="5" t="s">
        <v>1349</v>
      </c>
      <c r="C2068" s="6">
        <v>28683.0</v>
      </c>
      <c r="D2068" s="7">
        <v>32.0</v>
      </c>
      <c r="E2068" s="7">
        <v>17.0</v>
      </c>
      <c r="F2068" s="7">
        <v>7.0</v>
      </c>
      <c r="G2068" s="7">
        <v>3.0</v>
      </c>
      <c r="H2068" s="5">
        <v>10.9</v>
      </c>
      <c r="I2068" s="5">
        <v>34.9</v>
      </c>
      <c r="J2068" s="8">
        <v>1.115643412474288</v>
      </c>
      <c r="K2068" s="8">
        <v>0.5926855628769654</v>
      </c>
      <c r="L2068" s="8">
        <v>0.24404699647875047</v>
      </c>
      <c r="M2068" s="8">
        <v>0.10459156991946449</v>
      </c>
      <c r="N2068" s="5">
        <v>10.0</v>
      </c>
      <c r="O2068" s="5">
        <v>18.2</v>
      </c>
      <c r="P2068" s="5">
        <v>40576.0</v>
      </c>
      <c r="Q2068" s="9" t="s">
        <v>528</v>
      </c>
      <c r="R2068" s="9" t="s">
        <v>529</v>
      </c>
      <c r="S2068" s="9">
        <f t="shared" si="1"/>
        <v>10010.367</v>
      </c>
    </row>
    <row r="2069" ht="15.75" customHeight="1">
      <c r="A2069" s="5" t="s">
        <v>51</v>
      </c>
      <c r="B2069" s="5" t="s">
        <v>1349</v>
      </c>
      <c r="C2069" s="6">
        <v>1233388.0</v>
      </c>
      <c r="D2069" s="7">
        <v>1107.0</v>
      </c>
      <c r="E2069" s="7">
        <v>810.0</v>
      </c>
      <c r="F2069" s="7">
        <v>265.0</v>
      </c>
      <c r="G2069" s="7">
        <v>134.0</v>
      </c>
      <c r="H2069" s="5">
        <v>10.1</v>
      </c>
      <c r="I2069" s="5">
        <v>29.2</v>
      </c>
      <c r="J2069" s="8">
        <v>0.8975277852549238</v>
      </c>
      <c r="K2069" s="8">
        <v>0.6567276477475052</v>
      </c>
      <c r="L2069" s="8">
        <v>0.21485534154702332</v>
      </c>
      <c r="M2069" s="8">
        <v>0.10864383308415519</v>
      </c>
      <c r="N2069" s="5">
        <v>8.1</v>
      </c>
      <c r="O2069" s="5">
        <v>18.0</v>
      </c>
      <c r="P2069" s="5">
        <v>51890.0</v>
      </c>
      <c r="Q2069" s="9" t="s">
        <v>528</v>
      </c>
      <c r="R2069" s="9" t="s">
        <v>529</v>
      </c>
      <c r="S2069" s="9">
        <f t="shared" si="1"/>
        <v>360149.296</v>
      </c>
    </row>
    <row r="2070" ht="15.75" customHeight="1">
      <c r="A2070" s="5" t="s">
        <v>159</v>
      </c>
      <c r="B2070" s="5" t="s">
        <v>1349</v>
      </c>
      <c r="C2070" s="6">
        <v>42560.0</v>
      </c>
      <c r="D2070" s="7">
        <v>25.0</v>
      </c>
      <c r="E2070" s="7">
        <v>30.0</v>
      </c>
      <c r="F2070" s="7">
        <v>7.0</v>
      </c>
      <c r="G2070" s="7">
        <v>3.0</v>
      </c>
      <c r="H2070" s="5">
        <v>12.2</v>
      </c>
      <c r="I2070" s="5">
        <v>38.4</v>
      </c>
      <c r="J2070" s="8">
        <v>0.5874060150375939</v>
      </c>
      <c r="K2070" s="8">
        <v>0.7048872180451128</v>
      </c>
      <c r="L2070" s="8">
        <v>0.1644736842105263</v>
      </c>
      <c r="M2070" s="8">
        <v>0.07048872180451128</v>
      </c>
      <c r="N2070" s="5">
        <v>8.6</v>
      </c>
      <c r="O2070" s="5">
        <v>12.0</v>
      </c>
      <c r="P2070" s="5">
        <v>52872.0</v>
      </c>
      <c r="Q2070" s="9" t="s">
        <v>528</v>
      </c>
      <c r="R2070" s="9" t="s">
        <v>529</v>
      </c>
      <c r="S2070" s="9">
        <f t="shared" si="1"/>
        <v>16343.04</v>
      </c>
    </row>
    <row r="2071" ht="15.75" customHeight="1">
      <c r="A2071" s="5" t="s">
        <v>1361</v>
      </c>
      <c r="B2071" s="5" t="s">
        <v>1349</v>
      </c>
      <c r="C2071" s="6">
        <v>30345.0</v>
      </c>
      <c r="D2071" s="7">
        <v>31.0</v>
      </c>
      <c r="E2071" s="7">
        <v>7.0</v>
      </c>
      <c r="F2071" s="7">
        <v>5.0</v>
      </c>
      <c r="G2071" s="7">
        <v>0.0</v>
      </c>
      <c r="H2071" s="5">
        <v>11.5</v>
      </c>
      <c r="I2071" s="5">
        <v>30.9</v>
      </c>
      <c r="J2071" s="8">
        <v>1.0215851046300874</v>
      </c>
      <c r="K2071" s="8">
        <v>0.2306805074971165</v>
      </c>
      <c r="L2071" s="8">
        <v>0.16477179106936893</v>
      </c>
      <c r="M2071" s="8">
        <v>0.0</v>
      </c>
      <c r="N2071" s="5">
        <v>9.0</v>
      </c>
      <c r="O2071" s="5">
        <v>19.9</v>
      </c>
      <c r="P2071" s="5">
        <v>37494.0</v>
      </c>
      <c r="Q2071" s="9" t="s">
        <v>528</v>
      </c>
      <c r="R2071" s="9" t="s">
        <v>529</v>
      </c>
      <c r="S2071" s="9">
        <f t="shared" si="1"/>
        <v>9376.605</v>
      </c>
    </row>
    <row r="2072" ht="15.75" customHeight="1">
      <c r="A2072" s="5" t="s">
        <v>1362</v>
      </c>
      <c r="B2072" s="5" t="s">
        <v>1349</v>
      </c>
      <c r="C2072" s="6">
        <v>94123.0</v>
      </c>
      <c r="D2072" s="7">
        <v>58.0</v>
      </c>
      <c r="E2072" s="7">
        <v>61.0</v>
      </c>
      <c r="F2072" s="7">
        <v>12.0</v>
      </c>
      <c r="G2072" s="7">
        <v>13.0</v>
      </c>
      <c r="H2072" s="5">
        <v>9.6</v>
      </c>
      <c r="I2072" s="5">
        <v>29.0</v>
      </c>
      <c r="J2072" s="8">
        <v>0.616214952774561</v>
      </c>
      <c r="K2072" s="8">
        <v>0.6480881399870383</v>
      </c>
      <c r="L2072" s="8">
        <v>0.12749274884990916</v>
      </c>
      <c r="M2072" s="8">
        <v>0.1381171445874016</v>
      </c>
      <c r="N2072" s="5">
        <v>5.0</v>
      </c>
      <c r="O2072" s="5">
        <v>7.9</v>
      </c>
      <c r="P2072" s="5">
        <v>70487.0</v>
      </c>
      <c r="Q2072" s="9" t="s">
        <v>528</v>
      </c>
      <c r="R2072" s="9" t="s">
        <v>529</v>
      </c>
      <c r="S2072" s="9">
        <f t="shared" si="1"/>
        <v>27295.67</v>
      </c>
    </row>
    <row r="2073" ht="15.75" customHeight="1">
      <c r="A2073" s="5" t="s">
        <v>53</v>
      </c>
      <c r="B2073" s="5" t="s">
        <v>1349</v>
      </c>
      <c r="C2073" s="6">
        <v>164599.0</v>
      </c>
      <c r="D2073" s="7">
        <v>132.0</v>
      </c>
      <c r="E2073" s="7">
        <v>98.0</v>
      </c>
      <c r="F2073" s="7">
        <v>16.0</v>
      </c>
      <c r="G2073" s="7">
        <v>16.0</v>
      </c>
      <c r="H2073" s="5">
        <v>9.8</v>
      </c>
      <c r="I2073" s="5">
        <v>31.8</v>
      </c>
      <c r="J2073" s="8">
        <v>0.8019489790338945</v>
      </c>
      <c r="K2073" s="8">
        <v>0.5953863632221339</v>
      </c>
      <c r="L2073" s="8">
        <v>0.09720593685259327</v>
      </c>
      <c r="M2073" s="8">
        <v>0.09720593685259327</v>
      </c>
      <c r="N2073" s="5">
        <v>8.1</v>
      </c>
      <c r="O2073" s="5">
        <v>14.3</v>
      </c>
      <c r="P2073" s="5">
        <v>58775.0</v>
      </c>
      <c r="Q2073" s="9" t="s">
        <v>528</v>
      </c>
      <c r="R2073" s="9" t="s">
        <v>529</v>
      </c>
      <c r="S2073" s="9">
        <f t="shared" si="1"/>
        <v>52342.482</v>
      </c>
    </row>
    <row r="2074" ht="15.75" customHeight="1">
      <c r="A2074" s="5" t="s">
        <v>1363</v>
      </c>
      <c r="B2074" s="5" t="s">
        <v>1349</v>
      </c>
      <c r="C2074" s="6">
        <v>39594.0</v>
      </c>
      <c r="D2074" s="7">
        <v>38.0</v>
      </c>
      <c r="E2074" s="7">
        <v>24.0</v>
      </c>
      <c r="F2074" s="7">
        <v>12.0</v>
      </c>
      <c r="G2074" s="7">
        <v>2.0</v>
      </c>
      <c r="H2074" s="5">
        <v>9.8</v>
      </c>
      <c r="I2074" s="5">
        <v>35.7</v>
      </c>
      <c r="J2074" s="8">
        <v>0.9597413749558014</v>
      </c>
      <c r="K2074" s="8">
        <v>0.6061524473405061</v>
      </c>
      <c r="L2074" s="8">
        <v>0.30307622367025305</v>
      </c>
      <c r="M2074" s="8">
        <v>0.050512703945042176</v>
      </c>
      <c r="N2074" s="5">
        <v>11.6</v>
      </c>
      <c r="O2074" s="5">
        <v>18.7</v>
      </c>
      <c r="P2074" s="5">
        <v>40420.0</v>
      </c>
      <c r="Q2074" s="9" t="s">
        <v>528</v>
      </c>
      <c r="R2074" s="9" t="s">
        <v>529</v>
      </c>
      <c r="S2074" s="9">
        <f t="shared" si="1"/>
        <v>14135.058</v>
      </c>
    </row>
    <row r="2075" ht="15.75" customHeight="1">
      <c r="A2075" s="5" t="s">
        <v>346</v>
      </c>
      <c r="B2075" s="5" t="s">
        <v>1349</v>
      </c>
      <c r="C2075" s="6">
        <v>806480.0</v>
      </c>
      <c r="D2075" s="7">
        <v>681.0</v>
      </c>
      <c r="E2075" s="7">
        <v>684.0</v>
      </c>
      <c r="F2075" s="7">
        <v>165.0</v>
      </c>
      <c r="G2075" s="7">
        <v>110.0</v>
      </c>
      <c r="H2075" s="5">
        <v>9.3</v>
      </c>
      <c r="I2075" s="5">
        <v>28.5</v>
      </c>
      <c r="J2075" s="8">
        <v>0.8444102767582581</v>
      </c>
      <c r="K2075" s="8">
        <v>0.8481301458188671</v>
      </c>
      <c r="L2075" s="8">
        <v>0.20459279833349867</v>
      </c>
      <c r="M2075" s="8">
        <v>0.13639519888899912</v>
      </c>
      <c r="N2075" s="5">
        <v>9.6</v>
      </c>
      <c r="O2075" s="5">
        <v>18.4</v>
      </c>
      <c r="P2075" s="5">
        <v>48927.0</v>
      </c>
      <c r="Q2075" s="9" t="s">
        <v>528</v>
      </c>
      <c r="R2075" s="9" t="s">
        <v>529</v>
      </c>
      <c r="S2075" s="9">
        <f t="shared" si="1"/>
        <v>229846.8</v>
      </c>
    </row>
    <row r="2076" ht="15.75" customHeight="1">
      <c r="A2076" s="5" t="s">
        <v>430</v>
      </c>
      <c r="B2076" s="5" t="s">
        <v>1349</v>
      </c>
      <c r="C2076" s="6">
        <v>75380.0</v>
      </c>
      <c r="D2076" s="7">
        <v>62.0</v>
      </c>
      <c r="E2076" s="7">
        <v>59.0</v>
      </c>
      <c r="F2076" s="7">
        <v>11.0</v>
      </c>
      <c r="G2076" s="7">
        <v>7.0</v>
      </c>
      <c r="H2076" s="5">
        <v>9.7</v>
      </c>
      <c r="I2076" s="5">
        <v>31.3</v>
      </c>
      <c r="J2076" s="8">
        <v>0.8224993366940833</v>
      </c>
      <c r="K2076" s="8">
        <v>0.7827009816927567</v>
      </c>
      <c r="L2076" s="8">
        <v>0.14592730167153092</v>
      </c>
      <c r="M2076" s="8">
        <v>0.09286282833642877</v>
      </c>
      <c r="N2076" s="5">
        <v>8.0</v>
      </c>
      <c r="O2076" s="5">
        <v>14.8</v>
      </c>
      <c r="P2076" s="5">
        <v>50166.0</v>
      </c>
      <c r="Q2076" s="9" t="s">
        <v>528</v>
      </c>
      <c r="R2076" s="9" t="s">
        <v>529</v>
      </c>
      <c r="S2076" s="9">
        <f t="shared" si="1"/>
        <v>23593.94</v>
      </c>
    </row>
    <row r="2077" ht="15.75" customHeight="1">
      <c r="A2077" s="5" t="s">
        <v>547</v>
      </c>
      <c r="B2077" s="5" t="s">
        <v>1349</v>
      </c>
      <c r="C2077" s="6">
        <v>31776.0</v>
      </c>
      <c r="D2077" s="7">
        <v>20.0</v>
      </c>
      <c r="E2077" s="7">
        <v>16.0</v>
      </c>
      <c r="F2077" s="7">
        <v>6.0</v>
      </c>
      <c r="G2077" s="7">
        <v>2.0</v>
      </c>
      <c r="H2077" s="5">
        <v>9.3</v>
      </c>
      <c r="I2077" s="5">
        <v>37.4</v>
      </c>
      <c r="J2077" s="8">
        <v>0.6294058408862034</v>
      </c>
      <c r="K2077" s="8">
        <v>0.5035246727089627</v>
      </c>
      <c r="L2077" s="8">
        <v>0.18882175226586104</v>
      </c>
      <c r="M2077" s="8">
        <v>0.06294058408862034</v>
      </c>
      <c r="N2077" s="5">
        <v>10.5</v>
      </c>
      <c r="O2077" s="5">
        <v>18.9</v>
      </c>
      <c r="P2077" s="5">
        <v>42670.0</v>
      </c>
      <c r="Q2077" s="9" t="s">
        <v>528</v>
      </c>
      <c r="R2077" s="9" t="s">
        <v>529</v>
      </c>
      <c r="S2077" s="9">
        <f t="shared" si="1"/>
        <v>11884.224</v>
      </c>
    </row>
    <row r="2078" ht="15.75" customHeight="1">
      <c r="A2078" s="5" t="s">
        <v>595</v>
      </c>
      <c r="B2078" s="5" t="s">
        <v>1349</v>
      </c>
      <c r="C2078" s="6">
        <v>15546.0</v>
      </c>
      <c r="D2078" s="7">
        <v>7.0</v>
      </c>
      <c r="E2078" s="7">
        <v>14.0</v>
      </c>
      <c r="F2078" s="7">
        <v>4.0</v>
      </c>
      <c r="G2078" s="7">
        <v>0.0</v>
      </c>
      <c r="H2078" s="5">
        <v>10.5</v>
      </c>
      <c r="I2078" s="5">
        <v>34.9</v>
      </c>
      <c r="J2078" s="8">
        <v>0.4502765984819246</v>
      </c>
      <c r="K2078" s="8">
        <v>0.9005531969638492</v>
      </c>
      <c r="L2078" s="8">
        <v>0.2573009134182426</v>
      </c>
      <c r="M2078" s="8">
        <v>0.0</v>
      </c>
      <c r="N2078" s="5">
        <v>6.7</v>
      </c>
      <c r="O2078" s="5">
        <v>17.9</v>
      </c>
      <c r="P2078" s="5">
        <v>41819.0</v>
      </c>
      <c r="Q2078" s="9" t="s">
        <v>528</v>
      </c>
      <c r="R2078" s="9" t="s">
        <v>529</v>
      </c>
      <c r="S2078" s="9">
        <f t="shared" si="1"/>
        <v>5425.554</v>
      </c>
    </row>
    <row r="2079" ht="15.75" customHeight="1">
      <c r="A2079" s="5" t="s">
        <v>55</v>
      </c>
      <c r="B2079" s="5" t="s">
        <v>1349</v>
      </c>
      <c r="C2079" s="6">
        <v>27887.0</v>
      </c>
      <c r="D2079" s="7">
        <v>19.0</v>
      </c>
      <c r="E2079" s="7">
        <v>20.0</v>
      </c>
      <c r="F2079" s="7">
        <v>4.0</v>
      </c>
      <c r="G2079" s="7">
        <v>2.0</v>
      </c>
      <c r="H2079" s="5">
        <v>9.6</v>
      </c>
      <c r="I2079" s="5">
        <v>29.1</v>
      </c>
      <c r="J2079" s="8">
        <v>0.68132104564851</v>
      </c>
      <c r="K2079" s="8">
        <v>0.7171800480510633</v>
      </c>
      <c r="L2079" s="8">
        <v>0.14343600961021266</v>
      </c>
      <c r="M2079" s="8">
        <v>0.07171800480510633</v>
      </c>
      <c r="N2079" s="5">
        <v>7.7</v>
      </c>
      <c r="O2079" s="5">
        <v>12.7</v>
      </c>
      <c r="P2079" s="5">
        <v>52526.0</v>
      </c>
      <c r="Q2079" s="9" t="s">
        <v>528</v>
      </c>
      <c r="R2079" s="9" t="s">
        <v>529</v>
      </c>
      <c r="S2079" s="9">
        <f t="shared" si="1"/>
        <v>8115.117</v>
      </c>
    </row>
    <row r="2080" ht="15.75" customHeight="1">
      <c r="A2080" s="5" t="s">
        <v>1364</v>
      </c>
      <c r="B2080" s="5" t="s">
        <v>1349</v>
      </c>
      <c r="C2080" s="6">
        <v>43181.0</v>
      </c>
      <c r="D2080" s="7">
        <v>27.0</v>
      </c>
      <c r="E2080" s="7">
        <v>20.0</v>
      </c>
      <c r="F2080" s="7">
        <v>8.0</v>
      </c>
      <c r="G2080" s="7">
        <v>3.0</v>
      </c>
      <c r="H2080" s="5">
        <v>10.0</v>
      </c>
      <c r="I2080" s="5">
        <v>30.8</v>
      </c>
      <c r="J2080" s="8">
        <v>0.6252750052106251</v>
      </c>
      <c r="K2080" s="8">
        <v>0.4631666705263889</v>
      </c>
      <c r="L2080" s="8">
        <v>0.18526666821055557</v>
      </c>
      <c r="M2080" s="8">
        <v>0.06947500057895835</v>
      </c>
      <c r="N2080" s="5">
        <v>14.2</v>
      </c>
      <c r="O2080" s="5">
        <v>20.3</v>
      </c>
      <c r="P2080" s="5">
        <v>39855.0</v>
      </c>
      <c r="Q2080" s="9" t="s">
        <v>528</v>
      </c>
      <c r="R2080" s="9" t="s">
        <v>529</v>
      </c>
      <c r="S2080" s="9">
        <f t="shared" si="1"/>
        <v>13299.748</v>
      </c>
    </row>
    <row r="2081" ht="15.75" customHeight="1">
      <c r="A2081" s="5" t="s">
        <v>1365</v>
      </c>
      <c r="B2081" s="5" t="s">
        <v>1349</v>
      </c>
      <c r="C2081" s="6">
        <v>28722.0</v>
      </c>
      <c r="D2081" s="7">
        <v>19.0</v>
      </c>
      <c r="E2081" s="7">
        <v>17.0</v>
      </c>
      <c r="F2081" s="7">
        <v>4.0</v>
      </c>
      <c r="G2081" s="7">
        <v>1.0</v>
      </c>
      <c r="H2081" s="5">
        <v>12.4</v>
      </c>
      <c r="I2081" s="5">
        <v>40.0</v>
      </c>
      <c r="J2081" s="8">
        <v>0.6615138221572313</v>
      </c>
      <c r="K2081" s="8">
        <v>0.5918807882459439</v>
      </c>
      <c r="L2081" s="8">
        <v>0.13926606782257503</v>
      </c>
      <c r="M2081" s="8">
        <v>0.03481651695564376</v>
      </c>
      <c r="N2081" s="5">
        <v>9.7</v>
      </c>
      <c r="O2081" s="5">
        <v>16.8</v>
      </c>
      <c r="P2081" s="5">
        <v>42792.0</v>
      </c>
      <c r="Q2081" s="9" t="s">
        <v>528</v>
      </c>
      <c r="R2081" s="9" t="s">
        <v>529</v>
      </c>
      <c r="S2081" s="9">
        <f t="shared" si="1"/>
        <v>11488.8</v>
      </c>
    </row>
    <row r="2082" ht="15.75" customHeight="1">
      <c r="A2082" s="5" t="s">
        <v>352</v>
      </c>
      <c r="B2082" s="5" t="s">
        <v>1349</v>
      </c>
      <c r="C2082" s="6">
        <v>43841.0</v>
      </c>
      <c r="D2082" s="7">
        <v>14.0</v>
      </c>
      <c r="E2082" s="7">
        <v>16.0</v>
      </c>
      <c r="F2082" s="7">
        <v>12.0</v>
      </c>
      <c r="G2082" s="7">
        <v>1.0</v>
      </c>
      <c r="H2082" s="5">
        <v>10.0</v>
      </c>
      <c r="I2082" s="5">
        <v>32.7</v>
      </c>
      <c r="J2082" s="8">
        <v>0.3193357815743254</v>
      </c>
      <c r="K2082" s="8">
        <v>0.3649551789420862</v>
      </c>
      <c r="L2082" s="8">
        <v>0.27371638420656463</v>
      </c>
      <c r="M2082" s="8">
        <v>0.022809698683880386</v>
      </c>
      <c r="N2082" s="5">
        <v>5.5</v>
      </c>
      <c r="O2082" s="5">
        <v>14.4</v>
      </c>
      <c r="P2082" s="5">
        <v>47625.0</v>
      </c>
      <c r="Q2082" s="9" t="s">
        <v>528</v>
      </c>
      <c r="R2082" s="9" t="s">
        <v>529</v>
      </c>
      <c r="S2082" s="9">
        <f t="shared" si="1"/>
        <v>14336.007</v>
      </c>
    </row>
    <row r="2083" ht="15.75" customHeight="1">
      <c r="A2083" s="5" t="s">
        <v>908</v>
      </c>
      <c r="B2083" s="5" t="s">
        <v>1349</v>
      </c>
      <c r="C2083" s="6">
        <v>58639.0</v>
      </c>
      <c r="D2083" s="7">
        <v>48.0</v>
      </c>
      <c r="E2083" s="7">
        <v>24.0</v>
      </c>
      <c r="F2083" s="7">
        <v>10.0</v>
      </c>
      <c r="G2083" s="7">
        <v>3.0</v>
      </c>
      <c r="H2083" s="5">
        <v>11.9</v>
      </c>
      <c r="I2083" s="5">
        <v>30.6</v>
      </c>
      <c r="J2083" s="8">
        <v>0.8185678473370965</v>
      </c>
      <c r="K2083" s="8">
        <v>0.40928392366854827</v>
      </c>
      <c r="L2083" s="8">
        <v>0.17053496819522843</v>
      </c>
      <c r="M2083" s="8">
        <v>0.05116049045856853</v>
      </c>
      <c r="N2083" s="5">
        <v>8.1</v>
      </c>
      <c r="O2083" s="5">
        <v>13.9</v>
      </c>
      <c r="P2083" s="5">
        <v>49315.0</v>
      </c>
      <c r="Q2083" s="9" t="s">
        <v>528</v>
      </c>
      <c r="R2083" s="9" t="s">
        <v>529</v>
      </c>
      <c r="S2083" s="9">
        <f t="shared" si="1"/>
        <v>17943.534</v>
      </c>
    </row>
    <row r="2084" ht="15.75" customHeight="1">
      <c r="A2084" s="5" t="s">
        <v>57</v>
      </c>
      <c r="B2084" s="5" t="s">
        <v>1349</v>
      </c>
      <c r="C2084" s="6">
        <v>32794.0</v>
      </c>
      <c r="D2084" s="7">
        <v>24.0</v>
      </c>
      <c r="E2084" s="7">
        <v>11.0</v>
      </c>
      <c r="F2084" s="7">
        <v>9.0</v>
      </c>
      <c r="G2084" s="7">
        <v>3.0</v>
      </c>
      <c r="H2084" s="5">
        <v>11.8</v>
      </c>
      <c r="I2084" s="5">
        <v>37.0</v>
      </c>
      <c r="J2084" s="8">
        <v>0.7318411904616697</v>
      </c>
      <c r="K2084" s="8">
        <v>0.33542721229493205</v>
      </c>
      <c r="L2084" s="8">
        <v>0.2744404464231262</v>
      </c>
      <c r="M2084" s="8">
        <v>0.09148014880770872</v>
      </c>
      <c r="N2084" s="5">
        <v>11.8</v>
      </c>
      <c r="O2084" s="5">
        <v>23.6</v>
      </c>
      <c r="P2084" s="5">
        <v>37393.0</v>
      </c>
      <c r="Q2084" s="9" t="s">
        <v>528</v>
      </c>
      <c r="R2084" s="9" t="s">
        <v>529</v>
      </c>
      <c r="S2084" s="9">
        <f t="shared" si="1"/>
        <v>12133.78</v>
      </c>
    </row>
    <row r="2085" ht="15.75" customHeight="1">
      <c r="A2085" s="5" t="s">
        <v>58</v>
      </c>
      <c r="B2085" s="5" t="s">
        <v>1349</v>
      </c>
      <c r="C2085" s="6">
        <v>67683.0</v>
      </c>
      <c r="D2085" s="7">
        <v>47.0</v>
      </c>
      <c r="E2085" s="7">
        <v>46.0</v>
      </c>
      <c r="F2085" s="7">
        <v>15.0</v>
      </c>
      <c r="G2085" s="7">
        <v>4.0</v>
      </c>
      <c r="H2085" s="5">
        <v>12.0</v>
      </c>
      <c r="I2085" s="5">
        <v>35.8</v>
      </c>
      <c r="J2085" s="8">
        <v>0.6944136636969401</v>
      </c>
      <c r="K2085" s="8">
        <v>0.6796389048948775</v>
      </c>
      <c r="L2085" s="8">
        <v>0.22162138203093834</v>
      </c>
      <c r="M2085" s="8">
        <v>0.059099035208250224</v>
      </c>
      <c r="N2085" s="5">
        <v>9.2</v>
      </c>
      <c r="O2085" s="5">
        <v>17.5</v>
      </c>
      <c r="P2085" s="5">
        <v>40816.0</v>
      </c>
      <c r="Q2085" s="9" t="s">
        <v>528</v>
      </c>
      <c r="R2085" s="9" t="s">
        <v>529</v>
      </c>
      <c r="S2085" s="9">
        <f t="shared" si="1"/>
        <v>24230.514</v>
      </c>
    </row>
    <row r="2086" ht="15.75" customHeight="1">
      <c r="A2086" s="5" t="s">
        <v>555</v>
      </c>
      <c r="B2086" s="5" t="s">
        <v>1349</v>
      </c>
      <c r="C2086" s="6">
        <v>60970.0</v>
      </c>
      <c r="D2086" s="7">
        <v>40.0</v>
      </c>
      <c r="E2086" s="7">
        <v>27.0</v>
      </c>
      <c r="F2086" s="7">
        <v>11.0</v>
      </c>
      <c r="G2086" s="7">
        <v>1.0</v>
      </c>
      <c r="H2086" s="5">
        <v>10.6</v>
      </c>
      <c r="I2086" s="5">
        <v>26.2</v>
      </c>
      <c r="J2086" s="8">
        <v>0.6560603575528948</v>
      </c>
      <c r="K2086" s="8">
        <v>0.442840741348204</v>
      </c>
      <c r="L2086" s="8">
        <v>0.1804165983270461</v>
      </c>
      <c r="M2086" s="8">
        <v>0.016401508938822373</v>
      </c>
      <c r="N2086" s="5">
        <v>7.7</v>
      </c>
      <c r="O2086" s="5">
        <v>15.5</v>
      </c>
      <c r="P2086" s="5">
        <v>48953.0</v>
      </c>
      <c r="Q2086" s="9" t="s">
        <v>528</v>
      </c>
      <c r="R2086" s="9" t="s">
        <v>529</v>
      </c>
      <c r="S2086" s="9">
        <f t="shared" si="1"/>
        <v>15974.14</v>
      </c>
    </row>
    <row r="2087" ht="15.75" customHeight="1">
      <c r="A2087" s="5" t="s">
        <v>214</v>
      </c>
      <c r="B2087" s="5" t="s">
        <v>1349</v>
      </c>
      <c r="C2087" s="6">
        <v>229360.0</v>
      </c>
      <c r="D2087" s="7">
        <v>180.0</v>
      </c>
      <c r="E2087" s="7">
        <v>177.0</v>
      </c>
      <c r="F2087" s="7">
        <v>38.0</v>
      </c>
      <c r="G2087" s="7">
        <v>21.0</v>
      </c>
      <c r="H2087" s="5">
        <v>9.1</v>
      </c>
      <c r="I2087" s="5">
        <v>28.2</v>
      </c>
      <c r="J2087" s="8">
        <v>0.7847924659923265</v>
      </c>
      <c r="K2087" s="8">
        <v>0.7717125915591211</v>
      </c>
      <c r="L2087" s="8">
        <v>0.16567840948726892</v>
      </c>
      <c r="M2087" s="8">
        <v>0.09155912103243809</v>
      </c>
      <c r="N2087" s="5">
        <v>7.2</v>
      </c>
      <c r="O2087" s="5">
        <v>9.2</v>
      </c>
      <c r="P2087" s="5">
        <v>56809.0</v>
      </c>
      <c r="Q2087" s="9" t="s">
        <v>528</v>
      </c>
      <c r="R2087" s="9" t="s">
        <v>529</v>
      </c>
      <c r="S2087" s="9">
        <f t="shared" si="1"/>
        <v>64679.52</v>
      </c>
    </row>
    <row r="2088" ht="15.75" customHeight="1">
      <c r="A2088" s="5" t="s">
        <v>61</v>
      </c>
      <c r="B2088" s="5" t="s">
        <v>1349</v>
      </c>
      <c r="C2088" s="6">
        <v>61568.0</v>
      </c>
      <c r="D2088" s="7">
        <v>38.0</v>
      </c>
      <c r="E2088" s="7">
        <v>17.0</v>
      </c>
      <c r="F2088" s="7">
        <v>11.0</v>
      </c>
      <c r="G2088" s="7">
        <v>4.0</v>
      </c>
      <c r="H2088" s="5">
        <v>13.6</v>
      </c>
      <c r="I2088" s="5">
        <v>37.6</v>
      </c>
      <c r="J2088" s="8">
        <v>0.6172037422037422</v>
      </c>
      <c r="K2088" s="8">
        <v>0.27611746361746364</v>
      </c>
      <c r="L2088" s="8">
        <v>0.17866424116424118</v>
      </c>
      <c r="M2088" s="8">
        <v>0.06496881496881497</v>
      </c>
      <c r="N2088" s="5">
        <v>8.5</v>
      </c>
      <c r="O2088" s="5">
        <v>17.4</v>
      </c>
      <c r="P2088" s="5">
        <v>42981.0</v>
      </c>
      <c r="Q2088" s="9" t="s">
        <v>528</v>
      </c>
      <c r="R2088" s="9" t="s">
        <v>529</v>
      </c>
      <c r="S2088" s="9">
        <f t="shared" si="1"/>
        <v>23149.568</v>
      </c>
    </row>
    <row r="2089" ht="15.75" customHeight="1">
      <c r="A2089" s="5" t="s">
        <v>1366</v>
      </c>
      <c r="B2089" s="5" t="s">
        <v>1349</v>
      </c>
      <c r="C2089" s="6">
        <v>169517.0</v>
      </c>
      <c r="D2089" s="7">
        <v>121.0</v>
      </c>
      <c r="E2089" s="7">
        <v>92.0</v>
      </c>
      <c r="F2089" s="7">
        <v>20.0</v>
      </c>
      <c r="G2089" s="7">
        <v>16.0</v>
      </c>
      <c r="H2089" s="5">
        <v>9.8</v>
      </c>
      <c r="I2089" s="5">
        <v>31.5</v>
      </c>
      <c r="J2089" s="8">
        <v>0.7137927169546416</v>
      </c>
      <c r="K2089" s="8">
        <v>0.5427184294200582</v>
      </c>
      <c r="L2089" s="8">
        <v>0.11798226726523003</v>
      </c>
      <c r="M2089" s="8">
        <v>0.09438581381218403</v>
      </c>
      <c r="N2089" s="5">
        <v>7.3</v>
      </c>
      <c r="O2089" s="5">
        <v>12.4</v>
      </c>
      <c r="P2089" s="5">
        <v>55777.0</v>
      </c>
      <c r="Q2089" s="9" t="s">
        <v>528</v>
      </c>
      <c r="R2089" s="9" t="s">
        <v>529</v>
      </c>
      <c r="S2089" s="9">
        <f t="shared" si="1"/>
        <v>53397.855</v>
      </c>
    </row>
    <row r="2090" ht="15.75" customHeight="1">
      <c r="A2090" s="5" t="s">
        <v>171</v>
      </c>
      <c r="B2090" s="5" t="s">
        <v>1349</v>
      </c>
      <c r="C2090" s="6">
        <v>45532.0</v>
      </c>
      <c r="D2090" s="7">
        <v>36.0</v>
      </c>
      <c r="E2090" s="7">
        <v>27.0</v>
      </c>
      <c r="F2090" s="7">
        <v>12.0</v>
      </c>
      <c r="G2090" s="7">
        <v>2.0</v>
      </c>
      <c r="H2090" s="5">
        <v>9.6</v>
      </c>
      <c r="I2090" s="5">
        <v>34.9</v>
      </c>
      <c r="J2090" s="8">
        <v>0.7906527277519108</v>
      </c>
      <c r="K2090" s="8">
        <v>0.592989545813933</v>
      </c>
      <c r="L2090" s="8">
        <v>0.2635509092506369</v>
      </c>
      <c r="M2090" s="8">
        <v>0.043925151541772824</v>
      </c>
      <c r="N2090" s="5">
        <v>8.7</v>
      </c>
      <c r="O2090" s="5">
        <v>16.9</v>
      </c>
      <c r="P2090" s="5">
        <v>48416.0</v>
      </c>
      <c r="Q2090" s="9" t="s">
        <v>528</v>
      </c>
      <c r="R2090" s="9" t="s">
        <v>529</v>
      </c>
      <c r="S2090" s="9">
        <f t="shared" si="1"/>
        <v>15890.668</v>
      </c>
    </row>
    <row r="2091" ht="15.75" customHeight="1">
      <c r="A2091" s="5" t="s">
        <v>1367</v>
      </c>
      <c r="B2091" s="5" t="s">
        <v>1349</v>
      </c>
      <c r="C2091" s="6">
        <v>304280.0</v>
      </c>
      <c r="D2091" s="7">
        <v>185.0</v>
      </c>
      <c r="E2091" s="7">
        <v>157.0</v>
      </c>
      <c r="F2091" s="7">
        <v>53.0</v>
      </c>
      <c r="G2091" s="7">
        <v>24.0</v>
      </c>
      <c r="H2091" s="5">
        <v>10.2</v>
      </c>
      <c r="I2091" s="5">
        <v>29.8</v>
      </c>
      <c r="J2091" s="8">
        <v>0.6079926383594059</v>
      </c>
      <c r="K2091" s="8">
        <v>0.5159721309320363</v>
      </c>
      <c r="L2091" s="8">
        <v>0.17418167477323518</v>
      </c>
      <c r="M2091" s="8">
        <v>0.07887472065203102</v>
      </c>
      <c r="N2091" s="5">
        <v>9.6</v>
      </c>
      <c r="O2091" s="5">
        <v>14.6</v>
      </c>
      <c r="P2091" s="5">
        <v>52610.0</v>
      </c>
      <c r="Q2091" s="9" t="s">
        <v>528</v>
      </c>
      <c r="R2091" s="9" t="s">
        <v>529</v>
      </c>
      <c r="S2091" s="9">
        <f t="shared" si="1"/>
        <v>90675.44</v>
      </c>
    </row>
    <row r="2092" ht="15.75" customHeight="1">
      <c r="A2092" s="5" t="s">
        <v>651</v>
      </c>
      <c r="B2092" s="5" t="s">
        <v>1349</v>
      </c>
      <c r="C2092" s="6">
        <v>434629.0</v>
      </c>
      <c r="D2092" s="7">
        <v>373.0</v>
      </c>
      <c r="E2092" s="7">
        <v>339.0</v>
      </c>
      <c r="F2092" s="7">
        <v>71.0</v>
      </c>
      <c r="G2092" s="7">
        <v>46.0</v>
      </c>
      <c r="H2092" s="5">
        <v>10.2</v>
      </c>
      <c r="I2092" s="5">
        <v>33.0</v>
      </c>
      <c r="J2092" s="8">
        <v>0.8582032031916876</v>
      </c>
      <c r="K2092" s="8">
        <v>0.7799755653672442</v>
      </c>
      <c r="L2092" s="8">
        <v>0.16335771428045529</v>
      </c>
      <c r="M2092" s="8">
        <v>0.1058373923507175</v>
      </c>
      <c r="N2092" s="5">
        <v>12.3</v>
      </c>
      <c r="O2092" s="5">
        <v>21.1</v>
      </c>
      <c r="P2092" s="5">
        <v>41751.0</v>
      </c>
      <c r="Q2092" s="9" t="s">
        <v>528</v>
      </c>
      <c r="R2092" s="9" t="s">
        <v>529</v>
      </c>
      <c r="S2092" s="9">
        <f t="shared" si="1"/>
        <v>143427.57</v>
      </c>
    </row>
    <row r="2093" ht="15.75" customHeight="1">
      <c r="A2093" s="5" t="s">
        <v>66</v>
      </c>
      <c r="B2093" s="5" t="s">
        <v>1349</v>
      </c>
      <c r="C2093" s="6">
        <v>43954.0</v>
      </c>
      <c r="D2093" s="7">
        <v>22.0</v>
      </c>
      <c r="E2093" s="7">
        <v>15.0</v>
      </c>
      <c r="F2093" s="7">
        <v>5.0</v>
      </c>
      <c r="G2093" s="7">
        <v>1.0</v>
      </c>
      <c r="H2093" s="5">
        <v>10.6</v>
      </c>
      <c r="I2093" s="5">
        <v>29.0</v>
      </c>
      <c r="J2093" s="8">
        <v>0.5005232743322564</v>
      </c>
      <c r="K2093" s="8">
        <v>0.3412658688629021</v>
      </c>
      <c r="L2093" s="8">
        <v>0.11375528962096737</v>
      </c>
      <c r="M2093" s="8">
        <v>0.022751057924193473</v>
      </c>
      <c r="N2093" s="5">
        <v>7.3</v>
      </c>
      <c r="O2093" s="5">
        <v>11.6</v>
      </c>
      <c r="P2093" s="5">
        <v>54331.0</v>
      </c>
      <c r="Q2093" s="9" t="s">
        <v>528</v>
      </c>
      <c r="R2093" s="9" t="s">
        <v>529</v>
      </c>
      <c r="S2093" s="9">
        <f t="shared" si="1"/>
        <v>12746.66</v>
      </c>
    </row>
    <row r="2094" ht="15.75" customHeight="1">
      <c r="A2094" s="5" t="s">
        <v>1368</v>
      </c>
      <c r="B2094" s="5" t="s">
        <v>1349</v>
      </c>
      <c r="C2094" s="6">
        <v>233231.0</v>
      </c>
      <c r="D2094" s="7">
        <v>201.0</v>
      </c>
      <c r="E2094" s="7">
        <v>164.0</v>
      </c>
      <c r="F2094" s="7">
        <v>42.0</v>
      </c>
      <c r="G2094" s="7">
        <v>21.0</v>
      </c>
      <c r="H2094" s="5">
        <v>10.1</v>
      </c>
      <c r="I2094" s="5">
        <v>29.3</v>
      </c>
      <c r="J2094" s="8">
        <v>0.8618065351518451</v>
      </c>
      <c r="K2094" s="8">
        <v>0.7031655311686696</v>
      </c>
      <c r="L2094" s="8">
        <v>0.1800789774944154</v>
      </c>
      <c r="M2094" s="8">
        <v>0.0900394887472077</v>
      </c>
      <c r="N2094" s="5">
        <v>10.9</v>
      </c>
      <c r="O2094" s="5">
        <v>17.9</v>
      </c>
      <c r="P2094" s="5">
        <v>41350.0</v>
      </c>
      <c r="Q2094" s="9" t="s">
        <v>528</v>
      </c>
      <c r="R2094" s="9" t="s">
        <v>529</v>
      </c>
      <c r="S2094" s="9">
        <f t="shared" si="1"/>
        <v>68336.683</v>
      </c>
    </row>
    <row r="2095" ht="15.75" customHeight="1">
      <c r="A2095" s="5" t="s">
        <v>68</v>
      </c>
      <c r="B2095" s="5" t="s">
        <v>1349</v>
      </c>
      <c r="C2095" s="6">
        <v>65656.0</v>
      </c>
      <c r="D2095" s="7">
        <v>44.0</v>
      </c>
      <c r="E2095" s="7">
        <v>25.0</v>
      </c>
      <c r="F2095" s="7">
        <v>12.0</v>
      </c>
      <c r="G2095" s="7">
        <v>6.0</v>
      </c>
      <c r="H2095" s="5">
        <v>12.5</v>
      </c>
      <c r="I2095" s="5">
        <v>39.0</v>
      </c>
      <c r="J2095" s="8">
        <v>0.6701596198367248</v>
      </c>
      <c r="K2095" s="8">
        <v>0.3807725112708663</v>
      </c>
      <c r="L2095" s="8">
        <v>0.18277080541001584</v>
      </c>
      <c r="M2095" s="8">
        <v>0.09138540270500792</v>
      </c>
      <c r="N2095" s="5">
        <v>9.7</v>
      </c>
      <c r="O2095" s="5">
        <v>19.1</v>
      </c>
      <c r="P2095" s="5">
        <v>42904.0</v>
      </c>
      <c r="Q2095" s="9" t="s">
        <v>528</v>
      </c>
      <c r="R2095" s="9" t="s">
        <v>529</v>
      </c>
      <c r="S2095" s="9">
        <f t="shared" si="1"/>
        <v>25605.84</v>
      </c>
    </row>
    <row r="2096" ht="15.75" customHeight="1">
      <c r="A2096" s="5" t="s">
        <v>1369</v>
      </c>
      <c r="B2096" s="5" t="s">
        <v>1349</v>
      </c>
      <c r="C2096" s="6">
        <v>175873.0</v>
      </c>
      <c r="D2096" s="7">
        <v>118.0</v>
      </c>
      <c r="E2096" s="7">
        <v>94.0</v>
      </c>
      <c r="F2096" s="7">
        <v>21.0</v>
      </c>
      <c r="G2096" s="7">
        <v>22.0</v>
      </c>
      <c r="H2096" s="5">
        <v>9.2</v>
      </c>
      <c r="I2096" s="5">
        <v>31.0</v>
      </c>
      <c r="J2096" s="8">
        <v>0.670938688712878</v>
      </c>
      <c r="K2096" s="8">
        <v>0.5344765825339877</v>
      </c>
      <c r="L2096" s="8">
        <v>0.11940434290652914</v>
      </c>
      <c r="M2096" s="8">
        <v>0.12509026399731624</v>
      </c>
      <c r="N2096" s="5">
        <v>5.9</v>
      </c>
      <c r="O2096" s="5">
        <v>7.5</v>
      </c>
      <c r="P2096" s="5">
        <v>66296.0</v>
      </c>
      <c r="Q2096" s="9" t="s">
        <v>528</v>
      </c>
      <c r="R2096" s="9" t="s">
        <v>529</v>
      </c>
      <c r="S2096" s="9">
        <f t="shared" si="1"/>
        <v>54520.63</v>
      </c>
    </row>
    <row r="2097" ht="15.75" customHeight="1">
      <c r="A2097" s="5" t="s">
        <v>1370</v>
      </c>
      <c r="B2097" s="5" t="s">
        <v>1349</v>
      </c>
      <c r="C2097" s="6">
        <v>23329.0</v>
      </c>
      <c r="D2097" s="7">
        <v>16.0</v>
      </c>
      <c r="E2097" s="7">
        <v>5.0</v>
      </c>
      <c r="F2097" s="7">
        <v>2.0</v>
      </c>
      <c r="G2097" s="7">
        <v>0.0</v>
      </c>
      <c r="H2097" s="5">
        <v>12.4</v>
      </c>
      <c r="I2097" s="5">
        <v>31.7</v>
      </c>
      <c r="J2097" s="8">
        <v>0.6858416563076001</v>
      </c>
      <c r="K2097" s="8">
        <v>0.214325517596125</v>
      </c>
      <c r="L2097" s="8">
        <v>0.08573020703845001</v>
      </c>
      <c r="M2097" s="8">
        <v>0.0</v>
      </c>
      <c r="N2097" s="5">
        <v>14.1</v>
      </c>
      <c r="O2097" s="5">
        <v>23.0</v>
      </c>
      <c r="P2097" s="5">
        <v>35970.0</v>
      </c>
      <c r="Q2097" s="9" t="s">
        <v>528</v>
      </c>
      <c r="R2097" s="9" t="s">
        <v>529</v>
      </c>
      <c r="S2097" s="9">
        <f t="shared" si="1"/>
        <v>7395.293</v>
      </c>
    </row>
    <row r="2098" ht="15.75" customHeight="1">
      <c r="A2098" s="5" t="s">
        <v>565</v>
      </c>
      <c r="B2098" s="5" t="s">
        <v>1349</v>
      </c>
      <c r="C2098" s="6">
        <v>40945.0</v>
      </c>
      <c r="D2098" s="7">
        <v>26.0</v>
      </c>
      <c r="E2098" s="7">
        <v>38.0</v>
      </c>
      <c r="F2098" s="7">
        <v>7.0</v>
      </c>
      <c r="G2098" s="7">
        <v>2.0</v>
      </c>
      <c r="H2098" s="5">
        <v>10.1</v>
      </c>
      <c r="I2098" s="5">
        <v>30.2</v>
      </c>
      <c r="J2098" s="8">
        <v>0.6349981682745146</v>
      </c>
      <c r="K2098" s="8">
        <v>0.9280742459396751</v>
      </c>
      <c r="L2098" s="8">
        <v>0.17096104530467698</v>
      </c>
      <c r="M2098" s="8">
        <v>0.04884601294419343</v>
      </c>
      <c r="N2098" s="5">
        <v>6.2</v>
      </c>
      <c r="O2098" s="5">
        <v>8.8</v>
      </c>
      <c r="P2098" s="5">
        <v>52033.0</v>
      </c>
      <c r="Q2098" s="9" t="s">
        <v>528</v>
      </c>
      <c r="R2098" s="9" t="s">
        <v>529</v>
      </c>
      <c r="S2098" s="9">
        <f t="shared" si="1"/>
        <v>12365.39</v>
      </c>
    </row>
    <row r="2099" ht="15.75" customHeight="1">
      <c r="A2099" s="5" t="s">
        <v>603</v>
      </c>
      <c r="B2099" s="5" t="s">
        <v>1349</v>
      </c>
      <c r="C2099" s="6">
        <v>103964.0</v>
      </c>
      <c r="D2099" s="7">
        <v>78.0</v>
      </c>
      <c r="E2099" s="7">
        <v>64.0</v>
      </c>
      <c r="F2099" s="7">
        <v>10.0</v>
      </c>
      <c r="G2099" s="7">
        <v>15.0</v>
      </c>
      <c r="H2099" s="5">
        <v>9.7</v>
      </c>
      <c r="I2099" s="5">
        <v>33.2</v>
      </c>
      <c r="J2099" s="8">
        <v>0.7502597052825978</v>
      </c>
      <c r="K2099" s="8">
        <v>0.6155977068985419</v>
      </c>
      <c r="L2099" s="8">
        <v>0.09618714170289716</v>
      </c>
      <c r="M2099" s="8">
        <v>0.14428071255434574</v>
      </c>
      <c r="N2099" s="5">
        <v>8.5</v>
      </c>
      <c r="O2099" s="5">
        <v>12.8</v>
      </c>
      <c r="P2099" s="5">
        <v>51847.0</v>
      </c>
      <c r="Q2099" s="9" t="s">
        <v>528</v>
      </c>
      <c r="R2099" s="9" t="s">
        <v>529</v>
      </c>
      <c r="S2099" s="9">
        <f t="shared" si="1"/>
        <v>34516.048</v>
      </c>
    </row>
    <row r="2100" ht="15.75" customHeight="1">
      <c r="A2100" s="5" t="s">
        <v>71</v>
      </c>
      <c r="B2100" s="5" t="s">
        <v>1349</v>
      </c>
      <c r="C2100" s="6">
        <v>14445.0</v>
      </c>
      <c r="D2100" s="7">
        <v>6.0</v>
      </c>
      <c r="E2100" s="7">
        <v>9.0</v>
      </c>
      <c r="F2100" s="7">
        <v>1.0</v>
      </c>
      <c r="G2100" s="7">
        <v>1.0</v>
      </c>
      <c r="H2100" s="5">
        <v>12.0</v>
      </c>
      <c r="I2100" s="5">
        <v>36.9</v>
      </c>
      <c r="J2100" s="8">
        <v>0.4153686396677051</v>
      </c>
      <c r="K2100" s="8">
        <v>0.6230529595015577</v>
      </c>
      <c r="L2100" s="8">
        <v>0.06922810661128419</v>
      </c>
      <c r="M2100" s="8">
        <v>0.06922810661128419</v>
      </c>
      <c r="N2100" s="5">
        <v>8.4</v>
      </c>
      <c r="O2100" s="5">
        <v>18.8</v>
      </c>
      <c r="P2100" s="5">
        <v>41394.0</v>
      </c>
      <c r="Q2100" s="9" t="s">
        <v>528</v>
      </c>
      <c r="R2100" s="9" t="s">
        <v>529</v>
      </c>
      <c r="S2100" s="9">
        <f t="shared" si="1"/>
        <v>5330.205</v>
      </c>
    </row>
    <row r="2101" ht="15.75" customHeight="1">
      <c r="A2101" s="5" t="s">
        <v>72</v>
      </c>
      <c r="B2101" s="5" t="s">
        <v>1349</v>
      </c>
      <c r="C2101" s="6">
        <v>532183.0</v>
      </c>
      <c r="D2101" s="7">
        <v>477.0</v>
      </c>
      <c r="E2101" s="7">
        <v>326.0</v>
      </c>
      <c r="F2101" s="7">
        <v>84.0</v>
      </c>
      <c r="G2101" s="7">
        <v>67.0</v>
      </c>
      <c r="H2101" s="5">
        <v>11.1</v>
      </c>
      <c r="I2101" s="5">
        <v>33.7</v>
      </c>
      <c r="J2101" s="8">
        <v>0.8963082248023706</v>
      </c>
      <c r="K2101" s="8">
        <v>0.6125712395923959</v>
      </c>
      <c r="L2101" s="8">
        <v>0.1578404421035621</v>
      </c>
      <c r="M2101" s="8">
        <v>0.12589654310641263</v>
      </c>
      <c r="N2101" s="5">
        <v>10.6</v>
      </c>
      <c r="O2101" s="5">
        <v>18.5</v>
      </c>
      <c r="P2101" s="5">
        <v>43281.0</v>
      </c>
      <c r="Q2101" s="9" t="s">
        <v>528</v>
      </c>
      <c r="R2101" s="9" t="s">
        <v>529</v>
      </c>
      <c r="S2101" s="9">
        <f t="shared" si="1"/>
        <v>179345.671</v>
      </c>
    </row>
    <row r="2102" ht="15.75" customHeight="1">
      <c r="A2102" s="5" t="s">
        <v>73</v>
      </c>
      <c r="B2102" s="5" t="s">
        <v>1349</v>
      </c>
      <c r="C2102" s="6">
        <v>14786.0</v>
      </c>
      <c r="D2102" s="7">
        <v>2.0</v>
      </c>
      <c r="E2102" s="7">
        <v>6.0</v>
      </c>
      <c r="F2102" s="7">
        <v>2.0</v>
      </c>
      <c r="G2102" s="7">
        <v>1.0</v>
      </c>
      <c r="H2102" s="5">
        <v>10.0</v>
      </c>
      <c r="I2102" s="5">
        <v>34.4</v>
      </c>
      <c r="J2102" s="8">
        <v>0.13526308670363857</v>
      </c>
      <c r="K2102" s="8">
        <v>0.40578926011091576</v>
      </c>
      <c r="L2102" s="8">
        <v>0.13526308670363857</v>
      </c>
      <c r="M2102" s="8">
        <v>0.06763154335181928</v>
      </c>
      <c r="N2102" s="5">
        <v>9.0</v>
      </c>
      <c r="O2102" s="5">
        <v>19.5</v>
      </c>
      <c r="P2102" s="5">
        <v>38696.0</v>
      </c>
      <c r="Q2102" s="9" t="s">
        <v>528</v>
      </c>
      <c r="R2102" s="9" t="s">
        <v>529</v>
      </c>
      <c r="S2102" s="9">
        <f t="shared" si="1"/>
        <v>5086.384</v>
      </c>
    </row>
    <row r="2103" ht="15.75" customHeight="1">
      <c r="A2103" s="5" t="s">
        <v>1371</v>
      </c>
      <c r="B2103" s="5" t="s">
        <v>1349</v>
      </c>
      <c r="C2103" s="6">
        <v>35089.0</v>
      </c>
      <c r="D2103" s="7">
        <v>14.0</v>
      </c>
      <c r="E2103" s="7">
        <v>6.0</v>
      </c>
      <c r="F2103" s="7">
        <v>6.0</v>
      </c>
      <c r="G2103" s="7">
        <v>2.0</v>
      </c>
      <c r="H2103" s="5">
        <v>10.7</v>
      </c>
      <c r="I2103" s="5">
        <v>36.9</v>
      </c>
      <c r="J2103" s="8">
        <v>0.3989854370315484</v>
      </c>
      <c r="K2103" s="8">
        <v>0.17099375872780645</v>
      </c>
      <c r="L2103" s="8">
        <v>0.17099375872780645</v>
      </c>
      <c r="M2103" s="8">
        <v>0.056997919575935474</v>
      </c>
      <c r="N2103" s="5">
        <v>8.3</v>
      </c>
      <c r="O2103" s="5">
        <v>13.4</v>
      </c>
      <c r="P2103" s="5">
        <v>51444.0</v>
      </c>
      <c r="Q2103" s="9" t="s">
        <v>528</v>
      </c>
      <c r="R2103" s="9" t="s">
        <v>529</v>
      </c>
      <c r="S2103" s="9">
        <f t="shared" si="1"/>
        <v>12947.841</v>
      </c>
    </row>
    <row r="2104" ht="15.75" customHeight="1">
      <c r="A2104" s="5" t="s">
        <v>1372</v>
      </c>
      <c r="B2104" s="5" t="s">
        <v>1349</v>
      </c>
      <c r="C2104" s="6">
        <v>85975.0</v>
      </c>
      <c r="D2104" s="7">
        <v>64.0</v>
      </c>
      <c r="E2104" s="7">
        <v>50.0</v>
      </c>
      <c r="F2104" s="7">
        <v>16.0</v>
      </c>
      <c r="G2104" s="7">
        <v>5.0</v>
      </c>
      <c r="H2104" s="5">
        <v>11.0</v>
      </c>
      <c r="I2104" s="5">
        <v>32.0</v>
      </c>
      <c r="J2104" s="8">
        <v>0.7444024425705147</v>
      </c>
      <c r="K2104" s="8">
        <v>0.5815644082582145</v>
      </c>
      <c r="L2104" s="8">
        <v>0.18610061064262867</v>
      </c>
      <c r="M2104" s="8">
        <v>0.058156440825821464</v>
      </c>
      <c r="N2104" s="5">
        <v>9.7</v>
      </c>
      <c r="O2104" s="5">
        <v>19.2</v>
      </c>
      <c r="P2104" s="5">
        <v>40937.0</v>
      </c>
      <c r="Q2104" s="9" t="s">
        <v>528</v>
      </c>
      <c r="R2104" s="9" t="s">
        <v>529</v>
      </c>
      <c r="S2104" s="9">
        <f t="shared" si="1"/>
        <v>27512</v>
      </c>
    </row>
    <row r="2105" ht="15.75" customHeight="1">
      <c r="A2105" s="5" t="s">
        <v>604</v>
      </c>
      <c r="B2105" s="5" t="s">
        <v>1349</v>
      </c>
      <c r="C2105" s="6">
        <v>14375.0</v>
      </c>
      <c r="D2105" s="7">
        <v>8.0</v>
      </c>
      <c r="E2105" s="7">
        <v>5.0</v>
      </c>
      <c r="F2105" s="7">
        <v>4.0</v>
      </c>
      <c r="G2105" s="7">
        <v>1.0</v>
      </c>
      <c r="H2105" s="5">
        <v>10.0</v>
      </c>
      <c r="I2105" s="5">
        <v>31.8</v>
      </c>
      <c r="J2105" s="8">
        <v>0.5565217391304347</v>
      </c>
      <c r="K2105" s="8">
        <v>0.3478260869565218</v>
      </c>
      <c r="L2105" s="8">
        <v>0.27826086956521734</v>
      </c>
      <c r="M2105" s="8">
        <v>0.06956521739130433</v>
      </c>
      <c r="N2105" s="5">
        <v>10.8</v>
      </c>
      <c r="O2105" s="5">
        <v>13.7</v>
      </c>
      <c r="P2105" s="5">
        <v>37126.0</v>
      </c>
      <c r="Q2105" s="9" t="s">
        <v>528</v>
      </c>
      <c r="R2105" s="9" t="s">
        <v>529</v>
      </c>
      <c r="S2105" s="9">
        <f t="shared" si="1"/>
        <v>4571.25</v>
      </c>
    </row>
    <row r="2106" ht="15.75" customHeight="1">
      <c r="A2106" s="5" t="s">
        <v>715</v>
      </c>
      <c r="B2106" s="5" t="s">
        <v>1349</v>
      </c>
      <c r="C2106" s="6">
        <v>41019.0</v>
      </c>
      <c r="D2106" s="7">
        <v>36.0</v>
      </c>
      <c r="E2106" s="7">
        <v>67.0</v>
      </c>
      <c r="F2106" s="7">
        <v>9.0</v>
      </c>
      <c r="G2106" s="7">
        <v>2.0</v>
      </c>
      <c r="H2106" s="5">
        <v>9.0</v>
      </c>
      <c r="I2106" s="5">
        <v>29.5</v>
      </c>
      <c r="J2106" s="8">
        <v>0.8776420683098076</v>
      </c>
      <c r="K2106" s="8">
        <v>1.6333894049099198</v>
      </c>
      <c r="L2106" s="8">
        <v>0.2194105170774519</v>
      </c>
      <c r="M2106" s="8">
        <v>0.0487578926838782</v>
      </c>
      <c r="N2106" s="5">
        <v>6.5</v>
      </c>
      <c r="O2106" s="5">
        <v>10.3</v>
      </c>
      <c r="P2106" s="5">
        <v>53599.0</v>
      </c>
      <c r="Q2106" s="9" t="s">
        <v>528</v>
      </c>
      <c r="R2106" s="9" t="s">
        <v>529</v>
      </c>
      <c r="S2106" s="9">
        <f t="shared" si="1"/>
        <v>12100.605</v>
      </c>
    </row>
    <row r="2107" ht="15.75" customHeight="1">
      <c r="A2107" s="5" t="s">
        <v>452</v>
      </c>
      <c r="B2107" s="5" t="s">
        <v>1349</v>
      </c>
      <c r="C2107" s="6">
        <v>19006.0</v>
      </c>
      <c r="D2107" s="7">
        <v>10.0</v>
      </c>
      <c r="E2107" s="7">
        <v>6.0</v>
      </c>
      <c r="F2107" s="7">
        <v>5.0</v>
      </c>
      <c r="G2107" s="7">
        <v>0.0</v>
      </c>
      <c r="H2107" s="5">
        <v>9.9</v>
      </c>
      <c r="I2107" s="5">
        <v>30.1</v>
      </c>
      <c r="J2107" s="8">
        <v>0.5261496369567505</v>
      </c>
      <c r="K2107" s="8">
        <v>0.3156897821740503</v>
      </c>
      <c r="L2107" s="8">
        <v>0.26307481847837527</v>
      </c>
      <c r="M2107" s="8">
        <v>0.0</v>
      </c>
      <c r="N2107" s="5">
        <v>7.7</v>
      </c>
      <c r="O2107" s="5">
        <v>14.0</v>
      </c>
      <c r="P2107" s="5">
        <v>45404.0</v>
      </c>
      <c r="Q2107" s="9" t="s">
        <v>528</v>
      </c>
      <c r="R2107" s="9" t="s">
        <v>529</v>
      </c>
      <c r="S2107" s="9">
        <f t="shared" si="1"/>
        <v>5720.806</v>
      </c>
    </row>
    <row r="2108" ht="15.75" customHeight="1">
      <c r="A2108" s="5" t="s">
        <v>74</v>
      </c>
      <c r="B2108" s="5" t="s">
        <v>1349</v>
      </c>
      <c r="C2108" s="6">
        <v>35886.0</v>
      </c>
      <c r="D2108" s="7">
        <v>20.0</v>
      </c>
      <c r="E2108" s="7">
        <v>14.0</v>
      </c>
      <c r="F2108" s="7">
        <v>8.0</v>
      </c>
      <c r="G2108" s="7">
        <v>3.0</v>
      </c>
      <c r="H2108" s="5">
        <v>11.4</v>
      </c>
      <c r="I2108" s="5">
        <v>33.7</v>
      </c>
      <c r="J2108" s="8">
        <v>0.5573204034999721</v>
      </c>
      <c r="K2108" s="8">
        <v>0.3901242824499805</v>
      </c>
      <c r="L2108" s="8">
        <v>0.22292816139998886</v>
      </c>
      <c r="M2108" s="8">
        <v>0.08359806052499581</v>
      </c>
      <c r="N2108" s="5">
        <v>11.0</v>
      </c>
      <c r="O2108" s="5">
        <v>18.8</v>
      </c>
      <c r="P2108" s="5">
        <v>41892.0</v>
      </c>
      <c r="Q2108" s="9" t="s">
        <v>528</v>
      </c>
      <c r="R2108" s="9" t="s">
        <v>529</v>
      </c>
      <c r="S2108" s="9">
        <f t="shared" si="1"/>
        <v>12093.582</v>
      </c>
    </row>
    <row r="2109" ht="15.75" customHeight="1">
      <c r="A2109" s="5" t="s">
        <v>1373</v>
      </c>
      <c r="B2109" s="5" t="s">
        <v>1349</v>
      </c>
      <c r="C2109" s="6">
        <v>56742.0</v>
      </c>
      <c r="D2109" s="7">
        <v>36.0</v>
      </c>
      <c r="E2109" s="7">
        <v>17.0</v>
      </c>
      <c r="F2109" s="7">
        <v>8.0</v>
      </c>
      <c r="G2109" s="7">
        <v>1.0</v>
      </c>
      <c r="H2109" s="5">
        <v>10.8</v>
      </c>
      <c r="I2109" s="5">
        <v>32.0</v>
      </c>
      <c r="J2109" s="8">
        <v>0.634450671460294</v>
      </c>
      <c r="K2109" s="8">
        <v>0.299601705967361</v>
      </c>
      <c r="L2109" s="8">
        <v>0.14098903810228755</v>
      </c>
      <c r="M2109" s="8">
        <v>0.017623629762785944</v>
      </c>
      <c r="N2109" s="5">
        <v>7.4</v>
      </c>
      <c r="O2109" s="5">
        <v>12.8</v>
      </c>
      <c r="P2109" s="5">
        <v>55678.0</v>
      </c>
      <c r="Q2109" s="9" t="s">
        <v>528</v>
      </c>
      <c r="R2109" s="9" t="s">
        <v>529</v>
      </c>
      <c r="S2109" s="9">
        <f t="shared" si="1"/>
        <v>18157.44</v>
      </c>
    </row>
    <row r="2110" ht="15.75" customHeight="1">
      <c r="A2110" s="5" t="s">
        <v>76</v>
      </c>
      <c r="B2110" s="5" t="s">
        <v>1349</v>
      </c>
      <c r="C2110" s="6">
        <v>28268.0</v>
      </c>
      <c r="D2110" s="7">
        <v>19.0</v>
      </c>
      <c r="E2110" s="7">
        <v>13.0</v>
      </c>
      <c r="F2110" s="7">
        <v>3.0</v>
      </c>
      <c r="G2110" s="7">
        <v>1.0</v>
      </c>
      <c r="H2110" s="5">
        <v>10.8</v>
      </c>
      <c r="I2110" s="5">
        <v>34.7</v>
      </c>
      <c r="J2110" s="8">
        <v>0.6721381066930806</v>
      </c>
      <c r="K2110" s="8">
        <v>0.4598839677373709</v>
      </c>
      <c r="L2110" s="8">
        <v>0.10612706947785482</v>
      </c>
      <c r="M2110" s="8">
        <v>0.03537568982595161</v>
      </c>
      <c r="N2110" s="5">
        <v>16.1</v>
      </c>
      <c r="O2110" s="5">
        <v>24.2</v>
      </c>
      <c r="P2110" s="5">
        <v>39989.0</v>
      </c>
      <c r="Q2110" s="9" t="s">
        <v>528</v>
      </c>
      <c r="R2110" s="9" t="s">
        <v>529</v>
      </c>
      <c r="S2110" s="9">
        <f t="shared" si="1"/>
        <v>9808.996</v>
      </c>
    </row>
    <row r="2111" ht="15.75" customHeight="1">
      <c r="A2111" s="5" t="s">
        <v>1374</v>
      </c>
      <c r="B2111" s="5" t="s">
        <v>1349</v>
      </c>
      <c r="C2111" s="6">
        <v>162088.0</v>
      </c>
      <c r="D2111" s="7">
        <v>124.0</v>
      </c>
      <c r="E2111" s="7">
        <v>87.0</v>
      </c>
      <c r="F2111" s="7">
        <v>17.0</v>
      </c>
      <c r="G2111" s="7">
        <v>11.0</v>
      </c>
      <c r="H2111" s="5">
        <v>9.2</v>
      </c>
      <c r="I2111" s="5">
        <v>29.3</v>
      </c>
      <c r="J2111" s="8">
        <v>0.7650165342283204</v>
      </c>
      <c r="K2111" s="8">
        <v>0.5367454715956764</v>
      </c>
      <c r="L2111" s="8">
        <v>0.10488129904743103</v>
      </c>
      <c r="M2111" s="8">
        <v>0.06786436997186714</v>
      </c>
      <c r="N2111" s="5">
        <v>10.2</v>
      </c>
      <c r="O2111" s="5">
        <v>16.0</v>
      </c>
      <c r="P2111" s="5">
        <v>53027.0</v>
      </c>
      <c r="Q2111" s="9" t="s">
        <v>528</v>
      </c>
      <c r="R2111" s="9" t="s">
        <v>529</v>
      </c>
      <c r="S2111" s="9">
        <f t="shared" si="1"/>
        <v>47491.784</v>
      </c>
    </row>
    <row r="2112" ht="15.75" customHeight="1">
      <c r="A2112" s="5" t="s">
        <v>1375</v>
      </c>
      <c r="B2112" s="5" t="s">
        <v>1349</v>
      </c>
      <c r="C2112" s="6">
        <v>41579.0</v>
      </c>
      <c r="D2112" s="7">
        <v>22.0</v>
      </c>
      <c r="E2112" s="7">
        <v>16.0</v>
      </c>
      <c r="F2112" s="7">
        <v>5.0</v>
      </c>
      <c r="G2112" s="7">
        <v>1.0</v>
      </c>
      <c r="H2112" s="5">
        <v>11.1</v>
      </c>
      <c r="I2112" s="5">
        <v>29.5</v>
      </c>
      <c r="J2112" s="8">
        <v>0.5291132542870199</v>
      </c>
      <c r="K2112" s="8">
        <v>0.384809639481469</v>
      </c>
      <c r="L2112" s="8">
        <v>0.12025301233795907</v>
      </c>
      <c r="M2112" s="8">
        <v>0.024050602467591813</v>
      </c>
      <c r="N2112" s="5">
        <v>8.0</v>
      </c>
      <c r="O2112" s="5">
        <v>12.8</v>
      </c>
      <c r="P2112" s="5">
        <v>48147.0</v>
      </c>
      <c r="Q2112" s="9" t="s">
        <v>528</v>
      </c>
      <c r="R2112" s="9" t="s">
        <v>529</v>
      </c>
      <c r="S2112" s="9">
        <f t="shared" si="1"/>
        <v>12265.805</v>
      </c>
    </row>
    <row r="2113" ht="15.75" customHeight="1">
      <c r="A2113" s="5" t="s">
        <v>367</v>
      </c>
      <c r="B2113" s="5" t="s">
        <v>1349</v>
      </c>
      <c r="C2113" s="6">
        <v>34204.0</v>
      </c>
      <c r="D2113" s="7">
        <v>22.0</v>
      </c>
      <c r="E2113" s="7">
        <v>18.0</v>
      </c>
      <c r="F2113" s="7">
        <v>5.0</v>
      </c>
      <c r="G2113" s="7">
        <v>1.0</v>
      </c>
      <c r="H2113" s="5">
        <v>7.9</v>
      </c>
      <c r="I2113" s="5">
        <v>33.0</v>
      </c>
      <c r="J2113" s="8">
        <v>0.6431996257747632</v>
      </c>
      <c r="K2113" s="8">
        <v>0.5262542392702608</v>
      </c>
      <c r="L2113" s="8">
        <v>0.146181733130628</v>
      </c>
      <c r="M2113" s="8">
        <v>0.0292363466261256</v>
      </c>
      <c r="N2113" s="5">
        <v>3.9</v>
      </c>
      <c r="O2113" s="5">
        <v>6.7</v>
      </c>
      <c r="P2113" s="5">
        <v>61036.0</v>
      </c>
      <c r="Q2113" s="9" t="s">
        <v>528</v>
      </c>
      <c r="R2113" s="9" t="s">
        <v>529</v>
      </c>
      <c r="S2113" s="9">
        <f t="shared" si="1"/>
        <v>11287.32</v>
      </c>
    </row>
    <row r="2114" ht="15.75" customHeight="1">
      <c r="A2114" s="5" t="s">
        <v>570</v>
      </c>
      <c r="B2114" s="5" t="s">
        <v>1349</v>
      </c>
      <c r="C2114" s="6">
        <v>121912.0</v>
      </c>
      <c r="D2114" s="7">
        <v>96.0</v>
      </c>
      <c r="E2114" s="7">
        <v>65.0</v>
      </c>
      <c r="F2114" s="7">
        <v>22.0</v>
      </c>
      <c r="G2114" s="7">
        <v>10.0</v>
      </c>
      <c r="H2114" s="5">
        <v>9.1</v>
      </c>
      <c r="I2114" s="5">
        <v>30.7</v>
      </c>
      <c r="J2114" s="8">
        <v>0.7874532449635803</v>
      </c>
      <c r="K2114" s="8">
        <v>0.5331714679440909</v>
      </c>
      <c r="L2114" s="8">
        <v>0.18045803530415383</v>
      </c>
      <c r="M2114" s="8">
        <v>0.08202637968370628</v>
      </c>
      <c r="N2114" s="5">
        <v>9.8</v>
      </c>
      <c r="O2114" s="5">
        <v>16.3</v>
      </c>
      <c r="P2114" s="5">
        <v>42042.0</v>
      </c>
      <c r="Q2114" s="9" t="s">
        <v>528</v>
      </c>
      <c r="R2114" s="9" t="s">
        <v>529</v>
      </c>
      <c r="S2114" s="9">
        <f t="shared" si="1"/>
        <v>37426.984</v>
      </c>
    </row>
    <row r="2115" ht="15.75" customHeight="1">
      <c r="A2115" s="5" t="s">
        <v>1376</v>
      </c>
      <c r="B2115" s="5" t="s">
        <v>1349</v>
      </c>
      <c r="C2115" s="6">
        <v>77111.0</v>
      </c>
      <c r="D2115" s="7">
        <v>53.0</v>
      </c>
      <c r="E2115" s="7">
        <v>37.0</v>
      </c>
      <c r="F2115" s="7">
        <v>13.0</v>
      </c>
      <c r="G2115" s="7">
        <v>3.0</v>
      </c>
      <c r="H2115" s="5">
        <v>10.7</v>
      </c>
      <c r="I2115" s="5">
        <v>35.4</v>
      </c>
      <c r="J2115" s="8">
        <v>0.6873208751021255</v>
      </c>
      <c r="K2115" s="8">
        <v>0.4798277807316725</v>
      </c>
      <c r="L2115" s="8">
        <v>0.16858813917599305</v>
      </c>
      <c r="M2115" s="8">
        <v>0.03890495519445993</v>
      </c>
      <c r="N2115" s="5">
        <v>14.2</v>
      </c>
      <c r="O2115" s="5">
        <v>19.4</v>
      </c>
      <c r="P2115" s="5">
        <v>43450.0</v>
      </c>
      <c r="Q2115" s="9" t="s">
        <v>528</v>
      </c>
      <c r="R2115" s="9" t="s">
        <v>529</v>
      </c>
      <c r="S2115" s="9">
        <f t="shared" si="1"/>
        <v>27297.294</v>
      </c>
    </row>
    <row r="2116" ht="15.75" customHeight="1">
      <c r="A2116" s="5" t="s">
        <v>1377</v>
      </c>
      <c r="B2116" s="5" t="s">
        <v>1349</v>
      </c>
      <c r="C2116" s="6">
        <v>59915.0</v>
      </c>
      <c r="D2116" s="7">
        <v>36.0</v>
      </c>
      <c r="E2116" s="7">
        <v>37.0</v>
      </c>
      <c r="F2116" s="7">
        <v>12.0</v>
      </c>
      <c r="G2116" s="7">
        <v>5.0</v>
      </c>
      <c r="H2116" s="5">
        <v>9.7</v>
      </c>
      <c r="I2116" s="5">
        <v>32.3</v>
      </c>
      <c r="J2116" s="8">
        <v>0.6008512058749896</v>
      </c>
      <c r="K2116" s="8">
        <v>0.6175415171492948</v>
      </c>
      <c r="L2116" s="8">
        <v>0.20028373529166318</v>
      </c>
      <c r="M2116" s="8">
        <v>0.08345155637152633</v>
      </c>
      <c r="N2116" s="5">
        <v>8.0</v>
      </c>
      <c r="O2116" s="5">
        <v>14.7</v>
      </c>
      <c r="P2116" s="5">
        <v>46099.0</v>
      </c>
      <c r="Q2116" s="9" t="s">
        <v>528</v>
      </c>
      <c r="R2116" s="9" t="s">
        <v>529</v>
      </c>
      <c r="S2116" s="9">
        <f t="shared" si="1"/>
        <v>19352.545</v>
      </c>
    </row>
    <row r="2117" ht="15.75" customHeight="1">
      <c r="A2117" s="5" t="s">
        <v>1378</v>
      </c>
      <c r="B2117" s="5" t="s">
        <v>1349</v>
      </c>
      <c r="C2117" s="6">
        <v>77338.0</v>
      </c>
      <c r="D2117" s="7">
        <v>58.0</v>
      </c>
      <c r="E2117" s="7">
        <v>42.0</v>
      </c>
      <c r="F2117" s="7">
        <v>12.0</v>
      </c>
      <c r="G2117" s="7">
        <v>2.0</v>
      </c>
      <c r="H2117" s="5">
        <v>14.8</v>
      </c>
      <c r="I2117" s="5">
        <v>39.4</v>
      </c>
      <c r="J2117" s="8">
        <v>0.7499547441102692</v>
      </c>
      <c r="K2117" s="8">
        <v>0.5430706767695054</v>
      </c>
      <c r="L2117" s="8">
        <v>0.15516305050557294</v>
      </c>
      <c r="M2117" s="8">
        <v>0.02586050841759549</v>
      </c>
      <c r="N2117" s="5">
        <v>11.1</v>
      </c>
      <c r="O2117" s="5">
        <v>24.5</v>
      </c>
      <c r="P2117" s="5">
        <v>36945.0</v>
      </c>
      <c r="Q2117" s="9" t="s">
        <v>528</v>
      </c>
      <c r="R2117" s="9" t="s">
        <v>529</v>
      </c>
      <c r="S2117" s="9">
        <f t="shared" si="1"/>
        <v>30471.172</v>
      </c>
    </row>
    <row r="2118" ht="15.75" customHeight="1">
      <c r="A2118" s="5" t="s">
        <v>1245</v>
      </c>
      <c r="B2118" s="5" t="s">
        <v>1349</v>
      </c>
      <c r="C2118" s="6">
        <v>55757.0</v>
      </c>
      <c r="D2118" s="7">
        <v>28.0</v>
      </c>
      <c r="E2118" s="7">
        <v>39.0</v>
      </c>
      <c r="F2118" s="7">
        <v>11.0</v>
      </c>
      <c r="G2118" s="7">
        <v>5.0</v>
      </c>
      <c r="H2118" s="5">
        <v>11.9</v>
      </c>
      <c r="I2118" s="5">
        <v>33.6</v>
      </c>
      <c r="J2118" s="8">
        <v>0.5021790985885181</v>
      </c>
      <c r="K2118" s="8">
        <v>0.6994637444625788</v>
      </c>
      <c r="L2118" s="8">
        <v>0.19728464587406067</v>
      </c>
      <c r="M2118" s="8">
        <v>0.08967483903366394</v>
      </c>
      <c r="N2118" s="5">
        <v>9.7</v>
      </c>
      <c r="O2118" s="5">
        <v>17.1</v>
      </c>
      <c r="P2118" s="5">
        <v>44947.0</v>
      </c>
      <c r="Q2118" s="9" t="s">
        <v>528</v>
      </c>
      <c r="R2118" s="9" t="s">
        <v>529</v>
      </c>
      <c r="S2118" s="9">
        <f t="shared" si="1"/>
        <v>18734.352</v>
      </c>
    </row>
    <row r="2119" ht="15.75" customHeight="1">
      <c r="A2119" s="5" t="s">
        <v>80</v>
      </c>
      <c r="B2119" s="5" t="s">
        <v>1349</v>
      </c>
      <c r="C2119" s="6">
        <v>48939.0</v>
      </c>
      <c r="D2119" s="7">
        <v>30.0</v>
      </c>
      <c r="E2119" s="7">
        <v>32.0</v>
      </c>
      <c r="F2119" s="7">
        <v>7.0</v>
      </c>
      <c r="G2119" s="7">
        <v>7.0</v>
      </c>
      <c r="H2119" s="5">
        <v>9.3</v>
      </c>
      <c r="I2119" s="5">
        <v>31.3</v>
      </c>
      <c r="J2119" s="8">
        <v>0.6130080304051982</v>
      </c>
      <c r="K2119" s="8">
        <v>0.6538752324322116</v>
      </c>
      <c r="L2119" s="8">
        <v>0.14303520709454629</v>
      </c>
      <c r="M2119" s="8">
        <v>0.14303520709454629</v>
      </c>
      <c r="N2119" s="5">
        <v>6.9</v>
      </c>
      <c r="O2119" s="5">
        <v>11.4</v>
      </c>
      <c r="P2119" s="5">
        <v>51266.0</v>
      </c>
      <c r="Q2119" s="9" t="s">
        <v>528</v>
      </c>
      <c r="R2119" s="9" t="s">
        <v>529</v>
      </c>
      <c r="S2119" s="9">
        <f t="shared" si="1"/>
        <v>15317.907</v>
      </c>
    </row>
    <row r="2120" ht="15.75" customHeight="1">
      <c r="A2120" s="5" t="s">
        <v>574</v>
      </c>
      <c r="B2120" s="5" t="s">
        <v>1349</v>
      </c>
      <c r="C2120" s="6">
        <v>375563.0</v>
      </c>
      <c r="D2120" s="7">
        <v>316.0</v>
      </c>
      <c r="E2120" s="7">
        <v>249.0</v>
      </c>
      <c r="F2120" s="7">
        <v>62.0</v>
      </c>
      <c r="G2120" s="7">
        <v>35.0</v>
      </c>
      <c r="H2120" s="5">
        <v>9.9</v>
      </c>
      <c r="I2120" s="5">
        <v>30.3</v>
      </c>
      <c r="J2120" s="8">
        <v>0.8414034396359599</v>
      </c>
      <c r="K2120" s="8">
        <v>0.6630046090802342</v>
      </c>
      <c r="L2120" s="8">
        <v>0.16508548499186554</v>
      </c>
      <c r="M2120" s="8">
        <v>0.09319341894702088</v>
      </c>
      <c r="N2120" s="5">
        <v>9.6</v>
      </c>
      <c r="O2120" s="5">
        <v>15.0</v>
      </c>
      <c r="P2120" s="5">
        <v>46290.0</v>
      </c>
      <c r="Q2120" s="9" t="s">
        <v>528</v>
      </c>
      <c r="R2120" s="9" t="s">
        <v>529</v>
      </c>
      <c r="S2120" s="9">
        <f t="shared" si="1"/>
        <v>113795.589</v>
      </c>
    </row>
    <row r="2121" ht="15.75" customHeight="1">
      <c r="A2121" s="5" t="s">
        <v>307</v>
      </c>
      <c r="B2121" s="5" t="s">
        <v>1349</v>
      </c>
      <c r="C2121" s="6">
        <v>542267.0</v>
      </c>
      <c r="D2121" s="7">
        <v>444.0</v>
      </c>
      <c r="E2121" s="7">
        <v>360.0</v>
      </c>
      <c r="F2121" s="7">
        <v>85.0</v>
      </c>
      <c r="G2121" s="7">
        <v>52.0</v>
      </c>
      <c r="H2121" s="5">
        <v>9.5</v>
      </c>
      <c r="I2121" s="5">
        <v>30.5</v>
      </c>
      <c r="J2121" s="8">
        <v>0.8187848421534041</v>
      </c>
      <c r="K2121" s="8">
        <v>0.6638796017460034</v>
      </c>
      <c r="L2121" s="8">
        <v>0.15674935041225077</v>
      </c>
      <c r="M2121" s="8">
        <v>0.09589372025220048</v>
      </c>
      <c r="N2121" s="5">
        <v>9.5</v>
      </c>
      <c r="O2121" s="5">
        <v>14.7</v>
      </c>
      <c r="P2121" s="5">
        <v>50082.0</v>
      </c>
      <c r="Q2121" s="9" t="s">
        <v>528</v>
      </c>
      <c r="R2121" s="9" t="s">
        <v>529</v>
      </c>
      <c r="S2121" s="9">
        <f t="shared" si="1"/>
        <v>165391.435</v>
      </c>
    </row>
    <row r="2122" ht="15.75" customHeight="1">
      <c r="A2122" s="5" t="s">
        <v>1379</v>
      </c>
      <c r="B2122" s="5" t="s">
        <v>1349</v>
      </c>
      <c r="C2122" s="6">
        <v>205240.0</v>
      </c>
      <c r="D2122" s="7">
        <v>141.0</v>
      </c>
      <c r="E2122" s="7">
        <v>126.0</v>
      </c>
      <c r="F2122" s="7">
        <v>45.0</v>
      </c>
      <c r="G2122" s="7">
        <v>20.0</v>
      </c>
      <c r="H2122" s="5">
        <v>9.7</v>
      </c>
      <c r="I2122" s="5">
        <v>32.4</v>
      </c>
      <c r="J2122" s="8">
        <v>0.6870005846813487</v>
      </c>
      <c r="K2122" s="8">
        <v>0.6139154160982264</v>
      </c>
      <c r="L2122" s="8">
        <v>0.2192555057493666</v>
      </c>
      <c r="M2122" s="8">
        <v>0.09744689144416292</v>
      </c>
      <c r="N2122" s="5">
        <v>8.6</v>
      </c>
      <c r="O2122" s="5">
        <v>17.3</v>
      </c>
      <c r="P2122" s="5">
        <v>43226.0</v>
      </c>
      <c r="Q2122" s="9" t="s">
        <v>528</v>
      </c>
      <c r="R2122" s="9" t="s">
        <v>529</v>
      </c>
      <c r="S2122" s="9">
        <f t="shared" si="1"/>
        <v>66497.76</v>
      </c>
    </row>
    <row r="2123" ht="15.75" customHeight="1">
      <c r="A2123" s="5" t="s">
        <v>1380</v>
      </c>
      <c r="B2123" s="5" t="s">
        <v>1349</v>
      </c>
      <c r="C2123" s="6">
        <v>92637.0</v>
      </c>
      <c r="D2123" s="7">
        <v>78.0</v>
      </c>
      <c r="E2123" s="7">
        <v>67.0</v>
      </c>
      <c r="F2123" s="7">
        <v>18.0</v>
      </c>
      <c r="G2123" s="7">
        <v>7.0</v>
      </c>
      <c r="H2123" s="5">
        <v>11.7</v>
      </c>
      <c r="I2123" s="5">
        <v>32.5</v>
      </c>
      <c r="J2123" s="8">
        <v>0.8419961786327278</v>
      </c>
      <c r="K2123" s="8">
        <v>0.7232531277999071</v>
      </c>
      <c r="L2123" s="8">
        <v>0.1943068104537064</v>
      </c>
      <c r="M2123" s="8">
        <v>0.07556375962088582</v>
      </c>
      <c r="N2123" s="5">
        <v>7.9</v>
      </c>
      <c r="O2123" s="5">
        <v>14.3</v>
      </c>
      <c r="P2123" s="5">
        <v>44656.0</v>
      </c>
      <c r="Q2123" s="9" t="s">
        <v>528</v>
      </c>
      <c r="R2123" s="9" t="s">
        <v>529</v>
      </c>
      <c r="S2123" s="9">
        <f t="shared" si="1"/>
        <v>30107.025</v>
      </c>
    </row>
    <row r="2124" ht="15.75" customHeight="1">
      <c r="A2124" s="5" t="s">
        <v>192</v>
      </c>
      <c r="B2124" s="5" t="s">
        <v>1349</v>
      </c>
      <c r="C2124" s="6">
        <v>53737.0</v>
      </c>
      <c r="D2124" s="7">
        <v>27.0</v>
      </c>
      <c r="E2124" s="7">
        <v>26.0</v>
      </c>
      <c r="F2124" s="7">
        <v>5.0</v>
      </c>
      <c r="G2124" s="7">
        <v>6.0</v>
      </c>
      <c r="H2124" s="5">
        <v>8.5</v>
      </c>
      <c r="I2124" s="5">
        <v>32.7</v>
      </c>
      <c r="J2124" s="8">
        <v>0.5024471034854942</v>
      </c>
      <c r="K2124" s="8">
        <v>0.48383795150454995</v>
      </c>
      <c r="L2124" s="8">
        <v>0.09304575990472114</v>
      </c>
      <c r="M2124" s="8">
        <v>0.11165491188566537</v>
      </c>
      <c r="N2124" s="5">
        <v>5.6</v>
      </c>
      <c r="O2124" s="5">
        <v>7.9</v>
      </c>
      <c r="P2124" s="5">
        <v>64758.0</v>
      </c>
      <c r="Q2124" s="9" t="s">
        <v>528</v>
      </c>
      <c r="R2124" s="9" t="s">
        <v>529</v>
      </c>
      <c r="S2124" s="9">
        <f t="shared" si="1"/>
        <v>17571.999</v>
      </c>
    </row>
    <row r="2125" ht="15.75" customHeight="1">
      <c r="A2125" s="5" t="s">
        <v>1381</v>
      </c>
      <c r="B2125" s="5" t="s">
        <v>1349</v>
      </c>
      <c r="C2125" s="6">
        <v>28440.0</v>
      </c>
      <c r="D2125" s="7">
        <v>16.0</v>
      </c>
      <c r="E2125" s="7">
        <v>17.0</v>
      </c>
      <c r="F2125" s="7">
        <v>3.0</v>
      </c>
      <c r="G2125" s="7">
        <v>2.0</v>
      </c>
      <c r="H2125" s="5">
        <v>11.1</v>
      </c>
      <c r="I2125" s="5">
        <v>36.9</v>
      </c>
      <c r="J2125" s="8">
        <v>0.5625879043600562</v>
      </c>
      <c r="K2125" s="8">
        <v>0.5977496483825597</v>
      </c>
      <c r="L2125" s="8">
        <v>0.10548523206751055</v>
      </c>
      <c r="M2125" s="8">
        <v>0.07032348804500703</v>
      </c>
      <c r="N2125" s="5">
        <v>9.7</v>
      </c>
      <c r="O2125" s="5">
        <v>13.3</v>
      </c>
      <c r="P2125" s="5">
        <v>46436.0</v>
      </c>
      <c r="Q2125" s="9" t="s">
        <v>528</v>
      </c>
      <c r="R2125" s="9" t="s">
        <v>529</v>
      </c>
      <c r="S2125" s="9">
        <f t="shared" si="1"/>
        <v>10494.36</v>
      </c>
    </row>
    <row r="2126" ht="15.75" customHeight="1">
      <c r="A2126" s="5" t="s">
        <v>1382</v>
      </c>
      <c r="B2126" s="5" t="s">
        <v>1349</v>
      </c>
      <c r="C2126" s="6">
        <v>13186.0</v>
      </c>
      <c r="D2126" s="7">
        <v>7.0</v>
      </c>
      <c r="E2126" s="7">
        <v>1.0</v>
      </c>
      <c r="F2126" s="7">
        <v>0.0</v>
      </c>
      <c r="G2126" s="7">
        <v>0.0</v>
      </c>
      <c r="H2126" s="5">
        <v>13.2</v>
      </c>
      <c r="I2126" s="5">
        <v>31.5</v>
      </c>
      <c r="J2126" s="8">
        <v>0.5308660700743213</v>
      </c>
      <c r="K2126" s="8">
        <v>0.07583801001061732</v>
      </c>
      <c r="L2126" s="8">
        <v>0.0</v>
      </c>
      <c r="M2126" s="8">
        <v>0.0</v>
      </c>
      <c r="N2126" s="5">
        <v>12.1</v>
      </c>
      <c r="O2126" s="5">
        <v>22.7</v>
      </c>
      <c r="P2126" s="5">
        <v>37984.0</v>
      </c>
      <c r="Q2126" s="9" t="s">
        <v>528</v>
      </c>
      <c r="R2126" s="9" t="s">
        <v>529</v>
      </c>
      <c r="S2126" s="9">
        <f t="shared" si="1"/>
        <v>4153.59</v>
      </c>
    </row>
    <row r="2127" ht="15.75" customHeight="1">
      <c r="A2127" s="5" t="s">
        <v>479</v>
      </c>
      <c r="B2127" s="5" t="s">
        <v>1349</v>
      </c>
      <c r="C2127" s="6">
        <v>221856.0</v>
      </c>
      <c r="D2127" s="7">
        <v>130.0</v>
      </c>
      <c r="E2127" s="7">
        <v>124.0</v>
      </c>
      <c r="F2127" s="7">
        <v>30.0</v>
      </c>
      <c r="G2127" s="7">
        <v>23.0</v>
      </c>
      <c r="H2127" s="5">
        <v>8.8</v>
      </c>
      <c r="I2127" s="5">
        <v>30.5</v>
      </c>
      <c r="J2127" s="8">
        <v>0.5859656714265109</v>
      </c>
      <c r="K2127" s="8">
        <v>0.5589211019760565</v>
      </c>
      <c r="L2127" s="8">
        <v>0.13522284725227174</v>
      </c>
      <c r="M2127" s="8">
        <v>0.103670849560075</v>
      </c>
      <c r="N2127" s="5">
        <v>7.0</v>
      </c>
      <c r="O2127" s="5">
        <v>5.8</v>
      </c>
      <c r="P2127" s="5">
        <v>73177.0</v>
      </c>
      <c r="Q2127" s="9" t="s">
        <v>528</v>
      </c>
      <c r="R2127" s="9" t="s">
        <v>529</v>
      </c>
      <c r="S2127" s="9">
        <f t="shared" si="1"/>
        <v>67666.08</v>
      </c>
    </row>
    <row r="2128" ht="15.75" customHeight="1">
      <c r="A2128" s="5" t="s">
        <v>86</v>
      </c>
      <c r="B2128" s="5" t="s">
        <v>1349</v>
      </c>
      <c r="C2128" s="6">
        <v>61198.0</v>
      </c>
      <c r="D2128" s="7">
        <v>47.0</v>
      </c>
      <c r="E2128" s="7">
        <v>35.0</v>
      </c>
      <c r="F2128" s="7">
        <v>13.0</v>
      </c>
      <c r="G2128" s="7">
        <v>5.0</v>
      </c>
      <c r="H2128" s="5">
        <v>11.6</v>
      </c>
      <c r="I2128" s="5">
        <v>34.8</v>
      </c>
      <c r="J2128" s="8">
        <v>0.76799895421419</v>
      </c>
      <c r="K2128" s="8">
        <v>0.5719141148403543</v>
      </c>
      <c r="L2128" s="8">
        <v>0.21242524265498872</v>
      </c>
      <c r="M2128" s="8">
        <v>0.08170201640576488</v>
      </c>
      <c r="N2128" s="5">
        <v>8.6</v>
      </c>
      <c r="O2128" s="5">
        <v>16.6</v>
      </c>
      <c r="P2128" s="5">
        <v>43512.0</v>
      </c>
      <c r="Q2128" s="9" t="s">
        <v>528</v>
      </c>
      <c r="R2128" s="9" t="s">
        <v>529</v>
      </c>
      <c r="S2128" s="9">
        <f t="shared" si="1"/>
        <v>21296.904</v>
      </c>
    </row>
    <row r="2129" ht="15.75" customHeight="1">
      <c r="A2129" s="5" t="s">
        <v>480</v>
      </c>
      <c r="B2129" s="5" t="s">
        <v>1349</v>
      </c>
      <c r="C2129" s="6">
        <v>115796.0</v>
      </c>
      <c r="D2129" s="7">
        <v>71.0</v>
      </c>
      <c r="E2129" s="7">
        <v>62.0</v>
      </c>
      <c r="F2129" s="7">
        <v>28.0</v>
      </c>
      <c r="G2129" s="7">
        <v>7.0</v>
      </c>
      <c r="H2129" s="5">
        <v>10.4</v>
      </c>
      <c r="I2129" s="5">
        <v>29.1</v>
      </c>
      <c r="J2129" s="8">
        <v>0.6131472589726761</v>
      </c>
      <c r="K2129" s="8">
        <v>0.5354243669902242</v>
      </c>
      <c r="L2129" s="8">
        <v>0.24180455283429478</v>
      </c>
      <c r="M2129" s="8">
        <v>0.060451138208573695</v>
      </c>
      <c r="N2129" s="5">
        <v>6.0</v>
      </c>
      <c r="O2129" s="5">
        <v>13.4</v>
      </c>
      <c r="P2129" s="5">
        <v>49244.0</v>
      </c>
      <c r="Q2129" s="9" t="s">
        <v>528</v>
      </c>
      <c r="R2129" s="9" t="s">
        <v>529</v>
      </c>
      <c r="S2129" s="9">
        <f t="shared" si="1"/>
        <v>33696.636</v>
      </c>
    </row>
    <row r="2130" ht="15.75" customHeight="1">
      <c r="A2130" s="5" t="s">
        <v>1348</v>
      </c>
      <c r="B2130" s="5" t="s">
        <v>1349</v>
      </c>
      <c r="C2130" s="6">
        <v>37233.0</v>
      </c>
      <c r="D2130" s="7">
        <v>27.0</v>
      </c>
      <c r="E2130" s="7">
        <v>17.0</v>
      </c>
      <c r="F2130" s="7">
        <v>6.0</v>
      </c>
      <c r="G2130" s="7">
        <v>2.0</v>
      </c>
      <c r="H2130" s="5">
        <v>10.8</v>
      </c>
      <c r="I2130" s="5">
        <v>35.7</v>
      </c>
      <c r="J2130" s="8">
        <v>0.7251631617113851</v>
      </c>
      <c r="K2130" s="8">
        <v>0.4565842129293906</v>
      </c>
      <c r="L2130" s="8">
        <v>0.16114736926919668</v>
      </c>
      <c r="M2130" s="8">
        <v>0.053715789756398895</v>
      </c>
      <c r="N2130" s="5">
        <v>9.8</v>
      </c>
      <c r="O2130" s="5">
        <v>14.5</v>
      </c>
      <c r="P2130" s="5">
        <v>42455.0</v>
      </c>
      <c r="Q2130" s="9" t="s">
        <v>528</v>
      </c>
      <c r="R2130" s="9" t="s">
        <v>529</v>
      </c>
      <c r="S2130" s="9">
        <f t="shared" si="1"/>
        <v>13292.181</v>
      </c>
    </row>
    <row r="2131" ht="15.75" customHeight="1">
      <c r="A2131" s="5" t="s">
        <v>1383</v>
      </c>
      <c r="B2131" s="5" t="s">
        <v>1349</v>
      </c>
      <c r="C2131" s="6">
        <v>129509.0</v>
      </c>
      <c r="D2131" s="7">
        <v>117.0</v>
      </c>
      <c r="E2131" s="7">
        <v>97.0</v>
      </c>
      <c r="F2131" s="7">
        <v>17.0</v>
      </c>
      <c r="G2131" s="7">
        <v>11.0</v>
      </c>
      <c r="H2131" s="5">
        <v>9.8</v>
      </c>
      <c r="I2131" s="5">
        <v>31.5</v>
      </c>
      <c r="J2131" s="8">
        <v>0.903412118076736</v>
      </c>
      <c r="K2131" s="8">
        <v>0.7489826961832768</v>
      </c>
      <c r="L2131" s="8">
        <v>0.13126500860944026</v>
      </c>
      <c r="M2131" s="8">
        <v>0.08493618204140253</v>
      </c>
      <c r="N2131" s="5">
        <v>8.9</v>
      </c>
      <c r="O2131" s="5">
        <v>14.8</v>
      </c>
      <c r="P2131" s="5">
        <v>52758.0</v>
      </c>
      <c r="Q2131" s="9" t="s">
        <v>528</v>
      </c>
      <c r="R2131" s="9" t="s">
        <v>529</v>
      </c>
      <c r="S2131" s="9">
        <f t="shared" si="1"/>
        <v>40795.335</v>
      </c>
    </row>
    <row r="2132" ht="15.75" customHeight="1">
      <c r="A2132" s="5" t="s">
        <v>1384</v>
      </c>
      <c r="B2132" s="5" t="s">
        <v>1349</v>
      </c>
      <c r="C2132" s="6">
        <v>22335.0</v>
      </c>
      <c r="D2132" s="7">
        <v>15.0</v>
      </c>
      <c r="E2132" s="7">
        <v>15.0</v>
      </c>
      <c r="F2132" s="7">
        <v>8.0</v>
      </c>
      <c r="G2132" s="7">
        <v>1.0</v>
      </c>
      <c r="H2132" s="5">
        <v>9.5</v>
      </c>
      <c r="I2132" s="5">
        <v>33.7</v>
      </c>
      <c r="J2132" s="8">
        <v>0.671591672263264</v>
      </c>
      <c r="K2132" s="8">
        <v>0.671591672263264</v>
      </c>
      <c r="L2132" s="8">
        <v>0.3581822252070741</v>
      </c>
      <c r="M2132" s="8">
        <v>0.04477277815088426</v>
      </c>
      <c r="N2132" s="5">
        <v>7.7</v>
      </c>
      <c r="O2132" s="5">
        <v>11.3</v>
      </c>
      <c r="P2132" s="5">
        <v>46904.0</v>
      </c>
      <c r="Q2132" s="9" t="s">
        <v>528</v>
      </c>
      <c r="R2132" s="9" t="s">
        <v>529</v>
      </c>
      <c r="S2132" s="9">
        <f t="shared" si="1"/>
        <v>7526.895</v>
      </c>
    </row>
    <row r="2133" ht="15.75" customHeight="1">
      <c r="A2133" s="5" t="s">
        <v>626</v>
      </c>
      <c r="B2133" s="5" t="s">
        <v>1385</v>
      </c>
      <c r="C2133" s="6">
        <v>22171.0</v>
      </c>
      <c r="D2133" s="7">
        <v>9.0</v>
      </c>
      <c r="E2133" s="7">
        <v>4.0</v>
      </c>
      <c r="F2133" s="7">
        <v>3.0</v>
      </c>
      <c r="G2133" s="7">
        <v>0.0</v>
      </c>
      <c r="H2133" s="5">
        <v>13.9</v>
      </c>
      <c r="I2133" s="5">
        <v>41.9</v>
      </c>
      <c r="J2133" s="8">
        <v>0.40593568174642547</v>
      </c>
      <c r="K2133" s="8">
        <v>0.18041585855396688</v>
      </c>
      <c r="L2133" s="8">
        <v>0.13531189391547516</v>
      </c>
      <c r="M2133" s="8">
        <v>0.0</v>
      </c>
      <c r="N2133" s="5">
        <v>8.0</v>
      </c>
      <c r="O2133" s="5">
        <v>27.3</v>
      </c>
      <c r="P2133" s="5">
        <v>33325.0</v>
      </c>
      <c r="Q2133" s="9" t="s">
        <v>21</v>
      </c>
      <c r="R2133" s="9" t="s">
        <v>140</v>
      </c>
      <c r="S2133" s="9">
        <f t="shared" si="1"/>
        <v>9289.649</v>
      </c>
    </row>
    <row r="2134" ht="15.75" customHeight="1">
      <c r="A2134" s="5" t="s">
        <v>1386</v>
      </c>
      <c r="B2134" s="5" t="s">
        <v>1385</v>
      </c>
      <c r="C2134" s="6">
        <v>5777.0</v>
      </c>
      <c r="D2134" s="7">
        <v>2.0</v>
      </c>
      <c r="E2134" s="7">
        <v>6.0</v>
      </c>
      <c r="F2134" s="7">
        <v>2.0</v>
      </c>
      <c r="G2134" s="7">
        <v>0.0</v>
      </c>
      <c r="H2134" s="5">
        <v>10.4</v>
      </c>
      <c r="I2134" s="5">
        <v>35.7</v>
      </c>
      <c r="J2134" s="8">
        <v>0.3462004500605851</v>
      </c>
      <c r="K2134" s="8">
        <v>1.0386013501817553</v>
      </c>
      <c r="L2134" s="8">
        <v>0.3462004500605851</v>
      </c>
      <c r="M2134" s="8">
        <v>0.0</v>
      </c>
      <c r="N2134" s="5">
        <v>5.8</v>
      </c>
      <c r="O2134" s="5">
        <v>13.9</v>
      </c>
      <c r="P2134" s="5">
        <v>47684.0</v>
      </c>
      <c r="Q2134" s="9" t="s">
        <v>21</v>
      </c>
      <c r="R2134" s="9" t="s">
        <v>140</v>
      </c>
      <c r="S2134" s="9">
        <f t="shared" si="1"/>
        <v>2062.389</v>
      </c>
    </row>
    <row r="2135" ht="15.75" customHeight="1">
      <c r="A2135" s="5" t="s">
        <v>1387</v>
      </c>
      <c r="B2135" s="5" t="s">
        <v>1385</v>
      </c>
      <c r="C2135" s="6">
        <v>13846.0</v>
      </c>
      <c r="D2135" s="7">
        <v>7.0</v>
      </c>
      <c r="E2135" s="7">
        <v>8.0</v>
      </c>
      <c r="F2135" s="7">
        <v>3.0</v>
      </c>
      <c r="G2135" s="7">
        <v>0.0</v>
      </c>
      <c r="H2135" s="5">
        <v>10.9</v>
      </c>
      <c r="I2135" s="5">
        <v>36.9</v>
      </c>
      <c r="J2135" s="8">
        <v>0.5055611729019212</v>
      </c>
      <c r="K2135" s="8">
        <v>0.5777841976021956</v>
      </c>
      <c r="L2135" s="8">
        <v>0.21666907410082334</v>
      </c>
      <c r="M2135" s="8">
        <v>0.0</v>
      </c>
      <c r="N2135" s="5">
        <v>10.1</v>
      </c>
      <c r="O2135" s="5">
        <v>22.6</v>
      </c>
      <c r="P2135" s="5">
        <v>37519.0</v>
      </c>
      <c r="Q2135" s="9" t="s">
        <v>21</v>
      </c>
      <c r="R2135" s="9" t="s">
        <v>140</v>
      </c>
      <c r="S2135" s="9">
        <f t="shared" si="1"/>
        <v>5109.174</v>
      </c>
    </row>
    <row r="2136" ht="15.75" customHeight="1">
      <c r="A2136" s="5" t="s">
        <v>1388</v>
      </c>
      <c r="B2136" s="5" t="s">
        <v>1385</v>
      </c>
      <c r="C2136" s="6">
        <v>5479.0</v>
      </c>
      <c r="D2136" s="7">
        <v>1.0</v>
      </c>
      <c r="E2136" s="7">
        <v>3.0</v>
      </c>
      <c r="F2136" s="7">
        <v>1.0</v>
      </c>
      <c r="G2136" s="7">
        <v>0.0</v>
      </c>
      <c r="H2136" s="5">
        <v>10.9</v>
      </c>
      <c r="I2136" s="5">
        <v>35.8</v>
      </c>
      <c r="J2136" s="8">
        <v>0.1825150574922431</v>
      </c>
      <c r="K2136" s="8">
        <v>0.5475451724767294</v>
      </c>
      <c r="L2136" s="8">
        <v>0.1825150574922431</v>
      </c>
      <c r="M2136" s="8">
        <v>0.0</v>
      </c>
      <c r="N2136" s="5">
        <v>2.9</v>
      </c>
      <c r="O2136" s="5">
        <v>9.2</v>
      </c>
      <c r="P2136" s="5">
        <v>52386.0</v>
      </c>
      <c r="Q2136" s="9" t="s">
        <v>21</v>
      </c>
      <c r="R2136" s="9" t="s">
        <v>140</v>
      </c>
      <c r="S2136" s="9">
        <f t="shared" si="1"/>
        <v>1961.482</v>
      </c>
    </row>
    <row r="2137" ht="15.75" customHeight="1">
      <c r="A2137" s="5" t="s">
        <v>1389</v>
      </c>
      <c r="B2137" s="5" t="s">
        <v>1385</v>
      </c>
      <c r="C2137" s="6">
        <v>23661.0</v>
      </c>
      <c r="D2137" s="7">
        <v>15.0</v>
      </c>
      <c r="E2137" s="7">
        <v>18.0</v>
      </c>
      <c r="F2137" s="7">
        <v>4.0</v>
      </c>
      <c r="G2137" s="7">
        <v>3.0</v>
      </c>
      <c r="H2137" s="5">
        <v>10.7</v>
      </c>
      <c r="I2137" s="5">
        <v>38.1</v>
      </c>
      <c r="J2137" s="8">
        <v>0.6339546088500064</v>
      </c>
      <c r="K2137" s="8">
        <v>0.7607455306200076</v>
      </c>
      <c r="L2137" s="8">
        <v>0.1690545623600017</v>
      </c>
      <c r="M2137" s="8">
        <v>0.12679092177000129</v>
      </c>
      <c r="N2137" s="5">
        <v>3.2</v>
      </c>
      <c r="O2137" s="5">
        <v>14.4</v>
      </c>
      <c r="P2137" s="5">
        <v>49027.0</v>
      </c>
      <c r="Q2137" s="9" t="s">
        <v>21</v>
      </c>
      <c r="R2137" s="9" t="s">
        <v>140</v>
      </c>
      <c r="S2137" s="9">
        <f t="shared" si="1"/>
        <v>9014.841</v>
      </c>
    </row>
    <row r="2138" ht="15.75" customHeight="1">
      <c r="A2138" s="5" t="s">
        <v>499</v>
      </c>
      <c r="B2138" s="5" t="s">
        <v>1385</v>
      </c>
      <c r="C2138" s="6">
        <v>9854.0</v>
      </c>
      <c r="D2138" s="7">
        <v>2.0</v>
      </c>
      <c r="E2138" s="7">
        <v>13.0</v>
      </c>
      <c r="F2138" s="7">
        <v>5.0</v>
      </c>
      <c r="G2138" s="7">
        <v>1.0</v>
      </c>
      <c r="H2138" s="5">
        <v>11.2</v>
      </c>
      <c r="I2138" s="5">
        <v>37.0</v>
      </c>
      <c r="J2138" s="8">
        <v>0.20296326364927947</v>
      </c>
      <c r="K2138" s="8">
        <v>1.3192612137203166</v>
      </c>
      <c r="L2138" s="8">
        <v>0.5074081591231987</v>
      </c>
      <c r="M2138" s="8">
        <v>0.10148163182463973</v>
      </c>
      <c r="N2138" s="5">
        <v>3.2</v>
      </c>
      <c r="O2138" s="5">
        <v>15.2</v>
      </c>
      <c r="P2138" s="5">
        <v>44183.0</v>
      </c>
      <c r="Q2138" s="9" t="s">
        <v>21</v>
      </c>
      <c r="R2138" s="9" t="s">
        <v>140</v>
      </c>
      <c r="S2138" s="9">
        <f t="shared" si="1"/>
        <v>3645.98</v>
      </c>
    </row>
    <row r="2139" ht="15.75" customHeight="1">
      <c r="A2139" s="5" t="s">
        <v>390</v>
      </c>
      <c r="B2139" s="5" t="s">
        <v>1385</v>
      </c>
      <c r="C2139" s="6">
        <v>44459.0</v>
      </c>
      <c r="D2139" s="7">
        <v>30.0</v>
      </c>
      <c r="E2139" s="7">
        <v>22.0</v>
      </c>
      <c r="F2139" s="7">
        <v>5.0</v>
      </c>
      <c r="G2139" s="7">
        <v>2.0</v>
      </c>
      <c r="H2139" s="5">
        <v>11.4</v>
      </c>
      <c r="I2139" s="5">
        <v>33.8</v>
      </c>
      <c r="J2139" s="8">
        <v>0.6747790098742661</v>
      </c>
      <c r="K2139" s="8">
        <v>0.4948379405744619</v>
      </c>
      <c r="L2139" s="8">
        <v>0.1124631683123777</v>
      </c>
      <c r="M2139" s="8">
        <v>0.04498526732495108</v>
      </c>
      <c r="N2139" s="5">
        <v>9.4</v>
      </c>
      <c r="O2139" s="5">
        <v>17.8</v>
      </c>
      <c r="P2139" s="5">
        <v>38743.0</v>
      </c>
      <c r="Q2139" s="9" t="s">
        <v>21</v>
      </c>
      <c r="R2139" s="9" t="s">
        <v>140</v>
      </c>
      <c r="S2139" s="9">
        <f t="shared" si="1"/>
        <v>15027.142</v>
      </c>
    </row>
    <row r="2140" ht="15.75" customHeight="1">
      <c r="A2140" s="5" t="s">
        <v>805</v>
      </c>
      <c r="B2140" s="5" t="s">
        <v>1385</v>
      </c>
      <c r="C2140" s="6">
        <v>29407.0</v>
      </c>
      <c r="D2140" s="7">
        <v>11.0</v>
      </c>
      <c r="E2140" s="7">
        <v>16.0</v>
      </c>
      <c r="F2140" s="7">
        <v>4.0</v>
      </c>
      <c r="G2140" s="7">
        <v>0.0</v>
      </c>
      <c r="H2140" s="5">
        <v>11.9</v>
      </c>
      <c r="I2140" s="5">
        <v>38.4</v>
      </c>
      <c r="J2140" s="8">
        <v>0.3740605978168463</v>
      </c>
      <c r="K2140" s="8">
        <v>0.5440881422790492</v>
      </c>
      <c r="L2140" s="8">
        <v>0.1360220355697623</v>
      </c>
      <c r="M2140" s="8">
        <v>0.0</v>
      </c>
      <c r="N2140" s="5">
        <v>9.3</v>
      </c>
      <c r="O2140" s="5">
        <v>20.4</v>
      </c>
      <c r="P2140" s="5">
        <v>40170.0</v>
      </c>
      <c r="Q2140" s="9" t="s">
        <v>21</v>
      </c>
      <c r="R2140" s="9" t="s">
        <v>140</v>
      </c>
      <c r="S2140" s="9">
        <f t="shared" si="1"/>
        <v>11292.288</v>
      </c>
    </row>
    <row r="2141" ht="15.75" customHeight="1">
      <c r="A2141" s="5" t="s">
        <v>1390</v>
      </c>
      <c r="B2141" s="5" t="s">
        <v>1385</v>
      </c>
      <c r="C2141" s="6">
        <v>129437.0</v>
      </c>
      <c r="D2141" s="7">
        <v>80.0</v>
      </c>
      <c r="E2141" s="7">
        <v>63.0</v>
      </c>
      <c r="F2141" s="7">
        <v>11.0</v>
      </c>
      <c r="G2141" s="7">
        <v>10.0</v>
      </c>
      <c r="H2141" s="5">
        <v>10.8</v>
      </c>
      <c r="I2141" s="5">
        <v>33.2</v>
      </c>
      <c r="J2141" s="8">
        <v>0.6180612962290535</v>
      </c>
      <c r="K2141" s="8">
        <v>0.4867232707803797</v>
      </c>
      <c r="L2141" s="8">
        <v>0.08498342823149485</v>
      </c>
      <c r="M2141" s="8">
        <v>0.07725766202863169</v>
      </c>
      <c r="N2141" s="5">
        <v>5.4</v>
      </c>
      <c r="O2141" s="5">
        <v>7.5</v>
      </c>
      <c r="P2141" s="5">
        <v>64200.0</v>
      </c>
      <c r="Q2141" s="9" t="s">
        <v>21</v>
      </c>
      <c r="R2141" s="9" t="s">
        <v>140</v>
      </c>
      <c r="S2141" s="9">
        <f t="shared" si="1"/>
        <v>42973.084</v>
      </c>
    </row>
    <row r="2142" ht="15.75" customHeight="1">
      <c r="A2142" s="5" t="s">
        <v>756</v>
      </c>
      <c r="B2142" s="5" t="s">
        <v>1385</v>
      </c>
      <c r="C2142" s="6">
        <v>48738.0</v>
      </c>
      <c r="D2142" s="7">
        <v>30.0</v>
      </c>
      <c r="E2142" s="7">
        <v>37.0</v>
      </c>
      <c r="F2142" s="7">
        <v>9.0</v>
      </c>
      <c r="G2142" s="7">
        <v>6.0</v>
      </c>
      <c r="H2142" s="5">
        <v>10.6</v>
      </c>
      <c r="I2142" s="5">
        <v>35.1</v>
      </c>
      <c r="J2142" s="8">
        <v>0.6155361319709467</v>
      </c>
      <c r="K2142" s="8">
        <v>0.7591612294308343</v>
      </c>
      <c r="L2142" s="8">
        <v>0.18466083959128402</v>
      </c>
      <c r="M2142" s="8">
        <v>0.12310722639418935</v>
      </c>
      <c r="N2142" s="5">
        <v>6.5</v>
      </c>
      <c r="O2142" s="5">
        <v>15.6</v>
      </c>
      <c r="P2142" s="5">
        <v>43280.0</v>
      </c>
      <c r="Q2142" s="9" t="s">
        <v>21</v>
      </c>
      <c r="R2142" s="9" t="s">
        <v>140</v>
      </c>
      <c r="S2142" s="9">
        <f t="shared" si="1"/>
        <v>17107.038</v>
      </c>
    </row>
    <row r="2143" ht="15.75" customHeight="1">
      <c r="A2143" s="5" t="s">
        <v>31</v>
      </c>
      <c r="B2143" s="5" t="s">
        <v>1385</v>
      </c>
      <c r="C2143" s="6">
        <v>48294.0</v>
      </c>
      <c r="D2143" s="7">
        <v>26.0</v>
      </c>
      <c r="E2143" s="7">
        <v>29.0</v>
      </c>
      <c r="F2143" s="7">
        <v>6.0</v>
      </c>
      <c r="G2143" s="7">
        <v>1.0</v>
      </c>
      <c r="H2143" s="5">
        <v>13.6</v>
      </c>
      <c r="I2143" s="5">
        <v>35.2</v>
      </c>
      <c r="J2143" s="8">
        <v>0.5383691555886859</v>
      </c>
      <c r="K2143" s="8">
        <v>0.6004886735412266</v>
      </c>
      <c r="L2143" s="8">
        <v>0.12423903590508137</v>
      </c>
      <c r="M2143" s="8">
        <v>0.02070650598418023</v>
      </c>
      <c r="N2143" s="5">
        <v>8.2</v>
      </c>
      <c r="O2143" s="5">
        <v>22.6</v>
      </c>
      <c r="P2143" s="5">
        <v>37230.0</v>
      </c>
      <c r="Q2143" s="9" t="s">
        <v>21</v>
      </c>
      <c r="R2143" s="9" t="s">
        <v>140</v>
      </c>
      <c r="S2143" s="9">
        <f t="shared" si="1"/>
        <v>16999.488</v>
      </c>
    </row>
    <row r="2144" ht="15.75" customHeight="1">
      <c r="A2144" s="5" t="s">
        <v>33</v>
      </c>
      <c r="B2144" s="5" t="s">
        <v>1385</v>
      </c>
      <c r="C2144" s="6">
        <v>15126.0</v>
      </c>
      <c r="D2144" s="7">
        <v>6.0</v>
      </c>
      <c r="E2144" s="7">
        <v>9.0</v>
      </c>
      <c r="F2144" s="7">
        <v>1.0</v>
      </c>
      <c r="G2144" s="7">
        <v>0.0</v>
      </c>
      <c r="H2144" s="5">
        <v>12.1</v>
      </c>
      <c r="I2144" s="5">
        <v>37.7</v>
      </c>
      <c r="J2144" s="8">
        <v>0.3966679888932963</v>
      </c>
      <c r="K2144" s="8">
        <v>0.5950019833399445</v>
      </c>
      <c r="L2144" s="8">
        <v>0.06611133148221605</v>
      </c>
      <c r="M2144" s="8">
        <v>0.0</v>
      </c>
      <c r="N2144" s="5">
        <v>8.8</v>
      </c>
      <c r="O2144" s="5">
        <v>27.7</v>
      </c>
      <c r="P2144" s="5">
        <v>30282.0</v>
      </c>
      <c r="Q2144" s="9" t="s">
        <v>21</v>
      </c>
      <c r="R2144" s="9" t="s">
        <v>140</v>
      </c>
      <c r="S2144" s="9">
        <f t="shared" si="1"/>
        <v>5702.502</v>
      </c>
    </row>
    <row r="2145" ht="15.75" customHeight="1">
      <c r="A2145" s="5" t="s">
        <v>1391</v>
      </c>
      <c r="B2145" s="5" t="s">
        <v>1385</v>
      </c>
      <c r="C2145" s="6">
        <v>2271.0</v>
      </c>
      <c r="D2145" s="7">
        <v>3.0</v>
      </c>
      <c r="E2145" s="7">
        <v>3.0</v>
      </c>
      <c r="F2145" s="7">
        <v>1.0</v>
      </c>
      <c r="G2145" s="7">
        <v>0.0</v>
      </c>
      <c r="H2145" s="5">
        <v>9.6</v>
      </c>
      <c r="I2145" s="5">
        <v>32.3</v>
      </c>
      <c r="J2145" s="8">
        <v>1.321003963011889</v>
      </c>
      <c r="K2145" s="8">
        <v>1.321003963011889</v>
      </c>
      <c r="L2145" s="8">
        <v>0.44033465433729635</v>
      </c>
      <c r="M2145" s="8">
        <v>0.0</v>
      </c>
      <c r="N2145" s="5">
        <v>2.1</v>
      </c>
      <c r="O2145" s="5">
        <v>20.6</v>
      </c>
      <c r="P2145" s="5">
        <v>45647.0</v>
      </c>
      <c r="Q2145" s="9" t="s">
        <v>21</v>
      </c>
      <c r="R2145" s="9" t="s">
        <v>140</v>
      </c>
      <c r="S2145" s="9">
        <f t="shared" si="1"/>
        <v>733.533</v>
      </c>
    </row>
    <row r="2146" ht="15.75" customHeight="1">
      <c r="A2146" s="5" t="s">
        <v>149</v>
      </c>
      <c r="B2146" s="5" t="s">
        <v>1385</v>
      </c>
      <c r="C2146" s="6">
        <v>270008.0</v>
      </c>
      <c r="D2146" s="7">
        <v>224.0</v>
      </c>
      <c r="E2146" s="7">
        <v>169.0</v>
      </c>
      <c r="F2146" s="7">
        <v>49.0</v>
      </c>
      <c r="G2146" s="7">
        <v>29.0</v>
      </c>
      <c r="H2146" s="5">
        <v>10.7</v>
      </c>
      <c r="I2146" s="5">
        <v>32.2</v>
      </c>
      <c r="J2146" s="8">
        <v>0.8296050487392966</v>
      </c>
      <c r="K2146" s="8">
        <v>0.6259073805220586</v>
      </c>
      <c r="L2146" s="8">
        <v>0.18147610441172113</v>
      </c>
      <c r="M2146" s="8">
        <v>0.10740422505999822</v>
      </c>
      <c r="N2146" s="5">
        <v>5.4</v>
      </c>
      <c r="O2146" s="5">
        <v>13.3</v>
      </c>
      <c r="P2146" s="5">
        <v>55626.0</v>
      </c>
      <c r="Q2146" s="9" t="s">
        <v>21</v>
      </c>
      <c r="R2146" s="9" t="s">
        <v>140</v>
      </c>
      <c r="S2146" s="9">
        <f t="shared" si="1"/>
        <v>86942.576</v>
      </c>
    </row>
    <row r="2147" ht="15.75" customHeight="1">
      <c r="A2147" s="5" t="s">
        <v>1392</v>
      </c>
      <c r="B2147" s="5" t="s">
        <v>1385</v>
      </c>
      <c r="C2147" s="6">
        <v>5778.0</v>
      </c>
      <c r="D2147" s="7">
        <v>1.0</v>
      </c>
      <c r="E2147" s="7">
        <v>5.0</v>
      </c>
      <c r="F2147" s="7">
        <v>3.0</v>
      </c>
      <c r="G2147" s="7">
        <v>0.0</v>
      </c>
      <c r="H2147" s="5">
        <v>11.7</v>
      </c>
      <c r="I2147" s="5">
        <v>34.5</v>
      </c>
      <c r="J2147" s="8">
        <v>0.17307026652821048</v>
      </c>
      <c r="K2147" s="8">
        <v>0.8653513326410522</v>
      </c>
      <c r="L2147" s="8">
        <v>0.5192107995846313</v>
      </c>
      <c r="M2147" s="8">
        <v>0.0</v>
      </c>
      <c r="N2147" s="5">
        <v>8.1</v>
      </c>
      <c r="O2147" s="5">
        <v>21.1</v>
      </c>
      <c r="P2147" s="5">
        <v>38141.0</v>
      </c>
      <c r="Q2147" s="9" t="s">
        <v>21</v>
      </c>
      <c r="R2147" s="9" t="s">
        <v>140</v>
      </c>
      <c r="S2147" s="9">
        <f t="shared" si="1"/>
        <v>1993.41</v>
      </c>
    </row>
    <row r="2148" ht="15.75" customHeight="1">
      <c r="A2148" s="5" t="s">
        <v>683</v>
      </c>
      <c r="B2148" s="5" t="s">
        <v>1385</v>
      </c>
      <c r="C2148" s="6">
        <v>124962.0</v>
      </c>
      <c r="D2148" s="7">
        <v>92.0</v>
      </c>
      <c r="E2148" s="7">
        <v>74.0</v>
      </c>
      <c r="F2148" s="7">
        <v>12.0</v>
      </c>
      <c r="G2148" s="7">
        <v>5.0</v>
      </c>
      <c r="H2148" s="5">
        <v>11.0</v>
      </c>
      <c r="I2148" s="5">
        <v>35.4</v>
      </c>
      <c r="J2148" s="8">
        <v>0.7362238120388598</v>
      </c>
      <c r="K2148" s="8">
        <v>0.592180022726909</v>
      </c>
      <c r="L2148" s="8">
        <v>0.09602919287463389</v>
      </c>
      <c r="M2148" s="8">
        <v>0.04001216369776412</v>
      </c>
      <c r="N2148" s="5">
        <v>9.4</v>
      </c>
      <c r="O2148" s="5">
        <v>18.0</v>
      </c>
      <c r="P2148" s="5">
        <v>46302.0</v>
      </c>
      <c r="Q2148" s="9" t="s">
        <v>21</v>
      </c>
      <c r="R2148" s="9" t="s">
        <v>140</v>
      </c>
      <c r="S2148" s="9">
        <f t="shared" si="1"/>
        <v>44236.548</v>
      </c>
    </row>
    <row r="2149" ht="15.75" customHeight="1">
      <c r="A2149" s="5" t="s">
        <v>1393</v>
      </c>
      <c r="B2149" s="5" t="s">
        <v>1385</v>
      </c>
      <c r="C2149" s="6">
        <v>6109.0</v>
      </c>
      <c r="D2149" s="7">
        <v>2.0</v>
      </c>
      <c r="E2149" s="7">
        <v>2.0</v>
      </c>
      <c r="F2149" s="7">
        <v>1.0</v>
      </c>
      <c r="G2149" s="7">
        <v>0.0</v>
      </c>
      <c r="H2149" s="5">
        <v>11.2</v>
      </c>
      <c r="I2149" s="5">
        <v>37.3</v>
      </c>
      <c r="J2149" s="8">
        <v>0.3273858241938124</v>
      </c>
      <c r="K2149" s="8">
        <v>0.3273858241938124</v>
      </c>
      <c r="L2149" s="8">
        <v>0.1636929120969062</v>
      </c>
      <c r="M2149" s="8">
        <v>0.0</v>
      </c>
      <c r="N2149" s="5">
        <v>8.6</v>
      </c>
      <c r="O2149" s="5">
        <v>16.8</v>
      </c>
      <c r="P2149" s="5">
        <v>45877.0</v>
      </c>
      <c r="Q2149" s="9" t="s">
        <v>21</v>
      </c>
      <c r="R2149" s="9" t="s">
        <v>140</v>
      </c>
      <c r="S2149" s="9">
        <f t="shared" si="1"/>
        <v>2278.657</v>
      </c>
    </row>
    <row r="2150" ht="15.75" customHeight="1">
      <c r="A2150" s="5" t="s">
        <v>1394</v>
      </c>
      <c r="B2150" s="5" t="s">
        <v>1385</v>
      </c>
      <c r="C2150" s="6">
        <v>14585.0</v>
      </c>
      <c r="D2150" s="7">
        <v>5.0</v>
      </c>
      <c r="E2150" s="7">
        <v>11.0</v>
      </c>
      <c r="F2150" s="7">
        <v>1.0</v>
      </c>
      <c r="G2150" s="7">
        <v>0.0</v>
      </c>
      <c r="H2150" s="5">
        <v>10.4</v>
      </c>
      <c r="I2150" s="5">
        <v>31.4</v>
      </c>
      <c r="J2150" s="8">
        <v>0.34281796366129585</v>
      </c>
      <c r="K2150" s="8">
        <v>0.7541995200548508</v>
      </c>
      <c r="L2150" s="8">
        <v>0.06856359273225918</v>
      </c>
      <c r="M2150" s="8">
        <v>0.0</v>
      </c>
      <c r="N2150" s="5">
        <v>6.8</v>
      </c>
      <c r="O2150" s="5">
        <v>17.8</v>
      </c>
      <c r="P2150" s="5">
        <v>38273.0</v>
      </c>
      <c r="Q2150" s="9" t="s">
        <v>21</v>
      </c>
      <c r="R2150" s="9" t="s">
        <v>140</v>
      </c>
      <c r="S2150" s="9">
        <f t="shared" si="1"/>
        <v>4579.69</v>
      </c>
    </row>
    <row r="2151" ht="15.75" customHeight="1">
      <c r="A2151" s="5" t="s">
        <v>1395</v>
      </c>
      <c r="B2151" s="5" t="s">
        <v>1385</v>
      </c>
      <c r="C2151" s="6">
        <v>70724.0</v>
      </c>
      <c r="D2151" s="7">
        <v>37.0</v>
      </c>
      <c r="E2151" s="7">
        <v>29.0</v>
      </c>
      <c r="F2151" s="7">
        <v>6.0</v>
      </c>
      <c r="G2151" s="7">
        <v>1.0</v>
      </c>
      <c r="H2151" s="5">
        <v>13.1</v>
      </c>
      <c r="I2151" s="5">
        <v>35.8</v>
      </c>
      <c r="J2151" s="8">
        <v>0.5231604547254115</v>
      </c>
      <c r="K2151" s="8">
        <v>0.4100446807307279</v>
      </c>
      <c r="L2151" s="8">
        <v>0.08483683049601268</v>
      </c>
      <c r="M2151" s="8">
        <v>0.014139471749335445</v>
      </c>
      <c r="N2151" s="5">
        <v>7.5</v>
      </c>
      <c r="O2151" s="5">
        <v>15.4</v>
      </c>
      <c r="P2151" s="5">
        <v>44003.0</v>
      </c>
      <c r="Q2151" s="9" t="s">
        <v>21</v>
      </c>
      <c r="R2151" s="9" t="s">
        <v>140</v>
      </c>
      <c r="S2151" s="9">
        <f t="shared" si="1"/>
        <v>25319.192</v>
      </c>
    </row>
    <row r="2152" ht="15.75" customHeight="1">
      <c r="A2152" s="5" t="s">
        <v>269</v>
      </c>
      <c r="B2152" s="5" t="s">
        <v>1385</v>
      </c>
      <c r="C2152" s="6">
        <v>29522.0</v>
      </c>
      <c r="D2152" s="7">
        <v>25.0</v>
      </c>
      <c r="E2152" s="7">
        <v>26.0</v>
      </c>
      <c r="F2152" s="7">
        <v>5.0</v>
      </c>
      <c r="G2152" s="7">
        <v>3.0</v>
      </c>
      <c r="H2152" s="5">
        <v>12.2</v>
      </c>
      <c r="I2152" s="5">
        <v>34.0</v>
      </c>
      <c r="J2152" s="8">
        <v>0.846826095792968</v>
      </c>
      <c r="K2152" s="8">
        <v>0.8806991396246867</v>
      </c>
      <c r="L2152" s="8">
        <v>0.16936521915859357</v>
      </c>
      <c r="M2152" s="8">
        <v>0.10161913149515615</v>
      </c>
      <c r="N2152" s="5">
        <v>4.2</v>
      </c>
      <c r="O2152" s="5">
        <v>16.6</v>
      </c>
      <c r="P2152" s="5">
        <v>45056.0</v>
      </c>
      <c r="Q2152" s="9" t="s">
        <v>21</v>
      </c>
      <c r="R2152" s="9" t="s">
        <v>140</v>
      </c>
      <c r="S2152" s="9">
        <f t="shared" si="1"/>
        <v>10037.48</v>
      </c>
    </row>
    <row r="2153" ht="15.75" customHeight="1">
      <c r="A2153" s="5" t="s">
        <v>590</v>
      </c>
      <c r="B2153" s="5" t="s">
        <v>1385</v>
      </c>
      <c r="C2153" s="6">
        <v>41409.0</v>
      </c>
      <c r="D2153" s="7">
        <v>16.0</v>
      </c>
      <c r="E2153" s="7">
        <v>25.0</v>
      </c>
      <c r="F2153" s="7">
        <v>5.0</v>
      </c>
      <c r="G2153" s="7">
        <v>2.0</v>
      </c>
      <c r="H2153" s="5">
        <v>11.4</v>
      </c>
      <c r="I2153" s="5">
        <v>39.0</v>
      </c>
      <c r="J2153" s="8">
        <v>0.38638943224902794</v>
      </c>
      <c r="K2153" s="8">
        <v>0.6037334878891063</v>
      </c>
      <c r="L2153" s="8">
        <v>0.12074669757782125</v>
      </c>
      <c r="M2153" s="8">
        <v>0.04829867903112849</v>
      </c>
      <c r="N2153" s="5">
        <v>10.2</v>
      </c>
      <c r="O2153" s="5">
        <v>21.5</v>
      </c>
      <c r="P2153" s="5">
        <v>36198.0</v>
      </c>
      <c r="Q2153" s="9" t="s">
        <v>21</v>
      </c>
      <c r="R2153" s="9" t="s">
        <v>140</v>
      </c>
      <c r="S2153" s="9">
        <f t="shared" si="1"/>
        <v>16149.51</v>
      </c>
    </row>
    <row r="2154" ht="15.75" customHeight="1">
      <c r="A2154" s="5" t="s">
        <v>1396</v>
      </c>
      <c r="B2154" s="5" t="s">
        <v>1385</v>
      </c>
      <c r="C2154" s="6">
        <v>4934.0</v>
      </c>
      <c r="D2154" s="7">
        <v>0.0</v>
      </c>
      <c r="E2154" s="7">
        <v>4.0</v>
      </c>
      <c r="F2154" s="7">
        <v>2.0</v>
      </c>
      <c r="G2154" s="7">
        <v>0.0</v>
      </c>
      <c r="H2154" s="5">
        <v>11.1</v>
      </c>
      <c r="I2154" s="5">
        <v>37.1</v>
      </c>
      <c r="J2154" s="8">
        <v>0.0</v>
      </c>
      <c r="K2154" s="8">
        <v>0.8107012565869477</v>
      </c>
      <c r="L2154" s="8">
        <v>0.40535062829347385</v>
      </c>
      <c r="M2154" s="8">
        <v>0.0</v>
      </c>
      <c r="N2154" s="5">
        <v>2.6</v>
      </c>
      <c r="O2154" s="5">
        <v>13.7</v>
      </c>
      <c r="P2154" s="5">
        <v>49087.0</v>
      </c>
      <c r="Q2154" s="9" t="s">
        <v>21</v>
      </c>
      <c r="R2154" s="9" t="s">
        <v>140</v>
      </c>
      <c r="S2154" s="9">
        <f t="shared" si="1"/>
        <v>1830.514</v>
      </c>
    </row>
    <row r="2155" ht="15.75" customHeight="1">
      <c r="A2155" s="5" t="s">
        <v>687</v>
      </c>
      <c r="B2155" s="5" t="s">
        <v>1385</v>
      </c>
      <c r="C2155" s="6">
        <v>4112.0</v>
      </c>
      <c r="D2155" s="7">
        <v>1.0</v>
      </c>
      <c r="E2155" s="7">
        <v>5.0</v>
      </c>
      <c r="F2155" s="7">
        <v>4.0</v>
      </c>
      <c r="G2155" s="7">
        <v>0.0</v>
      </c>
      <c r="H2155" s="5">
        <v>10.4</v>
      </c>
      <c r="I2155" s="5">
        <v>32.6</v>
      </c>
      <c r="J2155" s="8">
        <v>0.24319066147859922</v>
      </c>
      <c r="K2155" s="8">
        <v>1.2159533073929962</v>
      </c>
      <c r="L2155" s="8">
        <v>0.9727626459143969</v>
      </c>
      <c r="M2155" s="8">
        <v>0.0</v>
      </c>
      <c r="N2155" s="5">
        <v>4.0</v>
      </c>
      <c r="O2155" s="5">
        <v>15.7</v>
      </c>
      <c r="P2155" s="5">
        <v>50060.0</v>
      </c>
      <c r="Q2155" s="9" t="s">
        <v>21</v>
      </c>
      <c r="R2155" s="9" t="s">
        <v>140</v>
      </c>
      <c r="S2155" s="9">
        <f t="shared" si="1"/>
        <v>1340.512</v>
      </c>
    </row>
    <row r="2156" ht="15.75" customHeight="1">
      <c r="A2156" s="5" t="s">
        <v>278</v>
      </c>
      <c r="B2156" s="5" t="s">
        <v>1385</v>
      </c>
      <c r="C2156" s="6">
        <v>62839.0</v>
      </c>
      <c r="D2156" s="7">
        <v>43.0</v>
      </c>
      <c r="E2156" s="7">
        <v>36.0</v>
      </c>
      <c r="F2156" s="7">
        <v>12.0</v>
      </c>
      <c r="G2156" s="7">
        <v>6.0</v>
      </c>
      <c r="H2156" s="5">
        <v>9.1</v>
      </c>
      <c r="I2156" s="5">
        <v>37.7</v>
      </c>
      <c r="J2156" s="8">
        <v>0.6842884196120244</v>
      </c>
      <c r="K2156" s="8">
        <v>0.5728926303728576</v>
      </c>
      <c r="L2156" s="8">
        <v>0.19096421012428588</v>
      </c>
      <c r="M2156" s="8">
        <v>0.09548210506214294</v>
      </c>
      <c r="N2156" s="5">
        <v>5.7</v>
      </c>
      <c r="O2156" s="5">
        <v>13.2</v>
      </c>
      <c r="P2156" s="5">
        <v>46726.0</v>
      </c>
      <c r="Q2156" s="9" t="s">
        <v>21</v>
      </c>
      <c r="R2156" s="9" t="s">
        <v>140</v>
      </c>
      <c r="S2156" s="9">
        <f t="shared" si="1"/>
        <v>23690.303</v>
      </c>
    </row>
    <row r="2157" ht="15.75" customHeight="1">
      <c r="A2157" s="5" t="s">
        <v>1397</v>
      </c>
      <c r="B2157" s="5" t="s">
        <v>1385</v>
      </c>
      <c r="C2157" s="6">
        <v>27533.0</v>
      </c>
      <c r="D2157" s="7">
        <v>17.0</v>
      </c>
      <c r="E2157" s="7">
        <v>18.0</v>
      </c>
      <c r="F2157" s="7">
        <v>7.0</v>
      </c>
      <c r="G2157" s="7">
        <v>1.0</v>
      </c>
      <c r="H2157" s="5">
        <v>10.9</v>
      </c>
      <c r="I2157" s="5">
        <v>35.2</v>
      </c>
      <c r="J2157" s="8">
        <v>0.6174408891148804</v>
      </c>
      <c r="K2157" s="8">
        <v>0.6537609414157557</v>
      </c>
      <c r="L2157" s="8">
        <v>0.2542403661061272</v>
      </c>
      <c r="M2157" s="8">
        <v>0.03632005230087531</v>
      </c>
      <c r="N2157" s="5">
        <v>5.1</v>
      </c>
      <c r="O2157" s="5">
        <v>19.1</v>
      </c>
      <c r="P2157" s="5">
        <v>38716.0</v>
      </c>
      <c r="Q2157" s="9" t="s">
        <v>21</v>
      </c>
      <c r="R2157" s="9" t="s">
        <v>140</v>
      </c>
      <c r="S2157" s="9">
        <f t="shared" si="1"/>
        <v>9691.616</v>
      </c>
    </row>
    <row r="2158" ht="15.75" customHeight="1">
      <c r="A2158" s="5" t="s">
        <v>426</v>
      </c>
      <c r="B2158" s="5" t="s">
        <v>1385</v>
      </c>
      <c r="C2158" s="6">
        <v>53848.0</v>
      </c>
      <c r="D2158" s="7">
        <v>25.0</v>
      </c>
      <c r="E2158" s="7">
        <v>27.0</v>
      </c>
      <c r="F2158" s="7">
        <v>8.0</v>
      </c>
      <c r="G2158" s="7">
        <v>5.0</v>
      </c>
      <c r="H2158" s="5">
        <v>10.8</v>
      </c>
      <c r="I2158" s="5">
        <v>35.1</v>
      </c>
      <c r="J2158" s="8">
        <v>0.46426979646412125</v>
      </c>
      <c r="K2158" s="8">
        <v>0.501411380181251</v>
      </c>
      <c r="L2158" s="8">
        <v>0.1485663348685188</v>
      </c>
      <c r="M2158" s="8">
        <v>0.09285395929282424</v>
      </c>
      <c r="N2158" s="5">
        <v>5.1</v>
      </c>
      <c r="O2158" s="5">
        <v>13.5</v>
      </c>
      <c r="P2158" s="5">
        <v>51394.0</v>
      </c>
      <c r="Q2158" s="9" t="s">
        <v>21</v>
      </c>
      <c r="R2158" s="9" t="s">
        <v>140</v>
      </c>
      <c r="S2158" s="9">
        <f t="shared" si="1"/>
        <v>18900.648</v>
      </c>
    </row>
    <row r="2159" ht="15.75" customHeight="1">
      <c r="A2159" s="5" t="s">
        <v>161</v>
      </c>
      <c r="B2159" s="5" t="s">
        <v>1385</v>
      </c>
      <c r="C2159" s="6">
        <v>4477.0</v>
      </c>
      <c r="D2159" s="7">
        <v>0.0</v>
      </c>
      <c r="E2159" s="7">
        <v>3.0</v>
      </c>
      <c r="F2159" s="7">
        <v>3.0</v>
      </c>
      <c r="G2159" s="7">
        <v>0.0</v>
      </c>
      <c r="H2159" s="5">
        <v>10.5</v>
      </c>
      <c r="I2159" s="5">
        <v>34.7</v>
      </c>
      <c r="J2159" s="8">
        <v>0.0</v>
      </c>
      <c r="K2159" s="8">
        <v>0.6700915791824883</v>
      </c>
      <c r="L2159" s="8">
        <v>0.6700915791824883</v>
      </c>
      <c r="M2159" s="8">
        <v>0.0</v>
      </c>
      <c r="N2159" s="5">
        <v>5.3</v>
      </c>
      <c r="O2159" s="5">
        <v>9.4</v>
      </c>
      <c r="P2159" s="5">
        <v>48345.0</v>
      </c>
      <c r="Q2159" s="9" t="s">
        <v>21</v>
      </c>
      <c r="R2159" s="9" t="s">
        <v>140</v>
      </c>
      <c r="S2159" s="9">
        <f t="shared" si="1"/>
        <v>1553.519</v>
      </c>
    </row>
    <row r="2160" ht="15.75" customHeight="1">
      <c r="A2160" s="5" t="s">
        <v>1398</v>
      </c>
      <c r="B2160" s="5" t="s">
        <v>1385</v>
      </c>
      <c r="C2160" s="6">
        <v>6137.0</v>
      </c>
      <c r="D2160" s="7">
        <v>1.0</v>
      </c>
      <c r="E2160" s="7">
        <v>5.0</v>
      </c>
      <c r="F2160" s="7">
        <v>2.0</v>
      </c>
      <c r="G2160" s="7">
        <v>0.0</v>
      </c>
      <c r="H2160" s="5">
        <v>11.3</v>
      </c>
      <c r="I2160" s="5">
        <v>34.6</v>
      </c>
      <c r="J2160" s="8">
        <v>0.16294606485253382</v>
      </c>
      <c r="K2160" s="8">
        <v>0.8147303242626691</v>
      </c>
      <c r="L2160" s="8">
        <v>0.32589212970506765</v>
      </c>
      <c r="M2160" s="8">
        <v>0.0</v>
      </c>
      <c r="N2160" s="5">
        <v>3.5</v>
      </c>
      <c r="O2160" s="5">
        <v>14.2</v>
      </c>
      <c r="P2160" s="5">
        <v>41020.0</v>
      </c>
      <c r="Q2160" s="9" t="s">
        <v>21</v>
      </c>
      <c r="R2160" s="9" t="s">
        <v>140</v>
      </c>
      <c r="S2160" s="9">
        <f t="shared" si="1"/>
        <v>2123.402</v>
      </c>
    </row>
    <row r="2161" ht="15.75" customHeight="1">
      <c r="A2161" s="5" t="s">
        <v>1399</v>
      </c>
      <c r="B2161" s="5" t="s">
        <v>1385</v>
      </c>
      <c r="C2161" s="6">
        <v>2804.0</v>
      </c>
      <c r="D2161" s="7">
        <v>1.0</v>
      </c>
      <c r="E2161" s="7">
        <v>1.0</v>
      </c>
      <c r="F2161" s="7">
        <v>1.0</v>
      </c>
      <c r="G2161" s="7">
        <v>0.0</v>
      </c>
      <c r="H2161" s="5">
        <v>11.5</v>
      </c>
      <c r="I2161" s="5">
        <v>37.7</v>
      </c>
      <c r="J2161" s="8">
        <v>0.3566333808844508</v>
      </c>
      <c r="K2161" s="8">
        <v>0.3566333808844508</v>
      </c>
      <c r="L2161" s="8">
        <v>0.3566333808844508</v>
      </c>
      <c r="M2161" s="8">
        <v>0.0</v>
      </c>
      <c r="N2161" s="5">
        <v>7.4</v>
      </c>
      <c r="O2161" s="5">
        <v>23.1</v>
      </c>
      <c r="P2161" s="5">
        <v>31285.0</v>
      </c>
      <c r="Q2161" s="9" t="s">
        <v>21</v>
      </c>
      <c r="R2161" s="9" t="s">
        <v>140</v>
      </c>
      <c r="S2161" s="9">
        <f t="shared" si="1"/>
        <v>1057.108</v>
      </c>
    </row>
    <row r="2162" ht="15.75" customHeight="1">
      <c r="A2162" s="5" t="s">
        <v>695</v>
      </c>
      <c r="B2162" s="5" t="s">
        <v>1385</v>
      </c>
      <c r="C2162" s="6">
        <v>3871.0</v>
      </c>
      <c r="D2162" s="7">
        <v>1.0</v>
      </c>
      <c r="E2162" s="7">
        <v>3.0</v>
      </c>
      <c r="F2162" s="7">
        <v>2.0</v>
      </c>
      <c r="G2162" s="7">
        <v>0.0</v>
      </c>
      <c r="H2162" s="5">
        <v>10.0</v>
      </c>
      <c r="I2162" s="5">
        <v>34.5</v>
      </c>
      <c r="J2162" s="8">
        <v>0.25833118057349524</v>
      </c>
      <c r="K2162" s="8">
        <v>0.7749935417204857</v>
      </c>
      <c r="L2162" s="8">
        <v>0.5166623611469905</v>
      </c>
      <c r="M2162" s="8">
        <v>0.0</v>
      </c>
      <c r="N2162" s="5">
        <v>2.0</v>
      </c>
      <c r="O2162" s="5">
        <v>15.4</v>
      </c>
      <c r="P2162" s="5">
        <v>47703.0</v>
      </c>
      <c r="Q2162" s="9" t="s">
        <v>21</v>
      </c>
      <c r="R2162" s="9" t="s">
        <v>140</v>
      </c>
      <c r="S2162" s="9">
        <f t="shared" si="1"/>
        <v>1335.495</v>
      </c>
    </row>
    <row r="2163" ht="15.75" customHeight="1">
      <c r="A2163" s="5" t="s">
        <v>697</v>
      </c>
      <c r="B2163" s="5" t="s">
        <v>1385</v>
      </c>
      <c r="C2163" s="6">
        <v>12840.0</v>
      </c>
      <c r="D2163" s="7">
        <v>4.0</v>
      </c>
      <c r="E2163" s="7">
        <v>6.0</v>
      </c>
      <c r="F2163" s="7">
        <v>2.0</v>
      </c>
      <c r="G2163" s="7">
        <v>0.0</v>
      </c>
      <c r="H2163" s="5">
        <v>13.2</v>
      </c>
      <c r="I2163" s="5">
        <v>38.1</v>
      </c>
      <c r="J2163" s="8">
        <v>0.31152647975077885</v>
      </c>
      <c r="K2163" s="8">
        <v>0.4672897196261682</v>
      </c>
      <c r="L2163" s="8">
        <v>0.15576323987538943</v>
      </c>
      <c r="M2163" s="8">
        <v>0.0</v>
      </c>
      <c r="N2163" s="5">
        <v>7.5</v>
      </c>
      <c r="O2163" s="5">
        <v>18.4</v>
      </c>
      <c r="P2163" s="5">
        <v>35764.0</v>
      </c>
      <c r="Q2163" s="9" t="s">
        <v>21</v>
      </c>
      <c r="R2163" s="9" t="s">
        <v>140</v>
      </c>
      <c r="S2163" s="9">
        <f t="shared" si="1"/>
        <v>4892.04</v>
      </c>
    </row>
    <row r="2164" ht="15.75" customHeight="1">
      <c r="A2164" s="5" t="s">
        <v>1400</v>
      </c>
      <c r="B2164" s="5" t="s">
        <v>1385</v>
      </c>
      <c r="C2164" s="6">
        <v>13803.0</v>
      </c>
      <c r="D2164" s="7">
        <v>8.0</v>
      </c>
      <c r="E2164" s="7">
        <v>4.0</v>
      </c>
      <c r="F2164" s="7">
        <v>4.0</v>
      </c>
      <c r="G2164" s="7">
        <v>1.0</v>
      </c>
      <c r="H2164" s="5">
        <v>13.8</v>
      </c>
      <c r="I2164" s="5">
        <v>34.6</v>
      </c>
      <c r="J2164" s="8">
        <v>0.579584148373542</v>
      </c>
      <c r="K2164" s="8">
        <v>0.289792074186771</v>
      </c>
      <c r="L2164" s="8">
        <v>0.289792074186771</v>
      </c>
      <c r="M2164" s="8">
        <v>0.07244801854669275</v>
      </c>
      <c r="N2164" s="5">
        <v>8.2</v>
      </c>
      <c r="O2164" s="5">
        <v>22.3</v>
      </c>
      <c r="P2164" s="5">
        <v>34439.0</v>
      </c>
      <c r="Q2164" s="9" t="s">
        <v>21</v>
      </c>
      <c r="R2164" s="9" t="s">
        <v>140</v>
      </c>
      <c r="S2164" s="9">
        <f t="shared" si="1"/>
        <v>4775.838</v>
      </c>
    </row>
    <row r="2165" ht="15.75" customHeight="1">
      <c r="A2165" s="5" t="s">
        <v>57</v>
      </c>
      <c r="B2165" s="5" t="s">
        <v>1385</v>
      </c>
      <c r="C2165" s="6">
        <v>25856.0</v>
      </c>
      <c r="D2165" s="7">
        <v>17.0</v>
      </c>
      <c r="E2165" s="7">
        <v>20.0</v>
      </c>
      <c r="F2165" s="7">
        <v>1.0</v>
      </c>
      <c r="G2165" s="7">
        <v>3.0</v>
      </c>
      <c r="H2165" s="5">
        <v>11.6</v>
      </c>
      <c r="I2165" s="5">
        <v>34.0</v>
      </c>
      <c r="J2165" s="8">
        <v>0.6574876237623762</v>
      </c>
      <c r="K2165" s="8">
        <v>0.7735148514851485</v>
      </c>
      <c r="L2165" s="8">
        <v>0.038675742574257425</v>
      </c>
      <c r="M2165" s="8">
        <v>0.11602722772277227</v>
      </c>
      <c r="N2165" s="5">
        <v>7.3</v>
      </c>
      <c r="O2165" s="5">
        <v>16.0</v>
      </c>
      <c r="P2165" s="5">
        <v>42029.0</v>
      </c>
      <c r="Q2165" s="9" t="s">
        <v>21</v>
      </c>
      <c r="R2165" s="9" t="s">
        <v>140</v>
      </c>
      <c r="S2165" s="9">
        <f t="shared" si="1"/>
        <v>8791.04</v>
      </c>
    </row>
    <row r="2166" ht="15.75" customHeight="1">
      <c r="A2166" s="5" t="s">
        <v>58</v>
      </c>
      <c r="B2166" s="5" t="s">
        <v>1385</v>
      </c>
      <c r="C2166" s="6">
        <v>6257.0</v>
      </c>
      <c r="D2166" s="7">
        <v>2.0</v>
      </c>
      <c r="E2166" s="7">
        <v>5.0</v>
      </c>
      <c r="F2166" s="7">
        <v>3.0</v>
      </c>
      <c r="G2166" s="7">
        <v>0.0</v>
      </c>
      <c r="H2166" s="5">
        <v>11.3</v>
      </c>
      <c r="I2166" s="5">
        <v>36.4</v>
      </c>
      <c r="J2166" s="8">
        <v>0.319642000958926</v>
      </c>
      <c r="K2166" s="8">
        <v>0.7991050023973151</v>
      </c>
      <c r="L2166" s="8">
        <v>0.47946300143838905</v>
      </c>
      <c r="M2166" s="8">
        <v>0.0</v>
      </c>
      <c r="N2166" s="5">
        <v>5.3</v>
      </c>
      <c r="O2166" s="5">
        <v>21.9</v>
      </c>
      <c r="P2166" s="5">
        <v>34080.0</v>
      </c>
      <c r="Q2166" s="9" t="s">
        <v>21</v>
      </c>
      <c r="R2166" s="9" t="s">
        <v>140</v>
      </c>
      <c r="S2166" s="9">
        <f t="shared" si="1"/>
        <v>2277.548</v>
      </c>
    </row>
    <row r="2167" ht="15.75" customHeight="1">
      <c r="A2167" s="5" t="s">
        <v>1288</v>
      </c>
      <c r="B2167" s="5" t="s">
        <v>1385</v>
      </c>
      <c r="C2167" s="6">
        <v>11092.0</v>
      </c>
      <c r="D2167" s="7">
        <v>4.0</v>
      </c>
      <c r="E2167" s="7">
        <v>2.0</v>
      </c>
      <c r="F2167" s="7">
        <v>1.0</v>
      </c>
      <c r="G2167" s="7">
        <v>0.0</v>
      </c>
      <c r="H2167" s="5">
        <v>11.8</v>
      </c>
      <c r="I2167" s="5">
        <v>37.0</v>
      </c>
      <c r="J2167" s="8">
        <v>0.3606202668589975</v>
      </c>
      <c r="K2167" s="8">
        <v>0.18031013342949875</v>
      </c>
      <c r="L2167" s="8">
        <v>0.09015506671474938</v>
      </c>
      <c r="M2167" s="8">
        <v>0.0</v>
      </c>
      <c r="N2167" s="5">
        <v>6.4</v>
      </c>
      <c r="O2167" s="5">
        <v>19.8</v>
      </c>
      <c r="P2167" s="5">
        <v>37845.0</v>
      </c>
      <c r="Q2167" s="9" t="s">
        <v>21</v>
      </c>
      <c r="R2167" s="9" t="s">
        <v>140</v>
      </c>
      <c r="S2167" s="9">
        <f t="shared" si="1"/>
        <v>4104.04</v>
      </c>
    </row>
    <row r="2168" ht="15.75" customHeight="1">
      <c r="A2168" s="5" t="s">
        <v>1401</v>
      </c>
      <c r="B2168" s="5" t="s">
        <v>1385</v>
      </c>
      <c r="C2168" s="6">
        <v>45508.0</v>
      </c>
      <c r="D2168" s="7">
        <v>38.0</v>
      </c>
      <c r="E2168" s="7">
        <v>33.0</v>
      </c>
      <c r="F2168" s="7">
        <v>8.0</v>
      </c>
      <c r="G2168" s="7">
        <v>1.0</v>
      </c>
      <c r="H2168" s="5">
        <v>11.1</v>
      </c>
      <c r="I2168" s="5">
        <v>32.3</v>
      </c>
      <c r="J2168" s="8">
        <v>0.8350180188098796</v>
      </c>
      <c r="K2168" s="8">
        <v>0.7251472268612112</v>
      </c>
      <c r="L2168" s="8">
        <v>0.17579326711786938</v>
      </c>
      <c r="M2168" s="8">
        <v>0.021974158389733673</v>
      </c>
      <c r="N2168" s="5">
        <v>8.0</v>
      </c>
      <c r="O2168" s="5">
        <v>18.2</v>
      </c>
      <c r="P2168" s="5">
        <v>41806.0</v>
      </c>
      <c r="Q2168" s="9" t="s">
        <v>21</v>
      </c>
      <c r="R2168" s="9" t="s">
        <v>140</v>
      </c>
      <c r="S2168" s="9">
        <f t="shared" si="1"/>
        <v>14699.084</v>
      </c>
    </row>
    <row r="2169" ht="15.75" customHeight="1">
      <c r="A2169" s="5" t="s">
        <v>1402</v>
      </c>
      <c r="B2169" s="5" t="s">
        <v>1385</v>
      </c>
      <c r="C2169" s="6">
        <v>15477.0</v>
      </c>
      <c r="D2169" s="7">
        <v>7.0</v>
      </c>
      <c r="E2169" s="7">
        <v>14.0</v>
      </c>
      <c r="F2169" s="7">
        <v>4.0</v>
      </c>
      <c r="G2169" s="7">
        <v>0.0</v>
      </c>
      <c r="H2169" s="5">
        <v>10.4</v>
      </c>
      <c r="I2169" s="5">
        <v>31.5</v>
      </c>
      <c r="J2169" s="8">
        <v>0.4522840343735866</v>
      </c>
      <c r="K2169" s="8">
        <v>0.9045680687471732</v>
      </c>
      <c r="L2169" s="8">
        <v>0.2584480196420495</v>
      </c>
      <c r="M2169" s="8">
        <v>0.0</v>
      </c>
      <c r="N2169" s="5">
        <v>3.5</v>
      </c>
      <c r="O2169" s="5">
        <v>6.9</v>
      </c>
      <c r="P2169" s="5">
        <v>58890.0</v>
      </c>
      <c r="Q2169" s="9" t="s">
        <v>21</v>
      </c>
      <c r="R2169" s="9" t="s">
        <v>140</v>
      </c>
      <c r="S2169" s="9">
        <f t="shared" si="1"/>
        <v>4875.255</v>
      </c>
    </row>
    <row r="2170" ht="15.75" customHeight="1">
      <c r="A2170" s="5" t="s">
        <v>284</v>
      </c>
      <c r="B2170" s="5" t="s">
        <v>1385</v>
      </c>
      <c r="C2170" s="6">
        <v>9278.0</v>
      </c>
      <c r="D2170" s="7">
        <v>2.0</v>
      </c>
      <c r="E2170" s="7">
        <v>6.0</v>
      </c>
      <c r="F2170" s="7">
        <v>3.0</v>
      </c>
      <c r="G2170" s="7">
        <v>0.0</v>
      </c>
      <c r="H2170" s="5">
        <v>10.9</v>
      </c>
      <c r="I2170" s="5">
        <v>32.0</v>
      </c>
      <c r="J2170" s="8">
        <v>0.2155636990730761</v>
      </c>
      <c r="K2170" s="8">
        <v>0.6466910972192282</v>
      </c>
      <c r="L2170" s="8">
        <v>0.3233455486096141</v>
      </c>
      <c r="M2170" s="8">
        <v>0.0</v>
      </c>
      <c r="N2170" s="5">
        <v>6.1</v>
      </c>
      <c r="O2170" s="5">
        <v>24.3</v>
      </c>
      <c r="P2170" s="5">
        <v>37431.0</v>
      </c>
      <c r="Q2170" s="9" t="s">
        <v>21</v>
      </c>
      <c r="R2170" s="9" t="s">
        <v>140</v>
      </c>
      <c r="S2170" s="9">
        <f t="shared" si="1"/>
        <v>2968.96</v>
      </c>
    </row>
    <row r="2171" ht="15.75" customHeight="1">
      <c r="A2171" s="5" t="s">
        <v>1403</v>
      </c>
      <c r="B2171" s="5" t="s">
        <v>1385</v>
      </c>
      <c r="C2171" s="6">
        <v>10649.0</v>
      </c>
      <c r="D2171" s="7">
        <v>2.0</v>
      </c>
      <c r="E2171" s="7">
        <v>2.0</v>
      </c>
      <c r="F2171" s="7">
        <v>2.0</v>
      </c>
      <c r="G2171" s="7">
        <v>0.0</v>
      </c>
      <c r="H2171" s="5">
        <v>13.0</v>
      </c>
      <c r="I2171" s="5">
        <v>32.3</v>
      </c>
      <c r="J2171" s="8">
        <v>0.187811062071556</v>
      </c>
      <c r="K2171" s="8">
        <v>0.187811062071556</v>
      </c>
      <c r="L2171" s="8">
        <v>0.187811062071556</v>
      </c>
      <c r="M2171" s="8">
        <v>0.0</v>
      </c>
      <c r="N2171" s="5">
        <v>8.7</v>
      </c>
      <c r="O2171" s="5">
        <v>17.0</v>
      </c>
      <c r="P2171" s="5">
        <v>39563.0</v>
      </c>
      <c r="Q2171" s="9" t="s">
        <v>21</v>
      </c>
      <c r="R2171" s="9" t="s">
        <v>140</v>
      </c>
      <c r="S2171" s="9">
        <f t="shared" si="1"/>
        <v>3439.627</v>
      </c>
    </row>
    <row r="2172" ht="15.75" customHeight="1">
      <c r="A2172" s="5" t="s">
        <v>1404</v>
      </c>
      <c r="B2172" s="5" t="s">
        <v>1385</v>
      </c>
      <c r="C2172" s="6">
        <v>49922.0</v>
      </c>
      <c r="D2172" s="7">
        <v>18.0</v>
      </c>
      <c r="E2172" s="7">
        <v>19.0</v>
      </c>
      <c r="F2172" s="7">
        <v>5.0</v>
      </c>
      <c r="G2172" s="7">
        <v>3.0</v>
      </c>
      <c r="H2172" s="5">
        <v>12.5</v>
      </c>
      <c r="I2172" s="5">
        <v>35.7</v>
      </c>
      <c r="J2172" s="8">
        <v>0.36056247746484515</v>
      </c>
      <c r="K2172" s="8">
        <v>0.3805937262128921</v>
      </c>
      <c r="L2172" s="8">
        <v>0.10015624374023477</v>
      </c>
      <c r="M2172" s="8">
        <v>0.06009374624414086</v>
      </c>
      <c r="N2172" s="5">
        <v>10.5</v>
      </c>
      <c r="O2172" s="5">
        <v>23.3</v>
      </c>
      <c r="P2172" s="5">
        <v>35970.0</v>
      </c>
      <c r="Q2172" s="9" t="s">
        <v>21</v>
      </c>
      <c r="R2172" s="9" t="s">
        <v>140</v>
      </c>
      <c r="S2172" s="9">
        <f t="shared" si="1"/>
        <v>17822.154</v>
      </c>
    </row>
    <row r="2173" ht="15.75" customHeight="1">
      <c r="A2173" s="5" t="s">
        <v>169</v>
      </c>
      <c r="B2173" s="5" t="s">
        <v>1385</v>
      </c>
      <c r="C2173" s="6">
        <v>34563.0</v>
      </c>
      <c r="D2173" s="7">
        <v>16.0</v>
      </c>
      <c r="E2173" s="7">
        <v>25.0</v>
      </c>
      <c r="F2173" s="7">
        <v>3.0</v>
      </c>
      <c r="G2173" s="7">
        <v>2.0</v>
      </c>
      <c r="H2173" s="5">
        <v>12.0</v>
      </c>
      <c r="I2173" s="5">
        <v>37.0</v>
      </c>
      <c r="J2173" s="8">
        <v>0.4629227786939791</v>
      </c>
      <c r="K2173" s="8">
        <v>0.7233168417093424</v>
      </c>
      <c r="L2173" s="8">
        <v>0.08679802100512109</v>
      </c>
      <c r="M2173" s="8">
        <v>0.057865347336747384</v>
      </c>
      <c r="N2173" s="5">
        <v>7.5</v>
      </c>
      <c r="O2173" s="5">
        <v>15.6</v>
      </c>
      <c r="P2173" s="5">
        <v>43746.0</v>
      </c>
      <c r="Q2173" s="9" t="s">
        <v>21</v>
      </c>
      <c r="R2173" s="9" t="s">
        <v>140</v>
      </c>
      <c r="S2173" s="9">
        <f t="shared" si="1"/>
        <v>12788.31</v>
      </c>
    </row>
    <row r="2174" ht="15.75" customHeight="1">
      <c r="A2174" s="5" t="s">
        <v>171</v>
      </c>
      <c r="B2174" s="5" t="s">
        <v>1385</v>
      </c>
      <c r="C2174" s="6">
        <v>45259.0</v>
      </c>
      <c r="D2174" s="7">
        <v>15.0</v>
      </c>
      <c r="E2174" s="7">
        <v>24.0</v>
      </c>
      <c r="F2174" s="7">
        <v>2.0</v>
      </c>
      <c r="G2174" s="7">
        <v>2.0</v>
      </c>
      <c r="H2174" s="5">
        <v>10.8</v>
      </c>
      <c r="I2174" s="5">
        <v>31.4</v>
      </c>
      <c r="J2174" s="8">
        <v>0.33142579376477604</v>
      </c>
      <c r="K2174" s="8">
        <v>0.5302812700236418</v>
      </c>
      <c r="L2174" s="8">
        <v>0.04419010583530347</v>
      </c>
      <c r="M2174" s="8">
        <v>0.04419010583530347</v>
      </c>
      <c r="N2174" s="5">
        <v>6.7</v>
      </c>
      <c r="O2174" s="5">
        <v>12.7</v>
      </c>
      <c r="P2174" s="5">
        <v>54303.0</v>
      </c>
      <c r="Q2174" s="9" t="s">
        <v>21</v>
      </c>
      <c r="R2174" s="9" t="s">
        <v>140</v>
      </c>
      <c r="S2174" s="9">
        <f t="shared" si="1"/>
        <v>14211.326</v>
      </c>
    </row>
    <row r="2175" ht="15.75" customHeight="1">
      <c r="A2175" s="5" t="s">
        <v>1405</v>
      </c>
      <c r="B2175" s="5" t="s">
        <v>1385</v>
      </c>
      <c r="C2175" s="6">
        <v>9746.0</v>
      </c>
      <c r="D2175" s="7">
        <v>5.0</v>
      </c>
      <c r="E2175" s="7">
        <v>13.0</v>
      </c>
      <c r="F2175" s="7">
        <v>1.0</v>
      </c>
      <c r="G2175" s="7">
        <v>0.0</v>
      </c>
      <c r="H2175" s="5">
        <v>12.9</v>
      </c>
      <c r="I2175" s="5">
        <v>33.8</v>
      </c>
      <c r="J2175" s="8">
        <v>0.5130309870716191</v>
      </c>
      <c r="K2175" s="8">
        <v>1.3338805663862099</v>
      </c>
      <c r="L2175" s="8">
        <v>0.10260619741432382</v>
      </c>
      <c r="M2175" s="8">
        <v>0.0</v>
      </c>
      <c r="N2175" s="5">
        <v>3.6</v>
      </c>
      <c r="O2175" s="5">
        <v>14.9</v>
      </c>
      <c r="P2175" s="5">
        <v>44461.0</v>
      </c>
      <c r="Q2175" s="9" t="s">
        <v>21</v>
      </c>
      <c r="R2175" s="9" t="s">
        <v>140</v>
      </c>
      <c r="S2175" s="9">
        <f t="shared" si="1"/>
        <v>3294.148</v>
      </c>
    </row>
    <row r="2176" ht="15.75" customHeight="1">
      <c r="A2176" s="5" t="s">
        <v>1406</v>
      </c>
      <c r="B2176" s="5" t="s">
        <v>1385</v>
      </c>
      <c r="C2176" s="6">
        <v>37280.0</v>
      </c>
      <c r="D2176" s="7">
        <v>25.0</v>
      </c>
      <c r="E2176" s="7">
        <v>22.0</v>
      </c>
      <c r="F2176" s="7">
        <v>2.0</v>
      </c>
      <c r="G2176" s="7">
        <v>2.0</v>
      </c>
      <c r="H2176" s="5">
        <v>9.0</v>
      </c>
      <c r="I2176" s="5">
        <v>32.5</v>
      </c>
      <c r="J2176" s="8">
        <v>0.6706008583690987</v>
      </c>
      <c r="K2176" s="8">
        <v>0.5901287553648068</v>
      </c>
      <c r="L2176" s="8">
        <v>0.05364806866952789</v>
      </c>
      <c r="M2176" s="8">
        <v>0.05364806866952789</v>
      </c>
      <c r="N2176" s="5">
        <v>3.8</v>
      </c>
      <c r="O2176" s="5">
        <v>10.7</v>
      </c>
      <c r="P2176" s="5">
        <v>55741.0</v>
      </c>
      <c r="Q2176" s="9" t="s">
        <v>21</v>
      </c>
      <c r="R2176" s="9" t="s">
        <v>140</v>
      </c>
      <c r="S2176" s="9">
        <f t="shared" si="1"/>
        <v>12116</v>
      </c>
    </row>
    <row r="2177" ht="15.75" customHeight="1">
      <c r="A2177" s="5" t="s">
        <v>1407</v>
      </c>
      <c r="B2177" s="5" t="s">
        <v>1385</v>
      </c>
      <c r="C2177" s="6">
        <v>33110.0</v>
      </c>
      <c r="D2177" s="7">
        <v>15.0</v>
      </c>
      <c r="E2177" s="7">
        <v>15.0</v>
      </c>
      <c r="F2177" s="7">
        <v>9.0</v>
      </c>
      <c r="G2177" s="7">
        <v>1.0</v>
      </c>
      <c r="H2177" s="5">
        <v>12.1</v>
      </c>
      <c r="I2177" s="5">
        <v>33.7</v>
      </c>
      <c r="J2177" s="8">
        <v>0.453035336756267</v>
      </c>
      <c r="K2177" s="8">
        <v>0.453035336756267</v>
      </c>
      <c r="L2177" s="8">
        <v>0.27182120205376015</v>
      </c>
      <c r="M2177" s="8">
        <v>0.030202355783751134</v>
      </c>
      <c r="N2177" s="5">
        <v>9.4</v>
      </c>
      <c r="O2177" s="5">
        <v>24.6</v>
      </c>
      <c r="P2177" s="5">
        <v>33012.0</v>
      </c>
      <c r="Q2177" s="9" t="s">
        <v>21</v>
      </c>
      <c r="R2177" s="9" t="s">
        <v>140</v>
      </c>
      <c r="S2177" s="9">
        <f t="shared" si="1"/>
        <v>11158.07</v>
      </c>
    </row>
    <row r="2178" ht="15.75" customHeight="1">
      <c r="A2178" s="5" t="s">
        <v>445</v>
      </c>
      <c r="B2178" s="5" t="s">
        <v>1385</v>
      </c>
      <c r="C2178" s="6">
        <v>20097.0</v>
      </c>
      <c r="D2178" s="7">
        <v>8.0</v>
      </c>
      <c r="E2178" s="7">
        <v>12.0</v>
      </c>
      <c r="F2178" s="7">
        <v>6.0</v>
      </c>
      <c r="G2178" s="7">
        <v>0.0</v>
      </c>
      <c r="H2178" s="5">
        <v>10.3</v>
      </c>
      <c r="I2178" s="5">
        <v>38.0</v>
      </c>
      <c r="J2178" s="8">
        <v>0.398069363586605</v>
      </c>
      <c r="K2178" s="8">
        <v>0.5971040453799074</v>
      </c>
      <c r="L2178" s="8">
        <v>0.2985520226899537</v>
      </c>
      <c r="M2178" s="8">
        <v>0.0</v>
      </c>
      <c r="N2178" s="5">
        <v>9.8</v>
      </c>
      <c r="O2178" s="5">
        <v>20.7</v>
      </c>
      <c r="P2178" s="5">
        <v>36718.0</v>
      </c>
      <c r="Q2178" s="9" t="s">
        <v>21</v>
      </c>
      <c r="R2178" s="9" t="s">
        <v>140</v>
      </c>
      <c r="S2178" s="9">
        <f t="shared" si="1"/>
        <v>7636.86</v>
      </c>
    </row>
    <row r="2179" ht="15.75" customHeight="1">
      <c r="A2179" s="5" t="s">
        <v>1408</v>
      </c>
      <c r="B2179" s="5" t="s">
        <v>1385</v>
      </c>
      <c r="C2179" s="6">
        <v>7739.0</v>
      </c>
      <c r="D2179" s="7">
        <v>2.0</v>
      </c>
      <c r="E2179" s="7">
        <v>4.0</v>
      </c>
      <c r="F2179" s="7">
        <v>3.0</v>
      </c>
      <c r="G2179" s="7">
        <v>1.0</v>
      </c>
      <c r="H2179" s="5">
        <v>9.3</v>
      </c>
      <c r="I2179" s="5">
        <v>35.0</v>
      </c>
      <c r="J2179" s="8">
        <v>0.2584313218762114</v>
      </c>
      <c r="K2179" s="8">
        <v>0.5168626437524227</v>
      </c>
      <c r="L2179" s="8">
        <v>0.3876469828143171</v>
      </c>
      <c r="M2179" s="8">
        <v>0.1292156609381057</v>
      </c>
      <c r="N2179" s="5">
        <v>5.2</v>
      </c>
      <c r="O2179" s="5">
        <v>14.3</v>
      </c>
      <c r="P2179" s="5">
        <v>50319.0</v>
      </c>
      <c r="Q2179" s="9" t="s">
        <v>21</v>
      </c>
      <c r="R2179" s="9" t="s">
        <v>140</v>
      </c>
      <c r="S2179" s="9">
        <f t="shared" si="1"/>
        <v>2708.65</v>
      </c>
    </row>
    <row r="2180" ht="15.75" customHeight="1">
      <c r="A2180" s="5" t="s">
        <v>69</v>
      </c>
      <c r="B2180" s="5" t="s">
        <v>1385</v>
      </c>
      <c r="C2180" s="6">
        <v>16090.0</v>
      </c>
      <c r="D2180" s="7">
        <v>9.0</v>
      </c>
      <c r="E2180" s="7">
        <v>10.0</v>
      </c>
      <c r="F2180" s="7">
        <v>4.0</v>
      </c>
      <c r="G2180" s="7">
        <v>0.0</v>
      </c>
      <c r="H2180" s="5">
        <v>11.9</v>
      </c>
      <c r="I2180" s="5">
        <v>35.1</v>
      </c>
      <c r="J2180" s="8">
        <v>0.5593536357986326</v>
      </c>
      <c r="K2180" s="8">
        <v>0.6215040397762585</v>
      </c>
      <c r="L2180" s="8">
        <v>0.24860161591050342</v>
      </c>
      <c r="M2180" s="8">
        <v>0.0</v>
      </c>
      <c r="N2180" s="5">
        <v>8.3</v>
      </c>
      <c r="O2180" s="5">
        <v>17.3</v>
      </c>
      <c r="P2180" s="5">
        <v>39028.0</v>
      </c>
      <c r="Q2180" s="9" t="s">
        <v>21</v>
      </c>
      <c r="R2180" s="9" t="s">
        <v>140</v>
      </c>
      <c r="S2180" s="9">
        <f t="shared" si="1"/>
        <v>5647.59</v>
      </c>
    </row>
    <row r="2181" ht="15.75" customHeight="1">
      <c r="A2181" s="5" t="s">
        <v>1409</v>
      </c>
      <c r="B2181" s="5" t="s">
        <v>1385</v>
      </c>
      <c r="C2181" s="6">
        <v>40851.0</v>
      </c>
      <c r="D2181" s="7">
        <v>30.0</v>
      </c>
      <c r="E2181" s="7">
        <v>33.0</v>
      </c>
      <c r="F2181" s="7">
        <v>6.0</v>
      </c>
      <c r="G2181" s="7">
        <v>1.0</v>
      </c>
      <c r="H2181" s="5">
        <v>10.1</v>
      </c>
      <c r="I2181" s="5">
        <v>33.6</v>
      </c>
      <c r="J2181" s="8">
        <v>0.7343761474627304</v>
      </c>
      <c r="K2181" s="8">
        <v>0.8078137622090035</v>
      </c>
      <c r="L2181" s="8">
        <v>0.14687522949254608</v>
      </c>
      <c r="M2181" s="8">
        <v>0.02447920491542435</v>
      </c>
      <c r="N2181" s="5">
        <v>8.3</v>
      </c>
      <c r="O2181" s="5">
        <v>20.6</v>
      </c>
      <c r="P2181" s="5">
        <v>42076.0</v>
      </c>
      <c r="Q2181" s="9" t="s">
        <v>21</v>
      </c>
      <c r="R2181" s="9" t="s">
        <v>140</v>
      </c>
      <c r="S2181" s="9">
        <f t="shared" si="1"/>
        <v>13725.936</v>
      </c>
    </row>
    <row r="2182" ht="15.75" customHeight="1">
      <c r="A2182" s="5" t="s">
        <v>448</v>
      </c>
      <c r="B2182" s="5" t="s">
        <v>1385</v>
      </c>
      <c r="C2182" s="6">
        <v>13796.0</v>
      </c>
      <c r="D2182" s="7">
        <v>10.0</v>
      </c>
      <c r="E2182" s="7">
        <v>9.0</v>
      </c>
      <c r="F2182" s="7">
        <v>2.0</v>
      </c>
      <c r="G2182" s="7">
        <v>1.0</v>
      </c>
      <c r="H2182" s="5">
        <v>10.6</v>
      </c>
      <c r="I2182" s="5">
        <v>39.8</v>
      </c>
      <c r="J2182" s="8">
        <v>0.7248477819657871</v>
      </c>
      <c r="K2182" s="8">
        <v>0.6523630037692084</v>
      </c>
      <c r="L2182" s="8">
        <v>0.14496955639315742</v>
      </c>
      <c r="M2182" s="8">
        <v>0.07248477819657871</v>
      </c>
      <c r="N2182" s="5">
        <v>4.7</v>
      </c>
      <c r="O2182" s="5">
        <v>15.8</v>
      </c>
      <c r="P2182" s="5">
        <v>46536.0</v>
      </c>
      <c r="Q2182" s="9" t="s">
        <v>21</v>
      </c>
      <c r="R2182" s="9" t="s">
        <v>140</v>
      </c>
      <c r="S2182" s="9">
        <f t="shared" si="1"/>
        <v>5490.808</v>
      </c>
    </row>
    <row r="2183" ht="15.75" customHeight="1">
      <c r="A2183" s="5" t="s">
        <v>1410</v>
      </c>
      <c r="B2183" s="5" t="s">
        <v>1385</v>
      </c>
      <c r="C2183" s="6">
        <v>69879.0</v>
      </c>
      <c r="D2183" s="7">
        <v>55.0</v>
      </c>
      <c r="E2183" s="7">
        <v>41.0</v>
      </c>
      <c r="F2183" s="7">
        <v>13.0</v>
      </c>
      <c r="G2183" s="7">
        <v>2.0</v>
      </c>
      <c r="H2183" s="5">
        <v>11.9</v>
      </c>
      <c r="I2183" s="5">
        <v>40.5</v>
      </c>
      <c r="J2183" s="8">
        <v>0.7870748007269709</v>
      </c>
      <c r="K2183" s="8">
        <v>0.586728487814651</v>
      </c>
      <c r="L2183" s="8">
        <v>0.1860358619900113</v>
      </c>
      <c r="M2183" s="8">
        <v>0.028620901844617123</v>
      </c>
      <c r="N2183" s="5">
        <v>8.6</v>
      </c>
      <c r="O2183" s="5">
        <v>22.0</v>
      </c>
      <c r="P2183" s="5">
        <v>40133.0</v>
      </c>
      <c r="Q2183" s="9" t="s">
        <v>21</v>
      </c>
      <c r="R2183" s="9" t="s">
        <v>140</v>
      </c>
      <c r="S2183" s="9">
        <f t="shared" si="1"/>
        <v>28300.995</v>
      </c>
    </row>
    <row r="2184" ht="15.75" customHeight="1">
      <c r="A2184" s="5" t="s">
        <v>604</v>
      </c>
      <c r="B2184" s="5" t="s">
        <v>1385</v>
      </c>
      <c r="C2184" s="6">
        <v>11523.0</v>
      </c>
      <c r="D2184" s="7">
        <v>6.0</v>
      </c>
      <c r="E2184" s="7">
        <v>7.0</v>
      </c>
      <c r="F2184" s="7">
        <v>1.0</v>
      </c>
      <c r="G2184" s="7">
        <v>0.0</v>
      </c>
      <c r="H2184" s="5">
        <v>11.7</v>
      </c>
      <c r="I2184" s="5">
        <v>34.5</v>
      </c>
      <c r="J2184" s="8">
        <v>0.5206977349648529</v>
      </c>
      <c r="K2184" s="8">
        <v>0.6074806907923284</v>
      </c>
      <c r="L2184" s="8">
        <v>0.08678295582747549</v>
      </c>
      <c r="M2184" s="8">
        <v>0.0</v>
      </c>
      <c r="N2184" s="5">
        <v>6.6</v>
      </c>
      <c r="O2184" s="5">
        <v>14.2</v>
      </c>
      <c r="P2184" s="5">
        <v>44775.0</v>
      </c>
      <c r="Q2184" s="9" t="s">
        <v>21</v>
      </c>
      <c r="R2184" s="9" t="s">
        <v>140</v>
      </c>
      <c r="S2184" s="9">
        <f t="shared" si="1"/>
        <v>3975.435</v>
      </c>
    </row>
    <row r="2185" ht="15.75" customHeight="1">
      <c r="A2185" s="5" t="s">
        <v>1411</v>
      </c>
      <c r="B2185" s="5" t="s">
        <v>1385</v>
      </c>
      <c r="C2185" s="6">
        <v>10484.0</v>
      </c>
      <c r="D2185" s="7">
        <v>2.0</v>
      </c>
      <c r="E2185" s="7">
        <v>5.0</v>
      </c>
      <c r="F2185" s="7">
        <v>1.0</v>
      </c>
      <c r="G2185" s="7">
        <v>0.0</v>
      </c>
      <c r="H2185" s="5">
        <v>11.7</v>
      </c>
      <c r="I2185" s="5">
        <v>39.0</v>
      </c>
      <c r="J2185" s="8">
        <v>0.19076688286913393</v>
      </c>
      <c r="K2185" s="8">
        <v>0.4769172071728348</v>
      </c>
      <c r="L2185" s="8">
        <v>0.09538344143456697</v>
      </c>
      <c r="M2185" s="8">
        <v>0.0</v>
      </c>
      <c r="N2185" s="5">
        <v>8.8</v>
      </c>
      <c r="O2185" s="5">
        <v>16.7</v>
      </c>
      <c r="P2185" s="5">
        <v>40203.0</v>
      </c>
      <c r="Q2185" s="9" t="s">
        <v>21</v>
      </c>
      <c r="R2185" s="9" t="s">
        <v>140</v>
      </c>
      <c r="S2185" s="9">
        <f t="shared" si="1"/>
        <v>4088.76</v>
      </c>
    </row>
    <row r="2186" ht="15.75" customHeight="1">
      <c r="A2186" s="5" t="s">
        <v>1412</v>
      </c>
      <c r="B2186" s="5" t="s">
        <v>1385</v>
      </c>
      <c r="C2186" s="6">
        <v>12168.0</v>
      </c>
      <c r="D2186" s="7">
        <v>2.0</v>
      </c>
      <c r="E2186" s="7">
        <v>6.0</v>
      </c>
      <c r="F2186" s="7">
        <v>3.0</v>
      </c>
      <c r="G2186" s="7">
        <v>0.0</v>
      </c>
      <c r="H2186" s="5">
        <v>12.2</v>
      </c>
      <c r="I2186" s="5">
        <v>34.5</v>
      </c>
      <c r="J2186" s="8">
        <v>0.1643655489809336</v>
      </c>
      <c r="K2186" s="8">
        <v>0.4930966469428008</v>
      </c>
      <c r="L2186" s="8">
        <v>0.2465483234714004</v>
      </c>
      <c r="M2186" s="8">
        <v>0.0</v>
      </c>
      <c r="N2186" s="5">
        <v>8.9</v>
      </c>
      <c r="O2186" s="5">
        <v>26.4</v>
      </c>
      <c r="P2186" s="5">
        <v>35586.0</v>
      </c>
      <c r="Q2186" s="9" t="s">
        <v>21</v>
      </c>
      <c r="R2186" s="9" t="s">
        <v>140</v>
      </c>
      <c r="S2186" s="9">
        <f t="shared" si="1"/>
        <v>4197.96</v>
      </c>
    </row>
    <row r="2187" ht="15.75" customHeight="1">
      <c r="A2187" s="5" t="s">
        <v>1413</v>
      </c>
      <c r="B2187" s="5" t="s">
        <v>1385</v>
      </c>
      <c r="C2187" s="6">
        <v>766389.0</v>
      </c>
      <c r="D2187" s="7">
        <v>716.0</v>
      </c>
      <c r="E2187" s="7">
        <v>606.0</v>
      </c>
      <c r="F2187" s="7">
        <v>181.0</v>
      </c>
      <c r="G2187" s="7">
        <v>67.0</v>
      </c>
      <c r="H2187" s="5">
        <v>10.1</v>
      </c>
      <c r="I2187" s="5">
        <v>30.6</v>
      </c>
      <c r="J2187" s="8">
        <v>0.9342514049653635</v>
      </c>
      <c r="K2187" s="8">
        <v>0.7907211611857686</v>
      </c>
      <c r="L2187" s="8">
        <v>0.23617249203733354</v>
      </c>
      <c r="M2187" s="8">
        <v>0.08742296666575329</v>
      </c>
      <c r="N2187" s="5">
        <v>6.6</v>
      </c>
      <c r="O2187" s="5">
        <v>18.5</v>
      </c>
      <c r="P2187" s="5">
        <v>46584.0</v>
      </c>
      <c r="Q2187" s="9" t="s">
        <v>21</v>
      </c>
      <c r="R2187" s="9" t="s">
        <v>140</v>
      </c>
      <c r="S2187" s="9">
        <f t="shared" si="1"/>
        <v>234515.034</v>
      </c>
    </row>
    <row r="2188" ht="15.75" customHeight="1">
      <c r="A2188" s="5" t="s">
        <v>1414</v>
      </c>
      <c r="B2188" s="5" t="s">
        <v>1385</v>
      </c>
      <c r="C2188" s="6">
        <v>39147.0</v>
      </c>
      <c r="D2188" s="7">
        <v>22.0</v>
      </c>
      <c r="E2188" s="7">
        <v>16.0</v>
      </c>
      <c r="F2188" s="7">
        <v>8.0</v>
      </c>
      <c r="G2188" s="7">
        <v>2.0</v>
      </c>
      <c r="H2188" s="5">
        <v>11.6</v>
      </c>
      <c r="I2188" s="5">
        <v>36.9</v>
      </c>
      <c r="J2188" s="8">
        <v>0.5619843155286485</v>
      </c>
      <c r="K2188" s="8">
        <v>0.40871586583901703</v>
      </c>
      <c r="L2188" s="8">
        <v>0.20435793291950852</v>
      </c>
      <c r="M2188" s="8">
        <v>0.05108948322987713</v>
      </c>
      <c r="N2188" s="5">
        <v>11.1</v>
      </c>
      <c r="O2188" s="5">
        <v>20.0</v>
      </c>
      <c r="P2188" s="5">
        <v>38683.0</v>
      </c>
      <c r="Q2188" s="9" t="s">
        <v>21</v>
      </c>
      <c r="R2188" s="9" t="s">
        <v>140</v>
      </c>
      <c r="S2188" s="9">
        <f t="shared" si="1"/>
        <v>14445.243</v>
      </c>
    </row>
    <row r="2189" ht="15.75" customHeight="1">
      <c r="A2189" s="5" t="s">
        <v>713</v>
      </c>
      <c r="B2189" s="5" t="s">
        <v>1385</v>
      </c>
      <c r="C2189" s="6">
        <v>48049.0</v>
      </c>
      <c r="D2189" s="7">
        <v>21.0</v>
      </c>
      <c r="E2189" s="7">
        <v>14.0</v>
      </c>
      <c r="F2189" s="7">
        <v>2.0</v>
      </c>
      <c r="G2189" s="7">
        <v>4.0</v>
      </c>
      <c r="H2189" s="5">
        <v>10.3</v>
      </c>
      <c r="I2189" s="5">
        <v>31.5</v>
      </c>
      <c r="J2189" s="8">
        <v>0.43705384087077775</v>
      </c>
      <c r="K2189" s="8">
        <v>0.29136922724718517</v>
      </c>
      <c r="L2189" s="8">
        <v>0.041624175321026455</v>
      </c>
      <c r="M2189" s="8">
        <v>0.08324835064205291</v>
      </c>
      <c r="N2189" s="5">
        <v>7.0</v>
      </c>
      <c r="O2189" s="5">
        <v>16.0</v>
      </c>
      <c r="P2189" s="5">
        <v>44748.0</v>
      </c>
      <c r="Q2189" s="9" t="s">
        <v>21</v>
      </c>
      <c r="R2189" s="9" t="s">
        <v>140</v>
      </c>
      <c r="S2189" s="9">
        <f t="shared" si="1"/>
        <v>15135.435</v>
      </c>
    </row>
    <row r="2190" ht="15.75" customHeight="1">
      <c r="A2190" s="5" t="s">
        <v>715</v>
      </c>
      <c r="B2190" s="5" t="s">
        <v>1385</v>
      </c>
      <c r="C2190" s="6">
        <v>32037.0</v>
      </c>
      <c r="D2190" s="7">
        <v>15.0</v>
      </c>
      <c r="E2190" s="7">
        <v>18.0</v>
      </c>
      <c r="F2190" s="7">
        <v>2.0</v>
      </c>
      <c r="G2190" s="7">
        <v>1.0</v>
      </c>
      <c r="H2190" s="5">
        <v>13.9</v>
      </c>
      <c r="I2190" s="5">
        <v>37.7</v>
      </c>
      <c r="J2190" s="8">
        <v>0.4682086337672066</v>
      </c>
      <c r="K2190" s="8">
        <v>0.561850360520648</v>
      </c>
      <c r="L2190" s="8">
        <v>0.06242781783562755</v>
      </c>
      <c r="M2190" s="8">
        <v>0.031213908917813775</v>
      </c>
      <c r="N2190" s="5">
        <v>9.8</v>
      </c>
      <c r="O2190" s="5">
        <v>22.5</v>
      </c>
      <c r="P2190" s="5">
        <v>36616.0</v>
      </c>
      <c r="Q2190" s="9" t="s">
        <v>21</v>
      </c>
      <c r="R2190" s="9" t="s">
        <v>140</v>
      </c>
      <c r="S2190" s="9">
        <f t="shared" si="1"/>
        <v>12077.949</v>
      </c>
    </row>
    <row r="2191" ht="15.75" customHeight="1">
      <c r="A2191" s="5" t="s">
        <v>716</v>
      </c>
      <c r="B2191" s="5" t="s">
        <v>1385</v>
      </c>
      <c r="C2191" s="6">
        <v>16350.0</v>
      </c>
      <c r="D2191" s="7">
        <v>7.0</v>
      </c>
      <c r="E2191" s="7">
        <v>8.0</v>
      </c>
      <c r="F2191" s="7">
        <v>2.0</v>
      </c>
      <c r="G2191" s="7">
        <v>0.0</v>
      </c>
      <c r="H2191" s="5">
        <v>10.1</v>
      </c>
      <c r="I2191" s="5">
        <v>34.8</v>
      </c>
      <c r="J2191" s="8">
        <v>0.42813455657492355</v>
      </c>
      <c r="K2191" s="8">
        <v>0.48929663608562696</v>
      </c>
      <c r="L2191" s="8">
        <v>0.12232415902140674</v>
      </c>
      <c r="M2191" s="8">
        <v>0.0</v>
      </c>
      <c r="N2191" s="5">
        <v>7.6</v>
      </c>
      <c r="O2191" s="5">
        <v>14.5</v>
      </c>
      <c r="P2191" s="5">
        <v>43947.0</v>
      </c>
      <c r="Q2191" s="9" t="s">
        <v>21</v>
      </c>
      <c r="R2191" s="9" t="s">
        <v>140</v>
      </c>
      <c r="S2191" s="9">
        <f t="shared" si="1"/>
        <v>5689.8</v>
      </c>
    </row>
    <row r="2192" ht="15.75" customHeight="1">
      <c r="A2192" s="5" t="s">
        <v>1415</v>
      </c>
      <c r="B2192" s="5" t="s">
        <v>1385</v>
      </c>
      <c r="C2192" s="6">
        <v>80150.0</v>
      </c>
      <c r="D2192" s="7">
        <v>63.0</v>
      </c>
      <c r="E2192" s="7">
        <v>46.0</v>
      </c>
      <c r="F2192" s="7">
        <v>6.0</v>
      </c>
      <c r="G2192" s="7">
        <v>2.0</v>
      </c>
      <c r="H2192" s="5">
        <v>8.5</v>
      </c>
      <c r="I2192" s="5">
        <v>31.4</v>
      </c>
      <c r="J2192" s="8">
        <v>0.7860262008733624</v>
      </c>
      <c r="K2192" s="8">
        <v>0.5739238927011853</v>
      </c>
      <c r="L2192" s="8">
        <v>0.07485963817841548</v>
      </c>
      <c r="M2192" s="8">
        <v>0.02495321272613849</v>
      </c>
      <c r="N2192" s="5">
        <v>6.1</v>
      </c>
      <c r="O2192" s="5">
        <v>25.3</v>
      </c>
      <c r="P2192" s="5">
        <v>37637.0</v>
      </c>
      <c r="Q2192" s="9" t="s">
        <v>21</v>
      </c>
      <c r="R2192" s="9" t="s">
        <v>140</v>
      </c>
      <c r="S2192" s="9">
        <f t="shared" si="1"/>
        <v>25167.1</v>
      </c>
    </row>
    <row r="2193" ht="15.75" customHeight="1">
      <c r="A2193" s="5" t="s">
        <v>1416</v>
      </c>
      <c r="B2193" s="5" t="s">
        <v>1385</v>
      </c>
      <c r="C2193" s="6">
        <v>44576.0</v>
      </c>
      <c r="D2193" s="7">
        <v>30.0</v>
      </c>
      <c r="E2193" s="7">
        <v>29.0</v>
      </c>
      <c r="F2193" s="7">
        <v>5.0</v>
      </c>
      <c r="G2193" s="7">
        <v>2.0</v>
      </c>
      <c r="H2193" s="5">
        <v>10.9</v>
      </c>
      <c r="I2193" s="5">
        <v>34.6</v>
      </c>
      <c r="J2193" s="8">
        <v>0.6730078966259871</v>
      </c>
      <c r="K2193" s="8">
        <v>0.6505743000717875</v>
      </c>
      <c r="L2193" s="8">
        <v>0.11216798277099783</v>
      </c>
      <c r="M2193" s="8">
        <v>0.044867193108399143</v>
      </c>
      <c r="N2193" s="5">
        <v>5.8</v>
      </c>
      <c r="O2193" s="5">
        <v>19.7</v>
      </c>
      <c r="P2193" s="5">
        <v>41339.0</v>
      </c>
      <c r="Q2193" s="9" t="s">
        <v>21</v>
      </c>
      <c r="R2193" s="9" t="s">
        <v>140</v>
      </c>
      <c r="S2193" s="9">
        <f t="shared" si="1"/>
        <v>15423.296</v>
      </c>
    </row>
    <row r="2194" ht="15.75" customHeight="1">
      <c r="A2194" s="5" t="s">
        <v>1032</v>
      </c>
      <c r="B2194" s="5" t="s">
        <v>1385</v>
      </c>
      <c r="C2194" s="6">
        <v>38263.0</v>
      </c>
      <c r="D2194" s="7">
        <v>21.0</v>
      </c>
      <c r="E2194" s="7">
        <v>24.0</v>
      </c>
      <c r="F2194" s="7">
        <v>7.0</v>
      </c>
      <c r="G2194" s="7">
        <v>3.0</v>
      </c>
      <c r="H2194" s="5">
        <v>11.5</v>
      </c>
      <c r="I2194" s="5">
        <v>36.5</v>
      </c>
      <c r="J2194" s="8">
        <v>0.5488330763400674</v>
      </c>
      <c r="K2194" s="8">
        <v>0.6272378015315057</v>
      </c>
      <c r="L2194" s="8">
        <v>0.18294435878002246</v>
      </c>
      <c r="M2194" s="8">
        <v>0.07840472519143821</v>
      </c>
      <c r="N2194" s="5">
        <v>6.8</v>
      </c>
      <c r="O2194" s="5">
        <v>19.2</v>
      </c>
      <c r="P2194" s="5">
        <v>42566.0</v>
      </c>
      <c r="Q2194" s="9" t="s">
        <v>21</v>
      </c>
      <c r="R2194" s="9" t="s">
        <v>140</v>
      </c>
      <c r="S2194" s="9">
        <f t="shared" si="1"/>
        <v>13965.995</v>
      </c>
    </row>
    <row r="2195" ht="15.75" customHeight="1">
      <c r="A2195" s="5" t="s">
        <v>717</v>
      </c>
      <c r="B2195" s="5" t="s">
        <v>1385</v>
      </c>
      <c r="C2195" s="6">
        <v>71807.0</v>
      </c>
      <c r="D2195" s="7">
        <v>62.0</v>
      </c>
      <c r="E2195" s="7">
        <v>30.0</v>
      </c>
      <c r="F2195" s="7">
        <v>3.0</v>
      </c>
      <c r="G2195" s="7">
        <v>7.0</v>
      </c>
      <c r="H2195" s="5">
        <v>11.3</v>
      </c>
      <c r="I2195" s="5">
        <v>33.7</v>
      </c>
      <c r="J2195" s="8">
        <v>0.8634255713231301</v>
      </c>
      <c r="K2195" s="8">
        <v>0.41778656676925646</v>
      </c>
      <c r="L2195" s="8">
        <v>0.041778656676925645</v>
      </c>
      <c r="M2195" s="8">
        <v>0.09748353224615984</v>
      </c>
      <c r="N2195" s="5">
        <v>6.8</v>
      </c>
      <c r="O2195" s="5">
        <v>18.6</v>
      </c>
      <c r="P2195" s="5">
        <v>44250.0</v>
      </c>
      <c r="Q2195" s="9" t="s">
        <v>21</v>
      </c>
      <c r="R2195" s="9" t="s">
        <v>140</v>
      </c>
      <c r="S2195" s="9">
        <f t="shared" si="1"/>
        <v>24198.959</v>
      </c>
    </row>
    <row r="2196" ht="15.75" customHeight="1">
      <c r="A2196" s="5" t="s">
        <v>1417</v>
      </c>
      <c r="B2196" s="5" t="s">
        <v>1385</v>
      </c>
      <c r="C2196" s="6">
        <v>11108.0</v>
      </c>
      <c r="D2196" s="7">
        <v>4.0</v>
      </c>
      <c r="E2196" s="7">
        <v>7.0</v>
      </c>
      <c r="F2196" s="7">
        <v>4.0</v>
      </c>
      <c r="G2196" s="7">
        <v>0.0</v>
      </c>
      <c r="H2196" s="5">
        <v>12.8</v>
      </c>
      <c r="I2196" s="5">
        <v>31.3</v>
      </c>
      <c r="J2196" s="8">
        <v>0.360100828231905</v>
      </c>
      <c r="K2196" s="8">
        <v>0.6301764494058336</v>
      </c>
      <c r="L2196" s="8">
        <v>0.360100828231905</v>
      </c>
      <c r="M2196" s="8">
        <v>0.0</v>
      </c>
      <c r="N2196" s="5">
        <v>11.9</v>
      </c>
      <c r="O2196" s="5">
        <v>25.0</v>
      </c>
      <c r="P2196" s="5">
        <v>32462.0</v>
      </c>
      <c r="Q2196" s="9" t="s">
        <v>21</v>
      </c>
      <c r="R2196" s="9" t="s">
        <v>140</v>
      </c>
      <c r="S2196" s="9">
        <f t="shared" si="1"/>
        <v>3476.804</v>
      </c>
    </row>
    <row r="2197" ht="15.75" customHeight="1">
      <c r="A2197" s="5" t="s">
        <v>1418</v>
      </c>
      <c r="B2197" s="5" t="s">
        <v>1385</v>
      </c>
      <c r="C2197" s="6">
        <v>3753.0</v>
      </c>
      <c r="D2197" s="7">
        <v>0.0</v>
      </c>
      <c r="E2197" s="7">
        <v>2.0</v>
      </c>
      <c r="F2197" s="7">
        <v>1.0</v>
      </c>
      <c r="G2197" s="7">
        <v>0.0</v>
      </c>
      <c r="H2197" s="5">
        <v>11.0</v>
      </c>
      <c r="I2197" s="5">
        <v>35.8</v>
      </c>
      <c r="J2197" s="8">
        <v>0.0</v>
      </c>
      <c r="K2197" s="8">
        <v>0.5329070077271516</v>
      </c>
      <c r="L2197" s="8">
        <v>0.2664535038635758</v>
      </c>
      <c r="M2197" s="8">
        <v>0.0</v>
      </c>
      <c r="N2197" s="5">
        <v>2.6</v>
      </c>
      <c r="O2197" s="5">
        <v>15.6</v>
      </c>
      <c r="P2197" s="5">
        <v>53194.0</v>
      </c>
      <c r="Q2197" s="9" t="s">
        <v>21</v>
      </c>
      <c r="R2197" s="9" t="s">
        <v>140</v>
      </c>
      <c r="S2197" s="9">
        <f t="shared" si="1"/>
        <v>1343.574</v>
      </c>
    </row>
    <row r="2198" ht="15.75" customHeight="1">
      <c r="A2198" s="5" t="s">
        <v>1419</v>
      </c>
      <c r="B2198" s="5" t="s">
        <v>1385</v>
      </c>
      <c r="C2198" s="6">
        <v>89829.0</v>
      </c>
      <c r="D2198" s="7">
        <v>34.0</v>
      </c>
      <c r="E2198" s="7">
        <v>40.0</v>
      </c>
      <c r="F2198" s="7">
        <v>5.0</v>
      </c>
      <c r="G2198" s="7">
        <v>3.0</v>
      </c>
      <c r="H2198" s="5">
        <v>10.3</v>
      </c>
      <c r="I2198" s="5">
        <v>31.3</v>
      </c>
      <c r="J2198" s="8">
        <v>0.37849692192944373</v>
      </c>
      <c r="K2198" s="8">
        <v>0.4452904963875809</v>
      </c>
      <c r="L2198" s="8">
        <v>0.05566131204844761</v>
      </c>
      <c r="M2198" s="8">
        <v>0.03339678722906857</v>
      </c>
      <c r="N2198" s="5">
        <v>6.0</v>
      </c>
      <c r="O2198" s="5">
        <v>9.3</v>
      </c>
      <c r="P2198" s="5">
        <v>57843.0</v>
      </c>
      <c r="Q2198" s="9" t="s">
        <v>21</v>
      </c>
      <c r="R2198" s="9" t="s">
        <v>140</v>
      </c>
      <c r="S2198" s="9">
        <f t="shared" si="1"/>
        <v>28116.477</v>
      </c>
    </row>
    <row r="2199" ht="15.75" customHeight="1">
      <c r="A2199" s="5" t="s">
        <v>372</v>
      </c>
      <c r="B2199" s="5" t="s">
        <v>1385</v>
      </c>
      <c r="C2199" s="6">
        <v>25381.0</v>
      </c>
      <c r="D2199" s="7">
        <v>16.0</v>
      </c>
      <c r="E2199" s="7">
        <v>11.0</v>
      </c>
      <c r="F2199" s="7">
        <v>5.0</v>
      </c>
      <c r="G2199" s="7">
        <v>0.0</v>
      </c>
      <c r="H2199" s="5">
        <v>13.3</v>
      </c>
      <c r="I2199" s="5">
        <v>36.2</v>
      </c>
      <c r="J2199" s="8">
        <v>0.6303928135219259</v>
      </c>
      <c r="K2199" s="8">
        <v>0.43339505929632405</v>
      </c>
      <c r="L2199" s="8">
        <v>0.19699775422560184</v>
      </c>
      <c r="M2199" s="8">
        <v>0.0</v>
      </c>
      <c r="N2199" s="5">
        <v>8.5</v>
      </c>
      <c r="O2199" s="5">
        <v>23.1</v>
      </c>
      <c r="P2199" s="5">
        <v>35607.0</v>
      </c>
      <c r="Q2199" s="9" t="s">
        <v>21</v>
      </c>
      <c r="R2199" s="9" t="s">
        <v>140</v>
      </c>
      <c r="S2199" s="9">
        <f t="shared" si="1"/>
        <v>9187.922</v>
      </c>
    </row>
    <row r="2200" ht="15.75" customHeight="1">
      <c r="A2200" s="5" t="s">
        <v>1420</v>
      </c>
      <c r="B2200" s="5" t="s">
        <v>1385</v>
      </c>
      <c r="C2200" s="6">
        <v>41378.0</v>
      </c>
      <c r="D2200" s="7">
        <v>24.0</v>
      </c>
      <c r="E2200" s="7">
        <v>20.0</v>
      </c>
      <c r="F2200" s="7">
        <v>10.0</v>
      </c>
      <c r="G2200" s="7">
        <v>1.0</v>
      </c>
      <c r="H2200" s="5">
        <v>11.9</v>
      </c>
      <c r="I2200" s="5">
        <v>33.7</v>
      </c>
      <c r="J2200" s="8">
        <v>0.5800183672482961</v>
      </c>
      <c r="K2200" s="8">
        <v>0.48334863937358014</v>
      </c>
      <c r="L2200" s="8">
        <v>0.24167431968679007</v>
      </c>
      <c r="M2200" s="8">
        <v>0.024167431968679008</v>
      </c>
      <c r="N2200" s="5">
        <v>10.3</v>
      </c>
      <c r="O2200" s="5">
        <v>23.4</v>
      </c>
      <c r="P2200" s="5">
        <v>37483.0</v>
      </c>
      <c r="Q2200" s="9" t="s">
        <v>21</v>
      </c>
      <c r="R2200" s="9" t="s">
        <v>140</v>
      </c>
      <c r="S2200" s="9">
        <f t="shared" si="1"/>
        <v>13944.386</v>
      </c>
    </row>
    <row r="2201" ht="15.75" customHeight="1">
      <c r="A2201" s="5" t="s">
        <v>462</v>
      </c>
      <c r="B2201" s="5" t="s">
        <v>1385</v>
      </c>
      <c r="C2201" s="6">
        <v>44553.0</v>
      </c>
      <c r="D2201" s="7">
        <v>27.0</v>
      </c>
      <c r="E2201" s="7">
        <v>27.0</v>
      </c>
      <c r="F2201" s="7">
        <v>8.0</v>
      </c>
      <c r="G2201" s="7">
        <v>3.0</v>
      </c>
      <c r="H2201" s="5">
        <v>10.9</v>
      </c>
      <c r="I2201" s="5">
        <v>34.0</v>
      </c>
      <c r="J2201" s="8">
        <v>0.6060197966466904</v>
      </c>
      <c r="K2201" s="8">
        <v>0.6060197966466904</v>
      </c>
      <c r="L2201" s="8">
        <v>0.17956142122864904</v>
      </c>
      <c r="M2201" s="8">
        <v>0.06733553296074339</v>
      </c>
      <c r="N2201" s="5">
        <v>7.5</v>
      </c>
      <c r="O2201" s="5">
        <v>15.1</v>
      </c>
      <c r="P2201" s="5">
        <v>43519.0</v>
      </c>
      <c r="Q2201" s="9" t="s">
        <v>21</v>
      </c>
      <c r="R2201" s="9" t="s">
        <v>140</v>
      </c>
      <c r="S2201" s="9">
        <f t="shared" si="1"/>
        <v>15148.02</v>
      </c>
    </row>
    <row r="2202" ht="15.75" customHeight="1">
      <c r="A2202" s="5" t="s">
        <v>1083</v>
      </c>
      <c r="B2202" s="5" t="s">
        <v>1385</v>
      </c>
      <c r="C2202" s="6">
        <v>21641.0</v>
      </c>
      <c r="D2202" s="7">
        <v>8.0</v>
      </c>
      <c r="E2202" s="7">
        <v>24.0</v>
      </c>
      <c r="F2202" s="7">
        <v>3.0</v>
      </c>
      <c r="G2202" s="7">
        <v>2.0</v>
      </c>
      <c r="H2202" s="5">
        <v>9.7</v>
      </c>
      <c r="I2202" s="5">
        <v>34.0</v>
      </c>
      <c r="J2202" s="8">
        <v>0.36966868444156925</v>
      </c>
      <c r="K2202" s="8">
        <v>1.1090060533247077</v>
      </c>
      <c r="L2202" s="8">
        <v>0.13862575666558846</v>
      </c>
      <c r="M2202" s="8">
        <v>0.09241717111039231</v>
      </c>
      <c r="N2202" s="5">
        <v>4.8</v>
      </c>
      <c r="O2202" s="5">
        <v>12.3</v>
      </c>
      <c r="P2202" s="5">
        <v>50172.0</v>
      </c>
      <c r="Q2202" s="9" t="s">
        <v>21</v>
      </c>
      <c r="R2202" s="9" t="s">
        <v>140</v>
      </c>
      <c r="S2202" s="9">
        <f t="shared" si="1"/>
        <v>7357.94</v>
      </c>
    </row>
    <row r="2203" ht="15.75" customHeight="1">
      <c r="A2203" s="5" t="s">
        <v>1421</v>
      </c>
      <c r="B2203" s="5" t="s">
        <v>1385</v>
      </c>
      <c r="C2203" s="6">
        <v>7607.0</v>
      </c>
      <c r="D2203" s="7">
        <v>4.0</v>
      </c>
      <c r="E2203" s="7">
        <v>5.0</v>
      </c>
      <c r="F2203" s="7">
        <v>1.0</v>
      </c>
      <c r="G2203" s="7">
        <v>0.0</v>
      </c>
      <c r="H2203" s="5">
        <v>11.7</v>
      </c>
      <c r="I2203" s="5">
        <v>35.9</v>
      </c>
      <c r="J2203" s="8">
        <v>0.5258314710135402</v>
      </c>
      <c r="K2203" s="8">
        <v>0.6572893387669252</v>
      </c>
      <c r="L2203" s="8">
        <v>0.13145786775338505</v>
      </c>
      <c r="M2203" s="8">
        <v>0.0</v>
      </c>
      <c r="N2203" s="5">
        <v>9.1</v>
      </c>
      <c r="O2203" s="5">
        <v>24.2</v>
      </c>
      <c r="P2203" s="5">
        <v>36592.0</v>
      </c>
      <c r="Q2203" s="9" t="s">
        <v>21</v>
      </c>
      <c r="R2203" s="9" t="s">
        <v>140</v>
      </c>
      <c r="S2203" s="9">
        <f t="shared" si="1"/>
        <v>2730.913</v>
      </c>
    </row>
    <row r="2204" ht="15.75" customHeight="1">
      <c r="A2204" s="5" t="s">
        <v>1422</v>
      </c>
      <c r="B2204" s="5" t="s">
        <v>1385</v>
      </c>
      <c r="C2204" s="6">
        <v>629978.0</v>
      </c>
      <c r="D2204" s="7">
        <v>582.0</v>
      </c>
      <c r="E2204" s="7">
        <v>483.0</v>
      </c>
      <c r="F2204" s="7">
        <v>83.0</v>
      </c>
      <c r="G2204" s="7">
        <v>80.0</v>
      </c>
      <c r="H2204" s="5">
        <v>9.9</v>
      </c>
      <c r="I2204" s="5">
        <v>30.4</v>
      </c>
      <c r="J2204" s="8">
        <v>0.9238417849512206</v>
      </c>
      <c r="K2204" s="8">
        <v>0.766693440088384</v>
      </c>
      <c r="L2204" s="8">
        <v>0.131750632561772</v>
      </c>
      <c r="M2204" s="8">
        <v>0.1269885615053224</v>
      </c>
      <c r="N2204" s="5">
        <v>7.0</v>
      </c>
      <c r="O2204" s="5">
        <v>15.8</v>
      </c>
      <c r="P2204" s="5">
        <v>48926.0</v>
      </c>
      <c r="Q2204" s="9" t="s">
        <v>21</v>
      </c>
      <c r="R2204" s="9" t="s">
        <v>140</v>
      </c>
      <c r="S2204" s="9">
        <f t="shared" si="1"/>
        <v>191513.312</v>
      </c>
    </row>
    <row r="2205" ht="15.75" customHeight="1">
      <c r="A2205" s="5" t="s">
        <v>1423</v>
      </c>
      <c r="B2205" s="5" t="s">
        <v>1385</v>
      </c>
      <c r="C2205" s="6">
        <v>75744.0</v>
      </c>
      <c r="D2205" s="7">
        <v>31.0</v>
      </c>
      <c r="E2205" s="7">
        <v>20.0</v>
      </c>
      <c r="F2205" s="7">
        <v>2.0</v>
      </c>
      <c r="G2205" s="7">
        <v>2.0</v>
      </c>
      <c r="H2205" s="5">
        <v>9.7</v>
      </c>
      <c r="I2205" s="5">
        <v>33.7</v>
      </c>
      <c r="J2205" s="8">
        <v>0.4092733417828475</v>
      </c>
      <c r="K2205" s="8">
        <v>0.2640473172792564</v>
      </c>
      <c r="L2205" s="8">
        <v>0.026404731727925644</v>
      </c>
      <c r="M2205" s="8">
        <v>0.026404731727925644</v>
      </c>
      <c r="N2205" s="5">
        <v>6.3</v>
      </c>
      <c r="O2205" s="5">
        <v>11.3</v>
      </c>
      <c r="P2205" s="5">
        <v>56189.0</v>
      </c>
      <c r="Q2205" s="9" t="s">
        <v>21</v>
      </c>
      <c r="R2205" s="9" t="s">
        <v>140</v>
      </c>
      <c r="S2205" s="9">
        <f t="shared" si="1"/>
        <v>25525.728</v>
      </c>
    </row>
    <row r="2206" ht="15.75" customHeight="1">
      <c r="A2206" s="5" t="s">
        <v>86</v>
      </c>
      <c r="B2206" s="5" t="s">
        <v>1385</v>
      </c>
      <c r="C2206" s="6">
        <v>52017.0</v>
      </c>
      <c r="D2206" s="7">
        <v>39.0</v>
      </c>
      <c r="E2206" s="7">
        <v>36.0</v>
      </c>
      <c r="F2206" s="7">
        <v>6.0</v>
      </c>
      <c r="G2206" s="7">
        <v>4.0</v>
      </c>
      <c r="H2206" s="5">
        <v>11.0</v>
      </c>
      <c r="I2206" s="5">
        <v>36.8</v>
      </c>
      <c r="J2206" s="8">
        <v>0.7497548878251341</v>
      </c>
      <c r="K2206" s="8">
        <v>0.6920814349155084</v>
      </c>
      <c r="L2206" s="8">
        <v>0.1153469058192514</v>
      </c>
      <c r="M2206" s="8">
        <v>0.07689793721283426</v>
      </c>
      <c r="N2206" s="5">
        <v>6.2</v>
      </c>
      <c r="O2206" s="5">
        <v>14.3</v>
      </c>
      <c r="P2206" s="5">
        <v>48870.0</v>
      </c>
      <c r="Q2206" s="9" t="s">
        <v>21</v>
      </c>
      <c r="R2206" s="9" t="s">
        <v>140</v>
      </c>
      <c r="S2206" s="9">
        <f t="shared" si="1"/>
        <v>19142.256</v>
      </c>
    </row>
    <row r="2207" ht="15.75" customHeight="1">
      <c r="A2207" s="5" t="s">
        <v>1424</v>
      </c>
      <c r="B2207" s="5" t="s">
        <v>1385</v>
      </c>
      <c r="C2207" s="6">
        <v>11588.0</v>
      </c>
      <c r="D2207" s="7">
        <v>2.0</v>
      </c>
      <c r="E2207" s="7">
        <v>7.0</v>
      </c>
      <c r="F2207" s="7">
        <v>2.0</v>
      </c>
      <c r="G2207" s="7">
        <v>0.0</v>
      </c>
      <c r="H2207" s="5">
        <v>10.3</v>
      </c>
      <c r="I2207" s="5">
        <v>35.6</v>
      </c>
      <c r="J2207" s="8">
        <v>0.17259233690024162</v>
      </c>
      <c r="K2207" s="8">
        <v>0.6040731791508458</v>
      </c>
      <c r="L2207" s="8">
        <v>0.17259233690024162</v>
      </c>
      <c r="M2207" s="8">
        <v>0.0</v>
      </c>
      <c r="N2207" s="5">
        <v>2.9</v>
      </c>
      <c r="O2207" s="5">
        <v>14.5</v>
      </c>
      <c r="P2207" s="5">
        <v>47300.0</v>
      </c>
      <c r="Q2207" s="9" t="s">
        <v>21</v>
      </c>
      <c r="R2207" s="9" t="s">
        <v>140</v>
      </c>
      <c r="S2207" s="9">
        <f t="shared" si="1"/>
        <v>4125.328</v>
      </c>
    </row>
    <row r="2208" ht="15.75" customHeight="1">
      <c r="A2208" s="5" t="s">
        <v>1425</v>
      </c>
      <c r="B2208" s="5" t="s">
        <v>1385</v>
      </c>
      <c r="C2208" s="6">
        <v>9262.0</v>
      </c>
      <c r="D2208" s="7">
        <v>8.0</v>
      </c>
      <c r="E2208" s="7">
        <v>7.0</v>
      </c>
      <c r="F2208" s="7">
        <v>3.0</v>
      </c>
      <c r="G2208" s="7">
        <v>0.0</v>
      </c>
      <c r="H2208" s="5">
        <v>11.5</v>
      </c>
      <c r="I2208" s="5">
        <v>34.6</v>
      </c>
      <c r="J2208" s="8">
        <v>0.8637443316778234</v>
      </c>
      <c r="K2208" s="8">
        <v>0.7557762902180954</v>
      </c>
      <c r="L2208" s="8">
        <v>0.3239041243791838</v>
      </c>
      <c r="M2208" s="8">
        <v>0.0</v>
      </c>
      <c r="N2208" s="5">
        <v>3.8</v>
      </c>
      <c r="O2208" s="5">
        <v>16.2</v>
      </c>
      <c r="P2208" s="5">
        <v>52188.0</v>
      </c>
      <c r="Q2208" s="9" t="s">
        <v>21</v>
      </c>
      <c r="R2208" s="9" t="s">
        <v>140</v>
      </c>
      <c r="S2208" s="9">
        <f t="shared" si="1"/>
        <v>3204.652</v>
      </c>
    </row>
    <row r="2209" ht="15.75" customHeight="1">
      <c r="A2209" s="5" t="s">
        <v>1426</v>
      </c>
      <c r="B2209" s="5" t="s">
        <v>1385</v>
      </c>
      <c r="C2209" s="6">
        <v>21453.0</v>
      </c>
      <c r="D2209" s="7">
        <v>13.0</v>
      </c>
      <c r="E2209" s="7">
        <v>19.0</v>
      </c>
      <c r="F2209" s="7">
        <v>2.0</v>
      </c>
      <c r="G2209" s="7">
        <v>0.0</v>
      </c>
      <c r="H2209" s="5">
        <v>9.5</v>
      </c>
      <c r="I2209" s="5">
        <v>38.6</v>
      </c>
      <c r="J2209" s="8">
        <v>0.6059758541928868</v>
      </c>
      <c r="K2209" s="8">
        <v>0.8856570176665268</v>
      </c>
      <c r="L2209" s="8">
        <v>0.09322705449121335</v>
      </c>
      <c r="M2209" s="8">
        <v>0.0</v>
      </c>
      <c r="N2209" s="5">
        <v>4.4</v>
      </c>
      <c r="O2209" s="5">
        <v>14.5</v>
      </c>
      <c r="P2209" s="5">
        <v>54387.0</v>
      </c>
      <c r="Q2209" s="9" t="s">
        <v>21</v>
      </c>
      <c r="R2209" s="9" t="s">
        <v>140</v>
      </c>
      <c r="S2209" s="9">
        <f t="shared" si="1"/>
        <v>8280.858</v>
      </c>
    </row>
    <row r="2210" ht="15.75" customHeight="1">
      <c r="A2210" s="5" t="s">
        <v>330</v>
      </c>
      <c r="B2210" s="5" t="s">
        <v>1427</v>
      </c>
      <c r="C2210" s="6">
        <v>16045.0</v>
      </c>
      <c r="D2210" s="7">
        <v>9.0</v>
      </c>
      <c r="E2210" s="7">
        <v>22.0</v>
      </c>
      <c r="F2210" s="7">
        <v>5.0</v>
      </c>
      <c r="G2210" s="7">
        <v>2.0</v>
      </c>
      <c r="H2210" s="5">
        <v>9.7</v>
      </c>
      <c r="I2210" s="5">
        <v>29.5</v>
      </c>
      <c r="J2210" s="8">
        <v>0.5609224057338735</v>
      </c>
      <c r="K2210" s="8">
        <v>1.3711436584605796</v>
      </c>
      <c r="L2210" s="8">
        <v>0.3116235587410408</v>
      </c>
      <c r="M2210" s="8">
        <v>0.12464942349641632</v>
      </c>
      <c r="N2210" s="5">
        <v>9.3</v>
      </c>
      <c r="O2210" s="5">
        <v>18.3</v>
      </c>
      <c r="P2210" s="5">
        <v>40576.0</v>
      </c>
      <c r="Q2210" s="9" t="s">
        <v>91</v>
      </c>
      <c r="R2210" s="9" t="s">
        <v>92</v>
      </c>
      <c r="S2210" s="9">
        <f t="shared" si="1"/>
        <v>4733.275</v>
      </c>
    </row>
    <row r="2211" ht="15.75" customHeight="1">
      <c r="A2211" s="5" t="s">
        <v>143</v>
      </c>
      <c r="B2211" s="5" t="s">
        <v>1427</v>
      </c>
      <c r="C2211" s="6">
        <v>87112.0</v>
      </c>
      <c r="D2211" s="7">
        <v>59.0</v>
      </c>
      <c r="E2211" s="7">
        <v>77.0</v>
      </c>
      <c r="F2211" s="7">
        <v>16.0</v>
      </c>
      <c r="G2211" s="7">
        <v>11.0</v>
      </c>
      <c r="H2211" s="5">
        <v>8.2</v>
      </c>
      <c r="I2211" s="5">
        <v>24.4</v>
      </c>
      <c r="J2211" s="8">
        <v>0.677289007255028</v>
      </c>
      <c r="K2211" s="8">
        <v>0.8839195518413078</v>
      </c>
      <c r="L2211" s="8">
        <v>0.1836715951878042</v>
      </c>
      <c r="M2211" s="8">
        <v>0.1262742216916154</v>
      </c>
      <c r="N2211" s="5">
        <v>8.7</v>
      </c>
      <c r="O2211" s="5">
        <v>22.7</v>
      </c>
      <c r="P2211" s="5">
        <v>49338.0</v>
      </c>
      <c r="Q2211" s="9" t="s">
        <v>91</v>
      </c>
      <c r="R2211" s="9" t="s">
        <v>92</v>
      </c>
      <c r="S2211" s="9">
        <f t="shared" si="1"/>
        <v>21255.328</v>
      </c>
    </row>
    <row r="2212" ht="15.75" customHeight="1">
      <c r="A2212" s="5" t="s">
        <v>1428</v>
      </c>
      <c r="B2212" s="5" t="s">
        <v>1427</v>
      </c>
      <c r="C2212" s="6">
        <v>394290.0</v>
      </c>
      <c r="D2212" s="7">
        <v>236.0</v>
      </c>
      <c r="E2212" s="7">
        <v>307.0</v>
      </c>
      <c r="F2212" s="7">
        <v>60.0</v>
      </c>
      <c r="G2212" s="7">
        <v>44.0</v>
      </c>
      <c r="H2212" s="5">
        <v>8.0</v>
      </c>
      <c r="I2212" s="5">
        <v>26.9</v>
      </c>
      <c r="J2212" s="8">
        <v>0.5985442187222603</v>
      </c>
      <c r="K2212" s="8">
        <v>0.7786147252022624</v>
      </c>
      <c r="L2212" s="8">
        <v>0.1521722589971848</v>
      </c>
      <c r="M2212" s="8">
        <v>0.11159298993126886</v>
      </c>
      <c r="N2212" s="5">
        <v>9.6</v>
      </c>
      <c r="O2212" s="5">
        <v>9.7</v>
      </c>
      <c r="P2212" s="5">
        <v>64700.0</v>
      </c>
      <c r="Q2212" s="9" t="s">
        <v>91</v>
      </c>
      <c r="R2212" s="9" t="s">
        <v>92</v>
      </c>
      <c r="S2212" s="9">
        <f t="shared" si="1"/>
        <v>106064.01</v>
      </c>
    </row>
    <row r="2213" ht="15.75" customHeight="1">
      <c r="A2213" s="5" t="s">
        <v>1429</v>
      </c>
      <c r="B2213" s="5" t="s">
        <v>1427</v>
      </c>
      <c r="C2213" s="6">
        <v>37428.0</v>
      </c>
      <c r="D2213" s="7">
        <v>30.0</v>
      </c>
      <c r="E2213" s="7">
        <v>107.0</v>
      </c>
      <c r="F2213" s="7">
        <v>13.0</v>
      </c>
      <c r="G2213" s="7">
        <v>4.0</v>
      </c>
      <c r="H2213" s="5">
        <v>9.2</v>
      </c>
      <c r="I2213" s="5">
        <v>30.1</v>
      </c>
      <c r="J2213" s="8">
        <v>0.8015389547932029</v>
      </c>
      <c r="K2213" s="8">
        <v>2.8588222720957575</v>
      </c>
      <c r="L2213" s="8">
        <v>0.3473335470770546</v>
      </c>
      <c r="M2213" s="8">
        <v>0.10687186063909372</v>
      </c>
      <c r="N2213" s="5">
        <v>8.6</v>
      </c>
      <c r="O2213" s="5">
        <v>15.8</v>
      </c>
      <c r="P2213" s="5">
        <v>47337.0</v>
      </c>
      <c r="Q2213" s="9" t="s">
        <v>91</v>
      </c>
      <c r="R2213" s="9" t="s">
        <v>92</v>
      </c>
      <c r="S2213" s="9">
        <f t="shared" si="1"/>
        <v>11265.828</v>
      </c>
    </row>
    <row r="2214" ht="15.75" customHeight="1">
      <c r="A2214" s="5" t="s">
        <v>150</v>
      </c>
      <c r="B2214" s="5" t="s">
        <v>1427</v>
      </c>
      <c r="C2214" s="6">
        <v>49452.0</v>
      </c>
      <c r="D2214" s="7">
        <v>23.0</v>
      </c>
      <c r="E2214" s="7">
        <v>32.0</v>
      </c>
      <c r="F2214" s="7">
        <v>8.0</v>
      </c>
      <c r="G2214" s="7">
        <v>2.0</v>
      </c>
      <c r="H2214" s="5">
        <v>8.8</v>
      </c>
      <c r="I2214" s="5">
        <v>31.7</v>
      </c>
      <c r="J2214" s="8">
        <v>0.4650974682520424</v>
      </c>
      <c r="K2214" s="8">
        <v>0.6470921297419719</v>
      </c>
      <c r="L2214" s="8">
        <v>0.16177303243549299</v>
      </c>
      <c r="M2214" s="8">
        <v>0.040443258108873247</v>
      </c>
      <c r="N2214" s="5">
        <v>11.6</v>
      </c>
      <c r="O2214" s="5">
        <v>13.1</v>
      </c>
      <c r="P2214" s="5">
        <v>54605.0</v>
      </c>
      <c r="Q2214" s="9" t="s">
        <v>91</v>
      </c>
      <c r="R2214" s="9" t="s">
        <v>92</v>
      </c>
      <c r="S2214" s="9">
        <f t="shared" si="1"/>
        <v>15676.284</v>
      </c>
    </row>
    <row r="2215" ht="15.75" customHeight="1">
      <c r="A2215" s="5" t="s">
        <v>1178</v>
      </c>
      <c r="B2215" s="5" t="s">
        <v>1427</v>
      </c>
      <c r="C2215" s="6">
        <v>62608.0</v>
      </c>
      <c r="D2215" s="7">
        <v>42.0</v>
      </c>
      <c r="E2215" s="7">
        <v>65.0</v>
      </c>
      <c r="F2215" s="7">
        <v>17.0</v>
      </c>
      <c r="G2215" s="7">
        <v>4.0</v>
      </c>
      <c r="H2215" s="5">
        <v>9.8</v>
      </c>
      <c r="I2215" s="5">
        <v>32.3</v>
      </c>
      <c r="J2215" s="8">
        <v>0.6708407871198568</v>
      </c>
      <c r="K2215" s="8">
        <v>1.0382059800664452</v>
      </c>
      <c r="L2215" s="8">
        <v>0.27153079478660874</v>
      </c>
      <c r="M2215" s="8">
        <v>0.0638895987733197</v>
      </c>
      <c r="N2215" s="5">
        <v>11.7</v>
      </c>
      <c r="O2215" s="5">
        <v>18.0</v>
      </c>
      <c r="P2215" s="5">
        <v>39193.0</v>
      </c>
      <c r="Q2215" s="9" t="s">
        <v>91</v>
      </c>
      <c r="R2215" s="9" t="s">
        <v>92</v>
      </c>
      <c r="S2215" s="9">
        <f t="shared" si="1"/>
        <v>20222.384</v>
      </c>
    </row>
    <row r="2216" ht="15.75" customHeight="1">
      <c r="A2216" s="5" t="s">
        <v>1430</v>
      </c>
      <c r="B2216" s="5" t="s">
        <v>1427</v>
      </c>
      <c r="C2216" s="6">
        <v>21036.0</v>
      </c>
      <c r="D2216" s="7">
        <v>9.0</v>
      </c>
      <c r="E2216" s="7">
        <v>13.0</v>
      </c>
      <c r="F2216" s="7">
        <v>4.0</v>
      </c>
      <c r="G2216" s="7">
        <v>2.0</v>
      </c>
      <c r="H2216" s="5">
        <v>10.8</v>
      </c>
      <c r="I2216" s="5">
        <v>28.2</v>
      </c>
      <c r="J2216" s="8">
        <v>0.4278379920136908</v>
      </c>
      <c r="K2216" s="8">
        <v>0.6179882106864424</v>
      </c>
      <c r="L2216" s="8">
        <v>0.19015021867275148</v>
      </c>
      <c r="M2216" s="8">
        <v>0.09507510933637574</v>
      </c>
      <c r="N2216" s="5">
        <v>16.8</v>
      </c>
      <c r="O2216" s="5">
        <v>20.8</v>
      </c>
      <c r="P2216" s="5">
        <v>36158.0</v>
      </c>
      <c r="Q2216" s="9" t="s">
        <v>91</v>
      </c>
      <c r="R2216" s="9" t="s">
        <v>92</v>
      </c>
      <c r="S2216" s="9">
        <f t="shared" si="1"/>
        <v>5932.152</v>
      </c>
    </row>
    <row r="2217" ht="15.75" customHeight="1">
      <c r="A2217" s="5" t="s">
        <v>1201</v>
      </c>
      <c r="B2217" s="5" t="s">
        <v>1427</v>
      </c>
      <c r="C2217" s="6">
        <v>22236.0</v>
      </c>
      <c r="D2217" s="7">
        <v>15.0</v>
      </c>
      <c r="E2217" s="7">
        <v>35.0</v>
      </c>
      <c r="F2217" s="7">
        <v>8.0</v>
      </c>
      <c r="G2217" s="7">
        <v>4.0</v>
      </c>
      <c r="H2217" s="5">
        <v>8.5</v>
      </c>
      <c r="I2217" s="5">
        <v>30.9</v>
      </c>
      <c r="J2217" s="8">
        <v>0.6745817593092283</v>
      </c>
      <c r="K2217" s="8">
        <v>1.5740241050548658</v>
      </c>
      <c r="L2217" s="8">
        <v>0.3597769382982551</v>
      </c>
      <c r="M2217" s="8">
        <v>0.17988846914912754</v>
      </c>
      <c r="N2217" s="5">
        <v>13.6</v>
      </c>
      <c r="O2217" s="5">
        <v>15.4</v>
      </c>
      <c r="P2217" s="5">
        <v>41939.0</v>
      </c>
      <c r="Q2217" s="9" t="s">
        <v>91</v>
      </c>
      <c r="R2217" s="9" t="s">
        <v>92</v>
      </c>
      <c r="S2217" s="9">
        <f t="shared" si="1"/>
        <v>6870.924</v>
      </c>
    </row>
    <row r="2218" ht="15.75" customHeight="1">
      <c r="A2218" s="5" t="s">
        <v>1431</v>
      </c>
      <c r="B2218" s="5" t="s">
        <v>1427</v>
      </c>
      <c r="C2218" s="6">
        <v>170193.0</v>
      </c>
      <c r="D2218" s="7">
        <v>134.0</v>
      </c>
      <c r="E2218" s="7">
        <v>195.0</v>
      </c>
      <c r="F2218" s="7">
        <v>36.0</v>
      </c>
      <c r="G2218" s="7">
        <v>29.0</v>
      </c>
      <c r="H2218" s="5">
        <v>7.4</v>
      </c>
      <c r="I2218" s="5">
        <v>22.3</v>
      </c>
      <c r="J2218" s="8">
        <v>0.7873414300235615</v>
      </c>
      <c r="K2218" s="8">
        <v>1.1457580511536902</v>
      </c>
      <c r="L2218" s="8">
        <v>0.21152456328991204</v>
      </c>
      <c r="M2218" s="8">
        <v>0.17039478709465136</v>
      </c>
      <c r="N2218" s="5">
        <v>10.9</v>
      </c>
      <c r="O2218" s="5">
        <v>15.0</v>
      </c>
      <c r="P2218" s="5">
        <v>49584.0</v>
      </c>
      <c r="Q2218" s="9" t="s">
        <v>91</v>
      </c>
      <c r="R2218" s="9" t="s">
        <v>92</v>
      </c>
      <c r="S2218" s="9">
        <f t="shared" si="1"/>
        <v>37953.039</v>
      </c>
    </row>
    <row r="2219" ht="15.75" customHeight="1">
      <c r="A2219" s="5" t="s">
        <v>273</v>
      </c>
      <c r="B2219" s="5" t="s">
        <v>1427</v>
      </c>
      <c r="C2219" s="6">
        <v>106978.0</v>
      </c>
      <c r="D2219" s="7">
        <v>68.0</v>
      </c>
      <c r="E2219" s="7">
        <v>86.0</v>
      </c>
      <c r="F2219" s="7">
        <v>26.0</v>
      </c>
      <c r="G2219" s="7">
        <v>7.0</v>
      </c>
      <c r="H2219" s="5">
        <v>9.4</v>
      </c>
      <c r="I2219" s="5">
        <v>29.4</v>
      </c>
      <c r="J2219" s="8">
        <v>0.6356447119968591</v>
      </c>
      <c r="K2219" s="8">
        <v>0.803903606348969</v>
      </c>
      <c r="L2219" s="8">
        <v>0.2430406251752697</v>
      </c>
      <c r="M2219" s="8">
        <v>0.06543401447026491</v>
      </c>
      <c r="N2219" s="5">
        <v>13.7</v>
      </c>
      <c r="O2219" s="5">
        <v>19.7</v>
      </c>
      <c r="P2219" s="5">
        <v>40820.0</v>
      </c>
      <c r="Q2219" s="9" t="s">
        <v>91</v>
      </c>
      <c r="R2219" s="9" t="s">
        <v>92</v>
      </c>
      <c r="S2219" s="9">
        <f t="shared" si="1"/>
        <v>31451.532</v>
      </c>
    </row>
    <row r="2220" ht="15.75" customHeight="1">
      <c r="A2220" s="5" t="s">
        <v>1432</v>
      </c>
      <c r="B2220" s="5" t="s">
        <v>1427</v>
      </c>
      <c r="C2220" s="6">
        <v>1931.0</v>
      </c>
      <c r="D2220" s="7">
        <v>2.0</v>
      </c>
      <c r="E2220" s="7">
        <v>5.0</v>
      </c>
      <c r="F2220" s="7">
        <v>3.0</v>
      </c>
      <c r="G2220" s="7">
        <v>0.0</v>
      </c>
      <c r="H2220" s="5">
        <v>8.6</v>
      </c>
      <c r="I2220" s="5">
        <v>28.8</v>
      </c>
      <c r="J2220" s="8">
        <v>1.0357327809425168</v>
      </c>
      <c r="K2220" s="8">
        <v>2.589331952356292</v>
      </c>
      <c r="L2220" s="8">
        <v>1.5535991714137751</v>
      </c>
      <c r="M2220" s="8">
        <v>0.0</v>
      </c>
      <c r="N2220" s="5">
        <v>10.2</v>
      </c>
      <c r="O2220" s="5">
        <v>7.8</v>
      </c>
      <c r="P2220" s="5">
        <v>46490.0</v>
      </c>
      <c r="Q2220" s="9" t="s">
        <v>91</v>
      </c>
      <c r="R2220" s="9" t="s">
        <v>92</v>
      </c>
      <c r="S2220" s="9">
        <f t="shared" si="1"/>
        <v>556.128</v>
      </c>
    </row>
    <row r="2221" ht="15.75" customHeight="1">
      <c r="A2221" s="5" t="s">
        <v>161</v>
      </c>
      <c r="B2221" s="5" t="s">
        <v>1427</v>
      </c>
      <c r="C2221" s="6">
        <v>7185.0</v>
      </c>
      <c r="D2221" s="7">
        <v>5.0</v>
      </c>
      <c r="E2221" s="7">
        <v>12.0</v>
      </c>
      <c r="F2221" s="7">
        <v>3.0</v>
      </c>
      <c r="G2221" s="7">
        <v>0.0</v>
      </c>
      <c r="H2221" s="5">
        <v>9.3</v>
      </c>
      <c r="I2221" s="5">
        <v>31.8</v>
      </c>
      <c r="J2221" s="8">
        <v>0.6958942240779402</v>
      </c>
      <c r="K2221" s="8">
        <v>1.6701461377870566</v>
      </c>
      <c r="L2221" s="8">
        <v>0.41753653444676414</v>
      </c>
      <c r="M2221" s="8">
        <v>0.0</v>
      </c>
      <c r="N2221" s="5">
        <v>11.3</v>
      </c>
      <c r="O2221" s="5">
        <v>15.4</v>
      </c>
      <c r="P2221" s="5">
        <v>37258.0</v>
      </c>
      <c r="Q2221" s="9" t="s">
        <v>91</v>
      </c>
      <c r="R2221" s="9" t="s">
        <v>92</v>
      </c>
      <c r="S2221" s="9">
        <f t="shared" si="1"/>
        <v>2284.83</v>
      </c>
    </row>
    <row r="2222" ht="15.75" customHeight="1">
      <c r="A2222" s="5" t="s">
        <v>1433</v>
      </c>
      <c r="B2222" s="5" t="s">
        <v>1427</v>
      </c>
      <c r="C2222" s="6">
        <v>7159.0</v>
      </c>
      <c r="D2222" s="7">
        <v>7.0</v>
      </c>
      <c r="E2222" s="7">
        <v>12.0</v>
      </c>
      <c r="F2222" s="7">
        <v>2.0</v>
      </c>
      <c r="G2222" s="7">
        <v>1.0</v>
      </c>
      <c r="H2222" s="5">
        <v>8.5</v>
      </c>
      <c r="I2222" s="5">
        <v>32.8</v>
      </c>
      <c r="J2222" s="8">
        <v>0.9777901941611956</v>
      </c>
      <c r="K2222" s="8">
        <v>1.6762117614191927</v>
      </c>
      <c r="L2222" s="8">
        <v>0.2793686269031988</v>
      </c>
      <c r="M2222" s="8">
        <v>0.1396843134515994</v>
      </c>
      <c r="N2222" s="5">
        <v>13.5</v>
      </c>
      <c r="O2222" s="5">
        <v>21.1</v>
      </c>
      <c r="P2222" s="5">
        <v>35828.0</v>
      </c>
      <c r="Q2222" s="9" t="s">
        <v>91</v>
      </c>
      <c r="R2222" s="9" t="s">
        <v>92</v>
      </c>
      <c r="S2222" s="9">
        <f t="shared" si="1"/>
        <v>2348.152</v>
      </c>
    </row>
    <row r="2223" ht="15.75" customHeight="1">
      <c r="A2223" s="5" t="s">
        <v>1434</v>
      </c>
      <c r="B2223" s="5" t="s">
        <v>1427</v>
      </c>
      <c r="C2223" s="6">
        <v>22741.0</v>
      </c>
      <c r="D2223" s="7">
        <v>24.0</v>
      </c>
      <c r="E2223" s="7">
        <v>39.0</v>
      </c>
      <c r="F2223" s="7">
        <v>10.0</v>
      </c>
      <c r="G2223" s="7">
        <v>4.0</v>
      </c>
      <c r="H2223" s="5">
        <v>7.5</v>
      </c>
      <c r="I2223" s="5">
        <v>26.0</v>
      </c>
      <c r="J2223" s="8">
        <v>1.055362561013148</v>
      </c>
      <c r="K2223" s="8">
        <v>1.7149641616463656</v>
      </c>
      <c r="L2223" s="8">
        <v>0.43973440042214507</v>
      </c>
      <c r="M2223" s="8">
        <v>0.175893760168858</v>
      </c>
      <c r="N2223" s="5">
        <v>5.6</v>
      </c>
      <c r="O2223" s="5">
        <v>15.7</v>
      </c>
      <c r="P2223" s="5">
        <v>56417.0</v>
      </c>
      <c r="Q2223" s="9" t="s">
        <v>91</v>
      </c>
      <c r="R2223" s="9" t="s">
        <v>92</v>
      </c>
      <c r="S2223" s="9">
        <f t="shared" si="1"/>
        <v>5912.66</v>
      </c>
    </row>
    <row r="2224" ht="15.75" customHeight="1">
      <c r="A2224" s="5" t="s">
        <v>57</v>
      </c>
      <c r="B2224" s="5" t="s">
        <v>1427</v>
      </c>
      <c r="C2224" s="6">
        <v>210311.0</v>
      </c>
      <c r="D2224" s="7">
        <v>153.0</v>
      </c>
      <c r="E2224" s="7">
        <v>199.0</v>
      </c>
      <c r="F2224" s="7">
        <v>36.0</v>
      </c>
      <c r="G2224" s="7">
        <v>24.0</v>
      </c>
      <c r="H2224" s="5">
        <v>7.6</v>
      </c>
      <c r="I2224" s="5">
        <v>26.3</v>
      </c>
      <c r="J2224" s="8">
        <v>0.7274940445340472</v>
      </c>
      <c r="K2224" s="8">
        <v>0.9462177441978784</v>
      </c>
      <c r="L2224" s="8">
        <v>0.17117506930212875</v>
      </c>
      <c r="M2224" s="8">
        <v>0.11411671286808583</v>
      </c>
      <c r="N2224" s="5">
        <v>12.4</v>
      </c>
      <c r="O2224" s="5">
        <v>17.8</v>
      </c>
      <c r="P2224" s="5">
        <v>44086.0</v>
      </c>
      <c r="Q2224" s="9" t="s">
        <v>91</v>
      </c>
      <c r="R2224" s="9" t="s">
        <v>92</v>
      </c>
      <c r="S2224" s="9">
        <f t="shared" si="1"/>
        <v>55311.793</v>
      </c>
    </row>
    <row r="2225" ht="15.75" customHeight="1">
      <c r="A2225" s="5" t="s">
        <v>58</v>
      </c>
      <c r="B2225" s="5" t="s">
        <v>1427</v>
      </c>
      <c r="C2225" s="6">
        <v>22232.0</v>
      </c>
      <c r="D2225" s="7">
        <v>11.0</v>
      </c>
      <c r="E2225" s="7">
        <v>14.0</v>
      </c>
      <c r="F2225" s="7">
        <v>7.0</v>
      </c>
      <c r="G2225" s="7">
        <v>4.0</v>
      </c>
      <c r="H2225" s="5">
        <v>10.1</v>
      </c>
      <c r="I2225" s="5">
        <v>35.3</v>
      </c>
      <c r="J2225" s="8">
        <v>0.4947822957898525</v>
      </c>
      <c r="K2225" s="8">
        <v>0.6297229219143576</v>
      </c>
      <c r="L2225" s="8">
        <v>0.3148614609571788</v>
      </c>
      <c r="M2225" s="8">
        <v>0.1799208348326736</v>
      </c>
      <c r="N2225" s="5">
        <v>15.1</v>
      </c>
      <c r="O2225" s="5">
        <v>20.9</v>
      </c>
      <c r="P2225" s="5">
        <v>46588.0</v>
      </c>
      <c r="Q2225" s="9" t="s">
        <v>91</v>
      </c>
      <c r="R2225" s="9" t="s">
        <v>92</v>
      </c>
      <c r="S2225" s="9">
        <f t="shared" si="1"/>
        <v>7847.896</v>
      </c>
    </row>
    <row r="2226" ht="15.75" customHeight="1">
      <c r="A2226" s="5" t="s">
        <v>1435</v>
      </c>
      <c r="B2226" s="5" t="s">
        <v>1427</v>
      </c>
      <c r="C2226" s="6">
        <v>83604.0</v>
      </c>
      <c r="D2226" s="7">
        <v>46.0</v>
      </c>
      <c r="E2226" s="7">
        <v>69.0</v>
      </c>
      <c r="F2226" s="7">
        <v>21.0</v>
      </c>
      <c r="G2226" s="7">
        <v>7.0</v>
      </c>
      <c r="H2226" s="5">
        <v>7.7</v>
      </c>
      <c r="I2226" s="5">
        <v>27.3</v>
      </c>
      <c r="J2226" s="8">
        <v>0.5502129084732789</v>
      </c>
      <c r="K2226" s="8">
        <v>0.8253193627099182</v>
      </c>
      <c r="L2226" s="8">
        <v>0.25118415386823595</v>
      </c>
      <c r="M2226" s="8">
        <v>0.08372805128941199</v>
      </c>
      <c r="N2226" s="5">
        <v>13.7</v>
      </c>
      <c r="O2226" s="5">
        <v>19.7</v>
      </c>
      <c r="P2226" s="5">
        <v>37447.0</v>
      </c>
      <c r="Q2226" s="9" t="s">
        <v>91</v>
      </c>
      <c r="R2226" s="9" t="s">
        <v>92</v>
      </c>
      <c r="S2226" s="9">
        <f t="shared" si="1"/>
        <v>22823.892</v>
      </c>
    </row>
    <row r="2227" ht="15.75" customHeight="1">
      <c r="A2227" s="5" t="s">
        <v>1436</v>
      </c>
      <c r="B2227" s="5" t="s">
        <v>1427</v>
      </c>
      <c r="C2227" s="6">
        <v>65475.0</v>
      </c>
      <c r="D2227" s="7">
        <v>36.0</v>
      </c>
      <c r="E2227" s="7">
        <v>66.0</v>
      </c>
      <c r="F2227" s="7">
        <v>18.0</v>
      </c>
      <c r="G2227" s="7">
        <v>7.0</v>
      </c>
      <c r="H2227" s="5">
        <v>9.2</v>
      </c>
      <c r="I2227" s="5">
        <v>31.1</v>
      </c>
      <c r="J2227" s="8">
        <v>0.549828178694158</v>
      </c>
      <c r="K2227" s="8">
        <v>1.0080183276059564</v>
      </c>
      <c r="L2227" s="8">
        <v>0.274914089347079</v>
      </c>
      <c r="M2227" s="8">
        <v>0.10691103474608629</v>
      </c>
      <c r="N2227" s="5">
        <v>13.1</v>
      </c>
      <c r="O2227" s="5">
        <v>18.6</v>
      </c>
      <c r="P2227" s="5">
        <v>39534.0</v>
      </c>
      <c r="Q2227" s="9" t="s">
        <v>91</v>
      </c>
      <c r="R2227" s="9" t="s">
        <v>92</v>
      </c>
      <c r="S2227" s="9">
        <f t="shared" si="1"/>
        <v>20362.725</v>
      </c>
    </row>
    <row r="2228" ht="15.75" customHeight="1">
      <c r="A2228" s="5" t="s">
        <v>214</v>
      </c>
      <c r="B2228" s="5" t="s">
        <v>1427</v>
      </c>
      <c r="C2228" s="6">
        <v>7801.0</v>
      </c>
      <c r="D2228" s="7">
        <v>6.0</v>
      </c>
      <c r="E2228" s="7">
        <v>15.0</v>
      </c>
      <c r="F2228" s="7">
        <v>1.0</v>
      </c>
      <c r="G2228" s="7">
        <v>1.0</v>
      </c>
      <c r="H2228" s="5">
        <v>10.0</v>
      </c>
      <c r="I2228" s="5">
        <v>28.5</v>
      </c>
      <c r="J2228" s="8">
        <v>0.7691321625432637</v>
      </c>
      <c r="K2228" s="8">
        <v>1.9228304063581594</v>
      </c>
      <c r="L2228" s="8">
        <v>0.12818869375721062</v>
      </c>
      <c r="M2228" s="8">
        <v>0.12818869375721062</v>
      </c>
      <c r="N2228" s="5">
        <v>11.0</v>
      </c>
      <c r="O2228" s="5">
        <v>17.8</v>
      </c>
      <c r="P2228" s="5">
        <v>34535.0</v>
      </c>
      <c r="Q2228" s="9" t="s">
        <v>91</v>
      </c>
      <c r="R2228" s="9" t="s">
        <v>92</v>
      </c>
      <c r="S2228" s="9">
        <f t="shared" si="1"/>
        <v>2223.285</v>
      </c>
    </row>
    <row r="2229" ht="15.75" customHeight="1">
      <c r="A2229" s="5" t="s">
        <v>703</v>
      </c>
      <c r="B2229" s="5" t="s">
        <v>1427</v>
      </c>
      <c r="C2229" s="6">
        <v>358442.0</v>
      </c>
      <c r="D2229" s="7">
        <v>294.0</v>
      </c>
      <c r="E2229" s="7">
        <v>323.0</v>
      </c>
      <c r="F2229" s="7">
        <v>63.0</v>
      </c>
      <c r="G2229" s="7">
        <v>38.0</v>
      </c>
      <c r="H2229" s="5">
        <v>7.3</v>
      </c>
      <c r="I2229" s="5">
        <v>27.1</v>
      </c>
      <c r="J2229" s="8">
        <v>0.8202163808928642</v>
      </c>
      <c r="K2229" s="8">
        <v>0.9011220783278745</v>
      </c>
      <c r="L2229" s="8">
        <v>0.17576065304847088</v>
      </c>
      <c r="M2229" s="8">
        <v>0.10601436215622054</v>
      </c>
      <c r="N2229" s="5">
        <v>11.1</v>
      </c>
      <c r="O2229" s="5">
        <v>20.4</v>
      </c>
      <c r="P2229" s="5">
        <v>43685.0</v>
      </c>
      <c r="Q2229" s="9" t="s">
        <v>91</v>
      </c>
      <c r="R2229" s="9" t="s">
        <v>92</v>
      </c>
      <c r="S2229" s="9">
        <f t="shared" si="1"/>
        <v>97137.782</v>
      </c>
    </row>
    <row r="2230" ht="15.75" customHeight="1">
      <c r="A2230" s="5" t="s">
        <v>169</v>
      </c>
      <c r="B2230" s="5" t="s">
        <v>1427</v>
      </c>
      <c r="C2230" s="6">
        <v>46269.0</v>
      </c>
      <c r="D2230" s="7">
        <v>32.0</v>
      </c>
      <c r="E2230" s="7">
        <v>104.0</v>
      </c>
      <c r="F2230" s="7">
        <v>15.0</v>
      </c>
      <c r="G2230" s="7">
        <v>3.0</v>
      </c>
      <c r="H2230" s="5">
        <v>10.0</v>
      </c>
      <c r="I2230" s="5">
        <v>29.5</v>
      </c>
      <c r="J2230" s="8">
        <v>0.6916077719423372</v>
      </c>
      <c r="K2230" s="8">
        <v>2.2477252588125958</v>
      </c>
      <c r="L2230" s="8">
        <v>0.3241911430979706</v>
      </c>
      <c r="M2230" s="8">
        <v>0.06483822861959411</v>
      </c>
      <c r="N2230" s="5">
        <v>9.2</v>
      </c>
      <c r="O2230" s="5">
        <v>17.1</v>
      </c>
      <c r="P2230" s="5">
        <v>42429.0</v>
      </c>
      <c r="Q2230" s="9" t="s">
        <v>91</v>
      </c>
      <c r="R2230" s="9" t="s">
        <v>92</v>
      </c>
      <c r="S2230" s="9">
        <f t="shared" si="1"/>
        <v>13649.355</v>
      </c>
    </row>
    <row r="2231" ht="15.75" customHeight="1">
      <c r="A2231" s="5" t="s">
        <v>649</v>
      </c>
      <c r="B2231" s="5" t="s">
        <v>1427</v>
      </c>
      <c r="C2231" s="6">
        <v>119188.0</v>
      </c>
      <c r="D2231" s="7">
        <v>62.0</v>
      </c>
      <c r="E2231" s="7">
        <v>81.0</v>
      </c>
      <c r="F2231" s="7">
        <v>18.0</v>
      </c>
      <c r="G2231" s="7">
        <v>10.0</v>
      </c>
      <c r="H2231" s="5">
        <v>9.7</v>
      </c>
      <c r="I2231" s="5">
        <v>35.8</v>
      </c>
      <c r="J2231" s="8">
        <v>0.5201865959660369</v>
      </c>
      <c r="K2231" s="8">
        <v>0.6795986173104676</v>
      </c>
      <c r="L2231" s="8">
        <v>0.15102191495788167</v>
      </c>
      <c r="M2231" s="8">
        <v>0.0839010638654898</v>
      </c>
      <c r="N2231" s="5">
        <v>11.2</v>
      </c>
      <c r="O2231" s="5">
        <v>19.5</v>
      </c>
      <c r="P2231" s="5">
        <v>44965.0</v>
      </c>
      <c r="Q2231" s="9" t="s">
        <v>91</v>
      </c>
      <c r="R2231" s="9" t="s">
        <v>92</v>
      </c>
      <c r="S2231" s="9">
        <f t="shared" si="1"/>
        <v>42669.304</v>
      </c>
    </row>
    <row r="2232" ht="15.75" customHeight="1">
      <c r="A2232" s="5" t="s">
        <v>1437</v>
      </c>
      <c r="B2232" s="5" t="s">
        <v>1427</v>
      </c>
      <c r="C2232" s="6">
        <v>30356.0</v>
      </c>
      <c r="D2232" s="7">
        <v>20.0</v>
      </c>
      <c r="E2232" s="7">
        <v>31.0</v>
      </c>
      <c r="F2232" s="7">
        <v>7.0</v>
      </c>
      <c r="G2232" s="7">
        <v>3.0</v>
      </c>
      <c r="H2232" s="5">
        <v>8.9</v>
      </c>
      <c r="I2232" s="5">
        <v>28.4</v>
      </c>
      <c r="J2232" s="8">
        <v>0.6588483331137173</v>
      </c>
      <c r="K2232" s="8">
        <v>1.0212149163262618</v>
      </c>
      <c r="L2232" s="8">
        <v>0.23059691658980103</v>
      </c>
      <c r="M2232" s="8">
        <v>0.09882724996705758</v>
      </c>
      <c r="N2232" s="5">
        <v>12.9</v>
      </c>
      <c r="O2232" s="5">
        <v>28.4</v>
      </c>
      <c r="P2232" s="5">
        <v>34380.0</v>
      </c>
      <c r="Q2232" s="9" t="s">
        <v>91</v>
      </c>
      <c r="R2232" s="9" t="s">
        <v>92</v>
      </c>
      <c r="S2232" s="9">
        <f t="shared" si="1"/>
        <v>8621.104</v>
      </c>
    </row>
    <row r="2233" ht="15.75" customHeight="1">
      <c r="A2233" s="5" t="s">
        <v>68</v>
      </c>
      <c r="B2233" s="5" t="s">
        <v>1427</v>
      </c>
      <c r="C2233" s="6">
        <v>324856.0</v>
      </c>
      <c r="D2233" s="7">
        <v>225.0</v>
      </c>
      <c r="E2233" s="7">
        <v>227.0</v>
      </c>
      <c r="F2233" s="7">
        <v>40.0</v>
      </c>
      <c r="G2233" s="7">
        <v>37.0</v>
      </c>
      <c r="H2233" s="5">
        <v>8.5</v>
      </c>
      <c r="I2233" s="5">
        <v>32.8</v>
      </c>
      <c r="J2233" s="8">
        <v>0.6926145738419484</v>
      </c>
      <c r="K2233" s="8">
        <v>0.6987711478316546</v>
      </c>
      <c r="L2233" s="8">
        <v>0.12313147979412417</v>
      </c>
      <c r="M2233" s="8">
        <v>0.11389661880956485</v>
      </c>
      <c r="N2233" s="5">
        <v>12.5</v>
      </c>
      <c r="O2233" s="5">
        <v>19.1</v>
      </c>
      <c r="P2233" s="5">
        <v>47360.0</v>
      </c>
      <c r="Q2233" s="9" t="s">
        <v>91</v>
      </c>
      <c r="R2233" s="9" t="s">
        <v>92</v>
      </c>
      <c r="S2233" s="9">
        <f t="shared" si="1"/>
        <v>106552.768</v>
      </c>
    </row>
    <row r="2234" ht="15.75" customHeight="1">
      <c r="A2234" s="5" t="s">
        <v>1371</v>
      </c>
      <c r="B2234" s="5" t="s">
        <v>1427</v>
      </c>
      <c r="C2234" s="6">
        <v>11121.0</v>
      </c>
      <c r="D2234" s="7">
        <v>1.0</v>
      </c>
      <c r="E2234" s="7">
        <v>9.0</v>
      </c>
      <c r="F2234" s="7">
        <v>2.0</v>
      </c>
      <c r="G2234" s="7">
        <v>0.0</v>
      </c>
      <c r="H2234" s="5">
        <v>9.3</v>
      </c>
      <c r="I2234" s="5">
        <v>30.6</v>
      </c>
      <c r="J2234" s="8">
        <v>0.0899199712256092</v>
      </c>
      <c r="K2234" s="8">
        <v>0.8092797410304828</v>
      </c>
      <c r="L2234" s="8">
        <v>0.1798399424512184</v>
      </c>
      <c r="M2234" s="8">
        <v>0.0</v>
      </c>
      <c r="N2234" s="5">
        <v>10.7</v>
      </c>
      <c r="O2234" s="5">
        <v>19.3</v>
      </c>
      <c r="P2234" s="5">
        <v>50443.0</v>
      </c>
      <c r="Q2234" s="9" t="s">
        <v>91</v>
      </c>
      <c r="R2234" s="9" t="s">
        <v>92</v>
      </c>
      <c r="S2234" s="9">
        <f t="shared" si="1"/>
        <v>3403.026</v>
      </c>
    </row>
    <row r="2235" ht="15.75" customHeight="1">
      <c r="A2235" s="5" t="s">
        <v>1438</v>
      </c>
      <c r="B2235" s="5" t="s">
        <v>1427</v>
      </c>
      <c r="C2235" s="6">
        <v>777154.0</v>
      </c>
      <c r="D2235" s="7">
        <v>667.0</v>
      </c>
      <c r="E2235" s="7">
        <v>1203.0</v>
      </c>
      <c r="F2235" s="7">
        <v>165.0</v>
      </c>
      <c r="G2235" s="7">
        <v>85.0</v>
      </c>
      <c r="H2235" s="5">
        <v>8.3</v>
      </c>
      <c r="I2235" s="5">
        <v>22.2</v>
      </c>
      <c r="J2235" s="8">
        <v>0.858259752893249</v>
      </c>
      <c r="K2235" s="8">
        <v>1.5479557462227562</v>
      </c>
      <c r="L2235" s="8">
        <v>0.21231313227494164</v>
      </c>
      <c r="M2235" s="8">
        <v>0.10937343177800024</v>
      </c>
      <c r="N2235" s="5">
        <v>9.8</v>
      </c>
      <c r="O2235" s="5">
        <v>18.5</v>
      </c>
      <c r="P2235" s="5">
        <v>52845.0</v>
      </c>
      <c r="Q2235" s="9" t="s">
        <v>91</v>
      </c>
      <c r="R2235" s="9" t="s">
        <v>92</v>
      </c>
      <c r="S2235" s="9">
        <f t="shared" si="1"/>
        <v>172528.188</v>
      </c>
    </row>
    <row r="2236" ht="15.75" customHeight="1">
      <c r="A2236" s="5" t="s">
        <v>180</v>
      </c>
      <c r="B2236" s="5" t="s">
        <v>1427</v>
      </c>
      <c r="C2236" s="6">
        <v>78044.0</v>
      </c>
      <c r="D2236" s="7">
        <v>42.0</v>
      </c>
      <c r="E2236" s="7">
        <v>46.0</v>
      </c>
      <c r="F2236" s="7">
        <v>13.0</v>
      </c>
      <c r="G2236" s="7">
        <v>9.0</v>
      </c>
      <c r="H2236" s="5">
        <v>8.8</v>
      </c>
      <c r="I2236" s="5">
        <v>34.2</v>
      </c>
      <c r="J2236" s="8">
        <v>0.5381579621751832</v>
      </c>
      <c r="K2236" s="8">
        <v>0.5894111014299626</v>
      </c>
      <c r="L2236" s="8">
        <v>0.1665727025780329</v>
      </c>
      <c r="M2236" s="8">
        <v>0.11531956332325355</v>
      </c>
      <c r="N2236" s="5">
        <v>12.8</v>
      </c>
      <c r="O2236" s="5">
        <v>17.0</v>
      </c>
      <c r="P2236" s="5">
        <v>51880.0</v>
      </c>
      <c r="Q2236" s="9" t="s">
        <v>91</v>
      </c>
      <c r="R2236" s="9" t="s">
        <v>92</v>
      </c>
      <c r="S2236" s="9">
        <f t="shared" si="1"/>
        <v>26691.048</v>
      </c>
    </row>
    <row r="2237" ht="15.75" customHeight="1">
      <c r="A2237" s="5" t="s">
        <v>728</v>
      </c>
      <c r="B2237" s="5" t="s">
        <v>1427</v>
      </c>
      <c r="C2237" s="6">
        <v>1697.0</v>
      </c>
      <c r="D2237" s="7">
        <v>1.0</v>
      </c>
      <c r="E2237" s="7">
        <v>3.0</v>
      </c>
      <c r="F2237" s="7">
        <v>1.0</v>
      </c>
      <c r="G2237" s="7">
        <v>0.0</v>
      </c>
      <c r="H2237" s="5">
        <v>8.5</v>
      </c>
      <c r="I2237" s="5">
        <v>26.9</v>
      </c>
      <c r="J2237" s="8">
        <v>0.5892751915144372</v>
      </c>
      <c r="K2237" s="8">
        <v>1.7678255745433118</v>
      </c>
      <c r="L2237" s="8">
        <v>0.5892751915144372</v>
      </c>
      <c r="M2237" s="8">
        <v>0.0</v>
      </c>
      <c r="N2237" s="5">
        <v>6.9</v>
      </c>
      <c r="O2237" s="5">
        <v>19.4</v>
      </c>
      <c r="P2237" s="5">
        <v>39960.0</v>
      </c>
      <c r="Q2237" s="9" t="s">
        <v>91</v>
      </c>
      <c r="R2237" s="9" t="s">
        <v>92</v>
      </c>
      <c r="S2237" s="9">
        <f t="shared" si="1"/>
        <v>456.493</v>
      </c>
    </row>
    <row r="2238" ht="15.75" customHeight="1">
      <c r="A2238" s="5" t="s">
        <v>1439</v>
      </c>
      <c r="B2238" s="5" t="s">
        <v>1427</v>
      </c>
      <c r="C2238" s="6">
        <v>25339.0</v>
      </c>
      <c r="D2238" s="7">
        <v>12.0</v>
      </c>
      <c r="E2238" s="7">
        <v>49.0</v>
      </c>
      <c r="F2238" s="7">
        <v>8.0</v>
      </c>
      <c r="G2238" s="7">
        <v>1.0</v>
      </c>
      <c r="H2238" s="5">
        <v>9.2</v>
      </c>
      <c r="I2238" s="5">
        <v>27.2</v>
      </c>
      <c r="J2238" s="8">
        <v>0.47357827854295753</v>
      </c>
      <c r="K2238" s="8">
        <v>1.9337779707170764</v>
      </c>
      <c r="L2238" s="8">
        <v>0.31571885236197167</v>
      </c>
      <c r="M2238" s="8">
        <v>0.03946485654524646</v>
      </c>
      <c r="N2238" s="5">
        <v>9.3</v>
      </c>
      <c r="O2238" s="5">
        <v>17.6</v>
      </c>
      <c r="P2238" s="5">
        <v>43037.0</v>
      </c>
      <c r="Q2238" s="9" t="s">
        <v>91</v>
      </c>
      <c r="R2238" s="9" t="s">
        <v>92</v>
      </c>
      <c r="S2238" s="9">
        <f t="shared" si="1"/>
        <v>6892.208</v>
      </c>
    </row>
    <row r="2239" ht="15.75" customHeight="1">
      <c r="A2239" s="5" t="s">
        <v>1440</v>
      </c>
      <c r="B2239" s="5" t="s">
        <v>1427</v>
      </c>
      <c r="C2239" s="6">
        <v>76469.0</v>
      </c>
      <c r="D2239" s="7">
        <v>40.0</v>
      </c>
      <c r="E2239" s="7">
        <v>63.0</v>
      </c>
      <c r="F2239" s="7">
        <v>13.0</v>
      </c>
      <c r="G2239" s="7">
        <v>3.0</v>
      </c>
      <c r="H2239" s="5">
        <v>9.2</v>
      </c>
      <c r="I2239" s="5">
        <v>33.4</v>
      </c>
      <c r="J2239" s="8">
        <v>0.5230877872078882</v>
      </c>
      <c r="K2239" s="8">
        <v>0.8238632648524238</v>
      </c>
      <c r="L2239" s="8">
        <v>0.17000353084256364</v>
      </c>
      <c r="M2239" s="8">
        <v>0.039231584040591606</v>
      </c>
      <c r="N2239" s="5">
        <v>10.1</v>
      </c>
      <c r="O2239" s="5">
        <v>17.1</v>
      </c>
      <c r="P2239" s="5">
        <v>47185.0</v>
      </c>
      <c r="Q2239" s="9" t="s">
        <v>91</v>
      </c>
      <c r="R2239" s="9" t="s">
        <v>92</v>
      </c>
      <c r="S2239" s="9">
        <f t="shared" si="1"/>
        <v>25540.646</v>
      </c>
    </row>
    <row r="2240" ht="15.75" customHeight="1">
      <c r="A2240" s="5" t="s">
        <v>192</v>
      </c>
      <c r="B2240" s="5" t="s">
        <v>1427</v>
      </c>
      <c r="C2240" s="6">
        <v>25650.0</v>
      </c>
      <c r="D2240" s="7">
        <v>18.0</v>
      </c>
      <c r="E2240" s="7">
        <v>21.0</v>
      </c>
      <c r="F2240" s="7">
        <v>8.0</v>
      </c>
      <c r="G2240" s="7">
        <v>0.0</v>
      </c>
      <c r="H2240" s="5">
        <v>8.8</v>
      </c>
      <c r="I2240" s="5">
        <v>32.5</v>
      </c>
      <c r="J2240" s="8">
        <v>0.7017543859649122</v>
      </c>
      <c r="K2240" s="8">
        <v>0.8187134502923976</v>
      </c>
      <c r="L2240" s="8">
        <v>0.3118908382066277</v>
      </c>
      <c r="M2240" s="8">
        <v>0.0</v>
      </c>
      <c r="N2240" s="5">
        <v>8.3</v>
      </c>
      <c r="O2240" s="5">
        <v>18.8</v>
      </c>
      <c r="P2240" s="5">
        <v>43265.0</v>
      </c>
      <c r="Q2240" s="9" t="s">
        <v>91</v>
      </c>
      <c r="R2240" s="9" t="s">
        <v>92</v>
      </c>
      <c r="S2240" s="9">
        <f t="shared" si="1"/>
        <v>8336.25</v>
      </c>
    </row>
    <row r="2241" ht="15.75" customHeight="1">
      <c r="A2241" s="5" t="s">
        <v>1441</v>
      </c>
      <c r="B2241" s="5" t="s">
        <v>1427</v>
      </c>
      <c r="C2241" s="6">
        <v>6803.0</v>
      </c>
      <c r="D2241" s="7">
        <v>4.0</v>
      </c>
      <c r="E2241" s="7">
        <v>21.0</v>
      </c>
      <c r="F2241" s="7">
        <v>5.0</v>
      </c>
      <c r="G2241" s="7">
        <v>0.0</v>
      </c>
      <c r="H2241" s="5">
        <v>8.9</v>
      </c>
      <c r="I2241" s="5">
        <v>26.4</v>
      </c>
      <c r="J2241" s="8">
        <v>0.5879758929883875</v>
      </c>
      <c r="K2241" s="8">
        <v>3.086873438189034</v>
      </c>
      <c r="L2241" s="8">
        <v>0.7349698662354843</v>
      </c>
      <c r="M2241" s="8">
        <v>0.0</v>
      </c>
      <c r="N2241" s="5">
        <v>8.7</v>
      </c>
      <c r="O2241" s="5">
        <v>13.9</v>
      </c>
      <c r="P2241" s="5">
        <v>41522.0</v>
      </c>
      <c r="Q2241" s="9" t="s">
        <v>91</v>
      </c>
      <c r="R2241" s="9" t="s">
        <v>92</v>
      </c>
      <c r="S2241" s="9">
        <f t="shared" si="1"/>
        <v>1795.992</v>
      </c>
    </row>
    <row r="2242" ht="15.75" customHeight="1">
      <c r="A2242" s="5" t="s">
        <v>1442</v>
      </c>
      <c r="B2242" s="5" t="s">
        <v>1427</v>
      </c>
      <c r="C2242" s="6">
        <v>25490.0</v>
      </c>
      <c r="D2242" s="7">
        <v>18.0</v>
      </c>
      <c r="E2242" s="7">
        <v>32.0</v>
      </c>
      <c r="F2242" s="7">
        <v>8.0</v>
      </c>
      <c r="G2242" s="7">
        <v>1.0</v>
      </c>
      <c r="H2242" s="5">
        <v>8.7</v>
      </c>
      <c r="I2242" s="5">
        <v>26.4</v>
      </c>
      <c r="J2242" s="8">
        <v>0.7061592781482935</v>
      </c>
      <c r="K2242" s="8">
        <v>1.2553942722636329</v>
      </c>
      <c r="L2242" s="8">
        <v>0.3138485680659082</v>
      </c>
      <c r="M2242" s="8">
        <v>0.03923107100823853</v>
      </c>
      <c r="N2242" s="5">
        <v>10.6</v>
      </c>
      <c r="O2242" s="5">
        <v>16.9</v>
      </c>
      <c r="P2242" s="5">
        <v>43226.0</v>
      </c>
      <c r="Q2242" s="9" t="s">
        <v>91</v>
      </c>
      <c r="R2242" s="9" t="s">
        <v>92</v>
      </c>
      <c r="S2242" s="9">
        <f t="shared" si="1"/>
        <v>6729.36</v>
      </c>
    </row>
    <row r="2243" ht="15.75" customHeight="1">
      <c r="A2243" s="5" t="s">
        <v>86</v>
      </c>
      <c r="B2243" s="5" t="s">
        <v>1427</v>
      </c>
      <c r="C2243" s="6">
        <v>562176.0</v>
      </c>
      <c r="D2243" s="7">
        <v>369.0</v>
      </c>
      <c r="E2243" s="7">
        <v>436.0</v>
      </c>
      <c r="F2243" s="7">
        <v>92.0</v>
      </c>
      <c r="G2243" s="7">
        <v>73.0</v>
      </c>
      <c r="H2243" s="5">
        <v>8.3</v>
      </c>
      <c r="I2243" s="5">
        <v>25.8</v>
      </c>
      <c r="J2243" s="8">
        <v>0.6563780737704917</v>
      </c>
      <c r="K2243" s="8">
        <v>0.7755578324225866</v>
      </c>
      <c r="L2243" s="8">
        <v>0.16364981785063754</v>
      </c>
      <c r="M2243" s="8">
        <v>0.12985257285974497</v>
      </c>
      <c r="N2243" s="5">
        <v>8.8</v>
      </c>
      <c r="O2243" s="5">
        <v>11.8</v>
      </c>
      <c r="P2243" s="5">
        <v>65272.0</v>
      </c>
      <c r="Q2243" s="9" t="s">
        <v>91</v>
      </c>
      <c r="R2243" s="9" t="s">
        <v>92</v>
      </c>
      <c r="S2243" s="9">
        <f t="shared" si="1"/>
        <v>145041.408</v>
      </c>
    </row>
    <row r="2244" ht="15.75" customHeight="1">
      <c r="A2244" s="5" t="s">
        <v>482</v>
      </c>
      <c r="B2244" s="5" t="s">
        <v>1427</v>
      </c>
      <c r="C2244" s="6">
        <v>1365.0</v>
      </c>
      <c r="D2244" s="7">
        <v>0.0</v>
      </c>
      <c r="E2244" s="7">
        <v>2.0</v>
      </c>
      <c r="F2244" s="7">
        <v>1.0</v>
      </c>
      <c r="G2244" s="7">
        <v>0.0</v>
      </c>
      <c r="H2244" s="5">
        <v>9.0</v>
      </c>
      <c r="I2244" s="5">
        <v>27.7</v>
      </c>
      <c r="J2244" s="8">
        <v>0.0</v>
      </c>
      <c r="K2244" s="8">
        <v>1.465201465201465</v>
      </c>
      <c r="L2244" s="8">
        <v>0.7326007326007326</v>
      </c>
      <c r="M2244" s="8">
        <v>0.0</v>
      </c>
      <c r="N2244" s="5">
        <v>9.1</v>
      </c>
      <c r="O2244" s="5">
        <v>18.3</v>
      </c>
      <c r="P2244" s="5">
        <v>34808.0</v>
      </c>
      <c r="Q2244" s="9" t="s">
        <v>91</v>
      </c>
      <c r="R2244" s="9" t="s">
        <v>92</v>
      </c>
      <c r="S2244" s="9">
        <f t="shared" si="1"/>
        <v>378.105</v>
      </c>
    </row>
    <row r="2245" ht="15.75" customHeight="1">
      <c r="A2245" s="5" t="s">
        <v>1443</v>
      </c>
      <c r="B2245" s="5" t="s">
        <v>1427</v>
      </c>
      <c r="C2245" s="6">
        <v>102135.0</v>
      </c>
      <c r="D2245" s="7">
        <v>47.0</v>
      </c>
      <c r="E2245" s="7">
        <v>85.0</v>
      </c>
      <c r="F2245" s="7">
        <v>20.0</v>
      </c>
      <c r="G2245" s="7">
        <v>8.0</v>
      </c>
      <c r="H2245" s="5">
        <v>8.3</v>
      </c>
      <c r="I2245" s="5">
        <v>27.8</v>
      </c>
      <c r="J2245" s="8">
        <v>0.46017525823664757</v>
      </c>
      <c r="K2245" s="8">
        <v>0.8322318500024478</v>
      </c>
      <c r="L2245" s="8">
        <v>0.19581925882410534</v>
      </c>
      <c r="M2245" s="8">
        <v>0.07832770352964215</v>
      </c>
      <c r="N2245" s="5">
        <v>10.1</v>
      </c>
      <c r="O2245" s="5">
        <v>16.7</v>
      </c>
      <c r="P2245" s="5">
        <v>53864.0</v>
      </c>
      <c r="Q2245" s="9" t="s">
        <v>91</v>
      </c>
      <c r="R2245" s="9" t="s">
        <v>92</v>
      </c>
      <c r="S2245" s="9">
        <f t="shared" si="1"/>
        <v>28393.53</v>
      </c>
    </row>
    <row r="2246" ht="15.75" customHeight="1">
      <c r="A2246" s="5" t="s">
        <v>254</v>
      </c>
      <c r="B2246" s="5" t="s">
        <v>1444</v>
      </c>
      <c r="C2246" s="6">
        <v>101612.0</v>
      </c>
      <c r="D2246" s="7">
        <v>73.0</v>
      </c>
      <c r="E2246" s="7">
        <v>69.0</v>
      </c>
      <c r="F2246" s="7">
        <v>10.0</v>
      </c>
      <c r="G2246" s="7">
        <v>3.0</v>
      </c>
      <c r="H2246" s="5">
        <v>8.6</v>
      </c>
      <c r="I2246" s="5">
        <v>30.9</v>
      </c>
      <c r="J2246" s="8">
        <v>0.7184190843601149</v>
      </c>
      <c r="K2246" s="8">
        <v>0.6790536550801086</v>
      </c>
      <c r="L2246" s="8">
        <v>0.09841357320001574</v>
      </c>
      <c r="M2246" s="8">
        <v>0.029524071960004724</v>
      </c>
      <c r="N2246" s="5">
        <v>6.0</v>
      </c>
      <c r="O2246" s="5">
        <v>9.9</v>
      </c>
      <c r="P2246" s="5">
        <v>60068.0</v>
      </c>
      <c r="Q2246" s="9" t="s">
        <v>312</v>
      </c>
      <c r="R2246" s="9" t="s">
        <v>1185</v>
      </c>
      <c r="S2246" s="9">
        <f t="shared" si="1"/>
        <v>31398.108</v>
      </c>
    </row>
    <row r="2247" ht="15.75" customHeight="1">
      <c r="A2247" s="5" t="s">
        <v>1445</v>
      </c>
      <c r="B2247" s="5" t="s">
        <v>1444</v>
      </c>
      <c r="C2247" s="6">
        <v>1232666.0</v>
      </c>
      <c r="D2247" s="7">
        <v>997.0</v>
      </c>
      <c r="E2247" s="7">
        <v>1059.0</v>
      </c>
      <c r="F2247" s="7">
        <v>225.0</v>
      </c>
      <c r="G2247" s="7">
        <v>184.0</v>
      </c>
      <c r="H2247" s="5">
        <v>8.8</v>
      </c>
      <c r="I2247" s="5">
        <v>27.9</v>
      </c>
      <c r="J2247" s="8">
        <v>0.8088160134213161</v>
      </c>
      <c r="K2247" s="8">
        <v>0.8591134987093016</v>
      </c>
      <c r="L2247" s="8">
        <v>0.182531196609625</v>
      </c>
      <c r="M2247" s="8">
        <v>0.14926995633853776</v>
      </c>
      <c r="N2247" s="5">
        <v>7.6</v>
      </c>
      <c r="O2247" s="5">
        <v>12.9</v>
      </c>
      <c r="P2247" s="5">
        <v>52390.0</v>
      </c>
      <c r="Q2247" s="9" t="s">
        <v>312</v>
      </c>
      <c r="R2247" s="9" t="s">
        <v>1185</v>
      </c>
      <c r="S2247" s="9">
        <f t="shared" si="1"/>
        <v>343913.814</v>
      </c>
    </row>
    <row r="2248" ht="15.75" customHeight="1">
      <c r="A2248" s="5" t="s">
        <v>1446</v>
      </c>
      <c r="B2248" s="5" t="s">
        <v>1444</v>
      </c>
      <c r="C2248" s="6">
        <v>67660.0</v>
      </c>
      <c r="D2248" s="7">
        <v>27.0</v>
      </c>
      <c r="E2248" s="7">
        <v>35.0</v>
      </c>
      <c r="F2248" s="7">
        <v>14.0</v>
      </c>
      <c r="G2248" s="7">
        <v>7.0</v>
      </c>
      <c r="H2248" s="5">
        <v>9.3</v>
      </c>
      <c r="I2248" s="5">
        <v>35.8</v>
      </c>
      <c r="J2248" s="8">
        <v>0.39905409399940883</v>
      </c>
      <c r="K2248" s="8">
        <v>0.5172923440733077</v>
      </c>
      <c r="L2248" s="8">
        <v>0.2069169376293231</v>
      </c>
      <c r="M2248" s="8">
        <v>0.10345846881466154</v>
      </c>
      <c r="N2248" s="5">
        <v>8.0</v>
      </c>
      <c r="O2248" s="5">
        <v>13.3</v>
      </c>
      <c r="P2248" s="5">
        <v>45375.0</v>
      </c>
      <c r="Q2248" s="9" t="s">
        <v>312</v>
      </c>
      <c r="R2248" s="9" t="s">
        <v>1185</v>
      </c>
      <c r="S2248" s="9">
        <f t="shared" si="1"/>
        <v>24222.28</v>
      </c>
    </row>
    <row r="2249" ht="15.75" customHeight="1">
      <c r="A2249" s="5" t="s">
        <v>1388</v>
      </c>
      <c r="B2249" s="5" t="s">
        <v>1444</v>
      </c>
      <c r="C2249" s="6">
        <v>169392.0</v>
      </c>
      <c r="D2249" s="7">
        <v>102.0</v>
      </c>
      <c r="E2249" s="7">
        <v>89.0</v>
      </c>
      <c r="F2249" s="7">
        <v>29.0</v>
      </c>
      <c r="G2249" s="7">
        <v>10.0</v>
      </c>
      <c r="H2249" s="5">
        <v>8.5</v>
      </c>
      <c r="I2249" s="5">
        <v>27.1</v>
      </c>
      <c r="J2249" s="8">
        <v>0.6021535845848682</v>
      </c>
      <c r="K2249" s="8">
        <v>0.5254085198828753</v>
      </c>
      <c r="L2249" s="8">
        <v>0.17120052895059978</v>
      </c>
      <c r="M2249" s="8">
        <v>0.05903466515537924</v>
      </c>
      <c r="N2249" s="5">
        <v>7.2</v>
      </c>
      <c r="O2249" s="5">
        <v>12.1</v>
      </c>
      <c r="P2249" s="5">
        <v>50242.0</v>
      </c>
      <c r="Q2249" s="9" t="s">
        <v>312</v>
      </c>
      <c r="R2249" s="9" t="s">
        <v>1185</v>
      </c>
      <c r="S2249" s="9">
        <f t="shared" si="1"/>
        <v>45905.232</v>
      </c>
    </row>
    <row r="2250" ht="15.75" customHeight="1">
      <c r="A2250" s="5" t="s">
        <v>1447</v>
      </c>
      <c r="B2250" s="5" t="s">
        <v>1444</v>
      </c>
      <c r="C2250" s="6">
        <v>48925.0</v>
      </c>
      <c r="D2250" s="7">
        <v>18.0</v>
      </c>
      <c r="E2250" s="7">
        <v>36.0</v>
      </c>
      <c r="F2250" s="7">
        <v>13.0</v>
      </c>
      <c r="G2250" s="7">
        <v>3.0</v>
      </c>
      <c r="H2250" s="5">
        <v>9.9</v>
      </c>
      <c r="I2250" s="5">
        <v>31.4</v>
      </c>
      <c r="J2250" s="8">
        <v>0.36791006642820645</v>
      </c>
      <c r="K2250" s="8">
        <v>0.7358201328564129</v>
      </c>
      <c r="L2250" s="8">
        <v>0.26571282575370464</v>
      </c>
      <c r="M2250" s="8">
        <v>0.061318344404701075</v>
      </c>
      <c r="N2250" s="5">
        <v>7.3</v>
      </c>
      <c r="O2250" s="5">
        <v>13.5</v>
      </c>
      <c r="P2250" s="5">
        <v>44692.0</v>
      </c>
      <c r="Q2250" s="9" t="s">
        <v>312</v>
      </c>
      <c r="R2250" s="9" t="s">
        <v>1185</v>
      </c>
      <c r="S2250" s="9">
        <f t="shared" si="1"/>
        <v>15362.45</v>
      </c>
    </row>
    <row r="2251" ht="15.75" customHeight="1">
      <c r="A2251" s="5" t="s">
        <v>1448</v>
      </c>
      <c r="B2251" s="5" t="s">
        <v>1444</v>
      </c>
      <c r="C2251" s="6">
        <v>414021.0</v>
      </c>
      <c r="D2251" s="7">
        <v>269.0</v>
      </c>
      <c r="E2251" s="7">
        <v>282.0</v>
      </c>
      <c r="F2251" s="7">
        <v>73.0</v>
      </c>
      <c r="G2251" s="7">
        <v>45.0</v>
      </c>
      <c r="H2251" s="5">
        <v>9.9</v>
      </c>
      <c r="I2251" s="5">
        <v>31.4</v>
      </c>
      <c r="J2251" s="8">
        <v>0.6497254970158518</v>
      </c>
      <c r="K2251" s="8">
        <v>0.6811248704775845</v>
      </c>
      <c r="L2251" s="8">
        <v>0.17631955866972931</v>
      </c>
      <c r="M2251" s="8">
        <v>0.10869013890599752</v>
      </c>
      <c r="N2251" s="5">
        <v>9.4</v>
      </c>
      <c r="O2251" s="5">
        <v>14.3</v>
      </c>
      <c r="P2251" s="5">
        <v>55798.0</v>
      </c>
      <c r="Q2251" s="9" t="s">
        <v>312</v>
      </c>
      <c r="R2251" s="9" t="s">
        <v>1185</v>
      </c>
      <c r="S2251" s="9">
        <f t="shared" si="1"/>
        <v>130002.594</v>
      </c>
    </row>
    <row r="2252" ht="15.75" customHeight="1">
      <c r="A2252" s="5" t="s">
        <v>1449</v>
      </c>
      <c r="B2252" s="5" t="s">
        <v>1444</v>
      </c>
      <c r="C2252" s="6">
        <v>126019.0</v>
      </c>
      <c r="D2252" s="7">
        <v>94.0</v>
      </c>
      <c r="E2252" s="7">
        <v>95.0</v>
      </c>
      <c r="F2252" s="7">
        <v>18.0</v>
      </c>
      <c r="G2252" s="7">
        <v>7.0</v>
      </c>
      <c r="H2252" s="5">
        <v>10.4</v>
      </c>
      <c r="I2252" s="5">
        <v>32.2</v>
      </c>
      <c r="J2252" s="8">
        <v>0.7459192661424071</v>
      </c>
      <c r="K2252" s="8">
        <v>0.7538545774843477</v>
      </c>
      <c r="L2252" s="8">
        <v>0.14283560415492902</v>
      </c>
      <c r="M2252" s="8">
        <v>0.05554717939358351</v>
      </c>
      <c r="N2252" s="5">
        <v>6.7</v>
      </c>
      <c r="O2252" s="5">
        <v>14.2</v>
      </c>
      <c r="P2252" s="5">
        <v>43871.0</v>
      </c>
      <c r="Q2252" s="9" t="s">
        <v>312</v>
      </c>
      <c r="R2252" s="9" t="s">
        <v>1185</v>
      </c>
      <c r="S2252" s="9">
        <f t="shared" si="1"/>
        <v>40578.118</v>
      </c>
    </row>
    <row r="2253" ht="15.75" customHeight="1">
      <c r="A2253" s="5" t="s">
        <v>332</v>
      </c>
      <c r="B2253" s="5" t="s">
        <v>1444</v>
      </c>
      <c r="C2253" s="6">
        <v>61744.0</v>
      </c>
      <c r="D2253" s="7">
        <v>30.0</v>
      </c>
      <c r="E2253" s="7">
        <v>47.0</v>
      </c>
      <c r="F2253" s="7">
        <v>14.0</v>
      </c>
      <c r="G2253" s="7">
        <v>3.0</v>
      </c>
      <c r="H2253" s="5">
        <v>7.5</v>
      </c>
      <c r="I2253" s="5">
        <v>30.6</v>
      </c>
      <c r="J2253" s="8">
        <v>0.48587717025136046</v>
      </c>
      <c r="K2253" s="8">
        <v>0.7612075667271313</v>
      </c>
      <c r="L2253" s="8">
        <v>0.2267426794506349</v>
      </c>
      <c r="M2253" s="8">
        <v>0.04858771702513604</v>
      </c>
      <c r="N2253" s="5">
        <v>6.0</v>
      </c>
      <c r="O2253" s="5">
        <v>13.2</v>
      </c>
      <c r="P2253" s="5">
        <v>48418.0</v>
      </c>
      <c r="Q2253" s="9" t="s">
        <v>312</v>
      </c>
      <c r="R2253" s="9" t="s">
        <v>1185</v>
      </c>
      <c r="S2253" s="9">
        <f t="shared" si="1"/>
        <v>18893.664</v>
      </c>
    </row>
    <row r="2254" ht="15.75" customHeight="1">
      <c r="A2254" s="5" t="s">
        <v>1450</v>
      </c>
      <c r="B2254" s="5" t="s">
        <v>1444</v>
      </c>
      <c r="C2254" s="6">
        <v>626169.0</v>
      </c>
      <c r="D2254" s="7">
        <v>472.0</v>
      </c>
      <c r="E2254" s="7">
        <v>485.0</v>
      </c>
      <c r="F2254" s="7">
        <v>104.0</v>
      </c>
      <c r="G2254" s="7">
        <v>83.0</v>
      </c>
      <c r="H2254" s="5">
        <v>7.9</v>
      </c>
      <c r="I2254" s="5">
        <v>25.8</v>
      </c>
      <c r="J2254" s="8">
        <v>0.7537901109764297</v>
      </c>
      <c r="K2254" s="8">
        <v>0.7745512792872212</v>
      </c>
      <c r="L2254" s="8">
        <v>0.16608934648633197</v>
      </c>
      <c r="M2254" s="8">
        <v>0.13255207459966878</v>
      </c>
      <c r="N2254" s="5">
        <v>7.8</v>
      </c>
      <c r="O2254" s="5">
        <v>5.9</v>
      </c>
      <c r="P2254" s="5">
        <v>76824.0</v>
      </c>
      <c r="Q2254" s="9" t="s">
        <v>312</v>
      </c>
      <c r="R2254" s="9" t="s">
        <v>1185</v>
      </c>
      <c r="S2254" s="9">
        <f t="shared" si="1"/>
        <v>161551.602</v>
      </c>
    </row>
    <row r="2255" ht="15.75" customHeight="1">
      <c r="A2255" s="5" t="s">
        <v>28</v>
      </c>
      <c r="B2255" s="5" t="s">
        <v>1444</v>
      </c>
      <c r="C2255" s="6">
        <v>186141.0</v>
      </c>
      <c r="D2255" s="7">
        <v>106.0</v>
      </c>
      <c r="E2255" s="7">
        <v>128.0</v>
      </c>
      <c r="F2255" s="7">
        <v>34.0</v>
      </c>
      <c r="G2255" s="7">
        <v>20.0</v>
      </c>
      <c r="H2255" s="5">
        <v>8.4</v>
      </c>
      <c r="I2255" s="5">
        <v>27.6</v>
      </c>
      <c r="J2255" s="8">
        <v>0.5694607851037654</v>
      </c>
      <c r="K2255" s="8">
        <v>0.6876507593705847</v>
      </c>
      <c r="L2255" s="8">
        <v>0.18265723295781153</v>
      </c>
      <c r="M2255" s="8">
        <v>0.10744543115165385</v>
      </c>
      <c r="N2255" s="5">
        <v>6.5</v>
      </c>
      <c r="O2255" s="5">
        <v>8.9</v>
      </c>
      <c r="P2255" s="5">
        <v>59365.0</v>
      </c>
      <c r="Q2255" s="9" t="s">
        <v>312</v>
      </c>
      <c r="R2255" s="9" t="s">
        <v>1185</v>
      </c>
      <c r="S2255" s="9">
        <f t="shared" si="1"/>
        <v>51374.916</v>
      </c>
    </row>
    <row r="2256" ht="15.75" customHeight="1">
      <c r="A2256" s="5" t="s">
        <v>1451</v>
      </c>
      <c r="B2256" s="5" t="s">
        <v>1444</v>
      </c>
      <c r="C2256" s="6">
        <v>137517.0</v>
      </c>
      <c r="D2256" s="7">
        <v>102.0</v>
      </c>
      <c r="E2256" s="7">
        <v>87.0</v>
      </c>
      <c r="F2256" s="7">
        <v>28.0</v>
      </c>
      <c r="G2256" s="7">
        <v>12.0</v>
      </c>
      <c r="H2256" s="5">
        <v>10.4</v>
      </c>
      <c r="I2256" s="5">
        <v>29.7</v>
      </c>
      <c r="J2256" s="8">
        <v>0.7417264774536967</v>
      </c>
      <c r="K2256" s="8">
        <v>0.6326490542987413</v>
      </c>
      <c r="L2256" s="8">
        <v>0.20361118988925006</v>
      </c>
      <c r="M2256" s="8">
        <v>0.0872619385239643</v>
      </c>
      <c r="N2256" s="5">
        <v>8.8</v>
      </c>
      <c r="O2256" s="5">
        <v>14.9</v>
      </c>
      <c r="P2256" s="5">
        <v>42304.0</v>
      </c>
      <c r="Q2256" s="9" t="s">
        <v>312</v>
      </c>
      <c r="R2256" s="9" t="s">
        <v>1185</v>
      </c>
      <c r="S2256" s="9">
        <f t="shared" si="1"/>
        <v>40842.549</v>
      </c>
    </row>
    <row r="2257" ht="15.75" customHeight="1">
      <c r="A2257" s="5" t="s">
        <v>807</v>
      </c>
      <c r="B2257" s="5" t="s">
        <v>1444</v>
      </c>
      <c r="C2257" s="6">
        <v>4785.0</v>
      </c>
      <c r="D2257" s="7">
        <v>1.0</v>
      </c>
      <c r="E2257" s="7">
        <v>5.0</v>
      </c>
      <c r="F2257" s="7">
        <v>1.0</v>
      </c>
      <c r="G2257" s="7">
        <v>0.0</v>
      </c>
      <c r="H2257" s="5">
        <v>8.3</v>
      </c>
      <c r="I2257" s="5">
        <v>28.9</v>
      </c>
      <c r="J2257" s="8">
        <v>0.20898641588296762</v>
      </c>
      <c r="K2257" s="8">
        <v>1.0449320794148382</v>
      </c>
      <c r="L2257" s="8">
        <v>0.20898641588296762</v>
      </c>
      <c r="M2257" s="8">
        <v>0.0</v>
      </c>
      <c r="N2257" s="5">
        <v>5.3</v>
      </c>
      <c r="O2257" s="5">
        <v>12.8</v>
      </c>
      <c r="P2257" s="5">
        <v>41157.0</v>
      </c>
      <c r="Q2257" s="9" t="s">
        <v>312</v>
      </c>
      <c r="R2257" s="9" t="s">
        <v>1185</v>
      </c>
      <c r="S2257" s="9">
        <f t="shared" si="1"/>
        <v>1382.865</v>
      </c>
    </row>
    <row r="2258" ht="15.75" customHeight="1">
      <c r="A2258" s="5" t="s">
        <v>1089</v>
      </c>
      <c r="B2258" s="5" t="s">
        <v>1444</v>
      </c>
      <c r="C2258" s="6">
        <v>64435.0</v>
      </c>
      <c r="D2258" s="7">
        <v>35.0</v>
      </c>
      <c r="E2258" s="7">
        <v>54.0</v>
      </c>
      <c r="F2258" s="7">
        <v>10.0</v>
      </c>
      <c r="G2258" s="7">
        <v>7.0</v>
      </c>
      <c r="H2258" s="5">
        <v>8.7</v>
      </c>
      <c r="I2258" s="5">
        <v>33.6</v>
      </c>
      <c r="J2258" s="8">
        <v>0.5431830526887561</v>
      </c>
      <c r="K2258" s="8">
        <v>0.8380538527197952</v>
      </c>
      <c r="L2258" s="8">
        <v>0.15519515791107316</v>
      </c>
      <c r="M2258" s="8">
        <v>0.10863661053775123</v>
      </c>
      <c r="N2258" s="5">
        <v>9.4</v>
      </c>
      <c r="O2258" s="5">
        <v>11.1</v>
      </c>
      <c r="P2258" s="5">
        <v>49913.0</v>
      </c>
      <c r="Q2258" s="9" t="s">
        <v>312</v>
      </c>
      <c r="R2258" s="9" t="s">
        <v>1185</v>
      </c>
      <c r="S2258" s="9">
        <f t="shared" si="1"/>
        <v>21650.16</v>
      </c>
    </row>
    <row r="2259" ht="15.75" customHeight="1">
      <c r="A2259" s="5" t="s">
        <v>1452</v>
      </c>
      <c r="B2259" s="5" t="s">
        <v>1444</v>
      </c>
      <c r="C2259" s="6">
        <v>159666.0</v>
      </c>
      <c r="D2259" s="7">
        <v>98.0</v>
      </c>
      <c r="E2259" s="7">
        <v>109.0</v>
      </c>
      <c r="F2259" s="7">
        <v>18.0</v>
      </c>
      <c r="G2259" s="7">
        <v>20.0</v>
      </c>
      <c r="H2259" s="5">
        <v>8.2</v>
      </c>
      <c r="I2259" s="5">
        <v>29.5</v>
      </c>
      <c r="J2259" s="8">
        <v>0.6137812683977804</v>
      </c>
      <c r="K2259" s="8">
        <v>0.6826750842383476</v>
      </c>
      <c r="L2259" s="8">
        <v>0.11273533501183722</v>
      </c>
      <c r="M2259" s="8">
        <v>0.1252614833464858</v>
      </c>
      <c r="N2259" s="5">
        <v>5.3</v>
      </c>
      <c r="O2259" s="5">
        <v>20.3</v>
      </c>
      <c r="P2259" s="5">
        <v>50295.0</v>
      </c>
      <c r="Q2259" s="9" t="s">
        <v>312</v>
      </c>
      <c r="R2259" s="9" t="s">
        <v>1185</v>
      </c>
      <c r="S2259" s="9">
        <f t="shared" si="1"/>
        <v>47101.47</v>
      </c>
    </row>
    <row r="2260" ht="15.75" customHeight="1">
      <c r="A2260" s="5" t="s">
        <v>1453</v>
      </c>
      <c r="B2260" s="5" t="s">
        <v>1444</v>
      </c>
      <c r="C2260" s="6">
        <v>512899.0</v>
      </c>
      <c r="D2260" s="7">
        <v>337.0</v>
      </c>
      <c r="E2260" s="7">
        <v>343.0</v>
      </c>
      <c r="F2260" s="7">
        <v>75.0</v>
      </c>
      <c r="G2260" s="7">
        <v>73.0</v>
      </c>
      <c r="H2260" s="5">
        <v>6.8</v>
      </c>
      <c r="I2260" s="5">
        <v>21.7</v>
      </c>
      <c r="J2260" s="8">
        <v>0.6570494385834248</v>
      </c>
      <c r="K2260" s="8">
        <v>0.6687476481724471</v>
      </c>
      <c r="L2260" s="8">
        <v>0.14622761986278</v>
      </c>
      <c r="M2260" s="8">
        <v>0.14232821666643922</v>
      </c>
      <c r="N2260" s="5">
        <v>6.3</v>
      </c>
      <c r="O2260" s="5">
        <v>7.1</v>
      </c>
      <c r="P2260" s="5">
        <v>86093.0</v>
      </c>
      <c r="Q2260" s="9" t="s">
        <v>312</v>
      </c>
      <c r="R2260" s="9" t="s">
        <v>1185</v>
      </c>
      <c r="S2260" s="9">
        <f t="shared" si="1"/>
        <v>111299.083</v>
      </c>
    </row>
    <row r="2261" ht="15.75" customHeight="1">
      <c r="A2261" s="5" t="s">
        <v>1454</v>
      </c>
      <c r="B2261" s="5" t="s">
        <v>1444</v>
      </c>
      <c r="C2261" s="6">
        <v>38847.0</v>
      </c>
      <c r="D2261" s="7">
        <v>23.0</v>
      </c>
      <c r="E2261" s="7">
        <v>36.0</v>
      </c>
      <c r="F2261" s="7">
        <v>9.0</v>
      </c>
      <c r="G2261" s="7">
        <v>2.0</v>
      </c>
      <c r="H2261" s="5">
        <v>11.0</v>
      </c>
      <c r="I2261" s="5">
        <v>31.7</v>
      </c>
      <c r="J2261" s="8">
        <v>0.5920663114268797</v>
      </c>
      <c r="K2261" s="8">
        <v>0.9267124874507684</v>
      </c>
      <c r="L2261" s="8">
        <v>0.2316781218626921</v>
      </c>
      <c r="M2261" s="8">
        <v>0.051484027080598245</v>
      </c>
      <c r="N2261" s="5">
        <v>8.4</v>
      </c>
      <c r="O2261" s="5">
        <v>18.9</v>
      </c>
      <c r="P2261" s="5">
        <v>42880.0</v>
      </c>
      <c r="Q2261" s="9" t="s">
        <v>312</v>
      </c>
      <c r="R2261" s="9" t="s">
        <v>1185</v>
      </c>
      <c r="S2261" s="9">
        <f t="shared" si="1"/>
        <v>12314.499</v>
      </c>
    </row>
    <row r="2262" ht="15.75" customHeight="1">
      <c r="A2262" s="5" t="s">
        <v>1455</v>
      </c>
      <c r="B2262" s="5" t="s">
        <v>1444</v>
      </c>
      <c r="C2262" s="6">
        <v>81205.0</v>
      </c>
      <c r="D2262" s="7">
        <v>53.0</v>
      </c>
      <c r="E2262" s="7">
        <v>68.0</v>
      </c>
      <c r="F2262" s="7">
        <v>17.0</v>
      </c>
      <c r="G2262" s="7">
        <v>6.0</v>
      </c>
      <c r="H2262" s="5">
        <v>9.7</v>
      </c>
      <c r="I2262" s="5">
        <v>39.3</v>
      </c>
      <c r="J2262" s="8">
        <v>0.6526691706175728</v>
      </c>
      <c r="K2262" s="8">
        <v>0.8373868604149991</v>
      </c>
      <c r="L2262" s="8">
        <v>0.20934671510374978</v>
      </c>
      <c r="M2262" s="8">
        <v>0.07388707591897051</v>
      </c>
      <c r="N2262" s="5">
        <v>8.7</v>
      </c>
      <c r="O2262" s="5">
        <v>15.0</v>
      </c>
      <c r="P2262" s="5">
        <v>41510.0</v>
      </c>
      <c r="Q2262" s="9" t="s">
        <v>312</v>
      </c>
      <c r="R2262" s="9" t="s">
        <v>1185</v>
      </c>
      <c r="S2262" s="9">
        <f t="shared" si="1"/>
        <v>31913.565</v>
      </c>
    </row>
    <row r="2263" ht="15.75" customHeight="1">
      <c r="A2263" s="5" t="s">
        <v>537</v>
      </c>
      <c r="B2263" s="5" t="s">
        <v>1444</v>
      </c>
      <c r="C2263" s="6">
        <v>39494.0</v>
      </c>
      <c r="D2263" s="7">
        <v>17.0</v>
      </c>
      <c r="E2263" s="7">
        <v>27.0</v>
      </c>
      <c r="F2263" s="7">
        <v>6.0</v>
      </c>
      <c r="G2263" s="7">
        <v>4.0</v>
      </c>
      <c r="H2263" s="5">
        <v>10.1</v>
      </c>
      <c r="I2263" s="5">
        <v>30.5</v>
      </c>
      <c r="J2263" s="8">
        <v>0.43044513090596037</v>
      </c>
      <c r="K2263" s="8">
        <v>0.6836481490859371</v>
      </c>
      <c r="L2263" s="8">
        <v>0.15192181090798604</v>
      </c>
      <c r="M2263" s="8">
        <v>0.10128120727199068</v>
      </c>
      <c r="N2263" s="5">
        <v>6.9</v>
      </c>
      <c r="O2263" s="5">
        <v>16.9</v>
      </c>
      <c r="P2263" s="5">
        <v>44329.0</v>
      </c>
      <c r="Q2263" s="9" t="s">
        <v>312</v>
      </c>
      <c r="R2263" s="9" t="s">
        <v>1185</v>
      </c>
      <c r="S2263" s="9">
        <f t="shared" si="1"/>
        <v>12045.67</v>
      </c>
    </row>
    <row r="2264" ht="15.75" customHeight="1">
      <c r="A2264" s="5" t="s">
        <v>150</v>
      </c>
      <c r="B2264" s="5" t="s">
        <v>1444</v>
      </c>
      <c r="C2264" s="6">
        <v>66922.0</v>
      </c>
      <c r="D2264" s="7">
        <v>54.0</v>
      </c>
      <c r="E2264" s="7">
        <v>58.0</v>
      </c>
      <c r="F2264" s="7">
        <v>10.0</v>
      </c>
      <c r="G2264" s="7">
        <v>7.0</v>
      </c>
      <c r="H2264" s="5">
        <v>10.2</v>
      </c>
      <c r="I2264" s="5">
        <v>34.9</v>
      </c>
      <c r="J2264" s="8">
        <v>0.8069095364752996</v>
      </c>
      <c r="K2264" s="8">
        <v>0.8666806132512477</v>
      </c>
      <c r="L2264" s="8">
        <v>0.1494276919398703</v>
      </c>
      <c r="M2264" s="8">
        <v>0.1045993843579092</v>
      </c>
      <c r="N2264" s="5">
        <v>5.6</v>
      </c>
      <c r="O2264" s="5">
        <v>15.8</v>
      </c>
      <c r="P2264" s="5">
        <v>46367.0</v>
      </c>
      <c r="Q2264" s="9" t="s">
        <v>312</v>
      </c>
      <c r="R2264" s="9" t="s">
        <v>1185</v>
      </c>
      <c r="S2264" s="9">
        <f t="shared" si="1"/>
        <v>23355.778</v>
      </c>
    </row>
    <row r="2265" ht="15.75" customHeight="1">
      <c r="A2265" s="5" t="s">
        <v>153</v>
      </c>
      <c r="B2265" s="5" t="s">
        <v>1444</v>
      </c>
      <c r="C2265" s="6">
        <v>87128.0</v>
      </c>
      <c r="D2265" s="7">
        <v>47.0</v>
      </c>
      <c r="E2265" s="7">
        <v>71.0</v>
      </c>
      <c r="F2265" s="7">
        <v>24.0</v>
      </c>
      <c r="G2265" s="7">
        <v>6.0</v>
      </c>
      <c r="H2265" s="5">
        <v>9.7</v>
      </c>
      <c r="I2265" s="5">
        <v>34.0</v>
      </c>
      <c r="J2265" s="8">
        <v>0.539436231750987</v>
      </c>
      <c r="K2265" s="8">
        <v>0.8148930309429804</v>
      </c>
      <c r="L2265" s="8">
        <v>0.2754567991919934</v>
      </c>
      <c r="M2265" s="8">
        <v>0.06886419979799835</v>
      </c>
      <c r="N2265" s="5">
        <v>8.1</v>
      </c>
      <c r="O2265" s="5">
        <v>15.6</v>
      </c>
      <c r="P2265" s="5">
        <v>43622.0</v>
      </c>
      <c r="Q2265" s="9" t="s">
        <v>312</v>
      </c>
      <c r="R2265" s="9" t="s">
        <v>1185</v>
      </c>
      <c r="S2265" s="9">
        <f t="shared" si="1"/>
        <v>29623.52</v>
      </c>
    </row>
    <row r="2266" ht="15.75" customHeight="1">
      <c r="A2266" s="5" t="s">
        <v>539</v>
      </c>
      <c r="B2266" s="5" t="s">
        <v>1444</v>
      </c>
      <c r="C2266" s="6">
        <v>243689.0</v>
      </c>
      <c r="D2266" s="7">
        <v>169.0</v>
      </c>
      <c r="E2266" s="7">
        <v>171.0</v>
      </c>
      <c r="F2266" s="7">
        <v>38.0</v>
      </c>
      <c r="G2266" s="7">
        <v>27.0</v>
      </c>
      <c r="H2266" s="5">
        <v>8.0</v>
      </c>
      <c r="I2266" s="5">
        <v>29.2</v>
      </c>
      <c r="J2266" s="8">
        <v>0.6935068878775816</v>
      </c>
      <c r="K2266" s="8">
        <v>0.7017140699826419</v>
      </c>
      <c r="L2266" s="8">
        <v>0.1559364599961426</v>
      </c>
      <c r="M2266" s="8">
        <v>0.11079695841831186</v>
      </c>
      <c r="N2266" s="5">
        <v>5.9</v>
      </c>
      <c r="O2266" s="5">
        <v>8.7</v>
      </c>
      <c r="P2266" s="5">
        <v>61417.0</v>
      </c>
      <c r="Q2266" s="9" t="s">
        <v>312</v>
      </c>
      <c r="R2266" s="9" t="s">
        <v>1185</v>
      </c>
      <c r="S2266" s="9">
        <f t="shared" si="1"/>
        <v>71157.188</v>
      </c>
    </row>
    <row r="2267" ht="15.75" customHeight="1">
      <c r="A2267" s="5" t="s">
        <v>1456</v>
      </c>
      <c r="B2267" s="5" t="s">
        <v>1444</v>
      </c>
      <c r="C2267" s="6">
        <v>271977.0</v>
      </c>
      <c r="D2267" s="7">
        <v>219.0</v>
      </c>
      <c r="E2267" s="7">
        <v>222.0</v>
      </c>
      <c r="F2267" s="7">
        <v>58.0</v>
      </c>
      <c r="G2267" s="7">
        <v>28.0</v>
      </c>
      <c r="H2267" s="5">
        <v>9.5</v>
      </c>
      <c r="I2267" s="5">
        <v>30.0</v>
      </c>
      <c r="J2267" s="8">
        <v>0.8052151468690367</v>
      </c>
      <c r="K2267" s="8">
        <v>0.8162454913466948</v>
      </c>
      <c r="L2267" s="8">
        <v>0.2132533265680554</v>
      </c>
      <c r="M2267" s="8">
        <v>0.102949881791475</v>
      </c>
      <c r="N2267" s="5">
        <v>7.5</v>
      </c>
      <c r="O2267" s="5">
        <v>13.6</v>
      </c>
      <c r="P2267" s="5">
        <v>54337.0</v>
      </c>
      <c r="Q2267" s="9" t="s">
        <v>312</v>
      </c>
      <c r="R2267" s="9" t="s">
        <v>1185</v>
      </c>
      <c r="S2267" s="9">
        <f t="shared" si="1"/>
        <v>81593.1</v>
      </c>
    </row>
    <row r="2268" ht="15.75" customHeight="1">
      <c r="A2268" s="5" t="s">
        <v>590</v>
      </c>
      <c r="B2268" s="5" t="s">
        <v>1444</v>
      </c>
      <c r="C2268" s="6">
        <v>562582.0</v>
      </c>
      <c r="D2268" s="7">
        <v>418.0</v>
      </c>
      <c r="E2268" s="7">
        <v>313.0</v>
      </c>
      <c r="F2268" s="7">
        <v>128.0</v>
      </c>
      <c r="G2268" s="7">
        <v>89.0</v>
      </c>
      <c r="H2268" s="5">
        <v>9.4</v>
      </c>
      <c r="I2268" s="5">
        <v>24.3</v>
      </c>
      <c r="J2268" s="8">
        <v>0.7430027978143631</v>
      </c>
      <c r="K2268" s="8">
        <v>0.5563633390332432</v>
      </c>
      <c r="L2268" s="8">
        <v>0.22752238784746046</v>
      </c>
      <c r="M2268" s="8">
        <v>0.15819916030018735</v>
      </c>
      <c r="N2268" s="5">
        <v>8.9</v>
      </c>
      <c r="O2268" s="5">
        <v>10.5</v>
      </c>
      <c r="P2268" s="5">
        <v>64174.0</v>
      </c>
      <c r="Q2268" s="9" t="s">
        <v>312</v>
      </c>
      <c r="R2268" s="9" t="s">
        <v>1185</v>
      </c>
      <c r="S2268" s="9">
        <f t="shared" si="1"/>
        <v>136707.426</v>
      </c>
    </row>
    <row r="2269" ht="15.75" customHeight="1">
      <c r="A2269" s="5" t="s">
        <v>686</v>
      </c>
      <c r="B2269" s="5" t="s">
        <v>1444</v>
      </c>
      <c r="C2269" s="6">
        <v>31139.0</v>
      </c>
      <c r="D2269" s="7">
        <v>17.0</v>
      </c>
      <c r="E2269" s="7">
        <v>26.0</v>
      </c>
      <c r="F2269" s="7">
        <v>7.0</v>
      </c>
      <c r="G2269" s="7">
        <v>3.0</v>
      </c>
      <c r="H2269" s="5">
        <v>8.3</v>
      </c>
      <c r="I2269" s="5">
        <v>28.8</v>
      </c>
      <c r="J2269" s="8">
        <v>0.545939175952985</v>
      </c>
      <c r="K2269" s="8">
        <v>0.83496579851633</v>
      </c>
      <c r="L2269" s="8">
        <v>0.22479848421593498</v>
      </c>
      <c r="M2269" s="8">
        <v>0.096342207521115</v>
      </c>
      <c r="N2269" s="5">
        <v>5.6</v>
      </c>
      <c r="O2269" s="5">
        <v>10.3</v>
      </c>
      <c r="P2269" s="5">
        <v>46576.0</v>
      </c>
      <c r="Q2269" s="9" t="s">
        <v>312</v>
      </c>
      <c r="R2269" s="9" t="s">
        <v>1185</v>
      </c>
      <c r="S2269" s="9">
        <f t="shared" si="1"/>
        <v>8968.032</v>
      </c>
    </row>
    <row r="2270" ht="15.75" customHeight="1">
      <c r="A2270" s="5" t="s">
        <v>1231</v>
      </c>
      <c r="B2270" s="5" t="s">
        <v>1444</v>
      </c>
      <c r="C2270" s="6">
        <v>279251.0</v>
      </c>
      <c r="D2270" s="7">
        <v>185.0</v>
      </c>
      <c r="E2270" s="7">
        <v>191.0</v>
      </c>
      <c r="F2270" s="7">
        <v>40.0</v>
      </c>
      <c r="G2270" s="7">
        <v>30.0</v>
      </c>
      <c r="H2270" s="5">
        <v>10.2</v>
      </c>
      <c r="I2270" s="5">
        <v>32.5</v>
      </c>
      <c r="J2270" s="8">
        <v>0.6624864369330817</v>
      </c>
      <c r="K2270" s="8">
        <v>0.6839724835363168</v>
      </c>
      <c r="L2270" s="8">
        <v>0.1432403106882339</v>
      </c>
      <c r="M2270" s="8">
        <v>0.10743023301617541</v>
      </c>
      <c r="N2270" s="5">
        <v>8.5</v>
      </c>
      <c r="O2270" s="5">
        <v>16.7</v>
      </c>
      <c r="P2270" s="5">
        <v>45703.0</v>
      </c>
      <c r="Q2270" s="9" t="s">
        <v>312</v>
      </c>
      <c r="R2270" s="9" t="s">
        <v>1185</v>
      </c>
      <c r="S2270" s="9">
        <f t="shared" si="1"/>
        <v>90756.575</v>
      </c>
    </row>
    <row r="2271" ht="15.75" customHeight="1">
      <c r="A2271" s="5" t="s">
        <v>50</v>
      </c>
      <c r="B2271" s="5" t="s">
        <v>1444</v>
      </c>
      <c r="C2271" s="6">
        <v>134376.0</v>
      </c>
      <c r="D2271" s="7">
        <v>81.0</v>
      </c>
      <c r="E2271" s="7">
        <v>90.0</v>
      </c>
      <c r="F2271" s="7">
        <v>33.0</v>
      </c>
      <c r="G2271" s="7">
        <v>8.0</v>
      </c>
      <c r="H2271" s="5">
        <v>13.1</v>
      </c>
      <c r="I2271" s="5">
        <v>39.3</v>
      </c>
      <c r="J2271" s="8">
        <v>0.60278621182354</v>
      </c>
      <c r="K2271" s="8">
        <v>0.6697624575817109</v>
      </c>
      <c r="L2271" s="8">
        <v>0.24557956777996068</v>
      </c>
      <c r="M2271" s="8">
        <v>0.059534440673929864</v>
      </c>
      <c r="N2271" s="5">
        <v>9.5</v>
      </c>
      <c r="O2271" s="5">
        <v>19.0</v>
      </c>
      <c r="P2271" s="5">
        <v>38879.0</v>
      </c>
      <c r="Q2271" s="9" t="s">
        <v>312</v>
      </c>
      <c r="R2271" s="9" t="s">
        <v>1185</v>
      </c>
      <c r="S2271" s="9">
        <f t="shared" si="1"/>
        <v>52809.768</v>
      </c>
    </row>
    <row r="2272" ht="15.75" customHeight="1">
      <c r="A2272" s="5" t="s">
        <v>1457</v>
      </c>
      <c r="B2272" s="5" t="s">
        <v>1444</v>
      </c>
      <c r="C2272" s="6">
        <v>7499.0</v>
      </c>
      <c r="D2272" s="7">
        <v>2.0</v>
      </c>
      <c r="E2272" s="7">
        <v>7.0</v>
      </c>
      <c r="F2272" s="7">
        <v>2.0</v>
      </c>
      <c r="G2272" s="7">
        <v>0.0</v>
      </c>
      <c r="H2272" s="5">
        <v>10.1</v>
      </c>
      <c r="I2272" s="5">
        <v>31.2</v>
      </c>
      <c r="J2272" s="8">
        <v>0.2667022269635952</v>
      </c>
      <c r="K2272" s="8">
        <v>0.9334577943725829</v>
      </c>
      <c r="L2272" s="8">
        <v>0.2667022269635952</v>
      </c>
      <c r="M2272" s="8">
        <v>0.0</v>
      </c>
      <c r="N2272" s="5">
        <v>6.5</v>
      </c>
      <c r="O2272" s="5">
        <v>15.9</v>
      </c>
      <c r="P2272" s="5">
        <v>36037.0</v>
      </c>
      <c r="Q2272" s="9" t="s">
        <v>312</v>
      </c>
      <c r="R2272" s="9" t="s">
        <v>1185</v>
      </c>
      <c r="S2272" s="9">
        <f t="shared" si="1"/>
        <v>2339.688</v>
      </c>
    </row>
    <row r="2273" ht="15.75" customHeight="1">
      <c r="A2273" s="5" t="s">
        <v>51</v>
      </c>
      <c r="B2273" s="5" t="s">
        <v>1444</v>
      </c>
      <c r="C2273" s="6">
        <v>152751.0</v>
      </c>
      <c r="D2273" s="7">
        <v>99.0</v>
      </c>
      <c r="E2273" s="7">
        <v>97.0</v>
      </c>
      <c r="F2273" s="7">
        <v>31.0</v>
      </c>
      <c r="G2273" s="7">
        <v>16.0</v>
      </c>
      <c r="H2273" s="5">
        <v>10.8</v>
      </c>
      <c r="I2273" s="5">
        <v>33.9</v>
      </c>
      <c r="J2273" s="8">
        <v>0.6481135966376652</v>
      </c>
      <c r="K2273" s="8">
        <v>0.6350203926651872</v>
      </c>
      <c r="L2273" s="8">
        <v>0.20294466157341032</v>
      </c>
      <c r="M2273" s="8">
        <v>0.10474563177982468</v>
      </c>
      <c r="N2273" s="5">
        <v>7.2</v>
      </c>
      <c r="O2273" s="5">
        <v>11.6</v>
      </c>
      <c r="P2273" s="5">
        <v>53394.0</v>
      </c>
      <c r="Q2273" s="9" t="s">
        <v>312</v>
      </c>
      <c r="R2273" s="9" t="s">
        <v>1185</v>
      </c>
      <c r="S2273" s="9">
        <f t="shared" si="1"/>
        <v>51782.589</v>
      </c>
    </row>
    <row r="2274" ht="15.75" customHeight="1">
      <c r="A2274" s="5" t="s">
        <v>159</v>
      </c>
      <c r="B2274" s="5" t="s">
        <v>1444</v>
      </c>
      <c r="C2274" s="6">
        <v>14604.0</v>
      </c>
      <c r="D2274" s="7">
        <v>5.0</v>
      </c>
      <c r="E2274" s="7">
        <v>4.0</v>
      </c>
      <c r="F2274" s="7">
        <v>2.0</v>
      </c>
      <c r="G2274" s="7">
        <v>0.0</v>
      </c>
      <c r="H2274" s="5">
        <v>8.7</v>
      </c>
      <c r="I2274" s="5">
        <v>28.0</v>
      </c>
      <c r="J2274" s="8">
        <v>0.34237195288961925</v>
      </c>
      <c r="K2274" s="8">
        <v>0.27389756231169543</v>
      </c>
      <c r="L2274" s="8">
        <v>0.13694878115584772</v>
      </c>
      <c r="M2274" s="8">
        <v>0.0</v>
      </c>
      <c r="N2274" s="5">
        <v>9.0</v>
      </c>
      <c r="O2274" s="5">
        <v>11.7</v>
      </c>
      <c r="P2274" s="5">
        <v>48452.0</v>
      </c>
      <c r="Q2274" s="9" t="s">
        <v>312</v>
      </c>
      <c r="R2274" s="9" t="s">
        <v>1185</v>
      </c>
      <c r="S2274" s="9">
        <f t="shared" si="1"/>
        <v>4089.12</v>
      </c>
    </row>
    <row r="2275" ht="15.75" customHeight="1">
      <c r="A2275" s="5" t="s">
        <v>53</v>
      </c>
      <c r="B2275" s="5" t="s">
        <v>1444</v>
      </c>
      <c r="C2275" s="6">
        <v>37783.0</v>
      </c>
      <c r="D2275" s="7">
        <v>26.0</v>
      </c>
      <c r="E2275" s="7">
        <v>20.0</v>
      </c>
      <c r="F2275" s="7">
        <v>9.0</v>
      </c>
      <c r="G2275" s="7">
        <v>0.0</v>
      </c>
      <c r="H2275" s="5">
        <v>10.2</v>
      </c>
      <c r="I2275" s="5">
        <v>33.1</v>
      </c>
      <c r="J2275" s="8">
        <v>0.6881401688590107</v>
      </c>
      <c r="K2275" s="8">
        <v>0.5293385914300083</v>
      </c>
      <c r="L2275" s="8">
        <v>0.23820236614350368</v>
      </c>
      <c r="M2275" s="8">
        <v>0.0</v>
      </c>
      <c r="N2275" s="5">
        <v>6.4</v>
      </c>
      <c r="O2275" s="5">
        <v>14.5</v>
      </c>
      <c r="P2275" s="5">
        <v>46485.0</v>
      </c>
      <c r="Q2275" s="9" t="s">
        <v>312</v>
      </c>
      <c r="R2275" s="9" t="s">
        <v>1185</v>
      </c>
      <c r="S2275" s="9">
        <f t="shared" si="1"/>
        <v>12506.173</v>
      </c>
    </row>
    <row r="2276" ht="15.75" customHeight="1">
      <c r="A2276" s="5" t="s">
        <v>1458</v>
      </c>
      <c r="B2276" s="5" t="s">
        <v>1444</v>
      </c>
      <c r="C2276" s="6">
        <v>45866.0</v>
      </c>
      <c r="D2276" s="7">
        <v>19.0</v>
      </c>
      <c r="E2276" s="7">
        <v>24.0</v>
      </c>
      <c r="F2276" s="7">
        <v>4.0</v>
      </c>
      <c r="G2276" s="7">
        <v>5.0</v>
      </c>
      <c r="H2276" s="5">
        <v>9.4</v>
      </c>
      <c r="I2276" s="5">
        <v>30.1</v>
      </c>
      <c r="J2276" s="8">
        <v>0.4142502071251035</v>
      </c>
      <c r="K2276" s="8">
        <v>0.5232634195264466</v>
      </c>
      <c r="L2276" s="8">
        <v>0.08721056992107443</v>
      </c>
      <c r="M2276" s="8">
        <v>0.10901321240134304</v>
      </c>
      <c r="N2276" s="5">
        <v>8.1</v>
      </c>
      <c r="O2276" s="5">
        <v>13.7</v>
      </c>
      <c r="P2276" s="5">
        <v>44163.0</v>
      </c>
      <c r="Q2276" s="9" t="s">
        <v>312</v>
      </c>
      <c r="R2276" s="9" t="s">
        <v>1185</v>
      </c>
      <c r="S2276" s="9">
        <f t="shared" si="1"/>
        <v>13805.666</v>
      </c>
    </row>
    <row r="2277" ht="15.75" customHeight="1">
      <c r="A2277" s="5" t="s">
        <v>1459</v>
      </c>
      <c r="B2277" s="5" t="s">
        <v>1444</v>
      </c>
      <c r="C2277" s="6">
        <v>87597.0</v>
      </c>
      <c r="D2277" s="7">
        <v>50.0</v>
      </c>
      <c r="E2277" s="7">
        <v>53.0</v>
      </c>
      <c r="F2277" s="7">
        <v>9.0</v>
      </c>
      <c r="G2277" s="7">
        <v>4.0</v>
      </c>
      <c r="H2277" s="5">
        <v>8.3</v>
      </c>
      <c r="I2277" s="5">
        <v>35.8</v>
      </c>
      <c r="J2277" s="8">
        <v>0.5707958035092526</v>
      </c>
      <c r="K2277" s="8">
        <v>0.6050435517198077</v>
      </c>
      <c r="L2277" s="8">
        <v>0.10274324463166547</v>
      </c>
      <c r="M2277" s="8">
        <v>0.04566366428074021</v>
      </c>
      <c r="N2277" s="5">
        <v>8.5</v>
      </c>
      <c r="O2277" s="5">
        <v>17.2</v>
      </c>
      <c r="P2277" s="5">
        <v>45168.0</v>
      </c>
      <c r="Q2277" s="9" t="s">
        <v>312</v>
      </c>
      <c r="R2277" s="9" t="s">
        <v>1185</v>
      </c>
      <c r="S2277" s="9">
        <f t="shared" si="1"/>
        <v>31359.726</v>
      </c>
    </row>
    <row r="2278" ht="15.75" customHeight="1">
      <c r="A2278" s="5" t="s">
        <v>58</v>
      </c>
      <c r="B2278" s="5" t="s">
        <v>1444</v>
      </c>
      <c r="C2278" s="6">
        <v>44605.0</v>
      </c>
      <c r="D2278" s="7">
        <v>25.0</v>
      </c>
      <c r="E2278" s="7">
        <v>33.0</v>
      </c>
      <c r="F2278" s="7">
        <v>8.0</v>
      </c>
      <c r="G2278" s="7">
        <v>3.0</v>
      </c>
      <c r="H2278" s="5">
        <v>8.9</v>
      </c>
      <c r="I2278" s="5">
        <v>30.9</v>
      </c>
      <c r="J2278" s="8">
        <v>0.5604752830400179</v>
      </c>
      <c r="K2278" s="8">
        <v>0.7398273736128237</v>
      </c>
      <c r="L2278" s="8">
        <v>0.17935209057280574</v>
      </c>
      <c r="M2278" s="8">
        <v>0.06725703396480216</v>
      </c>
      <c r="N2278" s="5">
        <v>7.6</v>
      </c>
      <c r="O2278" s="5">
        <v>14.9</v>
      </c>
      <c r="P2278" s="5">
        <v>42295.0</v>
      </c>
      <c r="Q2278" s="9" t="s">
        <v>312</v>
      </c>
      <c r="R2278" s="9" t="s">
        <v>1185</v>
      </c>
      <c r="S2278" s="9">
        <f t="shared" si="1"/>
        <v>13782.945</v>
      </c>
    </row>
    <row r="2279" ht="15.75" customHeight="1">
      <c r="A2279" s="5" t="s">
        <v>1460</v>
      </c>
      <c r="B2279" s="5" t="s">
        <v>1444</v>
      </c>
      <c r="C2279" s="6">
        <v>24781.0</v>
      </c>
      <c r="D2279" s="7">
        <v>10.0</v>
      </c>
      <c r="E2279" s="7">
        <v>11.0</v>
      </c>
      <c r="F2279" s="7">
        <v>5.0</v>
      </c>
      <c r="G2279" s="7">
        <v>4.0</v>
      </c>
      <c r="H2279" s="5">
        <v>9.5</v>
      </c>
      <c r="I2279" s="5">
        <v>34.3</v>
      </c>
      <c r="J2279" s="8">
        <v>0.4035349663048303</v>
      </c>
      <c r="K2279" s="8">
        <v>0.4438884629353133</v>
      </c>
      <c r="L2279" s="8">
        <v>0.20176748315241516</v>
      </c>
      <c r="M2279" s="8">
        <v>0.16141398652193215</v>
      </c>
      <c r="N2279" s="5">
        <v>7.3</v>
      </c>
      <c r="O2279" s="5">
        <v>12.4</v>
      </c>
      <c r="P2279" s="5">
        <v>47269.0</v>
      </c>
      <c r="Q2279" s="9" t="s">
        <v>312</v>
      </c>
      <c r="R2279" s="9" t="s">
        <v>1185</v>
      </c>
      <c r="S2279" s="9">
        <f t="shared" si="1"/>
        <v>8499.883</v>
      </c>
    </row>
    <row r="2280" ht="15.75" customHeight="1">
      <c r="A2280" s="5" t="s">
        <v>1461</v>
      </c>
      <c r="B2280" s="5" t="s">
        <v>1444</v>
      </c>
      <c r="C2280" s="6">
        <v>212963.0</v>
      </c>
      <c r="D2280" s="7">
        <v>145.0</v>
      </c>
      <c r="E2280" s="7">
        <v>233.0</v>
      </c>
      <c r="F2280" s="7">
        <v>49.0</v>
      </c>
      <c r="G2280" s="7">
        <v>20.0</v>
      </c>
      <c r="H2280" s="5">
        <v>8.8</v>
      </c>
      <c r="I2280" s="5">
        <v>29.7</v>
      </c>
      <c r="J2280" s="8">
        <v>0.6808694468053136</v>
      </c>
      <c r="K2280" s="8">
        <v>1.0940867662457796</v>
      </c>
      <c r="L2280" s="8">
        <v>0.23008691650662322</v>
      </c>
      <c r="M2280" s="8">
        <v>0.09391302714556049</v>
      </c>
      <c r="N2280" s="5">
        <v>7.6</v>
      </c>
      <c r="O2280" s="5">
        <v>14.2</v>
      </c>
      <c r="P2280" s="5">
        <v>46056.0</v>
      </c>
      <c r="Q2280" s="9" t="s">
        <v>312</v>
      </c>
      <c r="R2280" s="9" t="s">
        <v>1185</v>
      </c>
      <c r="S2280" s="9">
        <f t="shared" si="1"/>
        <v>63250.011</v>
      </c>
    </row>
    <row r="2281" ht="15.75" customHeight="1">
      <c r="A2281" s="5" t="s">
        <v>1148</v>
      </c>
      <c r="B2281" s="5" t="s">
        <v>1444</v>
      </c>
      <c r="C2281" s="6">
        <v>533650.0</v>
      </c>
      <c r="D2281" s="7">
        <v>326.0</v>
      </c>
      <c r="E2281" s="7">
        <v>326.0</v>
      </c>
      <c r="F2281" s="7">
        <v>110.0</v>
      </c>
      <c r="G2281" s="7">
        <v>58.0</v>
      </c>
      <c r="H2281" s="5">
        <v>8.6</v>
      </c>
      <c r="I2281" s="5">
        <v>27.9</v>
      </c>
      <c r="J2281" s="8">
        <v>0.610887285674131</v>
      </c>
      <c r="K2281" s="8">
        <v>0.610887285674131</v>
      </c>
      <c r="L2281" s="8">
        <v>0.206127611730535</v>
      </c>
      <c r="M2281" s="8">
        <v>0.108685468003373</v>
      </c>
      <c r="N2281" s="5">
        <v>6.7</v>
      </c>
      <c r="O2281" s="5">
        <v>10.6</v>
      </c>
      <c r="P2281" s="5">
        <v>57120.0</v>
      </c>
      <c r="Q2281" s="9" t="s">
        <v>312</v>
      </c>
      <c r="R2281" s="9" t="s">
        <v>1185</v>
      </c>
      <c r="S2281" s="9">
        <f t="shared" si="1"/>
        <v>148888.35</v>
      </c>
    </row>
    <row r="2282" ht="15.75" customHeight="1">
      <c r="A2282" s="5" t="s">
        <v>61</v>
      </c>
      <c r="B2282" s="5" t="s">
        <v>1444</v>
      </c>
      <c r="C2282" s="6">
        <v>88476.0</v>
      </c>
      <c r="D2282" s="7">
        <v>50.0</v>
      </c>
      <c r="E2282" s="7">
        <v>52.0</v>
      </c>
      <c r="F2282" s="7">
        <v>15.0</v>
      </c>
      <c r="G2282" s="7">
        <v>9.0</v>
      </c>
      <c r="H2282" s="5">
        <v>9.0</v>
      </c>
      <c r="I2282" s="5">
        <v>31.3</v>
      </c>
      <c r="J2282" s="8">
        <v>0.56512500565125</v>
      </c>
      <c r="K2282" s="8">
        <v>0.5877300058773001</v>
      </c>
      <c r="L2282" s="8">
        <v>0.16953750169537501</v>
      </c>
      <c r="M2282" s="8">
        <v>0.101722501017225</v>
      </c>
      <c r="N2282" s="5">
        <v>7.4</v>
      </c>
      <c r="O2282" s="5">
        <v>14.5</v>
      </c>
      <c r="P2282" s="5">
        <v>43991.0</v>
      </c>
      <c r="Q2282" s="9" t="s">
        <v>312</v>
      </c>
      <c r="R2282" s="9" t="s">
        <v>1185</v>
      </c>
      <c r="S2282" s="9">
        <f t="shared" si="1"/>
        <v>27692.988</v>
      </c>
    </row>
    <row r="2283" ht="15.75" customHeight="1">
      <c r="A2283" s="5" t="s">
        <v>1462</v>
      </c>
      <c r="B2283" s="5" t="s">
        <v>1444</v>
      </c>
      <c r="C2283" s="6">
        <v>136657.0</v>
      </c>
      <c r="D2283" s="7">
        <v>78.0</v>
      </c>
      <c r="E2283" s="7">
        <v>66.0</v>
      </c>
      <c r="F2283" s="7">
        <v>30.0</v>
      </c>
      <c r="G2283" s="7">
        <v>14.0</v>
      </c>
      <c r="H2283" s="5">
        <v>8.2</v>
      </c>
      <c r="I2283" s="5">
        <v>27.6</v>
      </c>
      <c r="J2283" s="8">
        <v>0.5707720790007098</v>
      </c>
      <c r="K2283" s="8">
        <v>0.48296098992367753</v>
      </c>
      <c r="L2283" s="8">
        <v>0.2195277226925807</v>
      </c>
      <c r="M2283" s="8">
        <v>0.10244627058987099</v>
      </c>
      <c r="N2283" s="5">
        <v>7.8</v>
      </c>
      <c r="O2283" s="5">
        <v>10.9</v>
      </c>
      <c r="P2283" s="5">
        <v>56173.0</v>
      </c>
      <c r="Q2283" s="9" t="s">
        <v>312</v>
      </c>
      <c r="R2283" s="9" t="s">
        <v>1185</v>
      </c>
      <c r="S2283" s="9">
        <f t="shared" si="1"/>
        <v>37717.332</v>
      </c>
    </row>
    <row r="2284" ht="15.75" customHeight="1">
      <c r="A2284" s="5" t="s">
        <v>1463</v>
      </c>
      <c r="B2284" s="5" t="s">
        <v>1444</v>
      </c>
      <c r="C2284" s="6">
        <v>358552.0</v>
      </c>
      <c r="D2284" s="7">
        <v>246.0</v>
      </c>
      <c r="E2284" s="7">
        <v>258.0</v>
      </c>
      <c r="F2284" s="7">
        <v>82.0</v>
      </c>
      <c r="G2284" s="7">
        <v>35.0</v>
      </c>
      <c r="H2284" s="5">
        <v>9.7</v>
      </c>
      <c r="I2284" s="5">
        <v>30.8</v>
      </c>
      <c r="J2284" s="8">
        <v>0.6860929516499699</v>
      </c>
      <c r="K2284" s="8">
        <v>0.719560900510944</v>
      </c>
      <c r="L2284" s="8">
        <v>0.22869765054998997</v>
      </c>
      <c r="M2284" s="8">
        <v>0.09761485084450791</v>
      </c>
      <c r="N2284" s="5">
        <v>9.9</v>
      </c>
      <c r="O2284" s="5">
        <v>13.4</v>
      </c>
      <c r="P2284" s="5">
        <v>55681.0</v>
      </c>
      <c r="Q2284" s="9" t="s">
        <v>312</v>
      </c>
      <c r="R2284" s="9" t="s">
        <v>1185</v>
      </c>
      <c r="S2284" s="9">
        <f t="shared" si="1"/>
        <v>110434.016</v>
      </c>
    </row>
    <row r="2285" ht="15.75" customHeight="1">
      <c r="A2285" s="5" t="s">
        <v>1464</v>
      </c>
      <c r="B2285" s="5" t="s">
        <v>1444</v>
      </c>
      <c r="C2285" s="6">
        <v>319079.0</v>
      </c>
      <c r="D2285" s="7">
        <v>207.0</v>
      </c>
      <c r="E2285" s="7">
        <v>302.0</v>
      </c>
      <c r="F2285" s="7">
        <v>61.0</v>
      </c>
      <c r="G2285" s="7">
        <v>29.0</v>
      </c>
      <c r="H2285" s="5">
        <v>8.9</v>
      </c>
      <c r="I2285" s="5">
        <v>26.9</v>
      </c>
      <c r="J2285" s="8">
        <v>0.6487421610322208</v>
      </c>
      <c r="K2285" s="8">
        <v>0.9464740706846894</v>
      </c>
      <c r="L2285" s="8">
        <v>0.1911752261979008</v>
      </c>
      <c r="M2285" s="8">
        <v>0.09088658294654302</v>
      </c>
      <c r="N2285" s="5">
        <v>8.6</v>
      </c>
      <c r="O2285" s="5">
        <v>16.3</v>
      </c>
      <c r="P2285" s="5">
        <v>45118.0</v>
      </c>
      <c r="Q2285" s="9" t="s">
        <v>312</v>
      </c>
      <c r="R2285" s="9" t="s">
        <v>1185</v>
      </c>
      <c r="S2285" s="9">
        <f t="shared" si="1"/>
        <v>85832.251</v>
      </c>
    </row>
    <row r="2286" ht="15.75" customHeight="1">
      <c r="A2286" s="5" t="s">
        <v>1465</v>
      </c>
      <c r="B2286" s="5" t="s">
        <v>1444</v>
      </c>
      <c r="C2286" s="6">
        <v>116450.0</v>
      </c>
      <c r="D2286" s="7">
        <v>74.0</v>
      </c>
      <c r="E2286" s="7">
        <v>106.0</v>
      </c>
      <c r="F2286" s="7">
        <v>19.0</v>
      </c>
      <c r="G2286" s="7">
        <v>4.0</v>
      </c>
      <c r="H2286" s="5">
        <v>10.3</v>
      </c>
      <c r="I2286" s="5">
        <v>32.9</v>
      </c>
      <c r="J2286" s="8">
        <v>0.635465865178188</v>
      </c>
      <c r="K2286" s="8">
        <v>0.9102619149849721</v>
      </c>
      <c r="L2286" s="8">
        <v>0.16316015457277802</v>
      </c>
      <c r="M2286" s="8">
        <v>0.034349506225848</v>
      </c>
      <c r="N2286" s="5">
        <v>8.5</v>
      </c>
      <c r="O2286" s="5">
        <v>14.8</v>
      </c>
      <c r="P2286" s="5">
        <v>45877.0</v>
      </c>
      <c r="Q2286" s="9" t="s">
        <v>312</v>
      </c>
      <c r="R2286" s="9" t="s">
        <v>1185</v>
      </c>
      <c r="S2286" s="9">
        <f t="shared" si="1"/>
        <v>38312.05</v>
      </c>
    </row>
    <row r="2287" ht="15.75" customHeight="1">
      <c r="A2287" s="5" t="s">
        <v>1466</v>
      </c>
      <c r="B2287" s="5" t="s">
        <v>1444</v>
      </c>
      <c r="C2287" s="6">
        <v>42670.0</v>
      </c>
      <c r="D2287" s="7">
        <v>28.0</v>
      </c>
      <c r="E2287" s="7">
        <v>33.0</v>
      </c>
      <c r="F2287" s="7">
        <v>12.0</v>
      </c>
      <c r="G2287" s="7">
        <v>2.0</v>
      </c>
      <c r="H2287" s="5">
        <v>8.7</v>
      </c>
      <c r="I2287" s="5">
        <v>32.0</v>
      </c>
      <c r="J2287" s="8">
        <v>0.6561987344738692</v>
      </c>
      <c r="K2287" s="8">
        <v>0.7733770799156316</v>
      </c>
      <c r="L2287" s="8">
        <v>0.28122802906022965</v>
      </c>
      <c r="M2287" s="8">
        <v>0.04687133817670495</v>
      </c>
      <c r="N2287" s="5">
        <v>10.1</v>
      </c>
      <c r="O2287" s="5">
        <v>16.6</v>
      </c>
      <c r="P2287" s="5">
        <v>42913.0</v>
      </c>
      <c r="Q2287" s="9" t="s">
        <v>312</v>
      </c>
      <c r="R2287" s="9" t="s">
        <v>1185</v>
      </c>
      <c r="S2287" s="9">
        <f t="shared" si="1"/>
        <v>13654.4</v>
      </c>
    </row>
    <row r="2288" ht="15.75" customHeight="1">
      <c r="A2288" s="5" t="s">
        <v>565</v>
      </c>
      <c r="B2288" s="5" t="s">
        <v>1444</v>
      </c>
      <c r="C2288" s="6">
        <v>114936.0</v>
      </c>
      <c r="D2288" s="7">
        <v>72.0</v>
      </c>
      <c r="E2288" s="7">
        <v>86.0</v>
      </c>
      <c r="F2288" s="7">
        <v>15.0</v>
      </c>
      <c r="G2288" s="7">
        <v>8.0</v>
      </c>
      <c r="H2288" s="5">
        <v>10.1</v>
      </c>
      <c r="I2288" s="5">
        <v>29.8</v>
      </c>
      <c r="J2288" s="8">
        <v>0.6264355815410315</v>
      </c>
      <c r="K2288" s="8">
        <v>0.7482425001740098</v>
      </c>
      <c r="L2288" s="8">
        <v>0.13050741282104825</v>
      </c>
      <c r="M2288" s="8">
        <v>0.06960395350455906</v>
      </c>
      <c r="N2288" s="5">
        <v>7.8</v>
      </c>
      <c r="O2288" s="5">
        <v>14.0</v>
      </c>
      <c r="P2288" s="5">
        <v>43715.0</v>
      </c>
      <c r="Q2288" s="9" t="s">
        <v>312</v>
      </c>
      <c r="R2288" s="9" t="s">
        <v>1185</v>
      </c>
      <c r="S2288" s="9">
        <f t="shared" si="1"/>
        <v>34250.928</v>
      </c>
    </row>
    <row r="2289" ht="15.75" customHeight="1">
      <c r="A2289" s="5" t="s">
        <v>1467</v>
      </c>
      <c r="B2289" s="5" t="s">
        <v>1444</v>
      </c>
      <c r="C2289" s="6">
        <v>46555.0</v>
      </c>
      <c r="D2289" s="7">
        <v>27.0</v>
      </c>
      <c r="E2289" s="7">
        <v>33.0</v>
      </c>
      <c r="F2289" s="7">
        <v>12.0</v>
      </c>
      <c r="G2289" s="7">
        <v>3.0</v>
      </c>
      <c r="H2289" s="5">
        <v>10.6</v>
      </c>
      <c r="I2289" s="5">
        <v>33.7</v>
      </c>
      <c r="J2289" s="8">
        <v>0.5799591880571368</v>
      </c>
      <c r="K2289" s="8">
        <v>0.7088390076253893</v>
      </c>
      <c r="L2289" s="8">
        <v>0.2577596391365052</v>
      </c>
      <c r="M2289" s="8">
        <v>0.0644399097841263</v>
      </c>
      <c r="N2289" s="5">
        <v>7.8</v>
      </c>
      <c r="O2289" s="5">
        <v>15.8</v>
      </c>
      <c r="P2289" s="5">
        <v>40947.0</v>
      </c>
      <c r="Q2289" s="9" t="s">
        <v>312</v>
      </c>
      <c r="R2289" s="9" t="s">
        <v>1185</v>
      </c>
      <c r="S2289" s="9">
        <f t="shared" si="1"/>
        <v>15689.035</v>
      </c>
    </row>
    <row r="2290" ht="15.75" customHeight="1">
      <c r="A2290" s="5" t="s">
        <v>71</v>
      </c>
      <c r="B2290" s="5" t="s">
        <v>1444</v>
      </c>
      <c r="C2290" s="6">
        <v>167197.0</v>
      </c>
      <c r="D2290" s="7">
        <v>106.0</v>
      </c>
      <c r="E2290" s="7">
        <v>146.0</v>
      </c>
      <c r="F2290" s="7">
        <v>20.0</v>
      </c>
      <c r="G2290" s="7">
        <v>14.0</v>
      </c>
      <c r="H2290" s="5">
        <v>10.4</v>
      </c>
      <c r="I2290" s="5">
        <v>30.4</v>
      </c>
      <c r="J2290" s="8">
        <v>0.6339826671531187</v>
      </c>
      <c r="K2290" s="8">
        <v>0.8732214094750504</v>
      </c>
      <c r="L2290" s="8">
        <v>0.11961937116096581</v>
      </c>
      <c r="M2290" s="8">
        <v>0.08373355981267606</v>
      </c>
      <c r="N2290" s="5">
        <v>13.7</v>
      </c>
      <c r="O2290" s="5">
        <v>12.5</v>
      </c>
      <c r="P2290" s="5">
        <v>57748.0</v>
      </c>
      <c r="Q2290" s="9" t="s">
        <v>312</v>
      </c>
      <c r="R2290" s="9" t="s">
        <v>1185</v>
      </c>
      <c r="S2290" s="9">
        <f t="shared" si="1"/>
        <v>50827.888</v>
      </c>
    </row>
    <row r="2291" ht="15.75" customHeight="1">
      <c r="A2291" s="5" t="s">
        <v>72</v>
      </c>
      <c r="B2291" s="5" t="s">
        <v>1444</v>
      </c>
      <c r="C2291" s="6">
        <v>816350.0</v>
      </c>
      <c r="D2291" s="7">
        <v>657.0</v>
      </c>
      <c r="E2291" s="7">
        <v>642.0</v>
      </c>
      <c r="F2291" s="7">
        <v>141.0</v>
      </c>
      <c r="G2291" s="7">
        <v>160.0</v>
      </c>
      <c r="H2291" s="5">
        <v>6.4</v>
      </c>
      <c r="I2291" s="5">
        <v>25.5</v>
      </c>
      <c r="J2291" s="8">
        <v>0.804801861946469</v>
      </c>
      <c r="K2291" s="8">
        <v>0.7864273902125314</v>
      </c>
      <c r="L2291" s="8">
        <v>0.1727200342990139</v>
      </c>
      <c r="M2291" s="8">
        <v>0.19599436516200158</v>
      </c>
      <c r="N2291" s="5">
        <v>6.8</v>
      </c>
      <c r="O2291" s="5">
        <v>6.4</v>
      </c>
      <c r="P2291" s="5">
        <v>79926.0</v>
      </c>
      <c r="Q2291" s="9" t="s">
        <v>312</v>
      </c>
      <c r="R2291" s="9" t="s">
        <v>1185</v>
      </c>
      <c r="S2291" s="9">
        <f t="shared" si="1"/>
        <v>208169.25</v>
      </c>
    </row>
    <row r="2292" ht="15.75" customHeight="1">
      <c r="A2292" s="5" t="s">
        <v>1468</v>
      </c>
      <c r="B2292" s="5" t="s">
        <v>1444</v>
      </c>
      <c r="C2292" s="6">
        <v>18444.0</v>
      </c>
      <c r="D2292" s="7">
        <v>11.0</v>
      </c>
      <c r="E2292" s="7">
        <v>14.0</v>
      </c>
      <c r="F2292" s="7">
        <v>3.0</v>
      </c>
      <c r="G2292" s="7">
        <v>3.0</v>
      </c>
      <c r="H2292" s="5">
        <v>9.1</v>
      </c>
      <c r="I2292" s="5">
        <v>35.1</v>
      </c>
      <c r="J2292" s="8">
        <v>0.5963999132509217</v>
      </c>
      <c r="K2292" s="8">
        <v>0.7590544350466276</v>
      </c>
      <c r="L2292" s="8">
        <v>0.16265452179570594</v>
      </c>
      <c r="M2292" s="8">
        <v>0.16265452179570594</v>
      </c>
      <c r="N2292" s="5">
        <v>7.4</v>
      </c>
      <c r="O2292" s="5">
        <v>10.6</v>
      </c>
      <c r="P2292" s="5">
        <v>53604.0</v>
      </c>
      <c r="Q2292" s="9" t="s">
        <v>312</v>
      </c>
      <c r="R2292" s="9" t="s">
        <v>1185</v>
      </c>
      <c r="S2292" s="9">
        <f t="shared" si="1"/>
        <v>6473.844</v>
      </c>
    </row>
    <row r="2293" ht="15.75" customHeight="1">
      <c r="A2293" s="5" t="s">
        <v>1295</v>
      </c>
      <c r="B2293" s="5" t="s">
        <v>1444</v>
      </c>
      <c r="C2293" s="6">
        <v>300296.0</v>
      </c>
      <c r="D2293" s="7">
        <v>199.0</v>
      </c>
      <c r="E2293" s="7">
        <v>254.0</v>
      </c>
      <c r="F2293" s="7">
        <v>51.0</v>
      </c>
      <c r="G2293" s="7">
        <v>24.0</v>
      </c>
      <c r="H2293" s="5">
        <v>10.0</v>
      </c>
      <c r="I2293" s="5">
        <v>28.6</v>
      </c>
      <c r="J2293" s="8">
        <v>0.6626794895702907</v>
      </c>
      <c r="K2293" s="8">
        <v>0.8458321123158484</v>
      </c>
      <c r="L2293" s="8">
        <v>0.16983243200042625</v>
      </c>
      <c r="M2293" s="8">
        <v>0.07992114447078881</v>
      </c>
      <c r="N2293" s="5">
        <v>8.2</v>
      </c>
      <c r="O2293" s="5">
        <v>9.8</v>
      </c>
      <c r="P2293" s="5">
        <v>61041.0</v>
      </c>
      <c r="Q2293" s="9" t="s">
        <v>312</v>
      </c>
      <c r="R2293" s="9" t="s">
        <v>1185</v>
      </c>
      <c r="S2293" s="9">
        <f t="shared" si="1"/>
        <v>85884.656</v>
      </c>
    </row>
    <row r="2294" ht="15.75" customHeight="1">
      <c r="A2294" s="5" t="s">
        <v>1469</v>
      </c>
      <c r="B2294" s="5" t="s">
        <v>1444</v>
      </c>
      <c r="C2294" s="6">
        <v>93729.0</v>
      </c>
      <c r="D2294" s="7">
        <v>51.0</v>
      </c>
      <c r="E2294" s="7">
        <v>69.0</v>
      </c>
      <c r="F2294" s="7">
        <v>21.0</v>
      </c>
      <c r="G2294" s="7">
        <v>4.0</v>
      </c>
      <c r="H2294" s="5">
        <v>9.1</v>
      </c>
      <c r="I2294" s="5">
        <v>36.5</v>
      </c>
      <c r="J2294" s="8">
        <v>0.5441218833018596</v>
      </c>
      <c r="K2294" s="8">
        <v>0.7361649009378102</v>
      </c>
      <c r="L2294" s="8">
        <v>0.2240501872419422</v>
      </c>
      <c r="M2294" s="8">
        <v>0.042676226141322327</v>
      </c>
      <c r="N2294" s="5">
        <v>8.3</v>
      </c>
      <c r="O2294" s="5">
        <v>14.2</v>
      </c>
      <c r="P2294" s="5">
        <v>41560.0</v>
      </c>
      <c r="Q2294" s="9" t="s">
        <v>312</v>
      </c>
      <c r="R2294" s="9" t="s">
        <v>1185</v>
      </c>
      <c r="S2294" s="9">
        <f t="shared" si="1"/>
        <v>34211.085</v>
      </c>
    </row>
    <row r="2295" ht="15.75" customHeight="1">
      <c r="A2295" s="5" t="s">
        <v>74</v>
      </c>
      <c r="B2295" s="5" t="s">
        <v>1444</v>
      </c>
      <c r="C2295" s="6">
        <v>45479.0</v>
      </c>
      <c r="D2295" s="7">
        <v>17.0</v>
      </c>
      <c r="E2295" s="7">
        <v>24.0</v>
      </c>
      <c r="F2295" s="7">
        <v>9.0</v>
      </c>
      <c r="G2295" s="7">
        <v>5.0</v>
      </c>
      <c r="H2295" s="5">
        <v>9.1</v>
      </c>
      <c r="I2295" s="5">
        <v>33.4</v>
      </c>
      <c r="J2295" s="8">
        <v>0.3737988961938477</v>
      </c>
      <c r="K2295" s="8">
        <v>0.5277160887442556</v>
      </c>
      <c r="L2295" s="8">
        <v>0.19789353327909584</v>
      </c>
      <c r="M2295" s="8">
        <v>0.1099408518217199</v>
      </c>
      <c r="N2295" s="5">
        <v>7.5</v>
      </c>
      <c r="O2295" s="5">
        <v>9.7</v>
      </c>
      <c r="P2295" s="5">
        <v>57417.0</v>
      </c>
      <c r="Q2295" s="9" t="s">
        <v>312</v>
      </c>
      <c r="R2295" s="9" t="s">
        <v>1185</v>
      </c>
      <c r="S2295" s="9">
        <f t="shared" si="1"/>
        <v>15189.986</v>
      </c>
    </row>
    <row r="2296" ht="15.75" customHeight="1">
      <c r="A2296" s="5" t="s">
        <v>1470</v>
      </c>
      <c r="B2296" s="5" t="s">
        <v>1444</v>
      </c>
      <c r="C2296" s="6">
        <v>1560609.0</v>
      </c>
      <c r="D2296" s="7">
        <v>1365.0</v>
      </c>
      <c r="E2296" s="7">
        <v>1097.0</v>
      </c>
      <c r="F2296" s="7">
        <v>635.0</v>
      </c>
      <c r="G2296" s="7">
        <v>107.0</v>
      </c>
      <c r="H2296" s="5">
        <v>10.9</v>
      </c>
      <c r="I2296" s="5">
        <v>29.3</v>
      </c>
      <c r="J2296" s="8">
        <v>0.8746585467596304</v>
      </c>
      <c r="K2296" s="8">
        <v>0.7029307148683622</v>
      </c>
      <c r="L2296" s="8">
        <v>0.4068924375035643</v>
      </c>
      <c r="M2296" s="8">
        <v>0.06856297765808092</v>
      </c>
      <c r="N2296" s="5">
        <v>14.9</v>
      </c>
      <c r="O2296" s="5">
        <v>26.7</v>
      </c>
      <c r="P2296" s="5">
        <v>37460.0</v>
      </c>
      <c r="Q2296" s="9" t="s">
        <v>312</v>
      </c>
      <c r="R2296" s="9" t="s">
        <v>1185</v>
      </c>
      <c r="S2296" s="9">
        <f t="shared" si="1"/>
        <v>457258.437</v>
      </c>
    </row>
    <row r="2297" ht="15.75" customHeight="1">
      <c r="A2297" s="5" t="s">
        <v>76</v>
      </c>
      <c r="B2297" s="5" t="s">
        <v>1444</v>
      </c>
      <c r="C2297" s="6">
        <v>56205.0</v>
      </c>
      <c r="D2297" s="7">
        <v>24.0</v>
      </c>
      <c r="E2297" s="7">
        <v>40.0</v>
      </c>
      <c r="F2297" s="7">
        <v>8.0</v>
      </c>
      <c r="G2297" s="7">
        <v>1.0</v>
      </c>
      <c r="H2297" s="5">
        <v>9.0</v>
      </c>
      <c r="I2297" s="5">
        <v>27.3</v>
      </c>
      <c r="J2297" s="8">
        <v>0.4270082732852949</v>
      </c>
      <c r="K2297" s="8">
        <v>0.7116804554754915</v>
      </c>
      <c r="L2297" s="8">
        <v>0.14233609109509832</v>
      </c>
      <c r="M2297" s="8">
        <v>0.01779201138688729</v>
      </c>
      <c r="N2297" s="5">
        <v>13.1</v>
      </c>
      <c r="O2297" s="5">
        <v>9.8</v>
      </c>
      <c r="P2297" s="5">
        <v>58906.0</v>
      </c>
      <c r="Q2297" s="9" t="s">
        <v>312</v>
      </c>
      <c r="R2297" s="9" t="s">
        <v>1185</v>
      </c>
      <c r="S2297" s="9">
        <f t="shared" si="1"/>
        <v>15343.965</v>
      </c>
    </row>
    <row r="2298" ht="15.75" customHeight="1">
      <c r="A2298" s="5" t="s">
        <v>1471</v>
      </c>
      <c r="B2298" s="5" t="s">
        <v>1444</v>
      </c>
      <c r="C2298" s="6">
        <v>17182.0</v>
      </c>
      <c r="D2298" s="7">
        <v>5.0</v>
      </c>
      <c r="E2298" s="7">
        <v>18.0</v>
      </c>
      <c r="F2298" s="7">
        <v>7.0</v>
      </c>
      <c r="G2298" s="7">
        <v>0.0</v>
      </c>
      <c r="H2298" s="5">
        <v>8.7</v>
      </c>
      <c r="I2298" s="5">
        <v>31.5</v>
      </c>
      <c r="J2298" s="8">
        <v>0.2910022116168083</v>
      </c>
      <c r="K2298" s="8">
        <v>1.0476079618205099</v>
      </c>
      <c r="L2298" s="8">
        <v>0.4074030962635316</v>
      </c>
      <c r="M2298" s="8">
        <v>0.0</v>
      </c>
      <c r="N2298" s="5">
        <v>6.9</v>
      </c>
      <c r="O2298" s="5">
        <v>14.4</v>
      </c>
      <c r="P2298" s="5">
        <v>41862.0</v>
      </c>
      <c r="Q2298" s="9" t="s">
        <v>312</v>
      </c>
      <c r="R2298" s="9" t="s">
        <v>1185</v>
      </c>
      <c r="S2298" s="9">
        <f t="shared" si="1"/>
        <v>5412.33</v>
      </c>
    </row>
    <row r="2299" ht="15.75" customHeight="1">
      <c r="A2299" s="5" t="s">
        <v>1472</v>
      </c>
      <c r="B2299" s="5" t="s">
        <v>1444</v>
      </c>
      <c r="C2299" s="6">
        <v>145559.0</v>
      </c>
      <c r="D2299" s="7">
        <v>76.0</v>
      </c>
      <c r="E2299" s="7">
        <v>110.0</v>
      </c>
      <c r="F2299" s="7">
        <v>30.0</v>
      </c>
      <c r="G2299" s="7">
        <v>9.0</v>
      </c>
      <c r="H2299" s="5">
        <v>9.6</v>
      </c>
      <c r="I2299" s="5">
        <v>32.4</v>
      </c>
      <c r="J2299" s="8">
        <v>0.5221250489492234</v>
      </c>
      <c r="K2299" s="8">
        <v>0.7557073076896654</v>
      </c>
      <c r="L2299" s="8">
        <v>0.20610199300627238</v>
      </c>
      <c r="M2299" s="8">
        <v>0.061830597901881716</v>
      </c>
      <c r="N2299" s="5">
        <v>9.1</v>
      </c>
      <c r="O2299" s="5">
        <v>13.4</v>
      </c>
      <c r="P2299" s="5">
        <v>45020.0</v>
      </c>
      <c r="Q2299" s="9" t="s">
        <v>312</v>
      </c>
      <c r="R2299" s="9" t="s">
        <v>1185</v>
      </c>
      <c r="S2299" s="9">
        <f t="shared" si="1"/>
        <v>47161.116</v>
      </c>
    </row>
    <row r="2300" ht="15.75" customHeight="1">
      <c r="A2300" s="5" t="s">
        <v>1473</v>
      </c>
      <c r="B2300" s="5" t="s">
        <v>1444</v>
      </c>
      <c r="C2300" s="6">
        <v>40271.0</v>
      </c>
      <c r="D2300" s="7">
        <v>27.0</v>
      </c>
      <c r="E2300" s="7">
        <v>37.0</v>
      </c>
      <c r="F2300" s="7">
        <v>11.0</v>
      </c>
      <c r="G2300" s="7">
        <v>5.0</v>
      </c>
      <c r="H2300" s="5">
        <v>8.9</v>
      </c>
      <c r="I2300" s="5">
        <v>33.6</v>
      </c>
      <c r="J2300" s="8">
        <v>0.6704576494251447</v>
      </c>
      <c r="K2300" s="8">
        <v>0.9187752973603834</v>
      </c>
      <c r="L2300" s="8">
        <v>0.2731494127287626</v>
      </c>
      <c r="M2300" s="8">
        <v>0.12415882396761936</v>
      </c>
      <c r="N2300" s="5">
        <v>5.6</v>
      </c>
      <c r="O2300" s="5">
        <v>11.0</v>
      </c>
      <c r="P2300" s="5">
        <v>48718.0</v>
      </c>
      <c r="Q2300" s="9" t="s">
        <v>312</v>
      </c>
      <c r="R2300" s="9" t="s">
        <v>1185</v>
      </c>
      <c r="S2300" s="9">
        <f t="shared" si="1"/>
        <v>13531.056</v>
      </c>
    </row>
    <row r="2301" ht="15.75" customHeight="1">
      <c r="A2301" s="5" t="s">
        <v>853</v>
      </c>
      <c r="B2301" s="5" t="s">
        <v>1444</v>
      </c>
      <c r="C2301" s="6">
        <v>76334.0</v>
      </c>
      <c r="D2301" s="7">
        <v>30.0</v>
      </c>
      <c r="E2301" s="7">
        <v>60.0</v>
      </c>
      <c r="F2301" s="7">
        <v>16.0</v>
      </c>
      <c r="G2301" s="7">
        <v>3.0</v>
      </c>
      <c r="H2301" s="5">
        <v>10.4</v>
      </c>
      <c r="I2301" s="5">
        <v>37.7</v>
      </c>
      <c r="J2301" s="8">
        <v>0.39300966803783377</v>
      </c>
      <c r="K2301" s="8">
        <v>0.7860193360756675</v>
      </c>
      <c r="L2301" s="8">
        <v>0.20960515628684465</v>
      </c>
      <c r="M2301" s="8">
        <v>0.03930096680378337</v>
      </c>
      <c r="N2301" s="5">
        <v>7.5</v>
      </c>
      <c r="O2301" s="5">
        <v>12.7</v>
      </c>
      <c r="P2301" s="5">
        <v>44255.0</v>
      </c>
      <c r="Q2301" s="9" t="s">
        <v>312</v>
      </c>
      <c r="R2301" s="9" t="s">
        <v>1185</v>
      </c>
      <c r="S2301" s="9">
        <f t="shared" si="1"/>
        <v>28777.918</v>
      </c>
    </row>
    <row r="2302" ht="15.75" customHeight="1">
      <c r="A2302" s="5" t="s">
        <v>616</v>
      </c>
      <c r="B2302" s="5" t="s">
        <v>1444</v>
      </c>
      <c r="C2302" s="6">
        <v>6311.0</v>
      </c>
      <c r="D2302" s="7">
        <v>4.0</v>
      </c>
      <c r="E2302" s="7">
        <v>10.0</v>
      </c>
      <c r="F2302" s="7">
        <v>3.0</v>
      </c>
      <c r="G2302" s="7">
        <v>0.0</v>
      </c>
      <c r="H2302" s="5">
        <v>8.5</v>
      </c>
      <c r="I2302" s="5">
        <v>30.8</v>
      </c>
      <c r="J2302" s="8">
        <v>0.6338139755981619</v>
      </c>
      <c r="K2302" s="8">
        <v>1.5845349389954049</v>
      </c>
      <c r="L2302" s="8">
        <v>0.47536048169862144</v>
      </c>
      <c r="M2302" s="8">
        <v>0.0</v>
      </c>
      <c r="N2302" s="5">
        <v>8.3</v>
      </c>
      <c r="O2302" s="5">
        <v>14.8</v>
      </c>
      <c r="P2302" s="5">
        <v>41786.0</v>
      </c>
      <c r="Q2302" s="9" t="s">
        <v>312</v>
      </c>
      <c r="R2302" s="9" t="s">
        <v>1185</v>
      </c>
      <c r="S2302" s="9">
        <f t="shared" si="1"/>
        <v>1943.788</v>
      </c>
    </row>
    <row r="2303" ht="15.75" customHeight="1">
      <c r="A2303" s="5" t="s">
        <v>1474</v>
      </c>
      <c r="B2303" s="5" t="s">
        <v>1444</v>
      </c>
      <c r="C2303" s="6">
        <v>41828.0</v>
      </c>
      <c r="D2303" s="7">
        <v>17.0</v>
      </c>
      <c r="E2303" s="7">
        <v>25.0</v>
      </c>
      <c r="F2303" s="7">
        <v>8.0</v>
      </c>
      <c r="G2303" s="7">
        <v>0.0</v>
      </c>
      <c r="H2303" s="5">
        <v>8.0</v>
      </c>
      <c r="I2303" s="5">
        <v>29.8</v>
      </c>
      <c r="J2303" s="8">
        <v>0.40642631729941664</v>
      </c>
      <c r="K2303" s="8">
        <v>0.5976857607344364</v>
      </c>
      <c r="L2303" s="8">
        <v>0.1912594434350196</v>
      </c>
      <c r="M2303" s="8">
        <v>0.0</v>
      </c>
      <c r="N2303" s="5">
        <v>8.0</v>
      </c>
      <c r="O2303" s="5">
        <v>12.7</v>
      </c>
      <c r="P2303" s="5">
        <v>49948.0</v>
      </c>
      <c r="Q2303" s="9" t="s">
        <v>312</v>
      </c>
      <c r="R2303" s="9" t="s">
        <v>1185</v>
      </c>
      <c r="S2303" s="9">
        <f t="shared" si="1"/>
        <v>12464.744</v>
      </c>
    </row>
    <row r="2304" ht="15.75" customHeight="1">
      <c r="A2304" s="5" t="s">
        <v>1246</v>
      </c>
      <c r="B2304" s="5" t="s">
        <v>1444</v>
      </c>
      <c r="C2304" s="6">
        <v>42051.0</v>
      </c>
      <c r="D2304" s="7">
        <v>19.0</v>
      </c>
      <c r="E2304" s="7">
        <v>41.0</v>
      </c>
      <c r="F2304" s="7">
        <v>10.0</v>
      </c>
      <c r="G2304" s="7">
        <v>4.0</v>
      </c>
      <c r="H2304" s="5">
        <v>9.7</v>
      </c>
      <c r="I2304" s="5">
        <v>32.7</v>
      </c>
      <c r="J2304" s="8">
        <v>0.45183229887517534</v>
      </c>
      <c r="K2304" s="8">
        <v>0.97500653967801</v>
      </c>
      <c r="L2304" s="8">
        <v>0.23780647309219757</v>
      </c>
      <c r="M2304" s="8">
        <v>0.09512258923687904</v>
      </c>
      <c r="N2304" s="5">
        <v>7.9</v>
      </c>
      <c r="O2304" s="5">
        <v>15.2</v>
      </c>
      <c r="P2304" s="5">
        <v>45863.0</v>
      </c>
      <c r="Q2304" s="9" t="s">
        <v>312</v>
      </c>
      <c r="R2304" s="9" t="s">
        <v>1185</v>
      </c>
      <c r="S2304" s="9">
        <f t="shared" si="1"/>
        <v>13750.677</v>
      </c>
    </row>
    <row r="2305" ht="15.75" customHeight="1">
      <c r="A2305" s="5" t="s">
        <v>192</v>
      </c>
      <c r="B2305" s="5" t="s">
        <v>1444</v>
      </c>
      <c r="C2305" s="6">
        <v>44944.0</v>
      </c>
      <c r="D2305" s="7">
        <v>23.0</v>
      </c>
      <c r="E2305" s="7">
        <v>36.0</v>
      </c>
      <c r="F2305" s="7">
        <v>4.0</v>
      </c>
      <c r="G2305" s="7">
        <v>5.0</v>
      </c>
      <c r="H2305" s="5">
        <v>9.2</v>
      </c>
      <c r="I2305" s="5">
        <v>29.0</v>
      </c>
      <c r="J2305" s="8">
        <v>0.511747953008188</v>
      </c>
      <c r="K2305" s="8">
        <v>0.800996796012816</v>
      </c>
      <c r="L2305" s="8">
        <v>0.088999644001424</v>
      </c>
      <c r="M2305" s="8">
        <v>0.11124955500177999</v>
      </c>
      <c r="N2305" s="5">
        <v>6.5</v>
      </c>
      <c r="O2305" s="5">
        <v>11.8</v>
      </c>
      <c r="P2305" s="5">
        <v>48827.0</v>
      </c>
      <c r="Q2305" s="9" t="s">
        <v>312</v>
      </c>
      <c r="R2305" s="9" t="s">
        <v>1185</v>
      </c>
      <c r="S2305" s="9">
        <f t="shared" si="1"/>
        <v>13033.76</v>
      </c>
    </row>
    <row r="2306" ht="15.75" customHeight="1">
      <c r="A2306" s="5" t="s">
        <v>1475</v>
      </c>
      <c r="B2306" s="5" t="s">
        <v>1444</v>
      </c>
      <c r="C2306" s="6">
        <v>53479.0</v>
      </c>
      <c r="D2306" s="7">
        <v>24.0</v>
      </c>
      <c r="E2306" s="7">
        <v>31.0</v>
      </c>
      <c r="F2306" s="7">
        <v>9.0</v>
      </c>
      <c r="G2306" s="7">
        <v>5.0</v>
      </c>
      <c r="H2306" s="5">
        <v>10.3</v>
      </c>
      <c r="I2306" s="5">
        <v>33.6</v>
      </c>
      <c r="J2306" s="8">
        <v>0.44877428523345614</v>
      </c>
      <c r="K2306" s="8">
        <v>0.5796667850932141</v>
      </c>
      <c r="L2306" s="8">
        <v>0.16829035696254607</v>
      </c>
      <c r="M2306" s="8">
        <v>0.09349464275697003</v>
      </c>
      <c r="N2306" s="5">
        <v>7.3</v>
      </c>
      <c r="O2306" s="5">
        <v>16.0</v>
      </c>
      <c r="P2306" s="5">
        <v>43291.0</v>
      </c>
      <c r="Q2306" s="9" t="s">
        <v>312</v>
      </c>
      <c r="R2306" s="9" t="s">
        <v>1185</v>
      </c>
      <c r="S2306" s="9">
        <f t="shared" si="1"/>
        <v>17968.944</v>
      </c>
    </row>
    <row r="2307" ht="15.75" customHeight="1">
      <c r="A2307" s="5" t="s">
        <v>479</v>
      </c>
      <c r="B2307" s="5" t="s">
        <v>1444</v>
      </c>
      <c r="C2307" s="6">
        <v>40690.0</v>
      </c>
      <c r="D2307" s="7">
        <v>20.0</v>
      </c>
      <c r="E2307" s="7">
        <v>27.0</v>
      </c>
      <c r="F2307" s="7">
        <v>8.0</v>
      </c>
      <c r="G2307" s="7">
        <v>1.0</v>
      </c>
      <c r="H2307" s="5">
        <v>9.7</v>
      </c>
      <c r="I2307" s="5">
        <v>31.6</v>
      </c>
      <c r="J2307" s="8">
        <v>0.49152125829442117</v>
      </c>
      <c r="K2307" s="8">
        <v>0.6635536986974687</v>
      </c>
      <c r="L2307" s="8">
        <v>0.1966085033177685</v>
      </c>
      <c r="M2307" s="8">
        <v>0.024576062914721062</v>
      </c>
      <c r="N2307" s="5">
        <v>7.0</v>
      </c>
      <c r="O2307" s="5">
        <v>13.0</v>
      </c>
      <c r="P2307" s="5">
        <v>44391.0</v>
      </c>
      <c r="Q2307" s="9" t="s">
        <v>312</v>
      </c>
      <c r="R2307" s="9" t="s">
        <v>1185</v>
      </c>
      <c r="S2307" s="9">
        <f t="shared" si="1"/>
        <v>12858.04</v>
      </c>
    </row>
    <row r="2308" ht="15.75" customHeight="1">
      <c r="A2308" s="5" t="s">
        <v>86</v>
      </c>
      <c r="B2308" s="5" t="s">
        <v>1444</v>
      </c>
      <c r="C2308" s="6">
        <v>208354.0</v>
      </c>
      <c r="D2308" s="7">
        <v>135.0</v>
      </c>
      <c r="E2308" s="7">
        <v>132.0</v>
      </c>
      <c r="F2308" s="7">
        <v>30.0</v>
      </c>
      <c r="G2308" s="7">
        <v>23.0</v>
      </c>
      <c r="H2308" s="5">
        <v>9.3</v>
      </c>
      <c r="I2308" s="5">
        <v>27.3</v>
      </c>
      <c r="J2308" s="8">
        <v>0.6479357247761022</v>
      </c>
      <c r="K2308" s="8">
        <v>0.6335371531144111</v>
      </c>
      <c r="L2308" s="8">
        <v>0.1439857166169116</v>
      </c>
      <c r="M2308" s="8">
        <v>0.11038904940629889</v>
      </c>
      <c r="N2308" s="5">
        <v>7.1</v>
      </c>
      <c r="O2308" s="5">
        <v>10.5</v>
      </c>
      <c r="P2308" s="5">
        <v>55323.0</v>
      </c>
      <c r="Q2308" s="9" t="s">
        <v>312</v>
      </c>
      <c r="R2308" s="9" t="s">
        <v>1185</v>
      </c>
      <c r="S2308" s="9">
        <f t="shared" si="1"/>
        <v>56880.642</v>
      </c>
    </row>
    <row r="2309" ht="15.75" customHeight="1">
      <c r="A2309" s="5" t="s">
        <v>480</v>
      </c>
      <c r="B2309" s="5" t="s">
        <v>1444</v>
      </c>
      <c r="C2309" s="6">
        <v>51402.0</v>
      </c>
      <c r="D2309" s="7">
        <v>22.0</v>
      </c>
      <c r="E2309" s="7">
        <v>67.0</v>
      </c>
      <c r="F2309" s="7">
        <v>13.0</v>
      </c>
      <c r="G2309" s="7">
        <v>4.0</v>
      </c>
      <c r="H2309" s="5">
        <v>9.5</v>
      </c>
      <c r="I2309" s="5">
        <v>31.4</v>
      </c>
      <c r="J2309" s="8">
        <v>0.4279989105482277</v>
      </c>
      <c r="K2309" s="8">
        <v>1.3034512275786936</v>
      </c>
      <c r="L2309" s="8">
        <v>0.25290844714213456</v>
      </c>
      <c r="M2309" s="8">
        <v>0.0778179837360414</v>
      </c>
      <c r="N2309" s="5">
        <v>8.2</v>
      </c>
      <c r="O2309" s="5">
        <v>13.0</v>
      </c>
      <c r="P2309" s="5">
        <v>49285.0</v>
      </c>
      <c r="Q2309" s="9" t="s">
        <v>312</v>
      </c>
      <c r="R2309" s="9" t="s">
        <v>1185</v>
      </c>
      <c r="S2309" s="9">
        <f t="shared" si="1"/>
        <v>16140.228</v>
      </c>
    </row>
    <row r="2310" ht="15.75" customHeight="1">
      <c r="A2310" s="5" t="s">
        <v>1476</v>
      </c>
      <c r="B2310" s="5" t="s">
        <v>1444</v>
      </c>
      <c r="C2310" s="6">
        <v>359398.0</v>
      </c>
      <c r="D2310" s="7">
        <v>235.0</v>
      </c>
      <c r="E2310" s="7">
        <v>270.0</v>
      </c>
      <c r="F2310" s="7">
        <v>51.0</v>
      </c>
      <c r="G2310" s="7">
        <v>41.0</v>
      </c>
      <c r="H2310" s="5">
        <v>9.5</v>
      </c>
      <c r="I2310" s="5">
        <v>31.5</v>
      </c>
      <c r="J2310" s="8">
        <v>0.6538711957217347</v>
      </c>
      <c r="K2310" s="8">
        <v>0.7512562674249718</v>
      </c>
      <c r="L2310" s="8">
        <v>0.14190396162471688</v>
      </c>
      <c r="M2310" s="8">
        <v>0.11407965542379202</v>
      </c>
      <c r="N2310" s="5">
        <v>6.5</v>
      </c>
      <c r="O2310" s="5">
        <v>10.3</v>
      </c>
      <c r="P2310" s="5">
        <v>51593.0</v>
      </c>
      <c r="Q2310" s="9" t="s">
        <v>312</v>
      </c>
      <c r="R2310" s="9" t="s">
        <v>1185</v>
      </c>
      <c r="S2310" s="9">
        <f t="shared" si="1"/>
        <v>113210.37</v>
      </c>
    </row>
    <row r="2311" ht="15.75" customHeight="1">
      <c r="A2311" s="5" t="s">
        <v>1250</v>
      </c>
      <c r="B2311" s="5" t="s">
        <v>1444</v>
      </c>
      <c r="C2311" s="6">
        <v>28128.0</v>
      </c>
      <c r="D2311" s="7">
        <v>10.0</v>
      </c>
      <c r="E2311" s="7">
        <v>27.0</v>
      </c>
      <c r="F2311" s="7">
        <v>8.0</v>
      </c>
      <c r="G2311" s="7">
        <v>0.0</v>
      </c>
      <c r="H2311" s="5">
        <v>8.9</v>
      </c>
      <c r="I2311" s="5">
        <v>34.5</v>
      </c>
      <c r="J2311" s="8">
        <v>0.35551763367463024</v>
      </c>
      <c r="K2311" s="8">
        <v>0.9598976109215017</v>
      </c>
      <c r="L2311" s="8">
        <v>0.2844141069397042</v>
      </c>
      <c r="M2311" s="8">
        <v>0.0</v>
      </c>
      <c r="N2311" s="5">
        <v>7.8</v>
      </c>
      <c r="O2311" s="5">
        <v>11.3</v>
      </c>
      <c r="P2311" s="5">
        <v>51021.0</v>
      </c>
      <c r="Q2311" s="9" t="s">
        <v>312</v>
      </c>
      <c r="R2311" s="9" t="s">
        <v>1185</v>
      </c>
      <c r="S2311" s="9">
        <f t="shared" si="1"/>
        <v>9704.16</v>
      </c>
    </row>
    <row r="2312" ht="15.75" customHeight="1">
      <c r="A2312" s="5" t="s">
        <v>855</v>
      </c>
      <c r="B2312" s="5" t="s">
        <v>1444</v>
      </c>
      <c r="C2312" s="6">
        <v>440590.0</v>
      </c>
      <c r="D2312" s="7">
        <v>300.0</v>
      </c>
      <c r="E2312" s="7">
        <v>236.0</v>
      </c>
      <c r="F2312" s="7">
        <v>66.0</v>
      </c>
      <c r="G2312" s="7">
        <v>48.0</v>
      </c>
      <c r="H2312" s="5">
        <v>9.5</v>
      </c>
      <c r="I2312" s="5">
        <v>33.8</v>
      </c>
      <c r="J2312" s="8">
        <v>0.6809051499126172</v>
      </c>
      <c r="K2312" s="8">
        <v>0.5356453845979255</v>
      </c>
      <c r="L2312" s="8">
        <v>0.14979913298077577</v>
      </c>
      <c r="M2312" s="8">
        <v>0.10894482398601875</v>
      </c>
      <c r="N2312" s="5">
        <v>8.3</v>
      </c>
      <c r="O2312" s="5">
        <v>10.3</v>
      </c>
      <c r="P2312" s="5">
        <v>58906.0</v>
      </c>
      <c r="Q2312" s="9" t="s">
        <v>312</v>
      </c>
      <c r="R2312" s="9" t="s">
        <v>1185</v>
      </c>
      <c r="S2312" s="9">
        <f t="shared" si="1"/>
        <v>148919.42</v>
      </c>
    </row>
    <row r="2313" ht="15.75" customHeight="1">
      <c r="A2313" s="5" t="s">
        <v>877</v>
      </c>
      <c r="B2313" s="5" t="s">
        <v>1477</v>
      </c>
      <c r="C2313" s="6">
        <v>49192.0</v>
      </c>
      <c r="D2313" s="7">
        <v>28.0</v>
      </c>
      <c r="E2313" s="7">
        <v>54.0</v>
      </c>
      <c r="F2313" s="7">
        <v>8.0</v>
      </c>
      <c r="G2313" s="7">
        <v>5.0</v>
      </c>
      <c r="H2313" s="5">
        <v>7.0</v>
      </c>
      <c r="I2313" s="5">
        <v>23.5</v>
      </c>
      <c r="J2313" s="8">
        <v>0.5691982436168483</v>
      </c>
      <c r="K2313" s="8">
        <v>1.0977394698324932</v>
      </c>
      <c r="L2313" s="8">
        <v>0.1626280696048138</v>
      </c>
      <c r="M2313" s="8">
        <v>0.10164254350300862</v>
      </c>
      <c r="N2313" s="5">
        <v>8.2</v>
      </c>
      <c r="O2313" s="5">
        <v>6.8</v>
      </c>
      <c r="P2313" s="5">
        <v>69240.0</v>
      </c>
      <c r="Q2313" s="9" t="s">
        <v>312</v>
      </c>
      <c r="R2313" s="9" t="s">
        <v>313</v>
      </c>
      <c r="S2313" s="9">
        <f t="shared" si="1"/>
        <v>11560.12</v>
      </c>
    </row>
    <row r="2314" ht="15.75" customHeight="1">
      <c r="A2314" s="5" t="s">
        <v>321</v>
      </c>
      <c r="B2314" s="5" t="s">
        <v>1477</v>
      </c>
      <c r="C2314" s="6">
        <v>165019.0</v>
      </c>
      <c r="D2314" s="7">
        <v>146.0</v>
      </c>
      <c r="E2314" s="7">
        <v>170.0</v>
      </c>
      <c r="F2314" s="7">
        <v>21.0</v>
      </c>
      <c r="G2314" s="7">
        <v>26.0</v>
      </c>
      <c r="H2314" s="5">
        <v>8.0</v>
      </c>
      <c r="I2314" s="5">
        <v>29.1</v>
      </c>
      <c r="J2314" s="8">
        <v>0.8847466049364012</v>
      </c>
      <c r="K2314" s="8">
        <v>1.0301844030081386</v>
      </c>
      <c r="L2314" s="8">
        <v>0.12725807331277006</v>
      </c>
      <c r="M2314" s="8">
        <v>0.15755761457771528</v>
      </c>
      <c r="N2314" s="5">
        <v>9.3</v>
      </c>
      <c r="O2314" s="5">
        <v>8.8</v>
      </c>
      <c r="P2314" s="5">
        <v>62976.0</v>
      </c>
      <c r="Q2314" s="9" t="s">
        <v>312</v>
      </c>
      <c r="R2314" s="9" t="s">
        <v>313</v>
      </c>
      <c r="S2314" s="9">
        <f t="shared" si="1"/>
        <v>48020.529</v>
      </c>
    </row>
    <row r="2315" ht="15.75" customHeight="1">
      <c r="A2315" s="5" t="s">
        <v>1478</v>
      </c>
      <c r="B2315" s="5" t="s">
        <v>1477</v>
      </c>
      <c r="C2315" s="6">
        <v>82404.0</v>
      </c>
      <c r="D2315" s="7">
        <v>74.0</v>
      </c>
      <c r="E2315" s="7">
        <v>131.0</v>
      </c>
      <c r="F2315" s="7">
        <v>18.0</v>
      </c>
      <c r="G2315" s="7">
        <v>10.0</v>
      </c>
      <c r="H2315" s="5">
        <v>6.1</v>
      </c>
      <c r="I2315" s="5">
        <v>24.4</v>
      </c>
      <c r="J2315" s="8">
        <v>0.8980146594825493</v>
      </c>
      <c r="K2315" s="8">
        <v>1.5897286539488376</v>
      </c>
      <c r="L2315" s="8">
        <v>0.218435998252512</v>
      </c>
      <c r="M2315" s="8">
        <v>0.12135333236250667</v>
      </c>
      <c r="N2315" s="5">
        <v>7.5</v>
      </c>
      <c r="O2315" s="5">
        <v>8.5</v>
      </c>
      <c r="P2315" s="5">
        <v>72702.0</v>
      </c>
      <c r="Q2315" s="9" t="s">
        <v>312</v>
      </c>
      <c r="R2315" s="9" t="s">
        <v>313</v>
      </c>
      <c r="S2315" s="9">
        <f t="shared" si="1"/>
        <v>20106.576</v>
      </c>
    </row>
    <row r="2316" ht="15.75" customHeight="1">
      <c r="A2316" s="5" t="s">
        <v>1479</v>
      </c>
      <c r="B2316" s="5" t="s">
        <v>1477</v>
      </c>
      <c r="C2316" s="6">
        <v>631464.0</v>
      </c>
      <c r="D2316" s="7">
        <v>470.0</v>
      </c>
      <c r="E2316" s="7">
        <v>585.0</v>
      </c>
      <c r="F2316" s="7">
        <v>147.0</v>
      </c>
      <c r="G2316" s="7">
        <v>80.0</v>
      </c>
      <c r="H2316" s="5">
        <v>9.0</v>
      </c>
      <c r="I2316" s="5">
        <v>28.1</v>
      </c>
      <c r="J2316" s="8">
        <v>0.7443021296542638</v>
      </c>
      <c r="K2316" s="8">
        <v>0.92641860818669</v>
      </c>
      <c r="L2316" s="8">
        <v>0.23279236821101443</v>
      </c>
      <c r="M2316" s="8">
        <v>0.12668972419647043</v>
      </c>
      <c r="N2316" s="5">
        <v>10.6</v>
      </c>
      <c r="O2316" s="5">
        <v>18.0</v>
      </c>
      <c r="P2316" s="5">
        <v>49139.0</v>
      </c>
      <c r="Q2316" s="9" t="s">
        <v>312</v>
      </c>
      <c r="R2316" s="9" t="s">
        <v>313</v>
      </c>
      <c r="S2316" s="9">
        <f t="shared" si="1"/>
        <v>177441.384</v>
      </c>
    </row>
    <row r="2317" ht="15.75" customHeight="1">
      <c r="A2317" s="5" t="s">
        <v>86</v>
      </c>
      <c r="B2317" s="5" t="s">
        <v>1477</v>
      </c>
      <c r="C2317" s="6">
        <v>126401.0</v>
      </c>
      <c r="D2317" s="7">
        <v>103.0</v>
      </c>
      <c r="E2317" s="7">
        <v>173.0</v>
      </c>
      <c r="F2317" s="7">
        <v>29.0</v>
      </c>
      <c r="G2317" s="7">
        <v>25.0</v>
      </c>
      <c r="H2317" s="5">
        <v>7.1</v>
      </c>
      <c r="I2317" s="5">
        <v>23.0</v>
      </c>
      <c r="J2317" s="8">
        <v>0.8148669709891536</v>
      </c>
      <c r="K2317" s="8">
        <v>1.3686600580691608</v>
      </c>
      <c r="L2317" s="8">
        <v>0.22942856464743158</v>
      </c>
      <c r="M2317" s="8">
        <v>0.1977832453857169</v>
      </c>
      <c r="N2317" s="5">
        <v>6.6</v>
      </c>
      <c r="O2317" s="5">
        <v>9.4</v>
      </c>
      <c r="P2317" s="5">
        <v>72784.0</v>
      </c>
      <c r="Q2317" s="9" t="s">
        <v>312</v>
      </c>
      <c r="R2317" s="9" t="s">
        <v>313</v>
      </c>
      <c r="S2317" s="9">
        <f t="shared" si="1"/>
        <v>29072.23</v>
      </c>
    </row>
    <row r="2318" ht="15.75" customHeight="1">
      <c r="A2318" s="5" t="s">
        <v>1480</v>
      </c>
      <c r="B2318" s="5" t="s">
        <v>1481</v>
      </c>
      <c r="C2318" s="6">
        <v>24892.0</v>
      </c>
      <c r="D2318" s="7">
        <v>9.0</v>
      </c>
      <c r="E2318" s="7">
        <v>9.0</v>
      </c>
      <c r="F2318" s="7">
        <v>5.0</v>
      </c>
      <c r="G2318" s="7">
        <v>0.0</v>
      </c>
      <c r="H2318" s="5">
        <v>15.0</v>
      </c>
      <c r="I2318" s="5">
        <v>38.1</v>
      </c>
      <c r="J2318" s="8">
        <v>0.36156194761369115</v>
      </c>
      <c r="K2318" s="8">
        <v>0.36156194761369115</v>
      </c>
      <c r="L2318" s="8">
        <v>0.20086774867427287</v>
      </c>
      <c r="M2318" s="8">
        <v>0.0</v>
      </c>
      <c r="N2318" s="5">
        <v>12.6</v>
      </c>
      <c r="O2318" s="5">
        <v>23.1</v>
      </c>
      <c r="P2318" s="5">
        <v>35409.0</v>
      </c>
      <c r="Q2318" s="9" t="s">
        <v>21</v>
      </c>
      <c r="R2318" s="9" t="s">
        <v>323</v>
      </c>
      <c r="S2318" s="9">
        <f t="shared" si="1"/>
        <v>9483.852</v>
      </c>
    </row>
    <row r="2319" ht="15.75" customHeight="1">
      <c r="A2319" s="5" t="s">
        <v>1482</v>
      </c>
      <c r="B2319" s="5" t="s">
        <v>1481</v>
      </c>
      <c r="C2319" s="6">
        <v>164758.0</v>
      </c>
      <c r="D2319" s="7">
        <v>110.0</v>
      </c>
      <c r="E2319" s="7">
        <v>97.0</v>
      </c>
      <c r="F2319" s="7">
        <v>29.0</v>
      </c>
      <c r="G2319" s="7">
        <v>14.0</v>
      </c>
      <c r="H2319" s="5">
        <v>11.3</v>
      </c>
      <c r="I2319" s="5">
        <v>34.6</v>
      </c>
      <c r="J2319" s="8">
        <v>0.6676458806249166</v>
      </c>
      <c r="K2319" s="8">
        <v>0.5887422765510628</v>
      </c>
      <c r="L2319" s="8">
        <v>0.17601573216475072</v>
      </c>
      <c r="M2319" s="8">
        <v>0.08497311207953484</v>
      </c>
      <c r="N2319" s="5">
        <v>10.3</v>
      </c>
      <c r="O2319" s="5">
        <v>18.4</v>
      </c>
      <c r="P2319" s="5">
        <v>45597.0</v>
      </c>
      <c r="Q2319" s="9" t="s">
        <v>21</v>
      </c>
      <c r="R2319" s="9" t="s">
        <v>323</v>
      </c>
      <c r="S2319" s="9">
        <f t="shared" si="1"/>
        <v>57006.268</v>
      </c>
    </row>
    <row r="2320" ht="15.75" customHeight="1">
      <c r="A2320" s="5" t="s">
        <v>1483</v>
      </c>
      <c r="B2320" s="5" t="s">
        <v>1481</v>
      </c>
      <c r="C2320" s="6">
        <v>9689.0</v>
      </c>
      <c r="D2320" s="7">
        <v>2.0</v>
      </c>
      <c r="E2320" s="7">
        <v>2.0</v>
      </c>
      <c r="F2320" s="7">
        <v>2.0</v>
      </c>
      <c r="G2320" s="7">
        <v>0.0</v>
      </c>
      <c r="H2320" s="5">
        <v>16.0</v>
      </c>
      <c r="I2320" s="5">
        <v>38.9</v>
      </c>
      <c r="J2320" s="8">
        <v>0.20641965115078956</v>
      </c>
      <c r="K2320" s="8">
        <v>0.20641965115078956</v>
      </c>
      <c r="L2320" s="8">
        <v>0.20641965115078956</v>
      </c>
      <c r="M2320" s="8">
        <v>0.0</v>
      </c>
      <c r="N2320" s="5">
        <v>20.7</v>
      </c>
      <c r="O2320" s="5">
        <v>32.5</v>
      </c>
      <c r="P2320" s="5">
        <v>25495.0</v>
      </c>
      <c r="Q2320" s="9" t="s">
        <v>21</v>
      </c>
      <c r="R2320" s="9" t="s">
        <v>323</v>
      </c>
      <c r="S2320" s="9">
        <f t="shared" si="1"/>
        <v>3769.021</v>
      </c>
    </row>
    <row r="2321" ht="15.75" customHeight="1">
      <c r="A2321" s="5" t="s">
        <v>674</v>
      </c>
      <c r="B2321" s="5" t="s">
        <v>1481</v>
      </c>
      <c r="C2321" s="6">
        <v>192524.0</v>
      </c>
      <c r="D2321" s="7">
        <v>151.0</v>
      </c>
      <c r="E2321" s="7">
        <v>146.0</v>
      </c>
      <c r="F2321" s="7">
        <v>32.0</v>
      </c>
      <c r="G2321" s="7">
        <v>17.0</v>
      </c>
      <c r="H2321" s="5">
        <v>11.2</v>
      </c>
      <c r="I2321" s="5">
        <v>32.8</v>
      </c>
      <c r="J2321" s="8">
        <v>0.7843177993393031</v>
      </c>
      <c r="K2321" s="8">
        <v>0.7583470112817103</v>
      </c>
      <c r="L2321" s="8">
        <v>0.16621304356859404</v>
      </c>
      <c r="M2321" s="8">
        <v>0.08830067939581558</v>
      </c>
      <c r="N2321" s="5">
        <v>10.2</v>
      </c>
      <c r="O2321" s="5">
        <v>16.8</v>
      </c>
      <c r="P2321" s="5">
        <v>41822.0</v>
      </c>
      <c r="Q2321" s="9" t="s">
        <v>21</v>
      </c>
      <c r="R2321" s="9" t="s">
        <v>323</v>
      </c>
      <c r="S2321" s="9">
        <f t="shared" si="1"/>
        <v>63147.872</v>
      </c>
    </row>
    <row r="2322" ht="15.75" customHeight="1">
      <c r="A2322" s="5" t="s">
        <v>1484</v>
      </c>
      <c r="B2322" s="5" t="s">
        <v>1481</v>
      </c>
      <c r="C2322" s="6">
        <v>15120.0</v>
      </c>
      <c r="D2322" s="7">
        <v>11.0</v>
      </c>
      <c r="E2322" s="7">
        <v>4.0</v>
      </c>
      <c r="F2322" s="7">
        <v>4.0</v>
      </c>
      <c r="G2322" s="7">
        <v>1.0</v>
      </c>
      <c r="H2322" s="5">
        <v>14.4</v>
      </c>
      <c r="I2322" s="5">
        <v>41.0</v>
      </c>
      <c r="J2322" s="8">
        <v>0.7275132275132274</v>
      </c>
      <c r="K2322" s="8">
        <v>0.2645502645502646</v>
      </c>
      <c r="L2322" s="8">
        <v>0.2645502645502646</v>
      </c>
      <c r="M2322" s="8">
        <v>0.06613756613756615</v>
      </c>
      <c r="N2322" s="5">
        <v>10.5</v>
      </c>
      <c r="O2322" s="5">
        <v>28.0</v>
      </c>
      <c r="P2322" s="5">
        <v>32738.0</v>
      </c>
      <c r="Q2322" s="9" t="s">
        <v>21</v>
      </c>
      <c r="R2322" s="9" t="s">
        <v>323</v>
      </c>
      <c r="S2322" s="9">
        <f t="shared" si="1"/>
        <v>6199.2</v>
      </c>
    </row>
    <row r="2323" ht="15.75" customHeight="1">
      <c r="A2323" s="5" t="s">
        <v>1485</v>
      </c>
      <c r="B2323" s="5" t="s">
        <v>1481</v>
      </c>
      <c r="C2323" s="6">
        <v>21959.0</v>
      </c>
      <c r="D2323" s="7">
        <v>14.0</v>
      </c>
      <c r="E2323" s="7">
        <v>10.0</v>
      </c>
      <c r="F2323" s="7">
        <v>5.0</v>
      </c>
      <c r="G2323" s="7">
        <v>1.0</v>
      </c>
      <c r="H2323" s="5">
        <v>16.1</v>
      </c>
      <c r="I2323" s="5">
        <v>35.3</v>
      </c>
      <c r="J2323" s="8">
        <v>0.637551801083838</v>
      </c>
      <c r="K2323" s="8">
        <v>0.4553941436313129</v>
      </c>
      <c r="L2323" s="8">
        <v>0.22769707181565646</v>
      </c>
      <c r="M2323" s="8">
        <v>0.04553941436313129</v>
      </c>
      <c r="N2323" s="5">
        <v>16.3</v>
      </c>
      <c r="O2323" s="5">
        <v>28.7</v>
      </c>
      <c r="P2323" s="5">
        <v>33639.0</v>
      </c>
      <c r="Q2323" s="9" t="s">
        <v>21</v>
      </c>
      <c r="R2323" s="9" t="s">
        <v>323</v>
      </c>
      <c r="S2323" s="9">
        <f t="shared" si="1"/>
        <v>7751.527</v>
      </c>
    </row>
    <row r="2324" ht="15.75" customHeight="1">
      <c r="A2324" s="5" t="s">
        <v>1258</v>
      </c>
      <c r="B2324" s="5" t="s">
        <v>1481</v>
      </c>
      <c r="C2324" s="6">
        <v>175178.0</v>
      </c>
      <c r="D2324" s="7">
        <v>105.0</v>
      </c>
      <c r="E2324" s="7">
        <v>278.0</v>
      </c>
      <c r="F2324" s="7">
        <v>31.0</v>
      </c>
      <c r="G2324" s="7">
        <v>29.0</v>
      </c>
      <c r="H2324" s="5">
        <v>8.4</v>
      </c>
      <c r="I2324" s="5">
        <v>23.2</v>
      </c>
      <c r="J2324" s="8">
        <v>0.5993903344027217</v>
      </c>
      <c r="K2324" s="8">
        <v>1.5869572663233968</v>
      </c>
      <c r="L2324" s="8">
        <v>0.17696286063318453</v>
      </c>
      <c r="M2324" s="8">
        <v>0.1655459018826565</v>
      </c>
      <c r="N2324" s="5">
        <v>7.9</v>
      </c>
      <c r="O2324" s="5">
        <v>12.4</v>
      </c>
      <c r="P2324" s="5">
        <v>57295.0</v>
      </c>
      <c r="Q2324" s="9" t="s">
        <v>21</v>
      </c>
      <c r="R2324" s="9" t="s">
        <v>323</v>
      </c>
      <c r="S2324" s="9">
        <f t="shared" si="1"/>
        <v>40641.296</v>
      </c>
    </row>
    <row r="2325" ht="15.75" customHeight="1">
      <c r="A2325" s="5" t="s">
        <v>1486</v>
      </c>
      <c r="B2325" s="5" t="s">
        <v>1481</v>
      </c>
      <c r="C2325" s="6">
        <v>198248.0</v>
      </c>
      <c r="D2325" s="7">
        <v>105.0</v>
      </c>
      <c r="E2325" s="7">
        <v>79.0</v>
      </c>
      <c r="F2325" s="7">
        <v>22.0</v>
      </c>
      <c r="G2325" s="7">
        <v>7.0</v>
      </c>
      <c r="H2325" s="5">
        <v>11.9</v>
      </c>
      <c r="I2325" s="5">
        <v>33.6</v>
      </c>
      <c r="J2325" s="8">
        <v>0.5296396432750898</v>
      </c>
      <c r="K2325" s="8">
        <v>0.39849077922601994</v>
      </c>
      <c r="L2325" s="8">
        <v>0.11097211573382833</v>
      </c>
      <c r="M2325" s="8">
        <v>0.035309309551672656</v>
      </c>
      <c r="N2325" s="5">
        <v>11.2</v>
      </c>
      <c r="O2325" s="5">
        <v>14.5</v>
      </c>
      <c r="P2325" s="5">
        <v>51844.0</v>
      </c>
      <c r="Q2325" s="9" t="s">
        <v>21</v>
      </c>
      <c r="R2325" s="9" t="s">
        <v>323</v>
      </c>
      <c r="S2325" s="9">
        <f t="shared" si="1"/>
        <v>66611.328</v>
      </c>
    </row>
    <row r="2326" ht="15.75" customHeight="1">
      <c r="A2326" s="5" t="s">
        <v>29</v>
      </c>
      <c r="B2326" s="5" t="s">
        <v>1481</v>
      </c>
      <c r="C2326" s="6">
        <v>14862.0</v>
      </c>
      <c r="D2326" s="7">
        <v>4.0</v>
      </c>
      <c r="E2326" s="7">
        <v>2.0</v>
      </c>
      <c r="F2326" s="7">
        <v>1.0</v>
      </c>
      <c r="G2326" s="7">
        <v>1.0</v>
      </c>
      <c r="H2326" s="5">
        <v>13.2</v>
      </c>
      <c r="I2326" s="5">
        <v>30.2</v>
      </c>
      <c r="J2326" s="8">
        <v>0.26914278024491994</v>
      </c>
      <c r="K2326" s="8">
        <v>0.13457139012245997</v>
      </c>
      <c r="L2326" s="8">
        <v>0.06728569506122999</v>
      </c>
      <c r="M2326" s="8">
        <v>0.06728569506122999</v>
      </c>
      <c r="N2326" s="5">
        <v>8.9</v>
      </c>
      <c r="O2326" s="5">
        <v>18.7</v>
      </c>
      <c r="P2326" s="5">
        <v>41727.0</v>
      </c>
      <c r="Q2326" s="9" t="s">
        <v>21</v>
      </c>
      <c r="R2326" s="9" t="s">
        <v>323</v>
      </c>
      <c r="S2326" s="9">
        <f t="shared" si="1"/>
        <v>4488.324</v>
      </c>
    </row>
    <row r="2327" ht="15.75" customHeight="1">
      <c r="A2327" s="5" t="s">
        <v>1487</v>
      </c>
      <c r="B2327" s="5" t="s">
        <v>1481</v>
      </c>
      <c r="C2327" s="6">
        <v>380280.0</v>
      </c>
      <c r="D2327" s="7">
        <v>334.0</v>
      </c>
      <c r="E2327" s="7">
        <v>528.0</v>
      </c>
      <c r="F2327" s="7">
        <v>102.0</v>
      </c>
      <c r="G2327" s="7">
        <v>55.0</v>
      </c>
      <c r="H2327" s="5">
        <v>10.4</v>
      </c>
      <c r="I2327" s="5">
        <v>25.0</v>
      </c>
      <c r="J2327" s="8">
        <v>0.8783001998527401</v>
      </c>
      <c r="K2327" s="8">
        <v>1.3884506153360683</v>
      </c>
      <c r="L2327" s="8">
        <v>0.2682234143262859</v>
      </c>
      <c r="M2327" s="8">
        <v>0.14463027243084042</v>
      </c>
      <c r="N2327" s="5">
        <v>8.9</v>
      </c>
      <c r="O2327" s="5">
        <v>18.1</v>
      </c>
      <c r="P2327" s="5">
        <v>52083.0</v>
      </c>
      <c r="Q2327" s="9" t="s">
        <v>21</v>
      </c>
      <c r="R2327" s="9" t="s">
        <v>323</v>
      </c>
      <c r="S2327" s="9">
        <f t="shared" si="1"/>
        <v>95070</v>
      </c>
    </row>
    <row r="2328" ht="15.75" customHeight="1">
      <c r="A2328" s="5" t="s">
        <v>31</v>
      </c>
      <c r="B2328" s="5" t="s">
        <v>1481</v>
      </c>
      <c r="C2328" s="6">
        <v>56314.0</v>
      </c>
      <c r="D2328" s="7">
        <v>38.0</v>
      </c>
      <c r="E2328" s="7">
        <v>36.0</v>
      </c>
      <c r="F2328" s="7">
        <v>10.0</v>
      </c>
      <c r="G2328" s="7">
        <v>3.0</v>
      </c>
      <c r="H2328" s="5">
        <v>12.7</v>
      </c>
      <c r="I2328" s="5">
        <v>37.8</v>
      </c>
      <c r="J2328" s="8">
        <v>0.6747877969954186</v>
      </c>
      <c r="K2328" s="8">
        <v>0.6392726497851333</v>
      </c>
      <c r="L2328" s="8">
        <v>0.17757573605142593</v>
      </c>
      <c r="M2328" s="8">
        <v>0.05327272081542778</v>
      </c>
      <c r="N2328" s="5">
        <v>13.0</v>
      </c>
      <c r="O2328" s="5">
        <v>23.5</v>
      </c>
      <c r="P2328" s="5">
        <v>34766.0</v>
      </c>
      <c r="Q2328" s="9" t="s">
        <v>21</v>
      </c>
      <c r="R2328" s="9" t="s">
        <v>323</v>
      </c>
      <c r="S2328" s="9">
        <f t="shared" si="1"/>
        <v>21286.692</v>
      </c>
    </row>
    <row r="2329" ht="15.75" customHeight="1">
      <c r="A2329" s="5" t="s">
        <v>1453</v>
      </c>
      <c r="B2329" s="5" t="s">
        <v>1481</v>
      </c>
      <c r="C2329" s="6">
        <v>32379.0</v>
      </c>
      <c r="D2329" s="7">
        <v>16.0</v>
      </c>
      <c r="E2329" s="7">
        <v>18.0</v>
      </c>
      <c r="F2329" s="7">
        <v>8.0</v>
      </c>
      <c r="G2329" s="7">
        <v>1.0</v>
      </c>
      <c r="H2329" s="5">
        <v>11.6</v>
      </c>
      <c r="I2329" s="5">
        <v>30.6</v>
      </c>
      <c r="J2329" s="8">
        <v>0.4941474412427808</v>
      </c>
      <c r="K2329" s="8">
        <v>0.5559158713981284</v>
      </c>
      <c r="L2329" s="8">
        <v>0.2470737206213904</v>
      </c>
      <c r="M2329" s="8">
        <v>0.0308842150776738</v>
      </c>
      <c r="N2329" s="5">
        <v>15.8</v>
      </c>
      <c r="O2329" s="5">
        <v>25.3</v>
      </c>
      <c r="P2329" s="5">
        <v>33151.0</v>
      </c>
      <c r="Q2329" s="9" t="s">
        <v>21</v>
      </c>
      <c r="R2329" s="9" t="s">
        <v>323</v>
      </c>
      <c r="S2329" s="9">
        <f t="shared" si="1"/>
        <v>9907.974</v>
      </c>
    </row>
    <row r="2330" ht="15.75" customHeight="1">
      <c r="A2330" s="5" t="s">
        <v>1488</v>
      </c>
      <c r="B2330" s="5" t="s">
        <v>1481</v>
      </c>
      <c r="C2330" s="6">
        <v>46124.0</v>
      </c>
      <c r="D2330" s="7">
        <v>19.0</v>
      </c>
      <c r="E2330" s="7">
        <v>28.0</v>
      </c>
      <c r="F2330" s="7">
        <v>12.0</v>
      </c>
      <c r="G2330" s="7">
        <v>2.0</v>
      </c>
      <c r="H2330" s="5">
        <v>14.0</v>
      </c>
      <c r="I2330" s="5">
        <v>36.8</v>
      </c>
      <c r="J2330" s="8">
        <v>0.41193305003902525</v>
      </c>
      <c r="K2330" s="8">
        <v>0.6070592316364583</v>
      </c>
      <c r="L2330" s="8">
        <v>0.26016824212991063</v>
      </c>
      <c r="M2330" s="8">
        <v>0.043361373688318446</v>
      </c>
      <c r="N2330" s="5">
        <v>11.1</v>
      </c>
      <c r="O2330" s="5">
        <v>26.8</v>
      </c>
      <c r="P2330" s="5">
        <v>31692.0</v>
      </c>
      <c r="Q2330" s="9" t="s">
        <v>21</v>
      </c>
      <c r="R2330" s="9" t="s">
        <v>323</v>
      </c>
      <c r="S2330" s="9">
        <f t="shared" si="1"/>
        <v>16973.632</v>
      </c>
    </row>
    <row r="2331" ht="15.75" customHeight="1">
      <c r="A2331" s="5" t="s">
        <v>1489</v>
      </c>
      <c r="B2331" s="5" t="s">
        <v>1481</v>
      </c>
      <c r="C2331" s="6">
        <v>34082.0</v>
      </c>
      <c r="D2331" s="7">
        <v>15.0</v>
      </c>
      <c r="E2331" s="7">
        <v>16.0</v>
      </c>
      <c r="F2331" s="7">
        <v>6.0</v>
      </c>
      <c r="G2331" s="7">
        <v>0.0</v>
      </c>
      <c r="H2331" s="5">
        <v>13.6</v>
      </c>
      <c r="I2331" s="5">
        <v>40.7</v>
      </c>
      <c r="J2331" s="8">
        <v>0.44011501672437064</v>
      </c>
      <c r="K2331" s="8">
        <v>0.46945601783932867</v>
      </c>
      <c r="L2331" s="8">
        <v>0.17604600668974824</v>
      </c>
      <c r="M2331" s="8">
        <v>0.0</v>
      </c>
      <c r="N2331" s="5">
        <v>18.4</v>
      </c>
      <c r="O2331" s="5">
        <v>26.1</v>
      </c>
      <c r="P2331" s="5">
        <v>32243.0</v>
      </c>
      <c r="Q2331" s="9" t="s">
        <v>21</v>
      </c>
      <c r="R2331" s="9" t="s">
        <v>323</v>
      </c>
      <c r="S2331" s="9">
        <f t="shared" si="1"/>
        <v>13871.374</v>
      </c>
    </row>
    <row r="2332" ht="15.75" customHeight="1">
      <c r="A2332" s="5" t="s">
        <v>1490</v>
      </c>
      <c r="B2332" s="5" t="s">
        <v>1481</v>
      </c>
      <c r="C2332" s="6">
        <v>37754.0</v>
      </c>
      <c r="D2332" s="7">
        <v>23.0</v>
      </c>
      <c r="E2332" s="7">
        <v>23.0</v>
      </c>
      <c r="F2332" s="7">
        <v>9.0</v>
      </c>
      <c r="G2332" s="7">
        <v>2.0</v>
      </c>
      <c r="H2332" s="5">
        <v>13.3</v>
      </c>
      <c r="I2332" s="5">
        <v>37.8</v>
      </c>
      <c r="J2332" s="8">
        <v>0.6092069714467341</v>
      </c>
      <c r="K2332" s="8">
        <v>0.6092069714467341</v>
      </c>
      <c r="L2332" s="8">
        <v>0.23838533665306988</v>
      </c>
      <c r="M2332" s="8">
        <v>0.05297451925623775</v>
      </c>
      <c r="N2332" s="5">
        <v>14.0</v>
      </c>
      <c r="O2332" s="5">
        <v>21.7</v>
      </c>
      <c r="P2332" s="5">
        <v>32224.0</v>
      </c>
      <c r="Q2332" s="9" t="s">
        <v>21</v>
      </c>
      <c r="R2332" s="9" t="s">
        <v>323</v>
      </c>
      <c r="S2332" s="9">
        <f t="shared" si="1"/>
        <v>14271.012</v>
      </c>
    </row>
    <row r="2333" ht="15.75" customHeight="1">
      <c r="A2333" s="5" t="s">
        <v>1491</v>
      </c>
      <c r="B2333" s="5" t="s">
        <v>1481</v>
      </c>
      <c r="C2333" s="6">
        <v>67697.0</v>
      </c>
      <c r="D2333" s="7">
        <v>35.0</v>
      </c>
      <c r="E2333" s="7">
        <v>31.0</v>
      </c>
      <c r="F2333" s="7">
        <v>13.0</v>
      </c>
      <c r="G2333" s="7">
        <v>5.0</v>
      </c>
      <c r="H2333" s="5">
        <v>11.5</v>
      </c>
      <c r="I2333" s="5">
        <v>37.9</v>
      </c>
      <c r="J2333" s="8">
        <v>0.5170096163788647</v>
      </c>
      <c r="K2333" s="8">
        <v>0.457922803078423</v>
      </c>
      <c r="L2333" s="8">
        <v>0.19203214322643544</v>
      </c>
      <c r="M2333" s="8">
        <v>0.0738585166255521</v>
      </c>
      <c r="N2333" s="5">
        <v>17.1</v>
      </c>
      <c r="O2333" s="5">
        <v>25.1</v>
      </c>
      <c r="P2333" s="5">
        <v>35494.0</v>
      </c>
      <c r="Q2333" s="9" t="s">
        <v>21</v>
      </c>
      <c r="R2333" s="9" t="s">
        <v>323</v>
      </c>
      <c r="S2333" s="9">
        <f t="shared" si="1"/>
        <v>25657.163</v>
      </c>
    </row>
    <row r="2334" ht="15.75" customHeight="1">
      <c r="A2334" s="5" t="s">
        <v>1492</v>
      </c>
      <c r="B2334" s="5" t="s">
        <v>1481</v>
      </c>
      <c r="C2334" s="6">
        <v>31323.0</v>
      </c>
      <c r="D2334" s="7">
        <v>27.0</v>
      </c>
      <c r="E2334" s="7">
        <v>12.0</v>
      </c>
      <c r="F2334" s="7">
        <v>8.0</v>
      </c>
      <c r="G2334" s="7">
        <v>0.0</v>
      </c>
      <c r="H2334" s="5">
        <v>17.8</v>
      </c>
      <c r="I2334" s="5">
        <v>39.2</v>
      </c>
      <c r="J2334" s="8">
        <v>0.8619863997701369</v>
      </c>
      <c r="K2334" s="8">
        <v>0.3831050665645053</v>
      </c>
      <c r="L2334" s="8">
        <v>0.2554033777096702</v>
      </c>
      <c r="M2334" s="8">
        <v>0.0</v>
      </c>
      <c r="N2334" s="5">
        <v>14.4</v>
      </c>
      <c r="O2334" s="5">
        <v>31.6</v>
      </c>
      <c r="P2334" s="5">
        <v>28847.0</v>
      </c>
      <c r="Q2334" s="9" t="s">
        <v>21</v>
      </c>
      <c r="R2334" s="9" t="s">
        <v>323</v>
      </c>
      <c r="S2334" s="9">
        <f t="shared" si="1"/>
        <v>12278.616</v>
      </c>
    </row>
    <row r="2335" ht="15.75" customHeight="1">
      <c r="A2335" s="5" t="s">
        <v>864</v>
      </c>
      <c r="B2335" s="5" t="s">
        <v>1481</v>
      </c>
      <c r="C2335" s="6">
        <v>148499.0</v>
      </c>
      <c r="D2335" s="7">
        <v>75.0</v>
      </c>
      <c r="E2335" s="7">
        <v>65.0</v>
      </c>
      <c r="F2335" s="7">
        <v>17.0</v>
      </c>
      <c r="G2335" s="7">
        <v>6.0</v>
      </c>
      <c r="H2335" s="5">
        <v>9.6</v>
      </c>
      <c r="I2335" s="5">
        <v>33.1</v>
      </c>
      <c r="J2335" s="8">
        <v>0.5050539060869097</v>
      </c>
      <c r="K2335" s="8">
        <v>0.4377133852753217</v>
      </c>
      <c r="L2335" s="8">
        <v>0.11447888537969952</v>
      </c>
      <c r="M2335" s="8">
        <v>0.040404312486952774</v>
      </c>
      <c r="N2335" s="5">
        <v>9.6</v>
      </c>
      <c r="O2335" s="5">
        <v>11.8</v>
      </c>
      <c r="P2335" s="5">
        <v>54452.0</v>
      </c>
      <c r="Q2335" s="9" t="s">
        <v>21</v>
      </c>
      <c r="R2335" s="9" t="s">
        <v>323</v>
      </c>
      <c r="S2335" s="9">
        <f t="shared" si="1"/>
        <v>49153.169</v>
      </c>
    </row>
    <row r="2336" ht="15.75" customHeight="1">
      <c r="A2336" s="5" t="s">
        <v>1493</v>
      </c>
      <c r="B2336" s="5" t="s">
        <v>1481</v>
      </c>
      <c r="C2336" s="6">
        <v>26450.0</v>
      </c>
      <c r="D2336" s="7">
        <v>5.0</v>
      </c>
      <c r="E2336" s="7">
        <v>12.0</v>
      </c>
      <c r="F2336" s="7">
        <v>3.0</v>
      </c>
      <c r="G2336" s="7">
        <v>0.0</v>
      </c>
      <c r="H2336" s="5">
        <v>13.5</v>
      </c>
      <c r="I2336" s="5">
        <v>36.9</v>
      </c>
      <c r="J2336" s="8">
        <v>0.1890359168241966</v>
      </c>
      <c r="K2336" s="8">
        <v>0.45368620037807184</v>
      </c>
      <c r="L2336" s="8">
        <v>0.11342155009451796</v>
      </c>
      <c r="M2336" s="8">
        <v>0.0</v>
      </c>
      <c r="N2336" s="5">
        <v>10.7</v>
      </c>
      <c r="O2336" s="5">
        <v>18.1</v>
      </c>
      <c r="P2336" s="5">
        <v>44704.0</v>
      </c>
      <c r="Q2336" s="9" t="s">
        <v>21</v>
      </c>
      <c r="R2336" s="9" t="s">
        <v>323</v>
      </c>
      <c r="S2336" s="9">
        <f t="shared" si="1"/>
        <v>9760.05</v>
      </c>
    </row>
    <row r="2337" ht="15.75" customHeight="1">
      <c r="A2337" s="5" t="s">
        <v>310</v>
      </c>
      <c r="B2337" s="5" t="s">
        <v>1481</v>
      </c>
      <c r="C2337" s="6">
        <v>23018.0</v>
      </c>
      <c r="D2337" s="7">
        <v>5.0</v>
      </c>
      <c r="E2337" s="7">
        <v>7.0</v>
      </c>
      <c r="F2337" s="7">
        <v>1.0</v>
      </c>
      <c r="G2337" s="7">
        <v>0.0</v>
      </c>
      <c r="H2337" s="5">
        <v>13.8</v>
      </c>
      <c r="I2337" s="5">
        <v>38.7</v>
      </c>
      <c r="J2337" s="8">
        <v>0.21722130506560083</v>
      </c>
      <c r="K2337" s="8">
        <v>0.3041098270918412</v>
      </c>
      <c r="L2337" s="8">
        <v>0.04344426101312017</v>
      </c>
      <c r="M2337" s="8">
        <v>0.0</v>
      </c>
      <c r="N2337" s="5">
        <v>14.8</v>
      </c>
      <c r="O2337" s="5">
        <v>24.4</v>
      </c>
      <c r="P2337" s="5">
        <v>36213.0</v>
      </c>
      <c r="Q2337" s="9" t="s">
        <v>21</v>
      </c>
      <c r="R2337" s="9" t="s">
        <v>323</v>
      </c>
      <c r="S2337" s="9">
        <f t="shared" si="1"/>
        <v>8907.966</v>
      </c>
    </row>
    <row r="2338" ht="15.75" customHeight="1">
      <c r="A2338" s="5" t="s">
        <v>1494</v>
      </c>
      <c r="B2338" s="5" t="s">
        <v>1481</v>
      </c>
      <c r="C2338" s="6">
        <v>139005.0</v>
      </c>
      <c r="D2338" s="7">
        <v>97.0</v>
      </c>
      <c r="E2338" s="7">
        <v>103.0</v>
      </c>
      <c r="F2338" s="7">
        <v>37.0</v>
      </c>
      <c r="G2338" s="7">
        <v>8.0</v>
      </c>
      <c r="H2338" s="5">
        <v>13.1</v>
      </c>
      <c r="I2338" s="5">
        <v>35.0</v>
      </c>
      <c r="J2338" s="8">
        <v>0.6978166253012481</v>
      </c>
      <c r="K2338" s="8">
        <v>0.7409805402683356</v>
      </c>
      <c r="L2338" s="8">
        <v>0.26617747563037303</v>
      </c>
      <c r="M2338" s="8">
        <v>0.057551886622783356</v>
      </c>
      <c r="N2338" s="5">
        <v>13.2</v>
      </c>
      <c r="O2338" s="5">
        <v>20.5</v>
      </c>
      <c r="P2338" s="5">
        <v>42321.0</v>
      </c>
      <c r="Q2338" s="9" t="s">
        <v>21</v>
      </c>
      <c r="R2338" s="9" t="s">
        <v>323</v>
      </c>
      <c r="S2338" s="9">
        <f t="shared" si="1"/>
        <v>48651.75</v>
      </c>
    </row>
    <row r="2339" ht="15.75" customHeight="1">
      <c r="A2339" s="5" t="s">
        <v>1495</v>
      </c>
      <c r="B2339" s="5" t="s">
        <v>1481</v>
      </c>
      <c r="C2339" s="6">
        <v>60729.0</v>
      </c>
      <c r="D2339" s="7">
        <v>37.0</v>
      </c>
      <c r="E2339" s="7">
        <v>87.0</v>
      </c>
      <c r="F2339" s="7">
        <v>16.0</v>
      </c>
      <c r="G2339" s="7">
        <v>3.0</v>
      </c>
      <c r="H2339" s="5">
        <v>10.7</v>
      </c>
      <c r="I2339" s="5">
        <v>31.4</v>
      </c>
      <c r="J2339" s="8">
        <v>0.6092641077574141</v>
      </c>
      <c r="K2339" s="8">
        <v>1.432593983105271</v>
      </c>
      <c r="L2339" s="8">
        <v>0.2634655601113142</v>
      </c>
      <c r="M2339" s="8">
        <v>0.04939979252087141</v>
      </c>
      <c r="N2339" s="5">
        <v>12.1</v>
      </c>
      <c r="O2339" s="5">
        <v>21.1</v>
      </c>
      <c r="P2339" s="5">
        <v>41578.0</v>
      </c>
      <c r="Q2339" s="9" t="s">
        <v>21</v>
      </c>
      <c r="R2339" s="9" t="s">
        <v>323</v>
      </c>
      <c r="S2339" s="9">
        <f t="shared" si="1"/>
        <v>19068.906</v>
      </c>
    </row>
    <row r="2340" ht="15.75" customHeight="1">
      <c r="A2340" s="5" t="s">
        <v>1496</v>
      </c>
      <c r="B2340" s="5" t="s">
        <v>1481</v>
      </c>
      <c r="C2340" s="6">
        <v>481657.0</v>
      </c>
      <c r="D2340" s="7">
        <v>406.0</v>
      </c>
      <c r="E2340" s="7">
        <v>425.0</v>
      </c>
      <c r="F2340" s="7">
        <v>81.0</v>
      </c>
      <c r="G2340" s="7">
        <v>66.0</v>
      </c>
      <c r="H2340" s="5">
        <v>9.9</v>
      </c>
      <c r="I2340" s="5">
        <v>27.5</v>
      </c>
      <c r="J2340" s="8">
        <v>0.8429234911980933</v>
      </c>
      <c r="K2340" s="8">
        <v>0.8823706496531765</v>
      </c>
      <c r="L2340" s="8">
        <v>0.16816946499272303</v>
      </c>
      <c r="M2340" s="8">
        <v>0.1370269714755521</v>
      </c>
      <c r="N2340" s="5">
        <v>8.4</v>
      </c>
      <c r="O2340" s="5">
        <v>15.8</v>
      </c>
      <c r="P2340" s="5">
        <v>49968.0</v>
      </c>
      <c r="Q2340" s="9" t="s">
        <v>21</v>
      </c>
      <c r="R2340" s="9" t="s">
        <v>323</v>
      </c>
      <c r="S2340" s="9">
        <f t="shared" si="1"/>
        <v>132455.675</v>
      </c>
    </row>
    <row r="2341" ht="15.75" customHeight="1">
      <c r="A2341" s="5" t="s">
        <v>694</v>
      </c>
      <c r="B2341" s="5" t="s">
        <v>1481</v>
      </c>
      <c r="C2341" s="6">
        <v>69648.0</v>
      </c>
      <c r="D2341" s="7">
        <v>60.0</v>
      </c>
      <c r="E2341" s="7">
        <v>50.0</v>
      </c>
      <c r="F2341" s="7">
        <v>15.0</v>
      </c>
      <c r="G2341" s="7">
        <v>4.0</v>
      </c>
      <c r="H2341" s="5">
        <v>12.6</v>
      </c>
      <c r="I2341" s="5">
        <v>35.6</v>
      </c>
      <c r="J2341" s="8">
        <v>0.861474844934528</v>
      </c>
      <c r="K2341" s="8">
        <v>0.7178957041121066</v>
      </c>
      <c r="L2341" s="8">
        <v>0.215368711233632</v>
      </c>
      <c r="M2341" s="8">
        <v>0.05743165632896853</v>
      </c>
      <c r="N2341" s="5">
        <v>13.5</v>
      </c>
      <c r="O2341" s="5">
        <v>24.5</v>
      </c>
      <c r="P2341" s="5">
        <v>36045.0</v>
      </c>
      <c r="Q2341" s="9" t="s">
        <v>21</v>
      </c>
      <c r="R2341" s="9" t="s">
        <v>323</v>
      </c>
      <c r="S2341" s="9">
        <f t="shared" si="1"/>
        <v>24794.688</v>
      </c>
    </row>
    <row r="2342" ht="15.75" customHeight="1">
      <c r="A2342" s="5" t="s">
        <v>1497</v>
      </c>
      <c r="B2342" s="5" t="s">
        <v>1481</v>
      </c>
      <c r="C2342" s="6">
        <v>20400.0</v>
      </c>
      <c r="D2342" s="7">
        <v>12.0</v>
      </c>
      <c r="E2342" s="7">
        <v>12.0</v>
      </c>
      <c r="F2342" s="7">
        <v>7.0</v>
      </c>
      <c r="G2342" s="7">
        <v>0.0</v>
      </c>
      <c r="H2342" s="5">
        <v>13.3</v>
      </c>
      <c r="I2342" s="5">
        <v>39.7</v>
      </c>
      <c r="J2342" s="8">
        <v>0.588235294117647</v>
      </c>
      <c r="K2342" s="8">
        <v>0.588235294117647</v>
      </c>
      <c r="L2342" s="8">
        <v>0.3431372549019608</v>
      </c>
      <c r="M2342" s="8">
        <v>0.0</v>
      </c>
      <c r="N2342" s="5">
        <v>12.6</v>
      </c>
      <c r="O2342" s="5">
        <v>23.1</v>
      </c>
      <c r="P2342" s="5">
        <v>34494.0</v>
      </c>
      <c r="Q2342" s="9" t="s">
        <v>21</v>
      </c>
      <c r="R2342" s="9" t="s">
        <v>323</v>
      </c>
      <c r="S2342" s="9">
        <f t="shared" si="1"/>
        <v>8098.8</v>
      </c>
    </row>
    <row r="2343" ht="15.75" customHeight="1">
      <c r="A2343" s="5" t="s">
        <v>1498</v>
      </c>
      <c r="B2343" s="5" t="s">
        <v>1481</v>
      </c>
      <c r="C2343" s="6">
        <v>298795.0</v>
      </c>
      <c r="D2343" s="7">
        <v>290.0</v>
      </c>
      <c r="E2343" s="7">
        <v>522.0</v>
      </c>
      <c r="F2343" s="7">
        <v>54.0</v>
      </c>
      <c r="G2343" s="7">
        <v>24.0</v>
      </c>
      <c r="H2343" s="5">
        <v>9.3</v>
      </c>
      <c r="I2343" s="5">
        <v>30.2</v>
      </c>
      <c r="J2343" s="8">
        <v>0.9705651031643769</v>
      </c>
      <c r="K2343" s="8">
        <v>1.7470171856958785</v>
      </c>
      <c r="L2343" s="8">
        <v>0.1807259157616426</v>
      </c>
      <c r="M2343" s="8">
        <v>0.08032262922739672</v>
      </c>
      <c r="N2343" s="5">
        <v>10.0</v>
      </c>
      <c r="O2343" s="5">
        <v>18.9</v>
      </c>
      <c r="P2343" s="5">
        <v>42322.0</v>
      </c>
      <c r="Q2343" s="9" t="s">
        <v>21</v>
      </c>
      <c r="R2343" s="9" t="s">
        <v>323</v>
      </c>
      <c r="S2343" s="9">
        <f t="shared" si="1"/>
        <v>90236.09</v>
      </c>
    </row>
    <row r="2344" ht="15.75" customHeight="1">
      <c r="A2344" s="5" t="s">
        <v>436</v>
      </c>
      <c r="B2344" s="5" t="s">
        <v>1481</v>
      </c>
      <c r="C2344" s="6">
        <v>26998.0</v>
      </c>
      <c r="D2344" s="7">
        <v>23.0</v>
      </c>
      <c r="E2344" s="7">
        <v>18.0</v>
      </c>
      <c r="F2344" s="7">
        <v>5.0</v>
      </c>
      <c r="G2344" s="7">
        <v>0.0</v>
      </c>
      <c r="H2344" s="5">
        <v>14.3</v>
      </c>
      <c r="I2344" s="5">
        <v>39.3</v>
      </c>
      <c r="J2344" s="8">
        <v>0.8519149566634565</v>
      </c>
      <c r="K2344" s="8">
        <v>0.6667160530409659</v>
      </c>
      <c r="L2344" s="8">
        <v>0.18519890362249056</v>
      </c>
      <c r="M2344" s="8">
        <v>0.0</v>
      </c>
      <c r="N2344" s="5">
        <v>11.2</v>
      </c>
      <c r="O2344" s="5">
        <v>23.5</v>
      </c>
      <c r="P2344" s="5">
        <v>37801.0</v>
      </c>
      <c r="Q2344" s="9" t="s">
        <v>21</v>
      </c>
      <c r="R2344" s="9" t="s">
        <v>323</v>
      </c>
      <c r="S2344" s="9">
        <f t="shared" si="1"/>
        <v>10610.214</v>
      </c>
    </row>
    <row r="2345" ht="15.75" customHeight="1">
      <c r="A2345" s="5" t="s">
        <v>1499</v>
      </c>
      <c r="B2345" s="5" t="s">
        <v>1481</v>
      </c>
      <c r="C2345" s="6">
        <v>63100.0</v>
      </c>
      <c r="D2345" s="7">
        <v>41.0</v>
      </c>
      <c r="E2345" s="7">
        <v>35.0</v>
      </c>
      <c r="F2345" s="7">
        <v>8.0</v>
      </c>
      <c r="G2345" s="7">
        <v>5.0</v>
      </c>
      <c r="H2345" s="5">
        <v>11.8</v>
      </c>
      <c r="I2345" s="5">
        <v>33.3</v>
      </c>
      <c r="J2345" s="8">
        <v>0.6497622820919176</v>
      </c>
      <c r="K2345" s="8">
        <v>0.554675118858954</v>
      </c>
      <c r="L2345" s="8">
        <v>0.12678288431061807</v>
      </c>
      <c r="M2345" s="8">
        <v>0.07923930269413629</v>
      </c>
      <c r="N2345" s="5">
        <v>11.4</v>
      </c>
      <c r="O2345" s="5">
        <v>17.8</v>
      </c>
      <c r="P2345" s="5">
        <v>43203.0</v>
      </c>
      <c r="Q2345" s="9" t="s">
        <v>21</v>
      </c>
      <c r="R2345" s="9" t="s">
        <v>323</v>
      </c>
      <c r="S2345" s="9">
        <f t="shared" si="1"/>
        <v>21012.3</v>
      </c>
    </row>
    <row r="2346" ht="15.75" customHeight="1">
      <c r="A2346" s="5" t="s">
        <v>1148</v>
      </c>
      <c r="B2346" s="5" t="s">
        <v>1481</v>
      </c>
      <c r="C2346" s="6">
        <v>83232.0</v>
      </c>
      <c r="D2346" s="7">
        <v>40.0</v>
      </c>
      <c r="E2346" s="7">
        <v>43.0</v>
      </c>
      <c r="F2346" s="7">
        <v>19.0</v>
      </c>
      <c r="G2346" s="7">
        <v>6.0</v>
      </c>
      <c r="H2346" s="5">
        <v>11.0</v>
      </c>
      <c r="I2346" s="5">
        <v>32.1</v>
      </c>
      <c r="J2346" s="8">
        <v>0.4805843906189927</v>
      </c>
      <c r="K2346" s="8">
        <v>0.5166282199154172</v>
      </c>
      <c r="L2346" s="8">
        <v>0.22827758554402153</v>
      </c>
      <c r="M2346" s="8">
        <v>0.07208765859284891</v>
      </c>
      <c r="N2346" s="5">
        <v>12.0</v>
      </c>
      <c r="O2346" s="5">
        <v>21.0</v>
      </c>
      <c r="P2346" s="5">
        <v>42906.0</v>
      </c>
      <c r="Q2346" s="9" t="s">
        <v>21</v>
      </c>
      <c r="R2346" s="9" t="s">
        <v>323</v>
      </c>
      <c r="S2346" s="9">
        <f t="shared" si="1"/>
        <v>26717.472</v>
      </c>
    </row>
    <row r="2347" ht="15.75" customHeight="1">
      <c r="A2347" s="5" t="s">
        <v>441</v>
      </c>
      <c r="B2347" s="5" t="s">
        <v>1481</v>
      </c>
      <c r="C2347" s="6">
        <v>66487.0</v>
      </c>
      <c r="D2347" s="7">
        <v>32.0</v>
      </c>
      <c r="E2347" s="7">
        <v>31.0</v>
      </c>
      <c r="F2347" s="7">
        <v>9.0</v>
      </c>
      <c r="G2347" s="7">
        <v>2.0</v>
      </c>
      <c r="H2347" s="5">
        <v>12.8</v>
      </c>
      <c r="I2347" s="5">
        <v>38.7</v>
      </c>
      <c r="J2347" s="8">
        <v>0.4812970956728383</v>
      </c>
      <c r="K2347" s="8">
        <v>0.4662565614330621</v>
      </c>
      <c r="L2347" s="8">
        <v>0.13536480815798577</v>
      </c>
      <c r="M2347" s="8">
        <v>0.030081068479552393</v>
      </c>
      <c r="N2347" s="5">
        <v>11.7</v>
      </c>
      <c r="O2347" s="5">
        <v>21.0</v>
      </c>
      <c r="P2347" s="5">
        <v>38300.0</v>
      </c>
      <c r="Q2347" s="9" t="s">
        <v>21</v>
      </c>
      <c r="R2347" s="9" t="s">
        <v>323</v>
      </c>
      <c r="S2347" s="9">
        <f t="shared" si="1"/>
        <v>25730.469</v>
      </c>
    </row>
    <row r="2348" ht="15.75" customHeight="1">
      <c r="A2348" s="5" t="s">
        <v>62</v>
      </c>
      <c r="B2348" s="5" t="s">
        <v>1481</v>
      </c>
      <c r="C2348" s="6">
        <v>18362.0</v>
      </c>
      <c r="D2348" s="7">
        <v>9.0</v>
      </c>
      <c r="E2348" s="7">
        <v>5.0</v>
      </c>
      <c r="F2348" s="7">
        <v>2.0</v>
      </c>
      <c r="G2348" s="7">
        <v>0.0</v>
      </c>
      <c r="H2348" s="5">
        <v>15.5</v>
      </c>
      <c r="I2348" s="5">
        <v>42.9</v>
      </c>
      <c r="J2348" s="8">
        <v>0.49014268598191923</v>
      </c>
      <c r="K2348" s="8">
        <v>0.27230149221217737</v>
      </c>
      <c r="L2348" s="8">
        <v>0.10892059688487092</v>
      </c>
      <c r="M2348" s="8">
        <v>0.0</v>
      </c>
      <c r="N2348" s="5">
        <v>17.8</v>
      </c>
      <c r="O2348" s="5">
        <v>26.3</v>
      </c>
      <c r="P2348" s="5">
        <v>30939.0</v>
      </c>
      <c r="Q2348" s="9" t="s">
        <v>21</v>
      </c>
      <c r="R2348" s="9" t="s">
        <v>323</v>
      </c>
      <c r="S2348" s="9">
        <f t="shared" si="1"/>
        <v>7877.298</v>
      </c>
    </row>
    <row r="2349" ht="15.75" customHeight="1">
      <c r="A2349" s="5" t="s">
        <v>1500</v>
      </c>
      <c r="B2349" s="5" t="s">
        <v>1481</v>
      </c>
      <c r="C2349" s="6">
        <v>277439.0</v>
      </c>
      <c r="D2349" s="7">
        <v>220.0</v>
      </c>
      <c r="E2349" s="7">
        <v>194.0</v>
      </c>
      <c r="F2349" s="7">
        <v>42.0</v>
      </c>
      <c r="G2349" s="7">
        <v>30.0</v>
      </c>
      <c r="H2349" s="5">
        <v>9.5</v>
      </c>
      <c r="I2349" s="5">
        <v>33.9</v>
      </c>
      <c r="J2349" s="8">
        <v>0.7929671026784266</v>
      </c>
      <c r="K2349" s="8">
        <v>0.6992528087255216</v>
      </c>
      <c r="L2349" s="8">
        <v>0.15138462869315417</v>
      </c>
      <c r="M2349" s="8">
        <v>0.10813187763796726</v>
      </c>
      <c r="N2349" s="5">
        <v>8.6</v>
      </c>
      <c r="O2349" s="5">
        <v>14.3</v>
      </c>
      <c r="P2349" s="5">
        <v>54170.0</v>
      </c>
      <c r="Q2349" s="9" t="s">
        <v>21</v>
      </c>
      <c r="R2349" s="9" t="s">
        <v>323</v>
      </c>
      <c r="S2349" s="9">
        <f t="shared" si="1"/>
        <v>94051.821</v>
      </c>
    </row>
    <row r="2350" ht="15.75" customHeight="1">
      <c r="A2350" s="5" t="s">
        <v>1501</v>
      </c>
      <c r="B2350" s="5" t="s">
        <v>1481</v>
      </c>
      <c r="C2350" s="6">
        <v>9829.0</v>
      </c>
      <c r="D2350" s="7">
        <v>3.0</v>
      </c>
      <c r="E2350" s="7">
        <v>4.0</v>
      </c>
      <c r="F2350" s="7">
        <v>1.0</v>
      </c>
      <c r="G2350" s="7">
        <v>0.0</v>
      </c>
      <c r="H2350" s="5">
        <v>12.6</v>
      </c>
      <c r="I2350" s="5">
        <v>37.2</v>
      </c>
      <c r="J2350" s="8">
        <v>0.3052192491606471</v>
      </c>
      <c r="K2350" s="8">
        <v>0.40695899888086273</v>
      </c>
      <c r="L2350" s="8">
        <v>0.10173974972021568</v>
      </c>
      <c r="M2350" s="8">
        <v>0.0</v>
      </c>
      <c r="N2350" s="5">
        <v>16.5</v>
      </c>
      <c r="O2350" s="5">
        <v>21.6</v>
      </c>
      <c r="P2350" s="5">
        <v>38919.0</v>
      </c>
      <c r="Q2350" s="9" t="s">
        <v>21</v>
      </c>
      <c r="R2350" s="9" t="s">
        <v>323</v>
      </c>
      <c r="S2350" s="9">
        <f t="shared" si="1"/>
        <v>3656.388</v>
      </c>
    </row>
    <row r="2351" ht="15.75" customHeight="1">
      <c r="A2351" s="5" t="s">
        <v>68</v>
      </c>
      <c r="B2351" s="5" t="s">
        <v>1481</v>
      </c>
      <c r="C2351" s="6">
        <v>31921.0</v>
      </c>
      <c r="D2351" s="7">
        <v>21.0</v>
      </c>
      <c r="E2351" s="7">
        <v>13.0</v>
      </c>
      <c r="F2351" s="7">
        <v>12.0</v>
      </c>
      <c r="G2351" s="7">
        <v>1.0</v>
      </c>
      <c r="H2351" s="5">
        <v>14.7</v>
      </c>
      <c r="I2351" s="5">
        <v>41.7</v>
      </c>
      <c r="J2351" s="8">
        <v>0.6578741267504151</v>
      </c>
      <c r="K2351" s="8">
        <v>0.407255411797876</v>
      </c>
      <c r="L2351" s="8">
        <v>0.37592807242880866</v>
      </c>
      <c r="M2351" s="8">
        <v>0.03132733936906739</v>
      </c>
      <c r="N2351" s="5">
        <v>16.6</v>
      </c>
      <c r="O2351" s="5">
        <v>29.7</v>
      </c>
      <c r="P2351" s="5">
        <v>29884.0</v>
      </c>
      <c r="Q2351" s="9" t="s">
        <v>21</v>
      </c>
      <c r="R2351" s="9" t="s">
        <v>323</v>
      </c>
      <c r="S2351" s="9">
        <f t="shared" si="1"/>
        <v>13311.057</v>
      </c>
    </row>
    <row r="2352" ht="15.75" customHeight="1">
      <c r="A2352" s="5" t="s">
        <v>1502</v>
      </c>
      <c r="B2352" s="5" t="s">
        <v>1481</v>
      </c>
      <c r="C2352" s="6">
        <v>27909.0</v>
      </c>
      <c r="D2352" s="7">
        <v>10.0</v>
      </c>
      <c r="E2352" s="7">
        <v>6.0</v>
      </c>
      <c r="F2352" s="7">
        <v>8.0</v>
      </c>
      <c r="G2352" s="7">
        <v>1.0</v>
      </c>
      <c r="H2352" s="5">
        <v>14.0</v>
      </c>
      <c r="I2352" s="5">
        <v>36.6</v>
      </c>
      <c r="J2352" s="8">
        <v>0.3583073560500197</v>
      </c>
      <c r="K2352" s="8">
        <v>0.21498441363001183</v>
      </c>
      <c r="L2352" s="8">
        <v>0.28664588484001574</v>
      </c>
      <c r="M2352" s="8">
        <v>0.03583073560500197</v>
      </c>
      <c r="N2352" s="5">
        <v>15.0</v>
      </c>
      <c r="O2352" s="5">
        <v>32.1</v>
      </c>
      <c r="P2352" s="5">
        <v>28765.0</v>
      </c>
      <c r="Q2352" s="9" t="s">
        <v>21</v>
      </c>
      <c r="R2352" s="9" t="s">
        <v>323</v>
      </c>
      <c r="S2352" s="9">
        <f t="shared" si="1"/>
        <v>10214.694</v>
      </c>
    </row>
    <row r="2353" ht="15.75" customHeight="1">
      <c r="A2353" s="5" t="s">
        <v>1503</v>
      </c>
      <c r="B2353" s="5" t="s">
        <v>1481</v>
      </c>
      <c r="C2353" s="6">
        <v>37725.0</v>
      </c>
      <c r="D2353" s="7">
        <v>21.0</v>
      </c>
      <c r="E2353" s="7">
        <v>29.0</v>
      </c>
      <c r="F2353" s="7">
        <v>4.0</v>
      </c>
      <c r="G2353" s="7">
        <v>1.0</v>
      </c>
      <c r="H2353" s="5">
        <v>13.9</v>
      </c>
      <c r="I2353" s="5">
        <v>35.3</v>
      </c>
      <c r="J2353" s="8">
        <v>0.5566600397614314</v>
      </c>
      <c r="K2353" s="8">
        <v>0.7687210072895958</v>
      </c>
      <c r="L2353" s="8">
        <v>0.10603048376408218</v>
      </c>
      <c r="M2353" s="8">
        <v>0.026507620941020545</v>
      </c>
      <c r="N2353" s="5">
        <v>10.5</v>
      </c>
      <c r="O2353" s="5">
        <v>17.5</v>
      </c>
      <c r="P2353" s="5">
        <v>41971.0</v>
      </c>
      <c r="Q2353" s="9" t="s">
        <v>21</v>
      </c>
      <c r="R2353" s="9" t="s">
        <v>323</v>
      </c>
      <c r="S2353" s="9">
        <f t="shared" si="1"/>
        <v>13316.925</v>
      </c>
    </row>
    <row r="2354" ht="15.75" customHeight="1">
      <c r="A2354" s="5" t="s">
        <v>450</v>
      </c>
      <c r="B2354" s="5" t="s">
        <v>1481</v>
      </c>
      <c r="C2354" s="6">
        <v>75221.0</v>
      </c>
      <c r="D2354" s="7">
        <v>43.0</v>
      </c>
      <c r="E2354" s="7">
        <v>47.0</v>
      </c>
      <c r="F2354" s="7">
        <v>17.0</v>
      </c>
      <c r="G2354" s="7">
        <v>5.0</v>
      </c>
      <c r="H2354" s="5">
        <v>9.7</v>
      </c>
      <c r="I2354" s="5">
        <v>29.6</v>
      </c>
      <c r="J2354" s="8">
        <v>0.5716488746493665</v>
      </c>
      <c r="K2354" s="8">
        <v>0.6248255141516332</v>
      </c>
      <c r="L2354" s="8">
        <v>0.22600071788463327</v>
      </c>
      <c r="M2354" s="8">
        <v>0.06647079937783332</v>
      </c>
      <c r="N2354" s="5">
        <v>12.0</v>
      </c>
      <c r="O2354" s="5">
        <v>18.8</v>
      </c>
      <c r="P2354" s="5">
        <v>41197.0</v>
      </c>
      <c r="Q2354" s="9" t="s">
        <v>21</v>
      </c>
      <c r="R2354" s="9" t="s">
        <v>323</v>
      </c>
      <c r="S2354" s="9">
        <f t="shared" si="1"/>
        <v>22265.416</v>
      </c>
    </row>
    <row r="2355" ht="15.75" customHeight="1">
      <c r="A2355" s="5" t="s">
        <v>1504</v>
      </c>
      <c r="B2355" s="5" t="s">
        <v>1481</v>
      </c>
      <c r="C2355" s="6">
        <v>89886.0</v>
      </c>
      <c r="D2355" s="7">
        <v>69.0</v>
      </c>
      <c r="E2355" s="7">
        <v>48.0</v>
      </c>
      <c r="F2355" s="7">
        <v>18.0</v>
      </c>
      <c r="G2355" s="7">
        <v>5.0</v>
      </c>
      <c r="H2355" s="5">
        <v>13.7</v>
      </c>
      <c r="I2355" s="5">
        <v>41.3</v>
      </c>
      <c r="J2355" s="8">
        <v>0.7676390094119218</v>
      </c>
      <c r="K2355" s="8">
        <v>0.5340097456778586</v>
      </c>
      <c r="L2355" s="8">
        <v>0.200253654629197</v>
      </c>
      <c r="M2355" s="8">
        <v>0.055626015174776944</v>
      </c>
      <c r="N2355" s="5">
        <v>13.3</v>
      </c>
      <c r="O2355" s="5">
        <v>24.7</v>
      </c>
      <c r="P2355" s="5">
        <v>33615.0</v>
      </c>
      <c r="Q2355" s="9" t="s">
        <v>21</v>
      </c>
      <c r="R2355" s="9" t="s">
        <v>323</v>
      </c>
      <c r="S2355" s="9">
        <f t="shared" si="1"/>
        <v>37122.918</v>
      </c>
    </row>
    <row r="2356" ht="15.75" customHeight="1">
      <c r="A2356" s="5" t="s">
        <v>75</v>
      </c>
      <c r="B2356" s="5" t="s">
        <v>1481</v>
      </c>
      <c r="C2356" s="6">
        <v>120451.0</v>
      </c>
      <c r="D2356" s="7">
        <v>91.0</v>
      </c>
      <c r="E2356" s="7">
        <v>88.0</v>
      </c>
      <c r="F2356" s="7">
        <v>16.0</v>
      </c>
      <c r="G2356" s="7">
        <v>14.0</v>
      </c>
      <c r="H2356" s="5">
        <v>11.1</v>
      </c>
      <c r="I2356" s="5">
        <v>30.7</v>
      </c>
      <c r="J2356" s="8">
        <v>0.7554939352931898</v>
      </c>
      <c r="K2356" s="8">
        <v>0.7305875418219857</v>
      </c>
      <c r="L2356" s="8">
        <v>0.1328340985130883</v>
      </c>
      <c r="M2356" s="8">
        <v>0.11622983619895227</v>
      </c>
      <c r="N2356" s="5">
        <v>10.9</v>
      </c>
      <c r="O2356" s="5">
        <v>19.4</v>
      </c>
      <c r="P2356" s="5">
        <v>41501.0</v>
      </c>
      <c r="Q2356" s="9" t="s">
        <v>21</v>
      </c>
      <c r="R2356" s="9" t="s">
        <v>323</v>
      </c>
      <c r="S2356" s="9">
        <f t="shared" si="1"/>
        <v>36978.457</v>
      </c>
    </row>
    <row r="2357" ht="15.75" customHeight="1">
      <c r="A2357" s="5" t="s">
        <v>570</v>
      </c>
      <c r="B2357" s="5" t="s">
        <v>1481</v>
      </c>
      <c r="C2357" s="6">
        <v>401337.0</v>
      </c>
      <c r="D2357" s="7">
        <v>334.0</v>
      </c>
      <c r="E2357" s="7">
        <v>273.0</v>
      </c>
      <c r="F2357" s="7">
        <v>54.0</v>
      </c>
      <c r="G2357" s="7">
        <v>35.0</v>
      </c>
      <c r="H2357" s="5">
        <v>10.9</v>
      </c>
      <c r="I2357" s="5">
        <v>32.0</v>
      </c>
      <c r="J2357" s="8">
        <v>0.8322183102978296</v>
      </c>
      <c r="K2357" s="8">
        <v>0.6802263434470284</v>
      </c>
      <c r="L2357" s="8">
        <v>0.13455026573677484</v>
      </c>
      <c r="M2357" s="8">
        <v>0.08720850557013184</v>
      </c>
      <c r="N2357" s="5">
        <v>10.4</v>
      </c>
      <c r="O2357" s="5">
        <v>17.2</v>
      </c>
      <c r="P2357" s="5">
        <v>48674.0</v>
      </c>
      <c r="Q2357" s="9" t="s">
        <v>21</v>
      </c>
      <c r="R2357" s="9" t="s">
        <v>323</v>
      </c>
      <c r="S2357" s="9">
        <f t="shared" si="1"/>
        <v>128427.84</v>
      </c>
    </row>
    <row r="2358" ht="15.75" customHeight="1">
      <c r="A2358" s="5" t="s">
        <v>1505</v>
      </c>
      <c r="B2358" s="5" t="s">
        <v>1481</v>
      </c>
      <c r="C2358" s="6">
        <v>20098.0</v>
      </c>
      <c r="D2358" s="7">
        <v>5.0</v>
      </c>
      <c r="E2358" s="7">
        <v>8.0</v>
      </c>
      <c r="F2358" s="7">
        <v>2.0</v>
      </c>
      <c r="G2358" s="7">
        <v>0.0</v>
      </c>
      <c r="H2358" s="5">
        <v>11.0</v>
      </c>
      <c r="I2358" s="5">
        <v>35.9</v>
      </c>
      <c r="J2358" s="8">
        <v>0.2487809732311673</v>
      </c>
      <c r="K2358" s="8">
        <v>0.3980495571698676</v>
      </c>
      <c r="L2358" s="8">
        <v>0.0995123892924669</v>
      </c>
      <c r="M2358" s="8">
        <v>0.0</v>
      </c>
      <c r="N2358" s="5">
        <v>10.3</v>
      </c>
      <c r="O2358" s="5">
        <v>22.5</v>
      </c>
      <c r="P2358" s="5">
        <v>38216.0</v>
      </c>
      <c r="Q2358" s="9" t="s">
        <v>21</v>
      </c>
      <c r="R2358" s="9" t="s">
        <v>323</v>
      </c>
      <c r="S2358" s="9">
        <f t="shared" si="1"/>
        <v>7215.182</v>
      </c>
    </row>
    <row r="2359" ht="15.75" customHeight="1">
      <c r="A2359" s="5" t="s">
        <v>1506</v>
      </c>
      <c r="B2359" s="5" t="s">
        <v>1481</v>
      </c>
      <c r="C2359" s="6">
        <v>293449.0</v>
      </c>
      <c r="D2359" s="7">
        <v>209.0</v>
      </c>
      <c r="E2359" s="7">
        <v>202.0</v>
      </c>
      <c r="F2359" s="7">
        <v>44.0</v>
      </c>
      <c r="G2359" s="7">
        <v>33.0</v>
      </c>
      <c r="H2359" s="5">
        <v>11.8</v>
      </c>
      <c r="I2359" s="5">
        <v>29.8</v>
      </c>
      <c r="J2359" s="8">
        <v>0.7122191590361527</v>
      </c>
      <c r="K2359" s="8">
        <v>0.6883649288292003</v>
      </c>
      <c r="L2359" s="8">
        <v>0.1499408755865585</v>
      </c>
      <c r="M2359" s="8">
        <v>0.11245565668991887</v>
      </c>
      <c r="N2359" s="5">
        <v>10.3</v>
      </c>
      <c r="O2359" s="5">
        <v>18.3</v>
      </c>
      <c r="P2359" s="5">
        <v>43555.0</v>
      </c>
      <c r="Q2359" s="9" t="s">
        <v>21</v>
      </c>
      <c r="R2359" s="9" t="s">
        <v>323</v>
      </c>
      <c r="S2359" s="9">
        <f t="shared" si="1"/>
        <v>87447.802</v>
      </c>
    </row>
    <row r="2360" ht="15.75" customHeight="1">
      <c r="A2360" s="5" t="s">
        <v>81</v>
      </c>
      <c r="B2360" s="5" t="s">
        <v>1481</v>
      </c>
      <c r="C2360" s="6">
        <v>107821.0</v>
      </c>
      <c r="D2360" s="7">
        <v>58.0</v>
      </c>
      <c r="E2360" s="7">
        <v>66.0</v>
      </c>
      <c r="F2360" s="7">
        <v>19.0</v>
      </c>
      <c r="G2360" s="7">
        <v>4.0</v>
      </c>
      <c r="H2360" s="5">
        <v>12.1</v>
      </c>
      <c r="I2360" s="5">
        <v>34.7</v>
      </c>
      <c r="J2360" s="8">
        <v>0.5379286038897804</v>
      </c>
      <c r="K2360" s="8">
        <v>0.6121256527021637</v>
      </c>
      <c r="L2360" s="8">
        <v>0.1762179909294108</v>
      </c>
      <c r="M2360" s="8">
        <v>0.03709852440619175</v>
      </c>
      <c r="N2360" s="5">
        <v>13.9</v>
      </c>
      <c r="O2360" s="5">
        <v>18.5</v>
      </c>
      <c r="P2360" s="5">
        <v>40662.0</v>
      </c>
      <c r="Q2360" s="9" t="s">
        <v>21</v>
      </c>
      <c r="R2360" s="9" t="s">
        <v>323</v>
      </c>
      <c r="S2360" s="9">
        <f t="shared" si="1"/>
        <v>37413.887</v>
      </c>
    </row>
    <row r="2361" ht="15.75" customHeight="1">
      <c r="A2361" s="5" t="s">
        <v>192</v>
      </c>
      <c r="B2361" s="5" t="s">
        <v>1481</v>
      </c>
      <c r="C2361" s="6">
        <v>27940.0</v>
      </c>
      <c r="D2361" s="7">
        <v>13.0</v>
      </c>
      <c r="E2361" s="7">
        <v>17.0</v>
      </c>
      <c r="F2361" s="7">
        <v>3.0</v>
      </c>
      <c r="G2361" s="7">
        <v>1.0</v>
      </c>
      <c r="H2361" s="5">
        <v>12.4</v>
      </c>
      <c r="I2361" s="5">
        <v>36.6</v>
      </c>
      <c r="J2361" s="8">
        <v>0.4652827487473157</v>
      </c>
      <c r="K2361" s="8">
        <v>0.6084466714387975</v>
      </c>
      <c r="L2361" s="8">
        <v>0.1073729420186113</v>
      </c>
      <c r="M2361" s="8">
        <v>0.03579098067287044</v>
      </c>
      <c r="N2361" s="5">
        <v>14.0</v>
      </c>
      <c r="O2361" s="5">
        <v>19.0</v>
      </c>
      <c r="P2361" s="5">
        <v>35221.0</v>
      </c>
      <c r="Q2361" s="9" t="s">
        <v>21</v>
      </c>
      <c r="R2361" s="9" t="s">
        <v>323</v>
      </c>
      <c r="S2361" s="9">
        <f t="shared" si="1"/>
        <v>10226.04</v>
      </c>
    </row>
    <row r="2362" ht="15.75" customHeight="1">
      <c r="A2362" s="5" t="s">
        <v>1507</v>
      </c>
      <c r="B2362" s="5" t="s">
        <v>1481</v>
      </c>
      <c r="C2362" s="6">
        <v>32790.0</v>
      </c>
      <c r="D2362" s="7">
        <v>10.0</v>
      </c>
      <c r="E2362" s="7">
        <v>12.0</v>
      </c>
      <c r="F2362" s="7">
        <v>7.0</v>
      </c>
      <c r="G2362" s="7">
        <v>1.0</v>
      </c>
      <c r="H2362" s="5">
        <v>16.8</v>
      </c>
      <c r="I2362" s="5">
        <v>41.2</v>
      </c>
      <c r="J2362" s="8">
        <v>0.3049710277523635</v>
      </c>
      <c r="K2362" s="8">
        <v>0.36596523330283626</v>
      </c>
      <c r="L2362" s="8">
        <v>0.21347971942665445</v>
      </c>
      <c r="M2362" s="8">
        <v>0.030497102775236352</v>
      </c>
      <c r="N2362" s="5">
        <v>11.9</v>
      </c>
      <c r="O2362" s="5">
        <v>28.8</v>
      </c>
      <c r="P2362" s="5">
        <v>27485.0</v>
      </c>
      <c r="Q2362" s="9" t="s">
        <v>21</v>
      </c>
      <c r="R2362" s="9" t="s">
        <v>323</v>
      </c>
      <c r="S2362" s="9">
        <f t="shared" si="1"/>
        <v>13509.48</v>
      </c>
    </row>
    <row r="2363" ht="15.75" customHeight="1">
      <c r="A2363" s="5" t="s">
        <v>855</v>
      </c>
      <c r="B2363" s="5" t="s">
        <v>1481</v>
      </c>
      <c r="C2363" s="6">
        <v>245051.0</v>
      </c>
      <c r="D2363" s="7">
        <v>154.0</v>
      </c>
      <c r="E2363" s="7">
        <v>156.0</v>
      </c>
      <c r="F2363" s="7">
        <v>35.0</v>
      </c>
      <c r="G2363" s="7">
        <v>27.0</v>
      </c>
      <c r="H2363" s="5">
        <v>11.3</v>
      </c>
      <c r="I2363" s="5">
        <v>31.3</v>
      </c>
      <c r="J2363" s="8">
        <v>0.6284406103219329</v>
      </c>
      <c r="K2363" s="8">
        <v>0.6366021766897503</v>
      </c>
      <c r="L2363" s="8">
        <v>0.14282741143680294</v>
      </c>
      <c r="M2363" s="8">
        <v>0.1101811459655337</v>
      </c>
      <c r="N2363" s="5">
        <v>10.4</v>
      </c>
      <c r="O2363" s="5">
        <v>14.3</v>
      </c>
      <c r="P2363" s="5">
        <v>53568.0</v>
      </c>
      <c r="Q2363" s="9" t="s">
        <v>21</v>
      </c>
      <c r="R2363" s="9" t="s">
        <v>323</v>
      </c>
      <c r="S2363" s="9">
        <f t="shared" si="1"/>
        <v>76700.963</v>
      </c>
    </row>
    <row r="2364" ht="15.75" customHeight="1">
      <c r="A2364" s="5" t="s">
        <v>1508</v>
      </c>
      <c r="B2364" s="5" t="s">
        <v>1509</v>
      </c>
      <c r="C2364" s="6">
        <v>2740.0</v>
      </c>
      <c r="D2364" s="7">
        <v>2.0</v>
      </c>
      <c r="E2364" s="7">
        <v>4.0</v>
      </c>
      <c r="F2364" s="7">
        <v>2.0</v>
      </c>
      <c r="G2364" s="7">
        <v>0.0</v>
      </c>
      <c r="H2364" s="5">
        <v>8.0</v>
      </c>
      <c r="I2364" s="5">
        <v>30.8</v>
      </c>
      <c r="J2364" s="8">
        <v>0.7299270072992701</v>
      </c>
      <c r="K2364" s="8">
        <v>1.4598540145985401</v>
      </c>
      <c r="L2364" s="8">
        <v>0.7299270072992701</v>
      </c>
      <c r="M2364" s="8">
        <v>0.0</v>
      </c>
      <c r="N2364" s="5">
        <v>1.4</v>
      </c>
      <c r="O2364" s="5">
        <v>7.6</v>
      </c>
      <c r="P2364" s="5">
        <v>47024.0</v>
      </c>
      <c r="Q2364" s="9" t="s">
        <v>528</v>
      </c>
      <c r="R2364" s="9" t="s">
        <v>628</v>
      </c>
      <c r="S2364" s="9">
        <f t="shared" si="1"/>
        <v>843.92</v>
      </c>
    </row>
    <row r="2365" ht="15.75" customHeight="1">
      <c r="A2365" s="5" t="s">
        <v>1510</v>
      </c>
      <c r="B2365" s="5" t="s">
        <v>1509</v>
      </c>
      <c r="C2365" s="6">
        <v>18158.0</v>
      </c>
      <c r="D2365" s="7">
        <v>10.0</v>
      </c>
      <c r="E2365" s="7">
        <v>9.0</v>
      </c>
      <c r="F2365" s="7">
        <v>4.0</v>
      </c>
      <c r="G2365" s="7">
        <v>3.0</v>
      </c>
      <c r="H2365" s="5">
        <v>7.9</v>
      </c>
      <c r="I2365" s="5">
        <v>31.9</v>
      </c>
      <c r="J2365" s="8">
        <v>0.5507214450930719</v>
      </c>
      <c r="K2365" s="8">
        <v>0.4956493005837647</v>
      </c>
      <c r="L2365" s="8">
        <v>0.2202885780372288</v>
      </c>
      <c r="M2365" s="8">
        <v>0.1652164335279216</v>
      </c>
      <c r="N2365" s="5">
        <v>3.4</v>
      </c>
      <c r="O2365" s="5">
        <v>20.4</v>
      </c>
      <c r="P2365" s="5">
        <v>44258.0</v>
      </c>
      <c r="Q2365" s="9" t="s">
        <v>528</v>
      </c>
      <c r="R2365" s="9" t="s">
        <v>628</v>
      </c>
      <c r="S2365" s="9">
        <f t="shared" si="1"/>
        <v>5792.402</v>
      </c>
    </row>
    <row r="2366" ht="15.75" customHeight="1">
      <c r="A2366" s="5" t="s">
        <v>1511</v>
      </c>
      <c r="B2366" s="5" t="s">
        <v>1509</v>
      </c>
      <c r="C2366" s="6">
        <v>3439.0</v>
      </c>
      <c r="D2366" s="7">
        <v>1.0</v>
      </c>
      <c r="E2366" s="7">
        <v>0.0</v>
      </c>
      <c r="F2366" s="7">
        <v>3.0</v>
      </c>
      <c r="G2366" s="7">
        <v>0.0</v>
      </c>
      <c r="H2366" s="5">
        <v>13.2</v>
      </c>
      <c r="I2366" s="5">
        <v>36.8</v>
      </c>
      <c r="J2366" s="8">
        <v>0.29078220412910727</v>
      </c>
      <c r="K2366" s="8">
        <v>0.0</v>
      </c>
      <c r="L2366" s="8">
        <v>0.8723466123873219</v>
      </c>
      <c r="M2366" s="8">
        <v>0.0</v>
      </c>
      <c r="N2366" s="5">
        <v>15.4</v>
      </c>
      <c r="O2366" s="5">
        <v>39.4</v>
      </c>
      <c r="P2366" s="5">
        <v>34697.0</v>
      </c>
      <c r="Q2366" s="9" t="s">
        <v>528</v>
      </c>
      <c r="R2366" s="9" t="s">
        <v>628</v>
      </c>
      <c r="S2366" s="9">
        <f t="shared" si="1"/>
        <v>1265.552</v>
      </c>
    </row>
    <row r="2367" ht="15.75" customHeight="1">
      <c r="A2367" s="5" t="s">
        <v>1512</v>
      </c>
      <c r="B2367" s="5" t="s">
        <v>1509</v>
      </c>
      <c r="C2367" s="6">
        <v>7001.0</v>
      </c>
      <c r="D2367" s="7">
        <v>1.0</v>
      </c>
      <c r="E2367" s="7">
        <v>3.0</v>
      </c>
      <c r="F2367" s="7">
        <v>3.0</v>
      </c>
      <c r="G2367" s="7">
        <v>0.0</v>
      </c>
      <c r="H2367" s="5">
        <v>8.0</v>
      </c>
      <c r="I2367" s="5">
        <v>31.4</v>
      </c>
      <c r="J2367" s="8">
        <v>0.14283673760891302</v>
      </c>
      <c r="K2367" s="8">
        <v>0.428510212826739</v>
      </c>
      <c r="L2367" s="8">
        <v>0.428510212826739</v>
      </c>
      <c r="M2367" s="8">
        <v>0.0</v>
      </c>
      <c r="N2367" s="5">
        <v>1.3</v>
      </c>
      <c r="O2367" s="5">
        <v>12.8</v>
      </c>
      <c r="P2367" s="5">
        <v>42795.0</v>
      </c>
      <c r="Q2367" s="9" t="s">
        <v>528</v>
      </c>
      <c r="R2367" s="9" t="s">
        <v>628</v>
      </c>
      <c r="S2367" s="9">
        <f t="shared" si="1"/>
        <v>2198.314</v>
      </c>
    </row>
    <row r="2368" ht="15.75" customHeight="1">
      <c r="A2368" s="5" t="s">
        <v>1513</v>
      </c>
      <c r="B2368" s="5" t="s">
        <v>1509</v>
      </c>
      <c r="C2368" s="6">
        <v>33357.0</v>
      </c>
      <c r="D2368" s="7">
        <v>20.0</v>
      </c>
      <c r="E2368" s="7">
        <v>30.0</v>
      </c>
      <c r="F2368" s="7">
        <v>4.0</v>
      </c>
      <c r="G2368" s="7">
        <v>5.0</v>
      </c>
      <c r="H2368" s="5">
        <v>6.8</v>
      </c>
      <c r="I2368" s="5">
        <v>28.9</v>
      </c>
      <c r="J2368" s="8">
        <v>0.5995743022454058</v>
      </c>
      <c r="K2368" s="8">
        <v>0.8993614533681087</v>
      </c>
      <c r="L2368" s="8">
        <v>0.11991486044908116</v>
      </c>
      <c r="M2368" s="8">
        <v>0.14989357556135144</v>
      </c>
      <c r="N2368" s="5">
        <v>3.8</v>
      </c>
      <c r="O2368" s="5">
        <v>17.3</v>
      </c>
      <c r="P2368" s="5">
        <v>48406.0</v>
      </c>
      <c r="Q2368" s="9" t="s">
        <v>528</v>
      </c>
      <c r="R2368" s="9" t="s">
        <v>628</v>
      </c>
      <c r="S2368" s="9">
        <f t="shared" si="1"/>
        <v>9640.173</v>
      </c>
    </row>
    <row r="2369" ht="15.75" customHeight="1">
      <c r="A2369" s="5" t="s">
        <v>532</v>
      </c>
      <c r="B2369" s="5" t="s">
        <v>1509</v>
      </c>
      <c r="C2369" s="6">
        <v>38469.0</v>
      </c>
      <c r="D2369" s="7">
        <v>28.0</v>
      </c>
      <c r="E2369" s="7">
        <v>29.0</v>
      </c>
      <c r="F2369" s="7">
        <v>6.0</v>
      </c>
      <c r="G2369" s="7">
        <v>4.0</v>
      </c>
      <c r="H2369" s="5">
        <v>7.7</v>
      </c>
      <c r="I2369" s="5">
        <v>33.0</v>
      </c>
      <c r="J2369" s="8">
        <v>0.7278587953936936</v>
      </c>
      <c r="K2369" s="8">
        <v>0.7538537523720399</v>
      </c>
      <c r="L2369" s="8">
        <v>0.1559697418700772</v>
      </c>
      <c r="M2369" s="8">
        <v>0.10397982791338481</v>
      </c>
      <c r="N2369" s="5">
        <v>2.5</v>
      </c>
      <c r="O2369" s="5">
        <v>10.0</v>
      </c>
      <c r="P2369" s="5">
        <v>52469.0</v>
      </c>
      <c r="Q2369" s="9" t="s">
        <v>528</v>
      </c>
      <c r="R2369" s="9" t="s">
        <v>628</v>
      </c>
      <c r="S2369" s="9">
        <f t="shared" si="1"/>
        <v>12694.77</v>
      </c>
    </row>
    <row r="2370" ht="15.75" customHeight="1">
      <c r="A2370" s="5" t="s">
        <v>1514</v>
      </c>
      <c r="B2370" s="5" t="s">
        <v>1509</v>
      </c>
      <c r="C2370" s="6">
        <v>5326.0</v>
      </c>
      <c r="D2370" s="7">
        <v>5.0</v>
      </c>
      <c r="E2370" s="7">
        <v>4.0</v>
      </c>
      <c r="F2370" s="7">
        <v>2.0</v>
      </c>
      <c r="G2370" s="7">
        <v>1.0</v>
      </c>
      <c r="H2370" s="5">
        <v>8.2</v>
      </c>
      <c r="I2370" s="5">
        <v>35.2</v>
      </c>
      <c r="J2370" s="8">
        <v>0.938790837401427</v>
      </c>
      <c r="K2370" s="8">
        <v>0.7510326699211416</v>
      </c>
      <c r="L2370" s="8">
        <v>0.3755163349605708</v>
      </c>
      <c r="M2370" s="8">
        <v>0.1877581674802854</v>
      </c>
      <c r="N2370" s="5">
        <v>3.8</v>
      </c>
      <c r="O2370" s="5">
        <v>16.0</v>
      </c>
      <c r="P2370" s="5">
        <v>46698.0</v>
      </c>
      <c r="Q2370" s="9" t="s">
        <v>528</v>
      </c>
      <c r="R2370" s="9" t="s">
        <v>628</v>
      </c>
      <c r="S2370" s="9">
        <f t="shared" si="1"/>
        <v>1874.752</v>
      </c>
    </row>
    <row r="2371" ht="15.75" customHeight="1">
      <c r="A2371" s="5" t="s">
        <v>1127</v>
      </c>
      <c r="B2371" s="5" t="s">
        <v>1509</v>
      </c>
      <c r="C2371" s="6">
        <v>2083.0</v>
      </c>
      <c r="D2371" s="7">
        <v>0.0</v>
      </c>
      <c r="E2371" s="7">
        <v>0.0</v>
      </c>
      <c r="F2371" s="7">
        <v>0.0</v>
      </c>
      <c r="G2371" s="7">
        <v>0.0</v>
      </c>
      <c r="H2371" s="5">
        <v>16.6</v>
      </c>
      <c r="I2371" s="5">
        <v>39.0</v>
      </c>
      <c r="J2371" s="8">
        <v>0.0</v>
      </c>
      <c r="K2371" s="8">
        <v>0.0</v>
      </c>
      <c r="L2371" s="8">
        <v>0.0</v>
      </c>
      <c r="M2371" s="8">
        <v>0.0</v>
      </c>
      <c r="N2371" s="5">
        <v>14.6</v>
      </c>
      <c r="O2371" s="5">
        <v>34.0</v>
      </c>
      <c r="P2371" s="5">
        <v>31758.0</v>
      </c>
      <c r="Q2371" s="9" t="s">
        <v>528</v>
      </c>
      <c r="R2371" s="9" t="s">
        <v>628</v>
      </c>
      <c r="S2371" s="9">
        <f t="shared" si="1"/>
        <v>812.37</v>
      </c>
    </row>
    <row r="2372" ht="15.75" customHeight="1">
      <c r="A2372" s="5" t="s">
        <v>201</v>
      </c>
      <c r="B2372" s="5" t="s">
        <v>1509</v>
      </c>
      <c r="C2372" s="6">
        <v>10309.0</v>
      </c>
      <c r="D2372" s="7">
        <v>6.0</v>
      </c>
      <c r="E2372" s="7">
        <v>11.0</v>
      </c>
      <c r="F2372" s="7">
        <v>3.0</v>
      </c>
      <c r="G2372" s="7">
        <v>1.0</v>
      </c>
      <c r="H2372" s="5">
        <v>7.4</v>
      </c>
      <c r="I2372" s="5">
        <v>32.0</v>
      </c>
      <c r="J2372" s="8">
        <v>0.5820157144242895</v>
      </c>
      <c r="K2372" s="8">
        <v>1.067028809777864</v>
      </c>
      <c r="L2372" s="8">
        <v>0.2910078572121447</v>
      </c>
      <c r="M2372" s="8">
        <v>0.09700261907071492</v>
      </c>
      <c r="N2372" s="5">
        <v>3.6</v>
      </c>
      <c r="O2372" s="5">
        <v>11.1</v>
      </c>
      <c r="P2372" s="5">
        <v>41731.0</v>
      </c>
      <c r="Q2372" s="9" t="s">
        <v>528</v>
      </c>
      <c r="R2372" s="9" t="s">
        <v>628</v>
      </c>
      <c r="S2372" s="9">
        <f t="shared" si="1"/>
        <v>3298.88</v>
      </c>
    </row>
    <row r="2373" ht="15.75" customHeight="1">
      <c r="A2373" s="5" t="s">
        <v>754</v>
      </c>
      <c r="B2373" s="5" t="s">
        <v>1509</v>
      </c>
      <c r="C2373" s="6">
        <v>1379.0</v>
      </c>
      <c r="D2373" s="7">
        <v>1.0</v>
      </c>
      <c r="E2373" s="7">
        <v>6.0</v>
      </c>
      <c r="F2373" s="7">
        <v>0.0</v>
      </c>
      <c r="G2373" s="7">
        <v>0.0</v>
      </c>
      <c r="H2373" s="5">
        <v>7.3</v>
      </c>
      <c r="I2373" s="5">
        <v>29.8</v>
      </c>
      <c r="J2373" s="8">
        <v>0.7251631617113851</v>
      </c>
      <c r="K2373" s="8">
        <v>4.350978970268311</v>
      </c>
      <c r="L2373" s="8">
        <v>0.0</v>
      </c>
      <c r="M2373" s="8">
        <v>0.0</v>
      </c>
      <c r="N2373" s="5">
        <v>1.4</v>
      </c>
      <c r="O2373" s="5">
        <v>12.9</v>
      </c>
      <c r="P2373" s="5">
        <v>39167.0</v>
      </c>
      <c r="Q2373" s="9" t="s">
        <v>528</v>
      </c>
      <c r="R2373" s="9" t="s">
        <v>628</v>
      </c>
      <c r="S2373" s="9">
        <f t="shared" si="1"/>
        <v>410.942</v>
      </c>
    </row>
    <row r="2374" ht="15.75" customHeight="1">
      <c r="A2374" s="5" t="s">
        <v>1515</v>
      </c>
      <c r="B2374" s="5" t="s">
        <v>1509</v>
      </c>
      <c r="C2374" s="6">
        <v>9226.0</v>
      </c>
      <c r="D2374" s="7">
        <v>5.0</v>
      </c>
      <c r="E2374" s="7">
        <v>5.0</v>
      </c>
      <c r="F2374" s="7">
        <v>4.0</v>
      </c>
      <c r="G2374" s="7">
        <v>1.0</v>
      </c>
      <c r="H2374" s="5">
        <v>9.6</v>
      </c>
      <c r="I2374" s="5">
        <v>32.7</v>
      </c>
      <c r="J2374" s="8">
        <v>0.5419466724474311</v>
      </c>
      <c r="K2374" s="8">
        <v>0.5419466724474311</v>
      </c>
      <c r="L2374" s="8">
        <v>0.43355733795794493</v>
      </c>
      <c r="M2374" s="8">
        <v>0.10838933448948623</v>
      </c>
      <c r="N2374" s="5">
        <v>6.6</v>
      </c>
      <c r="O2374" s="5">
        <v>24.6</v>
      </c>
      <c r="P2374" s="5">
        <v>41220.0</v>
      </c>
      <c r="Q2374" s="9" t="s">
        <v>528</v>
      </c>
      <c r="R2374" s="9" t="s">
        <v>628</v>
      </c>
      <c r="S2374" s="9">
        <f t="shared" si="1"/>
        <v>3016.902</v>
      </c>
    </row>
    <row r="2375" ht="15.75" customHeight="1">
      <c r="A2375" s="5" t="s">
        <v>148</v>
      </c>
      <c r="B2375" s="5" t="s">
        <v>1509</v>
      </c>
      <c r="C2375" s="6">
        <v>3656.0</v>
      </c>
      <c r="D2375" s="7">
        <v>0.0</v>
      </c>
      <c r="E2375" s="7">
        <v>2.0</v>
      </c>
      <c r="F2375" s="7">
        <v>1.0</v>
      </c>
      <c r="G2375" s="7">
        <v>0.0</v>
      </c>
      <c r="H2375" s="5">
        <v>8.0</v>
      </c>
      <c r="I2375" s="5">
        <v>28.7</v>
      </c>
      <c r="J2375" s="8">
        <v>0.0</v>
      </c>
      <c r="K2375" s="8">
        <v>0.5470459518599562</v>
      </c>
      <c r="L2375" s="8">
        <v>0.2735229759299781</v>
      </c>
      <c r="M2375" s="8">
        <v>0.0</v>
      </c>
      <c r="N2375" s="5">
        <v>3.6</v>
      </c>
      <c r="O2375" s="5">
        <v>15.9</v>
      </c>
      <c r="P2375" s="5">
        <v>49016.0</v>
      </c>
      <c r="Q2375" s="9" t="s">
        <v>528</v>
      </c>
      <c r="R2375" s="9" t="s">
        <v>628</v>
      </c>
      <c r="S2375" s="9">
        <f t="shared" si="1"/>
        <v>1049.272</v>
      </c>
    </row>
    <row r="2376" ht="15.75" customHeight="1">
      <c r="A2376" s="5" t="s">
        <v>35</v>
      </c>
      <c r="B2376" s="5" t="s">
        <v>1509</v>
      </c>
      <c r="C2376" s="6">
        <v>13998.0</v>
      </c>
      <c r="D2376" s="7">
        <v>8.0</v>
      </c>
      <c r="E2376" s="7">
        <v>12.0</v>
      </c>
      <c r="F2376" s="7">
        <v>2.0</v>
      </c>
      <c r="G2376" s="7">
        <v>1.0</v>
      </c>
      <c r="H2376" s="5">
        <v>7.7</v>
      </c>
      <c r="I2376" s="5">
        <v>31.9</v>
      </c>
      <c r="J2376" s="8">
        <v>0.5715102157451065</v>
      </c>
      <c r="K2376" s="8">
        <v>0.8572653236176596</v>
      </c>
      <c r="L2376" s="8">
        <v>0.14287755393627663</v>
      </c>
      <c r="M2376" s="8">
        <v>0.07143877696813832</v>
      </c>
      <c r="N2376" s="5">
        <v>7.8</v>
      </c>
      <c r="O2376" s="5">
        <v>28.2</v>
      </c>
      <c r="P2376" s="5">
        <v>36627.0</v>
      </c>
      <c r="Q2376" s="9" t="s">
        <v>528</v>
      </c>
      <c r="R2376" s="9" t="s">
        <v>628</v>
      </c>
      <c r="S2376" s="9">
        <f t="shared" si="1"/>
        <v>4465.362</v>
      </c>
    </row>
    <row r="2377" ht="15.75" customHeight="1">
      <c r="A2377" s="5" t="s">
        <v>1516</v>
      </c>
      <c r="B2377" s="5" t="s">
        <v>1509</v>
      </c>
      <c r="C2377" s="6">
        <v>27980.0</v>
      </c>
      <c r="D2377" s="7">
        <v>19.0</v>
      </c>
      <c r="E2377" s="7">
        <v>37.0</v>
      </c>
      <c r="F2377" s="7">
        <v>2.0</v>
      </c>
      <c r="G2377" s="7">
        <v>6.0</v>
      </c>
      <c r="H2377" s="5">
        <v>7.1</v>
      </c>
      <c r="I2377" s="5">
        <v>30.9</v>
      </c>
      <c r="J2377" s="8">
        <v>0.6790564689063617</v>
      </c>
      <c r="K2377" s="8">
        <v>1.322373123659757</v>
      </c>
      <c r="L2377" s="8">
        <v>0.07147962830593281</v>
      </c>
      <c r="M2377" s="8">
        <v>0.21443888491779842</v>
      </c>
      <c r="N2377" s="5">
        <v>3.7</v>
      </c>
      <c r="O2377" s="5">
        <v>10.7</v>
      </c>
      <c r="P2377" s="5">
        <v>47891.0</v>
      </c>
      <c r="Q2377" s="9" t="s">
        <v>528</v>
      </c>
      <c r="R2377" s="9" t="s">
        <v>628</v>
      </c>
      <c r="S2377" s="9">
        <f t="shared" si="1"/>
        <v>8645.82</v>
      </c>
    </row>
    <row r="2378" ht="15.75" customHeight="1">
      <c r="A2378" s="5" t="s">
        <v>1517</v>
      </c>
      <c r="B2378" s="5" t="s">
        <v>1509</v>
      </c>
      <c r="C2378" s="6">
        <v>4195.0</v>
      </c>
      <c r="D2378" s="7">
        <v>0.0</v>
      </c>
      <c r="E2378" s="7">
        <v>2.0</v>
      </c>
      <c r="F2378" s="7">
        <v>1.0</v>
      </c>
      <c r="G2378" s="7">
        <v>0.0</v>
      </c>
      <c r="H2378" s="5">
        <v>12.6</v>
      </c>
      <c r="I2378" s="5">
        <v>40.8</v>
      </c>
      <c r="J2378" s="8">
        <v>0.0</v>
      </c>
      <c r="K2378" s="8">
        <v>0.4767580452920143</v>
      </c>
      <c r="L2378" s="8">
        <v>0.23837902264600716</v>
      </c>
      <c r="M2378" s="8">
        <v>0.0</v>
      </c>
      <c r="N2378" s="5">
        <v>27.9</v>
      </c>
      <c r="O2378" s="5">
        <v>44.3</v>
      </c>
      <c r="P2378" s="5">
        <v>32892.0</v>
      </c>
      <c r="Q2378" s="9" t="s">
        <v>528</v>
      </c>
      <c r="R2378" s="9" t="s">
        <v>628</v>
      </c>
      <c r="S2378" s="9">
        <f t="shared" si="1"/>
        <v>1711.56</v>
      </c>
    </row>
    <row r="2379" ht="15.75" customHeight="1">
      <c r="A2379" s="5" t="s">
        <v>269</v>
      </c>
      <c r="B2379" s="5" t="s">
        <v>1509</v>
      </c>
      <c r="C2379" s="6">
        <v>8448.0</v>
      </c>
      <c r="D2379" s="7">
        <v>4.0</v>
      </c>
      <c r="E2379" s="7">
        <v>20.0</v>
      </c>
      <c r="F2379" s="7">
        <v>3.0</v>
      </c>
      <c r="G2379" s="7">
        <v>1.0</v>
      </c>
      <c r="H2379" s="5">
        <v>8.2</v>
      </c>
      <c r="I2379" s="5">
        <v>31.3</v>
      </c>
      <c r="J2379" s="8">
        <v>0.4734848484848485</v>
      </c>
      <c r="K2379" s="8">
        <v>2.3674242424242427</v>
      </c>
      <c r="L2379" s="8">
        <v>0.35511363636363635</v>
      </c>
      <c r="M2379" s="8">
        <v>0.11837121212121213</v>
      </c>
      <c r="N2379" s="5">
        <v>5.1</v>
      </c>
      <c r="O2379" s="5">
        <v>10.0</v>
      </c>
      <c r="P2379" s="5">
        <v>50903.0</v>
      </c>
      <c r="Q2379" s="9" t="s">
        <v>528</v>
      </c>
      <c r="R2379" s="9" t="s">
        <v>628</v>
      </c>
      <c r="S2379" s="9">
        <f t="shared" si="1"/>
        <v>2644.224</v>
      </c>
    </row>
    <row r="2380" ht="15.75" customHeight="1">
      <c r="A2380" s="5" t="s">
        <v>1518</v>
      </c>
      <c r="B2380" s="5" t="s">
        <v>1509</v>
      </c>
      <c r="C2380" s="6">
        <v>19833.0</v>
      </c>
      <c r="D2380" s="7">
        <v>17.0</v>
      </c>
      <c r="E2380" s="7">
        <v>20.0</v>
      </c>
      <c r="F2380" s="7">
        <v>2.0</v>
      </c>
      <c r="G2380" s="7">
        <v>3.0</v>
      </c>
      <c r="H2380" s="5">
        <v>8.3</v>
      </c>
      <c r="I2380" s="5">
        <v>34.0</v>
      </c>
      <c r="J2380" s="8">
        <v>0.8571572631472798</v>
      </c>
      <c r="K2380" s="8">
        <v>1.008420309585035</v>
      </c>
      <c r="L2380" s="8">
        <v>0.10084203095850351</v>
      </c>
      <c r="M2380" s="8">
        <v>0.15126304643775526</v>
      </c>
      <c r="N2380" s="5">
        <v>3.2</v>
      </c>
      <c r="O2380" s="5">
        <v>12.1</v>
      </c>
      <c r="P2380" s="5">
        <v>50061.0</v>
      </c>
      <c r="Q2380" s="9" t="s">
        <v>528</v>
      </c>
      <c r="R2380" s="9" t="s">
        <v>628</v>
      </c>
      <c r="S2380" s="9">
        <f t="shared" si="1"/>
        <v>6743.22</v>
      </c>
    </row>
    <row r="2381" ht="15.75" customHeight="1">
      <c r="A2381" s="5" t="s">
        <v>1519</v>
      </c>
      <c r="B2381" s="5" t="s">
        <v>1509</v>
      </c>
      <c r="C2381" s="6">
        <v>5560.0</v>
      </c>
      <c r="D2381" s="7">
        <v>4.0</v>
      </c>
      <c r="E2381" s="7">
        <v>7.0</v>
      </c>
      <c r="F2381" s="7">
        <v>1.0</v>
      </c>
      <c r="G2381" s="7">
        <v>0.0</v>
      </c>
      <c r="H2381" s="5">
        <v>8.0</v>
      </c>
      <c r="I2381" s="5">
        <v>33.6</v>
      </c>
      <c r="J2381" s="8">
        <v>0.7194244604316546</v>
      </c>
      <c r="K2381" s="8">
        <v>1.2589928057553956</v>
      </c>
      <c r="L2381" s="8">
        <v>0.17985611510791366</v>
      </c>
      <c r="M2381" s="8">
        <v>0.0</v>
      </c>
      <c r="N2381" s="5">
        <v>4.9</v>
      </c>
      <c r="O2381" s="5">
        <v>22.5</v>
      </c>
      <c r="P2381" s="5">
        <v>37901.0</v>
      </c>
      <c r="Q2381" s="9" t="s">
        <v>528</v>
      </c>
      <c r="R2381" s="9" t="s">
        <v>628</v>
      </c>
      <c r="S2381" s="9">
        <f t="shared" si="1"/>
        <v>1868.16</v>
      </c>
    </row>
    <row r="2382" ht="15.75" customHeight="1">
      <c r="A2382" s="5" t="s">
        <v>1133</v>
      </c>
      <c r="B2382" s="5" t="s">
        <v>1509</v>
      </c>
      <c r="C2382" s="6">
        <v>4318.0</v>
      </c>
      <c r="D2382" s="7">
        <v>2.0</v>
      </c>
      <c r="E2382" s="7">
        <v>5.0</v>
      </c>
      <c r="F2382" s="7">
        <v>2.0</v>
      </c>
      <c r="G2382" s="7">
        <v>0.0</v>
      </c>
      <c r="H2382" s="5">
        <v>8.7</v>
      </c>
      <c r="I2382" s="5">
        <v>33.7</v>
      </c>
      <c r="J2382" s="8">
        <v>0.4631773969430292</v>
      </c>
      <c r="K2382" s="8">
        <v>1.1579434923575729</v>
      </c>
      <c r="L2382" s="8">
        <v>0.4631773969430292</v>
      </c>
      <c r="M2382" s="8">
        <v>0.0</v>
      </c>
      <c r="N2382" s="5">
        <v>4.9</v>
      </c>
      <c r="O2382" s="5">
        <v>5.4</v>
      </c>
      <c r="P2382" s="5">
        <v>52717.0</v>
      </c>
      <c r="Q2382" s="9" t="s">
        <v>528</v>
      </c>
      <c r="R2382" s="9" t="s">
        <v>628</v>
      </c>
      <c r="S2382" s="9">
        <f t="shared" si="1"/>
        <v>1455.166</v>
      </c>
    </row>
    <row r="2383" ht="15.75" customHeight="1">
      <c r="A2383" s="5" t="s">
        <v>1396</v>
      </c>
      <c r="B2383" s="5" t="s">
        <v>1509</v>
      </c>
      <c r="C2383" s="6">
        <v>5680.0</v>
      </c>
      <c r="D2383" s="7">
        <v>0.0</v>
      </c>
      <c r="E2383" s="7">
        <v>1.0</v>
      </c>
      <c r="F2383" s="7">
        <v>2.0</v>
      </c>
      <c r="G2383" s="7">
        <v>0.0</v>
      </c>
      <c r="H2383" s="5">
        <v>14.9</v>
      </c>
      <c r="I2383" s="5">
        <v>39.1</v>
      </c>
      <c r="J2383" s="8">
        <v>0.0</v>
      </c>
      <c r="K2383" s="8">
        <v>0.17605633802816903</v>
      </c>
      <c r="L2383" s="8">
        <v>0.35211267605633806</v>
      </c>
      <c r="M2383" s="8">
        <v>0.0</v>
      </c>
      <c r="N2383" s="5">
        <v>23.1</v>
      </c>
      <c r="O2383" s="5">
        <v>31.7</v>
      </c>
      <c r="P2383" s="5">
        <v>33704.0</v>
      </c>
      <c r="Q2383" s="9" t="s">
        <v>528</v>
      </c>
      <c r="R2383" s="9" t="s">
        <v>628</v>
      </c>
      <c r="S2383" s="9">
        <f t="shared" si="1"/>
        <v>2220.88</v>
      </c>
    </row>
    <row r="2384" ht="15.75" customHeight="1">
      <c r="A2384" s="5" t="s">
        <v>273</v>
      </c>
      <c r="B2384" s="5" t="s">
        <v>1509</v>
      </c>
      <c r="C2384" s="6">
        <v>2944.0</v>
      </c>
      <c r="D2384" s="7">
        <v>0.0</v>
      </c>
      <c r="E2384" s="7">
        <v>4.0</v>
      </c>
      <c r="F2384" s="7">
        <v>2.0</v>
      </c>
      <c r="G2384" s="7">
        <v>0.0</v>
      </c>
      <c r="H2384" s="5">
        <v>7.6</v>
      </c>
      <c r="I2384" s="5">
        <v>29.6</v>
      </c>
      <c r="J2384" s="8">
        <v>0.0</v>
      </c>
      <c r="K2384" s="8">
        <v>1.358695652173913</v>
      </c>
      <c r="L2384" s="8">
        <v>0.6793478260869565</v>
      </c>
      <c r="M2384" s="8">
        <v>0.0</v>
      </c>
      <c r="N2384" s="5">
        <v>1.0</v>
      </c>
      <c r="O2384" s="5">
        <v>13.4</v>
      </c>
      <c r="P2384" s="5">
        <v>49360.0</v>
      </c>
      <c r="Q2384" s="9" t="s">
        <v>528</v>
      </c>
      <c r="R2384" s="9" t="s">
        <v>628</v>
      </c>
      <c r="S2384" s="9">
        <f t="shared" si="1"/>
        <v>871.424</v>
      </c>
    </row>
    <row r="2385" ht="15.75" customHeight="1">
      <c r="A2385" s="5" t="s">
        <v>1520</v>
      </c>
      <c r="B2385" s="5" t="s">
        <v>1509</v>
      </c>
      <c r="C2385" s="6">
        <v>3981.0</v>
      </c>
      <c r="D2385" s="7">
        <v>1.0</v>
      </c>
      <c r="E2385" s="7">
        <v>5.0</v>
      </c>
      <c r="F2385" s="7">
        <v>2.0</v>
      </c>
      <c r="G2385" s="7">
        <v>0.0</v>
      </c>
      <c r="H2385" s="5">
        <v>7.3</v>
      </c>
      <c r="I2385" s="5">
        <v>27.6</v>
      </c>
      <c r="J2385" s="8">
        <v>0.25119316754584275</v>
      </c>
      <c r="K2385" s="8">
        <v>1.2559658377292138</v>
      </c>
      <c r="L2385" s="8">
        <v>0.5023863350916855</v>
      </c>
      <c r="M2385" s="8">
        <v>0.0</v>
      </c>
      <c r="N2385" s="5">
        <v>1.4</v>
      </c>
      <c r="O2385" s="5">
        <v>11.7</v>
      </c>
      <c r="P2385" s="5">
        <v>54229.0</v>
      </c>
      <c r="Q2385" s="9" t="s">
        <v>528</v>
      </c>
      <c r="R2385" s="9" t="s">
        <v>628</v>
      </c>
      <c r="S2385" s="9">
        <f t="shared" si="1"/>
        <v>1098.756</v>
      </c>
    </row>
    <row r="2386" ht="15.75" customHeight="1">
      <c r="A2386" s="5" t="s">
        <v>1521</v>
      </c>
      <c r="B2386" s="5" t="s">
        <v>1509</v>
      </c>
      <c r="C2386" s="6">
        <v>6864.0</v>
      </c>
      <c r="D2386" s="7">
        <v>5.0</v>
      </c>
      <c r="E2386" s="7">
        <v>10.0</v>
      </c>
      <c r="F2386" s="7">
        <v>0.0</v>
      </c>
      <c r="G2386" s="7">
        <v>1.0</v>
      </c>
      <c r="H2386" s="5">
        <v>8.1</v>
      </c>
      <c r="I2386" s="5">
        <v>29.3</v>
      </c>
      <c r="J2386" s="8">
        <v>0.7284382284382285</v>
      </c>
      <c r="K2386" s="8">
        <v>1.456876456876457</v>
      </c>
      <c r="L2386" s="8">
        <v>0.0</v>
      </c>
      <c r="M2386" s="8">
        <v>0.1456876456876457</v>
      </c>
      <c r="N2386" s="5">
        <v>3.1</v>
      </c>
      <c r="O2386" s="5">
        <v>17.9</v>
      </c>
      <c r="P2386" s="5">
        <v>43239.0</v>
      </c>
      <c r="Q2386" s="9" t="s">
        <v>528</v>
      </c>
      <c r="R2386" s="9" t="s">
        <v>628</v>
      </c>
      <c r="S2386" s="9">
        <f t="shared" si="1"/>
        <v>2011.152</v>
      </c>
    </row>
    <row r="2387" ht="15.75" customHeight="1">
      <c r="A2387" s="5" t="s">
        <v>1522</v>
      </c>
      <c r="B2387" s="5" t="s">
        <v>1509</v>
      </c>
      <c r="C2387" s="6">
        <v>2342.0</v>
      </c>
      <c r="D2387" s="7">
        <v>1.0</v>
      </c>
      <c r="E2387" s="7">
        <v>5.0</v>
      </c>
      <c r="F2387" s="7">
        <v>1.0</v>
      </c>
      <c r="G2387" s="7">
        <v>0.0</v>
      </c>
      <c r="H2387" s="5">
        <v>7.1</v>
      </c>
      <c r="I2387" s="5">
        <v>28.9</v>
      </c>
      <c r="J2387" s="8">
        <v>0.4269854824935952</v>
      </c>
      <c r="K2387" s="8">
        <v>2.134927412467976</v>
      </c>
      <c r="L2387" s="8">
        <v>0.4269854824935952</v>
      </c>
      <c r="M2387" s="8">
        <v>0.0</v>
      </c>
      <c r="N2387" s="5">
        <v>2.1</v>
      </c>
      <c r="O2387" s="5">
        <v>14.3</v>
      </c>
      <c r="P2387" s="5">
        <v>42781.0</v>
      </c>
      <c r="Q2387" s="9" t="s">
        <v>528</v>
      </c>
      <c r="R2387" s="9" t="s">
        <v>628</v>
      </c>
      <c r="S2387" s="9">
        <f t="shared" si="1"/>
        <v>676.838</v>
      </c>
    </row>
    <row r="2388" ht="15.75" customHeight="1">
      <c r="A2388" s="5" t="s">
        <v>161</v>
      </c>
      <c r="B2388" s="5" t="s">
        <v>1509</v>
      </c>
      <c r="C2388" s="6">
        <v>7199.0</v>
      </c>
      <c r="D2388" s="7">
        <v>7.0</v>
      </c>
      <c r="E2388" s="7">
        <v>10.0</v>
      </c>
      <c r="F2388" s="7">
        <v>3.0</v>
      </c>
      <c r="G2388" s="7">
        <v>1.0</v>
      </c>
      <c r="H2388" s="5">
        <v>7.2</v>
      </c>
      <c r="I2388" s="5">
        <v>30.8</v>
      </c>
      <c r="J2388" s="8">
        <v>0.9723572718433117</v>
      </c>
      <c r="K2388" s="8">
        <v>1.3890818169190164</v>
      </c>
      <c r="L2388" s="8">
        <v>0.41672454507570494</v>
      </c>
      <c r="M2388" s="8">
        <v>0.13890818169190167</v>
      </c>
      <c r="N2388" s="5">
        <v>3.9</v>
      </c>
      <c r="O2388" s="5">
        <v>9.7</v>
      </c>
      <c r="P2388" s="5">
        <v>51277.0</v>
      </c>
      <c r="Q2388" s="9" t="s">
        <v>528</v>
      </c>
      <c r="R2388" s="9" t="s">
        <v>628</v>
      </c>
      <c r="S2388" s="9">
        <f t="shared" si="1"/>
        <v>2217.292</v>
      </c>
    </row>
    <row r="2389" ht="15.75" customHeight="1">
      <c r="A2389" s="5" t="s">
        <v>1523</v>
      </c>
      <c r="B2389" s="5" t="s">
        <v>1509</v>
      </c>
      <c r="C2389" s="6">
        <v>4223.0</v>
      </c>
      <c r="D2389" s="7">
        <v>0.0</v>
      </c>
      <c r="E2389" s="7">
        <v>10.0</v>
      </c>
      <c r="F2389" s="7">
        <v>2.0</v>
      </c>
      <c r="G2389" s="7">
        <v>0.0</v>
      </c>
      <c r="H2389" s="5">
        <v>7.3</v>
      </c>
      <c r="I2389" s="5">
        <v>29.4</v>
      </c>
      <c r="J2389" s="8">
        <v>0.0</v>
      </c>
      <c r="K2389" s="8">
        <v>2.3679848448969927</v>
      </c>
      <c r="L2389" s="8">
        <v>0.4735969689793985</v>
      </c>
      <c r="M2389" s="8">
        <v>0.0</v>
      </c>
      <c r="N2389" s="5">
        <v>3.6</v>
      </c>
      <c r="O2389" s="5">
        <v>19.3</v>
      </c>
      <c r="P2389" s="5">
        <v>37321.0</v>
      </c>
      <c r="Q2389" s="9" t="s">
        <v>528</v>
      </c>
      <c r="R2389" s="9" t="s">
        <v>628</v>
      </c>
      <c r="S2389" s="9">
        <f t="shared" si="1"/>
        <v>1241.562</v>
      </c>
    </row>
    <row r="2390" ht="15.75" customHeight="1">
      <c r="A2390" s="5" t="s">
        <v>1524</v>
      </c>
      <c r="B2390" s="5" t="s">
        <v>1509</v>
      </c>
      <c r="C2390" s="6">
        <v>1847.0</v>
      </c>
      <c r="D2390" s="7">
        <v>1.0</v>
      </c>
      <c r="E2390" s="7">
        <v>2.0</v>
      </c>
      <c r="F2390" s="7">
        <v>1.0</v>
      </c>
      <c r="G2390" s="7">
        <v>0.0</v>
      </c>
      <c r="H2390" s="5">
        <v>7.7</v>
      </c>
      <c r="I2390" s="5">
        <v>27.1</v>
      </c>
      <c r="J2390" s="8">
        <v>0.5414185165132648</v>
      </c>
      <c r="K2390" s="8">
        <v>1.0828370330265296</v>
      </c>
      <c r="L2390" s="8">
        <v>0.5414185165132648</v>
      </c>
      <c r="M2390" s="8">
        <v>0.0</v>
      </c>
      <c r="N2390" s="5">
        <v>3.2</v>
      </c>
      <c r="O2390" s="5">
        <v>15.2</v>
      </c>
      <c r="P2390" s="5">
        <v>42950.0</v>
      </c>
      <c r="Q2390" s="9" t="s">
        <v>528</v>
      </c>
      <c r="R2390" s="9" t="s">
        <v>628</v>
      </c>
      <c r="S2390" s="9">
        <f t="shared" si="1"/>
        <v>500.537</v>
      </c>
    </row>
    <row r="2391" ht="15.75" customHeight="1">
      <c r="A2391" s="5" t="s">
        <v>1525</v>
      </c>
      <c r="B2391" s="5" t="s">
        <v>1509</v>
      </c>
      <c r="C2391" s="6">
        <v>5994.0</v>
      </c>
      <c r="D2391" s="7">
        <v>0.0</v>
      </c>
      <c r="E2391" s="7">
        <v>0.0</v>
      </c>
      <c r="F2391" s="7">
        <v>2.0</v>
      </c>
      <c r="G2391" s="7">
        <v>0.0</v>
      </c>
      <c r="H2391" s="5">
        <v>8.1</v>
      </c>
      <c r="I2391" s="5">
        <v>29.7</v>
      </c>
      <c r="J2391" s="8">
        <v>0.0</v>
      </c>
      <c r="K2391" s="8">
        <v>0.0</v>
      </c>
      <c r="L2391" s="8">
        <v>0.33366700033366703</v>
      </c>
      <c r="M2391" s="8">
        <v>0.0</v>
      </c>
      <c r="N2391" s="5">
        <v>3.1</v>
      </c>
      <c r="O2391" s="5">
        <v>6.5</v>
      </c>
      <c r="P2391" s="5">
        <v>56134.0</v>
      </c>
      <c r="Q2391" s="9" t="s">
        <v>528</v>
      </c>
      <c r="R2391" s="9" t="s">
        <v>628</v>
      </c>
      <c r="S2391" s="9">
        <f t="shared" si="1"/>
        <v>1780.218</v>
      </c>
    </row>
    <row r="2392" ht="15.75" customHeight="1">
      <c r="A2392" s="5" t="s">
        <v>1526</v>
      </c>
      <c r="B2392" s="5" t="s">
        <v>1509</v>
      </c>
      <c r="C2392" s="6">
        <v>3351.0</v>
      </c>
      <c r="D2392" s="7">
        <v>1.0</v>
      </c>
      <c r="E2392" s="7">
        <v>2.0</v>
      </c>
      <c r="F2392" s="7">
        <v>1.0</v>
      </c>
      <c r="G2392" s="7">
        <v>1.0</v>
      </c>
      <c r="H2392" s="5">
        <v>7.6</v>
      </c>
      <c r="I2392" s="5">
        <v>29.4</v>
      </c>
      <c r="J2392" s="8">
        <v>0.29841838257236647</v>
      </c>
      <c r="K2392" s="8">
        <v>0.5968367651447329</v>
      </c>
      <c r="L2392" s="8">
        <v>0.29841838257236647</v>
      </c>
      <c r="M2392" s="8">
        <v>0.29841838257236647</v>
      </c>
      <c r="N2392" s="5">
        <v>2.9</v>
      </c>
      <c r="O2392" s="5">
        <v>10.0</v>
      </c>
      <c r="P2392" s="5">
        <v>46951.0</v>
      </c>
      <c r="Q2392" s="9" t="s">
        <v>528</v>
      </c>
      <c r="R2392" s="9" t="s">
        <v>628</v>
      </c>
      <c r="S2392" s="9">
        <f t="shared" si="1"/>
        <v>985.194</v>
      </c>
    </row>
    <row r="2393" ht="15.75" customHeight="1">
      <c r="A2393" s="5" t="s">
        <v>1527</v>
      </c>
      <c r="B2393" s="5" t="s">
        <v>1509</v>
      </c>
      <c r="C2393" s="6">
        <v>3412.0</v>
      </c>
      <c r="D2393" s="7">
        <v>0.0</v>
      </c>
      <c r="E2393" s="7">
        <v>1.0</v>
      </c>
      <c r="F2393" s="7">
        <v>1.0</v>
      </c>
      <c r="G2393" s="7">
        <v>1.0</v>
      </c>
      <c r="H2393" s="5">
        <v>8.5</v>
      </c>
      <c r="I2393" s="5">
        <v>33.2</v>
      </c>
      <c r="J2393" s="8">
        <v>0.0</v>
      </c>
      <c r="K2393" s="8">
        <v>0.2930832356389214</v>
      </c>
      <c r="L2393" s="8">
        <v>0.2930832356389214</v>
      </c>
      <c r="M2393" s="8">
        <v>0.2930832356389214</v>
      </c>
      <c r="N2393" s="5">
        <v>1.8</v>
      </c>
      <c r="O2393" s="5">
        <v>14.8</v>
      </c>
      <c r="P2393" s="5">
        <v>57857.0</v>
      </c>
      <c r="Q2393" s="9" t="s">
        <v>528</v>
      </c>
      <c r="R2393" s="9" t="s">
        <v>628</v>
      </c>
      <c r="S2393" s="9">
        <f t="shared" si="1"/>
        <v>1132.784</v>
      </c>
    </row>
    <row r="2394" ht="15.75" customHeight="1">
      <c r="A2394" s="5" t="s">
        <v>1206</v>
      </c>
      <c r="B2394" s="5" t="s">
        <v>1509</v>
      </c>
      <c r="C2394" s="6">
        <v>1255.0</v>
      </c>
      <c r="D2394" s="7">
        <v>0.0</v>
      </c>
      <c r="E2394" s="7">
        <v>1.0</v>
      </c>
      <c r="F2394" s="7">
        <v>1.0</v>
      </c>
      <c r="G2394" s="7">
        <v>0.0</v>
      </c>
      <c r="H2394" s="5">
        <v>7.3</v>
      </c>
      <c r="I2394" s="5">
        <v>32.9</v>
      </c>
      <c r="J2394" s="8">
        <v>0.0</v>
      </c>
      <c r="K2394" s="8">
        <v>0.7968127490039841</v>
      </c>
      <c r="L2394" s="8">
        <v>0.7968127490039841</v>
      </c>
      <c r="M2394" s="8">
        <v>0.0</v>
      </c>
      <c r="N2394" s="5">
        <v>0.8</v>
      </c>
      <c r="O2394" s="5">
        <v>17.0</v>
      </c>
      <c r="P2394" s="5">
        <v>47917.0</v>
      </c>
      <c r="Q2394" s="9" t="s">
        <v>528</v>
      </c>
      <c r="R2394" s="9" t="s">
        <v>628</v>
      </c>
      <c r="S2394" s="9">
        <f t="shared" si="1"/>
        <v>412.895</v>
      </c>
    </row>
    <row r="2395" ht="15.75" customHeight="1">
      <c r="A2395" s="5" t="s">
        <v>1400</v>
      </c>
      <c r="B2395" s="5" t="s">
        <v>1509</v>
      </c>
      <c r="C2395" s="6">
        <v>17611.0</v>
      </c>
      <c r="D2395" s="7">
        <v>9.0</v>
      </c>
      <c r="E2395" s="7">
        <v>15.0</v>
      </c>
      <c r="F2395" s="7">
        <v>4.0</v>
      </c>
      <c r="G2395" s="7">
        <v>3.0</v>
      </c>
      <c r="H2395" s="5">
        <v>8.4</v>
      </c>
      <c r="I2395" s="5">
        <v>30.7</v>
      </c>
      <c r="J2395" s="8">
        <v>0.5110442337175629</v>
      </c>
      <c r="K2395" s="8">
        <v>0.8517403895292714</v>
      </c>
      <c r="L2395" s="8">
        <v>0.22713077054113906</v>
      </c>
      <c r="M2395" s="8">
        <v>0.1703480779058543</v>
      </c>
      <c r="N2395" s="5">
        <v>2.5</v>
      </c>
      <c r="O2395" s="5">
        <v>10.3</v>
      </c>
      <c r="P2395" s="5">
        <v>57614.0</v>
      </c>
      <c r="Q2395" s="9" t="s">
        <v>528</v>
      </c>
      <c r="R2395" s="9" t="s">
        <v>628</v>
      </c>
      <c r="S2395" s="9">
        <f t="shared" si="1"/>
        <v>5406.577</v>
      </c>
    </row>
    <row r="2396" ht="15.75" customHeight="1">
      <c r="A2396" s="5" t="s">
        <v>1528</v>
      </c>
      <c r="B2396" s="5" t="s">
        <v>1509</v>
      </c>
      <c r="C2396" s="6">
        <v>7232.0</v>
      </c>
      <c r="D2396" s="7">
        <v>2.0</v>
      </c>
      <c r="E2396" s="7">
        <v>5.0</v>
      </c>
      <c r="F2396" s="7">
        <v>4.0</v>
      </c>
      <c r="G2396" s="7">
        <v>0.0</v>
      </c>
      <c r="H2396" s="5">
        <v>7.3</v>
      </c>
      <c r="I2396" s="5">
        <v>29.3</v>
      </c>
      <c r="J2396" s="8">
        <v>0.27654867256637167</v>
      </c>
      <c r="K2396" s="8">
        <v>0.6913716814159292</v>
      </c>
      <c r="L2396" s="8">
        <v>0.5530973451327433</v>
      </c>
      <c r="M2396" s="8">
        <v>0.0</v>
      </c>
      <c r="N2396" s="5">
        <v>3.1</v>
      </c>
      <c r="O2396" s="5">
        <v>13.5</v>
      </c>
      <c r="P2396" s="5">
        <v>43688.0</v>
      </c>
      <c r="Q2396" s="9" t="s">
        <v>528</v>
      </c>
      <c r="R2396" s="9" t="s">
        <v>628</v>
      </c>
      <c r="S2396" s="9">
        <f t="shared" si="1"/>
        <v>2118.976</v>
      </c>
    </row>
    <row r="2397" ht="15.75" customHeight="1">
      <c r="A2397" s="5" t="s">
        <v>1286</v>
      </c>
      <c r="B2397" s="5" t="s">
        <v>1509</v>
      </c>
      <c r="C2397" s="6">
        <v>1401.0</v>
      </c>
      <c r="D2397" s="7">
        <v>0.0</v>
      </c>
      <c r="E2397" s="7">
        <v>0.0</v>
      </c>
      <c r="F2397" s="7">
        <v>1.0</v>
      </c>
      <c r="G2397" s="7">
        <v>0.0</v>
      </c>
      <c r="H2397" s="5">
        <v>8.3</v>
      </c>
      <c r="I2397" s="5">
        <v>32.3</v>
      </c>
      <c r="J2397" s="8">
        <v>0.0</v>
      </c>
      <c r="K2397" s="8">
        <v>0.0</v>
      </c>
      <c r="L2397" s="8">
        <v>0.7137758743754461</v>
      </c>
      <c r="M2397" s="8">
        <v>0.0</v>
      </c>
      <c r="N2397" s="5">
        <v>2.5</v>
      </c>
      <c r="O2397" s="5">
        <v>8.2</v>
      </c>
      <c r="P2397" s="5">
        <v>53036.0</v>
      </c>
      <c r="Q2397" s="9" t="s">
        <v>528</v>
      </c>
      <c r="R2397" s="9" t="s">
        <v>628</v>
      </c>
      <c r="S2397" s="9">
        <f t="shared" si="1"/>
        <v>452.523</v>
      </c>
    </row>
    <row r="2398" ht="15.75" customHeight="1">
      <c r="A2398" s="5" t="s">
        <v>57</v>
      </c>
      <c r="B2398" s="5" t="s">
        <v>1509</v>
      </c>
      <c r="C2398" s="6">
        <v>3285.0</v>
      </c>
      <c r="D2398" s="7">
        <v>2.0</v>
      </c>
      <c r="E2398" s="7">
        <v>3.0</v>
      </c>
      <c r="F2398" s="7">
        <v>2.0</v>
      </c>
      <c r="G2398" s="7">
        <v>0.0</v>
      </c>
      <c r="H2398" s="5">
        <v>10.5</v>
      </c>
      <c r="I2398" s="5">
        <v>34.4</v>
      </c>
      <c r="J2398" s="8">
        <v>0.6088280060882801</v>
      </c>
      <c r="K2398" s="8">
        <v>0.91324200913242</v>
      </c>
      <c r="L2398" s="8">
        <v>0.6088280060882801</v>
      </c>
      <c r="M2398" s="8">
        <v>0.0</v>
      </c>
      <c r="N2398" s="5">
        <v>15.2</v>
      </c>
      <c r="O2398" s="5">
        <v>27.6</v>
      </c>
      <c r="P2398" s="5">
        <v>45610.0</v>
      </c>
      <c r="Q2398" s="9" t="s">
        <v>528</v>
      </c>
      <c r="R2398" s="9" t="s">
        <v>628</v>
      </c>
      <c r="S2398" s="9">
        <f t="shared" si="1"/>
        <v>1130.04</v>
      </c>
    </row>
    <row r="2399" ht="15.75" customHeight="1">
      <c r="A2399" s="5" t="s">
        <v>1529</v>
      </c>
      <c r="B2399" s="5" t="s">
        <v>1509</v>
      </c>
      <c r="C2399" s="6">
        <v>2026.0</v>
      </c>
      <c r="D2399" s="7">
        <v>0.0</v>
      </c>
      <c r="E2399" s="7">
        <v>3.0</v>
      </c>
      <c r="F2399" s="7">
        <v>1.0</v>
      </c>
      <c r="G2399" s="7">
        <v>0.0</v>
      </c>
      <c r="H2399" s="5">
        <v>7.3</v>
      </c>
      <c r="I2399" s="5">
        <v>27.0</v>
      </c>
      <c r="J2399" s="8">
        <v>0.0</v>
      </c>
      <c r="K2399" s="8">
        <v>1.4807502467917077</v>
      </c>
      <c r="L2399" s="8">
        <v>0.4935834155972359</v>
      </c>
      <c r="M2399" s="8">
        <v>0.0</v>
      </c>
      <c r="N2399" s="5">
        <v>0.7</v>
      </c>
      <c r="O2399" s="5">
        <v>10.6</v>
      </c>
      <c r="P2399" s="5">
        <v>49236.0</v>
      </c>
      <c r="Q2399" s="9" t="s">
        <v>528</v>
      </c>
      <c r="R2399" s="9" t="s">
        <v>628</v>
      </c>
      <c r="S2399" s="9">
        <f t="shared" si="1"/>
        <v>547.02</v>
      </c>
    </row>
    <row r="2400" ht="15.75" customHeight="1">
      <c r="A2400" s="5" t="s">
        <v>439</v>
      </c>
      <c r="B2400" s="5" t="s">
        <v>1509</v>
      </c>
      <c r="C2400" s="5">
        <v>961.0</v>
      </c>
      <c r="D2400" s="7">
        <v>2.0</v>
      </c>
      <c r="E2400" s="7">
        <v>4.0</v>
      </c>
      <c r="F2400" s="7">
        <v>1.0</v>
      </c>
      <c r="G2400" s="7">
        <v>0.0</v>
      </c>
      <c r="H2400" s="5">
        <v>8.1</v>
      </c>
      <c r="I2400" s="5">
        <v>28.0</v>
      </c>
      <c r="J2400" s="8">
        <v>2.081165452653486</v>
      </c>
      <c r="K2400" s="8">
        <v>4.162330905306972</v>
      </c>
      <c r="L2400" s="8">
        <v>1.040582726326743</v>
      </c>
      <c r="M2400" s="8">
        <v>0.0</v>
      </c>
      <c r="N2400" s="5">
        <v>2.4</v>
      </c>
      <c r="O2400" s="5">
        <v>8.9</v>
      </c>
      <c r="P2400" s="5">
        <v>38750.0</v>
      </c>
      <c r="Q2400" s="9" t="s">
        <v>528</v>
      </c>
      <c r="R2400" s="9" t="s">
        <v>628</v>
      </c>
      <c r="S2400" s="9">
        <f t="shared" si="1"/>
        <v>269.08</v>
      </c>
    </row>
    <row r="2401" ht="15.75" customHeight="1">
      <c r="A2401" s="5" t="s">
        <v>1530</v>
      </c>
      <c r="B2401" s="5" t="s">
        <v>1509</v>
      </c>
      <c r="C2401" s="6">
        <v>5058.0</v>
      </c>
      <c r="D2401" s="7">
        <v>1.0</v>
      </c>
      <c r="E2401" s="7">
        <v>4.0</v>
      </c>
      <c r="F2401" s="7">
        <v>4.0</v>
      </c>
      <c r="G2401" s="7">
        <v>0.0</v>
      </c>
      <c r="H2401" s="5">
        <v>7.6</v>
      </c>
      <c r="I2401" s="5">
        <v>31.0</v>
      </c>
      <c r="J2401" s="8">
        <v>0.19770660340055357</v>
      </c>
      <c r="K2401" s="8">
        <v>0.7908264136022143</v>
      </c>
      <c r="L2401" s="8">
        <v>0.7908264136022143</v>
      </c>
      <c r="M2401" s="8">
        <v>0.0</v>
      </c>
      <c r="N2401" s="5">
        <v>2.1</v>
      </c>
      <c r="O2401" s="5">
        <v>9.3</v>
      </c>
      <c r="P2401" s="5">
        <v>52522.0</v>
      </c>
      <c r="Q2401" s="9" t="s">
        <v>528</v>
      </c>
      <c r="R2401" s="9" t="s">
        <v>628</v>
      </c>
      <c r="S2401" s="9">
        <f t="shared" si="1"/>
        <v>1567.98</v>
      </c>
    </row>
    <row r="2402" ht="15.75" customHeight="1">
      <c r="A2402" s="5" t="s">
        <v>214</v>
      </c>
      <c r="B2402" s="5" t="s">
        <v>1509</v>
      </c>
      <c r="C2402" s="6">
        <v>12287.0</v>
      </c>
      <c r="D2402" s="7">
        <v>5.0</v>
      </c>
      <c r="E2402" s="7">
        <v>14.0</v>
      </c>
      <c r="F2402" s="7">
        <v>1.0</v>
      </c>
      <c r="G2402" s="7">
        <v>1.0</v>
      </c>
      <c r="H2402" s="5">
        <v>7.3</v>
      </c>
      <c r="I2402" s="5">
        <v>31.5</v>
      </c>
      <c r="J2402" s="8">
        <v>0.40693415805322697</v>
      </c>
      <c r="K2402" s="8">
        <v>1.1394156425490356</v>
      </c>
      <c r="L2402" s="8">
        <v>0.0813868316106454</v>
      </c>
      <c r="M2402" s="8">
        <v>0.0813868316106454</v>
      </c>
      <c r="N2402" s="5">
        <v>4.0</v>
      </c>
      <c r="O2402" s="5">
        <v>14.4</v>
      </c>
      <c r="P2402" s="5">
        <v>50378.0</v>
      </c>
      <c r="Q2402" s="9" t="s">
        <v>528</v>
      </c>
      <c r="R2402" s="9" t="s">
        <v>628</v>
      </c>
      <c r="S2402" s="9">
        <f t="shared" si="1"/>
        <v>3870.405</v>
      </c>
    </row>
    <row r="2403" ht="15.75" customHeight="1">
      <c r="A2403" s="5" t="s">
        <v>61</v>
      </c>
      <c r="B2403" s="5" t="s">
        <v>1509</v>
      </c>
      <c r="C2403" s="6">
        <v>24777.0</v>
      </c>
      <c r="D2403" s="7">
        <v>23.0</v>
      </c>
      <c r="E2403" s="7">
        <v>31.0</v>
      </c>
      <c r="F2403" s="7">
        <v>5.0</v>
      </c>
      <c r="G2403" s="7">
        <v>5.0</v>
      </c>
      <c r="H2403" s="5">
        <v>6.8</v>
      </c>
      <c r="I2403" s="5">
        <v>26.0</v>
      </c>
      <c r="J2403" s="8">
        <v>0.9282802599184727</v>
      </c>
      <c r="K2403" s="8">
        <v>1.251160350324898</v>
      </c>
      <c r="L2403" s="8">
        <v>0.20180005650401583</v>
      </c>
      <c r="M2403" s="8">
        <v>0.20180005650401583</v>
      </c>
      <c r="N2403" s="5">
        <v>4.3</v>
      </c>
      <c r="O2403" s="5">
        <v>14.8</v>
      </c>
      <c r="P2403" s="5">
        <v>44267.0</v>
      </c>
      <c r="Q2403" s="9" t="s">
        <v>528</v>
      </c>
      <c r="R2403" s="9" t="s">
        <v>628</v>
      </c>
      <c r="S2403" s="9">
        <f t="shared" si="1"/>
        <v>6442.02</v>
      </c>
    </row>
    <row r="2404" ht="15.75" customHeight="1">
      <c r="A2404" s="5" t="s">
        <v>169</v>
      </c>
      <c r="B2404" s="5" t="s">
        <v>1509</v>
      </c>
      <c r="C2404" s="6">
        <v>51507.0</v>
      </c>
      <c r="D2404" s="7">
        <v>16.0</v>
      </c>
      <c r="E2404" s="7">
        <v>20.0</v>
      </c>
      <c r="F2404" s="7">
        <v>6.0</v>
      </c>
      <c r="G2404" s="7">
        <v>7.0</v>
      </c>
      <c r="H2404" s="5">
        <v>6.9</v>
      </c>
      <c r="I2404" s="5">
        <v>29.1</v>
      </c>
      <c r="J2404" s="8">
        <v>0.3106373890927447</v>
      </c>
      <c r="K2404" s="8">
        <v>0.3882967363659309</v>
      </c>
      <c r="L2404" s="8">
        <v>0.11648902090977925</v>
      </c>
      <c r="M2404" s="8">
        <v>0.13590385772807578</v>
      </c>
      <c r="N2404" s="5">
        <v>1.7</v>
      </c>
      <c r="O2404" s="5">
        <v>4.5</v>
      </c>
      <c r="P2404" s="5">
        <v>75877.0</v>
      </c>
      <c r="Q2404" s="9" t="s">
        <v>528</v>
      </c>
      <c r="R2404" s="9" t="s">
        <v>628</v>
      </c>
      <c r="S2404" s="9">
        <f t="shared" si="1"/>
        <v>14988.537</v>
      </c>
    </row>
    <row r="2405" ht="15.75" customHeight="1">
      <c r="A2405" s="5" t="s">
        <v>1531</v>
      </c>
      <c r="B2405" s="5" t="s">
        <v>1509</v>
      </c>
      <c r="C2405" s="6">
        <v>3864.0</v>
      </c>
      <c r="D2405" s="7">
        <v>2.0</v>
      </c>
      <c r="E2405" s="7">
        <v>2.0</v>
      </c>
      <c r="F2405" s="7">
        <v>4.0</v>
      </c>
      <c r="G2405" s="7">
        <v>0.0</v>
      </c>
      <c r="H2405" s="5">
        <v>9.5</v>
      </c>
      <c r="I2405" s="5">
        <v>34.7</v>
      </c>
      <c r="J2405" s="8">
        <v>0.5175983436853002</v>
      </c>
      <c r="K2405" s="8">
        <v>0.5175983436853002</v>
      </c>
      <c r="L2405" s="8">
        <v>1.0351966873706004</v>
      </c>
      <c r="M2405" s="8">
        <v>0.0</v>
      </c>
      <c r="N2405" s="5">
        <v>8.7</v>
      </c>
      <c r="O2405" s="5">
        <v>18.9</v>
      </c>
      <c r="P2405" s="5">
        <v>44922.0</v>
      </c>
      <c r="Q2405" s="9" t="s">
        <v>528</v>
      </c>
      <c r="R2405" s="9" t="s">
        <v>628</v>
      </c>
      <c r="S2405" s="9">
        <f t="shared" si="1"/>
        <v>1340.808</v>
      </c>
    </row>
    <row r="2406" ht="15.75" customHeight="1">
      <c r="A2406" s="5" t="s">
        <v>1532</v>
      </c>
      <c r="B2406" s="5" t="s">
        <v>1509</v>
      </c>
      <c r="C2406" s="6">
        <v>5631.0</v>
      </c>
      <c r="D2406" s="7">
        <v>1.0</v>
      </c>
      <c r="E2406" s="7">
        <v>7.0</v>
      </c>
      <c r="F2406" s="7">
        <v>4.0</v>
      </c>
      <c r="G2406" s="7">
        <v>0.0</v>
      </c>
      <c r="H2406" s="5">
        <v>7.4</v>
      </c>
      <c r="I2406" s="5">
        <v>30.5</v>
      </c>
      <c r="J2406" s="8">
        <v>0.1775883502042266</v>
      </c>
      <c r="K2406" s="8">
        <v>1.2431184514295863</v>
      </c>
      <c r="L2406" s="8">
        <v>0.7103534008169065</v>
      </c>
      <c r="M2406" s="8">
        <v>0.0</v>
      </c>
      <c r="N2406" s="5">
        <v>2.2</v>
      </c>
      <c r="O2406" s="5">
        <v>7.9</v>
      </c>
      <c r="P2406" s="5">
        <v>56603.0</v>
      </c>
      <c r="Q2406" s="9" t="s">
        <v>528</v>
      </c>
      <c r="R2406" s="9" t="s">
        <v>628</v>
      </c>
      <c r="S2406" s="9">
        <f t="shared" si="1"/>
        <v>1717.455</v>
      </c>
    </row>
    <row r="2407" ht="15.75" customHeight="1">
      <c r="A2407" s="5" t="s">
        <v>705</v>
      </c>
      <c r="B2407" s="5" t="s">
        <v>1509</v>
      </c>
      <c r="C2407" s="6">
        <v>2418.0</v>
      </c>
      <c r="D2407" s="7">
        <v>0.0</v>
      </c>
      <c r="E2407" s="7">
        <v>4.0</v>
      </c>
      <c r="F2407" s="7">
        <v>2.0</v>
      </c>
      <c r="G2407" s="7">
        <v>0.0</v>
      </c>
      <c r="H2407" s="5">
        <v>8.3</v>
      </c>
      <c r="I2407" s="5">
        <v>28.0</v>
      </c>
      <c r="J2407" s="8">
        <v>0.0</v>
      </c>
      <c r="K2407" s="8">
        <v>1.6542597187758479</v>
      </c>
      <c r="L2407" s="8">
        <v>0.8271298593879239</v>
      </c>
      <c r="M2407" s="8">
        <v>0.0</v>
      </c>
      <c r="N2407" s="5">
        <v>5.4</v>
      </c>
      <c r="O2407" s="5">
        <v>21.4</v>
      </c>
      <c r="P2407" s="5">
        <v>37602.0</v>
      </c>
      <c r="Q2407" s="9" t="s">
        <v>528</v>
      </c>
      <c r="R2407" s="9" t="s">
        <v>628</v>
      </c>
      <c r="S2407" s="9">
        <f t="shared" si="1"/>
        <v>677.04</v>
      </c>
    </row>
    <row r="2408" ht="15.75" customHeight="1">
      <c r="A2408" s="5" t="s">
        <v>69</v>
      </c>
      <c r="B2408" s="5" t="s">
        <v>1509</v>
      </c>
      <c r="C2408" s="6">
        <v>4705.0</v>
      </c>
      <c r="D2408" s="7">
        <v>2.0</v>
      </c>
      <c r="E2408" s="7">
        <v>5.0</v>
      </c>
      <c r="F2408" s="7">
        <v>3.0</v>
      </c>
      <c r="G2408" s="7">
        <v>0.0</v>
      </c>
      <c r="H2408" s="5">
        <v>7.7</v>
      </c>
      <c r="I2408" s="5">
        <v>33.4</v>
      </c>
      <c r="J2408" s="8">
        <v>0.4250797024442083</v>
      </c>
      <c r="K2408" s="8">
        <v>1.0626992561105206</v>
      </c>
      <c r="L2408" s="8">
        <v>0.6376195536663124</v>
      </c>
      <c r="M2408" s="8">
        <v>0.0</v>
      </c>
      <c r="N2408" s="5">
        <v>1.7</v>
      </c>
      <c r="O2408" s="5">
        <v>15.2</v>
      </c>
      <c r="P2408" s="5">
        <v>51579.0</v>
      </c>
      <c r="Q2408" s="9" t="s">
        <v>528</v>
      </c>
      <c r="R2408" s="9" t="s">
        <v>628</v>
      </c>
      <c r="S2408" s="9">
        <f t="shared" si="1"/>
        <v>1571.47</v>
      </c>
    </row>
    <row r="2409" ht="15.75" customHeight="1">
      <c r="A2409" s="5" t="s">
        <v>706</v>
      </c>
      <c r="B2409" s="5" t="s">
        <v>1509</v>
      </c>
      <c r="C2409" s="6">
        <v>26952.0</v>
      </c>
      <c r="D2409" s="7">
        <v>7.0</v>
      </c>
      <c r="E2409" s="7">
        <v>21.0</v>
      </c>
      <c r="F2409" s="7">
        <v>5.0</v>
      </c>
      <c r="G2409" s="7">
        <v>4.0</v>
      </c>
      <c r="H2409" s="5">
        <v>8.1</v>
      </c>
      <c r="I2409" s="5">
        <v>27.5</v>
      </c>
      <c r="J2409" s="8">
        <v>0.25972098545562483</v>
      </c>
      <c r="K2409" s="8">
        <v>0.7791629563668745</v>
      </c>
      <c r="L2409" s="8">
        <v>0.18551498961116059</v>
      </c>
      <c r="M2409" s="8">
        <v>0.14841199168892846</v>
      </c>
      <c r="N2409" s="5">
        <v>3.2</v>
      </c>
      <c r="O2409" s="5">
        <v>9.7</v>
      </c>
      <c r="P2409" s="5">
        <v>52967.0</v>
      </c>
      <c r="Q2409" s="9" t="s">
        <v>528</v>
      </c>
      <c r="R2409" s="9" t="s">
        <v>628</v>
      </c>
      <c r="S2409" s="9">
        <f t="shared" si="1"/>
        <v>7411.8</v>
      </c>
    </row>
    <row r="2410" ht="15.75" customHeight="1">
      <c r="A2410" s="5" t="s">
        <v>1533</v>
      </c>
      <c r="B2410" s="5" t="s">
        <v>1509</v>
      </c>
      <c r="C2410" s="6">
        <v>2092.0</v>
      </c>
      <c r="D2410" s="7">
        <v>0.0</v>
      </c>
      <c r="E2410" s="7">
        <v>0.0</v>
      </c>
      <c r="F2410" s="7">
        <v>2.0</v>
      </c>
      <c r="G2410" s="7">
        <v>0.0</v>
      </c>
      <c r="H2410" s="5">
        <v>11.2</v>
      </c>
      <c r="I2410" s="5">
        <v>35.2</v>
      </c>
      <c r="J2410" s="8">
        <v>0.0</v>
      </c>
      <c r="K2410" s="8">
        <v>0.0</v>
      </c>
      <c r="L2410" s="8">
        <v>0.9560229445506692</v>
      </c>
      <c r="M2410" s="8">
        <v>0.0</v>
      </c>
      <c r="N2410" s="5">
        <v>13.0</v>
      </c>
      <c r="O2410" s="5">
        <v>37.9</v>
      </c>
      <c r="P2410" s="5">
        <v>35478.0</v>
      </c>
      <c r="Q2410" s="9" t="s">
        <v>528</v>
      </c>
      <c r="R2410" s="9" t="s">
        <v>628</v>
      </c>
      <c r="S2410" s="9">
        <f t="shared" si="1"/>
        <v>736.384</v>
      </c>
    </row>
    <row r="2411" ht="15.75" customHeight="1">
      <c r="A2411" s="5" t="s">
        <v>1534</v>
      </c>
      <c r="B2411" s="5" t="s">
        <v>1509</v>
      </c>
      <c r="C2411" s="6">
        <v>2313.0</v>
      </c>
      <c r="D2411" s="7">
        <v>4.0</v>
      </c>
      <c r="E2411" s="7">
        <v>2.0</v>
      </c>
      <c r="F2411" s="7">
        <v>2.0</v>
      </c>
      <c r="G2411" s="7">
        <v>0.0</v>
      </c>
      <c r="H2411" s="5">
        <v>8.4</v>
      </c>
      <c r="I2411" s="5">
        <v>29.9</v>
      </c>
      <c r="J2411" s="8">
        <v>1.7293558149589277</v>
      </c>
      <c r="K2411" s="8">
        <v>0.8646779074794638</v>
      </c>
      <c r="L2411" s="8">
        <v>0.8646779074794638</v>
      </c>
      <c r="M2411" s="8">
        <v>0.0</v>
      </c>
      <c r="N2411" s="5">
        <v>3.3</v>
      </c>
      <c r="O2411" s="5">
        <v>11.1</v>
      </c>
      <c r="P2411" s="5">
        <v>48241.0</v>
      </c>
      <c r="Q2411" s="9" t="s">
        <v>528</v>
      </c>
      <c r="R2411" s="9" t="s">
        <v>628</v>
      </c>
      <c r="S2411" s="9">
        <f t="shared" si="1"/>
        <v>691.587</v>
      </c>
    </row>
    <row r="2412" ht="15.75" customHeight="1">
      <c r="A2412" s="5" t="s">
        <v>1535</v>
      </c>
      <c r="B2412" s="5" t="s">
        <v>1509</v>
      </c>
      <c r="C2412" s="6">
        <v>182556.0</v>
      </c>
      <c r="D2412" s="7">
        <v>153.0</v>
      </c>
      <c r="E2412" s="7">
        <v>123.0</v>
      </c>
      <c r="F2412" s="7">
        <v>25.0</v>
      </c>
      <c r="G2412" s="7">
        <v>28.0</v>
      </c>
      <c r="H2412" s="5">
        <v>8.2</v>
      </c>
      <c r="I2412" s="5">
        <v>29.8</v>
      </c>
      <c r="J2412" s="8">
        <v>0.8380989942812068</v>
      </c>
      <c r="K2412" s="8">
        <v>0.6737658581476369</v>
      </c>
      <c r="L2412" s="8">
        <v>0.13694428011130833</v>
      </c>
      <c r="M2412" s="8">
        <v>0.1533775937246653</v>
      </c>
      <c r="N2412" s="5">
        <v>4.7</v>
      </c>
      <c r="O2412" s="5">
        <v>11.7</v>
      </c>
      <c r="P2412" s="5">
        <v>53391.0</v>
      </c>
      <c r="Q2412" s="9" t="s">
        <v>528</v>
      </c>
      <c r="R2412" s="9" t="s">
        <v>628</v>
      </c>
      <c r="S2412" s="9">
        <f t="shared" si="1"/>
        <v>54401.688</v>
      </c>
    </row>
    <row r="2413" ht="15.75" customHeight="1">
      <c r="A2413" s="5" t="s">
        <v>1536</v>
      </c>
      <c r="B2413" s="5" t="s">
        <v>1509</v>
      </c>
      <c r="C2413" s="6">
        <v>6406.0</v>
      </c>
      <c r="D2413" s="7">
        <v>1.0</v>
      </c>
      <c r="E2413" s="7">
        <v>6.0</v>
      </c>
      <c r="F2413" s="7">
        <v>1.0</v>
      </c>
      <c r="G2413" s="7">
        <v>0.0</v>
      </c>
      <c r="H2413" s="5">
        <v>9.5</v>
      </c>
      <c r="I2413" s="5">
        <v>32.8</v>
      </c>
      <c r="J2413" s="8">
        <v>0.1561036528254761</v>
      </c>
      <c r="K2413" s="8">
        <v>0.9366219169528568</v>
      </c>
      <c r="L2413" s="8">
        <v>0.1561036528254761</v>
      </c>
      <c r="M2413" s="8">
        <v>0.0</v>
      </c>
      <c r="N2413" s="5">
        <v>5.9</v>
      </c>
      <c r="O2413" s="5">
        <v>14.3</v>
      </c>
      <c r="P2413" s="5">
        <v>50651.0</v>
      </c>
      <c r="Q2413" s="9" t="s">
        <v>528</v>
      </c>
      <c r="R2413" s="9" t="s">
        <v>628</v>
      </c>
      <c r="S2413" s="9">
        <f t="shared" si="1"/>
        <v>2101.168</v>
      </c>
    </row>
    <row r="2414" ht="15.75" customHeight="1">
      <c r="A2414" s="5" t="s">
        <v>1537</v>
      </c>
      <c r="B2414" s="5" t="s">
        <v>1509</v>
      </c>
      <c r="C2414" s="6">
        <v>14272.0</v>
      </c>
      <c r="D2414" s="7">
        <v>2.0</v>
      </c>
      <c r="E2414" s="7">
        <v>1.0</v>
      </c>
      <c r="F2414" s="7">
        <v>2.0</v>
      </c>
      <c r="G2414" s="7">
        <v>0.0</v>
      </c>
      <c r="H2414" s="5">
        <v>18.3</v>
      </c>
      <c r="I2414" s="5">
        <v>40.8</v>
      </c>
      <c r="J2414" s="8">
        <v>0.14013452914798205</v>
      </c>
      <c r="K2414" s="8">
        <v>0.07006726457399103</v>
      </c>
      <c r="L2414" s="8">
        <v>0.14013452914798205</v>
      </c>
      <c r="M2414" s="8">
        <v>0.0</v>
      </c>
      <c r="N2414" s="5">
        <v>27.1</v>
      </c>
      <c r="O2414" s="5">
        <v>52.6</v>
      </c>
      <c r="P2414" s="5">
        <v>26383.0</v>
      </c>
      <c r="Q2414" s="9" t="s">
        <v>528</v>
      </c>
      <c r="R2414" s="9" t="s">
        <v>628</v>
      </c>
      <c r="S2414" s="9">
        <f t="shared" si="1"/>
        <v>5822.976</v>
      </c>
    </row>
    <row r="2415" ht="15.75" customHeight="1">
      <c r="A2415" s="5" t="s">
        <v>987</v>
      </c>
      <c r="B2415" s="5" t="s">
        <v>1509</v>
      </c>
      <c r="C2415" s="6">
        <v>107945.0</v>
      </c>
      <c r="D2415" s="7">
        <v>88.0</v>
      </c>
      <c r="E2415" s="7">
        <v>97.0</v>
      </c>
      <c r="F2415" s="7">
        <v>17.0</v>
      </c>
      <c r="G2415" s="7">
        <v>14.0</v>
      </c>
      <c r="H2415" s="5">
        <v>8.0</v>
      </c>
      <c r="I2415" s="5">
        <v>26.6</v>
      </c>
      <c r="J2415" s="8">
        <v>0.8152299782296539</v>
      </c>
      <c r="K2415" s="8">
        <v>0.8986057714576868</v>
      </c>
      <c r="L2415" s="8">
        <v>0.15748760943072862</v>
      </c>
      <c r="M2415" s="8">
        <v>0.12969567835471768</v>
      </c>
      <c r="N2415" s="5">
        <v>5.3</v>
      </c>
      <c r="O2415" s="5">
        <v>13.9</v>
      </c>
      <c r="P2415" s="5">
        <v>50564.0</v>
      </c>
      <c r="Q2415" s="9" t="s">
        <v>528</v>
      </c>
      <c r="R2415" s="9" t="s">
        <v>628</v>
      </c>
      <c r="S2415" s="9">
        <f t="shared" si="1"/>
        <v>28713.37</v>
      </c>
    </row>
    <row r="2416" ht="15.75" customHeight="1">
      <c r="A2416" s="5" t="s">
        <v>1155</v>
      </c>
      <c r="B2416" s="5" t="s">
        <v>1509</v>
      </c>
      <c r="C2416" s="6">
        <v>3036.0</v>
      </c>
      <c r="D2416" s="7">
        <v>0.0</v>
      </c>
      <c r="E2416" s="7">
        <v>4.0</v>
      </c>
      <c r="F2416" s="7">
        <v>2.0</v>
      </c>
      <c r="G2416" s="7">
        <v>0.0</v>
      </c>
      <c r="H2416" s="5">
        <v>7.4</v>
      </c>
      <c r="I2416" s="5">
        <v>30.6</v>
      </c>
      <c r="J2416" s="8">
        <v>0.0</v>
      </c>
      <c r="K2416" s="8">
        <v>1.3175230566534915</v>
      </c>
      <c r="L2416" s="8">
        <v>0.6587615283267457</v>
      </c>
      <c r="M2416" s="8">
        <v>0.0</v>
      </c>
      <c r="N2416" s="5">
        <v>3.5</v>
      </c>
      <c r="O2416" s="5">
        <v>12.4</v>
      </c>
      <c r="P2416" s="5">
        <v>38635.0</v>
      </c>
      <c r="Q2416" s="9" t="s">
        <v>528</v>
      </c>
      <c r="R2416" s="9" t="s">
        <v>628</v>
      </c>
      <c r="S2416" s="9">
        <f t="shared" si="1"/>
        <v>929.016</v>
      </c>
    </row>
    <row r="2417" ht="15.75" customHeight="1">
      <c r="A2417" s="5" t="s">
        <v>1471</v>
      </c>
      <c r="B2417" s="5" t="s">
        <v>1509</v>
      </c>
      <c r="C2417" s="6">
        <v>2329.0</v>
      </c>
      <c r="D2417" s="7">
        <v>2.0</v>
      </c>
      <c r="E2417" s="7">
        <v>4.0</v>
      </c>
      <c r="F2417" s="7">
        <v>3.0</v>
      </c>
      <c r="G2417" s="7">
        <v>0.0</v>
      </c>
      <c r="H2417" s="5">
        <v>7.9</v>
      </c>
      <c r="I2417" s="5">
        <v>26.3</v>
      </c>
      <c r="J2417" s="8">
        <v>0.8587376556462001</v>
      </c>
      <c r="K2417" s="8">
        <v>1.7174753112924002</v>
      </c>
      <c r="L2417" s="8">
        <v>1.2881064834693001</v>
      </c>
      <c r="M2417" s="8">
        <v>0.0</v>
      </c>
      <c r="N2417" s="5">
        <v>0.6</v>
      </c>
      <c r="O2417" s="5">
        <v>21.3</v>
      </c>
      <c r="P2417" s="5">
        <v>44931.0</v>
      </c>
      <c r="Q2417" s="9" t="s">
        <v>528</v>
      </c>
      <c r="R2417" s="9" t="s">
        <v>628</v>
      </c>
      <c r="S2417" s="9">
        <f t="shared" si="1"/>
        <v>612.527</v>
      </c>
    </row>
    <row r="2418" ht="15.75" customHeight="1">
      <c r="A2418" s="5" t="s">
        <v>1538</v>
      </c>
      <c r="B2418" s="5" t="s">
        <v>1509</v>
      </c>
      <c r="C2418" s="6">
        <v>10327.0</v>
      </c>
      <c r="D2418" s="7">
        <v>4.0</v>
      </c>
      <c r="E2418" s="7">
        <v>7.0</v>
      </c>
      <c r="F2418" s="7">
        <v>4.0</v>
      </c>
      <c r="G2418" s="7">
        <v>0.0</v>
      </c>
      <c r="H2418" s="5">
        <v>10.1</v>
      </c>
      <c r="I2418" s="5">
        <v>32.2</v>
      </c>
      <c r="J2418" s="8">
        <v>0.38733417255737385</v>
      </c>
      <c r="K2418" s="8">
        <v>0.6778348019754042</v>
      </c>
      <c r="L2418" s="8">
        <v>0.38733417255737385</v>
      </c>
      <c r="M2418" s="8">
        <v>0.0</v>
      </c>
      <c r="N2418" s="5">
        <v>8.3</v>
      </c>
      <c r="O2418" s="5">
        <v>12.5</v>
      </c>
      <c r="P2418" s="5">
        <v>48441.0</v>
      </c>
      <c r="Q2418" s="9" t="s">
        <v>528</v>
      </c>
      <c r="R2418" s="9" t="s">
        <v>628</v>
      </c>
      <c r="S2418" s="9">
        <f t="shared" si="1"/>
        <v>3325.294</v>
      </c>
    </row>
    <row r="2419" ht="15.75" customHeight="1">
      <c r="A2419" s="5" t="s">
        <v>1539</v>
      </c>
      <c r="B2419" s="5" t="s">
        <v>1509</v>
      </c>
      <c r="C2419" s="6">
        <v>2338.0</v>
      </c>
      <c r="D2419" s="7">
        <v>1.0</v>
      </c>
      <c r="E2419" s="7">
        <v>2.0</v>
      </c>
      <c r="F2419" s="7">
        <v>1.0</v>
      </c>
      <c r="G2419" s="7">
        <v>0.0</v>
      </c>
      <c r="H2419" s="5">
        <v>8.0</v>
      </c>
      <c r="I2419" s="5">
        <v>31.0</v>
      </c>
      <c r="J2419" s="8">
        <v>0.42771599657827203</v>
      </c>
      <c r="K2419" s="8">
        <v>0.8554319931565441</v>
      </c>
      <c r="L2419" s="8">
        <v>0.42771599657827203</v>
      </c>
      <c r="M2419" s="8">
        <v>0.0</v>
      </c>
      <c r="N2419" s="5">
        <v>3.7</v>
      </c>
      <c r="O2419" s="5">
        <v>52.6</v>
      </c>
      <c r="P2419" s="5">
        <v>49375.0</v>
      </c>
      <c r="Q2419" s="9" t="s">
        <v>528</v>
      </c>
      <c r="R2419" s="9" t="s">
        <v>628</v>
      </c>
      <c r="S2419" s="9">
        <f t="shared" si="1"/>
        <v>724.78</v>
      </c>
    </row>
    <row r="2420" ht="15.75" customHeight="1">
      <c r="A2420" s="5" t="s">
        <v>1540</v>
      </c>
      <c r="B2420" s="5" t="s">
        <v>1509</v>
      </c>
      <c r="C2420" s="6">
        <v>6567.0</v>
      </c>
      <c r="D2420" s="7">
        <v>3.0</v>
      </c>
      <c r="E2420" s="7">
        <v>3.0</v>
      </c>
      <c r="F2420" s="7">
        <v>2.0</v>
      </c>
      <c r="G2420" s="7">
        <v>1.0</v>
      </c>
      <c r="H2420" s="5">
        <v>8.0</v>
      </c>
      <c r="I2420" s="5">
        <v>33.0</v>
      </c>
      <c r="J2420" s="8">
        <v>0.4568296025582458</v>
      </c>
      <c r="K2420" s="8">
        <v>0.4568296025582458</v>
      </c>
      <c r="L2420" s="8">
        <v>0.30455306837216384</v>
      </c>
      <c r="M2420" s="8">
        <v>0.15227653418608192</v>
      </c>
      <c r="N2420" s="5">
        <v>1.1</v>
      </c>
      <c r="O2420" s="5">
        <v>11.9</v>
      </c>
      <c r="P2420" s="5">
        <v>49627.0</v>
      </c>
      <c r="Q2420" s="9" t="s">
        <v>528</v>
      </c>
      <c r="R2420" s="9" t="s">
        <v>628</v>
      </c>
      <c r="S2420" s="9">
        <f t="shared" si="1"/>
        <v>2167.11</v>
      </c>
    </row>
    <row r="2421" ht="15.75" customHeight="1">
      <c r="A2421" s="5" t="s">
        <v>1541</v>
      </c>
      <c r="B2421" s="5" t="s">
        <v>1509</v>
      </c>
      <c r="C2421" s="6">
        <v>2958.0</v>
      </c>
      <c r="D2421" s="7">
        <v>3.0</v>
      </c>
      <c r="E2421" s="7">
        <v>4.0</v>
      </c>
      <c r="F2421" s="7">
        <v>1.0</v>
      </c>
      <c r="G2421" s="7">
        <v>0.0</v>
      </c>
      <c r="H2421" s="5">
        <v>8.0</v>
      </c>
      <c r="I2421" s="5">
        <v>33.3</v>
      </c>
      <c r="J2421" s="8">
        <v>1.0141987829614605</v>
      </c>
      <c r="K2421" s="8">
        <v>1.352265043948614</v>
      </c>
      <c r="L2421" s="8">
        <v>0.3380662609871535</v>
      </c>
      <c r="M2421" s="8">
        <v>0.0</v>
      </c>
      <c r="N2421" s="5">
        <v>2.1</v>
      </c>
      <c r="O2421" s="5">
        <v>10.1</v>
      </c>
      <c r="P2421" s="5">
        <v>57930.0</v>
      </c>
      <c r="Q2421" s="9" t="s">
        <v>528</v>
      </c>
      <c r="R2421" s="9" t="s">
        <v>628</v>
      </c>
      <c r="S2421" s="9">
        <f t="shared" si="1"/>
        <v>985.014</v>
      </c>
    </row>
    <row r="2422" ht="15.75" customHeight="1">
      <c r="A2422" s="5" t="s">
        <v>1542</v>
      </c>
      <c r="B2422" s="5" t="s">
        <v>1509</v>
      </c>
      <c r="C2422" s="6">
        <v>1421.0</v>
      </c>
      <c r="D2422" s="7">
        <v>0.0</v>
      </c>
      <c r="E2422" s="7">
        <v>5.0</v>
      </c>
      <c r="F2422" s="7">
        <v>1.0</v>
      </c>
      <c r="G2422" s="7">
        <v>0.0</v>
      </c>
      <c r="H2422" s="5">
        <v>7.4</v>
      </c>
      <c r="I2422" s="5">
        <v>32.6</v>
      </c>
      <c r="J2422" s="8">
        <v>0.0</v>
      </c>
      <c r="K2422" s="8">
        <v>3.518648838845883</v>
      </c>
      <c r="L2422" s="8">
        <v>0.7037297677691766</v>
      </c>
      <c r="M2422" s="8">
        <v>0.0</v>
      </c>
      <c r="N2422" s="5">
        <v>2.5</v>
      </c>
      <c r="O2422" s="5">
        <v>4.2</v>
      </c>
      <c r="P2422" s="5">
        <v>61806.0</v>
      </c>
      <c r="Q2422" s="9" t="s">
        <v>528</v>
      </c>
      <c r="R2422" s="9" t="s">
        <v>628</v>
      </c>
      <c r="S2422" s="9">
        <f t="shared" si="1"/>
        <v>463.246</v>
      </c>
    </row>
    <row r="2423" ht="15.75" customHeight="1">
      <c r="A2423" s="5" t="s">
        <v>793</v>
      </c>
      <c r="B2423" s="5" t="s">
        <v>1509</v>
      </c>
      <c r="C2423" s="6">
        <v>9977.0</v>
      </c>
      <c r="D2423" s="7">
        <v>1.0</v>
      </c>
      <c r="E2423" s="7">
        <v>1.0</v>
      </c>
      <c r="F2423" s="7">
        <v>3.0</v>
      </c>
      <c r="G2423" s="7">
        <v>0.0</v>
      </c>
      <c r="H2423" s="5">
        <v>17.5</v>
      </c>
      <c r="I2423" s="5">
        <v>37.5</v>
      </c>
      <c r="J2423" s="8">
        <v>0.10023053021950487</v>
      </c>
      <c r="K2423" s="8">
        <v>0.10023053021950487</v>
      </c>
      <c r="L2423" s="8">
        <v>0.3006915906585146</v>
      </c>
      <c r="M2423" s="8">
        <v>0.0</v>
      </c>
      <c r="N2423" s="5">
        <v>28.7</v>
      </c>
      <c r="O2423" s="5">
        <v>46.7</v>
      </c>
      <c r="P2423" s="5">
        <v>30539.0</v>
      </c>
      <c r="Q2423" s="9" t="s">
        <v>528</v>
      </c>
      <c r="R2423" s="9" t="s">
        <v>628</v>
      </c>
      <c r="S2423" s="9">
        <f t="shared" si="1"/>
        <v>3741.375</v>
      </c>
    </row>
    <row r="2424" ht="15.75" customHeight="1">
      <c r="A2424" s="5" t="s">
        <v>1543</v>
      </c>
      <c r="B2424" s="5" t="s">
        <v>1509</v>
      </c>
      <c r="C2424" s="6">
        <v>5485.0</v>
      </c>
      <c r="D2424" s="7">
        <v>3.0</v>
      </c>
      <c r="E2424" s="7">
        <v>5.0</v>
      </c>
      <c r="F2424" s="7">
        <v>3.0</v>
      </c>
      <c r="G2424" s="7">
        <v>1.0</v>
      </c>
      <c r="H2424" s="5">
        <v>7.9</v>
      </c>
      <c r="I2424" s="5">
        <v>31.0</v>
      </c>
      <c r="J2424" s="8">
        <v>0.5469462169553327</v>
      </c>
      <c r="K2424" s="8">
        <v>0.9115770282588879</v>
      </c>
      <c r="L2424" s="8">
        <v>0.5469462169553327</v>
      </c>
      <c r="M2424" s="8">
        <v>0.1823154056517776</v>
      </c>
      <c r="N2424" s="5">
        <v>4.0</v>
      </c>
      <c r="O2424" s="5">
        <v>23.0</v>
      </c>
      <c r="P2424" s="5">
        <v>36978.0</v>
      </c>
      <c r="Q2424" s="9" t="s">
        <v>528</v>
      </c>
      <c r="R2424" s="9" t="s">
        <v>628</v>
      </c>
      <c r="S2424" s="9">
        <f t="shared" si="1"/>
        <v>1700.35</v>
      </c>
    </row>
    <row r="2425" ht="15.75" customHeight="1">
      <c r="A2425" s="5" t="s">
        <v>475</v>
      </c>
      <c r="B2425" s="5" t="s">
        <v>1509</v>
      </c>
      <c r="C2425" s="6">
        <v>8242.0</v>
      </c>
      <c r="D2425" s="7">
        <v>2.0</v>
      </c>
      <c r="E2425" s="7">
        <v>11.0</v>
      </c>
      <c r="F2425" s="7">
        <v>4.0</v>
      </c>
      <c r="G2425" s="7">
        <v>0.0</v>
      </c>
      <c r="H2425" s="5">
        <v>7.0</v>
      </c>
      <c r="I2425" s="5">
        <v>34.0</v>
      </c>
      <c r="J2425" s="8">
        <v>0.24265954865323952</v>
      </c>
      <c r="K2425" s="8">
        <v>1.3346275175928173</v>
      </c>
      <c r="L2425" s="8">
        <v>0.48531909730647904</v>
      </c>
      <c r="M2425" s="8">
        <v>0.0</v>
      </c>
      <c r="N2425" s="5">
        <v>2.2</v>
      </c>
      <c r="O2425" s="5">
        <v>10.0</v>
      </c>
      <c r="P2425" s="5">
        <v>51343.0</v>
      </c>
      <c r="Q2425" s="9" t="s">
        <v>528</v>
      </c>
      <c r="R2425" s="9" t="s">
        <v>628</v>
      </c>
      <c r="S2425" s="9">
        <f t="shared" si="1"/>
        <v>2802.28</v>
      </c>
    </row>
    <row r="2426" ht="15.75" customHeight="1">
      <c r="A2426" s="5" t="s">
        <v>192</v>
      </c>
      <c r="B2426" s="5" t="s">
        <v>1509</v>
      </c>
      <c r="C2426" s="6">
        <v>14947.0</v>
      </c>
      <c r="D2426" s="7">
        <v>7.0</v>
      </c>
      <c r="E2426" s="7">
        <v>9.0</v>
      </c>
      <c r="F2426" s="7">
        <v>3.0</v>
      </c>
      <c r="G2426" s="7">
        <v>0.0</v>
      </c>
      <c r="H2426" s="5">
        <v>8.6</v>
      </c>
      <c r="I2426" s="5">
        <v>29.5</v>
      </c>
      <c r="J2426" s="8">
        <v>0.46832140228808455</v>
      </c>
      <c r="K2426" s="8">
        <v>0.6021275172275373</v>
      </c>
      <c r="L2426" s="8">
        <v>0.2007091724091791</v>
      </c>
      <c r="M2426" s="8">
        <v>0.0</v>
      </c>
      <c r="N2426" s="5">
        <v>3.3</v>
      </c>
      <c r="O2426" s="5">
        <v>4.4</v>
      </c>
      <c r="P2426" s="5">
        <v>64513.0</v>
      </c>
      <c r="Q2426" s="9" t="s">
        <v>528</v>
      </c>
      <c r="R2426" s="9" t="s">
        <v>628</v>
      </c>
      <c r="S2426" s="9">
        <f t="shared" si="1"/>
        <v>4409.365</v>
      </c>
    </row>
    <row r="2427" ht="15.75" customHeight="1">
      <c r="A2427" s="5" t="s">
        <v>1544</v>
      </c>
      <c r="B2427" s="5" t="s">
        <v>1509</v>
      </c>
      <c r="C2427" s="6">
        <v>5561.0</v>
      </c>
      <c r="D2427" s="7">
        <v>7.0</v>
      </c>
      <c r="E2427" s="7">
        <v>5.0</v>
      </c>
      <c r="F2427" s="7">
        <v>3.0</v>
      </c>
      <c r="G2427" s="7">
        <v>0.0</v>
      </c>
      <c r="H2427" s="5">
        <v>8.9</v>
      </c>
      <c r="I2427" s="5">
        <v>30.1</v>
      </c>
      <c r="J2427" s="8">
        <v>1.258766408919259</v>
      </c>
      <c r="K2427" s="8">
        <v>0.8991188635137566</v>
      </c>
      <c r="L2427" s="8">
        <v>0.539471318108254</v>
      </c>
      <c r="M2427" s="8">
        <v>0.0</v>
      </c>
      <c r="N2427" s="5">
        <v>5.2</v>
      </c>
      <c r="O2427" s="5">
        <v>11.2</v>
      </c>
      <c r="P2427" s="5">
        <v>42643.0</v>
      </c>
      <c r="Q2427" s="9" t="s">
        <v>528</v>
      </c>
      <c r="R2427" s="9" t="s">
        <v>628</v>
      </c>
      <c r="S2427" s="9">
        <f t="shared" si="1"/>
        <v>1673.861</v>
      </c>
    </row>
    <row r="2428" ht="15.75" customHeight="1">
      <c r="A2428" s="5" t="s">
        <v>1545</v>
      </c>
      <c r="B2428" s="5" t="s">
        <v>1509</v>
      </c>
      <c r="C2428" s="6">
        <v>22693.0</v>
      </c>
      <c r="D2428" s="7">
        <v>18.0</v>
      </c>
      <c r="E2428" s="7">
        <v>22.0</v>
      </c>
      <c r="F2428" s="7">
        <v>1.0</v>
      </c>
      <c r="G2428" s="7">
        <v>4.0</v>
      </c>
      <c r="H2428" s="5">
        <v>6.9</v>
      </c>
      <c r="I2428" s="5">
        <v>32.0</v>
      </c>
      <c r="J2428" s="8">
        <v>0.7931961397787864</v>
      </c>
      <c r="K2428" s="8">
        <v>0.9694619486185168</v>
      </c>
      <c r="L2428" s="8">
        <v>0.04406645220993258</v>
      </c>
      <c r="M2428" s="8">
        <v>0.1762658088397303</v>
      </c>
      <c r="N2428" s="5">
        <v>3.2</v>
      </c>
      <c r="O2428" s="5">
        <v>13.7</v>
      </c>
      <c r="P2428" s="5">
        <v>50044.0</v>
      </c>
      <c r="Q2428" s="9" t="s">
        <v>528</v>
      </c>
      <c r="R2428" s="9" t="s">
        <v>628</v>
      </c>
      <c r="S2428" s="9">
        <f t="shared" si="1"/>
        <v>7261.76</v>
      </c>
    </row>
    <row r="2429" ht="15.75" customHeight="1">
      <c r="A2429" s="5" t="s">
        <v>1546</v>
      </c>
      <c r="B2429" s="5" t="s">
        <v>1509</v>
      </c>
      <c r="C2429" s="6">
        <v>2814.0</v>
      </c>
      <c r="D2429" s="7">
        <v>1.0</v>
      </c>
      <c r="E2429" s="7">
        <v>1.0</v>
      </c>
      <c r="F2429" s="7">
        <v>0.0</v>
      </c>
      <c r="G2429" s="7">
        <v>1.0</v>
      </c>
      <c r="H2429" s="5">
        <v>16.6</v>
      </c>
      <c r="I2429" s="5">
        <v>43.8</v>
      </c>
      <c r="J2429" s="8">
        <v>0.35536602700781805</v>
      </c>
      <c r="K2429" s="8">
        <v>0.35536602700781805</v>
      </c>
      <c r="L2429" s="8">
        <v>0.0</v>
      </c>
      <c r="M2429" s="8">
        <v>0.35536602700781805</v>
      </c>
      <c r="N2429" s="5">
        <v>29.6</v>
      </c>
      <c r="O2429" s="5">
        <v>40.3</v>
      </c>
      <c r="P2429" s="5">
        <v>32500.0</v>
      </c>
      <c r="Q2429" s="9" t="s">
        <v>528</v>
      </c>
      <c r="R2429" s="9" t="s">
        <v>628</v>
      </c>
      <c r="S2429" s="9">
        <f t="shared" si="1"/>
        <v>1232.532</v>
      </c>
    </row>
    <row r="2430" ht="15.75" customHeight="1">
      <c r="A2430" s="5" t="s">
        <v>674</v>
      </c>
      <c r="B2430" s="5" t="s">
        <v>1547</v>
      </c>
      <c r="C2430" s="6">
        <v>75347.0</v>
      </c>
      <c r="D2430" s="7">
        <v>64.0</v>
      </c>
      <c r="E2430" s="7">
        <v>36.0</v>
      </c>
      <c r="F2430" s="7">
        <v>13.0</v>
      </c>
      <c r="G2430" s="7">
        <v>6.0</v>
      </c>
      <c r="H2430" s="5">
        <v>9.8</v>
      </c>
      <c r="I2430" s="5">
        <v>31.1</v>
      </c>
      <c r="J2430" s="8">
        <v>0.84940342681195</v>
      </c>
      <c r="K2430" s="8">
        <v>0.4777894275817219</v>
      </c>
      <c r="L2430" s="8">
        <v>0.17253507107117735</v>
      </c>
      <c r="M2430" s="8">
        <v>0.07963157126362032</v>
      </c>
      <c r="N2430" s="5">
        <v>8.4</v>
      </c>
      <c r="O2430" s="5">
        <v>17.1</v>
      </c>
      <c r="P2430" s="5">
        <v>44199.0</v>
      </c>
      <c r="Q2430" s="9" t="s">
        <v>21</v>
      </c>
      <c r="R2430" s="9" t="s">
        <v>22</v>
      </c>
      <c r="S2430" s="9">
        <f t="shared" si="1"/>
        <v>23432.917</v>
      </c>
    </row>
    <row r="2431" ht="15.75" customHeight="1">
      <c r="A2431" s="5" t="s">
        <v>1447</v>
      </c>
      <c r="B2431" s="5" t="s">
        <v>1547</v>
      </c>
      <c r="C2431" s="6">
        <v>46284.0</v>
      </c>
      <c r="D2431" s="7">
        <v>24.0</v>
      </c>
      <c r="E2431" s="7">
        <v>22.0</v>
      </c>
      <c r="F2431" s="7">
        <v>6.0</v>
      </c>
      <c r="G2431" s="7">
        <v>2.0</v>
      </c>
      <c r="H2431" s="5">
        <v>11.4</v>
      </c>
      <c r="I2431" s="5">
        <v>31.6</v>
      </c>
      <c r="J2431" s="8">
        <v>0.5185377236193932</v>
      </c>
      <c r="K2431" s="8">
        <v>0.47532624665111056</v>
      </c>
      <c r="L2431" s="8">
        <v>0.1296344309048483</v>
      </c>
      <c r="M2431" s="8">
        <v>0.04321147696828278</v>
      </c>
      <c r="N2431" s="5">
        <v>8.5</v>
      </c>
      <c r="O2431" s="5">
        <v>21.1</v>
      </c>
      <c r="P2431" s="5">
        <v>40989.0</v>
      </c>
      <c r="Q2431" s="9" t="s">
        <v>21</v>
      </c>
      <c r="R2431" s="9" t="s">
        <v>22</v>
      </c>
      <c r="S2431" s="9">
        <f t="shared" si="1"/>
        <v>14625.744</v>
      </c>
    </row>
    <row r="2432" ht="15.75" customHeight="1">
      <c r="A2432" s="5" t="s">
        <v>143</v>
      </c>
      <c r="B2432" s="5" t="s">
        <v>1547</v>
      </c>
      <c r="C2432" s="6">
        <v>16109.0</v>
      </c>
      <c r="D2432" s="7">
        <v>8.0</v>
      </c>
      <c r="E2432" s="7">
        <v>14.0</v>
      </c>
      <c r="F2432" s="7">
        <v>4.0</v>
      </c>
      <c r="G2432" s="7">
        <v>0.0</v>
      </c>
      <c r="H2432" s="5">
        <v>11.7</v>
      </c>
      <c r="I2432" s="5">
        <v>34.8</v>
      </c>
      <c r="J2432" s="8">
        <v>0.4966167980631945</v>
      </c>
      <c r="K2432" s="8">
        <v>0.8690793966105903</v>
      </c>
      <c r="L2432" s="8">
        <v>0.24830839903159724</v>
      </c>
      <c r="M2432" s="8">
        <v>0.0</v>
      </c>
      <c r="N2432" s="5">
        <v>14.5</v>
      </c>
      <c r="O2432" s="5">
        <v>21.8</v>
      </c>
      <c r="P2432" s="5">
        <v>34087.0</v>
      </c>
      <c r="Q2432" s="9" t="s">
        <v>21</v>
      </c>
      <c r="R2432" s="9" t="s">
        <v>22</v>
      </c>
      <c r="S2432" s="9">
        <f t="shared" si="1"/>
        <v>5605.932</v>
      </c>
    </row>
    <row r="2433" ht="15.75" customHeight="1">
      <c r="A2433" s="5" t="s">
        <v>1548</v>
      </c>
      <c r="B2433" s="5" t="s">
        <v>1547</v>
      </c>
      <c r="C2433" s="6">
        <v>14535.0</v>
      </c>
      <c r="D2433" s="7">
        <v>0.0</v>
      </c>
      <c r="E2433" s="7">
        <v>2.0</v>
      </c>
      <c r="F2433" s="7">
        <v>1.0</v>
      </c>
      <c r="G2433" s="7">
        <v>0.0</v>
      </c>
      <c r="H2433" s="5">
        <v>12.1</v>
      </c>
      <c r="I2433" s="5">
        <v>31.6</v>
      </c>
      <c r="J2433" s="8">
        <v>0.0</v>
      </c>
      <c r="K2433" s="8">
        <v>0.13759889920880633</v>
      </c>
      <c r="L2433" s="8">
        <v>0.06879944960440317</v>
      </c>
      <c r="M2433" s="8">
        <v>0.0</v>
      </c>
      <c r="N2433" s="5">
        <v>12.5</v>
      </c>
      <c r="O2433" s="5">
        <v>21.6</v>
      </c>
      <c r="P2433" s="5">
        <v>34450.0</v>
      </c>
      <c r="Q2433" s="9" t="s">
        <v>21</v>
      </c>
      <c r="R2433" s="9" t="s">
        <v>22</v>
      </c>
      <c r="S2433" s="9">
        <f t="shared" si="1"/>
        <v>4593.06</v>
      </c>
    </row>
    <row r="2434" ht="15.75" customHeight="1">
      <c r="A2434" s="5" t="s">
        <v>26</v>
      </c>
      <c r="B2434" s="5" t="s">
        <v>1547</v>
      </c>
      <c r="C2434" s="6">
        <v>126092.0</v>
      </c>
      <c r="D2434" s="7">
        <v>64.0</v>
      </c>
      <c r="E2434" s="7">
        <v>72.0</v>
      </c>
      <c r="F2434" s="7">
        <v>16.0</v>
      </c>
      <c r="G2434" s="7">
        <v>7.0</v>
      </c>
      <c r="H2434" s="5">
        <v>12.4</v>
      </c>
      <c r="I2434" s="5">
        <v>33.1</v>
      </c>
      <c r="J2434" s="8">
        <v>0.5075659042603813</v>
      </c>
      <c r="K2434" s="8">
        <v>0.571011642292929</v>
      </c>
      <c r="L2434" s="8">
        <v>0.12689147606509532</v>
      </c>
      <c r="M2434" s="8">
        <v>0.0555150207784792</v>
      </c>
      <c r="N2434" s="5">
        <v>9.0</v>
      </c>
      <c r="O2434" s="5">
        <v>14.4</v>
      </c>
      <c r="P2434" s="5">
        <v>46518.0</v>
      </c>
      <c r="Q2434" s="9" t="s">
        <v>21</v>
      </c>
      <c r="R2434" s="9" t="s">
        <v>22</v>
      </c>
      <c r="S2434" s="9">
        <f t="shared" si="1"/>
        <v>41736.452</v>
      </c>
    </row>
    <row r="2435" ht="15.75" customHeight="1">
      <c r="A2435" s="5" t="s">
        <v>145</v>
      </c>
      <c r="B2435" s="5" t="s">
        <v>1547</v>
      </c>
      <c r="C2435" s="6">
        <v>102921.0</v>
      </c>
      <c r="D2435" s="7">
        <v>74.0</v>
      </c>
      <c r="E2435" s="7">
        <v>55.0</v>
      </c>
      <c r="F2435" s="7">
        <v>16.0</v>
      </c>
      <c r="G2435" s="7">
        <v>8.0</v>
      </c>
      <c r="H2435" s="5">
        <v>13.4</v>
      </c>
      <c r="I2435" s="5">
        <v>36.8</v>
      </c>
      <c r="J2435" s="8">
        <v>0.7189980664781725</v>
      </c>
      <c r="K2435" s="8">
        <v>0.534390454814858</v>
      </c>
      <c r="L2435" s="8">
        <v>0.15545904140068595</v>
      </c>
      <c r="M2435" s="8">
        <v>0.07772952070034297</v>
      </c>
      <c r="N2435" s="5">
        <v>11.2</v>
      </c>
      <c r="O2435" s="5">
        <v>19.8</v>
      </c>
      <c r="P2435" s="5">
        <v>41575.0</v>
      </c>
      <c r="Q2435" s="9" t="s">
        <v>21</v>
      </c>
      <c r="R2435" s="9" t="s">
        <v>22</v>
      </c>
      <c r="S2435" s="9">
        <f t="shared" si="1"/>
        <v>37874.928</v>
      </c>
    </row>
    <row r="2436" ht="15.75" customHeight="1">
      <c r="A2436" s="5" t="s">
        <v>754</v>
      </c>
      <c r="B2436" s="5" t="s">
        <v>1547</v>
      </c>
      <c r="C2436" s="6">
        <v>39909.0</v>
      </c>
      <c r="D2436" s="7">
        <v>27.0</v>
      </c>
      <c r="E2436" s="7">
        <v>12.0</v>
      </c>
      <c r="F2436" s="7">
        <v>9.0</v>
      </c>
      <c r="G2436" s="7">
        <v>2.0</v>
      </c>
      <c r="H2436" s="5">
        <v>11.9</v>
      </c>
      <c r="I2436" s="5">
        <v>33.6</v>
      </c>
      <c r="J2436" s="8">
        <v>0.6765391265128167</v>
      </c>
      <c r="K2436" s="8">
        <v>0.3006840562279185</v>
      </c>
      <c r="L2436" s="8">
        <v>0.22551304217093887</v>
      </c>
      <c r="M2436" s="8">
        <v>0.050114009371319754</v>
      </c>
      <c r="N2436" s="5">
        <v>11.5</v>
      </c>
      <c r="O2436" s="5">
        <v>22.6</v>
      </c>
      <c r="P2436" s="5">
        <v>32616.0</v>
      </c>
      <c r="Q2436" s="9" t="s">
        <v>21</v>
      </c>
      <c r="R2436" s="9" t="s">
        <v>22</v>
      </c>
      <c r="S2436" s="9">
        <f t="shared" si="1"/>
        <v>13409.424</v>
      </c>
    </row>
    <row r="2437" ht="15.75" customHeight="1">
      <c r="A2437" s="5" t="s">
        <v>1549</v>
      </c>
      <c r="B2437" s="5" t="s">
        <v>1547</v>
      </c>
      <c r="C2437" s="6">
        <v>13725.0</v>
      </c>
      <c r="D2437" s="7">
        <v>7.0</v>
      </c>
      <c r="E2437" s="7">
        <v>5.0</v>
      </c>
      <c r="F2437" s="7">
        <v>0.0</v>
      </c>
      <c r="G2437" s="7">
        <v>0.0</v>
      </c>
      <c r="H2437" s="5">
        <v>11.0</v>
      </c>
      <c r="I2437" s="5">
        <v>34.2</v>
      </c>
      <c r="J2437" s="8">
        <v>0.5100182149362478</v>
      </c>
      <c r="K2437" s="8">
        <v>0.36429872495446264</v>
      </c>
      <c r="L2437" s="8">
        <v>0.0</v>
      </c>
      <c r="M2437" s="8">
        <v>0.0</v>
      </c>
      <c r="N2437" s="5">
        <v>12.7</v>
      </c>
      <c r="O2437" s="5">
        <v>18.1</v>
      </c>
      <c r="P2437" s="5">
        <v>39438.0</v>
      </c>
      <c r="Q2437" s="9" t="s">
        <v>21</v>
      </c>
      <c r="R2437" s="9" t="s">
        <v>22</v>
      </c>
      <c r="S2437" s="9">
        <f t="shared" si="1"/>
        <v>4693.95</v>
      </c>
    </row>
    <row r="2438" ht="15.75" customHeight="1">
      <c r="A2438" s="5" t="s">
        <v>146</v>
      </c>
      <c r="B2438" s="5" t="s">
        <v>1547</v>
      </c>
      <c r="C2438" s="6">
        <v>28471.0</v>
      </c>
      <c r="D2438" s="7">
        <v>12.0</v>
      </c>
      <c r="E2438" s="7">
        <v>17.0</v>
      </c>
      <c r="F2438" s="7">
        <v>6.0</v>
      </c>
      <c r="G2438" s="7">
        <v>2.0</v>
      </c>
      <c r="H2438" s="5">
        <v>11.2</v>
      </c>
      <c r="I2438" s="5">
        <v>31.5</v>
      </c>
      <c r="J2438" s="8">
        <v>0.4214815074988585</v>
      </c>
      <c r="K2438" s="8">
        <v>0.5970988022900495</v>
      </c>
      <c r="L2438" s="8">
        <v>0.21074075374942924</v>
      </c>
      <c r="M2438" s="8">
        <v>0.07024691791647641</v>
      </c>
      <c r="N2438" s="5">
        <v>11.3</v>
      </c>
      <c r="O2438" s="5">
        <v>19.4</v>
      </c>
      <c r="P2438" s="5">
        <v>36168.0</v>
      </c>
      <c r="Q2438" s="9" t="s">
        <v>21</v>
      </c>
      <c r="R2438" s="9" t="s">
        <v>22</v>
      </c>
      <c r="S2438" s="9">
        <f t="shared" si="1"/>
        <v>8968.365</v>
      </c>
    </row>
    <row r="2439" ht="15.75" customHeight="1">
      <c r="A2439" s="5" t="s">
        <v>756</v>
      </c>
      <c r="B2439" s="5" t="s">
        <v>1547</v>
      </c>
      <c r="C2439" s="6">
        <v>56312.0</v>
      </c>
      <c r="D2439" s="7">
        <v>33.0</v>
      </c>
      <c r="E2439" s="7">
        <v>21.0</v>
      </c>
      <c r="F2439" s="7">
        <v>9.0</v>
      </c>
      <c r="G2439" s="7">
        <v>0.0</v>
      </c>
      <c r="H2439" s="5">
        <v>11.6</v>
      </c>
      <c r="I2439" s="5">
        <v>35.2</v>
      </c>
      <c r="J2439" s="8">
        <v>0.5860207415826112</v>
      </c>
      <c r="K2439" s="8">
        <v>0.3729222900980253</v>
      </c>
      <c r="L2439" s="8">
        <v>0.1598238386134394</v>
      </c>
      <c r="M2439" s="8">
        <v>0.0</v>
      </c>
      <c r="N2439" s="5">
        <v>9.2</v>
      </c>
      <c r="O2439" s="5">
        <v>23.5</v>
      </c>
      <c r="P2439" s="5">
        <v>32754.0</v>
      </c>
      <c r="Q2439" s="9" t="s">
        <v>21</v>
      </c>
      <c r="R2439" s="9" t="s">
        <v>22</v>
      </c>
      <c r="S2439" s="9">
        <f t="shared" si="1"/>
        <v>19821.824</v>
      </c>
    </row>
    <row r="2440" ht="15.75" customHeight="1">
      <c r="A2440" s="5" t="s">
        <v>1550</v>
      </c>
      <c r="B2440" s="5" t="s">
        <v>1547</v>
      </c>
      <c r="C2440" s="6">
        <v>39674.0</v>
      </c>
      <c r="D2440" s="7">
        <v>19.0</v>
      </c>
      <c r="E2440" s="7">
        <v>14.0</v>
      </c>
      <c r="F2440" s="7">
        <v>6.0</v>
      </c>
      <c r="G2440" s="7">
        <v>1.0</v>
      </c>
      <c r="H2440" s="5">
        <v>11.5</v>
      </c>
      <c r="I2440" s="5">
        <v>36.9</v>
      </c>
      <c r="J2440" s="8">
        <v>0.47890305993849874</v>
      </c>
      <c r="K2440" s="8">
        <v>0.3528759389020517</v>
      </c>
      <c r="L2440" s="8">
        <v>0.15123254524373644</v>
      </c>
      <c r="M2440" s="8">
        <v>0.02520542420728941</v>
      </c>
      <c r="N2440" s="5">
        <v>8.3</v>
      </c>
      <c r="O2440" s="5">
        <v>15.1</v>
      </c>
      <c r="P2440" s="5">
        <v>52138.0</v>
      </c>
      <c r="Q2440" s="9" t="s">
        <v>21</v>
      </c>
      <c r="R2440" s="9" t="s">
        <v>22</v>
      </c>
      <c r="S2440" s="9">
        <f t="shared" si="1"/>
        <v>14639.706</v>
      </c>
    </row>
    <row r="2441" ht="15.75" customHeight="1">
      <c r="A2441" s="5" t="s">
        <v>1453</v>
      </c>
      <c r="B2441" s="5" t="s">
        <v>1547</v>
      </c>
      <c r="C2441" s="6">
        <v>17358.0</v>
      </c>
      <c r="D2441" s="7">
        <v>9.0</v>
      </c>
      <c r="E2441" s="7">
        <v>9.0</v>
      </c>
      <c r="F2441" s="7">
        <v>6.0</v>
      </c>
      <c r="G2441" s="7">
        <v>1.0</v>
      </c>
      <c r="H2441" s="5">
        <v>11.7</v>
      </c>
      <c r="I2441" s="5">
        <v>36.0</v>
      </c>
      <c r="J2441" s="8">
        <v>0.5184929139301763</v>
      </c>
      <c r="K2441" s="8">
        <v>0.5184929139301763</v>
      </c>
      <c r="L2441" s="8">
        <v>0.3456619426201175</v>
      </c>
      <c r="M2441" s="8">
        <v>0.05761032377001959</v>
      </c>
      <c r="N2441" s="5">
        <v>15.3</v>
      </c>
      <c r="O2441" s="5">
        <v>20.0</v>
      </c>
      <c r="P2441" s="5">
        <v>41028.0</v>
      </c>
      <c r="Q2441" s="9" t="s">
        <v>21</v>
      </c>
      <c r="R2441" s="9" t="s">
        <v>22</v>
      </c>
      <c r="S2441" s="9">
        <f t="shared" si="1"/>
        <v>6248.88</v>
      </c>
    </row>
    <row r="2442" ht="15.75" customHeight="1">
      <c r="A2442" s="5" t="s">
        <v>809</v>
      </c>
      <c r="B2442" s="5" t="s">
        <v>1547</v>
      </c>
      <c r="C2442" s="6">
        <v>31630.0</v>
      </c>
      <c r="D2442" s="7">
        <v>14.0</v>
      </c>
      <c r="E2442" s="7">
        <v>8.0</v>
      </c>
      <c r="F2442" s="7">
        <v>4.0</v>
      </c>
      <c r="G2442" s="7">
        <v>1.0</v>
      </c>
      <c r="H2442" s="5">
        <v>10.6</v>
      </c>
      <c r="I2442" s="5">
        <v>27.3</v>
      </c>
      <c r="J2442" s="8">
        <v>0.4426177679418274</v>
      </c>
      <c r="K2442" s="8">
        <v>0.2529244388239013</v>
      </c>
      <c r="L2442" s="8">
        <v>0.12646221941195065</v>
      </c>
      <c r="M2442" s="8">
        <v>0.031615554852987664</v>
      </c>
      <c r="N2442" s="5">
        <v>9.7</v>
      </c>
      <c r="O2442" s="5">
        <v>24.0</v>
      </c>
      <c r="P2442" s="5">
        <v>32884.0</v>
      </c>
      <c r="Q2442" s="9" t="s">
        <v>21</v>
      </c>
      <c r="R2442" s="9" t="s">
        <v>22</v>
      </c>
      <c r="S2442" s="9">
        <f t="shared" si="1"/>
        <v>8634.99</v>
      </c>
    </row>
    <row r="2443" ht="15.75" customHeight="1">
      <c r="A2443" s="5" t="s">
        <v>35</v>
      </c>
      <c r="B2443" s="5" t="s">
        <v>1547</v>
      </c>
      <c r="C2443" s="6">
        <v>7733.0</v>
      </c>
      <c r="D2443" s="7">
        <v>4.0</v>
      </c>
      <c r="E2443" s="7">
        <v>4.0</v>
      </c>
      <c r="F2443" s="7">
        <v>3.0</v>
      </c>
      <c r="G2443" s="7">
        <v>0.0</v>
      </c>
      <c r="H2443" s="5">
        <v>10.5</v>
      </c>
      <c r="I2443" s="5">
        <v>31.8</v>
      </c>
      <c r="J2443" s="8">
        <v>0.5172636751584121</v>
      </c>
      <c r="K2443" s="8">
        <v>0.5172636751584121</v>
      </c>
      <c r="L2443" s="8">
        <v>0.38794775636880896</v>
      </c>
      <c r="M2443" s="8">
        <v>0.0</v>
      </c>
      <c r="N2443" s="5">
        <v>6.7</v>
      </c>
      <c r="O2443" s="5">
        <v>21.8</v>
      </c>
      <c r="P2443" s="5">
        <v>29812.0</v>
      </c>
      <c r="Q2443" s="9" t="s">
        <v>21</v>
      </c>
      <c r="R2443" s="9" t="s">
        <v>22</v>
      </c>
      <c r="S2443" s="9">
        <f t="shared" si="1"/>
        <v>2459.094</v>
      </c>
    </row>
    <row r="2444" ht="15.75" customHeight="1">
      <c r="A2444" s="5" t="s">
        <v>1551</v>
      </c>
      <c r="B2444" s="5" t="s">
        <v>1547</v>
      </c>
      <c r="C2444" s="6">
        <v>35230.0</v>
      </c>
      <c r="D2444" s="7">
        <v>16.0</v>
      </c>
      <c r="E2444" s="7">
        <v>27.0</v>
      </c>
      <c r="F2444" s="7">
        <v>5.0</v>
      </c>
      <c r="G2444" s="7">
        <v>2.0</v>
      </c>
      <c r="H2444" s="5">
        <v>14.1</v>
      </c>
      <c r="I2444" s="5">
        <v>33.3</v>
      </c>
      <c r="J2444" s="8">
        <v>0.45415838773772355</v>
      </c>
      <c r="K2444" s="8">
        <v>0.7663922793074084</v>
      </c>
      <c r="L2444" s="8">
        <v>0.1419244961680386</v>
      </c>
      <c r="M2444" s="8">
        <v>0.05676979846721544</v>
      </c>
      <c r="N2444" s="5">
        <v>13.1</v>
      </c>
      <c r="O2444" s="5">
        <v>27.8</v>
      </c>
      <c r="P2444" s="5">
        <v>30888.0</v>
      </c>
      <c r="Q2444" s="9" t="s">
        <v>21</v>
      </c>
      <c r="R2444" s="9" t="s">
        <v>22</v>
      </c>
      <c r="S2444" s="9">
        <f t="shared" si="1"/>
        <v>11731.59</v>
      </c>
    </row>
    <row r="2445" ht="15.75" customHeight="1">
      <c r="A2445" s="5" t="s">
        <v>37</v>
      </c>
      <c r="B2445" s="5" t="s">
        <v>1547</v>
      </c>
      <c r="C2445" s="6">
        <v>53623.0</v>
      </c>
      <c r="D2445" s="7">
        <v>38.0</v>
      </c>
      <c r="E2445" s="7">
        <v>43.0</v>
      </c>
      <c r="F2445" s="7">
        <v>10.0</v>
      </c>
      <c r="G2445" s="7">
        <v>6.0</v>
      </c>
      <c r="H2445" s="5">
        <v>11.1</v>
      </c>
      <c r="I2445" s="5">
        <v>33.7</v>
      </c>
      <c r="J2445" s="8">
        <v>0.7086511385040002</v>
      </c>
      <c r="K2445" s="8">
        <v>0.8018947093597896</v>
      </c>
      <c r="L2445" s="8">
        <v>0.18648714171157899</v>
      </c>
      <c r="M2445" s="8">
        <v>0.11189228502694738</v>
      </c>
      <c r="N2445" s="5">
        <v>10.9</v>
      </c>
      <c r="O2445" s="5">
        <v>21.3</v>
      </c>
      <c r="P2445" s="5">
        <v>39656.0</v>
      </c>
      <c r="Q2445" s="9" t="s">
        <v>21</v>
      </c>
      <c r="R2445" s="9" t="s">
        <v>22</v>
      </c>
      <c r="S2445" s="9">
        <f t="shared" si="1"/>
        <v>18070.951</v>
      </c>
    </row>
    <row r="2446" ht="15.75" customHeight="1">
      <c r="A2446" s="5" t="s">
        <v>1552</v>
      </c>
      <c r="B2446" s="5" t="s">
        <v>1547</v>
      </c>
      <c r="C2446" s="6">
        <v>14614.0</v>
      </c>
      <c r="D2446" s="7">
        <v>6.0</v>
      </c>
      <c r="E2446" s="7">
        <v>3.0</v>
      </c>
      <c r="F2446" s="7">
        <v>5.0</v>
      </c>
      <c r="G2446" s="7">
        <v>0.0</v>
      </c>
      <c r="H2446" s="5">
        <v>11.4</v>
      </c>
      <c r="I2446" s="5">
        <v>29.4</v>
      </c>
      <c r="J2446" s="8">
        <v>0.4105652114410839</v>
      </c>
      <c r="K2446" s="8">
        <v>0.20528260572054194</v>
      </c>
      <c r="L2446" s="8">
        <v>0.34213767620090324</v>
      </c>
      <c r="M2446" s="8">
        <v>0.0</v>
      </c>
      <c r="N2446" s="5">
        <v>7.2</v>
      </c>
      <c r="O2446" s="5">
        <v>17.9</v>
      </c>
      <c r="P2446" s="5">
        <v>37298.0</v>
      </c>
      <c r="Q2446" s="9" t="s">
        <v>21</v>
      </c>
      <c r="R2446" s="9" t="s">
        <v>22</v>
      </c>
      <c r="S2446" s="9">
        <f t="shared" si="1"/>
        <v>4296.516</v>
      </c>
    </row>
    <row r="2447" ht="15.75" customHeight="1">
      <c r="A2447" s="5" t="s">
        <v>539</v>
      </c>
      <c r="B2447" s="5" t="s">
        <v>1547</v>
      </c>
      <c r="C2447" s="6">
        <v>57958.0</v>
      </c>
      <c r="D2447" s="7">
        <v>34.0</v>
      </c>
      <c r="E2447" s="7">
        <v>35.0</v>
      </c>
      <c r="F2447" s="7">
        <v>9.0</v>
      </c>
      <c r="G2447" s="7">
        <v>3.0</v>
      </c>
      <c r="H2447" s="5">
        <v>12.1</v>
      </c>
      <c r="I2447" s="5">
        <v>33.6</v>
      </c>
      <c r="J2447" s="8">
        <v>0.5866316988163843</v>
      </c>
      <c r="K2447" s="8">
        <v>0.6038855723109838</v>
      </c>
      <c r="L2447" s="8">
        <v>0.15528486145139583</v>
      </c>
      <c r="M2447" s="8">
        <v>0.051761620483798614</v>
      </c>
      <c r="N2447" s="5">
        <v>9.8</v>
      </c>
      <c r="O2447" s="5">
        <v>16.4</v>
      </c>
      <c r="P2447" s="5">
        <v>38350.0</v>
      </c>
      <c r="Q2447" s="9" t="s">
        <v>21</v>
      </c>
      <c r="R2447" s="9" t="s">
        <v>22</v>
      </c>
      <c r="S2447" s="9">
        <f t="shared" si="1"/>
        <v>19473.888</v>
      </c>
    </row>
    <row r="2448" ht="15.75" customHeight="1">
      <c r="A2448" s="5" t="s">
        <v>1272</v>
      </c>
      <c r="B2448" s="5" t="s">
        <v>1547</v>
      </c>
      <c r="C2448" s="6">
        <v>668699.0</v>
      </c>
      <c r="D2448" s="7">
        <v>625.0</v>
      </c>
      <c r="E2448" s="7">
        <v>644.0</v>
      </c>
      <c r="F2448" s="7">
        <v>137.0</v>
      </c>
      <c r="G2448" s="7">
        <v>81.0</v>
      </c>
      <c r="H2448" s="5">
        <v>11.2</v>
      </c>
      <c r="I2448" s="5">
        <v>30.3</v>
      </c>
      <c r="J2448" s="8">
        <v>0.9346507172883465</v>
      </c>
      <c r="K2448" s="8">
        <v>0.9630640990939122</v>
      </c>
      <c r="L2448" s="8">
        <v>0.20487543722960555</v>
      </c>
      <c r="M2448" s="8">
        <v>0.12113073296056971</v>
      </c>
      <c r="N2448" s="5">
        <v>8.2</v>
      </c>
      <c r="O2448" s="5">
        <v>18.8</v>
      </c>
      <c r="P2448" s="5">
        <v>47434.0</v>
      </c>
      <c r="Q2448" s="9" t="s">
        <v>21</v>
      </c>
      <c r="R2448" s="9" t="s">
        <v>22</v>
      </c>
      <c r="S2448" s="9">
        <f t="shared" si="1"/>
        <v>202615.797</v>
      </c>
    </row>
    <row r="2449" ht="15.75" customHeight="1">
      <c r="A2449" s="5" t="s">
        <v>410</v>
      </c>
      <c r="B2449" s="5" t="s">
        <v>1547</v>
      </c>
      <c r="C2449" s="6">
        <v>11733.0</v>
      </c>
      <c r="D2449" s="7">
        <v>4.0</v>
      </c>
      <c r="E2449" s="7">
        <v>10.0</v>
      </c>
      <c r="F2449" s="7">
        <v>4.0</v>
      </c>
      <c r="G2449" s="7">
        <v>1.0</v>
      </c>
      <c r="H2449" s="5">
        <v>12.2</v>
      </c>
      <c r="I2449" s="5">
        <v>34.1</v>
      </c>
      <c r="J2449" s="8">
        <v>0.3409187761015938</v>
      </c>
      <c r="K2449" s="8">
        <v>0.8522969402539845</v>
      </c>
      <c r="L2449" s="8">
        <v>0.3409187761015938</v>
      </c>
      <c r="M2449" s="8">
        <v>0.08522969402539846</v>
      </c>
      <c r="N2449" s="5">
        <v>10.7</v>
      </c>
      <c r="O2449" s="5">
        <v>21.8</v>
      </c>
      <c r="P2449" s="5">
        <v>37219.0</v>
      </c>
      <c r="Q2449" s="9" t="s">
        <v>21</v>
      </c>
      <c r="R2449" s="9" t="s">
        <v>22</v>
      </c>
      <c r="S2449" s="9">
        <f t="shared" si="1"/>
        <v>4000.953</v>
      </c>
    </row>
    <row r="2450" ht="15.75" customHeight="1">
      <c r="A2450" s="5" t="s">
        <v>46</v>
      </c>
      <c r="B2450" s="5" t="s">
        <v>1547</v>
      </c>
      <c r="C2450" s="6">
        <v>19211.0</v>
      </c>
      <c r="D2450" s="7">
        <v>6.0</v>
      </c>
      <c r="E2450" s="7">
        <v>10.0</v>
      </c>
      <c r="F2450" s="7">
        <v>4.0</v>
      </c>
      <c r="G2450" s="7">
        <v>0.0</v>
      </c>
      <c r="H2450" s="5">
        <v>11.8</v>
      </c>
      <c r="I2450" s="5">
        <v>30.5</v>
      </c>
      <c r="J2450" s="8">
        <v>0.3123210660559055</v>
      </c>
      <c r="K2450" s="8">
        <v>0.5205351100931758</v>
      </c>
      <c r="L2450" s="8">
        <v>0.20821404403727034</v>
      </c>
      <c r="M2450" s="8">
        <v>0.0</v>
      </c>
      <c r="N2450" s="5">
        <v>10.7</v>
      </c>
      <c r="O2450" s="5">
        <v>19.7</v>
      </c>
      <c r="P2450" s="5">
        <v>37409.0</v>
      </c>
      <c r="Q2450" s="9" t="s">
        <v>21</v>
      </c>
      <c r="R2450" s="9" t="s">
        <v>22</v>
      </c>
      <c r="S2450" s="9">
        <f t="shared" si="1"/>
        <v>5859.355</v>
      </c>
    </row>
    <row r="2451" ht="15.75" customHeight="1">
      <c r="A2451" s="5" t="s">
        <v>1553</v>
      </c>
      <c r="B2451" s="5" t="s">
        <v>1547</v>
      </c>
      <c r="C2451" s="6">
        <v>50609.0</v>
      </c>
      <c r="D2451" s="7">
        <v>40.0</v>
      </c>
      <c r="E2451" s="7">
        <v>34.0</v>
      </c>
      <c r="F2451" s="7">
        <v>9.0</v>
      </c>
      <c r="G2451" s="7">
        <v>4.0</v>
      </c>
      <c r="H2451" s="5">
        <v>11.0</v>
      </c>
      <c r="I2451" s="5">
        <v>35.6</v>
      </c>
      <c r="J2451" s="8">
        <v>0.7903732537690925</v>
      </c>
      <c r="K2451" s="8">
        <v>0.6718172657037286</v>
      </c>
      <c r="L2451" s="8">
        <v>0.1778339820980458</v>
      </c>
      <c r="M2451" s="8">
        <v>0.07903732537690925</v>
      </c>
      <c r="N2451" s="5">
        <v>8.4</v>
      </c>
      <c r="O2451" s="5">
        <v>14.5</v>
      </c>
      <c r="P2451" s="5">
        <v>45056.0</v>
      </c>
      <c r="Q2451" s="9" t="s">
        <v>21</v>
      </c>
      <c r="R2451" s="9" t="s">
        <v>22</v>
      </c>
      <c r="S2451" s="9">
        <f t="shared" si="1"/>
        <v>18016.804</v>
      </c>
    </row>
    <row r="2452" ht="15.75" customHeight="1">
      <c r="A2452" s="5" t="s">
        <v>1554</v>
      </c>
      <c r="B2452" s="5" t="s">
        <v>1547</v>
      </c>
      <c r="C2452" s="6">
        <v>37868.0</v>
      </c>
      <c r="D2452" s="7">
        <v>20.0</v>
      </c>
      <c r="E2452" s="7">
        <v>18.0</v>
      </c>
      <c r="F2452" s="7">
        <v>7.0</v>
      </c>
      <c r="G2452" s="7">
        <v>4.0</v>
      </c>
      <c r="H2452" s="5">
        <v>15.5</v>
      </c>
      <c r="I2452" s="5">
        <v>37.4</v>
      </c>
      <c r="J2452" s="8">
        <v>0.5281504172388296</v>
      </c>
      <c r="K2452" s="8">
        <v>0.4753353755149467</v>
      </c>
      <c r="L2452" s="8">
        <v>0.18485264603359036</v>
      </c>
      <c r="M2452" s="8">
        <v>0.10563008344776592</v>
      </c>
      <c r="N2452" s="5">
        <v>8.4</v>
      </c>
      <c r="O2452" s="5">
        <v>16.0</v>
      </c>
      <c r="P2452" s="5">
        <v>41426.0</v>
      </c>
      <c r="Q2452" s="9" t="s">
        <v>21</v>
      </c>
      <c r="R2452" s="9" t="s">
        <v>22</v>
      </c>
      <c r="S2452" s="9">
        <f t="shared" si="1"/>
        <v>14162.632</v>
      </c>
    </row>
    <row r="2453" ht="15.75" customHeight="1">
      <c r="A2453" s="5" t="s">
        <v>50</v>
      </c>
      <c r="B2453" s="5" t="s">
        <v>1547</v>
      </c>
      <c r="C2453" s="6">
        <v>39072.0</v>
      </c>
      <c r="D2453" s="7">
        <v>11.0</v>
      </c>
      <c r="E2453" s="7">
        <v>18.0</v>
      </c>
      <c r="F2453" s="7">
        <v>4.0</v>
      </c>
      <c r="G2453" s="7">
        <v>0.0</v>
      </c>
      <c r="H2453" s="5">
        <v>14.0</v>
      </c>
      <c r="I2453" s="5">
        <v>31.2</v>
      </c>
      <c r="J2453" s="8">
        <v>0.28153153153153154</v>
      </c>
      <c r="K2453" s="8">
        <v>0.4606879606879607</v>
      </c>
      <c r="L2453" s="8">
        <v>0.10237510237510238</v>
      </c>
      <c r="M2453" s="8">
        <v>0.0</v>
      </c>
      <c r="N2453" s="5">
        <v>9.8</v>
      </c>
      <c r="O2453" s="5">
        <v>14.5</v>
      </c>
      <c r="P2453" s="5">
        <v>55623.0</v>
      </c>
      <c r="Q2453" s="9" t="s">
        <v>21</v>
      </c>
      <c r="R2453" s="9" t="s">
        <v>22</v>
      </c>
      <c r="S2453" s="9">
        <f t="shared" si="1"/>
        <v>12190.464</v>
      </c>
    </row>
    <row r="2454" ht="15.75" customHeight="1">
      <c r="A2454" s="5" t="s">
        <v>1555</v>
      </c>
      <c r="B2454" s="5" t="s">
        <v>1547</v>
      </c>
      <c r="C2454" s="6">
        <v>17867.0</v>
      </c>
      <c r="D2454" s="7">
        <v>10.0</v>
      </c>
      <c r="E2454" s="7">
        <v>5.0</v>
      </c>
      <c r="F2454" s="7">
        <v>4.0</v>
      </c>
      <c r="G2454" s="7">
        <v>0.0</v>
      </c>
      <c r="H2454" s="5">
        <v>10.9</v>
      </c>
      <c r="I2454" s="5">
        <v>32.6</v>
      </c>
      <c r="J2454" s="8">
        <v>0.5596910505401019</v>
      </c>
      <c r="K2454" s="8">
        <v>0.27984552527005097</v>
      </c>
      <c r="L2454" s="8">
        <v>0.22387642021604076</v>
      </c>
      <c r="M2454" s="8">
        <v>0.0</v>
      </c>
      <c r="N2454" s="5">
        <v>10.3</v>
      </c>
      <c r="O2454" s="5">
        <v>24.7</v>
      </c>
      <c r="P2454" s="5">
        <v>29784.0</v>
      </c>
      <c r="Q2454" s="9" t="s">
        <v>21</v>
      </c>
      <c r="R2454" s="9" t="s">
        <v>22</v>
      </c>
      <c r="S2454" s="9">
        <f t="shared" si="1"/>
        <v>5824.642</v>
      </c>
    </row>
    <row r="2455" ht="15.75" customHeight="1">
      <c r="A2455" s="5" t="s">
        <v>51</v>
      </c>
      <c r="B2455" s="5" t="s">
        <v>1547</v>
      </c>
      <c r="C2455" s="6">
        <v>41428.0</v>
      </c>
      <c r="D2455" s="7">
        <v>19.0</v>
      </c>
      <c r="E2455" s="7">
        <v>25.0</v>
      </c>
      <c r="F2455" s="7">
        <v>7.0</v>
      </c>
      <c r="G2455" s="7">
        <v>4.0</v>
      </c>
      <c r="H2455" s="5">
        <v>11.8</v>
      </c>
      <c r="I2455" s="5">
        <v>31.4</v>
      </c>
      <c r="J2455" s="8">
        <v>0.458627015545042</v>
      </c>
      <c r="K2455" s="8">
        <v>0.603456599401371</v>
      </c>
      <c r="L2455" s="8">
        <v>0.1689678478323839</v>
      </c>
      <c r="M2455" s="8">
        <v>0.09655305590421938</v>
      </c>
      <c r="N2455" s="5">
        <v>11.3</v>
      </c>
      <c r="O2455" s="5">
        <v>15.9</v>
      </c>
      <c r="P2455" s="5">
        <v>42663.0</v>
      </c>
      <c r="Q2455" s="9" t="s">
        <v>21</v>
      </c>
      <c r="R2455" s="9" t="s">
        <v>22</v>
      </c>
      <c r="S2455" s="9">
        <f t="shared" si="1"/>
        <v>13008.392</v>
      </c>
    </row>
    <row r="2456" ht="15.75" customHeight="1">
      <c r="A2456" s="5" t="s">
        <v>594</v>
      </c>
      <c r="B2456" s="5" t="s">
        <v>1547</v>
      </c>
      <c r="C2456" s="6">
        <v>49541.0</v>
      </c>
      <c r="D2456" s="7">
        <v>27.0</v>
      </c>
      <c r="E2456" s="7">
        <v>27.0</v>
      </c>
      <c r="F2456" s="7">
        <v>16.0</v>
      </c>
      <c r="G2456" s="7">
        <v>6.0</v>
      </c>
      <c r="H2456" s="5">
        <v>11.7</v>
      </c>
      <c r="I2456" s="5">
        <v>35.5</v>
      </c>
      <c r="J2456" s="8">
        <v>0.5450031287216649</v>
      </c>
      <c r="K2456" s="8">
        <v>0.5450031287216649</v>
      </c>
      <c r="L2456" s="8">
        <v>0.3229648170202459</v>
      </c>
      <c r="M2456" s="8">
        <v>0.1211118063825922</v>
      </c>
      <c r="N2456" s="5">
        <v>11.3</v>
      </c>
      <c r="O2456" s="5">
        <v>19.3</v>
      </c>
      <c r="P2456" s="5">
        <v>37460.0</v>
      </c>
      <c r="Q2456" s="9" t="s">
        <v>21</v>
      </c>
      <c r="R2456" s="9" t="s">
        <v>22</v>
      </c>
      <c r="S2456" s="9">
        <f t="shared" si="1"/>
        <v>17587.055</v>
      </c>
    </row>
    <row r="2457" ht="15.75" customHeight="1">
      <c r="A2457" s="5" t="s">
        <v>1556</v>
      </c>
      <c r="B2457" s="5" t="s">
        <v>1547</v>
      </c>
      <c r="C2457" s="6">
        <v>28917.0</v>
      </c>
      <c r="D2457" s="7">
        <v>19.0</v>
      </c>
      <c r="E2457" s="7">
        <v>12.0</v>
      </c>
      <c r="F2457" s="7">
        <v>7.0</v>
      </c>
      <c r="G2457" s="7">
        <v>1.0</v>
      </c>
      <c r="H2457" s="5">
        <v>12.5</v>
      </c>
      <c r="I2457" s="5">
        <v>34.2</v>
      </c>
      <c r="J2457" s="8">
        <v>0.6570529446346439</v>
      </c>
      <c r="K2457" s="8">
        <v>0.4149808071376699</v>
      </c>
      <c r="L2457" s="8">
        <v>0.2420721374969741</v>
      </c>
      <c r="M2457" s="8">
        <v>0.03458173392813915</v>
      </c>
      <c r="N2457" s="5">
        <v>11.0</v>
      </c>
      <c r="O2457" s="5">
        <v>17.8</v>
      </c>
      <c r="P2457" s="5">
        <v>38739.0</v>
      </c>
      <c r="Q2457" s="9" t="s">
        <v>21</v>
      </c>
      <c r="R2457" s="9" t="s">
        <v>22</v>
      </c>
      <c r="S2457" s="9">
        <f t="shared" si="1"/>
        <v>9889.614</v>
      </c>
    </row>
    <row r="2458" ht="15.75" customHeight="1">
      <c r="A2458" s="5" t="s">
        <v>1557</v>
      </c>
      <c r="B2458" s="5" t="s">
        <v>1547</v>
      </c>
      <c r="C2458" s="6">
        <v>22830.0</v>
      </c>
      <c r="D2458" s="7">
        <v>4.0</v>
      </c>
      <c r="E2458" s="7">
        <v>6.0</v>
      </c>
      <c r="F2458" s="7">
        <v>4.0</v>
      </c>
      <c r="G2458" s="7">
        <v>0.0</v>
      </c>
      <c r="H2458" s="5">
        <v>11.9</v>
      </c>
      <c r="I2458" s="5">
        <v>31.8</v>
      </c>
      <c r="J2458" s="8">
        <v>0.17520805957074026</v>
      </c>
      <c r="K2458" s="8">
        <v>0.2628120893561104</v>
      </c>
      <c r="L2458" s="8">
        <v>0.17520805957074026</v>
      </c>
      <c r="M2458" s="8">
        <v>0.0</v>
      </c>
      <c r="N2458" s="5">
        <v>11.7</v>
      </c>
      <c r="O2458" s="5">
        <v>21.2</v>
      </c>
      <c r="P2458" s="5">
        <v>34566.0</v>
      </c>
      <c r="Q2458" s="9" t="s">
        <v>21</v>
      </c>
      <c r="R2458" s="9" t="s">
        <v>22</v>
      </c>
      <c r="S2458" s="9">
        <f t="shared" si="1"/>
        <v>7259.94</v>
      </c>
    </row>
    <row r="2459" ht="15.75" customHeight="1">
      <c r="A2459" s="5" t="s">
        <v>53</v>
      </c>
      <c r="B2459" s="5" t="s">
        <v>1547</v>
      </c>
      <c r="C2459" s="6">
        <v>68416.0</v>
      </c>
      <c r="D2459" s="7">
        <v>41.0</v>
      </c>
      <c r="E2459" s="7">
        <v>44.0</v>
      </c>
      <c r="F2459" s="7">
        <v>14.0</v>
      </c>
      <c r="G2459" s="7">
        <v>1.0</v>
      </c>
      <c r="H2459" s="5">
        <v>11.1</v>
      </c>
      <c r="I2459" s="5">
        <v>34.8</v>
      </c>
      <c r="J2459" s="8">
        <v>0.5992750233863424</v>
      </c>
      <c r="K2459" s="8">
        <v>0.6431244153414406</v>
      </c>
      <c r="L2459" s="8">
        <v>0.2046304957904584</v>
      </c>
      <c r="M2459" s="8">
        <v>0.01461646398503274</v>
      </c>
      <c r="N2459" s="5">
        <v>10.1</v>
      </c>
      <c r="O2459" s="5">
        <v>22.1</v>
      </c>
      <c r="P2459" s="5">
        <v>35860.0</v>
      </c>
      <c r="Q2459" s="9" t="s">
        <v>21</v>
      </c>
      <c r="R2459" s="9" t="s">
        <v>22</v>
      </c>
      <c r="S2459" s="9">
        <f t="shared" si="1"/>
        <v>23808.768</v>
      </c>
    </row>
    <row r="2460" ht="15.75" customHeight="1">
      <c r="A2460" s="5" t="s">
        <v>546</v>
      </c>
      <c r="B2460" s="5" t="s">
        <v>1547</v>
      </c>
      <c r="C2460" s="6">
        <v>13464.0</v>
      </c>
      <c r="D2460" s="7">
        <v>5.0</v>
      </c>
      <c r="E2460" s="7">
        <v>4.0</v>
      </c>
      <c r="F2460" s="7">
        <v>4.0</v>
      </c>
      <c r="G2460" s="7">
        <v>1.0</v>
      </c>
      <c r="H2460" s="5">
        <v>13.4</v>
      </c>
      <c r="I2460" s="5">
        <v>35.8</v>
      </c>
      <c r="J2460" s="8">
        <v>0.37136066547831253</v>
      </c>
      <c r="K2460" s="8">
        <v>0.29708853238265004</v>
      </c>
      <c r="L2460" s="8">
        <v>0.29708853238265004</v>
      </c>
      <c r="M2460" s="8">
        <v>0.07427213309566251</v>
      </c>
      <c r="N2460" s="5">
        <v>9.6</v>
      </c>
      <c r="O2460" s="5">
        <v>29.1</v>
      </c>
      <c r="P2460" s="5">
        <v>26856.0</v>
      </c>
      <c r="Q2460" s="9" t="s">
        <v>21</v>
      </c>
      <c r="R2460" s="9" t="s">
        <v>22</v>
      </c>
      <c r="S2460" s="9">
        <f t="shared" si="1"/>
        <v>4820.112</v>
      </c>
    </row>
    <row r="2461" ht="15.75" customHeight="1">
      <c r="A2461" s="5" t="s">
        <v>1558</v>
      </c>
      <c r="B2461" s="5" t="s">
        <v>1547</v>
      </c>
      <c r="C2461" s="6">
        <v>63022.0</v>
      </c>
      <c r="D2461" s="7">
        <v>52.0</v>
      </c>
      <c r="E2461" s="7">
        <v>32.0</v>
      </c>
      <c r="F2461" s="7">
        <v>12.0</v>
      </c>
      <c r="G2461" s="7">
        <v>1.0</v>
      </c>
      <c r="H2461" s="5">
        <v>12.1</v>
      </c>
      <c r="I2461" s="5">
        <v>32.5</v>
      </c>
      <c r="J2461" s="8">
        <v>0.8251086922027229</v>
      </c>
      <c r="K2461" s="8">
        <v>0.5077591952016756</v>
      </c>
      <c r="L2461" s="8">
        <v>0.19040969820062836</v>
      </c>
      <c r="M2461" s="8">
        <v>0.01586747485005236</v>
      </c>
      <c r="N2461" s="5">
        <v>11.5</v>
      </c>
      <c r="O2461" s="5">
        <v>22.0</v>
      </c>
      <c r="P2461" s="5">
        <v>38600.0</v>
      </c>
      <c r="Q2461" s="9" t="s">
        <v>21</v>
      </c>
      <c r="R2461" s="9" t="s">
        <v>22</v>
      </c>
      <c r="S2461" s="9">
        <f t="shared" si="1"/>
        <v>20482.15</v>
      </c>
    </row>
    <row r="2462" ht="15.75" customHeight="1">
      <c r="A2462" s="5" t="s">
        <v>346</v>
      </c>
      <c r="B2462" s="5" t="s">
        <v>1547</v>
      </c>
      <c r="C2462" s="6">
        <v>350545.0</v>
      </c>
      <c r="D2462" s="7">
        <v>317.0</v>
      </c>
      <c r="E2462" s="7">
        <v>302.0</v>
      </c>
      <c r="F2462" s="7">
        <v>55.0</v>
      </c>
      <c r="G2462" s="7">
        <v>51.0</v>
      </c>
      <c r="H2462" s="5">
        <v>12.3</v>
      </c>
      <c r="I2462" s="5">
        <v>31.1</v>
      </c>
      <c r="J2462" s="8">
        <v>0.9043061518492633</v>
      </c>
      <c r="K2462" s="8">
        <v>0.8615156399321058</v>
      </c>
      <c r="L2462" s="8">
        <v>0.15689854369624442</v>
      </c>
      <c r="M2462" s="8">
        <v>0.1454877405183357</v>
      </c>
      <c r="N2462" s="5">
        <v>8.9</v>
      </c>
      <c r="O2462" s="5">
        <v>16.0</v>
      </c>
      <c r="P2462" s="5">
        <v>47880.0</v>
      </c>
      <c r="Q2462" s="9" t="s">
        <v>21</v>
      </c>
      <c r="R2462" s="9" t="s">
        <v>22</v>
      </c>
      <c r="S2462" s="9">
        <f t="shared" si="1"/>
        <v>109019.495</v>
      </c>
    </row>
    <row r="2463" ht="15.75" customHeight="1">
      <c r="A2463" s="5" t="s">
        <v>430</v>
      </c>
      <c r="B2463" s="5" t="s">
        <v>1547</v>
      </c>
      <c r="C2463" s="6">
        <v>6602.0</v>
      </c>
      <c r="D2463" s="7">
        <v>1.0</v>
      </c>
      <c r="E2463" s="7">
        <v>2.0</v>
      </c>
      <c r="F2463" s="7">
        <v>1.0</v>
      </c>
      <c r="G2463" s="7">
        <v>0.0</v>
      </c>
      <c r="H2463" s="5">
        <v>11.1</v>
      </c>
      <c r="I2463" s="5">
        <v>31.6</v>
      </c>
      <c r="J2463" s="8">
        <v>0.1514692517418964</v>
      </c>
      <c r="K2463" s="8">
        <v>0.3029385034837928</v>
      </c>
      <c r="L2463" s="8">
        <v>0.1514692517418964</v>
      </c>
      <c r="M2463" s="8">
        <v>0.0</v>
      </c>
      <c r="N2463" s="5">
        <v>15.7</v>
      </c>
      <c r="O2463" s="5">
        <v>27.8</v>
      </c>
      <c r="P2463" s="5">
        <v>26528.0</v>
      </c>
      <c r="Q2463" s="9" t="s">
        <v>21</v>
      </c>
      <c r="R2463" s="9" t="s">
        <v>22</v>
      </c>
      <c r="S2463" s="9">
        <f t="shared" si="1"/>
        <v>2086.232</v>
      </c>
    </row>
    <row r="2464" ht="15.75" customHeight="1">
      <c r="A2464" s="5" t="s">
        <v>1559</v>
      </c>
      <c r="B2464" s="5" t="s">
        <v>1547</v>
      </c>
      <c r="C2464" s="6">
        <v>25927.0</v>
      </c>
      <c r="D2464" s="7">
        <v>8.0</v>
      </c>
      <c r="E2464" s="7">
        <v>8.0</v>
      </c>
      <c r="F2464" s="7">
        <v>7.0</v>
      </c>
      <c r="G2464" s="7">
        <v>3.0</v>
      </c>
      <c r="H2464" s="5">
        <v>13.7</v>
      </c>
      <c r="I2464" s="5">
        <v>40.0</v>
      </c>
      <c r="J2464" s="8">
        <v>0.3085586454275466</v>
      </c>
      <c r="K2464" s="8">
        <v>0.3085586454275466</v>
      </c>
      <c r="L2464" s="8">
        <v>0.26998881474910325</v>
      </c>
      <c r="M2464" s="8">
        <v>0.11570949203532996</v>
      </c>
      <c r="N2464" s="5">
        <v>20.0</v>
      </c>
      <c r="O2464" s="5">
        <v>25.9</v>
      </c>
      <c r="P2464" s="5">
        <v>30260.0</v>
      </c>
      <c r="Q2464" s="9" t="s">
        <v>21</v>
      </c>
      <c r="R2464" s="9" t="s">
        <v>22</v>
      </c>
      <c r="S2464" s="9">
        <f t="shared" si="1"/>
        <v>10370.8</v>
      </c>
    </row>
    <row r="2465" ht="15.75" customHeight="1">
      <c r="A2465" s="5" t="s">
        <v>547</v>
      </c>
      <c r="B2465" s="5" t="s">
        <v>1547</v>
      </c>
      <c r="C2465" s="6">
        <v>25810.0</v>
      </c>
      <c r="D2465" s="7">
        <v>12.0</v>
      </c>
      <c r="E2465" s="7">
        <v>28.0</v>
      </c>
      <c r="F2465" s="7">
        <v>6.0</v>
      </c>
      <c r="G2465" s="7">
        <v>4.0</v>
      </c>
      <c r="H2465" s="5">
        <v>10.6</v>
      </c>
      <c r="I2465" s="5">
        <v>32.1</v>
      </c>
      <c r="J2465" s="8">
        <v>0.4649360712901976</v>
      </c>
      <c r="K2465" s="8">
        <v>1.084850833010461</v>
      </c>
      <c r="L2465" s="8">
        <v>0.2324680356450988</v>
      </c>
      <c r="M2465" s="8">
        <v>0.15497869043006585</v>
      </c>
      <c r="N2465" s="5">
        <v>16.5</v>
      </c>
      <c r="O2465" s="5">
        <v>22.2</v>
      </c>
      <c r="P2465" s="5">
        <v>34084.0</v>
      </c>
      <c r="Q2465" s="9" t="s">
        <v>21</v>
      </c>
      <c r="R2465" s="9" t="s">
        <v>22</v>
      </c>
      <c r="S2465" s="9">
        <f t="shared" si="1"/>
        <v>8285.01</v>
      </c>
    </row>
    <row r="2466" ht="15.75" customHeight="1">
      <c r="A2466" s="5" t="s">
        <v>1560</v>
      </c>
      <c r="B2466" s="5" t="s">
        <v>1547</v>
      </c>
      <c r="C2466" s="6">
        <v>56529.0</v>
      </c>
      <c r="D2466" s="7">
        <v>24.0</v>
      </c>
      <c r="E2466" s="7">
        <v>22.0</v>
      </c>
      <c r="F2466" s="7">
        <v>8.0</v>
      </c>
      <c r="G2466" s="7">
        <v>1.0</v>
      </c>
      <c r="H2466" s="5">
        <v>11.6</v>
      </c>
      <c r="I2466" s="5">
        <v>31.4</v>
      </c>
      <c r="J2466" s="8">
        <v>0.4245608448760813</v>
      </c>
      <c r="K2466" s="8">
        <v>0.3891807744697412</v>
      </c>
      <c r="L2466" s="8">
        <v>0.14152028162536046</v>
      </c>
      <c r="M2466" s="8">
        <v>0.017690035203170057</v>
      </c>
      <c r="N2466" s="5">
        <v>10.1</v>
      </c>
      <c r="O2466" s="5">
        <v>17.0</v>
      </c>
      <c r="P2466" s="5">
        <v>37432.0</v>
      </c>
      <c r="Q2466" s="9" t="s">
        <v>21</v>
      </c>
      <c r="R2466" s="9" t="s">
        <v>22</v>
      </c>
      <c r="S2466" s="9">
        <f t="shared" si="1"/>
        <v>17750.106</v>
      </c>
    </row>
    <row r="2467" ht="15.75" customHeight="1">
      <c r="A2467" s="5" t="s">
        <v>1283</v>
      </c>
      <c r="B2467" s="5" t="s">
        <v>1547</v>
      </c>
      <c r="C2467" s="6">
        <v>18226.0</v>
      </c>
      <c r="D2467" s="7">
        <v>10.0</v>
      </c>
      <c r="E2467" s="7">
        <v>9.0</v>
      </c>
      <c r="F2467" s="7">
        <v>3.0</v>
      </c>
      <c r="G2467" s="7">
        <v>1.0</v>
      </c>
      <c r="H2467" s="5">
        <v>12.7</v>
      </c>
      <c r="I2467" s="5">
        <v>35.8</v>
      </c>
      <c r="J2467" s="8">
        <v>0.548666739822232</v>
      </c>
      <c r="K2467" s="8">
        <v>0.49380006584000874</v>
      </c>
      <c r="L2467" s="8">
        <v>0.1646000219466696</v>
      </c>
      <c r="M2467" s="8">
        <v>0.0548666739822232</v>
      </c>
      <c r="N2467" s="5">
        <v>11.5</v>
      </c>
      <c r="O2467" s="5">
        <v>23.7</v>
      </c>
      <c r="P2467" s="5">
        <v>33922.0</v>
      </c>
      <c r="Q2467" s="9" t="s">
        <v>21</v>
      </c>
      <c r="R2467" s="9" t="s">
        <v>22</v>
      </c>
      <c r="S2467" s="9">
        <f t="shared" si="1"/>
        <v>6524.908</v>
      </c>
    </row>
    <row r="2468" ht="15.75" customHeight="1">
      <c r="A2468" s="5" t="s">
        <v>548</v>
      </c>
      <c r="B2468" s="5" t="s">
        <v>1547</v>
      </c>
      <c r="C2468" s="6">
        <v>27991.0</v>
      </c>
      <c r="D2468" s="7">
        <v>18.0</v>
      </c>
      <c r="E2468" s="7">
        <v>12.0</v>
      </c>
      <c r="F2468" s="7">
        <v>4.0</v>
      </c>
      <c r="G2468" s="7">
        <v>4.0</v>
      </c>
      <c r="H2468" s="5">
        <v>13.4</v>
      </c>
      <c r="I2468" s="5">
        <v>33.0</v>
      </c>
      <c r="J2468" s="8">
        <v>0.643063841949198</v>
      </c>
      <c r="K2468" s="8">
        <v>0.428709227966132</v>
      </c>
      <c r="L2468" s="8">
        <v>0.14290307598871066</v>
      </c>
      <c r="M2468" s="8">
        <v>0.14290307598871066</v>
      </c>
      <c r="N2468" s="5">
        <v>11.0</v>
      </c>
      <c r="O2468" s="5">
        <v>20.7</v>
      </c>
      <c r="P2468" s="5">
        <v>38696.0</v>
      </c>
      <c r="Q2468" s="9" t="s">
        <v>21</v>
      </c>
      <c r="R2468" s="9" t="s">
        <v>22</v>
      </c>
      <c r="S2468" s="9">
        <f t="shared" si="1"/>
        <v>9237.03</v>
      </c>
    </row>
    <row r="2469" ht="15.75" customHeight="1">
      <c r="A2469" s="5" t="s">
        <v>55</v>
      </c>
      <c r="B2469" s="5" t="s">
        <v>1547</v>
      </c>
      <c r="C2469" s="6">
        <v>32315.0</v>
      </c>
      <c r="D2469" s="7">
        <v>19.0</v>
      </c>
      <c r="E2469" s="7">
        <v>24.0</v>
      </c>
      <c r="F2469" s="7">
        <v>4.0</v>
      </c>
      <c r="G2469" s="7">
        <v>2.0</v>
      </c>
      <c r="H2469" s="5">
        <v>11.3</v>
      </c>
      <c r="I2469" s="5">
        <v>33.3</v>
      </c>
      <c r="J2469" s="8">
        <v>0.5879622466346898</v>
      </c>
      <c r="K2469" s="8">
        <v>0.7426891536438186</v>
      </c>
      <c r="L2469" s="8">
        <v>0.12378152560730313</v>
      </c>
      <c r="M2469" s="8">
        <v>0.061890762803651564</v>
      </c>
      <c r="N2469" s="5">
        <v>12.7</v>
      </c>
      <c r="O2469" s="5">
        <v>19.8</v>
      </c>
      <c r="P2469" s="5">
        <v>38694.0</v>
      </c>
      <c r="Q2469" s="9" t="s">
        <v>21</v>
      </c>
      <c r="R2469" s="9" t="s">
        <v>22</v>
      </c>
      <c r="S2469" s="9">
        <f t="shared" si="1"/>
        <v>10760.895</v>
      </c>
    </row>
    <row r="2470" ht="15.75" customHeight="1">
      <c r="A2470" s="5" t="s">
        <v>768</v>
      </c>
      <c r="B2470" s="5" t="s">
        <v>1547</v>
      </c>
      <c r="C2470" s="6">
        <v>24360.0</v>
      </c>
      <c r="D2470" s="7">
        <v>6.0</v>
      </c>
      <c r="E2470" s="7">
        <v>10.0</v>
      </c>
      <c r="F2470" s="7">
        <v>2.0</v>
      </c>
      <c r="G2470" s="7">
        <v>0.0</v>
      </c>
      <c r="H2470" s="5">
        <v>11.5</v>
      </c>
      <c r="I2470" s="5">
        <v>34.8</v>
      </c>
      <c r="J2470" s="8">
        <v>0.2463054187192118</v>
      </c>
      <c r="K2470" s="8">
        <v>0.41050903119868637</v>
      </c>
      <c r="L2470" s="8">
        <v>0.08210180623973727</v>
      </c>
      <c r="M2470" s="8">
        <v>0.0</v>
      </c>
      <c r="N2470" s="5">
        <v>10.1</v>
      </c>
      <c r="O2470" s="5">
        <v>18.8</v>
      </c>
      <c r="P2470" s="5">
        <v>38032.0</v>
      </c>
      <c r="Q2470" s="9" t="s">
        <v>21</v>
      </c>
      <c r="R2470" s="9" t="s">
        <v>22</v>
      </c>
      <c r="S2470" s="9">
        <f t="shared" si="1"/>
        <v>8477.28</v>
      </c>
    </row>
    <row r="2471" ht="15.75" customHeight="1">
      <c r="A2471" s="5" t="s">
        <v>56</v>
      </c>
      <c r="B2471" s="5" t="s">
        <v>1547</v>
      </c>
      <c r="C2471" s="6">
        <v>8220.0</v>
      </c>
      <c r="D2471" s="7">
        <v>6.0</v>
      </c>
      <c r="E2471" s="7">
        <v>7.0</v>
      </c>
      <c r="F2471" s="7">
        <v>2.0</v>
      </c>
      <c r="G2471" s="7">
        <v>0.0</v>
      </c>
      <c r="H2471" s="5">
        <v>11.9</v>
      </c>
      <c r="I2471" s="5">
        <v>33.1</v>
      </c>
      <c r="J2471" s="8">
        <v>0.7299270072992701</v>
      </c>
      <c r="K2471" s="8">
        <v>0.851581508515815</v>
      </c>
      <c r="L2471" s="8">
        <v>0.24330900243309003</v>
      </c>
      <c r="M2471" s="8">
        <v>0.0</v>
      </c>
      <c r="N2471" s="5">
        <v>8.3</v>
      </c>
      <c r="O2471" s="5">
        <v>21.8</v>
      </c>
      <c r="P2471" s="5">
        <v>38637.0</v>
      </c>
      <c r="Q2471" s="9" t="s">
        <v>21</v>
      </c>
      <c r="R2471" s="9" t="s">
        <v>22</v>
      </c>
      <c r="S2471" s="9">
        <f t="shared" si="1"/>
        <v>2720.82</v>
      </c>
    </row>
    <row r="2472" ht="15.75" customHeight="1">
      <c r="A2472" s="5" t="s">
        <v>1021</v>
      </c>
      <c r="B2472" s="5" t="s">
        <v>1547</v>
      </c>
      <c r="C2472" s="6">
        <v>18109.0</v>
      </c>
      <c r="D2472" s="7">
        <v>17.0</v>
      </c>
      <c r="E2472" s="7">
        <v>17.0</v>
      </c>
      <c r="F2472" s="7">
        <v>4.0</v>
      </c>
      <c r="G2472" s="7">
        <v>0.0</v>
      </c>
      <c r="H2472" s="5">
        <v>11.6</v>
      </c>
      <c r="I2472" s="5">
        <v>34.1</v>
      </c>
      <c r="J2472" s="8">
        <v>0.9387597327295819</v>
      </c>
      <c r="K2472" s="8">
        <v>0.9387597327295819</v>
      </c>
      <c r="L2472" s="8">
        <v>0.22088464299519575</v>
      </c>
      <c r="M2472" s="8">
        <v>0.0</v>
      </c>
      <c r="N2472" s="5">
        <v>11.1</v>
      </c>
      <c r="O2472" s="5">
        <v>16.4</v>
      </c>
      <c r="P2472" s="5">
        <v>41152.0</v>
      </c>
      <c r="Q2472" s="9" t="s">
        <v>21</v>
      </c>
      <c r="R2472" s="9" t="s">
        <v>22</v>
      </c>
      <c r="S2472" s="9">
        <f t="shared" si="1"/>
        <v>6175.169</v>
      </c>
    </row>
    <row r="2473" ht="15.75" customHeight="1">
      <c r="A2473" s="5" t="s">
        <v>57</v>
      </c>
      <c r="B2473" s="5" t="s">
        <v>1547</v>
      </c>
      <c r="C2473" s="6">
        <v>11492.0</v>
      </c>
      <c r="D2473" s="7">
        <v>2.0</v>
      </c>
      <c r="E2473" s="7">
        <v>3.0</v>
      </c>
      <c r="F2473" s="7">
        <v>3.0</v>
      </c>
      <c r="G2473" s="7">
        <v>0.0</v>
      </c>
      <c r="H2473" s="5">
        <v>11.9</v>
      </c>
      <c r="I2473" s="5">
        <v>32.7</v>
      </c>
      <c r="J2473" s="8">
        <v>0.1740341106856944</v>
      </c>
      <c r="K2473" s="8">
        <v>0.2610511660285416</v>
      </c>
      <c r="L2473" s="8">
        <v>0.2610511660285416</v>
      </c>
      <c r="M2473" s="8">
        <v>0.0</v>
      </c>
      <c r="N2473" s="5">
        <v>15.2</v>
      </c>
      <c r="O2473" s="5">
        <v>24.1</v>
      </c>
      <c r="P2473" s="5">
        <v>33500.0</v>
      </c>
      <c r="Q2473" s="9" t="s">
        <v>21</v>
      </c>
      <c r="R2473" s="9" t="s">
        <v>22</v>
      </c>
      <c r="S2473" s="9">
        <f t="shared" si="1"/>
        <v>3757.884</v>
      </c>
    </row>
    <row r="2474" ht="15.75" customHeight="1">
      <c r="A2474" s="5" t="s">
        <v>58</v>
      </c>
      <c r="B2474" s="5" t="s">
        <v>1547</v>
      </c>
      <c r="C2474" s="6">
        <v>52651.0</v>
      </c>
      <c r="D2474" s="7">
        <v>28.0</v>
      </c>
      <c r="E2474" s="7">
        <v>25.0</v>
      </c>
      <c r="F2474" s="7">
        <v>4.0</v>
      </c>
      <c r="G2474" s="7">
        <v>0.0</v>
      </c>
      <c r="H2474" s="5">
        <v>11.2</v>
      </c>
      <c r="I2474" s="5">
        <v>34.2</v>
      </c>
      <c r="J2474" s="8">
        <v>0.5318037644109324</v>
      </c>
      <c r="K2474" s="8">
        <v>0.4748247896526182</v>
      </c>
      <c r="L2474" s="8">
        <v>0.07597196634441891</v>
      </c>
      <c r="M2474" s="8">
        <v>0.0</v>
      </c>
      <c r="N2474" s="5">
        <v>10.8</v>
      </c>
      <c r="O2474" s="5">
        <v>16.6</v>
      </c>
      <c r="P2474" s="5">
        <v>41426.0</v>
      </c>
      <c r="Q2474" s="9" t="s">
        <v>21</v>
      </c>
      <c r="R2474" s="9" t="s">
        <v>22</v>
      </c>
      <c r="S2474" s="9">
        <f t="shared" si="1"/>
        <v>18006.642</v>
      </c>
    </row>
    <row r="2475" ht="15.75" customHeight="1">
      <c r="A2475" s="5" t="s">
        <v>167</v>
      </c>
      <c r="B2475" s="5" t="s">
        <v>1547</v>
      </c>
      <c r="C2475" s="6">
        <v>17919.0</v>
      </c>
      <c r="D2475" s="7">
        <v>6.0</v>
      </c>
      <c r="E2475" s="7">
        <v>13.0</v>
      </c>
      <c r="F2475" s="7">
        <v>4.0</v>
      </c>
      <c r="G2475" s="7">
        <v>1.0</v>
      </c>
      <c r="H2475" s="5">
        <v>11.4</v>
      </c>
      <c r="I2475" s="5">
        <v>30.0</v>
      </c>
      <c r="J2475" s="8">
        <v>0.33484011384563866</v>
      </c>
      <c r="K2475" s="8">
        <v>0.7254869133322172</v>
      </c>
      <c r="L2475" s="8">
        <v>0.22322674256375913</v>
      </c>
      <c r="M2475" s="8">
        <v>0.05580668564093978</v>
      </c>
      <c r="N2475" s="5">
        <v>10.2</v>
      </c>
      <c r="O2475" s="5">
        <v>23.3</v>
      </c>
      <c r="P2475" s="5">
        <v>31711.0</v>
      </c>
      <c r="Q2475" s="9" t="s">
        <v>21</v>
      </c>
      <c r="R2475" s="9" t="s">
        <v>22</v>
      </c>
      <c r="S2475" s="9">
        <f t="shared" si="1"/>
        <v>5375.7</v>
      </c>
    </row>
    <row r="2476" ht="15.75" customHeight="1">
      <c r="A2476" s="5" t="s">
        <v>555</v>
      </c>
      <c r="B2476" s="5" t="s">
        <v>1547</v>
      </c>
      <c r="C2476" s="6">
        <v>448125.0</v>
      </c>
      <c r="D2476" s="7">
        <v>392.0</v>
      </c>
      <c r="E2476" s="7">
        <v>320.0</v>
      </c>
      <c r="F2476" s="7">
        <v>72.0</v>
      </c>
      <c r="G2476" s="7">
        <v>44.0</v>
      </c>
      <c r="H2476" s="5">
        <v>10.8</v>
      </c>
      <c r="I2476" s="5">
        <v>31.6</v>
      </c>
      <c r="J2476" s="8">
        <v>0.8747559274755927</v>
      </c>
      <c r="K2476" s="8">
        <v>0.7140864714086471</v>
      </c>
      <c r="L2476" s="8">
        <v>0.1606694560669456</v>
      </c>
      <c r="M2476" s="8">
        <v>0.09818688981868899</v>
      </c>
      <c r="N2476" s="5">
        <v>6.9</v>
      </c>
      <c r="O2476" s="5">
        <v>15.3</v>
      </c>
      <c r="P2476" s="5">
        <v>47543.0</v>
      </c>
      <c r="Q2476" s="9" t="s">
        <v>21</v>
      </c>
      <c r="R2476" s="9" t="s">
        <v>22</v>
      </c>
      <c r="S2476" s="9">
        <f t="shared" si="1"/>
        <v>141607.5</v>
      </c>
    </row>
    <row r="2477" ht="15.75" customHeight="1">
      <c r="A2477" s="5" t="s">
        <v>214</v>
      </c>
      <c r="B2477" s="5" t="s">
        <v>1547</v>
      </c>
      <c r="C2477" s="6">
        <v>7662.0</v>
      </c>
      <c r="D2477" s="7">
        <v>2.0</v>
      </c>
      <c r="E2477" s="7">
        <v>5.0</v>
      </c>
      <c r="F2477" s="7">
        <v>2.0</v>
      </c>
      <c r="G2477" s="7">
        <v>0.0</v>
      </c>
      <c r="H2477" s="5">
        <v>13.2</v>
      </c>
      <c r="I2477" s="5">
        <v>34.9</v>
      </c>
      <c r="J2477" s="8">
        <v>0.26102845210127906</v>
      </c>
      <c r="K2477" s="8">
        <v>0.6525711302531976</v>
      </c>
      <c r="L2477" s="8">
        <v>0.26102845210127906</v>
      </c>
      <c r="M2477" s="8">
        <v>0.0</v>
      </c>
      <c r="N2477" s="5">
        <v>13.9</v>
      </c>
      <c r="O2477" s="5">
        <v>29.7</v>
      </c>
      <c r="P2477" s="5">
        <v>29214.0</v>
      </c>
      <c r="Q2477" s="9" t="s">
        <v>21</v>
      </c>
      <c r="R2477" s="9" t="s">
        <v>22</v>
      </c>
      <c r="S2477" s="9">
        <f t="shared" si="1"/>
        <v>2674.038</v>
      </c>
    </row>
    <row r="2478" ht="15.75" customHeight="1">
      <c r="A2478" s="5" t="s">
        <v>60</v>
      </c>
      <c r="B2478" s="5" t="s">
        <v>1547</v>
      </c>
      <c r="C2478" s="6">
        <v>27340.0</v>
      </c>
      <c r="D2478" s="7">
        <v>8.0</v>
      </c>
      <c r="E2478" s="7">
        <v>6.0</v>
      </c>
      <c r="F2478" s="7">
        <v>5.0</v>
      </c>
      <c r="G2478" s="7">
        <v>0.0</v>
      </c>
      <c r="H2478" s="5">
        <v>15.1</v>
      </c>
      <c r="I2478" s="5">
        <v>37.4</v>
      </c>
      <c r="J2478" s="8">
        <v>0.2926115581565472</v>
      </c>
      <c r="K2478" s="8">
        <v>0.2194586686174104</v>
      </c>
      <c r="L2478" s="8">
        <v>0.182882223847842</v>
      </c>
      <c r="M2478" s="8">
        <v>0.0</v>
      </c>
      <c r="N2478" s="5">
        <v>14.6</v>
      </c>
      <c r="O2478" s="5">
        <v>26.3</v>
      </c>
      <c r="P2478" s="5">
        <v>31185.0</v>
      </c>
      <c r="Q2478" s="9" t="s">
        <v>21</v>
      </c>
      <c r="R2478" s="9" t="s">
        <v>22</v>
      </c>
      <c r="S2478" s="9">
        <f t="shared" si="1"/>
        <v>10225.16</v>
      </c>
    </row>
    <row r="2479" ht="15.75" customHeight="1">
      <c r="A2479" s="5" t="s">
        <v>61</v>
      </c>
      <c r="B2479" s="5" t="s">
        <v>1547</v>
      </c>
      <c r="C2479" s="6">
        <v>42297.0</v>
      </c>
      <c r="D2479" s="7">
        <v>23.0</v>
      </c>
      <c r="E2479" s="7">
        <v>20.0</v>
      </c>
      <c r="F2479" s="7">
        <v>8.0</v>
      </c>
      <c r="G2479" s="7">
        <v>0.0</v>
      </c>
      <c r="H2479" s="5">
        <v>12.4</v>
      </c>
      <c r="I2479" s="5">
        <v>35.6</v>
      </c>
      <c r="J2479" s="8">
        <v>0.543773790103317</v>
      </c>
      <c r="K2479" s="8">
        <v>0.4728467740028844</v>
      </c>
      <c r="L2479" s="8">
        <v>0.18913870960115373</v>
      </c>
      <c r="M2479" s="8">
        <v>0.0</v>
      </c>
      <c r="N2479" s="5">
        <v>11.4</v>
      </c>
      <c r="O2479" s="5">
        <v>19.4</v>
      </c>
      <c r="P2479" s="5">
        <v>37371.0</v>
      </c>
      <c r="Q2479" s="9" t="s">
        <v>21</v>
      </c>
      <c r="R2479" s="9" t="s">
        <v>22</v>
      </c>
      <c r="S2479" s="9">
        <f t="shared" si="1"/>
        <v>15057.732</v>
      </c>
    </row>
    <row r="2480" ht="15.75" customHeight="1">
      <c r="A2480" s="5" t="s">
        <v>516</v>
      </c>
      <c r="B2480" s="5" t="s">
        <v>1547</v>
      </c>
      <c r="C2480" s="6">
        <v>11878.0</v>
      </c>
      <c r="D2480" s="7">
        <v>10.0</v>
      </c>
      <c r="E2480" s="7">
        <v>4.0</v>
      </c>
      <c r="F2480" s="7">
        <v>3.0</v>
      </c>
      <c r="G2480" s="7">
        <v>0.0</v>
      </c>
      <c r="H2480" s="5">
        <v>13.2</v>
      </c>
      <c r="I2480" s="5">
        <v>36.6</v>
      </c>
      <c r="J2480" s="8">
        <v>0.8418925745074928</v>
      </c>
      <c r="K2480" s="8">
        <v>0.3367570298029971</v>
      </c>
      <c r="L2480" s="8">
        <v>0.25256777235224787</v>
      </c>
      <c r="M2480" s="8">
        <v>0.0</v>
      </c>
      <c r="N2480" s="5">
        <v>10.2</v>
      </c>
      <c r="O2480" s="5">
        <v>19.8</v>
      </c>
      <c r="P2480" s="5">
        <v>36114.0</v>
      </c>
      <c r="Q2480" s="9" t="s">
        <v>21</v>
      </c>
      <c r="R2480" s="9" t="s">
        <v>22</v>
      </c>
      <c r="S2480" s="9">
        <f t="shared" si="1"/>
        <v>4347.348</v>
      </c>
    </row>
    <row r="2481" ht="15.75" customHeight="1">
      <c r="A2481" s="5" t="s">
        <v>169</v>
      </c>
      <c r="B2481" s="5" t="s">
        <v>1547</v>
      </c>
      <c r="C2481" s="6">
        <v>33556.0</v>
      </c>
      <c r="D2481" s="7">
        <v>21.0</v>
      </c>
      <c r="E2481" s="7">
        <v>23.0</v>
      </c>
      <c r="F2481" s="7">
        <v>5.0</v>
      </c>
      <c r="G2481" s="7">
        <v>3.0</v>
      </c>
      <c r="H2481" s="5">
        <v>12.4</v>
      </c>
      <c r="I2481" s="5">
        <v>35.4</v>
      </c>
      <c r="J2481" s="8">
        <v>0.6258195255691977</v>
      </c>
      <c r="K2481" s="8">
        <v>0.6854213851472166</v>
      </c>
      <c r="L2481" s="8">
        <v>0.14900464894504709</v>
      </c>
      <c r="M2481" s="8">
        <v>0.08940278936702825</v>
      </c>
      <c r="N2481" s="5">
        <v>8.1</v>
      </c>
      <c r="O2481" s="5">
        <v>16.3</v>
      </c>
      <c r="P2481" s="5">
        <v>41328.0</v>
      </c>
      <c r="Q2481" s="9" t="s">
        <v>21</v>
      </c>
      <c r="R2481" s="9" t="s">
        <v>22</v>
      </c>
      <c r="S2481" s="9">
        <f t="shared" si="1"/>
        <v>11878.824</v>
      </c>
    </row>
    <row r="2482" ht="15.75" customHeight="1">
      <c r="A2482" s="5" t="s">
        <v>1561</v>
      </c>
      <c r="B2482" s="5" t="s">
        <v>1547</v>
      </c>
      <c r="C2482" s="6">
        <v>50646.0</v>
      </c>
      <c r="D2482" s="7">
        <v>38.0</v>
      </c>
      <c r="E2482" s="7">
        <v>24.0</v>
      </c>
      <c r="F2482" s="7">
        <v>9.0</v>
      </c>
      <c r="G2482" s="7">
        <v>5.0</v>
      </c>
      <c r="H2482" s="5">
        <v>10.1</v>
      </c>
      <c r="I2482" s="5">
        <v>30.2</v>
      </c>
      <c r="J2482" s="8">
        <v>0.7503060458871382</v>
      </c>
      <c r="K2482" s="8">
        <v>0.47387750266556095</v>
      </c>
      <c r="L2482" s="8">
        <v>0.17770406349958537</v>
      </c>
      <c r="M2482" s="8">
        <v>0.09872447972199186</v>
      </c>
      <c r="N2482" s="5">
        <v>10.6</v>
      </c>
      <c r="O2482" s="5">
        <v>15.7</v>
      </c>
      <c r="P2482" s="5">
        <v>50619.0</v>
      </c>
      <c r="Q2482" s="9" t="s">
        <v>21</v>
      </c>
      <c r="R2482" s="9" t="s">
        <v>22</v>
      </c>
      <c r="S2482" s="9">
        <f t="shared" si="1"/>
        <v>15295.092</v>
      </c>
    </row>
    <row r="2483" ht="15.75" customHeight="1">
      <c r="A2483" s="5" t="s">
        <v>1562</v>
      </c>
      <c r="B2483" s="5" t="s">
        <v>1547</v>
      </c>
      <c r="C2483" s="6">
        <v>52710.0</v>
      </c>
      <c r="D2483" s="7">
        <v>34.0</v>
      </c>
      <c r="E2483" s="7">
        <v>27.0</v>
      </c>
      <c r="F2483" s="7">
        <v>7.0</v>
      </c>
      <c r="G2483" s="7">
        <v>0.0</v>
      </c>
      <c r="H2483" s="5">
        <v>12.6</v>
      </c>
      <c r="I2483" s="5">
        <v>31.7</v>
      </c>
      <c r="J2483" s="8">
        <v>0.6450388920508442</v>
      </c>
      <c r="K2483" s="8">
        <v>0.512236767216847</v>
      </c>
      <c r="L2483" s="8">
        <v>0.13280212483399734</v>
      </c>
      <c r="M2483" s="8">
        <v>0.0</v>
      </c>
      <c r="N2483" s="5">
        <v>10.1</v>
      </c>
      <c r="O2483" s="5">
        <v>18.5</v>
      </c>
      <c r="P2483" s="5">
        <v>39644.0</v>
      </c>
      <c r="Q2483" s="9" t="s">
        <v>21</v>
      </c>
      <c r="R2483" s="9" t="s">
        <v>22</v>
      </c>
      <c r="S2483" s="9">
        <f t="shared" si="1"/>
        <v>16709.07</v>
      </c>
    </row>
    <row r="2484" ht="15.75" customHeight="1">
      <c r="A2484" s="5" t="s">
        <v>1563</v>
      </c>
      <c r="B2484" s="5" t="s">
        <v>1547</v>
      </c>
      <c r="C2484" s="6">
        <v>26114.0</v>
      </c>
      <c r="D2484" s="7">
        <v>17.0</v>
      </c>
      <c r="E2484" s="7">
        <v>16.0</v>
      </c>
      <c r="F2484" s="7">
        <v>4.0</v>
      </c>
      <c r="G2484" s="7">
        <v>0.0</v>
      </c>
      <c r="H2484" s="5">
        <v>11.8</v>
      </c>
      <c r="I2484" s="5">
        <v>36.9</v>
      </c>
      <c r="J2484" s="8">
        <v>0.6509918051619821</v>
      </c>
      <c r="K2484" s="8">
        <v>0.6126981695642184</v>
      </c>
      <c r="L2484" s="8">
        <v>0.1531745423910546</v>
      </c>
      <c r="M2484" s="8">
        <v>0.0</v>
      </c>
      <c r="N2484" s="5">
        <v>14.2</v>
      </c>
      <c r="O2484" s="5">
        <v>22.7</v>
      </c>
      <c r="P2484" s="5">
        <v>32214.0</v>
      </c>
      <c r="Q2484" s="9" t="s">
        <v>21</v>
      </c>
      <c r="R2484" s="9" t="s">
        <v>22</v>
      </c>
      <c r="S2484" s="9">
        <f t="shared" si="1"/>
        <v>9636.066</v>
      </c>
    </row>
    <row r="2485" ht="15.75" customHeight="1">
      <c r="A2485" s="5" t="s">
        <v>65</v>
      </c>
      <c r="B2485" s="5" t="s">
        <v>1547</v>
      </c>
      <c r="C2485" s="6">
        <v>22942.0</v>
      </c>
      <c r="D2485" s="7">
        <v>13.0</v>
      </c>
      <c r="E2485" s="7">
        <v>8.0</v>
      </c>
      <c r="F2485" s="7">
        <v>4.0</v>
      </c>
      <c r="G2485" s="7">
        <v>0.0</v>
      </c>
      <c r="H2485" s="5">
        <v>11.7</v>
      </c>
      <c r="I2485" s="5">
        <v>32.4</v>
      </c>
      <c r="J2485" s="8">
        <v>0.5666463255165199</v>
      </c>
      <c r="K2485" s="8">
        <v>0.3487054310870892</v>
      </c>
      <c r="L2485" s="8">
        <v>0.1743527155435446</v>
      </c>
      <c r="M2485" s="8">
        <v>0.0</v>
      </c>
      <c r="N2485" s="5">
        <v>9.9</v>
      </c>
      <c r="O2485" s="5">
        <v>21.2</v>
      </c>
      <c r="P2485" s="5">
        <v>34156.0</v>
      </c>
      <c r="Q2485" s="9" t="s">
        <v>21</v>
      </c>
      <c r="R2485" s="9" t="s">
        <v>22</v>
      </c>
      <c r="S2485" s="9">
        <f t="shared" si="1"/>
        <v>7433.208</v>
      </c>
    </row>
    <row r="2486" ht="15.75" customHeight="1">
      <c r="A2486" s="5" t="s">
        <v>66</v>
      </c>
      <c r="B2486" s="5" t="s">
        <v>1547</v>
      </c>
      <c r="C2486" s="6">
        <v>98130.0</v>
      </c>
      <c r="D2486" s="7">
        <v>82.0</v>
      </c>
      <c r="E2486" s="7">
        <v>79.0</v>
      </c>
      <c r="F2486" s="7">
        <v>16.0</v>
      </c>
      <c r="G2486" s="7">
        <v>13.0</v>
      </c>
      <c r="H2486" s="5">
        <v>12.1</v>
      </c>
      <c r="I2486" s="5">
        <v>34.8</v>
      </c>
      <c r="J2486" s="8">
        <v>0.8356262101294202</v>
      </c>
      <c r="K2486" s="8">
        <v>0.8050545195149291</v>
      </c>
      <c r="L2486" s="8">
        <v>0.16304901661061857</v>
      </c>
      <c r="M2486" s="8">
        <v>0.1324773259961276</v>
      </c>
      <c r="N2486" s="5">
        <v>10.3</v>
      </c>
      <c r="O2486" s="5">
        <v>20.1</v>
      </c>
      <c r="P2486" s="5">
        <v>42069.0</v>
      </c>
      <c r="Q2486" s="9" t="s">
        <v>21</v>
      </c>
      <c r="R2486" s="9" t="s">
        <v>22</v>
      </c>
      <c r="S2486" s="9">
        <f t="shared" si="1"/>
        <v>34149.24</v>
      </c>
    </row>
    <row r="2487" ht="15.75" customHeight="1">
      <c r="A2487" s="5" t="s">
        <v>68</v>
      </c>
      <c r="B2487" s="5" t="s">
        <v>1547</v>
      </c>
      <c r="C2487" s="6">
        <v>28373.0</v>
      </c>
      <c r="D2487" s="7">
        <v>22.0</v>
      </c>
      <c r="E2487" s="7">
        <v>21.0</v>
      </c>
      <c r="F2487" s="7">
        <v>4.0</v>
      </c>
      <c r="G2487" s="7">
        <v>1.0</v>
      </c>
      <c r="H2487" s="5">
        <v>13.7</v>
      </c>
      <c r="I2487" s="5">
        <v>34.4</v>
      </c>
      <c r="J2487" s="8">
        <v>0.7753850491664611</v>
      </c>
      <c r="K2487" s="8">
        <v>0.7401402742043492</v>
      </c>
      <c r="L2487" s="8">
        <v>0.14097909984844748</v>
      </c>
      <c r="M2487" s="8">
        <v>0.03524477496211187</v>
      </c>
      <c r="N2487" s="5">
        <v>8.1</v>
      </c>
      <c r="O2487" s="5">
        <v>20.3</v>
      </c>
      <c r="P2487" s="5">
        <v>40998.0</v>
      </c>
      <c r="Q2487" s="9" t="s">
        <v>21</v>
      </c>
      <c r="R2487" s="9" t="s">
        <v>22</v>
      </c>
      <c r="S2487" s="9">
        <f t="shared" si="1"/>
        <v>9760.312</v>
      </c>
    </row>
    <row r="2488" ht="15.75" customHeight="1">
      <c r="A2488" s="5" t="s">
        <v>69</v>
      </c>
      <c r="B2488" s="5" t="s">
        <v>1547</v>
      </c>
      <c r="C2488" s="6">
        <v>31233.0</v>
      </c>
      <c r="D2488" s="7">
        <v>19.0</v>
      </c>
      <c r="E2488" s="7">
        <v>10.0</v>
      </c>
      <c r="F2488" s="7">
        <v>5.0</v>
      </c>
      <c r="G2488" s="7">
        <v>2.0</v>
      </c>
      <c r="H2488" s="5">
        <v>11.6</v>
      </c>
      <c r="I2488" s="5">
        <v>32.9</v>
      </c>
      <c r="J2488" s="8">
        <v>0.6083309320270227</v>
      </c>
      <c r="K2488" s="8">
        <v>0.3201741747510646</v>
      </c>
      <c r="L2488" s="8">
        <v>0.1600870873755323</v>
      </c>
      <c r="M2488" s="8">
        <v>0.06403483495021292</v>
      </c>
      <c r="N2488" s="5">
        <v>10.9</v>
      </c>
      <c r="O2488" s="5">
        <v>15.5</v>
      </c>
      <c r="P2488" s="5">
        <v>41822.0</v>
      </c>
      <c r="Q2488" s="9" t="s">
        <v>21</v>
      </c>
      <c r="R2488" s="9" t="s">
        <v>22</v>
      </c>
      <c r="S2488" s="9">
        <f t="shared" si="1"/>
        <v>10275.657</v>
      </c>
    </row>
    <row r="2489" ht="15.75" customHeight="1">
      <c r="A2489" s="5" t="s">
        <v>1564</v>
      </c>
      <c r="B2489" s="5" t="s">
        <v>1547</v>
      </c>
      <c r="C2489" s="6">
        <v>85541.0</v>
      </c>
      <c r="D2489" s="7">
        <v>71.0</v>
      </c>
      <c r="E2489" s="7">
        <v>53.0</v>
      </c>
      <c r="F2489" s="7">
        <v>15.0</v>
      </c>
      <c r="G2489" s="7">
        <v>6.0</v>
      </c>
      <c r="H2489" s="5">
        <v>10.2</v>
      </c>
      <c r="I2489" s="5">
        <v>35.2</v>
      </c>
      <c r="J2489" s="8">
        <v>0.8300113395915409</v>
      </c>
      <c r="K2489" s="8">
        <v>0.6195859295542488</v>
      </c>
      <c r="L2489" s="8">
        <v>0.17535450836441005</v>
      </c>
      <c r="M2489" s="8">
        <v>0.07014180334576402</v>
      </c>
      <c r="N2489" s="5">
        <v>8.9</v>
      </c>
      <c r="O2489" s="5">
        <v>16.1</v>
      </c>
      <c r="P2489" s="5">
        <v>46565.0</v>
      </c>
      <c r="Q2489" s="9" t="s">
        <v>21</v>
      </c>
      <c r="R2489" s="9" t="s">
        <v>22</v>
      </c>
      <c r="S2489" s="9">
        <f t="shared" si="1"/>
        <v>30110.432</v>
      </c>
    </row>
    <row r="2490" ht="15.75" customHeight="1">
      <c r="A2490" s="5" t="s">
        <v>1370</v>
      </c>
      <c r="B2490" s="5" t="s">
        <v>1547</v>
      </c>
      <c r="C2490" s="6">
        <v>11744.0</v>
      </c>
      <c r="D2490" s="7">
        <v>2.0</v>
      </c>
      <c r="E2490" s="7">
        <v>7.0</v>
      </c>
      <c r="F2490" s="7">
        <v>4.0</v>
      </c>
      <c r="G2490" s="7">
        <v>0.0</v>
      </c>
      <c r="H2490" s="5">
        <v>12.1</v>
      </c>
      <c r="I2490" s="5">
        <v>31.7</v>
      </c>
      <c r="J2490" s="8">
        <v>0.17029972752043596</v>
      </c>
      <c r="K2490" s="8">
        <v>0.5960490463215259</v>
      </c>
      <c r="L2490" s="8">
        <v>0.3405994550408719</v>
      </c>
      <c r="M2490" s="8">
        <v>0.0</v>
      </c>
      <c r="N2490" s="5">
        <v>18.1</v>
      </c>
      <c r="O2490" s="5">
        <v>21.9</v>
      </c>
      <c r="P2490" s="5">
        <v>33061.0</v>
      </c>
      <c r="Q2490" s="9" t="s">
        <v>21</v>
      </c>
      <c r="R2490" s="9" t="s">
        <v>22</v>
      </c>
      <c r="S2490" s="9">
        <f t="shared" si="1"/>
        <v>3722.848</v>
      </c>
    </row>
    <row r="2491" ht="15.75" customHeight="1">
      <c r="A2491" s="5" t="s">
        <v>71</v>
      </c>
      <c r="B2491" s="5" t="s">
        <v>1547</v>
      </c>
      <c r="C2491" s="6">
        <v>45390.0</v>
      </c>
      <c r="D2491" s="7">
        <v>30.0</v>
      </c>
      <c r="E2491" s="7">
        <v>28.0</v>
      </c>
      <c r="F2491" s="7">
        <v>10.0</v>
      </c>
      <c r="G2491" s="7">
        <v>2.0</v>
      </c>
      <c r="H2491" s="5">
        <v>12.3</v>
      </c>
      <c r="I2491" s="5">
        <v>36.3</v>
      </c>
      <c r="J2491" s="8">
        <v>0.6609385327164573</v>
      </c>
      <c r="K2491" s="8">
        <v>0.6168759638686936</v>
      </c>
      <c r="L2491" s="8">
        <v>0.2203128442388191</v>
      </c>
      <c r="M2491" s="8">
        <v>0.04406256884776383</v>
      </c>
      <c r="N2491" s="5">
        <v>13.7</v>
      </c>
      <c r="O2491" s="5">
        <v>19.0</v>
      </c>
      <c r="P2491" s="5">
        <v>37202.0</v>
      </c>
      <c r="Q2491" s="9" t="s">
        <v>21</v>
      </c>
      <c r="R2491" s="9" t="s">
        <v>22</v>
      </c>
      <c r="S2491" s="9">
        <f t="shared" si="1"/>
        <v>16476.57</v>
      </c>
    </row>
    <row r="2492" ht="15.75" customHeight="1">
      <c r="A2492" s="5" t="s">
        <v>72</v>
      </c>
      <c r="B2492" s="5" t="s">
        <v>1547</v>
      </c>
      <c r="C2492" s="6">
        <v>189655.0</v>
      </c>
      <c r="D2492" s="7">
        <v>117.0</v>
      </c>
      <c r="E2492" s="7">
        <v>125.0</v>
      </c>
      <c r="F2492" s="7">
        <v>17.0</v>
      </c>
      <c r="G2492" s="7">
        <v>16.0</v>
      </c>
      <c r="H2492" s="5">
        <v>12.0</v>
      </c>
      <c r="I2492" s="5">
        <v>30.7</v>
      </c>
      <c r="J2492" s="8">
        <v>0.6169096517360471</v>
      </c>
      <c r="K2492" s="8">
        <v>0.6590915082650075</v>
      </c>
      <c r="L2492" s="8">
        <v>0.08963644512404102</v>
      </c>
      <c r="M2492" s="8">
        <v>0.08436371305792095</v>
      </c>
      <c r="N2492" s="5">
        <v>9.9</v>
      </c>
      <c r="O2492" s="5">
        <v>16.3</v>
      </c>
      <c r="P2492" s="5">
        <v>50693.0</v>
      </c>
      <c r="Q2492" s="9" t="s">
        <v>21</v>
      </c>
      <c r="R2492" s="9" t="s">
        <v>22</v>
      </c>
      <c r="S2492" s="9">
        <f t="shared" si="1"/>
        <v>58224.085</v>
      </c>
    </row>
    <row r="2493" ht="15.75" customHeight="1">
      <c r="A2493" s="5" t="s">
        <v>1292</v>
      </c>
      <c r="B2493" s="5" t="s">
        <v>1547</v>
      </c>
      <c r="C2493" s="6">
        <v>6317.0</v>
      </c>
      <c r="D2493" s="7">
        <v>2.0</v>
      </c>
      <c r="E2493" s="7">
        <v>4.0</v>
      </c>
      <c r="F2493" s="7">
        <v>0.0</v>
      </c>
      <c r="G2493" s="7">
        <v>0.0</v>
      </c>
      <c r="H2493" s="5">
        <v>12.0</v>
      </c>
      <c r="I2493" s="5">
        <v>33.0</v>
      </c>
      <c r="J2493" s="8">
        <v>0.31660598385309485</v>
      </c>
      <c r="K2493" s="8">
        <v>0.6332119677061897</v>
      </c>
      <c r="L2493" s="8">
        <v>0.0</v>
      </c>
      <c r="M2493" s="8">
        <v>0.0</v>
      </c>
      <c r="N2493" s="5">
        <v>10.8</v>
      </c>
      <c r="O2493" s="5">
        <v>12.3</v>
      </c>
      <c r="P2493" s="5">
        <v>43393.0</v>
      </c>
      <c r="Q2493" s="9" t="s">
        <v>21</v>
      </c>
      <c r="R2493" s="9" t="s">
        <v>22</v>
      </c>
      <c r="S2493" s="9">
        <f t="shared" si="1"/>
        <v>2084.61</v>
      </c>
    </row>
    <row r="2494" ht="15.75" customHeight="1">
      <c r="A2494" s="5" t="s">
        <v>73</v>
      </c>
      <c r="B2494" s="5" t="s">
        <v>1547</v>
      </c>
      <c r="C2494" s="6">
        <v>21742.0</v>
      </c>
      <c r="D2494" s="7">
        <v>4.0</v>
      </c>
      <c r="E2494" s="7">
        <v>2.0</v>
      </c>
      <c r="F2494" s="7">
        <v>4.0</v>
      </c>
      <c r="G2494" s="7">
        <v>0.0</v>
      </c>
      <c r="H2494" s="5">
        <v>10.9</v>
      </c>
      <c r="I2494" s="5">
        <v>30.0</v>
      </c>
      <c r="J2494" s="8">
        <v>0.18397571520559286</v>
      </c>
      <c r="K2494" s="8">
        <v>0.09198785760279643</v>
      </c>
      <c r="L2494" s="8">
        <v>0.18397571520559286</v>
      </c>
      <c r="M2494" s="8">
        <v>0.0</v>
      </c>
      <c r="N2494" s="5">
        <v>9.3</v>
      </c>
      <c r="O2494" s="5">
        <v>22.0</v>
      </c>
      <c r="P2494" s="5">
        <v>38003.0</v>
      </c>
      <c r="Q2494" s="9" t="s">
        <v>21</v>
      </c>
      <c r="R2494" s="9" t="s">
        <v>22</v>
      </c>
      <c r="S2494" s="9">
        <f t="shared" si="1"/>
        <v>6522.6</v>
      </c>
    </row>
    <row r="2495" ht="15.75" customHeight="1">
      <c r="A2495" s="5" t="s">
        <v>1565</v>
      </c>
      <c r="B2495" s="5" t="s">
        <v>1547</v>
      </c>
      <c r="C2495" s="6">
        <v>30875.0</v>
      </c>
      <c r="D2495" s="7">
        <v>18.0</v>
      </c>
      <c r="E2495" s="7">
        <v>21.0</v>
      </c>
      <c r="F2495" s="7">
        <v>3.0</v>
      </c>
      <c r="G2495" s="7">
        <v>3.0</v>
      </c>
      <c r="H2495" s="5">
        <v>12.9</v>
      </c>
      <c r="I2495" s="5">
        <v>33.2</v>
      </c>
      <c r="J2495" s="8">
        <v>0.5829959514170041</v>
      </c>
      <c r="K2495" s="8">
        <v>0.680161943319838</v>
      </c>
      <c r="L2495" s="8">
        <v>0.09716599190283401</v>
      </c>
      <c r="M2495" s="8">
        <v>0.09716599190283401</v>
      </c>
      <c r="N2495" s="5">
        <v>12.9</v>
      </c>
      <c r="O2495" s="5">
        <v>19.1</v>
      </c>
      <c r="P2495" s="5">
        <v>40327.0</v>
      </c>
      <c r="Q2495" s="9" t="s">
        <v>21</v>
      </c>
      <c r="R2495" s="9" t="s">
        <v>22</v>
      </c>
      <c r="S2495" s="9">
        <f t="shared" si="1"/>
        <v>10250.5</v>
      </c>
    </row>
    <row r="2496" ht="15.75" customHeight="1">
      <c r="A2496" s="5" t="s">
        <v>1566</v>
      </c>
      <c r="B2496" s="5" t="s">
        <v>1547</v>
      </c>
      <c r="C2496" s="6">
        <v>22002.0</v>
      </c>
      <c r="D2496" s="7">
        <v>11.0</v>
      </c>
      <c r="E2496" s="7">
        <v>8.0</v>
      </c>
      <c r="F2496" s="7">
        <v>6.0</v>
      </c>
      <c r="G2496" s="7">
        <v>1.0</v>
      </c>
      <c r="H2496" s="5">
        <v>12.3</v>
      </c>
      <c r="I2496" s="5">
        <v>38.5</v>
      </c>
      <c r="J2496" s="8">
        <v>0.4999545495864013</v>
      </c>
      <c r="K2496" s="8">
        <v>0.36360330879011</v>
      </c>
      <c r="L2496" s="8">
        <v>0.2727024815925825</v>
      </c>
      <c r="M2496" s="8">
        <v>0.04545041359876375</v>
      </c>
      <c r="N2496" s="5">
        <v>10.0</v>
      </c>
      <c r="O2496" s="5">
        <v>22.4</v>
      </c>
      <c r="P2496" s="5">
        <v>34913.0</v>
      </c>
      <c r="Q2496" s="9" t="s">
        <v>21</v>
      </c>
      <c r="R2496" s="9" t="s">
        <v>22</v>
      </c>
      <c r="S2496" s="9">
        <f t="shared" si="1"/>
        <v>8470.77</v>
      </c>
    </row>
    <row r="2497" ht="15.75" customHeight="1">
      <c r="A2497" s="5" t="s">
        <v>74</v>
      </c>
      <c r="B2497" s="5" t="s">
        <v>1547</v>
      </c>
      <c r="C2497" s="6">
        <v>7845.0</v>
      </c>
      <c r="D2497" s="7">
        <v>4.0</v>
      </c>
      <c r="E2497" s="7">
        <v>3.0</v>
      </c>
      <c r="F2497" s="7">
        <v>2.0</v>
      </c>
      <c r="G2497" s="7">
        <v>0.0</v>
      </c>
      <c r="H2497" s="5">
        <v>12.0</v>
      </c>
      <c r="I2497" s="5">
        <v>32.7</v>
      </c>
      <c r="J2497" s="8">
        <v>0.5098789037603568</v>
      </c>
      <c r="K2497" s="8">
        <v>0.3824091778202677</v>
      </c>
      <c r="L2497" s="8">
        <v>0.2549394518801784</v>
      </c>
      <c r="M2497" s="8">
        <v>0.0</v>
      </c>
      <c r="N2497" s="5">
        <v>12.2</v>
      </c>
      <c r="O2497" s="5">
        <v>23.8</v>
      </c>
      <c r="P2497" s="5">
        <v>31750.0</v>
      </c>
      <c r="Q2497" s="9" t="s">
        <v>21</v>
      </c>
      <c r="R2497" s="9" t="s">
        <v>22</v>
      </c>
      <c r="S2497" s="9">
        <f t="shared" si="1"/>
        <v>2565.315</v>
      </c>
    </row>
    <row r="2498" ht="15.75" customHeight="1">
      <c r="A2498" s="5" t="s">
        <v>1567</v>
      </c>
      <c r="B2498" s="5" t="s">
        <v>1547</v>
      </c>
      <c r="C2498" s="6">
        <v>5081.0</v>
      </c>
      <c r="D2498" s="7">
        <v>4.0</v>
      </c>
      <c r="E2498" s="7">
        <v>5.0</v>
      </c>
      <c r="F2498" s="7">
        <v>2.0</v>
      </c>
      <c r="G2498" s="7">
        <v>0.0</v>
      </c>
      <c r="H2498" s="5">
        <v>10.7</v>
      </c>
      <c r="I2498" s="5">
        <v>33.6</v>
      </c>
      <c r="J2498" s="8">
        <v>0.787246604999016</v>
      </c>
      <c r="K2498" s="8">
        <v>0.98405825624877</v>
      </c>
      <c r="L2498" s="8">
        <v>0.393623302499508</v>
      </c>
      <c r="M2498" s="8">
        <v>0.0</v>
      </c>
      <c r="N2498" s="5">
        <v>4.1</v>
      </c>
      <c r="O2498" s="5">
        <v>16.7</v>
      </c>
      <c r="P2498" s="5">
        <v>35510.0</v>
      </c>
      <c r="Q2498" s="9" t="s">
        <v>21</v>
      </c>
      <c r="R2498" s="9" t="s">
        <v>22</v>
      </c>
      <c r="S2498" s="9">
        <f t="shared" si="1"/>
        <v>1707.216</v>
      </c>
    </row>
    <row r="2499" ht="15.75" customHeight="1">
      <c r="A2499" s="5" t="s">
        <v>180</v>
      </c>
      <c r="B2499" s="5" t="s">
        <v>1547</v>
      </c>
      <c r="C2499" s="6">
        <v>16722.0</v>
      </c>
      <c r="D2499" s="7">
        <v>5.0</v>
      </c>
      <c r="E2499" s="7">
        <v>7.0</v>
      </c>
      <c r="F2499" s="7">
        <v>4.0</v>
      </c>
      <c r="G2499" s="7">
        <v>0.0</v>
      </c>
      <c r="H2499" s="5">
        <v>12.0</v>
      </c>
      <c r="I2499" s="5">
        <v>34.7</v>
      </c>
      <c r="J2499" s="8">
        <v>0.299007295778017</v>
      </c>
      <c r="K2499" s="8">
        <v>0.4186102140892238</v>
      </c>
      <c r="L2499" s="8">
        <v>0.23920583662241357</v>
      </c>
      <c r="M2499" s="8">
        <v>0.0</v>
      </c>
      <c r="N2499" s="5">
        <v>12.2</v>
      </c>
      <c r="O2499" s="5">
        <v>18.9</v>
      </c>
      <c r="P2499" s="5">
        <v>39434.0</v>
      </c>
      <c r="Q2499" s="9" t="s">
        <v>21</v>
      </c>
      <c r="R2499" s="9" t="s">
        <v>22</v>
      </c>
      <c r="S2499" s="9">
        <f t="shared" si="1"/>
        <v>5802.534</v>
      </c>
    </row>
    <row r="2500" ht="15.75" customHeight="1">
      <c r="A2500" s="5" t="s">
        <v>367</v>
      </c>
      <c r="B2500" s="5" t="s">
        <v>1547</v>
      </c>
      <c r="C2500" s="6">
        <v>74878.0</v>
      </c>
      <c r="D2500" s="7">
        <v>61.0</v>
      </c>
      <c r="E2500" s="7">
        <v>58.0</v>
      </c>
      <c r="F2500" s="7">
        <v>17.0</v>
      </c>
      <c r="G2500" s="7">
        <v>9.0</v>
      </c>
      <c r="H2500" s="5">
        <v>11.1</v>
      </c>
      <c r="I2500" s="5">
        <v>29.4</v>
      </c>
      <c r="J2500" s="8">
        <v>0.8146585111781832</v>
      </c>
      <c r="K2500" s="8">
        <v>0.774593338497289</v>
      </c>
      <c r="L2500" s="8">
        <v>0.22703597852506746</v>
      </c>
      <c r="M2500" s="8">
        <v>0.12019551804268276</v>
      </c>
      <c r="N2500" s="5">
        <v>9.8</v>
      </c>
      <c r="O2500" s="5">
        <v>25.2</v>
      </c>
      <c r="P2500" s="5">
        <v>34780.0</v>
      </c>
      <c r="Q2500" s="9" t="s">
        <v>21</v>
      </c>
      <c r="R2500" s="9" t="s">
        <v>22</v>
      </c>
      <c r="S2500" s="9">
        <f t="shared" si="1"/>
        <v>22014.132</v>
      </c>
    </row>
    <row r="2501" ht="15.75" customHeight="1">
      <c r="A2501" s="5" t="s">
        <v>1568</v>
      </c>
      <c r="B2501" s="5" t="s">
        <v>1547</v>
      </c>
      <c r="C2501" s="6">
        <v>32607.0</v>
      </c>
      <c r="D2501" s="7">
        <v>20.0</v>
      </c>
      <c r="E2501" s="7">
        <v>22.0</v>
      </c>
      <c r="F2501" s="7">
        <v>7.0</v>
      </c>
      <c r="G2501" s="7">
        <v>2.0</v>
      </c>
      <c r="H2501" s="5">
        <v>12.8</v>
      </c>
      <c r="I2501" s="5">
        <v>32.4</v>
      </c>
      <c r="J2501" s="8">
        <v>0.6133652283252062</v>
      </c>
      <c r="K2501" s="8">
        <v>0.6747017511577268</v>
      </c>
      <c r="L2501" s="8">
        <v>0.2146778299138222</v>
      </c>
      <c r="M2501" s="8">
        <v>0.061336522832520626</v>
      </c>
      <c r="N2501" s="5">
        <v>12.2</v>
      </c>
      <c r="O2501" s="5">
        <v>23.0</v>
      </c>
      <c r="P2501" s="5">
        <v>37512.0</v>
      </c>
      <c r="Q2501" s="9" t="s">
        <v>21</v>
      </c>
      <c r="R2501" s="9" t="s">
        <v>22</v>
      </c>
      <c r="S2501" s="9">
        <f t="shared" si="1"/>
        <v>10564.668</v>
      </c>
    </row>
    <row r="2502" ht="15.75" customHeight="1">
      <c r="A2502" s="5" t="s">
        <v>1569</v>
      </c>
      <c r="B2502" s="5" t="s">
        <v>1547</v>
      </c>
      <c r="C2502" s="6">
        <v>52773.0</v>
      </c>
      <c r="D2502" s="7">
        <v>34.0</v>
      </c>
      <c r="E2502" s="7">
        <v>15.0</v>
      </c>
      <c r="F2502" s="7">
        <v>6.0</v>
      </c>
      <c r="G2502" s="7">
        <v>3.0</v>
      </c>
      <c r="H2502" s="5">
        <v>11.8</v>
      </c>
      <c r="I2502" s="5">
        <v>35.1</v>
      </c>
      <c r="J2502" s="8">
        <v>0.6442688496011219</v>
      </c>
      <c r="K2502" s="8">
        <v>0.2842362571769655</v>
      </c>
      <c r="L2502" s="8">
        <v>0.11369450287078621</v>
      </c>
      <c r="M2502" s="8">
        <v>0.056847251435393105</v>
      </c>
      <c r="N2502" s="5">
        <v>10.3</v>
      </c>
      <c r="O2502" s="5">
        <v>17.2</v>
      </c>
      <c r="P2502" s="5">
        <v>41726.0</v>
      </c>
      <c r="Q2502" s="9" t="s">
        <v>21</v>
      </c>
      <c r="R2502" s="9" t="s">
        <v>22</v>
      </c>
      <c r="S2502" s="9">
        <f t="shared" si="1"/>
        <v>18523.323</v>
      </c>
    </row>
    <row r="2503" ht="15.75" customHeight="1">
      <c r="A2503" s="5" t="s">
        <v>789</v>
      </c>
      <c r="B2503" s="5" t="s">
        <v>1547</v>
      </c>
      <c r="C2503" s="6">
        <v>67923.0</v>
      </c>
      <c r="D2503" s="7">
        <v>49.0</v>
      </c>
      <c r="E2503" s="7">
        <v>38.0</v>
      </c>
      <c r="F2503" s="7">
        <v>7.0</v>
      </c>
      <c r="G2503" s="7">
        <v>1.0</v>
      </c>
      <c r="H2503" s="5">
        <v>12.4</v>
      </c>
      <c r="I2503" s="5">
        <v>35.0</v>
      </c>
      <c r="J2503" s="8">
        <v>0.7214051205041002</v>
      </c>
      <c r="K2503" s="8">
        <v>0.5594570322276696</v>
      </c>
      <c r="L2503" s="8">
        <v>0.1030578743577286</v>
      </c>
      <c r="M2503" s="8">
        <v>0.014722553479675516</v>
      </c>
      <c r="N2503" s="5">
        <v>9.1</v>
      </c>
      <c r="O2503" s="5">
        <v>12.3</v>
      </c>
      <c r="P2503" s="5">
        <v>53748.0</v>
      </c>
      <c r="Q2503" s="9" t="s">
        <v>21</v>
      </c>
      <c r="R2503" s="9" t="s">
        <v>22</v>
      </c>
      <c r="S2503" s="9">
        <f t="shared" si="1"/>
        <v>23773.05</v>
      </c>
    </row>
    <row r="2504" ht="15.75" customHeight="1">
      <c r="A2504" s="5" t="s">
        <v>1304</v>
      </c>
      <c r="B2504" s="5" t="s">
        <v>1547</v>
      </c>
      <c r="C2504" s="6">
        <v>289095.0</v>
      </c>
      <c r="D2504" s="7">
        <v>202.0</v>
      </c>
      <c r="E2504" s="7">
        <v>176.0</v>
      </c>
      <c r="F2504" s="7">
        <v>34.0</v>
      </c>
      <c r="G2504" s="7">
        <v>18.0</v>
      </c>
      <c r="H2504" s="5">
        <v>11.4</v>
      </c>
      <c r="I2504" s="5">
        <v>35.8</v>
      </c>
      <c r="J2504" s="8">
        <v>0.6987322506442518</v>
      </c>
      <c r="K2504" s="8">
        <v>0.6087964164029126</v>
      </c>
      <c r="L2504" s="8">
        <v>0.11760839862328992</v>
      </c>
      <c r="M2504" s="8">
        <v>0.06226326985938878</v>
      </c>
      <c r="N2504" s="5">
        <v>8.2</v>
      </c>
      <c r="O2504" s="5">
        <v>13.3</v>
      </c>
      <c r="P2504" s="5">
        <v>55096.0</v>
      </c>
      <c r="Q2504" s="9" t="s">
        <v>21</v>
      </c>
      <c r="R2504" s="9" t="s">
        <v>22</v>
      </c>
      <c r="S2504" s="9">
        <f t="shared" si="1"/>
        <v>103496.01</v>
      </c>
    </row>
    <row r="2505" ht="15.75" customHeight="1">
      <c r="A2505" s="5" t="s">
        <v>186</v>
      </c>
      <c r="B2505" s="5" t="s">
        <v>1547</v>
      </c>
      <c r="C2505" s="6">
        <v>22026.0</v>
      </c>
      <c r="D2505" s="7">
        <v>13.0</v>
      </c>
      <c r="E2505" s="7">
        <v>7.0</v>
      </c>
      <c r="F2505" s="7">
        <v>3.0</v>
      </c>
      <c r="G2505" s="7">
        <v>0.0</v>
      </c>
      <c r="H2505" s="5">
        <v>11.7</v>
      </c>
      <c r="I2505" s="5">
        <v>31.3</v>
      </c>
      <c r="J2505" s="8">
        <v>0.5902115681467357</v>
      </c>
      <c r="K2505" s="8">
        <v>0.31780622900208844</v>
      </c>
      <c r="L2505" s="8">
        <v>0.13620266957232363</v>
      </c>
      <c r="M2505" s="8">
        <v>0.0</v>
      </c>
      <c r="N2505" s="5">
        <v>14.4</v>
      </c>
      <c r="O2505" s="5">
        <v>27.7</v>
      </c>
      <c r="P2505" s="5">
        <v>30206.0</v>
      </c>
      <c r="Q2505" s="9" t="s">
        <v>21</v>
      </c>
      <c r="R2505" s="9" t="s">
        <v>22</v>
      </c>
      <c r="S2505" s="9">
        <f t="shared" si="1"/>
        <v>6894.138</v>
      </c>
    </row>
    <row r="2506" ht="15.75" customHeight="1">
      <c r="A2506" s="5" t="s">
        <v>1570</v>
      </c>
      <c r="B2506" s="5" t="s">
        <v>1547</v>
      </c>
      <c r="C2506" s="6">
        <v>14773.0</v>
      </c>
      <c r="D2506" s="7">
        <v>12.0</v>
      </c>
      <c r="E2506" s="7">
        <v>5.0</v>
      </c>
      <c r="F2506" s="7">
        <v>0.0</v>
      </c>
      <c r="G2506" s="7">
        <v>1.0</v>
      </c>
      <c r="H2506" s="5">
        <v>10.6</v>
      </c>
      <c r="I2506" s="5">
        <v>29.6</v>
      </c>
      <c r="J2506" s="8">
        <v>0.8122926961348406</v>
      </c>
      <c r="K2506" s="8">
        <v>0.3384552900561836</v>
      </c>
      <c r="L2506" s="8">
        <v>0.0</v>
      </c>
      <c r="M2506" s="8">
        <v>0.0676910580112367</v>
      </c>
      <c r="N2506" s="5">
        <v>10.2</v>
      </c>
      <c r="O2506" s="5">
        <v>18.6</v>
      </c>
      <c r="P2506" s="5">
        <v>42182.0</v>
      </c>
      <c r="Q2506" s="9" t="s">
        <v>21</v>
      </c>
      <c r="R2506" s="9" t="s">
        <v>22</v>
      </c>
      <c r="S2506" s="9">
        <f t="shared" si="1"/>
        <v>4372.808</v>
      </c>
    </row>
    <row r="2507" ht="15.75" customHeight="1">
      <c r="A2507" s="5" t="s">
        <v>189</v>
      </c>
      <c r="B2507" s="5" t="s">
        <v>1547</v>
      </c>
      <c r="C2507" s="6">
        <v>94696.0</v>
      </c>
      <c r="D2507" s="7">
        <v>97.0</v>
      </c>
      <c r="E2507" s="7">
        <v>155.0</v>
      </c>
      <c r="F2507" s="7">
        <v>23.0</v>
      </c>
      <c r="G2507" s="7">
        <v>6.0</v>
      </c>
      <c r="H2507" s="5">
        <v>11.2</v>
      </c>
      <c r="I2507" s="5">
        <v>34.4</v>
      </c>
      <c r="J2507" s="8">
        <v>1.0243304891442089</v>
      </c>
      <c r="K2507" s="8">
        <v>1.6368167610036326</v>
      </c>
      <c r="L2507" s="8">
        <v>0.24288248711666807</v>
      </c>
      <c r="M2507" s="8">
        <v>0.06336064881304385</v>
      </c>
      <c r="N2507" s="5">
        <v>9.0</v>
      </c>
      <c r="O2507" s="5">
        <v>15.4</v>
      </c>
      <c r="P2507" s="5">
        <v>42499.0</v>
      </c>
      <c r="Q2507" s="9" t="s">
        <v>21</v>
      </c>
      <c r="R2507" s="9" t="s">
        <v>22</v>
      </c>
      <c r="S2507" s="9">
        <f t="shared" si="1"/>
        <v>32575.424</v>
      </c>
    </row>
    <row r="2508" ht="15.75" customHeight="1">
      <c r="A2508" s="5" t="s">
        <v>80</v>
      </c>
      <c r="B2508" s="5" t="s">
        <v>1547</v>
      </c>
      <c r="C2508" s="6">
        <v>937162.0</v>
      </c>
      <c r="D2508" s="7">
        <v>681.0</v>
      </c>
      <c r="E2508" s="7">
        <v>561.0</v>
      </c>
      <c r="F2508" s="7">
        <v>164.0</v>
      </c>
      <c r="G2508" s="7">
        <v>76.0</v>
      </c>
      <c r="H2508" s="5">
        <v>12.2</v>
      </c>
      <c r="I2508" s="5">
        <v>32.2</v>
      </c>
      <c r="J2508" s="8">
        <v>0.7266619858679717</v>
      </c>
      <c r="K2508" s="8">
        <v>0.5986158209573158</v>
      </c>
      <c r="L2508" s="8">
        <v>0.17499642537789625</v>
      </c>
      <c r="M2508" s="8">
        <v>0.08109590444341534</v>
      </c>
      <c r="N2508" s="5">
        <v>11.3</v>
      </c>
      <c r="O2508" s="5">
        <v>21.3</v>
      </c>
      <c r="P2508" s="5">
        <v>46213.0</v>
      </c>
      <c r="Q2508" s="9" t="s">
        <v>21</v>
      </c>
      <c r="R2508" s="9" t="s">
        <v>22</v>
      </c>
      <c r="S2508" s="9">
        <f t="shared" si="1"/>
        <v>301766.164</v>
      </c>
    </row>
    <row r="2509" ht="15.75" customHeight="1">
      <c r="A2509" s="5" t="s">
        <v>729</v>
      </c>
      <c r="B2509" s="5" t="s">
        <v>1547</v>
      </c>
      <c r="C2509" s="6">
        <v>19014.0</v>
      </c>
      <c r="D2509" s="7">
        <v>9.0</v>
      </c>
      <c r="E2509" s="7">
        <v>9.0</v>
      </c>
      <c r="F2509" s="7">
        <v>2.0</v>
      </c>
      <c r="G2509" s="7">
        <v>0.0</v>
      </c>
      <c r="H2509" s="5">
        <v>12.2</v>
      </c>
      <c r="I2509" s="5">
        <v>35.1</v>
      </c>
      <c r="J2509" s="8">
        <v>0.4733354370463869</v>
      </c>
      <c r="K2509" s="8">
        <v>0.4733354370463869</v>
      </c>
      <c r="L2509" s="8">
        <v>0.10518565267697486</v>
      </c>
      <c r="M2509" s="8">
        <v>0.0</v>
      </c>
      <c r="N2509" s="5">
        <v>7.5</v>
      </c>
      <c r="O2509" s="5">
        <v>15.9</v>
      </c>
      <c r="P2509" s="5">
        <v>43988.0</v>
      </c>
      <c r="Q2509" s="9" t="s">
        <v>21</v>
      </c>
      <c r="R2509" s="9" t="s">
        <v>22</v>
      </c>
      <c r="S2509" s="9">
        <f t="shared" si="1"/>
        <v>6673.914</v>
      </c>
    </row>
    <row r="2510" ht="15.75" customHeight="1">
      <c r="A2510" s="5" t="s">
        <v>463</v>
      </c>
      <c r="B2510" s="5" t="s">
        <v>1547</v>
      </c>
      <c r="C2510" s="6">
        <v>13243.0</v>
      </c>
      <c r="D2510" s="7">
        <v>6.0</v>
      </c>
      <c r="E2510" s="7">
        <v>6.0</v>
      </c>
      <c r="F2510" s="7">
        <v>2.0</v>
      </c>
      <c r="G2510" s="7">
        <v>0.0</v>
      </c>
      <c r="H2510" s="5">
        <v>11.9</v>
      </c>
      <c r="I2510" s="5">
        <v>33.4</v>
      </c>
      <c r="J2510" s="8">
        <v>0.45306954617533796</v>
      </c>
      <c r="K2510" s="8">
        <v>0.45306954617533796</v>
      </c>
      <c r="L2510" s="8">
        <v>0.15102318205844598</v>
      </c>
      <c r="M2510" s="8">
        <v>0.0</v>
      </c>
      <c r="N2510" s="5">
        <v>13.0</v>
      </c>
      <c r="O2510" s="5">
        <v>19.1</v>
      </c>
      <c r="P2510" s="5">
        <v>41089.0</v>
      </c>
      <c r="Q2510" s="9" t="s">
        <v>21</v>
      </c>
      <c r="R2510" s="9" t="s">
        <v>22</v>
      </c>
      <c r="S2510" s="9">
        <f t="shared" si="1"/>
        <v>4423.162</v>
      </c>
    </row>
    <row r="2511" ht="15.75" customHeight="1">
      <c r="A2511" s="5" t="s">
        <v>616</v>
      </c>
      <c r="B2511" s="5" t="s">
        <v>1547</v>
      </c>
      <c r="C2511" s="6">
        <v>156784.0</v>
      </c>
      <c r="D2511" s="7">
        <v>141.0</v>
      </c>
      <c r="E2511" s="7">
        <v>116.0</v>
      </c>
      <c r="F2511" s="7">
        <v>20.0</v>
      </c>
      <c r="G2511" s="7">
        <v>23.0</v>
      </c>
      <c r="H2511" s="5">
        <v>12.5</v>
      </c>
      <c r="I2511" s="5">
        <v>32.1</v>
      </c>
      <c r="J2511" s="8">
        <v>0.8993264618838657</v>
      </c>
      <c r="K2511" s="8">
        <v>0.7398714154505561</v>
      </c>
      <c r="L2511" s="8">
        <v>0.1275640371466476</v>
      </c>
      <c r="M2511" s="8">
        <v>0.14669864271864475</v>
      </c>
      <c r="N2511" s="5">
        <v>9.3</v>
      </c>
      <c r="O2511" s="5">
        <v>18.0</v>
      </c>
      <c r="P2511" s="5">
        <v>39577.0</v>
      </c>
      <c r="Q2511" s="9" t="s">
        <v>21</v>
      </c>
      <c r="R2511" s="9" t="s">
        <v>22</v>
      </c>
      <c r="S2511" s="9">
        <f t="shared" si="1"/>
        <v>50327.664</v>
      </c>
    </row>
    <row r="2512" ht="15.75" customHeight="1">
      <c r="A2512" s="5" t="s">
        <v>733</v>
      </c>
      <c r="B2512" s="5" t="s">
        <v>1547</v>
      </c>
      <c r="C2512" s="6">
        <v>172790.0</v>
      </c>
      <c r="D2512" s="7">
        <v>96.0</v>
      </c>
      <c r="E2512" s="7">
        <v>98.0</v>
      </c>
      <c r="F2512" s="7">
        <v>20.0</v>
      </c>
      <c r="G2512" s="7">
        <v>16.0</v>
      </c>
      <c r="H2512" s="5">
        <v>9.4</v>
      </c>
      <c r="I2512" s="5">
        <v>31.9</v>
      </c>
      <c r="J2512" s="8">
        <v>0.5555877076219689</v>
      </c>
      <c r="K2512" s="8">
        <v>0.56716245153076</v>
      </c>
      <c r="L2512" s="8">
        <v>0.11574743908791019</v>
      </c>
      <c r="M2512" s="8">
        <v>0.09259795127032815</v>
      </c>
      <c r="N2512" s="5">
        <v>6.9</v>
      </c>
      <c r="O2512" s="5">
        <v>10.2</v>
      </c>
      <c r="P2512" s="5">
        <v>56193.0</v>
      </c>
      <c r="Q2512" s="9" t="s">
        <v>21</v>
      </c>
      <c r="R2512" s="9" t="s">
        <v>22</v>
      </c>
      <c r="S2512" s="9">
        <f t="shared" si="1"/>
        <v>55120.01</v>
      </c>
    </row>
    <row r="2513" ht="15.75" customHeight="1">
      <c r="A2513" s="5" t="s">
        <v>619</v>
      </c>
      <c r="B2513" s="5" t="s">
        <v>1547</v>
      </c>
      <c r="C2513" s="6">
        <v>61672.0</v>
      </c>
      <c r="D2513" s="7">
        <v>25.0</v>
      </c>
      <c r="E2513" s="7">
        <v>27.0</v>
      </c>
      <c r="F2513" s="7">
        <v>8.0</v>
      </c>
      <c r="G2513" s="7">
        <v>3.0</v>
      </c>
      <c r="H2513" s="5">
        <v>12.3</v>
      </c>
      <c r="I2513" s="5">
        <v>34.4</v>
      </c>
      <c r="J2513" s="8">
        <v>0.4053703463484239</v>
      </c>
      <c r="K2513" s="8">
        <v>0.43779997405629784</v>
      </c>
      <c r="L2513" s="8">
        <v>0.12971851083149563</v>
      </c>
      <c r="M2513" s="8">
        <v>0.04864444156181087</v>
      </c>
      <c r="N2513" s="5">
        <v>12.1</v>
      </c>
      <c r="O2513" s="5">
        <v>13.1</v>
      </c>
      <c r="P2513" s="5">
        <v>53133.0</v>
      </c>
      <c r="Q2513" s="9" t="s">
        <v>21</v>
      </c>
      <c r="R2513" s="9" t="s">
        <v>22</v>
      </c>
      <c r="S2513" s="9">
        <f t="shared" si="1"/>
        <v>21215.168</v>
      </c>
    </row>
    <row r="2514" ht="15.75" customHeight="1">
      <c r="A2514" s="5" t="s">
        <v>1571</v>
      </c>
      <c r="B2514" s="5" t="s">
        <v>1547</v>
      </c>
      <c r="C2514" s="6">
        <v>7990.0</v>
      </c>
      <c r="D2514" s="7">
        <v>4.0</v>
      </c>
      <c r="E2514" s="7">
        <v>3.0</v>
      </c>
      <c r="F2514" s="7">
        <v>3.0</v>
      </c>
      <c r="G2514" s="7">
        <v>0.0</v>
      </c>
      <c r="H2514" s="5">
        <v>11.3</v>
      </c>
      <c r="I2514" s="5">
        <v>32.0</v>
      </c>
      <c r="J2514" s="8">
        <v>0.5006257822277848</v>
      </c>
      <c r="K2514" s="8">
        <v>0.37546933667083854</v>
      </c>
      <c r="L2514" s="8">
        <v>0.37546933667083854</v>
      </c>
      <c r="M2514" s="8">
        <v>0.0</v>
      </c>
      <c r="N2514" s="5">
        <v>9.9</v>
      </c>
      <c r="O2514" s="5">
        <v>15.9</v>
      </c>
      <c r="P2514" s="5">
        <v>37211.0</v>
      </c>
      <c r="Q2514" s="9" t="s">
        <v>21</v>
      </c>
      <c r="R2514" s="9" t="s">
        <v>22</v>
      </c>
      <c r="S2514" s="9">
        <f t="shared" si="1"/>
        <v>2556.8</v>
      </c>
    </row>
    <row r="2515" ht="15.75" customHeight="1">
      <c r="A2515" s="5" t="s">
        <v>1572</v>
      </c>
      <c r="B2515" s="5" t="s">
        <v>1547</v>
      </c>
      <c r="C2515" s="6">
        <v>17914.0</v>
      </c>
      <c r="D2515" s="7">
        <v>10.0</v>
      </c>
      <c r="E2515" s="7">
        <v>13.0</v>
      </c>
      <c r="F2515" s="7">
        <v>2.0</v>
      </c>
      <c r="G2515" s="7">
        <v>2.0</v>
      </c>
      <c r="H2515" s="5">
        <v>11.8</v>
      </c>
      <c r="I2515" s="5">
        <v>35.1</v>
      </c>
      <c r="J2515" s="8">
        <v>0.5582226191805292</v>
      </c>
      <c r="K2515" s="8">
        <v>0.7256894049346879</v>
      </c>
      <c r="L2515" s="8">
        <v>0.11164452383610585</v>
      </c>
      <c r="M2515" s="8">
        <v>0.11164452383610585</v>
      </c>
      <c r="N2515" s="5">
        <v>11.4</v>
      </c>
      <c r="O2515" s="5">
        <v>20.7</v>
      </c>
      <c r="P2515" s="5">
        <v>34346.0</v>
      </c>
      <c r="Q2515" s="9" t="s">
        <v>21</v>
      </c>
      <c r="R2515" s="9" t="s">
        <v>22</v>
      </c>
      <c r="S2515" s="9">
        <f t="shared" si="1"/>
        <v>6287.814</v>
      </c>
    </row>
    <row r="2516" ht="15.75" customHeight="1">
      <c r="A2516" s="5" t="s">
        <v>192</v>
      </c>
      <c r="B2516" s="5" t="s">
        <v>1547</v>
      </c>
      <c r="C2516" s="6">
        <v>18964.0</v>
      </c>
      <c r="D2516" s="7">
        <v>4.0</v>
      </c>
      <c r="E2516" s="7">
        <v>4.0</v>
      </c>
      <c r="F2516" s="7">
        <v>1.0</v>
      </c>
      <c r="G2516" s="7">
        <v>0.0</v>
      </c>
      <c r="H2516" s="5">
        <v>11.6</v>
      </c>
      <c r="I2516" s="5">
        <v>32.2</v>
      </c>
      <c r="J2516" s="8">
        <v>0.21092596498628982</v>
      </c>
      <c r="K2516" s="8">
        <v>0.21092596498628982</v>
      </c>
      <c r="L2516" s="8">
        <v>0.052731491246572455</v>
      </c>
      <c r="M2516" s="8">
        <v>0.0</v>
      </c>
      <c r="N2516" s="5">
        <v>10.2</v>
      </c>
      <c r="O2516" s="5">
        <v>22.7</v>
      </c>
      <c r="P2516" s="5">
        <v>36009.0</v>
      </c>
      <c r="Q2516" s="9" t="s">
        <v>21</v>
      </c>
      <c r="R2516" s="9" t="s">
        <v>22</v>
      </c>
      <c r="S2516" s="9">
        <f t="shared" si="1"/>
        <v>6106.408</v>
      </c>
    </row>
    <row r="2517" ht="15.75" customHeight="1">
      <c r="A2517" s="5" t="s">
        <v>193</v>
      </c>
      <c r="B2517" s="5" t="s">
        <v>1547</v>
      </c>
      <c r="C2517" s="6">
        <v>5625.0</v>
      </c>
      <c r="D2517" s="7">
        <v>0.0</v>
      </c>
      <c r="E2517" s="7">
        <v>0.0</v>
      </c>
      <c r="F2517" s="7">
        <v>0.0</v>
      </c>
      <c r="G2517" s="7">
        <v>0.0</v>
      </c>
      <c r="H2517" s="5">
        <v>11.1</v>
      </c>
      <c r="I2517" s="5">
        <v>34.5</v>
      </c>
      <c r="J2517" s="8">
        <v>0.0</v>
      </c>
      <c r="K2517" s="8">
        <v>0.0</v>
      </c>
      <c r="L2517" s="8">
        <v>0.0</v>
      </c>
      <c r="M2517" s="8">
        <v>0.0</v>
      </c>
      <c r="N2517" s="5">
        <v>9.3</v>
      </c>
      <c r="O2517" s="5">
        <v>21.6</v>
      </c>
      <c r="P2517" s="5">
        <v>34250.0</v>
      </c>
      <c r="Q2517" s="9" t="s">
        <v>21</v>
      </c>
      <c r="R2517" s="9" t="s">
        <v>22</v>
      </c>
      <c r="S2517" s="9">
        <f t="shared" si="1"/>
        <v>1940.625</v>
      </c>
    </row>
    <row r="2518" ht="15.75" customHeight="1">
      <c r="A2518" s="5" t="s">
        <v>479</v>
      </c>
      <c r="B2518" s="5" t="s">
        <v>1547</v>
      </c>
      <c r="C2518" s="6">
        <v>40003.0</v>
      </c>
      <c r="D2518" s="7">
        <v>24.0</v>
      </c>
      <c r="E2518" s="7">
        <v>19.0</v>
      </c>
      <c r="F2518" s="7">
        <v>6.0</v>
      </c>
      <c r="G2518" s="7">
        <v>2.0</v>
      </c>
      <c r="H2518" s="5">
        <v>14.5</v>
      </c>
      <c r="I2518" s="5">
        <v>34.3</v>
      </c>
      <c r="J2518" s="8">
        <v>0.5999550033747468</v>
      </c>
      <c r="K2518" s="8">
        <v>0.4749643776716746</v>
      </c>
      <c r="L2518" s="8">
        <v>0.1499887508436867</v>
      </c>
      <c r="M2518" s="8">
        <v>0.04999625028122891</v>
      </c>
      <c r="N2518" s="5">
        <v>8.4</v>
      </c>
      <c r="O2518" s="5">
        <v>21.5</v>
      </c>
      <c r="P2518" s="5">
        <v>34592.0</v>
      </c>
      <c r="Q2518" s="9" t="s">
        <v>21</v>
      </c>
      <c r="R2518" s="9" t="s">
        <v>22</v>
      </c>
      <c r="S2518" s="9">
        <f t="shared" si="1"/>
        <v>13721.029</v>
      </c>
    </row>
    <row r="2519" ht="15.75" customHeight="1">
      <c r="A2519" s="5" t="s">
        <v>86</v>
      </c>
      <c r="B2519" s="5" t="s">
        <v>1547</v>
      </c>
      <c r="C2519" s="6">
        <v>125999.0</v>
      </c>
      <c r="D2519" s="7">
        <v>102.0</v>
      </c>
      <c r="E2519" s="7">
        <v>113.0</v>
      </c>
      <c r="F2519" s="7">
        <v>18.0</v>
      </c>
      <c r="G2519" s="7">
        <v>8.0</v>
      </c>
      <c r="H2519" s="5">
        <v>11.3</v>
      </c>
      <c r="I2519" s="5">
        <v>28.9</v>
      </c>
      <c r="J2519" s="8">
        <v>0.8095302343669394</v>
      </c>
      <c r="K2519" s="8">
        <v>0.8968325145437662</v>
      </c>
      <c r="L2519" s="8">
        <v>0.1428582766529893</v>
      </c>
      <c r="M2519" s="8">
        <v>0.06349256740132858</v>
      </c>
      <c r="N2519" s="5">
        <v>6.3</v>
      </c>
      <c r="O2519" s="5">
        <v>17.9</v>
      </c>
      <c r="P2519" s="5">
        <v>42935.0</v>
      </c>
      <c r="Q2519" s="9" t="s">
        <v>21</v>
      </c>
      <c r="R2519" s="9" t="s">
        <v>22</v>
      </c>
      <c r="S2519" s="9">
        <f t="shared" si="1"/>
        <v>36413.711</v>
      </c>
    </row>
    <row r="2520" ht="15.75" customHeight="1">
      <c r="A2520" s="5" t="s">
        <v>480</v>
      </c>
      <c r="B2520" s="5" t="s">
        <v>1547</v>
      </c>
      <c r="C2520" s="6">
        <v>16846.0</v>
      </c>
      <c r="D2520" s="7">
        <v>4.0</v>
      </c>
      <c r="E2520" s="7">
        <v>7.0</v>
      </c>
      <c r="F2520" s="7">
        <v>5.0</v>
      </c>
      <c r="G2520" s="7">
        <v>0.0</v>
      </c>
      <c r="H2520" s="5">
        <v>11.3</v>
      </c>
      <c r="I2520" s="5">
        <v>33.2</v>
      </c>
      <c r="J2520" s="8">
        <v>0.23744509082274726</v>
      </c>
      <c r="K2520" s="8">
        <v>0.41552890893980765</v>
      </c>
      <c r="L2520" s="8">
        <v>0.2968063635284341</v>
      </c>
      <c r="M2520" s="8">
        <v>0.0</v>
      </c>
      <c r="N2520" s="5">
        <v>14.7</v>
      </c>
      <c r="O2520" s="5">
        <v>21.3</v>
      </c>
      <c r="P2520" s="5">
        <v>31225.0</v>
      </c>
      <c r="Q2520" s="9" t="s">
        <v>21</v>
      </c>
      <c r="R2520" s="9" t="s">
        <v>22</v>
      </c>
      <c r="S2520" s="9">
        <f t="shared" si="1"/>
        <v>5592.872</v>
      </c>
    </row>
    <row r="2521" ht="15.75" customHeight="1">
      <c r="A2521" s="5" t="s">
        <v>1573</v>
      </c>
      <c r="B2521" s="5" t="s">
        <v>1547</v>
      </c>
      <c r="C2521" s="6">
        <v>34001.0</v>
      </c>
      <c r="D2521" s="7">
        <v>23.0</v>
      </c>
      <c r="E2521" s="7">
        <v>18.0</v>
      </c>
      <c r="F2521" s="7">
        <v>5.0</v>
      </c>
      <c r="G2521" s="7">
        <v>0.0</v>
      </c>
      <c r="H2521" s="5">
        <v>11.0</v>
      </c>
      <c r="I2521" s="5">
        <v>33.9</v>
      </c>
      <c r="J2521" s="8">
        <v>0.6764506926266874</v>
      </c>
      <c r="K2521" s="8">
        <v>0.5293961942295814</v>
      </c>
      <c r="L2521" s="8">
        <v>0.147054498397106</v>
      </c>
      <c r="M2521" s="8">
        <v>0.0</v>
      </c>
      <c r="N2521" s="5">
        <v>12.9</v>
      </c>
      <c r="O2521" s="5">
        <v>21.5</v>
      </c>
      <c r="P2521" s="5">
        <v>35845.0</v>
      </c>
      <c r="Q2521" s="9" t="s">
        <v>21</v>
      </c>
      <c r="R2521" s="9" t="s">
        <v>22</v>
      </c>
      <c r="S2521" s="9">
        <f t="shared" si="1"/>
        <v>11526.339</v>
      </c>
    </row>
    <row r="2522" ht="15.75" customHeight="1">
      <c r="A2522" s="5" t="s">
        <v>194</v>
      </c>
      <c r="B2522" s="5" t="s">
        <v>1547</v>
      </c>
      <c r="C2522" s="6">
        <v>26346.0</v>
      </c>
      <c r="D2522" s="7">
        <v>18.0</v>
      </c>
      <c r="E2522" s="7">
        <v>12.0</v>
      </c>
      <c r="F2522" s="7">
        <v>6.0</v>
      </c>
      <c r="G2522" s="7">
        <v>1.0</v>
      </c>
      <c r="H2522" s="5">
        <v>12.6</v>
      </c>
      <c r="I2522" s="5">
        <v>32.5</v>
      </c>
      <c r="J2522" s="8">
        <v>0.6832156684126622</v>
      </c>
      <c r="K2522" s="8">
        <v>0.4554771122751082</v>
      </c>
      <c r="L2522" s="8">
        <v>0.2277385561375541</v>
      </c>
      <c r="M2522" s="8">
        <v>0.037956426022925684</v>
      </c>
      <c r="N2522" s="5">
        <v>11.4</v>
      </c>
      <c r="O2522" s="5">
        <v>22.1</v>
      </c>
      <c r="P2522" s="5">
        <v>33933.0</v>
      </c>
      <c r="Q2522" s="9" t="s">
        <v>21</v>
      </c>
      <c r="R2522" s="9" t="s">
        <v>22</v>
      </c>
      <c r="S2522" s="9">
        <f t="shared" si="1"/>
        <v>8562.45</v>
      </c>
    </row>
    <row r="2523" ht="15.75" customHeight="1">
      <c r="A2523" s="5" t="s">
        <v>581</v>
      </c>
      <c r="B2523" s="5" t="s">
        <v>1547</v>
      </c>
      <c r="C2523" s="6">
        <v>205317.0</v>
      </c>
      <c r="D2523" s="7">
        <v>160.0</v>
      </c>
      <c r="E2523" s="7">
        <v>172.0</v>
      </c>
      <c r="F2523" s="7">
        <v>30.0</v>
      </c>
      <c r="G2523" s="7">
        <v>38.0</v>
      </c>
      <c r="H2523" s="5">
        <v>8.3</v>
      </c>
      <c r="I2523" s="5">
        <v>23.2</v>
      </c>
      <c r="J2523" s="8">
        <v>0.7792827676227492</v>
      </c>
      <c r="K2523" s="8">
        <v>0.8377289751944554</v>
      </c>
      <c r="L2523" s="8">
        <v>0.1461155189292655</v>
      </c>
      <c r="M2523" s="8">
        <v>0.18507965731040293</v>
      </c>
      <c r="N2523" s="5">
        <v>4.9</v>
      </c>
      <c r="O2523" s="5">
        <v>5.6</v>
      </c>
      <c r="P2523" s="5">
        <v>91743.0</v>
      </c>
      <c r="Q2523" s="9" t="s">
        <v>21</v>
      </c>
      <c r="R2523" s="9" t="s">
        <v>22</v>
      </c>
      <c r="S2523" s="9">
        <f t="shared" si="1"/>
        <v>47633.544</v>
      </c>
    </row>
    <row r="2524" ht="15.75" customHeight="1">
      <c r="A2524" s="5" t="s">
        <v>738</v>
      </c>
      <c r="B2524" s="5" t="s">
        <v>1547</v>
      </c>
      <c r="C2524" s="6">
        <v>125404.0</v>
      </c>
      <c r="D2524" s="7">
        <v>91.0</v>
      </c>
      <c r="E2524" s="7">
        <v>78.0</v>
      </c>
      <c r="F2524" s="7">
        <v>19.0</v>
      </c>
      <c r="G2524" s="7">
        <v>9.0</v>
      </c>
      <c r="H2524" s="5">
        <v>10.5</v>
      </c>
      <c r="I2524" s="5">
        <v>33.4</v>
      </c>
      <c r="J2524" s="8">
        <v>0.7256546840611144</v>
      </c>
      <c r="K2524" s="8">
        <v>0.621989729195241</v>
      </c>
      <c r="L2524" s="8">
        <v>0.1515103186501228</v>
      </c>
      <c r="M2524" s="8">
        <v>0.07176804567637396</v>
      </c>
      <c r="N2524" s="5">
        <v>7.3</v>
      </c>
      <c r="O2524" s="5">
        <v>10.4</v>
      </c>
      <c r="P2524" s="5">
        <v>60095.0</v>
      </c>
      <c r="Q2524" s="9" t="s">
        <v>21</v>
      </c>
      <c r="R2524" s="9" t="s">
        <v>22</v>
      </c>
      <c r="S2524" s="9">
        <f t="shared" si="1"/>
        <v>41884.936</v>
      </c>
    </row>
    <row r="2525" ht="15.75" customHeight="1">
      <c r="A2525" s="5" t="s">
        <v>674</v>
      </c>
      <c r="B2525" s="5" t="s">
        <v>1574</v>
      </c>
      <c r="C2525" s="6">
        <v>57725.0</v>
      </c>
      <c r="D2525" s="7">
        <v>24.0</v>
      </c>
      <c r="E2525" s="7">
        <v>26.0</v>
      </c>
      <c r="F2525" s="7">
        <v>5.0</v>
      </c>
      <c r="G2525" s="7">
        <v>2.0</v>
      </c>
      <c r="H2525" s="5">
        <v>10.9</v>
      </c>
      <c r="I2525" s="5">
        <v>32.9</v>
      </c>
      <c r="J2525" s="8">
        <v>0.4157644001732351</v>
      </c>
      <c r="K2525" s="8">
        <v>0.45041143352100477</v>
      </c>
      <c r="L2525" s="8">
        <v>0.08661758336942399</v>
      </c>
      <c r="M2525" s="8">
        <v>0.0346470333477696</v>
      </c>
      <c r="N2525" s="5">
        <v>5.5</v>
      </c>
      <c r="O2525" s="5">
        <v>18.2</v>
      </c>
      <c r="P2525" s="5">
        <v>42511.0</v>
      </c>
      <c r="Q2525" s="9" t="s">
        <v>21</v>
      </c>
      <c r="R2525" s="9" t="s">
        <v>140</v>
      </c>
      <c r="S2525" s="9">
        <f t="shared" si="1"/>
        <v>18991.525</v>
      </c>
    </row>
    <row r="2526" ht="15.75" customHeight="1">
      <c r="A2526" s="5" t="s">
        <v>1575</v>
      </c>
      <c r="B2526" s="5" t="s">
        <v>1574</v>
      </c>
      <c r="C2526" s="6">
        <v>17405.0</v>
      </c>
      <c r="D2526" s="7">
        <v>10.0</v>
      </c>
      <c r="E2526" s="7">
        <v>10.0</v>
      </c>
      <c r="F2526" s="7">
        <v>1.0</v>
      </c>
      <c r="G2526" s="7">
        <v>0.0</v>
      </c>
      <c r="H2526" s="5">
        <v>9.7</v>
      </c>
      <c r="I2526" s="5">
        <v>28.6</v>
      </c>
      <c r="J2526" s="8">
        <v>0.5745475438092502</v>
      </c>
      <c r="K2526" s="8">
        <v>0.5745475438092502</v>
      </c>
      <c r="L2526" s="8">
        <v>0.05745475438092502</v>
      </c>
      <c r="M2526" s="8">
        <v>0.0</v>
      </c>
      <c r="N2526" s="5">
        <v>4.3</v>
      </c>
      <c r="O2526" s="5">
        <v>11.4</v>
      </c>
      <c r="P2526" s="5">
        <v>61250.0</v>
      </c>
      <c r="Q2526" s="9" t="s">
        <v>21</v>
      </c>
      <c r="R2526" s="9" t="s">
        <v>140</v>
      </c>
      <c r="S2526" s="9">
        <f t="shared" si="1"/>
        <v>4977.83</v>
      </c>
    </row>
    <row r="2527" ht="15.75" customHeight="1">
      <c r="A2527" s="5" t="s">
        <v>1576</v>
      </c>
      <c r="B2527" s="5" t="s">
        <v>1574</v>
      </c>
      <c r="C2527" s="6">
        <v>87628.0</v>
      </c>
      <c r="D2527" s="7">
        <v>64.0</v>
      </c>
      <c r="E2527" s="7">
        <v>47.0</v>
      </c>
      <c r="F2527" s="7">
        <v>9.0</v>
      </c>
      <c r="G2527" s="7">
        <v>5.0</v>
      </c>
      <c r="H2527" s="5">
        <v>11.6</v>
      </c>
      <c r="I2527" s="5">
        <v>39.7</v>
      </c>
      <c r="J2527" s="8">
        <v>0.7303601588533346</v>
      </c>
      <c r="K2527" s="8">
        <v>0.5363582416579176</v>
      </c>
      <c r="L2527" s="8">
        <v>0.10270689733875017</v>
      </c>
      <c r="M2527" s="8">
        <v>0.05705938741041676</v>
      </c>
      <c r="N2527" s="5">
        <v>9.4</v>
      </c>
      <c r="O2527" s="5">
        <v>20.0</v>
      </c>
      <c r="P2527" s="5">
        <v>42374.0</v>
      </c>
      <c r="Q2527" s="9" t="s">
        <v>21</v>
      </c>
      <c r="R2527" s="9" t="s">
        <v>140</v>
      </c>
      <c r="S2527" s="9">
        <f t="shared" si="1"/>
        <v>34788.316</v>
      </c>
    </row>
    <row r="2528" ht="15.75" customHeight="1">
      <c r="A2528" s="5" t="s">
        <v>1577</v>
      </c>
      <c r="B2528" s="5" t="s">
        <v>1574</v>
      </c>
      <c r="C2528" s="6">
        <v>24872.0</v>
      </c>
      <c r="D2528" s="7">
        <v>17.0</v>
      </c>
      <c r="E2528" s="7">
        <v>32.0</v>
      </c>
      <c r="F2528" s="7">
        <v>3.0</v>
      </c>
      <c r="G2528" s="7">
        <v>2.0</v>
      </c>
      <c r="H2528" s="5">
        <v>10.3</v>
      </c>
      <c r="I2528" s="5">
        <v>30.1</v>
      </c>
      <c r="J2528" s="8">
        <v>0.6834995175297522</v>
      </c>
      <c r="K2528" s="8">
        <v>1.2865873271148278</v>
      </c>
      <c r="L2528" s="8">
        <v>0.12061756191701511</v>
      </c>
      <c r="M2528" s="8">
        <v>0.08041170794467674</v>
      </c>
      <c r="N2528" s="5">
        <v>6.5</v>
      </c>
      <c r="O2528" s="5">
        <v>21.1</v>
      </c>
      <c r="P2528" s="5">
        <v>42247.0</v>
      </c>
      <c r="Q2528" s="9" t="s">
        <v>21</v>
      </c>
      <c r="R2528" s="9" t="s">
        <v>140</v>
      </c>
      <c r="S2528" s="9">
        <f t="shared" si="1"/>
        <v>7486.472</v>
      </c>
    </row>
    <row r="2529" ht="15.75" customHeight="1">
      <c r="A2529" s="5" t="s">
        <v>1578</v>
      </c>
      <c r="B2529" s="5" t="s">
        <v>1574</v>
      </c>
      <c r="C2529" s="6">
        <v>8793.0</v>
      </c>
      <c r="D2529" s="7">
        <v>4.0</v>
      </c>
      <c r="E2529" s="7">
        <v>2.0</v>
      </c>
      <c r="F2529" s="7">
        <v>1.0</v>
      </c>
      <c r="G2529" s="7">
        <v>0.0</v>
      </c>
      <c r="H2529" s="5">
        <v>8.6</v>
      </c>
      <c r="I2529" s="5">
        <v>26.7</v>
      </c>
      <c r="J2529" s="8">
        <v>0.45490731263505063</v>
      </c>
      <c r="K2529" s="8">
        <v>0.22745365631752532</v>
      </c>
      <c r="L2529" s="8">
        <v>0.11372682815876266</v>
      </c>
      <c r="M2529" s="8">
        <v>0.0</v>
      </c>
      <c r="N2529" s="5">
        <v>3.3</v>
      </c>
      <c r="O2529" s="5">
        <v>10.9</v>
      </c>
      <c r="P2529" s="5">
        <v>58274.0</v>
      </c>
      <c r="Q2529" s="9" t="s">
        <v>21</v>
      </c>
      <c r="R2529" s="9" t="s">
        <v>140</v>
      </c>
      <c r="S2529" s="9">
        <f t="shared" si="1"/>
        <v>2347.731</v>
      </c>
    </row>
    <row r="2530" ht="15.75" customHeight="1">
      <c r="A2530" s="5" t="s">
        <v>1446</v>
      </c>
      <c r="B2530" s="5" t="s">
        <v>1574</v>
      </c>
      <c r="C2530" s="6">
        <v>1937.0</v>
      </c>
      <c r="D2530" s="7">
        <v>2.0</v>
      </c>
      <c r="E2530" s="7">
        <v>0.0</v>
      </c>
      <c r="F2530" s="7">
        <v>2.0</v>
      </c>
      <c r="G2530" s="7">
        <v>0.0</v>
      </c>
      <c r="H2530" s="5">
        <v>8.6</v>
      </c>
      <c r="I2530" s="5">
        <v>28.9</v>
      </c>
      <c r="J2530" s="8">
        <v>1.0325245224574084</v>
      </c>
      <c r="K2530" s="8">
        <v>0.0</v>
      </c>
      <c r="L2530" s="8">
        <v>1.0325245224574084</v>
      </c>
      <c r="M2530" s="8">
        <v>0.0</v>
      </c>
      <c r="N2530" s="5">
        <v>3.1</v>
      </c>
      <c r="O2530" s="5">
        <v>10.3</v>
      </c>
      <c r="P2530" s="5">
        <v>61250.0</v>
      </c>
      <c r="Q2530" s="9" t="s">
        <v>21</v>
      </c>
      <c r="R2530" s="9" t="s">
        <v>140</v>
      </c>
      <c r="S2530" s="9">
        <f t="shared" si="1"/>
        <v>559.793</v>
      </c>
    </row>
    <row r="2531" ht="15.75" customHeight="1">
      <c r="A2531" s="5" t="s">
        <v>1579</v>
      </c>
      <c r="B2531" s="5" t="s">
        <v>1574</v>
      </c>
      <c r="C2531" s="6">
        <v>47787.0</v>
      </c>
      <c r="D2531" s="7">
        <v>22.0</v>
      </c>
      <c r="E2531" s="7">
        <v>24.0</v>
      </c>
      <c r="F2531" s="7">
        <v>6.0</v>
      </c>
      <c r="G2531" s="7">
        <v>3.0</v>
      </c>
      <c r="H2531" s="5">
        <v>10.7</v>
      </c>
      <c r="I2531" s="5">
        <v>29.5</v>
      </c>
      <c r="J2531" s="8">
        <v>0.46037625295582485</v>
      </c>
      <c r="K2531" s="8">
        <v>0.5022286395881725</v>
      </c>
      <c r="L2531" s="8">
        <v>0.12555715989704314</v>
      </c>
      <c r="M2531" s="8">
        <v>0.06277857994852157</v>
      </c>
      <c r="N2531" s="5">
        <v>7.7</v>
      </c>
      <c r="O2531" s="5">
        <v>15.6</v>
      </c>
      <c r="P2531" s="5">
        <v>50756.0</v>
      </c>
      <c r="Q2531" s="9" t="s">
        <v>21</v>
      </c>
      <c r="R2531" s="9" t="s">
        <v>140</v>
      </c>
      <c r="S2531" s="9">
        <f t="shared" si="1"/>
        <v>14097.165</v>
      </c>
    </row>
    <row r="2532" ht="15.75" customHeight="1">
      <c r="A2532" s="5" t="s">
        <v>1580</v>
      </c>
      <c r="B2532" s="5" t="s">
        <v>1574</v>
      </c>
      <c r="C2532" s="6">
        <v>28973.0</v>
      </c>
      <c r="D2532" s="7">
        <v>15.0</v>
      </c>
      <c r="E2532" s="7">
        <v>15.0</v>
      </c>
      <c r="F2532" s="7">
        <v>5.0</v>
      </c>
      <c r="G2532" s="7">
        <v>4.0</v>
      </c>
      <c r="H2532" s="5">
        <v>8.3</v>
      </c>
      <c r="I2532" s="5">
        <v>28.1</v>
      </c>
      <c r="J2532" s="8">
        <v>0.5177233976460842</v>
      </c>
      <c r="K2532" s="8">
        <v>0.5177233976460842</v>
      </c>
      <c r="L2532" s="8">
        <v>0.1725744658820281</v>
      </c>
      <c r="M2532" s="8">
        <v>0.1380595727056225</v>
      </c>
      <c r="N2532" s="5">
        <v>7.1</v>
      </c>
      <c r="O2532" s="5">
        <v>10.2</v>
      </c>
      <c r="P2532" s="5">
        <v>54603.0</v>
      </c>
      <c r="Q2532" s="9" t="s">
        <v>21</v>
      </c>
      <c r="R2532" s="9" t="s">
        <v>140</v>
      </c>
      <c r="S2532" s="9">
        <f t="shared" si="1"/>
        <v>8141.413</v>
      </c>
    </row>
    <row r="2533" ht="15.75" customHeight="1">
      <c r="A2533" s="5" t="s">
        <v>1581</v>
      </c>
      <c r="B2533" s="5" t="s">
        <v>1574</v>
      </c>
      <c r="C2533" s="6">
        <v>6970.0</v>
      </c>
      <c r="D2533" s="7">
        <v>4.0</v>
      </c>
      <c r="E2533" s="7">
        <v>4.0</v>
      </c>
      <c r="F2533" s="7">
        <v>2.0</v>
      </c>
      <c r="G2533" s="7">
        <v>1.0</v>
      </c>
      <c r="H2533" s="5">
        <v>8.7</v>
      </c>
      <c r="I2533" s="5">
        <v>28.0</v>
      </c>
      <c r="J2533" s="8">
        <v>0.5738880918220947</v>
      </c>
      <c r="K2533" s="8">
        <v>0.5738880918220947</v>
      </c>
      <c r="L2533" s="8">
        <v>0.28694404591104733</v>
      </c>
      <c r="M2533" s="8">
        <v>0.14347202295552366</v>
      </c>
      <c r="N2533" s="5">
        <v>6.0</v>
      </c>
      <c r="O2533" s="5">
        <v>20.9</v>
      </c>
      <c r="P2533" s="5">
        <v>41982.0</v>
      </c>
      <c r="Q2533" s="9" t="s">
        <v>21</v>
      </c>
      <c r="R2533" s="9" t="s">
        <v>140</v>
      </c>
      <c r="S2533" s="9">
        <f t="shared" si="1"/>
        <v>1951.6</v>
      </c>
    </row>
    <row r="2534" ht="15.75" customHeight="1">
      <c r="A2534" s="5" t="s">
        <v>1582</v>
      </c>
      <c r="B2534" s="5" t="s">
        <v>1574</v>
      </c>
      <c r="C2534" s="6">
        <v>20875.0</v>
      </c>
      <c r="D2534" s="7">
        <v>7.0</v>
      </c>
      <c r="E2534" s="7">
        <v>13.0</v>
      </c>
      <c r="F2534" s="7">
        <v>3.0</v>
      </c>
      <c r="G2534" s="7">
        <v>1.0</v>
      </c>
      <c r="H2534" s="5">
        <v>8.3</v>
      </c>
      <c r="I2534" s="5">
        <v>27.5</v>
      </c>
      <c r="J2534" s="8">
        <v>0.33532934131736525</v>
      </c>
      <c r="K2534" s="8">
        <v>0.622754491017964</v>
      </c>
      <c r="L2534" s="8">
        <v>0.14371257485029942</v>
      </c>
      <c r="M2534" s="8">
        <v>0.04790419161676647</v>
      </c>
      <c r="N2534" s="5">
        <v>5.9</v>
      </c>
      <c r="O2534" s="5">
        <v>15.1</v>
      </c>
      <c r="P2534" s="5">
        <v>48587.0</v>
      </c>
      <c r="Q2534" s="9" t="s">
        <v>21</v>
      </c>
      <c r="R2534" s="9" t="s">
        <v>140</v>
      </c>
      <c r="S2534" s="9">
        <f t="shared" si="1"/>
        <v>5740.625</v>
      </c>
    </row>
    <row r="2535" ht="15.75" customHeight="1">
      <c r="A2535" s="5" t="s">
        <v>1583</v>
      </c>
      <c r="B2535" s="5" t="s">
        <v>1574</v>
      </c>
      <c r="C2535" s="6">
        <v>77899.0</v>
      </c>
      <c r="D2535" s="7">
        <v>36.0</v>
      </c>
      <c r="E2535" s="7">
        <v>42.0</v>
      </c>
      <c r="F2535" s="7">
        <v>11.0</v>
      </c>
      <c r="G2535" s="7">
        <v>4.0</v>
      </c>
      <c r="H2535" s="5">
        <v>8.6</v>
      </c>
      <c r="I2535" s="5">
        <v>33.1</v>
      </c>
      <c r="J2535" s="8">
        <v>0.46213686953619426</v>
      </c>
      <c r="K2535" s="8">
        <v>0.53915968112556</v>
      </c>
      <c r="L2535" s="8">
        <v>0.14120848791383717</v>
      </c>
      <c r="M2535" s="8">
        <v>0.051348541059577146</v>
      </c>
      <c r="N2535" s="5">
        <v>9.0</v>
      </c>
      <c r="O2535" s="5">
        <v>15.9</v>
      </c>
      <c r="P2535" s="5">
        <v>53382.0</v>
      </c>
      <c r="Q2535" s="9" t="s">
        <v>21</v>
      </c>
      <c r="R2535" s="9" t="s">
        <v>140</v>
      </c>
      <c r="S2535" s="9">
        <f t="shared" si="1"/>
        <v>25784.569</v>
      </c>
    </row>
    <row r="2536" ht="15.75" customHeight="1">
      <c r="A2536" s="5" t="s">
        <v>1584</v>
      </c>
      <c r="B2536" s="5" t="s">
        <v>1574</v>
      </c>
      <c r="C2536" s="6">
        <v>3600.0</v>
      </c>
      <c r="D2536" s="7">
        <v>3.0</v>
      </c>
      <c r="E2536" s="7">
        <v>4.0</v>
      </c>
      <c r="F2536" s="7">
        <v>1.0</v>
      </c>
      <c r="G2536" s="7">
        <v>0.0</v>
      </c>
      <c r="H2536" s="5">
        <v>9.1</v>
      </c>
      <c r="I2536" s="5">
        <v>28.1</v>
      </c>
      <c r="J2536" s="8">
        <v>0.8333333333333334</v>
      </c>
      <c r="K2536" s="8">
        <v>1.1111111111111112</v>
      </c>
      <c r="L2536" s="8">
        <v>0.2777777777777778</v>
      </c>
      <c r="M2536" s="8">
        <v>0.0</v>
      </c>
      <c r="N2536" s="5">
        <v>2.7</v>
      </c>
      <c r="O2536" s="5">
        <v>16.8</v>
      </c>
      <c r="P2536" s="5">
        <v>33019.0</v>
      </c>
      <c r="Q2536" s="9" t="s">
        <v>21</v>
      </c>
      <c r="R2536" s="9" t="s">
        <v>140</v>
      </c>
      <c r="S2536" s="9">
        <f t="shared" si="1"/>
        <v>1011.6</v>
      </c>
    </row>
    <row r="2537" ht="15.75" customHeight="1">
      <c r="A2537" s="5" t="s">
        <v>1585</v>
      </c>
      <c r="B2537" s="5" t="s">
        <v>1574</v>
      </c>
      <c r="C2537" s="6">
        <v>32884.0</v>
      </c>
      <c r="D2537" s="7">
        <v>16.0</v>
      </c>
      <c r="E2537" s="7">
        <v>15.0</v>
      </c>
      <c r="F2537" s="7">
        <v>1.0</v>
      </c>
      <c r="G2537" s="7">
        <v>3.0</v>
      </c>
      <c r="H2537" s="5">
        <v>9.3</v>
      </c>
      <c r="I2537" s="5">
        <v>29.5</v>
      </c>
      <c r="J2537" s="8">
        <v>0.48655881279649676</v>
      </c>
      <c r="K2537" s="8">
        <v>0.45614888699671574</v>
      </c>
      <c r="L2537" s="8">
        <v>0.030409925799781048</v>
      </c>
      <c r="M2537" s="8">
        <v>0.09122977739934314</v>
      </c>
      <c r="N2537" s="5">
        <v>7.3</v>
      </c>
      <c r="O2537" s="5">
        <v>23.3</v>
      </c>
      <c r="P2537" s="5">
        <v>41738.0</v>
      </c>
      <c r="Q2537" s="9" t="s">
        <v>21</v>
      </c>
      <c r="R2537" s="9" t="s">
        <v>140</v>
      </c>
      <c r="S2537" s="9">
        <f t="shared" si="1"/>
        <v>9700.78</v>
      </c>
    </row>
    <row r="2538" ht="15.75" customHeight="1">
      <c r="A2538" s="5" t="s">
        <v>745</v>
      </c>
      <c r="B2538" s="5" t="s">
        <v>1574</v>
      </c>
      <c r="C2538" s="6">
        <v>329348.0</v>
      </c>
      <c r="D2538" s="7">
        <v>219.0</v>
      </c>
      <c r="E2538" s="7">
        <v>175.0</v>
      </c>
      <c r="F2538" s="7">
        <v>30.0</v>
      </c>
      <c r="G2538" s="7">
        <v>30.0</v>
      </c>
      <c r="H2538" s="5">
        <v>10.7</v>
      </c>
      <c r="I2538" s="5">
        <v>29.4</v>
      </c>
      <c r="J2538" s="8">
        <v>0.664950143920716</v>
      </c>
      <c r="K2538" s="8">
        <v>0.5313528547311659</v>
      </c>
      <c r="L2538" s="8">
        <v>0.091089060811057</v>
      </c>
      <c r="M2538" s="8">
        <v>0.091089060811057</v>
      </c>
      <c r="N2538" s="5">
        <v>9.4</v>
      </c>
      <c r="O2538" s="5">
        <v>14.9</v>
      </c>
      <c r="P2538" s="5">
        <v>51027.0</v>
      </c>
      <c r="Q2538" s="9" t="s">
        <v>21</v>
      </c>
      <c r="R2538" s="9" t="s">
        <v>140</v>
      </c>
      <c r="S2538" s="9">
        <f t="shared" si="1"/>
        <v>96828.312</v>
      </c>
    </row>
    <row r="2539" ht="15.75" customHeight="1">
      <c r="A2539" s="5" t="s">
        <v>1586</v>
      </c>
      <c r="B2539" s="5" t="s">
        <v>1574</v>
      </c>
      <c r="C2539" s="6">
        <v>1858749.0</v>
      </c>
      <c r="D2539" s="7">
        <v>1300.0</v>
      </c>
      <c r="E2539" s="7">
        <v>1283.0</v>
      </c>
      <c r="F2539" s="7">
        <v>174.0</v>
      </c>
      <c r="G2539" s="7">
        <v>140.0</v>
      </c>
      <c r="H2539" s="5">
        <v>9.2</v>
      </c>
      <c r="I2539" s="5">
        <v>27.1</v>
      </c>
      <c r="J2539" s="8">
        <v>0.6993951308110993</v>
      </c>
      <c r="K2539" s="8">
        <v>0.690249194485108</v>
      </c>
      <c r="L2539" s="8">
        <v>0.09361134827779329</v>
      </c>
      <c r="M2539" s="8">
        <v>0.07531947562581069</v>
      </c>
      <c r="N2539" s="5">
        <v>8.0</v>
      </c>
      <c r="O2539" s="5">
        <v>17.8</v>
      </c>
      <c r="P2539" s="5">
        <v>50867.0</v>
      </c>
      <c r="Q2539" s="9" t="s">
        <v>21</v>
      </c>
      <c r="R2539" s="9" t="s">
        <v>140</v>
      </c>
      <c r="S2539" s="9">
        <f t="shared" si="1"/>
        <v>503720.979</v>
      </c>
    </row>
    <row r="2540" ht="15.75" customHeight="1">
      <c r="A2540" s="5" t="s">
        <v>1587</v>
      </c>
      <c r="B2540" s="5" t="s">
        <v>1574</v>
      </c>
      <c r="C2540" s="6">
        <v>10836.0</v>
      </c>
      <c r="D2540" s="7">
        <v>9.0</v>
      </c>
      <c r="E2540" s="7">
        <v>10.0</v>
      </c>
      <c r="F2540" s="7">
        <v>3.0</v>
      </c>
      <c r="G2540" s="7">
        <v>0.0</v>
      </c>
      <c r="H2540" s="5">
        <v>8.8</v>
      </c>
      <c r="I2540" s="5">
        <v>30.0</v>
      </c>
      <c r="J2540" s="8">
        <v>0.8305647840531561</v>
      </c>
      <c r="K2540" s="8">
        <v>0.9228497600590624</v>
      </c>
      <c r="L2540" s="8">
        <v>0.2768549280177187</v>
      </c>
      <c r="M2540" s="8">
        <v>0.0</v>
      </c>
      <c r="N2540" s="5">
        <v>8.2</v>
      </c>
      <c r="O2540" s="5">
        <v>10.1</v>
      </c>
      <c r="P2540" s="5">
        <v>51740.0</v>
      </c>
      <c r="Q2540" s="9" t="s">
        <v>21</v>
      </c>
      <c r="R2540" s="9" t="s">
        <v>140</v>
      </c>
      <c r="S2540" s="9">
        <f t="shared" si="1"/>
        <v>3250.8</v>
      </c>
    </row>
    <row r="2541" ht="15.75" customHeight="1">
      <c r="A2541" s="5" t="s">
        <v>1588</v>
      </c>
      <c r="B2541" s="5" t="s">
        <v>1574</v>
      </c>
      <c r="C2541" s="5">
        <v>653.0</v>
      </c>
      <c r="D2541" s="7">
        <v>0.0</v>
      </c>
      <c r="E2541" s="7">
        <v>0.0</v>
      </c>
      <c r="F2541" s="7">
        <v>0.0</v>
      </c>
      <c r="G2541" s="7">
        <v>0.0</v>
      </c>
      <c r="H2541" s="5">
        <v>9.7</v>
      </c>
      <c r="I2541" s="5">
        <v>27.0</v>
      </c>
      <c r="J2541" s="8">
        <v>0.0</v>
      </c>
      <c r="K2541" s="8">
        <v>0.0</v>
      </c>
      <c r="L2541" s="8">
        <v>0.0</v>
      </c>
      <c r="M2541" s="8">
        <v>0.0</v>
      </c>
      <c r="N2541" s="5">
        <v>1.0</v>
      </c>
      <c r="O2541" s="5">
        <v>1.0</v>
      </c>
      <c r="P2541" s="5">
        <v>73333.0</v>
      </c>
      <c r="Q2541" s="9" t="s">
        <v>21</v>
      </c>
      <c r="R2541" s="9" t="s">
        <v>140</v>
      </c>
      <c r="S2541" s="9">
        <f t="shared" si="1"/>
        <v>176.31</v>
      </c>
    </row>
    <row r="2542" ht="15.75" customHeight="1">
      <c r="A2542" s="5" t="s">
        <v>1589</v>
      </c>
      <c r="B2542" s="5" t="s">
        <v>1574</v>
      </c>
      <c r="C2542" s="6">
        <v>17761.0</v>
      </c>
      <c r="D2542" s="7">
        <v>10.0</v>
      </c>
      <c r="E2542" s="7">
        <v>6.0</v>
      </c>
      <c r="F2542" s="7">
        <v>4.0</v>
      </c>
      <c r="G2542" s="7">
        <v>0.0</v>
      </c>
      <c r="H2542" s="5">
        <v>8.2</v>
      </c>
      <c r="I2542" s="5">
        <v>27.9</v>
      </c>
      <c r="J2542" s="8">
        <v>0.5630313608467992</v>
      </c>
      <c r="K2542" s="8">
        <v>0.3378188165080795</v>
      </c>
      <c r="L2542" s="8">
        <v>0.22521254433871965</v>
      </c>
      <c r="M2542" s="8">
        <v>0.0</v>
      </c>
      <c r="N2542" s="5">
        <v>9.3</v>
      </c>
      <c r="O2542" s="5">
        <v>14.3</v>
      </c>
      <c r="P2542" s="5">
        <v>44339.0</v>
      </c>
      <c r="Q2542" s="9" t="s">
        <v>21</v>
      </c>
      <c r="R2542" s="9" t="s">
        <v>140</v>
      </c>
      <c r="S2542" s="9">
        <f t="shared" si="1"/>
        <v>4955.319</v>
      </c>
    </row>
    <row r="2543" ht="15.75" customHeight="1">
      <c r="A2543" s="5" t="s">
        <v>1590</v>
      </c>
      <c r="B2543" s="5" t="s">
        <v>1574</v>
      </c>
      <c r="C2543" s="6">
        <v>93458.0</v>
      </c>
      <c r="D2543" s="7">
        <v>93.0</v>
      </c>
      <c r="E2543" s="7">
        <v>55.0</v>
      </c>
      <c r="F2543" s="7">
        <v>15.0</v>
      </c>
      <c r="G2543" s="7">
        <v>9.0</v>
      </c>
      <c r="H2543" s="5">
        <v>11.9</v>
      </c>
      <c r="I2543" s="5">
        <v>35.1</v>
      </c>
      <c r="J2543" s="8">
        <v>0.9950994029403584</v>
      </c>
      <c r="K2543" s="8">
        <v>0.5884996469002118</v>
      </c>
      <c r="L2543" s="8">
        <v>0.1604999037000578</v>
      </c>
      <c r="M2543" s="8">
        <v>0.09629994222003467</v>
      </c>
      <c r="N2543" s="5">
        <v>8.4</v>
      </c>
      <c r="O2543" s="5">
        <v>19.4</v>
      </c>
      <c r="P2543" s="5">
        <v>42917.0</v>
      </c>
      <c r="Q2543" s="9" t="s">
        <v>21</v>
      </c>
      <c r="R2543" s="9" t="s">
        <v>140</v>
      </c>
      <c r="S2543" s="9">
        <f t="shared" si="1"/>
        <v>32803.758</v>
      </c>
    </row>
    <row r="2544" ht="15.75" customHeight="1">
      <c r="A2544" s="5" t="s">
        <v>1591</v>
      </c>
      <c r="B2544" s="5" t="s">
        <v>1574</v>
      </c>
      <c r="C2544" s="6">
        <v>337777.0</v>
      </c>
      <c r="D2544" s="7">
        <v>195.0</v>
      </c>
      <c r="E2544" s="7">
        <v>185.0</v>
      </c>
      <c r="F2544" s="7">
        <v>29.0</v>
      </c>
      <c r="G2544" s="7">
        <v>24.0</v>
      </c>
      <c r="H2544" s="5">
        <v>9.9</v>
      </c>
      <c r="I2544" s="5">
        <v>30.5</v>
      </c>
      <c r="J2544" s="8">
        <v>0.5773039608972783</v>
      </c>
      <c r="K2544" s="8">
        <v>0.5476986295692129</v>
      </c>
      <c r="L2544" s="8">
        <v>0.08585546085139012</v>
      </c>
      <c r="M2544" s="8">
        <v>0.07105279518735734</v>
      </c>
      <c r="N2544" s="5">
        <v>5.9</v>
      </c>
      <c r="O2544" s="5">
        <v>11.2</v>
      </c>
      <c r="P2544" s="5">
        <v>69092.0</v>
      </c>
      <c r="Q2544" s="9" t="s">
        <v>21</v>
      </c>
      <c r="R2544" s="9" t="s">
        <v>140</v>
      </c>
      <c r="S2544" s="9">
        <f t="shared" si="1"/>
        <v>103021.985</v>
      </c>
    </row>
    <row r="2545" ht="15.75" customHeight="1">
      <c r="A2545" s="5" t="s">
        <v>1592</v>
      </c>
      <c r="B2545" s="5" t="s">
        <v>1574</v>
      </c>
      <c r="C2545" s="6">
        <v>208823.0</v>
      </c>
      <c r="D2545" s="7">
        <v>173.0</v>
      </c>
      <c r="E2545" s="7">
        <v>126.0</v>
      </c>
      <c r="F2545" s="7">
        <v>18.0</v>
      </c>
      <c r="G2545" s="7">
        <v>21.0</v>
      </c>
      <c r="H2545" s="5">
        <v>10.0</v>
      </c>
      <c r="I2545" s="5">
        <v>29.0</v>
      </c>
      <c r="J2545" s="8">
        <v>0.8284528045282368</v>
      </c>
      <c r="K2545" s="8">
        <v>0.6033818113905078</v>
      </c>
      <c r="L2545" s="8">
        <v>0.08619740162721538</v>
      </c>
      <c r="M2545" s="8">
        <v>0.1005636352317513</v>
      </c>
      <c r="N2545" s="5">
        <v>7.7</v>
      </c>
      <c r="O2545" s="5">
        <v>29.3</v>
      </c>
      <c r="P2545" s="5">
        <v>39060.0</v>
      </c>
      <c r="Q2545" s="9" t="s">
        <v>21</v>
      </c>
      <c r="R2545" s="9" t="s">
        <v>140</v>
      </c>
      <c r="S2545" s="9">
        <f t="shared" si="1"/>
        <v>60558.67</v>
      </c>
    </row>
    <row r="2546" ht="15.75" customHeight="1">
      <c r="A2546" s="5" t="s">
        <v>1593</v>
      </c>
      <c r="B2546" s="5" t="s">
        <v>1574</v>
      </c>
      <c r="C2546" s="6">
        <v>9123.0</v>
      </c>
      <c r="D2546" s="7">
        <v>7.0</v>
      </c>
      <c r="E2546" s="7">
        <v>11.0</v>
      </c>
      <c r="F2546" s="7">
        <v>5.0</v>
      </c>
      <c r="G2546" s="7">
        <v>1.0</v>
      </c>
      <c r="H2546" s="5">
        <v>9.0</v>
      </c>
      <c r="I2546" s="5">
        <v>29.2</v>
      </c>
      <c r="J2546" s="8">
        <v>0.7672914611421681</v>
      </c>
      <c r="K2546" s="8">
        <v>1.2057437246519787</v>
      </c>
      <c r="L2546" s="8">
        <v>0.5480653293872629</v>
      </c>
      <c r="M2546" s="8">
        <v>0.10961306587745259</v>
      </c>
      <c r="N2546" s="5">
        <v>4.3</v>
      </c>
      <c r="O2546" s="5">
        <v>12.9</v>
      </c>
      <c r="P2546" s="5">
        <v>38589.0</v>
      </c>
      <c r="Q2546" s="9" t="s">
        <v>21</v>
      </c>
      <c r="R2546" s="9" t="s">
        <v>140</v>
      </c>
      <c r="S2546" s="9">
        <f t="shared" si="1"/>
        <v>2663.916</v>
      </c>
    </row>
    <row r="2547" ht="15.75" customHeight="1">
      <c r="A2547" s="5" t="s">
        <v>1594</v>
      </c>
      <c r="B2547" s="5" t="s">
        <v>1574</v>
      </c>
      <c r="C2547" s="6">
        <v>1537.0</v>
      </c>
      <c r="D2547" s="7">
        <v>0.0</v>
      </c>
      <c r="E2547" s="7">
        <v>1.0</v>
      </c>
      <c r="F2547" s="7">
        <v>1.0</v>
      </c>
      <c r="G2547" s="7">
        <v>1.0</v>
      </c>
      <c r="H2547" s="5">
        <v>8.8</v>
      </c>
      <c r="I2547" s="5">
        <v>26.6</v>
      </c>
      <c r="J2547" s="8">
        <v>0.0</v>
      </c>
      <c r="K2547" s="8">
        <v>0.6506180871828238</v>
      </c>
      <c r="L2547" s="8">
        <v>0.6506180871828238</v>
      </c>
      <c r="M2547" s="8">
        <v>0.6506180871828238</v>
      </c>
      <c r="N2547" s="5">
        <v>3.9</v>
      </c>
      <c r="O2547" s="5">
        <v>20.4</v>
      </c>
      <c r="P2547" s="5">
        <v>36696.0</v>
      </c>
      <c r="Q2547" s="9" t="s">
        <v>21</v>
      </c>
      <c r="R2547" s="9" t="s">
        <v>140</v>
      </c>
      <c r="S2547" s="9">
        <f t="shared" si="1"/>
        <v>408.842</v>
      </c>
    </row>
    <row r="2548" ht="15.75" customHeight="1">
      <c r="A2548" s="5" t="s">
        <v>389</v>
      </c>
      <c r="B2548" s="5" t="s">
        <v>1574</v>
      </c>
      <c r="C2548" s="6">
        <v>7233.0</v>
      </c>
      <c r="D2548" s="7">
        <v>6.0</v>
      </c>
      <c r="E2548" s="7">
        <v>7.0</v>
      </c>
      <c r="F2548" s="7">
        <v>1.0</v>
      </c>
      <c r="G2548" s="7">
        <v>0.0</v>
      </c>
      <c r="H2548" s="5">
        <v>9.2</v>
      </c>
      <c r="I2548" s="5">
        <v>28.1</v>
      </c>
      <c r="J2548" s="8">
        <v>0.8295313148071339</v>
      </c>
      <c r="K2548" s="8">
        <v>0.9677865339416563</v>
      </c>
      <c r="L2548" s="8">
        <v>0.13825521913452232</v>
      </c>
      <c r="M2548" s="8">
        <v>0.0</v>
      </c>
      <c r="N2548" s="5">
        <v>17.6</v>
      </c>
      <c r="O2548" s="5">
        <v>36.0</v>
      </c>
      <c r="P2548" s="5">
        <v>22176.0</v>
      </c>
      <c r="Q2548" s="9" t="s">
        <v>21</v>
      </c>
      <c r="R2548" s="9" t="s">
        <v>140</v>
      </c>
      <c r="S2548" s="9">
        <f t="shared" si="1"/>
        <v>2032.473</v>
      </c>
    </row>
    <row r="2549" ht="15.75" customHeight="1">
      <c r="A2549" s="5" t="s">
        <v>532</v>
      </c>
      <c r="B2549" s="5" t="s">
        <v>1574</v>
      </c>
      <c r="C2549" s="6">
        <v>37719.0</v>
      </c>
      <c r="D2549" s="7">
        <v>36.0</v>
      </c>
      <c r="E2549" s="7">
        <v>26.0</v>
      </c>
      <c r="F2549" s="7">
        <v>5.0</v>
      </c>
      <c r="G2549" s="7">
        <v>3.0</v>
      </c>
      <c r="H2549" s="5">
        <v>9.3</v>
      </c>
      <c r="I2549" s="5">
        <v>29.4</v>
      </c>
      <c r="J2549" s="8">
        <v>0.954426151276545</v>
      </c>
      <c r="K2549" s="8">
        <v>0.6893077759219493</v>
      </c>
      <c r="L2549" s="8">
        <v>0.1325591876772979</v>
      </c>
      <c r="M2549" s="8">
        <v>0.07953551260637874</v>
      </c>
      <c r="N2549" s="5">
        <v>4.4</v>
      </c>
      <c r="O2549" s="5">
        <v>19.2</v>
      </c>
      <c r="P2549" s="5">
        <v>40982.0</v>
      </c>
      <c r="Q2549" s="9" t="s">
        <v>21</v>
      </c>
      <c r="R2549" s="9" t="s">
        <v>140</v>
      </c>
      <c r="S2549" s="9">
        <f t="shared" si="1"/>
        <v>11089.386</v>
      </c>
    </row>
    <row r="2550" ht="15.75" customHeight="1">
      <c r="A2550" s="5" t="s">
        <v>1595</v>
      </c>
      <c r="B2550" s="5" t="s">
        <v>1574</v>
      </c>
      <c r="C2550" s="6">
        <v>17292.0</v>
      </c>
      <c r="D2550" s="7">
        <v>12.0</v>
      </c>
      <c r="E2550" s="7">
        <v>12.0</v>
      </c>
      <c r="F2550" s="7">
        <v>4.0</v>
      </c>
      <c r="G2550" s="7">
        <v>2.0</v>
      </c>
      <c r="H2550" s="5">
        <v>9.7</v>
      </c>
      <c r="I2550" s="5">
        <v>30.6</v>
      </c>
      <c r="J2550" s="8">
        <v>0.6939625260235947</v>
      </c>
      <c r="K2550" s="8">
        <v>0.6939625260235947</v>
      </c>
      <c r="L2550" s="8">
        <v>0.2313208420078649</v>
      </c>
      <c r="M2550" s="8">
        <v>0.11566042100393245</v>
      </c>
      <c r="N2550" s="5">
        <v>7.2</v>
      </c>
      <c r="O2550" s="5">
        <v>16.0</v>
      </c>
      <c r="P2550" s="5">
        <v>49533.0</v>
      </c>
      <c r="Q2550" s="9" t="s">
        <v>21</v>
      </c>
      <c r="R2550" s="9" t="s">
        <v>140</v>
      </c>
      <c r="S2550" s="9">
        <f t="shared" si="1"/>
        <v>5291.352</v>
      </c>
    </row>
    <row r="2551" ht="15.75" customHeight="1">
      <c r="A2551" s="5" t="s">
        <v>1596</v>
      </c>
      <c r="B2551" s="5" t="s">
        <v>1574</v>
      </c>
      <c r="C2551" s="6">
        <v>44254.0</v>
      </c>
      <c r="D2551" s="7">
        <v>28.0</v>
      </c>
      <c r="E2551" s="7">
        <v>51.0</v>
      </c>
      <c r="F2551" s="7">
        <v>3.0</v>
      </c>
      <c r="G2551" s="7">
        <v>6.0</v>
      </c>
      <c r="H2551" s="5">
        <v>8.9</v>
      </c>
      <c r="I2551" s="5">
        <v>29.3</v>
      </c>
      <c r="J2551" s="8">
        <v>0.6327111673521038</v>
      </c>
      <c r="K2551" s="8">
        <v>1.1524381976770461</v>
      </c>
      <c r="L2551" s="8">
        <v>0.06779048221629683</v>
      </c>
      <c r="M2551" s="8">
        <v>0.13558096443259365</v>
      </c>
      <c r="N2551" s="5">
        <v>6.2</v>
      </c>
      <c r="O2551" s="5">
        <v>16.7</v>
      </c>
      <c r="P2551" s="5">
        <v>50712.0</v>
      </c>
      <c r="Q2551" s="9" t="s">
        <v>21</v>
      </c>
      <c r="R2551" s="9" t="s">
        <v>140</v>
      </c>
      <c r="S2551" s="9">
        <f t="shared" si="1"/>
        <v>12966.422</v>
      </c>
    </row>
    <row r="2552" ht="15.75" customHeight="1">
      <c r="A2552" s="5" t="s">
        <v>752</v>
      </c>
      <c r="B2552" s="5" t="s">
        <v>1574</v>
      </c>
      <c r="C2552" s="6">
        <v>39728.0</v>
      </c>
      <c r="D2552" s="7">
        <v>21.0</v>
      </c>
      <c r="E2552" s="7">
        <v>19.0</v>
      </c>
      <c r="F2552" s="7">
        <v>3.0</v>
      </c>
      <c r="G2552" s="7">
        <v>1.0</v>
      </c>
      <c r="H2552" s="5">
        <v>9.9</v>
      </c>
      <c r="I2552" s="5">
        <v>26.4</v>
      </c>
      <c r="J2552" s="8">
        <v>0.5285944422070076</v>
      </c>
      <c r="K2552" s="8">
        <v>0.4782521143777688</v>
      </c>
      <c r="L2552" s="8">
        <v>0.07551349174385823</v>
      </c>
      <c r="M2552" s="8">
        <v>0.02517116391461941</v>
      </c>
      <c r="N2552" s="5">
        <v>7.2</v>
      </c>
      <c r="O2552" s="5">
        <v>18.1</v>
      </c>
      <c r="P2552" s="5">
        <v>47435.0</v>
      </c>
      <c r="Q2552" s="9" t="s">
        <v>21</v>
      </c>
      <c r="R2552" s="9" t="s">
        <v>140</v>
      </c>
      <c r="S2552" s="9">
        <f t="shared" si="1"/>
        <v>10488.192</v>
      </c>
    </row>
    <row r="2553" ht="15.75" customHeight="1">
      <c r="A2553" s="5" t="s">
        <v>29</v>
      </c>
      <c r="B2553" s="5" t="s">
        <v>1574</v>
      </c>
      <c r="C2553" s="6">
        <v>21805.0</v>
      </c>
      <c r="D2553" s="7">
        <v>14.0</v>
      </c>
      <c r="E2553" s="7">
        <v>21.0</v>
      </c>
      <c r="F2553" s="7">
        <v>2.0</v>
      </c>
      <c r="G2553" s="7">
        <v>0.0</v>
      </c>
      <c r="H2553" s="5">
        <v>10.2</v>
      </c>
      <c r="I2553" s="5">
        <v>30.0</v>
      </c>
      <c r="J2553" s="8">
        <v>0.6420545746388443</v>
      </c>
      <c r="K2553" s="8">
        <v>0.9630818619582664</v>
      </c>
      <c r="L2553" s="8">
        <v>0.09172208209126348</v>
      </c>
      <c r="M2553" s="8">
        <v>0.0</v>
      </c>
      <c r="N2553" s="5">
        <v>8.8</v>
      </c>
      <c r="O2553" s="5">
        <v>19.7</v>
      </c>
      <c r="P2553" s="5">
        <v>47546.0</v>
      </c>
      <c r="Q2553" s="9" t="s">
        <v>21</v>
      </c>
      <c r="R2553" s="9" t="s">
        <v>140</v>
      </c>
      <c r="S2553" s="9">
        <f t="shared" si="1"/>
        <v>6541.5</v>
      </c>
    </row>
    <row r="2554" ht="15.75" customHeight="1">
      <c r="A2554" s="5" t="s">
        <v>1597</v>
      </c>
      <c r="B2554" s="5" t="s">
        <v>1574</v>
      </c>
      <c r="C2554" s="6">
        <v>13523.0</v>
      </c>
      <c r="D2554" s="7">
        <v>9.0</v>
      </c>
      <c r="E2554" s="7">
        <v>2.0</v>
      </c>
      <c r="F2554" s="7">
        <v>2.0</v>
      </c>
      <c r="G2554" s="7">
        <v>1.0</v>
      </c>
      <c r="H2554" s="5">
        <v>8.6</v>
      </c>
      <c r="I2554" s="5">
        <v>27.5</v>
      </c>
      <c r="J2554" s="8">
        <v>0.6655327959772239</v>
      </c>
      <c r="K2554" s="8">
        <v>0.14789617688382756</v>
      </c>
      <c r="L2554" s="8">
        <v>0.14789617688382756</v>
      </c>
      <c r="M2554" s="8">
        <v>0.07394808844191378</v>
      </c>
      <c r="N2554" s="5">
        <v>6.3</v>
      </c>
      <c r="O2554" s="5">
        <v>18.4</v>
      </c>
      <c r="P2554" s="5">
        <v>42102.0</v>
      </c>
      <c r="Q2554" s="9" t="s">
        <v>21</v>
      </c>
      <c r="R2554" s="9" t="s">
        <v>140</v>
      </c>
      <c r="S2554" s="9">
        <f t="shared" si="1"/>
        <v>3718.825</v>
      </c>
    </row>
    <row r="2555" ht="15.75" customHeight="1">
      <c r="A2555" s="5" t="s">
        <v>807</v>
      </c>
      <c r="B2555" s="5" t="s">
        <v>1574</v>
      </c>
      <c r="C2555" s="6">
        <v>419191.0</v>
      </c>
      <c r="D2555" s="7">
        <v>240.0</v>
      </c>
      <c r="E2555" s="7">
        <v>241.0</v>
      </c>
      <c r="F2555" s="7">
        <v>36.0</v>
      </c>
      <c r="G2555" s="7">
        <v>17.0</v>
      </c>
      <c r="H2555" s="5">
        <v>8.4</v>
      </c>
      <c r="I2555" s="5">
        <v>30.7</v>
      </c>
      <c r="J2555" s="8">
        <v>0.5725313759121737</v>
      </c>
      <c r="K2555" s="8">
        <v>0.5749169233118078</v>
      </c>
      <c r="L2555" s="8">
        <v>0.08587970638682604</v>
      </c>
      <c r="M2555" s="8">
        <v>0.04055430579377897</v>
      </c>
      <c r="N2555" s="5">
        <v>10.5</v>
      </c>
      <c r="O2555" s="5">
        <v>34.8</v>
      </c>
      <c r="P2555" s="5">
        <v>33390.0</v>
      </c>
      <c r="Q2555" s="9" t="s">
        <v>21</v>
      </c>
      <c r="R2555" s="9" t="s">
        <v>140</v>
      </c>
      <c r="S2555" s="9">
        <f t="shared" si="1"/>
        <v>128691.637</v>
      </c>
    </row>
    <row r="2556" ht="15.75" customHeight="1">
      <c r="A2556" s="5" t="s">
        <v>1598</v>
      </c>
      <c r="B2556" s="5" t="s">
        <v>1574</v>
      </c>
      <c r="C2556" s="6">
        <v>12659.0</v>
      </c>
      <c r="D2556" s="7">
        <v>7.0</v>
      </c>
      <c r="E2556" s="7">
        <v>6.0</v>
      </c>
      <c r="F2556" s="7">
        <v>3.0</v>
      </c>
      <c r="G2556" s="7">
        <v>0.0</v>
      </c>
      <c r="H2556" s="5">
        <v>10.3</v>
      </c>
      <c r="I2556" s="5">
        <v>34.3</v>
      </c>
      <c r="J2556" s="8">
        <v>0.5529662690575875</v>
      </c>
      <c r="K2556" s="8">
        <v>0.4739710877636464</v>
      </c>
      <c r="L2556" s="8">
        <v>0.2369855438818232</v>
      </c>
      <c r="M2556" s="8">
        <v>0.0</v>
      </c>
      <c r="N2556" s="5">
        <v>10.9</v>
      </c>
      <c r="O2556" s="5">
        <v>21.5</v>
      </c>
      <c r="P2556" s="5">
        <v>38154.0</v>
      </c>
      <c r="Q2556" s="9" t="s">
        <v>21</v>
      </c>
      <c r="R2556" s="9" t="s">
        <v>140</v>
      </c>
      <c r="S2556" s="9">
        <f t="shared" si="1"/>
        <v>4342.037</v>
      </c>
    </row>
    <row r="2557" ht="15.75" customHeight="1">
      <c r="A2557" s="5" t="s">
        <v>1599</v>
      </c>
      <c r="B2557" s="5" t="s">
        <v>1574</v>
      </c>
      <c r="C2557" s="6">
        <v>6015.0</v>
      </c>
      <c r="D2557" s="7">
        <v>4.0</v>
      </c>
      <c r="E2557" s="7">
        <v>1.0</v>
      </c>
      <c r="F2557" s="7">
        <v>0.0</v>
      </c>
      <c r="G2557" s="7">
        <v>0.0</v>
      </c>
      <c r="H2557" s="5">
        <v>9.7</v>
      </c>
      <c r="I2557" s="5">
        <v>29.8</v>
      </c>
      <c r="J2557" s="8">
        <v>0.6650041562759768</v>
      </c>
      <c r="K2557" s="8">
        <v>0.1662510390689942</v>
      </c>
      <c r="L2557" s="8">
        <v>0.0</v>
      </c>
      <c r="M2557" s="8">
        <v>0.0</v>
      </c>
      <c r="N2557" s="5">
        <v>2.3</v>
      </c>
      <c r="O2557" s="5">
        <v>6.6</v>
      </c>
      <c r="P2557" s="5">
        <v>63424.0</v>
      </c>
      <c r="Q2557" s="9" t="s">
        <v>21</v>
      </c>
      <c r="R2557" s="9" t="s">
        <v>140</v>
      </c>
      <c r="S2557" s="9">
        <f t="shared" si="1"/>
        <v>1792.47</v>
      </c>
    </row>
    <row r="2558" ht="15.75" customHeight="1">
      <c r="A2558" s="5" t="s">
        <v>534</v>
      </c>
      <c r="B2558" s="5" t="s">
        <v>1574</v>
      </c>
      <c r="C2558" s="6">
        <v>30351.0</v>
      </c>
      <c r="D2558" s="7">
        <v>17.0</v>
      </c>
      <c r="E2558" s="7">
        <v>15.0</v>
      </c>
      <c r="F2558" s="7">
        <v>4.0</v>
      </c>
      <c r="G2558" s="7">
        <v>0.0</v>
      </c>
      <c r="H2558" s="5">
        <v>11.5</v>
      </c>
      <c r="I2558" s="5">
        <v>32.7</v>
      </c>
      <c r="J2558" s="8">
        <v>0.5601133405818589</v>
      </c>
      <c r="K2558" s="8">
        <v>0.4942176534545814</v>
      </c>
      <c r="L2558" s="8">
        <v>0.13179137425455503</v>
      </c>
      <c r="M2558" s="8">
        <v>0.0</v>
      </c>
      <c r="N2558" s="5">
        <v>10.0</v>
      </c>
      <c r="O2558" s="5">
        <v>20.9</v>
      </c>
      <c r="P2558" s="5">
        <v>36342.0</v>
      </c>
      <c r="Q2558" s="9" t="s">
        <v>21</v>
      </c>
      <c r="R2558" s="9" t="s">
        <v>140</v>
      </c>
      <c r="S2558" s="9">
        <f t="shared" si="1"/>
        <v>9924.777</v>
      </c>
    </row>
    <row r="2559" ht="15.75" customHeight="1">
      <c r="A2559" s="5" t="s">
        <v>1600</v>
      </c>
      <c r="B2559" s="5" t="s">
        <v>1574</v>
      </c>
      <c r="C2559" s="6">
        <v>7816.0</v>
      </c>
      <c r="D2559" s="7">
        <v>6.0</v>
      </c>
      <c r="E2559" s="7">
        <v>6.0</v>
      </c>
      <c r="F2559" s="7">
        <v>2.0</v>
      </c>
      <c r="G2559" s="7">
        <v>0.0</v>
      </c>
      <c r="H2559" s="5">
        <v>9.2</v>
      </c>
      <c r="I2559" s="5">
        <v>28.1</v>
      </c>
      <c r="J2559" s="8">
        <v>0.7676560900716478</v>
      </c>
      <c r="K2559" s="8">
        <v>0.7676560900716478</v>
      </c>
      <c r="L2559" s="8">
        <v>0.25588536335721596</v>
      </c>
      <c r="M2559" s="8">
        <v>0.0</v>
      </c>
      <c r="N2559" s="5">
        <v>3.9</v>
      </c>
      <c r="O2559" s="5">
        <v>19.5</v>
      </c>
      <c r="P2559" s="5">
        <v>40470.0</v>
      </c>
      <c r="Q2559" s="9" t="s">
        <v>21</v>
      </c>
      <c r="R2559" s="9" t="s">
        <v>140</v>
      </c>
      <c r="S2559" s="9">
        <f t="shared" si="1"/>
        <v>2196.296</v>
      </c>
    </row>
    <row r="2560" ht="15.75" customHeight="1">
      <c r="A2560" s="5" t="s">
        <v>30</v>
      </c>
      <c r="B2560" s="5" t="s">
        <v>1574</v>
      </c>
      <c r="C2560" s="6">
        <v>38063.0</v>
      </c>
      <c r="D2560" s="7">
        <v>25.0</v>
      </c>
      <c r="E2560" s="7">
        <v>18.0</v>
      </c>
      <c r="F2560" s="7">
        <v>5.0</v>
      </c>
      <c r="G2560" s="7">
        <v>1.0</v>
      </c>
      <c r="H2560" s="5">
        <v>9.0</v>
      </c>
      <c r="I2560" s="5">
        <v>26.9</v>
      </c>
      <c r="J2560" s="8">
        <v>0.6568058219268056</v>
      </c>
      <c r="K2560" s="8">
        <v>0.47290019178730003</v>
      </c>
      <c r="L2560" s="8">
        <v>0.13136116438536113</v>
      </c>
      <c r="M2560" s="8">
        <v>0.026272232877072223</v>
      </c>
      <c r="N2560" s="5">
        <v>7.3</v>
      </c>
      <c r="O2560" s="5">
        <v>10.9</v>
      </c>
      <c r="P2560" s="5">
        <v>72239.0</v>
      </c>
      <c r="Q2560" s="9" t="s">
        <v>21</v>
      </c>
      <c r="R2560" s="9" t="s">
        <v>140</v>
      </c>
      <c r="S2560" s="9">
        <f t="shared" si="1"/>
        <v>10238.947</v>
      </c>
    </row>
    <row r="2561" ht="15.75" customHeight="1">
      <c r="A2561" s="5" t="s">
        <v>31</v>
      </c>
      <c r="B2561" s="5" t="s">
        <v>1574</v>
      </c>
      <c r="C2561" s="6">
        <v>51007.0</v>
      </c>
      <c r="D2561" s="7">
        <v>26.0</v>
      </c>
      <c r="E2561" s="7">
        <v>18.0</v>
      </c>
      <c r="F2561" s="7">
        <v>5.0</v>
      </c>
      <c r="G2561" s="7">
        <v>2.0</v>
      </c>
      <c r="H2561" s="5">
        <v>10.2</v>
      </c>
      <c r="I2561" s="5">
        <v>30.6</v>
      </c>
      <c r="J2561" s="8">
        <v>0.5097339580841845</v>
      </c>
      <c r="K2561" s="8">
        <v>0.35289274021212774</v>
      </c>
      <c r="L2561" s="8">
        <v>0.09802576117003549</v>
      </c>
      <c r="M2561" s="8">
        <v>0.0392103044680142</v>
      </c>
      <c r="N2561" s="5">
        <v>6.8</v>
      </c>
      <c r="O2561" s="5">
        <v>23.2</v>
      </c>
      <c r="P2561" s="5">
        <v>38949.0</v>
      </c>
      <c r="Q2561" s="9" t="s">
        <v>21</v>
      </c>
      <c r="R2561" s="9" t="s">
        <v>140</v>
      </c>
      <c r="S2561" s="9">
        <f t="shared" si="1"/>
        <v>15608.142</v>
      </c>
    </row>
    <row r="2562" ht="15.75" customHeight="1">
      <c r="A2562" s="5" t="s">
        <v>1601</v>
      </c>
      <c r="B2562" s="5" t="s">
        <v>1574</v>
      </c>
      <c r="C2562" s="6">
        <v>7059.0</v>
      </c>
      <c r="D2562" s="7">
        <v>7.0</v>
      </c>
      <c r="E2562" s="7">
        <v>11.0</v>
      </c>
      <c r="F2562" s="7">
        <v>1.0</v>
      </c>
      <c r="G2562" s="7">
        <v>1.0</v>
      </c>
      <c r="H2562" s="5">
        <v>9.0</v>
      </c>
      <c r="I2562" s="5">
        <v>28.3</v>
      </c>
      <c r="J2562" s="8">
        <v>0.9916418756197762</v>
      </c>
      <c r="K2562" s="8">
        <v>1.558294375973934</v>
      </c>
      <c r="L2562" s="8">
        <v>0.14166312508853945</v>
      </c>
      <c r="M2562" s="8">
        <v>0.14166312508853945</v>
      </c>
      <c r="N2562" s="5">
        <v>5.6</v>
      </c>
      <c r="O2562" s="5">
        <v>19.7</v>
      </c>
      <c r="P2562" s="5">
        <v>48682.0</v>
      </c>
      <c r="Q2562" s="9" t="s">
        <v>21</v>
      </c>
      <c r="R2562" s="9" t="s">
        <v>140</v>
      </c>
      <c r="S2562" s="9">
        <f t="shared" si="1"/>
        <v>1997.697</v>
      </c>
    </row>
    <row r="2563" ht="15.75" customHeight="1">
      <c r="A2563" s="5" t="s">
        <v>35</v>
      </c>
      <c r="B2563" s="5" t="s">
        <v>1574</v>
      </c>
      <c r="C2563" s="6">
        <v>10356.0</v>
      </c>
      <c r="D2563" s="7">
        <v>4.0</v>
      </c>
      <c r="E2563" s="7">
        <v>2.0</v>
      </c>
      <c r="F2563" s="7">
        <v>1.0</v>
      </c>
      <c r="G2563" s="7">
        <v>0.0</v>
      </c>
      <c r="H2563" s="5">
        <v>9.0</v>
      </c>
      <c r="I2563" s="5">
        <v>28.1</v>
      </c>
      <c r="J2563" s="8">
        <v>0.3862495171881035</v>
      </c>
      <c r="K2563" s="8">
        <v>0.19312475859405176</v>
      </c>
      <c r="L2563" s="8">
        <v>0.09656237929702588</v>
      </c>
      <c r="M2563" s="8">
        <v>0.0</v>
      </c>
      <c r="N2563" s="5">
        <v>6.1</v>
      </c>
      <c r="O2563" s="5">
        <v>13.7</v>
      </c>
      <c r="P2563" s="5">
        <v>50025.0</v>
      </c>
      <c r="Q2563" s="9" t="s">
        <v>21</v>
      </c>
      <c r="R2563" s="9" t="s">
        <v>140</v>
      </c>
      <c r="S2563" s="9">
        <f t="shared" si="1"/>
        <v>2910.036</v>
      </c>
    </row>
    <row r="2564" ht="15.75" customHeight="1">
      <c r="A2564" s="5" t="s">
        <v>1602</v>
      </c>
      <c r="B2564" s="5" t="s">
        <v>1574</v>
      </c>
      <c r="C2564" s="6">
        <v>2925.0</v>
      </c>
      <c r="D2564" s="7">
        <v>0.0</v>
      </c>
      <c r="E2564" s="7">
        <v>1.0</v>
      </c>
      <c r="F2564" s="7">
        <v>2.0</v>
      </c>
      <c r="G2564" s="7">
        <v>0.0</v>
      </c>
      <c r="H2564" s="5">
        <v>9.8</v>
      </c>
      <c r="I2564" s="5">
        <v>26.8</v>
      </c>
      <c r="J2564" s="8">
        <v>0.0</v>
      </c>
      <c r="K2564" s="8">
        <v>0.3418803418803419</v>
      </c>
      <c r="L2564" s="8">
        <v>0.6837606837606838</v>
      </c>
      <c r="M2564" s="8">
        <v>0.0</v>
      </c>
      <c r="N2564" s="5">
        <v>10.6</v>
      </c>
      <c r="O2564" s="5">
        <v>15.9</v>
      </c>
      <c r="P2564" s="5">
        <v>41071.0</v>
      </c>
      <c r="Q2564" s="9" t="s">
        <v>21</v>
      </c>
      <c r="R2564" s="9" t="s">
        <v>140</v>
      </c>
      <c r="S2564" s="9">
        <f t="shared" si="1"/>
        <v>783.9</v>
      </c>
    </row>
    <row r="2565" ht="15.75" customHeight="1">
      <c r="A2565" s="5" t="s">
        <v>1603</v>
      </c>
      <c r="B2565" s="5" t="s">
        <v>1574</v>
      </c>
      <c r="C2565" s="6">
        <v>3232.0</v>
      </c>
      <c r="D2565" s="7">
        <v>0.0</v>
      </c>
      <c r="E2565" s="7">
        <v>3.0</v>
      </c>
      <c r="F2565" s="7">
        <v>4.0</v>
      </c>
      <c r="G2565" s="7">
        <v>0.0</v>
      </c>
      <c r="H2565" s="5">
        <v>9.1</v>
      </c>
      <c r="I2565" s="5">
        <v>26.8</v>
      </c>
      <c r="J2565" s="8">
        <v>0.0</v>
      </c>
      <c r="K2565" s="8">
        <v>0.9282178217821782</v>
      </c>
      <c r="L2565" s="8">
        <v>1.2376237623762376</v>
      </c>
      <c r="M2565" s="8">
        <v>0.0</v>
      </c>
      <c r="N2565" s="5">
        <v>3.7</v>
      </c>
      <c r="O2565" s="5">
        <v>11.9</v>
      </c>
      <c r="P2565" s="5">
        <v>40822.0</v>
      </c>
      <c r="Q2565" s="9" t="s">
        <v>21</v>
      </c>
      <c r="R2565" s="9" t="s">
        <v>140</v>
      </c>
      <c r="S2565" s="9">
        <f t="shared" si="1"/>
        <v>866.176</v>
      </c>
    </row>
    <row r="2566" ht="15.75" customHeight="1">
      <c r="A2566" s="5" t="s">
        <v>1604</v>
      </c>
      <c r="B2566" s="5" t="s">
        <v>1574</v>
      </c>
      <c r="C2566" s="6">
        <v>8417.0</v>
      </c>
      <c r="D2566" s="7">
        <v>6.0</v>
      </c>
      <c r="E2566" s="7">
        <v>7.0</v>
      </c>
      <c r="F2566" s="7">
        <v>3.0</v>
      </c>
      <c r="G2566" s="7">
        <v>0.0</v>
      </c>
      <c r="H2566" s="5">
        <v>9.0</v>
      </c>
      <c r="I2566" s="5">
        <v>28.0</v>
      </c>
      <c r="J2566" s="8">
        <v>0.7128430557205655</v>
      </c>
      <c r="K2566" s="8">
        <v>0.8316502316739931</v>
      </c>
      <c r="L2566" s="8">
        <v>0.35642152786028275</v>
      </c>
      <c r="M2566" s="8">
        <v>0.0</v>
      </c>
      <c r="N2566" s="5">
        <v>7.1</v>
      </c>
      <c r="O2566" s="5">
        <v>20.9</v>
      </c>
      <c r="P2566" s="5">
        <v>34692.0</v>
      </c>
      <c r="Q2566" s="9" t="s">
        <v>21</v>
      </c>
      <c r="R2566" s="9" t="s">
        <v>140</v>
      </c>
      <c r="S2566" s="9">
        <f t="shared" si="1"/>
        <v>2356.76</v>
      </c>
    </row>
    <row r="2567" ht="15.75" customHeight="1">
      <c r="A2567" s="5" t="s">
        <v>1605</v>
      </c>
      <c r="B2567" s="5" t="s">
        <v>1574</v>
      </c>
      <c r="C2567" s="6">
        <v>885175.0</v>
      </c>
      <c r="D2567" s="7">
        <v>741.0</v>
      </c>
      <c r="E2567" s="7">
        <v>651.0</v>
      </c>
      <c r="F2567" s="7">
        <v>103.0</v>
      </c>
      <c r="G2567" s="7">
        <v>96.0</v>
      </c>
      <c r="H2567" s="5">
        <v>8.4</v>
      </c>
      <c r="I2567" s="5">
        <v>25.8</v>
      </c>
      <c r="J2567" s="8">
        <v>0.8371226028751376</v>
      </c>
      <c r="K2567" s="8">
        <v>0.7354477928093315</v>
      </c>
      <c r="L2567" s="8">
        <v>0.11636117151975597</v>
      </c>
      <c r="M2567" s="8">
        <v>0.10845313073685994</v>
      </c>
      <c r="N2567" s="5">
        <v>5.5</v>
      </c>
      <c r="O2567" s="5">
        <v>7.9</v>
      </c>
      <c r="P2567" s="5">
        <v>84233.0</v>
      </c>
      <c r="Q2567" s="9" t="s">
        <v>21</v>
      </c>
      <c r="R2567" s="9" t="s">
        <v>140</v>
      </c>
      <c r="S2567" s="9">
        <f t="shared" si="1"/>
        <v>228375.15</v>
      </c>
    </row>
    <row r="2568" ht="15.75" customHeight="1">
      <c r="A2568" s="5" t="s">
        <v>1606</v>
      </c>
      <c r="B2568" s="5" t="s">
        <v>1574</v>
      </c>
      <c r="C2568" s="6">
        <v>3008.0</v>
      </c>
      <c r="D2568" s="7">
        <v>4.0</v>
      </c>
      <c r="E2568" s="7">
        <v>1.0</v>
      </c>
      <c r="F2568" s="7">
        <v>1.0</v>
      </c>
      <c r="G2568" s="7">
        <v>1.0</v>
      </c>
      <c r="H2568" s="5">
        <v>9.5</v>
      </c>
      <c r="I2568" s="5">
        <v>27.3</v>
      </c>
      <c r="J2568" s="8">
        <v>1.3297872340425532</v>
      </c>
      <c r="K2568" s="8">
        <v>0.3324468085106383</v>
      </c>
      <c r="L2568" s="8">
        <v>0.3324468085106383</v>
      </c>
      <c r="M2568" s="8">
        <v>0.3324468085106383</v>
      </c>
      <c r="N2568" s="5">
        <v>5.0</v>
      </c>
      <c r="O2568" s="5">
        <v>22.0</v>
      </c>
      <c r="P2568" s="5">
        <v>42798.0</v>
      </c>
      <c r="Q2568" s="9" t="s">
        <v>21</v>
      </c>
      <c r="R2568" s="9" t="s">
        <v>140</v>
      </c>
      <c r="S2568" s="9">
        <f t="shared" si="1"/>
        <v>821.184</v>
      </c>
    </row>
    <row r="2569" ht="15.75" customHeight="1">
      <c r="A2569" s="5" t="s">
        <v>1607</v>
      </c>
      <c r="B2569" s="5" t="s">
        <v>1574</v>
      </c>
      <c r="C2569" s="6">
        <v>20669.0</v>
      </c>
      <c r="D2569" s="7">
        <v>16.0</v>
      </c>
      <c r="E2569" s="7">
        <v>14.0</v>
      </c>
      <c r="F2569" s="7">
        <v>5.0</v>
      </c>
      <c r="G2569" s="7">
        <v>1.0</v>
      </c>
      <c r="H2569" s="5">
        <v>9.2</v>
      </c>
      <c r="I2569" s="5">
        <v>27.4</v>
      </c>
      <c r="J2569" s="8">
        <v>0.7741061493057236</v>
      </c>
      <c r="K2569" s="8">
        <v>0.677342880642508</v>
      </c>
      <c r="L2569" s="8">
        <v>0.2419081716580386</v>
      </c>
      <c r="M2569" s="8">
        <v>0.04838163433160773</v>
      </c>
      <c r="N2569" s="5">
        <v>5.4</v>
      </c>
      <c r="O2569" s="5">
        <v>17.4</v>
      </c>
      <c r="P2569" s="5">
        <v>45262.0</v>
      </c>
      <c r="Q2569" s="9" t="s">
        <v>21</v>
      </c>
      <c r="R2569" s="9" t="s">
        <v>140</v>
      </c>
      <c r="S2569" s="9">
        <f t="shared" si="1"/>
        <v>5663.306</v>
      </c>
    </row>
    <row r="2570" ht="15.75" customHeight="1">
      <c r="A2570" s="5" t="s">
        <v>1608</v>
      </c>
      <c r="B2570" s="5" t="s">
        <v>1574</v>
      </c>
      <c r="C2570" s="6">
        <v>123487.0</v>
      </c>
      <c r="D2570" s="7">
        <v>84.0</v>
      </c>
      <c r="E2570" s="7">
        <v>100.0</v>
      </c>
      <c r="F2570" s="7">
        <v>7.0</v>
      </c>
      <c r="G2570" s="7">
        <v>16.0</v>
      </c>
      <c r="H2570" s="5">
        <v>7.1</v>
      </c>
      <c r="I2570" s="5">
        <v>26.9</v>
      </c>
      <c r="J2570" s="8">
        <v>0.6802335468510855</v>
      </c>
      <c r="K2570" s="8">
        <v>0.8098018414893876</v>
      </c>
      <c r="L2570" s="8">
        <v>0.05668612890425713</v>
      </c>
      <c r="M2570" s="8">
        <v>0.129568294638302</v>
      </c>
      <c r="N2570" s="5">
        <v>6.1</v>
      </c>
      <c r="O2570" s="5">
        <v>10.6</v>
      </c>
      <c r="P2570" s="5">
        <v>64987.0</v>
      </c>
      <c r="Q2570" s="9" t="s">
        <v>21</v>
      </c>
      <c r="R2570" s="9" t="s">
        <v>140</v>
      </c>
      <c r="S2570" s="9">
        <f t="shared" si="1"/>
        <v>33218.003</v>
      </c>
    </row>
    <row r="2571" ht="15.75" customHeight="1">
      <c r="A2571" s="5" t="s">
        <v>683</v>
      </c>
      <c r="B2571" s="5" t="s">
        <v>1574</v>
      </c>
      <c r="C2571" s="6">
        <v>13436.0</v>
      </c>
      <c r="D2571" s="7">
        <v>6.0</v>
      </c>
      <c r="E2571" s="7">
        <v>9.0</v>
      </c>
      <c r="F2571" s="7">
        <v>1.0</v>
      </c>
      <c r="G2571" s="7">
        <v>0.0</v>
      </c>
      <c r="H2571" s="5">
        <v>9.4</v>
      </c>
      <c r="I2571" s="5">
        <v>29.1</v>
      </c>
      <c r="J2571" s="8">
        <v>0.4465614766299494</v>
      </c>
      <c r="K2571" s="8">
        <v>0.6698422149449241</v>
      </c>
      <c r="L2571" s="8">
        <v>0.07442691277165824</v>
      </c>
      <c r="M2571" s="8">
        <v>0.0</v>
      </c>
      <c r="N2571" s="5">
        <v>6.5</v>
      </c>
      <c r="O2571" s="5">
        <v>25.7</v>
      </c>
      <c r="P2571" s="5">
        <v>35692.0</v>
      </c>
      <c r="Q2571" s="9" t="s">
        <v>21</v>
      </c>
      <c r="R2571" s="9" t="s">
        <v>140</v>
      </c>
      <c r="S2571" s="9">
        <f t="shared" si="1"/>
        <v>3909.876</v>
      </c>
    </row>
    <row r="2572" ht="15.75" customHeight="1">
      <c r="A2572" s="5" t="s">
        <v>1609</v>
      </c>
      <c r="B2572" s="5" t="s">
        <v>1574</v>
      </c>
      <c r="C2572" s="6">
        <v>4085.0</v>
      </c>
      <c r="D2572" s="7">
        <v>3.0</v>
      </c>
      <c r="E2572" s="7">
        <v>2.0</v>
      </c>
      <c r="F2572" s="7">
        <v>1.0</v>
      </c>
      <c r="G2572" s="7">
        <v>0.0</v>
      </c>
      <c r="H2572" s="5">
        <v>8.8</v>
      </c>
      <c r="I2572" s="5">
        <v>29.6</v>
      </c>
      <c r="J2572" s="8">
        <v>0.7343941248470012</v>
      </c>
      <c r="K2572" s="8">
        <v>0.4895960832313342</v>
      </c>
      <c r="L2572" s="8">
        <v>0.2447980416156671</v>
      </c>
      <c r="M2572" s="8">
        <v>0.0</v>
      </c>
      <c r="N2572" s="5">
        <v>4.0</v>
      </c>
      <c r="O2572" s="5">
        <v>13.1</v>
      </c>
      <c r="P2572" s="5">
        <v>52844.0</v>
      </c>
      <c r="Q2572" s="9" t="s">
        <v>21</v>
      </c>
      <c r="R2572" s="9" t="s">
        <v>140</v>
      </c>
      <c r="S2572" s="9">
        <f t="shared" si="1"/>
        <v>1209.16</v>
      </c>
    </row>
    <row r="2573" ht="15.75" customHeight="1">
      <c r="A2573" s="5" t="s">
        <v>1610</v>
      </c>
      <c r="B2573" s="5" t="s">
        <v>1574</v>
      </c>
      <c r="C2573" s="6">
        <v>38739.0</v>
      </c>
      <c r="D2573" s="7">
        <v>18.0</v>
      </c>
      <c r="E2573" s="7">
        <v>32.0</v>
      </c>
      <c r="F2573" s="7">
        <v>5.0</v>
      </c>
      <c r="G2573" s="7">
        <v>3.0</v>
      </c>
      <c r="H2573" s="5">
        <v>9.0</v>
      </c>
      <c r="I2573" s="5">
        <v>29.8</v>
      </c>
      <c r="J2573" s="8">
        <v>0.4646480291179432</v>
      </c>
      <c r="K2573" s="8">
        <v>0.8260409406541213</v>
      </c>
      <c r="L2573" s="8">
        <v>0.12906889697720644</v>
      </c>
      <c r="M2573" s="8">
        <v>0.07744133818632386</v>
      </c>
      <c r="N2573" s="5">
        <v>8.6</v>
      </c>
      <c r="O2573" s="5">
        <v>14.5</v>
      </c>
      <c r="P2573" s="5">
        <v>51222.0</v>
      </c>
      <c r="Q2573" s="9" t="s">
        <v>21</v>
      </c>
      <c r="R2573" s="9" t="s">
        <v>140</v>
      </c>
      <c r="S2573" s="9">
        <f t="shared" si="1"/>
        <v>11544.222</v>
      </c>
    </row>
    <row r="2574" ht="15.75" customHeight="1">
      <c r="A2574" s="5" t="s">
        <v>1611</v>
      </c>
      <c r="B2574" s="5" t="s">
        <v>1574</v>
      </c>
      <c r="C2574" s="6">
        <v>75442.0</v>
      </c>
      <c r="D2574" s="7">
        <v>32.0</v>
      </c>
      <c r="E2574" s="7">
        <v>29.0</v>
      </c>
      <c r="F2574" s="7">
        <v>3.0</v>
      </c>
      <c r="G2574" s="7">
        <v>3.0</v>
      </c>
      <c r="H2574" s="5">
        <v>11.5</v>
      </c>
      <c r="I2574" s="5">
        <v>31.5</v>
      </c>
      <c r="J2574" s="8">
        <v>0.42416690967895865</v>
      </c>
      <c r="K2574" s="8">
        <v>0.38440126189655627</v>
      </c>
      <c r="L2574" s="8">
        <v>0.03976564778240237</v>
      </c>
      <c r="M2574" s="8">
        <v>0.03976564778240237</v>
      </c>
      <c r="N2574" s="5">
        <v>10.3</v>
      </c>
      <c r="O2574" s="5">
        <v>12.6</v>
      </c>
      <c r="P2574" s="5">
        <v>49783.0</v>
      </c>
      <c r="Q2574" s="9" t="s">
        <v>21</v>
      </c>
      <c r="R2574" s="9" t="s">
        <v>140</v>
      </c>
      <c r="S2574" s="9">
        <f t="shared" si="1"/>
        <v>23764.23</v>
      </c>
    </row>
    <row r="2575" ht="15.75" customHeight="1">
      <c r="A2575" s="5" t="s">
        <v>1612</v>
      </c>
      <c r="B2575" s="5" t="s">
        <v>1574</v>
      </c>
      <c r="C2575" s="6">
        <v>1432.0</v>
      </c>
      <c r="D2575" s="7">
        <v>1.0</v>
      </c>
      <c r="E2575" s="7">
        <v>1.0</v>
      </c>
      <c r="F2575" s="7">
        <v>1.0</v>
      </c>
      <c r="G2575" s="7">
        <v>0.0</v>
      </c>
      <c r="H2575" s="5">
        <v>9.3</v>
      </c>
      <c r="I2575" s="5">
        <v>27.4</v>
      </c>
      <c r="J2575" s="8">
        <v>0.6983240223463687</v>
      </c>
      <c r="K2575" s="8">
        <v>0.6983240223463687</v>
      </c>
      <c r="L2575" s="8">
        <v>0.6983240223463687</v>
      </c>
      <c r="M2575" s="8">
        <v>0.0</v>
      </c>
      <c r="N2575" s="5">
        <v>6.3</v>
      </c>
      <c r="O2575" s="5">
        <v>20.4</v>
      </c>
      <c r="P2575" s="5">
        <v>34833.0</v>
      </c>
      <c r="Q2575" s="9" t="s">
        <v>21</v>
      </c>
      <c r="R2575" s="9" t="s">
        <v>140</v>
      </c>
      <c r="S2575" s="9">
        <f t="shared" si="1"/>
        <v>392.368</v>
      </c>
    </row>
    <row r="2576" ht="15.75" customHeight="1">
      <c r="A2576" s="5" t="s">
        <v>1613</v>
      </c>
      <c r="B2576" s="5" t="s">
        <v>1574</v>
      </c>
      <c r="C2576" s="6">
        <v>4928.0</v>
      </c>
      <c r="D2576" s="7">
        <v>3.0</v>
      </c>
      <c r="E2576" s="7">
        <v>3.0</v>
      </c>
      <c r="F2576" s="7">
        <v>1.0</v>
      </c>
      <c r="G2576" s="7">
        <v>0.0</v>
      </c>
      <c r="H2576" s="5">
        <v>9.2</v>
      </c>
      <c r="I2576" s="5">
        <v>30.5</v>
      </c>
      <c r="J2576" s="8">
        <v>0.6087662337662337</v>
      </c>
      <c r="K2576" s="8">
        <v>0.6087662337662337</v>
      </c>
      <c r="L2576" s="8">
        <v>0.20292207792207795</v>
      </c>
      <c r="M2576" s="8">
        <v>0.0</v>
      </c>
      <c r="N2576" s="5">
        <v>7.4</v>
      </c>
      <c r="O2576" s="5">
        <v>10.4</v>
      </c>
      <c r="P2576" s="5">
        <v>52451.0</v>
      </c>
      <c r="Q2576" s="9" t="s">
        <v>21</v>
      </c>
      <c r="R2576" s="9" t="s">
        <v>140</v>
      </c>
      <c r="S2576" s="9">
        <f t="shared" si="1"/>
        <v>1503.04</v>
      </c>
    </row>
    <row r="2577" ht="15.75" customHeight="1">
      <c r="A2577" s="5" t="s">
        <v>1552</v>
      </c>
      <c r="B2577" s="5" t="s">
        <v>1574</v>
      </c>
      <c r="C2577" s="6">
        <v>3796.0</v>
      </c>
      <c r="D2577" s="7">
        <v>5.0</v>
      </c>
      <c r="E2577" s="7">
        <v>5.0</v>
      </c>
      <c r="F2577" s="7">
        <v>2.0</v>
      </c>
      <c r="G2577" s="7">
        <v>0.0</v>
      </c>
      <c r="H2577" s="5">
        <v>8.8</v>
      </c>
      <c r="I2577" s="5">
        <v>27.9</v>
      </c>
      <c r="J2577" s="8">
        <v>1.3171759747102212</v>
      </c>
      <c r="K2577" s="8">
        <v>1.3171759747102212</v>
      </c>
      <c r="L2577" s="8">
        <v>0.5268703898840885</v>
      </c>
      <c r="M2577" s="8">
        <v>0.0</v>
      </c>
      <c r="N2577" s="5">
        <v>6.8</v>
      </c>
      <c r="O2577" s="5">
        <v>16.8</v>
      </c>
      <c r="P2577" s="5">
        <v>51594.0</v>
      </c>
      <c r="Q2577" s="9" t="s">
        <v>21</v>
      </c>
      <c r="R2577" s="9" t="s">
        <v>140</v>
      </c>
      <c r="S2577" s="9">
        <f t="shared" si="1"/>
        <v>1059.084</v>
      </c>
    </row>
    <row r="2578" ht="15.75" customHeight="1">
      <c r="A2578" s="5" t="s">
        <v>1614</v>
      </c>
      <c r="B2578" s="5" t="s">
        <v>1574</v>
      </c>
      <c r="C2578" s="6">
        <v>5883.0</v>
      </c>
      <c r="D2578" s="7">
        <v>1.0</v>
      </c>
      <c r="E2578" s="7">
        <v>1.0</v>
      </c>
      <c r="F2578" s="7">
        <v>3.0</v>
      </c>
      <c r="G2578" s="7">
        <v>0.0</v>
      </c>
      <c r="H2578" s="5">
        <v>8.5</v>
      </c>
      <c r="I2578" s="5">
        <v>27.6</v>
      </c>
      <c r="J2578" s="8">
        <v>0.16998130205677375</v>
      </c>
      <c r="K2578" s="8">
        <v>0.16998130205677375</v>
      </c>
      <c r="L2578" s="8">
        <v>0.5099439061703213</v>
      </c>
      <c r="M2578" s="8">
        <v>0.0</v>
      </c>
      <c r="N2578" s="5">
        <v>10.5</v>
      </c>
      <c r="O2578" s="5">
        <v>23.7</v>
      </c>
      <c r="P2578" s="5">
        <v>38668.0</v>
      </c>
      <c r="Q2578" s="9" t="s">
        <v>21</v>
      </c>
      <c r="R2578" s="9" t="s">
        <v>140</v>
      </c>
      <c r="S2578" s="9">
        <f t="shared" si="1"/>
        <v>1623.708</v>
      </c>
    </row>
    <row r="2579" ht="15.75" customHeight="1">
      <c r="A2579" s="5" t="s">
        <v>1615</v>
      </c>
      <c r="B2579" s="5" t="s">
        <v>1574</v>
      </c>
      <c r="C2579" s="6">
        <v>2260.0</v>
      </c>
      <c r="D2579" s="7">
        <v>2.0</v>
      </c>
      <c r="E2579" s="7">
        <v>3.0</v>
      </c>
      <c r="F2579" s="7">
        <v>1.0</v>
      </c>
      <c r="G2579" s="7">
        <v>0.0</v>
      </c>
      <c r="H2579" s="5">
        <v>9.3</v>
      </c>
      <c r="I2579" s="5">
        <v>28.4</v>
      </c>
      <c r="J2579" s="8">
        <v>0.8849557522123894</v>
      </c>
      <c r="K2579" s="8">
        <v>1.3274336283185841</v>
      </c>
      <c r="L2579" s="8">
        <v>0.4424778761061947</v>
      </c>
      <c r="M2579" s="8">
        <v>0.0</v>
      </c>
      <c r="N2579" s="5">
        <v>9.9</v>
      </c>
      <c r="O2579" s="5">
        <v>29.1</v>
      </c>
      <c r="P2579" s="5">
        <v>35302.0</v>
      </c>
      <c r="Q2579" s="9" t="s">
        <v>21</v>
      </c>
      <c r="R2579" s="9" t="s">
        <v>140</v>
      </c>
      <c r="S2579" s="9">
        <f t="shared" si="1"/>
        <v>641.84</v>
      </c>
    </row>
    <row r="2580" ht="15.75" customHeight="1">
      <c r="A2580" s="5" t="s">
        <v>1616</v>
      </c>
      <c r="B2580" s="5" t="s">
        <v>1574</v>
      </c>
      <c r="C2580" s="6">
        <v>7096.0</v>
      </c>
      <c r="D2580" s="7">
        <v>6.0</v>
      </c>
      <c r="E2580" s="7">
        <v>7.0</v>
      </c>
      <c r="F2580" s="7">
        <v>0.0</v>
      </c>
      <c r="G2580" s="7">
        <v>0.0</v>
      </c>
      <c r="H2580" s="5">
        <v>8.7</v>
      </c>
      <c r="I2580" s="5">
        <v>31.5</v>
      </c>
      <c r="J2580" s="8">
        <v>0.8455467869222096</v>
      </c>
      <c r="K2580" s="8">
        <v>0.9864712514092446</v>
      </c>
      <c r="L2580" s="8">
        <v>0.0</v>
      </c>
      <c r="M2580" s="8">
        <v>0.0</v>
      </c>
      <c r="N2580" s="5">
        <v>6.2</v>
      </c>
      <c r="O2580" s="5">
        <v>18.3</v>
      </c>
      <c r="P2580" s="5">
        <v>41105.0</v>
      </c>
      <c r="Q2580" s="9" t="s">
        <v>21</v>
      </c>
      <c r="R2580" s="9" t="s">
        <v>140</v>
      </c>
      <c r="S2580" s="9">
        <f t="shared" si="1"/>
        <v>2235.24</v>
      </c>
    </row>
    <row r="2581" ht="15.75" customHeight="1">
      <c r="A2581" s="5" t="s">
        <v>45</v>
      </c>
      <c r="B2581" s="5" t="s">
        <v>1574</v>
      </c>
      <c r="C2581" s="6">
        <v>2512281.0</v>
      </c>
      <c r="D2581" s="7">
        <v>2067.0</v>
      </c>
      <c r="E2581" s="7">
        <v>1731.0</v>
      </c>
      <c r="F2581" s="7">
        <v>387.0</v>
      </c>
      <c r="G2581" s="7">
        <v>189.0</v>
      </c>
      <c r="H2581" s="5">
        <v>9.1</v>
      </c>
      <c r="I2581" s="5">
        <v>28.6</v>
      </c>
      <c r="J2581" s="8">
        <v>0.8227582822144498</v>
      </c>
      <c r="K2581" s="8">
        <v>0.6890152813319848</v>
      </c>
      <c r="L2581" s="8">
        <v>0.15404327780212484</v>
      </c>
      <c r="M2581" s="8">
        <v>0.07523043799638655</v>
      </c>
      <c r="N2581" s="5">
        <v>8.5</v>
      </c>
      <c r="O2581" s="5">
        <v>19.3</v>
      </c>
      <c r="P2581" s="5">
        <v>49925.0</v>
      </c>
      <c r="Q2581" s="9" t="s">
        <v>21</v>
      </c>
      <c r="R2581" s="9" t="s">
        <v>140</v>
      </c>
      <c r="S2581" s="9">
        <f t="shared" si="1"/>
        <v>718512.366</v>
      </c>
    </row>
    <row r="2582" ht="15.75" customHeight="1">
      <c r="A2582" s="5" t="s">
        <v>409</v>
      </c>
      <c r="B2582" s="5" t="s">
        <v>1574</v>
      </c>
      <c r="C2582" s="6">
        <v>13500.0</v>
      </c>
      <c r="D2582" s="7">
        <v>13.0</v>
      </c>
      <c r="E2582" s="7">
        <v>7.0</v>
      </c>
      <c r="F2582" s="7">
        <v>2.0</v>
      </c>
      <c r="G2582" s="7">
        <v>0.0</v>
      </c>
      <c r="H2582" s="5">
        <v>9.1</v>
      </c>
      <c r="I2582" s="5">
        <v>30.4</v>
      </c>
      <c r="J2582" s="8">
        <v>0.962962962962963</v>
      </c>
      <c r="K2582" s="8">
        <v>0.5185185185185185</v>
      </c>
      <c r="L2582" s="8">
        <v>0.14814814814814814</v>
      </c>
      <c r="M2582" s="8">
        <v>0.0</v>
      </c>
      <c r="N2582" s="5">
        <v>9.1</v>
      </c>
      <c r="O2582" s="5">
        <v>19.0</v>
      </c>
      <c r="P2582" s="5">
        <v>39746.0</v>
      </c>
      <c r="Q2582" s="9" t="s">
        <v>21</v>
      </c>
      <c r="R2582" s="9" t="s">
        <v>140</v>
      </c>
      <c r="S2582" s="9">
        <f t="shared" si="1"/>
        <v>4104</v>
      </c>
    </row>
    <row r="2583" ht="15.75" customHeight="1">
      <c r="A2583" s="5" t="s">
        <v>1617</v>
      </c>
      <c r="B2583" s="5" t="s">
        <v>1574</v>
      </c>
      <c r="C2583" s="6">
        <v>19096.0</v>
      </c>
      <c r="D2583" s="7">
        <v>11.0</v>
      </c>
      <c r="E2583" s="7">
        <v>9.0</v>
      </c>
      <c r="F2583" s="7">
        <v>2.0</v>
      </c>
      <c r="G2583" s="7">
        <v>1.0</v>
      </c>
      <c r="H2583" s="5">
        <v>8.8</v>
      </c>
      <c r="I2583" s="5">
        <v>30.0</v>
      </c>
      <c r="J2583" s="8">
        <v>0.576036866359447</v>
      </c>
      <c r="K2583" s="8">
        <v>0.47130289065772935</v>
      </c>
      <c r="L2583" s="8">
        <v>0.10473397570171764</v>
      </c>
      <c r="M2583" s="8">
        <v>0.05236698785085882</v>
      </c>
      <c r="N2583" s="5">
        <v>5.8</v>
      </c>
      <c r="O2583" s="5">
        <v>19.1</v>
      </c>
      <c r="P2583" s="5">
        <v>42995.0</v>
      </c>
      <c r="Q2583" s="9" t="s">
        <v>21</v>
      </c>
      <c r="R2583" s="9" t="s">
        <v>140</v>
      </c>
      <c r="S2583" s="9">
        <f t="shared" si="1"/>
        <v>5728.8</v>
      </c>
    </row>
    <row r="2584" ht="15.75" customHeight="1">
      <c r="A2584" s="5" t="s">
        <v>270</v>
      </c>
      <c r="B2584" s="5" t="s">
        <v>1574</v>
      </c>
      <c r="C2584" s="6">
        <v>5213.0</v>
      </c>
      <c r="D2584" s="7">
        <v>1.0</v>
      </c>
      <c r="E2584" s="7">
        <v>2.0</v>
      </c>
      <c r="F2584" s="7">
        <v>0.0</v>
      </c>
      <c r="G2584" s="7">
        <v>0.0</v>
      </c>
      <c r="H2584" s="5">
        <v>9.8</v>
      </c>
      <c r="I2584" s="5">
        <v>28.7</v>
      </c>
      <c r="J2584" s="8">
        <v>0.1918281220026856</v>
      </c>
      <c r="K2584" s="8">
        <v>0.3836562440053712</v>
      </c>
      <c r="L2584" s="8">
        <v>0.0</v>
      </c>
      <c r="M2584" s="8">
        <v>0.0</v>
      </c>
      <c r="N2584" s="5">
        <v>14.8</v>
      </c>
      <c r="O2584" s="5">
        <v>20.3</v>
      </c>
      <c r="P2584" s="5">
        <v>40988.0</v>
      </c>
      <c r="Q2584" s="9" t="s">
        <v>21</v>
      </c>
      <c r="R2584" s="9" t="s">
        <v>140</v>
      </c>
      <c r="S2584" s="9">
        <f t="shared" si="1"/>
        <v>1496.131</v>
      </c>
    </row>
    <row r="2585" ht="15.75" customHeight="1">
      <c r="A2585" s="5" t="s">
        <v>1618</v>
      </c>
      <c r="B2585" s="5" t="s">
        <v>1574</v>
      </c>
      <c r="C2585" s="6">
        <v>752820.0</v>
      </c>
      <c r="D2585" s="7">
        <v>494.0</v>
      </c>
      <c r="E2585" s="7">
        <v>441.0</v>
      </c>
      <c r="F2585" s="7">
        <v>66.0</v>
      </c>
      <c r="G2585" s="7">
        <v>65.0</v>
      </c>
      <c r="H2585" s="5">
        <v>9.5</v>
      </c>
      <c r="I2585" s="5">
        <v>22.1</v>
      </c>
      <c r="J2585" s="8">
        <v>0.6561993570840308</v>
      </c>
      <c r="K2585" s="8">
        <v>0.5857974017693472</v>
      </c>
      <c r="L2585" s="8">
        <v>0.08767035944847375</v>
      </c>
      <c r="M2585" s="8">
        <v>0.08634202066895141</v>
      </c>
      <c r="N2585" s="5">
        <v>6.2</v>
      </c>
      <c r="O2585" s="5">
        <v>8.9</v>
      </c>
      <c r="P2585" s="5">
        <v>74662.0</v>
      </c>
      <c r="Q2585" s="9" t="s">
        <v>21</v>
      </c>
      <c r="R2585" s="9" t="s">
        <v>140</v>
      </c>
      <c r="S2585" s="9">
        <f t="shared" si="1"/>
        <v>166373.22</v>
      </c>
    </row>
    <row r="2586" ht="15.75" customHeight="1">
      <c r="A2586" s="5" t="s">
        <v>1619</v>
      </c>
      <c r="B2586" s="5" t="s">
        <v>1574</v>
      </c>
      <c r="C2586" s="6">
        <v>20674.0</v>
      </c>
      <c r="D2586" s="7">
        <v>16.0</v>
      </c>
      <c r="E2586" s="7">
        <v>19.0</v>
      </c>
      <c r="F2586" s="7">
        <v>2.0</v>
      </c>
      <c r="G2586" s="7">
        <v>0.0</v>
      </c>
      <c r="H2586" s="5">
        <v>9.9</v>
      </c>
      <c r="I2586" s="5">
        <v>30.5</v>
      </c>
      <c r="J2586" s="8">
        <v>0.7739189319918738</v>
      </c>
      <c r="K2586" s="8">
        <v>0.9190287317403502</v>
      </c>
      <c r="L2586" s="8">
        <v>0.09673986649898422</v>
      </c>
      <c r="M2586" s="8">
        <v>0.0</v>
      </c>
      <c r="N2586" s="5">
        <v>6.3</v>
      </c>
      <c r="O2586" s="5">
        <v>13.7</v>
      </c>
      <c r="P2586" s="5">
        <v>48082.0</v>
      </c>
      <c r="Q2586" s="9" t="s">
        <v>21</v>
      </c>
      <c r="R2586" s="9" t="s">
        <v>140</v>
      </c>
      <c r="S2586" s="9">
        <f t="shared" si="1"/>
        <v>6305.57</v>
      </c>
    </row>
    <row r="2587" ht="15.75" customHeight="1">
      <c r="A2587" s="5" t="s">
        <v>1620</v>
      </c>
      <c r="B2587" s="5" t="s">
        <v>1574</v>
      </c>
      <c r="C2587" s="6">
        <v>2205.0</v>
      </c>
      <c r="D2587" s="7">
        <v>3.0</v>
      </c>
      <c r="E2587" s="7">
        <v>3.0</v>
      </c>
      <c r="F2587" s="7">
        <v>1.0</v>
      </c>
      <c r="G2587" s="7">
        <v>0.0</v>
      </c>
      <c r="H2587" s="5">
        <v>8.7</v>
      </c>
      <c r="I2587" s="5">
        <v>27.4</v>
      </c>
      <c r="J2587" s="8">
        <v>1.3605442176870748</v>
      </c>
      <c r="K2587" s="8">
        <v>1.3605442176870748</v>
      </c>
      <c r="L2587" s="8">
        <v>0.45351473922902497</v>
      </c>
      <c r="M2587" s="8">
        <v>0.0</v>
      </c>
      <c r="N2587" s="5">
        <v>11.8</v>
      </c>
      <c r="O2587" s="5">
        <v>15.8</v>
      </c>
      <c r="P2587" s="5">
        <v>38397.0</v>
      </c>
      <c r="Q2587" s="9" t="s">
        <v>21</v>
      </c>
      <c r="R2587" s="9" t="s">
        <v>140</v>
      </c>
      <c r="S2587" s="9">
        <f t="shared" si="1"/>
        <v>604.17</v>
      </c>
    </row>
    <row r="2588" ht="15.75" customHeight="1">
      <c r="A2588" s="5" t="s">
        <v>1621</v>
      </c>
      <c r="B2588" s="5" t="s">
        <v>1574</v>
      </c>
      <c r="C2588" s="6">
        <v>11026.0</v>
      </c>
      <c r="D2588" s="7">
        <v>6.0</v>
      </c>
      <c r="E2588" s="7">
        <v>8.0</v>
      </c>
      <c r="F2588" s="7">
        <v>3.0</v>
      </c>
      <c r="G2588" s="7">
        <v>0.0</v>
      </c>
      <c r="H2588" s="5">
        <v>8.7</v>
      </c>
      <c r="I2588" s="5">
        <v>31.0</v>
      </c>
      <c r="J2588" s="8">
        <v>0.5441683294032287</v>
      </c>
      <c r="K2588" s="8">
        <v>0.7255577725376383</v>
      </c>
      <c r="L2588" s="8">
        <v>0.27208416470161434</v>
      </c>
      <c r="M2588" s="8">
        <v>0.0</v>
      </c>
      <c r="N2588" s="5">
        <v>10.9</v>
      </c>
      <c r="O2588" s="5">
        <v>20.9</v>
      </c>
      <c r="P2588" s="5">
        <v>38140.0</v>
      </c>
      <c r="Q2588" s="9" t="s">
        <v>21</v>
      </c>
      <c r="R2588" s="9" t="s">
        <v>140</v>
      </c>
      <c r="S2588" s="9">
        <f t="shared" si="1"/>
        <v>3418.06</v>
      </c>
    </row>
    <row r="2589" ht="15.75" customHeight="1">
      <c r="A2589" s="5" t="s">
        <v>1622</v>
      </c>
      <c r="B2589" s="5" t="s">
        <v>1574</v>
      </c>
      <c r="C2589" s="6">
        <v>3503.0</v>
      </c>
      <c r="D2589" s="7">
        <v>4.0</v>
      </c>
      <c r="E2589" s="7">
        <v>3.0</v>
      </c>
      <c r="F2589" s="7">
        <v>1.0</v>
      </c>
      <c r="G2589" s="7">
        <v>0.0</v>
      </c>
      <c r="H2589" s="5">
        <v>9.0</v>
      </c>
      <c r="I2589" s="5">
        <v>28.5</v>
      </c>
      <c r="J2589" s="8">
        <v>1.1418783899514702</v>
      </c>
      <c r="K2589" s="8">
        <v>0.8564087924636027</v>
      </c>
      <c r="L2589" s="8">
        <v>0.28546959748786754</v>
      </c>
      <c r="M2589" s="8">
        <v>0.0</v>
      </c>
      <c r="N2589" s="5">
        <v>4.5</v>
      </c>
      <c r="O2589" s="5">
        <v>14.9</v>
      </c>
      <c r="P2589" s="5">
        <v>40719.0</v>
      </c>
      <c r="Q2589" s="9" t="s">
        <v>21</v>
      </c>
      <c r="R2589" s="9" t="s">
        <v>140</v>
      </c>
      <c r="S2589" s="9">
        <f t="shared" si="1"/>
        <v>998.355</v>
      </c>
    </row>
    <row r="2590" ht="15.75" customHeight="1">
      <c r="A2590" s="5" t="s">
        <v>340</v>
      </c>
      <c r="B2590" s="5" t="s">
        <v>1574</v>
      </c>
      <c r="C2590" s="6">
        <v>11530.0</v>
      </c>
      <c r="D2590" s="7">
        <v>5.0</v>
      </c>
      <c r="E2590" s="7">
        <v>4.0</v>
      </c>
      <c r="F2590" s="7">
        <v>3.0</v>
      </c>
      <c r="G2590" s="7">
        <v>0.0</v>
      </c>
      <c r="H2590" s="5">
        <v>9.4</v>
      </c>
      <c r="I2590" s="5">
        <v>27.7</v>
      </c>
      <c r="J2590" s="8">
        <v>0.43365134431916735</v>
      </c>
      <c r="K2590" s="8">
        <v>0.3469210754553339</v>
      </c>
      <c r="L2590" s="8">
        <v>0.26019080659150046</v>
      </c>
      <c r="M2590" s="8">
        <v>0.0</v>
      </c>
      <c r="N2590" s="5">
        <v>10.9</v>
      </c>
      <c r="O2590" s="5">
        <v>23.7</v>
      </c>
      <c r="P2590" s="5">
        <v>32479.0</v>
      </c>
      <c r="Q2590" s="9" t="s">
        <v>21</v>
      </c>
      <c r="R2590" s="9" t="s">
        <v>140</v>
      </c>
      <c r="S2590" s="9">
        <f t="shared" si="1"/>
        <v>3193.81</v>
      </c>
    </row>
    <row r="2591" ht="15.75" customHeight="1">
      <c r="A2591" s="5" t="s">
        <v>1623</v>
      </c>
      <c r="B2591" s="5" t="s">
        <v>1574</v>
      </c>
      <c r="C2591" s="6">
        <v>18212.0</v>
      </c>
      <c r="D2591" s="7">
        <v>17.0</v>
      </c>
      <c r="E2591" s="7">
        <v>13.0</v>
      </c>
      <c r="F2591" s="7">
        <v>4.0</v>
      </c>
      <c r="G2591" s="7">
        <v>0.0</v>
      </c>
      <c r="H2591" s="5">
        <v>9.4</v>
      </c>
      <c r="I2591" s="5">
        <v>31.1</v>
      </c>
      <c r="J2591" s="8">
        <v>0.9334504722161212</v>
      </c>
      <c r="K2591" s="8">
        <v>0.7138150669887986</v>
      </c>
      <c r="L2591" s="8">
        <v>0.21963540522732264</v>
      </c>
      <c r="M2591" s="8">
        <v>0.0</v>
      </c>
      <c r="N2591" s="5">
        <v>4.1</v>
      </c>
      <c r="O2591" s="5">
        <v>20.7</v>
      </c>
      <c r="P2591" s="5">
        <v>35221.0</v>
      </c>
      <c r="Q2591" s="9" t="s">
        <v>21</v>
      </c>
      <c r="R2591" s="9" t="s">
        <v>140</v>
      </c>
      <c r="S2591" s="9">
        <f t="shared" si="1"/>
        <v>5663.932</v>
      </c>
    </row>
    <row r="2592" ht="15.75" customHeight="1">
      <c r="A2592" s="5" t="s">
        <v>1624</v>
      </c>
      <c r="B2592" s="5" t="s">
        <v>1574</v>
      </c>
      <c r="C2592" s="6">
        <v>154570.0</v>
      </c>
      <c r="D2592" s="7">
        <v>108.0</v>
      </c>
      <c r="E2592" s="7">
        <v>80.0</v>
      </c>
      <c r="F2592" s="7">
        <v>20.0</v>
      </c>
      <c r="G2592" s="7">
        <v>12.0</v>
      </c>
      <c r="H2592" s="5">
        <v>9.1</v>
      </c>
      <c r="I2592" s="5">
        <v>31.7</v>
      </c>
      <c r="J2592" s="8">
        <v>0.6987125574173514</v>
      </c>
      <c r="K2592" s="8">
        <v>0.5175648573461862</v>
      </c>
      <c r="L2592" s="8">
        <v>0.12939121433654655</v>
      </c>
      <c r="M2592" s="8">
        <v>0.07763472860192794</v>
      </c>
      <c r="N2592" s="5">
        <v>5.3</v>
      </c>
      <c r="O2592" s="5">
        <v>14.6</v>
      </c>
      <c r="P2592" s="5">
        <v>54903.0</v>
      </c>
      <c r="Q2592" s="9" t="s">
        <v>21</v>
      </c>
      <c r="R2592" s="9" t="s">
        <v>140</v>
      </c>
      <c r="S2592" s="9">
        <f t="shared" si="1"/>
        <v>48998.69</v>
      </c>
    </row>
    <row r="2593" ht="15.75" customHeight="1">
      <c r="A2593" s="5" t="s">
        <v>543</v>
      </c>
      <c r="B2593" s="5" t="s">
        <v>1574</v>
      </c>
      <c r="C2593" s="6">
        <v>1892.0</v>
      </c>
      <c r="D2593" s="7">
        <v>1.0</v>
      </c>
      <c r="E2593" s="7">
        <v>1.0</v>
      </c>
      <c r="F2593" s="7">
        <v>1.0</v>
      </c>
      <c r="G2593" s="7">
        <v>0.0</v>
      </c>
      <c r="H2593" s="5">
        <v>9.3</v>
      </c>
      <c r="I2593" s="5">
        <v>28.8</v>
      </c>
      <c r="J2593" s="8">
        <v>0.5285412262156448</v>
      </c>
      <c r="K2593" s="8">
        <v>0.5285412262156448</v>
      </c>
      <c r="L2593" s="8">
        <v>0.5285412262156448</v>
      </c>
      <c r="M2593" s="8">
        <v>0.0</v>
      </c>
      <c r="N2593" s="5">
        <v>10.3</v>
      </c>
      <c r="O2593" s="5">
        <v>15.9</v>
      </c>
      <c r="P2593" s="5">
        <v>41726.0</v>
      </c>
      <c r="Q2593" s="9" t="s">
        <v>21</v>
      </c>
      <c r="R2593" s="9" t="s">
        <v>140</v>
      </c>
      <c r="S2593" s="9">
        <f t="shared" si="1"/>
        <v>544.896</v>
      </c>
    </row>
    <row r="2594" ht="15.75" customHeight="1">
      <c r="A2594" s="5" t="s">
        <v>687</v>
      </c>
      <c r="B2594" s="5" t="s">
        <v>1574</v>
      </c>
      <c r="C2594" s="6">
        <v>159328.0</v>
      </c>
      <c r="D2594" s="7">
        <v>97.0</v>
      </c>
      <c r="E2594" s="7">
        <v>72.0</v>
      </c>
      <c r="F2594" s="7">
        <v>16.0</v>
      </c>
      <c r="G2594" s="7">
        <v>13.0</v>
      </c>
      <c r="H2594" s="5">
        <v>10.0</v>
      </c>
      <c r="I2594" s="5">
        <v>32.1</v>
      </c>
      <c r="J2594" s="8">
        <v>0.6088069893552922</v>
      </c>
      <c r="K2594" s="8">
        <v>0.4518979714802169</v>
      </c>
      <c r="L2594" s="8">
        <v>0.1004217714400482</v>
      </c>
      <c r="M2594" s="8">
        <v>0.08159268929503917</v>
      </c>
      <c r="N2594" s="5">
        <v>7.6</v>
      </c>
      <c r="O2594" s="5">
        <v>12.0</v>
      </c>
      <c r="P2594" s="5">
        <v>61898.0</v>
      </c>
      <c r="Q2594" s="9" t="s">
        <v>21</v>
      </c>
      <c r="R2594" s="9" t="s">
        <v>140</v>
      </c>
      <c r="S2594" s="9">
        <f t="shared" si="1"/>
        <v>51144.288</v>
      </c>
    </row>
    <row r="2595" ht="15.75" customHeight="1">
      <c r="A2595" s="5" t="s">
        <v>276</v>
      </c>
      <c r="B2595" s="5" t="s">
        <v>1574</v>
      </c>
      <c r="C2595" s="6">
        <v>834190.0</v>
      </c>
      <c r="D2595" s="7">
        <v>570.0</v>
      </c>
      <c r="E2595" s="7">
        <v>511.0</v>
      </c>
      <c r="F2595" s="7">
        <v>114.0</v>
      </c>
      <c r="G2595" s="7">
        <v>63.0</v>
      </c>
      <c r="H2595" s="5">
        <v>9.7</v>
      </c>
      <c r="I2595" s="5">
        <v>27.0</v>
      </c>
      <c r="J2595" s="8">
        <v>0.6832975700979393</v>
      </c>
      <c r="K2595" s="8">
        <v>0.6125702777544684</v>
      </c>
      <c r="L2595" s="8">
        <v>0.13665951401958787</v>
      </c>
      <c r="M2595" s="8">
        <v>0.07552236301082488</v>
      </c>
      <c r="N2595" s="5">
        <v>9.0</v>
      </c>
      <c r="O2595" s="5">
        <v>23.4</v>
      </c>
      <c r="P2595" s="5">
        <v>40783.0</v>
      </c>
      <c r="Q2595" s="9" t="s">
        <v>21</v>
      </c>
      <c r="R2595" s="9" t="s">
        <v>140</v>
      </c>
      <c r="S2595" s="9">
        <f t="shared" si="1"/>
        <v>225231.3</v>
      </c>
    </row>
    <row r="2596" ht="15.75" customHeight="1">
      <c r="A2596" s="5" t="s">
        <v>1625</v>
      </c>
      <c r="B2596" s="5" t="s">
        <v>1574</v>
      </c>
      <c r="C2596" s="6">
        <v>40668.0</v>
      </c>
      <c r="D2596" s="7">
        <v>34.0</v>
      </c>
      <c r="E2596" s="7">
        <v>29.0</v>
      </c>
      <c r="F2596" s="7">
        <v>4.0</v>
      </c>
      <c r="G2596" s="7">
        <v>3.0</v>
      </c>
      <c r="H2596" s="5">
        <v>8.3</v>
      </c>
      <c r="I2596" s="5">
        <v>26.8</v>
      </c>
      <c r="J2596" s="8">
        <v>0.8360381626831906</v>
      </c>
      <c r="K2596" s="8">
        <v>0.7130913740533097</v>
      </c>
      <c r="L2596" s="8">
        <v>0.0983574309039048</v>
      </c>
      <c r="M2596" s="8">
        <v>0.07376807317792859</v>
      </c>
      <c r="N2596" s="5">
        <v>5.0</v>
      </c>
      <c r="O2596" s="5">
        <v>23.9</v>
      </c>
      <c r="P2596" s="5">
        <v>40711.0</v>
      </c>
      <c r="Q2596" s="9" t="s">
        <v>21</v>
      </c>
      <c r="R2596" s="9" t="s">
        <v>140</v>
      </c>
      <c r="S2596" s="9">
        <f t="shared" si="1"/>
        <v>10899.024</v>
      </c>
    </row>
    <row r="2597" ht="15.75" customHeight="1">
      <c r="A2597" s="5" t="s">
        <v>1626</v>
      </c>
      <c r="B2597" s="5" t="s">
        <v>1574</v>
      </c>
      <c r="C2597" s="6">
        <v>17141.0</v>
      </c>
      <c r="D2597" s="7">
        <v>7.0</v>
      </c>
      <c r="E2597" s="7">
        <v>6.0</v>
      </c>
      <c r="F2597" s="7">
        <v>3.0</v>
      </c>
      <c r="G2597" s="7">
        <v>0.0</v>
      </c>
      <c r="H2597" s="5">
        <v>11.1</v>
      </c>
      <c r="I2597" s="5">
        <v>30.4</v>
      </c>
      <c r="J2597" s="8">
        <v>0.408377574237209</v>
      </c>
      <c r="K2597" s="8">
        <v>0.3500379207747506</v>
      </c>
      <c r="L2597" s="8">
        <v>0.1750189603873753</v>
      </c>
      <c r="M2597" s="8">
        <v>0.0</v>
      </c>
      <c r="N2597" s="5">
        <v>8.2</v>
      </c>
      <c r="O2597" s="5">
        <v>21.9</v>
      </c>
      <c r="P2597" s="5">
        <v>33587.0</v>
      </c>
      <c r="Q2597" s="9" t="s">
        <v>21</v>
      </c>
      <c r="R2597" s="9" t="s">
        <v>140</v>
      </c>
      <c r="S2597" s="9">
        <f t="shared" si="1"/>
        <v>5210.864</v>
      </c>
    </row>
    <row r="2598" ht="15.75" customHeight="1">
      <c r="A2598" s="5" t="s">
        <v>419</v>
      </c>
      <c r="B2598" s="5" t="s">
        <v>1574</v>
      </c>
      <c r="C2598" s="6">
        <v>33762.0</v>
      </c>
      <c r="D2598" s="7">
        <v>13.0</v>
      </c>
      <c r="E2598" s="7">
        <v>15.0</v>
      </c>
      <c r="F2598" s="7">
        <v>5.0</v>
      </c>
      <c r="G2598" s="7">
        <v>2.0</v>
      </c>
      <c r="H2598" s="5">
        <v>9.0</v>
      </c>
      <c r="I2598" s="5">
        <v>29.0</v>
      </c>
      <c r="J2598" s="8">
        <v>0.38504827913038325</v>
      </c>
      <c r="K2598" s="8">
        <v>0.44428647591967296</v>
      </c>
      <c r="L2598" s="8">
        <v>0.14809549197322433</v>
      </c>
      <c r="M2598" s="8">
        <v>0.05923819678928974</v>
      </c>
      <c r="N2598" s="5">
        <v>8.3</v>
      </c>
      <c r="O2598" s="5">
        <v>17.7</v>
      </c>
      <c r="P2598" s="5">
        <v>44432.0</v>
      </c>
      <c r="Q2598" s="9" t="s">
        <v>21</v>
      </c>
      <c r="R2598" s="9" t="s">
        <v>140</v>
      </c>
      <c r="S2598" s="9">
        <f t="shared" si="1"/>
        <v>9790.98</v>
      </c>
    </row>
    <row r="2599" ht="15.75" customHeight="1">
      <c r="A2599" s="5" t="s">
        <v>50</v>
      </c>
      <c r="B2599" s="5" t="s">
        <v>1574</v>
      </c>
      <c r="C2599" s="6">
        <v>24863.0</v>
      </c>
      <c r="D2599" s="7">
        <v>20.0</v>
      </c>
      <c r="E2599" s="7">
        <v>27.0</v>
      </c>
      <c r="F2599" s="7">
        <v>6.0</v>
      </c>
      <c r="G2599" s="7">
        <v>1.0</v>
      </c>
      <c r="H2599" s="5">
        <v>9.0</v>
      </c>
      <c r="I2599" s="5">
        <v>26.5</v>
      </c>
      <c r="J2599" s="8">
        <v>0.804408156698709</v>
      </c>
      <c r="K2599" s="8">
        <v>1.085951011543257</v>
      </c>
      <c r="L2599" s="8">
        <v>0.24132244700961267</v>
      </c>
      <c r="M2599" s="8">
        <v>0.04022040783493545</v>
      </c>
      <c r="N2599" s="5">
        <v>2.8</v>
      </c>
      <c r="O2599" s="5">
        <v>11.5</v>
      </c>
      <c r="P2599" s="5">
        <v>48711.0</v>
      </c>
      <c r="Q2599" s="9" t="s">
        <v>21</v>
      </c>
      <c r="R2599" s="9" t="s">
        <v>140</v>
      </c>
      <c r="S2599" s="9">
        <f t="shared" si="1"/>
        <v>6588.695</v>
      </c>
    </row>
    <row r="2600" ht="15.75" customHeight="1">
      <c r="A2600" s="5" t="s">
        <v>1627</v>
      </c>
      <c r="B2600" s="5" t="s">
        <v>1574</v>
      </c>
      <c r="C2600" s="6">
        <v>3843.0</v>
      </c>
      <c r="D2600" s="7">
        <v>1.0</v>
      </c>
      <c r="E2600" s="7">
        <v>2.0</v>
      </c>
      <c r="F2600" s="7">
        <v>2.0</v>
      </c>
      <c r="G2600" s="7">
        <v>0.0</v>
      </c>
      <c r="H2600" s="5">
        <v>9.5</v>
      </c>
      <c r="I2600" s="5">
        <v>27.5</v>
      </c>
      <c r="J2600" s="8">
        <v>0.2602133749674733</v>
      </c>
      <c r="K2600" s="8">
        <v>0.5204267499349466</v>
      </c>
      <c r="L2600" s="8">
        <v>0.5204267499349466</v>
      </c>
      <c r="M2600" s="8">
        <v>0.0</v>
      </c>
      <c r="N2600" s="5">
        <v>6.1</v>
      </c>
      <c r="O2600" s="5">
        <v>14.1</v>
      </c>
      <c r="P2600" s="5">
        <v>42850.0</v>
      </c>
      <c r="Q2600" s="9" t="s">
        <v>21</v>
      </c>
      <c r="R2600" s="9" t="s">
        <v>140</v>
      </c>
      <c r="S2600" s="9">
        <f t="shared" si="1"/>
        <v>1056.825</v>
      </c>
    </row>
    <row r="2601" ht="15.75" customHeight="1">
      <c r="A2601" s="5" t="s">
        <v>420</v>
      </c>
      <c r="B2601" s="5" t="s">
        <v>1574</v>
      </c>
      <c r="C2601" s="6">
        <v>5977.0</v>
      </c>
      <c r="D2601" s="7">
        <v>6.0</v>
      </c>
      <c r="E2601" s="7">
        <v>5.0</v>
      </c>
      <c r="F2601" s="7">
        <v>2.0</v>
      </c>
      <c r="G2601" s="7">
        <v>0.0</v>
      </c>
      <c r="H2601" s="5">
        <v>9.8</v>
      </c>
      <c r="I2601" s="5">
        <v>28.0</v>
      </c>
      <c r="J2601" s="8">
        <v>1.0038480843232391</v>
      </c>
      <c r="K2601" s="8">
        <v>0.8365400702693659</v>
      </c>
      <c r="L2601" s="8">
        <v>0.3346160281077464</v>
      </c>
      <c r="M2601" s="8">
        <v>0.0</v>
      </c>
      <c r="N2601" s="5">
        <v>6.5</v>
      </c>
      <c r="O2601" s="5">
        <v>22.9</v>
      </c>
      <c r="P2601" s="5">
        <v>40993.0</v>
      </c>
      <c r="Q2601" s="9" t="s">
        <v>21</v>
      </c>
      <c r="R2601" s="9" t="s">
        <v>140</v>
      </c>
      <c r="S2601" s="9">
        <f t="shared" si="1"/>
        <v>1673.56</v>
      </c>
    </row>
    <row r="2602" ht="15.75" customHeight="1">
      <c r="A2602" s="5" t="s">
        <v>1628</v>
      </c>
      <c r="B2602" s="5" t="s">
        <v>1574</v>
      </c>
      <c r="C2602" s="6">
        <v>1268.0</v>
      </c>
      <c r="D2602" s="7">
        <v>2.0</v>
      </c>
      <c r="E2602" s="7">
        <v>1.0</v>
      </c>
      <c r="F2602" s="7">
        <v>0.0</v>
      </c>
      <c r="G2602" s="7">
        <v>0.0</v>
      </c>
      <c r="H2602" s="5">
        <v>8.7</v>
      </c>
      <c r="I2602" s="5">
        <v>27.1</v>
      </c>
      <c r="J2602" s="8">
        <v>1.5772870662460567</v>
      </c>
      <c r="K2602" s="8">
        <v>0.7886435331230284</v>
      </c>
      <c r="L2602" s="8">
        <v>0.0</v>
      </c>
      <c r="M2602" s="8">
        <v>0.0</v>
      </c>
      <c r="N2602" s="5">
        <v>9.7</v>
      </c>
      <c r="O2602" s="5">
        <v>6.9</v>
      </c>
      <c r="P2602" s="5">
        <v>34375.0</v>
      </c>
      <c r="Q2602" s="9" t="s">
        <v>21</v>
      </c>
      <c r="R2602" s="9" t="s">
        <v>140</v>
      </c>
      <c r="S2602" s="9">
        <f t="shared" si="1"/>
        <v>343.628</v>
      </c>
    </row>
    <row r="2603" ht="15.75" customHeight="1">
      <c r="A2603" s="5" t="s">
        <v>1629</v>
      </c>
      <c r="B2603" s="5" t="s">
        <v>1574</v>
      </c>
      <c r="C2603" s="6">
        <v>684646.0</v>
      </c>
      <c r="D2603" s="7">
        <v>397.0</v>
      </c>
      <c r="E2603" s="7">
        <v>347.0</v>
      </c>
      <c r="F2603" s="7">
        <v>86.0</v>
      </c>
      <c r="G2603" s="7">
        <v>49.0</v>
      </c>
      <c r="H2603" s="5">
        <v>8.5</v>
      </c>
      <c r="I2603" s="5">
        <v>24.2</v>
      </c>
      <c r="J2603" s="8">
        <v>0.5798617095550108</v>
      </c>
      <c r="K2603" s="8">
        <v>0.5068312675455637</v>
      </c>
      <c r="L2603" s="8">
        <v>0.12561236025624922</v>
      </c>
      <c r="M2603" s="8">
        <v>0.07156983316925827</v>
      </c>
      <c r="N2603" s="5">
        <v>5.6</v>
      </c>
      <c r="O2603" s="5">
        <v>8.7</v>
      </c>
      <c r="P2603" s="5">
        <v>86407.0</v>
      </c>
      <c r="Q2603" s="9" t="s">
        <v>21</v>
      </c>
      <c r="R2603" s="9" t="s">
        <v>140</v>
      </c>
      <c r="S2603" s="9">
        <f t="shared" si="1"/>
        <v>165684.332</v>
      </c>
    </row>
    <row r="2604" ht="15.75" customHeight="1">
      <c r="A2604" s="5" t="s">
        <v>51</v>
      </c>
      <c r="B2604" s="5" t="s">
        <v>1574</v>
      </c>
      <c r="C2604" s="6">
        <v>10522.0</v>
      </c>
      <c r="D2604" s="7">
        <v>5.0</v>
      </c>
      <c r="E2604" s="7">
        <v>6.0</v>
      </c>
      <c r="F2604" s="7">
        <v>1.0</v>
      </c>
      <c r="G2604" s="7">
        <v>0.0</v>
      </c>
      <c r="H2604" s="5">
        <v>9.3</v>
      </c>
      <c r="I2604" s="5">
        <v>28.3</v>
      </c>
      <c r="J2604" s="8">
        <v>0.4751948298802509</v>
      </c>
      <c r="K2604" s="8">
        <v>0.5702337958563011</v>
      </c>
      <c r="L2604" s="8">
        <v>0.09503896597605019</v>
      </c>
      <c r="M2604" s="8">
        <v>0.0</v>
      </c>
      <c r="N2604" s="5">
        <v>6.0</v>
      </c>
      <c r="O2604" s="5">
        <v>13.8</v>
      </c>
      <c r="P2604" s="5">
        <v>44000.0</v>
      </c>
      <c r="Q2604" s="9" t="s">
        <v>21</v>
      </c>
      <c r="R2604" s="9" t="s">
        <v>140</v>
      </c>
      <c r="S2604" s="9">
        <f t="shared" si="1"/>
        <v>2977.726</v>
      </c>
    </row>
    <row r="2605" ht="15.75" customHeight="1">
      <c r="A2605" s="5" t="s">
        <v>1630</v>
      </c>
      <c r="B2605" s="5" t="s">
        <v>1574</v>
      </c>
      <c r="C2605" s="6">
        <v>19622.0</v>
      </c>
      <c r="D2605" s="7">
        <v>10.0</v>
      </c>
      <c r="E2605" s="7">
        <v>10.0</v>
      </c>
      <c r="F2605" s="7">
        <v>2.0</v>
      </c>
      <c r="G2605" s="7">
        <v>2.0</v>
      </c>
      <c r="H2605" s="5">
        <v>10.1</v>
      </c>
      <c r="I2605" s="5">
        <v>30.8</v>
      </c>
      <c r="J2605" s="8">
        <v>0.5096320456630313</v>
      </c>
      <c r="K2605" s="8">
        <v>0.5096320456630313</v>
      </c>
      <c r="L2605" s="8">
        <v>0.10192640913260625</v>
      </c>
      <c r="M2605" s="8">
        <v>0.10192640913260625</v>
      </c>
      <c r="N2605" s="5">
        <v>5.2</v>
      </c>
      <c r="O2605" s="5">
        <v>17.0</v>
      </c>
      <c r="P2605" s="5">
        <v>44072.0</v>
      </c>
      <c r="Q2605" s="9" t="s">
        <v>21</v>
      </c>
      <c r="R2605" s="9" t="s">
        <v>140</v>
      </c>
      <c r="S2605" s="9">
        <f t="shared" si="1"/>
        <v>6043.576</v>
      </c>
    </row>
    <row r="2606" ht="15.75" customHeight="1">
      <c r="A2606" s="5" t="s">
        <v>1631</v>
      </c>
      <c r="B2606" s="5" t="s">
        <v>1574</v>
      </c>
      <c r="C2606" s="6">
        <v>18693.0</v>
      </c>
      <c r="D2606" s="7">
        <v>14.0</v>
      </c>
      <c r="E2606" s="7">
        <v>8.0</v>
      </c>
      <c r="F2606" s="7">
        <v>2.0</v>
      </c>
      <c r="G2606" s="7">
        <v>1.0</v>
      </c>
      <c r="H2606" s="5">
        <v>9.3</v>
      </c>
      <c r="I2606" s="5">
        <v>28.4</v>
      </c>
      <c r="J2606" s="8">
        <v>0.7489434547691649</v>
      </c>
      <c r="K2606" s="8">
        <v>0.4279676884395228</v>
      </c>
      <c r="L2606" s="8">
        <v>0.1069919221098807</v>
      </c>
      <c r="M2606" s="8">
        <v>0.05349596105494035</v>
      </c>
      <c r="N2606" s="5">
        <v>7.6</v>
      </c>
      <c r="O2606" s="5">
        <v>21.8</v>
      </c>
      <c r="P2606" s="5">
        <v>35681.0</v>
      </c>
      <c r="Q2606" s="9" t="s">
        <v>21</v>
      </c>
      <c r="R2606" s="9" t="s">
        <v>140</v>
      </c>
      <c r="S2606" s="9">
        <f t="shared" si="1"/>
        <v>5308.812</v>
      </c>
    </row>
    <row r="2607" ht="15.75" customHeight="1">
      <c r="A2607" s="5" t="s">
        <v>1632</v>
      </c>
      <c r="B2607" s="5" t="s">
        <v>1574</v>
      </c>
      <c r="C2607" s="6">
        <v>19400.0</v>
      </c>
      <c r="D2607" s="7">
        <v>12.0</v>
      </c>
      <c r="E2607" s="7">
        <v>12.0</v>
      </c>
      <c r="F2607" s="7">
        <v>3.0</v>
      </c>
      <c r="G2607" s="7">
        <v>0.0</v>
      </c>
      <c r="H2607" s="5">
        <v>9.2</v>
      </c>
      <c r="I2607" s="5">
        <v>32.6</v>
      </c>
      <c r="J2607" s="8">
        <v>0.6185567010309277</v>
      </c>
      <c r="K2607" s="8">
        <v>0.6185567010309277</v>
      </c>
      <c r="L2607" s="8">
        <v>0.15463917525773194</v>
      </c>
      <c r="M2607" s="8">
        <v>0.0</v>
      </c>
      <c r="N2607" s="5">
        <v>3.4</v>
      </c>
      <c r="O2607" s="5">
        <v>14.9</v>
      </c>
      <c r="P2607" s="5">
        <v>54434.0</v>
      </c>
      <c r="Q2607" s="9" t="s">
        <v>21</v>
      </c>
      <c r="R2607" s="9" t="s">
        <v>140</v>
      </c>
      <c r="S2607" s="9">
        <f t="shared" si="1"/>
        <v>6324.4</v>
      </c>
    </row>
    <row r="2608" ht="15.75" customHeight="1">
      <c r="A2608" s="5" t="s">
        <v>1633</v>
      </c>
      <c r="B2608" s="5" t="s">
        <v>1574</v>
      </c>
      <c r="C2608" s="6">
        <v>313698.0</v>
      </c>
      <c r="D2608" s="7">
        <v>229.0</v>
      </c>
      <c r="E2608" s="7">
        <v>219.0</v>
      </c>
      <c r="F2608" s="7">
        <v>48.0</v>
      </c>
      <c r="G2608" s="7">
        <v>27.0</v>
      </c>
      <c r="H2608" s="5">
        <v>9.4</v>
      </c>
      <c r="I2608" s="5">
        <v>29.4</v>
      </c>
      <c r="J2608" s="8">
        <v>0.7300014663784915</v>
      </c>
      <c r="K2608" s="8">
        <v>0.6981236730868542</v>
      </c>
      <c r="L2608" s="8">
        <v>0.15301340779985848</v>
      </c>
      <c r="M2608" s="8">
        <v>0.08607004188742037</v>
      </c>
      <c r="N2608" s="5">
        <v>8.1</v>
      </c>
      <c r="O2608" s="5">
        <v>13.5</v>
      </c>
      <c r="P2608" s="5">
        <v>61744.0</v>
      </c>
      <c r="Q2608" s="9" t="s">
        <v>21</v>
      </c>
      <c r="R2608" s="9" t="s">
        <v>140</v>
      </c>
      <c r="S2608" s="9">
        <f t="shared" si="1"/>
        <v>92227.212</v>
      </c>
    </row>
    <row r="2609" ht="15.75" customHeight="1">
      <c r="A2609" s="5" t="s">
        <v>1634</v>
      </c>
      <c r="B2609" s="5" t="s">
        <v>1574</v>
      </c>
      <c r="C2609" s="6">
        <v>6418.0</v>
      </c>
      <c r="D2609" s="7">
        <v>5.0</v>
      </c>
      <c r="E2609" s="7">
        <v>3.0</v>
      </c>
      <c r="F2609" s="7">
        <v>1.0</v>
      </c>
      <c r="G2609" s="7">
        <v>0.0</v>
      </c>
      <c r="H2609" s="5">
        <v>9.2</v>
      </c>
      <c r="I2609" s="5">
        <v>27.6</v>
      </c>
      <c r="J2609" s="8">
        <v>0.7790588968526021</v>
      </c>
      <c r="K2609" s="8">
        <v>0.46743533811156124</v>
      </c>
      <c r="L2609" s="8">
        <v>0.1558117793705204</v>
      </c>
      <c r="M2609" s="8">
        <v>0.0</v>
      </c>
      <c r="N2609" s="5">
        <v>2.2</v>
      </c>
      <c r="O2609" s="5">
        <v>12.1</v>
      </c>
      <c r="P2609" s="5">
        <v>49479.0</v>
      </c>
      <c r="Q2609" s="9" t="s">
        <v>21</v>
      </c>
      <c r="R2609" s="9" t="s">
        <v>140</v>
      </c>
      <c r="S2609" s="9">
        <f t="shared" si="1"/>
        <v>1771.368</v>
      </c>
    </row>
    <row r="2610" ht="15.75" customHeight="1">
      <c r="A2610" s="5" t="s">
        <v>1635</v>
      </c>
      <c r="B2610" s="5" t="s">
        <v>1574</v>
      </c>
      <c r="C2610" s="6">
        <v>25545.0</v>
      </c>
      <c r="D2610" s="7">
        <v>15.0</v>
      </c>
      <c r="E2610" s="7">
        <v>47.0</v>
      </c>
      <c r="F2610" s="7">
        <v>3.0</v>
      </c>
      <c r="G2610" s="7">
        <v>1.0</v>
      </c>
      <c r="H2610" s="5">
        <v>9.4</v>
      </c>
      <c r="I2610" s="5">
        <v>25.3</v>
      </c>
      <c r="J2610" s="8">
        <v>0.5871990604815032</v>
      </c>
      <c r="K2610" s="8">
        <v>1.83989038950871</v>
      </c>
      <c r="L2610" s="8">
        <v>0.11743981209630065</v>
      </c>
      <c r="M2610" s="8">
        <v>0.03914660403210022</v>
      </c>
      <c r="N2610" s="5">
        <v>6.5</v>
      </c>
      <c r="O2610" s="5">
        <v>13.2</v>
      </c>
      <c r="P2610" s="5">
        <v>52414.0</v>
      </c>
      <c r="Q2610" s="9" t="s">
        <v>21</v>
      </c>
      <c r="R2610" s="9" t="s">
        <v>140</v>
      </c>
      <c r="S2610" s="9">
        <f t="shared" si="1"/>
        <v>6462.885</v>
      </c>
    </row>
    <row r="2611" ht="15.75" customHeight="1">
      <c r="A2611" s="5" t="s">
        <v>1636</v>
      </c>
      <c r="B2611" s="5" t="s">
        <v>1574</v>
      </c>
      <c r="C2611" s="6">
        <v>1297.0</v>
      </c>
      <c r="D2611" s="7">
        <v>1.0</v>
      </c>
      <c r="E2611" s="7">
        <v>1.0</v>
      </c>
      <c r="F2611" s="7">
        <v>0.0</v>
      </c>
      <c r="G2611" s="7">
        <v>0.0</v>
      </c>
      <c r="H2611" s="5">
        <v>9.2</v>
      </c>
      <c r="I2611" s="5">
        <v>27.1</v>
      </c>
      <c r="J2611" s="8">
        <v>0.7710100231303006</v>
      </c>
      <c r="K2611" s="8">
        <v>0.7710100231303006</v>
      </c>
      <c r="L2611" s="8">
        <v>0.0</v>
      </c>
      <c r="M2611" s="8">
        <v>0.0</v>
      </c>
      <c r="N2611" s="5">
        <v>2.6</v>
      </c>
      <c r="O2611" s="5">
        <v>3.9</v>
      </c>
      <c r="P2611" s="5">
        <v>81563.0</v>
      </c>
      <c r="Q2611" s="9" t="s">
        <v>21</v>
      </c>
      <c r="R2611" s="9" t="s">
        <v>140</v>
      </c>
      <c r="S2611" s="9">
        <f t="shared" si="1"/>
        <v>351.487</v>
      </c>
    </row>
    <row r="2612" ht="15.75" customHeight="1">
      <c r="A2612" s="5" t="s">
        <v>1637</v>
      </c>
      <c r="B2612" s="5" t="s">
        <v>1574</v>
      </c>
      <c r="C2612" s="6">
        <v>7496.0</v>
      </c>
      <c r="D2612" s="7">
        <v>3.0</v>
      </c>
      <c r="E2612" s="7">
        <v>5.0</v>
      </c>
      <c r="F2612" s="7">
        <v>1.0</v>
      </c>
      <c r="G2612" s="7">
        <v>0.0</v>
      </c>
      <c r="H2612" s="5">
        <v>9.6</v>
      </c>
      <c r="I2612" s="5">
        <v>28.9</v>
      </c>
      <c r="J2612" s="8">
        <v>0.400213447171825</v>
      </c>
      <c r="K2612" s="8">
        <v>0.6670224119530417</v>
      </c>
      <c r="L2612" s="8">
        <v>0.13340448239060834</v>
      </c>
      <c r="M2612" s="8">
        <v>0.0</v>
      </c>
      <c r="N2612" s="5">
        <v>6.7</v>
      </c>
      <c r="O2612" s="5">
        <v>16.1</v>
      </c>
      <c r="P2612" s="5">
        <v>49702.0</v>
      </c>
      <c r="Q2612" s="9" t="s">
        <v>21</v>
      </c>
      <c r="R2612" s="9" t="s">
        <v>140</v>
      </c>
      <c r="S2612" s="9">
        <f t="shared" si="1"/>
        <v>2166.344</v>
      </c>
    </row>
    <row r="2613" ht="15.75" customHeight="1">
      <c r="A2613" s="5" t="s">
        <v>1638</v>
      </c>
      <c r="B2613" s="5" t="s">
        <v>1574</v>
      </c>
      <c r="C2613" s="6">
        <v>20372.0</v>
      </c>
      <c r="D2613" s="7">
        <v>14.0</v>
      </c>
      <c r="E2613" s="7">
        <v>14.0</v>
      </c>
      <c r="F2613" s="7">
        <v>4.0</v>
      </c>
      <c r="G2613" s="7">
        <v>3.0</v>
      </c>
      <c r="H2613" s="5">
        <v>10.3</v>
      </c>
      <c r="I2613" s="5">
        <v>29.5</v>
      </c>
      <c r="J2613" s="8">
        <v>0.6872177498527391</v>
      </c>
      <c r="K2613" s="8">
        <v>0.6872177498527391</v>
      </c>
      <c r="L2613" s="8">
        <v>0.19634792852935404</v>
      </c>
      <c r="M2613" s="8">
        <v>0.1472609463970155</v>
      </c>
      <c r="N2613" s="5">
        <v>7.8</v>
      </c>
      <c r="O2613" s="5">
        <v>21.8</v>
      </c>
      <c r="P2613" s="5">
        <v>41263.0</v>
      </c>
      <c r="Q2613" s="9" t="s">
        <v>21</v>
      </c>
      <c r="R2613" s="9" t="s">
        <v>140</v>
      </c>
      <c r="S2613" s="9">
        <f t="shared" si="1"/>
        <v>6009.74</v>
      </c>
    </row>
    <row r="2614" ht="15.75" customHeight="1">
      <c r="A2614" s="5" t="s">
        <v>692</v>
      </c>
      <c r="B2614" s="5" t="s">
        <v>1574</v>
      </c>
      <c r="C2614" s="6">
        <v>23420.0</v>
      </c>
      <c r="D2614" s="7">
        <v>12.0</v>
      </c>
      <c r="E2614" s="7">
        <v>21.0</v>
      </c>
      <c r="F2614" s="7">
        <v>3.0</v>
      </c>
      <c r="G2614" s="7">
        <v>2.0</v>
      </c>
      <c r="H2614" s="5">
        <v>10.4</v>
      </c>
      <c r="I2614" s="5">
        <v>30.1</v>
      </c>
      <c r="J2614" s="8">
        <v>0.5123825789923143</v>
      </c>
      <c r="K2614" s="8">
        <v>0.89666951323655</v>
      </c>
      <c r="L2614" s="8">
        <v>0.12809564474807858</v>
      </c>
      <c r="M2614" s="8">
        <v>0.08539709649871904</v>
      </c>
      <c r="N2614" s="5">
        <v>5.1</v>
      </c>
      <c r="O2614" s="5">
        <v>13.7</v>
      </c>
      <c r="P2614" s="5">
        <v>45179.0</v>
      </c>
      <c r="Q2614" s="9" t="s">
        <v>21</v>
      </c>
      <c r="R2614" s="9" t="s">
        <v>140</v>
      </c>
      <c r="S2614" s="9">
        <f t="shared" si="1"/>
        <v>7049.42</v>
      </c>
    </row>
    <row r="2615" ht="15.75" customHeight="1">
      <c r="A2615" s="5" t="s">
        <v>764</v>
      </c>
      <c r="B2615" s="5" t="s">
        <v>1574</v>
      </c>
      <c r="C2615" s="6">
        <v>123500.0</v>
      </c>
      <c r="D2615" s="7">
        <v>87.0</v>
      </c>
      <c r="E2615" s="7">
        <v>71.0</v>
      </c>
      <c r="F2615" s="7">
        <v>16.0</v>
      </c>
      <c r="G2615" s="7">
        <v>11.0</v>
      </c>
      <c r="H2615" s="5">
        <v>9.2</v>
      </c>
      <c r="I2615" s="5">
        <v>28.8</v>
      </c>
      <c r="J2615" s="8">
        <v>0.7044534412955467</v>
      </c>
      <c r="K2615" s="8">
        <v>0.5748987854251012</v>
      </c>
      <c r="L2615" s="8">
        <v>0.12955465587044535</v>
      </c>
      <c r="M2615" s="8">
        <v>0.08906882591093118</v>
      </c>
      <c r="N2615" s="5">
        <v>9.1</v>
      </c>
      <c r="O2615" s="5">
        <v>15.8</v>
      </c>
      <c r="P2615" s="5">
        <v>47631.0</v>
      </c>
      <c r="Q2615" s="9" t="s">
        <v>21</v>
      </c>
      <c r="R2615" s="9" t="s">
        <v>140</v>
      </c>
      <c r="S2615" s="9">
        <f t="shared" si="1"/>
        <v>35568</v>
      </c>
    </row>
    <row r="2616" ht="15.75" customHeight="1">
      <c r="A2616" s="5" t="s">
        <v>1639</v>
      </c>
      <c r="B2616" s="5" t="s">
        <v>1574</v>
      </c>
      <c r="C2616" s="6">
        <v>122967.0</v>
      </c>
      <c r="D2616" s="7">
        <v>119.0</v>
      </c>
      <c r="E2616" s="7">
        <v>105.0</v>
      </c>
      <c r="F2616" s="7">
        <v>15.0</v>
      </c>
      <c r="G2616" s="7">
        <v>13.0</v>
      </c>
      <c r="H2616" s="5">
        <v>9.9</v>
      </c>
      <c r="I2616" s="5">
        <v>34.7</v>
      </c>
      <c r="J2616" s="8">
        <v>0.9677393121731847</v>
      </c>
      <c r="K2616" s="8">
        <v>0.8538876283881042</v>
      </c>
      <c r="L2616" s="8">
        <v>0.12198394691258631</v>
      </c>
      <c r="M2616" s="8">
        <v>0.1057194206575748</v>
      </c>
      <c r="N2616" s="5">
        <v>6.5</v>
      </c>
      <c r="O2616" s="5">
        <v>19.2</v>
      </c>
      <c r="P2616" s="5">
        <v>46391.0</v>
      </c>
      <c r="Q2616" s="9" t="s">
        <v>21</v>
      </c>
      <c r="R2616" s="9" t="s">
        <v>140</v>
      </c>
      <c r="S2616" s="9">
        <f t="shared" si="1"/>
        <v>42669.549</v>
      </c>
    </row>
    <row r="2617" ht="15.75" customHeight="1">
      <c r="A2617" s="5" t="s">
        <v>1640</v>
      </c>
      <c r="B2617" s="5" t="s">
        <v>1574</v>
      </c>
      <c r="C2617" s="6">
        <v>27075.0</v>
      </c>
      <c r="D2617" s="7">
        <v>8.0</v>
      </c>
      <c r="E2617" s="7">
        <v>13.0</v>
      </c>
      <c r="F2617" s="7">
        <v>4.0</v>
      </c>
      <c r="G2617" s="7">
        <v>0.0</v>
      </c>
      <c r="H2617" s="5">
        <v>10.5</v>
      </c>
      <c r="I2617" s="5">
        <v>29.7</v>
      </c>
      <c r="J2617" s="8">
        <v>0.29547553093259465</v>
      </c>
      <c r="K2617" s="8">
        <v>0.48014773776546626</v>
      </c>
      <c r="L2617" s="8">
        <v>0.14773776546629733</v>
      </c>
      <c r="M2617" s="8">
        <v>0.0</v>
      </c>
      <c r="N2617" s="5">
        <v>6.7</v>
      </c>
      <c r="O2617" s="5">
        <v>18.8</v>
      </c>
      <c r="P2617" s="5">
        <v>46652.0</v>
      </c>
      <c r="Q2617" s="9" t="s">
        <v>21</v>
      </c>
      <c r="R2617" s="9" t="s">
        <v>140</v>
      </c>
      <c r="S2617" s="9">
        <f t="shared" si="1"/>
        <v>8041.275</v>
      </c>
    </row>
    <row r="2618" ht="15.75" customHeight="1">
      <c r="A2618" s="5" t="s">
        <v>1205</v>
      </c>
      <c r="B2618" s="5" t="s">
        <v>1574</v>
      </c>
      <c r="C2618" s="6">
        <v>147230.0</v>
      </c>
      <c r="D2618" s="7">
        <v>71.0</v>
      </c>
      <c r="E2618" s="7">
        <v>55.0</v>
      </c>
      <c r="F2618" s="7">
        <v>9.0</v>
      </c>
      <c r="G2618" s="7">
        <v>5.0</v>
      </c>
      <c r="H2618" s="5">
        <v>10.1</v>
      </c>
      <c r="I2618" s="5">
        <v>32.0</v>
      </c>
      <c r="J2618" s="8">
        <v>0.48223867418325067</v>
      </c>
      <c r="K2618" s="8">
        <v>0.3735651701419547</v>
      </c>
      <c r="L2618" s="8">
        <v>0.06112884602322896</v>
      </c>
      <c r="M2618" s="8">
        <v>0.03396047001290498</v>
      </c>
      <c r="N2618" s="5">
        <v>6.9</v>
      </c>
      <c r="O2618" s="5">
        <v>9.7</v>
      </c>
      <c r="P2618" s="5">
        <v>62412.0</v>
      </c>
      <c r="Q2618" s="9" t="s">
        <v>21</v>
      </c>
      <c r="R2618" s="9" t="s">
        <v>140</v>
      </c>
      <c r="S2618" s="9">
        <f t="shared" si="1"/>
        <v>47113.6</v>
      </c>
    </row>
    <row r="2619" ht="15.75" customHeight="1">
      <c r="A2619" s="5" t="s">
        <v>54</v>
      </c>
      <c r="B2619" s="5" t="s">
        <v>1574</v>
      </c>
      <c r="C2619" s="6">
        <v>34537.0</v>
      </c>
      <c r="D2619" s="7">
        <v>19.0</v>
      </c>
      <c r="E2619" s="7">
        <v>18.0</v>
      </c>
      <c r="F2619" s="7">
        <v>4.0</v>
      </c>
      <c r="G2619" s="7">
        <v>5.0</v>
      </c>
      <c r="H2619" s="5">
        <v>10.1</v>
      </c>
      <c r="I2619" s="5">
        <v>30.4</v>
      </c>
      <c r="J2619" s="8">
        <v>0.5501346382140891</v>
      </c>
      <c r="K2619" s="8">
        <v>0.5211801835712424</v>
      </c>
      <c r="L2619" s="8">
        <v>0.1158178185713872</v>
      </c>
      <c r="M2619" s="8">
        <v>0.14477227321423403</v>
      </c>
      <c r="N2619" s="5">
        <v>8.3</v>
      </c>
      <c r="O2619" s="5">
        <v>24.2</v>
      </c>
      <c r="P2619" s="5">
        <v>42303.0</v>
      </c>
      <c r="Q2619" s="9" t="s">
        <v>21</v>
      </c>
      <c r="R2619" s="9" t="s">
        <v>140</v>
      </c>
      <c r="S2619" s="9">
        <f t="shared" si="1"/>
        <v>10499.248</v>
      </c>
    </row>
    <row r="2620" ht="15.75" customHeight="1">
      <c r="A2620" s="5" t="s">
        <v>429</v>
      </c>
      <c r="B2620" s="5" t="s">
        <v>1574</v>
      </c>
      <c r="C2620" s="6">
        <v>3094.0</v>
      </c>
      <c r="D2620" s="7">
        <v>4.0</v>
      </c>
      <c r="E2620" s="7">
        <v>5.0</v>
      </c>
      <c r="F2620" s="7">
        <v>1.0</v>
      </c>
      <c r="G2620" s="7">
        <v>0.0</v>
      </c>
      <c r="H2620" s="5">
        <v>9.9</v>
      </c>
      <c r="I2620" s="5">
        <v>29.8</v>
      </c>
      <c r="J2620" s="8">
        <v>1.292824822236587</v>
      </c>
      <c r="K2620" s="8">
        <v>1.6160310277957335</v>
      </c>
      <c r="L2620" s="8">
        <v>0.32320620555914675</v>
      </c>
      <c r="M2620" s="8">
        <v>0.0</v>
      </c>
      <c r="N2620" s="5">
        <v>11.7</v>
      </c>
      <c r="O2620" s="5">
        <v>24.1</v>
      </c>
      <c r="P2620" s="5">
        <v>33205.0</v>
      </c>
      <c r="Q2620" s="9" t="s">
        <v>21</v>
      </c>
      <c r="R2620" s="9" t="s">
        <v>140</v>
      </c>
      <c r="S2620" s="9">
        <f t="shared" si="1"/>
        <v>922.012</v>
      </c>
    </row>
    <row r="2621" ht="15.75" customHeight="1">
      <c r="A2621" s="5" t="s">
        <v>346</v>
      </c>
      <c r="B2621" s="5" t="s">
        <v>1574</v>
      </c>
      <c r="C2621" s="6">
        <v>8173.0</v>
      </c>
      <c r="D2621" s="7">
        <v>7.0</v>
      </c>
      <c r="E2621" s="7">
        <v>6.0</v>
      </c>
      <c r="F2621" s="7">
        <v>3.0</v>
      </c>
      <c r="G2621" s="7">
        <v>0.0</v>
      </c>
      <c r="H2621" s="5">
        <v>8.8</v>
      </c>
      <c r="I2621" s="5">
        <v>30.1</v>
      </c>
      <c r="J2621" s="8">
        <v>0.8564786492108161</v>
      </c>
      <c r="K2621" s="8">
        <v>0.7341245564664138</v>
      </c>
      <c r="L2621" s="8">
        <v>0.3670622782332069</v>
      </c>
      <c r="M2621" s="8">
        <v>0.0</v>
      </c>
      <c r="N2621" s="5">
        <v>5.9</v>
      </c>
      <c r="O2621" s="5">
        <v>12.0</v>
      </c>
      <c r="P2621" s="5">
        <v>42211.0</v>
      </c>
      <c r="Q2621" s="9" t="s">
        <v>21</v>
      </c>
      <c r="R2621" s="9" t="s">
        <v>140</v>
      </c>
      <c r="S2621" s="9">
        <f t="shared" si="1"/>
        <v>2460.073</v>
      </c>
    </row>
    <row r="2622" ht="15.75" customHeight="1">
      <c r="A2622" s="5" t="s">
        <v>1641</v>
      </c>
      <c r="B2622" s="5" t="s">
        <v>1574</v>
      </c>
      <c r="C2622" s="6">
        <v>5538.0</v>
      </c>
      <c r="D2622" s="7">
        <v>4.0</v>
      </c>
      <c r="E2622" s="7">
        <v>6.0</v>
      </c>
      <c r="F2622" s="7">
        <v>2.0</v>
      </c>
      <c r="G2622" s="7">
        <v>0.0</v>
      </c>
      <c r="H2622" s="5">
        <v>8.6</v>
      </c>
      <c r="I2622" s="5">
        <v>29.0</v>
      </c>
      <c r="J2622" s="8">
        <v>0.7222824124232575</v>
      </c>
      <c r="K2622" s="8">
        <v>1.0834236186348862</v>
      </c>
      <c r="L2622" s="8">
        <v>0.36114120621162876</v>
      </c>
      <c r="M2622" s="8">
        <v>0.0</v>
      </c>
      <c r="N2622" s="5">
        <v>2.4</v>
      </c>
      <c r="O2622" s="5">
        <v>18.9</v>
      </c>
      <c r="P2622" s="5">
        <v>46181.0</v>
      </c>
      <c r="Q2622" s="9" t="s">
        <v>21</v>
      </c>
      <c r="R2622" s="9" t="s">
        <v>140</v>
      </c>
      <c r="S2622" s="9">
        <f t="shared" si="1"/>
        <v>1606.02</v>
      </c>
    </row>
    <row r="2623" ht="15.75" customHeight="1">
      <c r="A2623" s="5" t="s">
        <v>1559</v>
      </c>
      <c r="B2623" s="5" t="s">
        <v>1574</v>
      </c>
      <c r="C2623" s="6">
        <v>3929.0</v>
      </c>
      <c r="D2623" s="7">
        <v>4.0</v>
      </c>
      <c r="E2623" s="7">
        <v>4.0</v>
      </c>
      <c r="F2623" s="7">
        <v>1.0</v>
      </c>
      <c r="G2623" s="7">
        <v>0.0</v>
      </c>
      <c r="H2623" s="5">
        <v>9.5</v>
      </c>
      <c r="I2623" s="5">
        <v>29.9</v>
      </c>
      <c r="J2623" s="8">
        <v>1.0180707559175364</v>
      </c>
      <c r="K2623" s="8">
        <v>1.0180707559175364</v>
      </c>
      <c r="L2623" s="8">
        <v>0.2545176889793841</v>
      </c>
      <c r="M2623" s="8">
        <v>0.0</v>
      </c>
      <c r="N2623" s="5">
        <v>11.7</v>
      </c>
      <c r="O2623" s="5">
        <v>23.8</v>
      </c>
      <c r="P2623" s="5">
        <v>37656.0</v>
      </c>
      <c r="Q2623" s="9" t="s">
        <v>21</v>
      </c>
      <c r="R2623" s="9" t="s">
        <v>140</v>
      </c>
      <c r="S2623" s="9">
        <f t="shared" si="1"/>
        <v>1174.771</v>
      </c>
    </row>
    <row r="2624" ht="15.75" customHeight="1">
      <c r="A2624" s="5" t="s">
        <v>547</v>
      </c>
      <c r="B2624" s="5" t="s">
        <v>1574</v>
      </c>
      <c r="C2624" s="6">
        <v>55539.0</v>
      </c>
      <c r="D2624" s="7">
        <v>42.0</v>
      </c>
      <c r="E2624" s="7">
        <v>20.0</v>
      </c>
      <c r="F2624" s="7">
        <v>6.0</v>
      </c>
      <c r="G2624" s="7">
        <v>5.0</v>
      </c>
      <c r="H2624" s="5">
        <v>9.0</v>
      </c>
      <c r="I2624" s="5">
        <v>30.1</v>
      </c>
      <c r="J2624" s="8">
        <v>0.7562253551558364</v>
      </c>
      <c r="K2624" s="8">
        <v>0.3601073119789698</v>
      </c>
      <c r="L2624" s="8">
        <v>0.10803219359369093</v>
      </c>
      <c r="M2624" s="8">
        <v>0.09002682799474244</v>
      </c>
      <c r="N2624" s="5">
        <v>6.5</v>
      </c>
      <c r="O2624" s="5">
        <v>12.1</v>
      </c>
      <c r="P2624" s="5">
        <v>52438.0</v>
      </c>
      <c r="Q2624" s="9" t="s">
        <v>21</v>
      </c>
      <c r="R2624" s="9" t="s">
        <v>140</v>
      </c>
      <c r="S2624" s="9">
        <f t="shared" si="1"/>
        <v>16717.239</v>
      </c>
    </row>
    <row r="2625" ht="15.75" customHeight="1">
      <c r="A2625" s="5" t="s">
        <v>432</v>
      </c>
      <c r="B2625" s="5" t="s">
        <v>1574</v>
      </c>
      <c r="C2625" s="6">
        <v>4441928.0</v>
      </c>
      <c r="D2625" s="7">
        <v>3125.0</v>
      </c>
      <c r="E2625" s="7">
        <v>2775.0</v>
      </c>
      <c r="F2625" s="7">
        <v>771.0</v>
      </c>
      <c r="G2625" s="7">
        <v>342.0</v>
      </c>
      <c r="H2625" s="5">
        <v>10.0</v>
      </c>
      <c r="I2625" s="5">
        <v>27.2</v>
      </c>
      <c r="J2625" s="8">
        <v>0.7035233349122274</v>
      </c>
      <c r="K2625" s="8">
        <v>0.6247287214020578</v>
      </c>
      <c r="L2625" s="8">
        <v>0.17357327718954474</v>
      </c>
      <c r="M2625" s="8">
        <v>0.07699359377279416</v>
      </c>
      <c r="N2625" s="5">
        <v>8.2</v>
      </c>
      <c r="O2625" s="5">
        <v>18.4</v>
      </c>
      <c r="P2625" s="5">
        <v>53822.0</v>
      </c>
      <c r="Q2625" s="9" t="s">
        <v>21</v>
      </c>
      <c r="R2625" s="9" t="s">
        <v>140</v>
      </c>
      <c r="S2625" s="9">
        <f t="shared" si="1"/>
        <v>1208204.416</v>
      </c>
    </row>
    <row r="2626" ht="15.75" customHeight="1">
      <c r="A2626" s="5" t="s">
        <v>595</v>
      </c>
      <c r="B2626" s="5" t="s">
        <v>1574</v>
      </c>
      <c r="C2626" s="6">
        <v>66514.0</v>
      </c>
      <c r="D2626" s="7">
        <v>36.0</v>
      </c>
      <c r="E2626" s="7">
        <v>27.0</v>
      </c>
      <c r="F2626" s="7">
        <v>10.0</v>
      </c>
      <c r="G2626" s="7">
        <v>4.0</v>
      </c>
      <c r="H2626" s="5">
        <v>11.2</v>
      </c>
      <c r="I2626" s="5">
        <v>33.5</v>
      </c>
      <c r="J2626" s="8">
        <v>0.5412394383137384</v>
      </c>
      <c r="K2626" s="8">
        <v>0.40592957873530383</v>
      </c>
      <c r="L2626" s="8">
        <v>0.1503442884204829</v>
      </c>
      <c r="M2626" s="8">
        <v>0.06013771536819316</v>
      </c>
      <c r="N2626" s="5">
        <v>8.5</v>
      </c>
      <c r="O2626" s="5">
        <v>16.3</v>
      </c>
      <c r="P2626" s="5">
        <v>46969.0</v>
      </c>
      <c r="Q2626" s="9" t="s">
        <v>21</v>
      </c>
      <c r="R2626" s="9" t="s">
        <v>140</v>
      </c>
      <c r="S2626" s="9">
        <f t="shared" si="1"/>
        <v>22282.19</v>
      </c>
    </row>
    <row r="2627" ht="15.75" customHeight="1">
      <c r="A2627" s="5" t="s">
        <v>1642</v>
      </c>
      <c r="B2627" s="5" t="s">
        <v>1574</v>
      </c>
      <c r="C2627" s="6">
        <v>6111.0</v>
      </c>
      <c r="D2627" s="7">
        <v>0.0</v>
      </c>
      <c r="E2627" s="7">
        <v>5.0</v>
      </c>
      <c r="F2627" s="7">
        <v>1.0</v>
      </c>
      <c r="G2627" s="7">
        <v>2.0</v>
      </c>
      <c r="H2627" s="5">
        <v>9.2</v>
      </c>
      <c r="I2627" s="5">
        <v>27.5</v>
      </c>
      <c r="J2627" s="8">
        <v>0.0</v>
      </c>
      <c r="K2627" s="8">
        <v>0.8181966944853543</v>
      </c>
      <c r="L2627" s="8">
        <v>0.16363933889707086</v>
      </c>
      <c r="M2627" s="8">
        <v>0.3272786777941417</v>
      </c>
      <c r="N2627" s="5">
        <v>2.4</v>
      </c>
      <c r="O2627" s="5">
        <v>8.9</v>
      </c>
      <c r="P2627" s="5">
        <v>65132.0</v>
      </c>
      <c r="Q2627" s="9" t="s">
        <v>21</v>
      </c>
      <c r="R2627" s="9" t="s">
        <v>140</v>
      </c>
      <c r="S2627" s="9">
        <f t="shared" si="1"/>
        <v>1680.525</v>
      </c>
    </row>
    <row r="2628" ht="15.75" customHeight="1">
      <c r="A2628" s="5" t="s">
        <v>697</v>
      </c>
      <c r="B2628" s="5" t="s">
        <v>1574</v>
      </c>
      <c r="C2628" s="6">
        <v>5782.0</v>
      </c>
      <c r="D2628" s="7">
        <v>3.0</v>
      </c>
      <c r="E2628" s="7">
        <v>5.0</v>
      </c>
      <c r="F2628" s="7">
        <v>2.0</v>
      </c>
      <c r="G2628" s="7">
        <v>1.0</v>
      </c>
      <c r="H2628" s="5">
        <v>8.9</v>
      </c>
      <c r="I2628" s="5">
        <v>28.3</v>
      </c>
      <c r="J2628" s="8">
        <v>0.5188516084399862</v>
      </c>
      <c r="K2628" s="8">
        <v>0.8647526807333104</v>
      </c>
      <c r="L2628" s="8">
        <v>0.3459010722933241</v>
      </c>
      <c r="M2628" s="8">
        <v>0.17295053614666206</v>
      </c>
      <c r="N2628" s="5">
        <v>6.1</v>
      </c>
      <c r="O2628" s="5">
        <v>21.2</v>
      </c>
      <c r="P2628" s="5">
        <v>42645.0</v>
      </c>
      <c r="Q2628" s="9" t="s">
        <v>21</v>
      </c>
      <c r="R2628" s="9" t="s">
        <v>140</v>
      </c>
      <c r="S2628" s="9">
        <f t="shared" si="1"/>
        <v>1636.306</v>
      </c>
    </row>
    <row r="2629" ht="15.75" customHeight="1">
      <c r="A2629" s="5" t="s">
        <v>1643</v>
      </c>
      <c r="B2629" s="5" t="s">
        <v>1574</v>
      </c>
      <c r="C2629" s="6">
        <v>184951.0</v>
      </c>
      <c r="D2629" s="7">
        <v>131.0</v>
      </c>
      <c r="E2629" s="7">
        <v>115.0</v>
      </c>
      <c r="F2629" s="7">
        <v>10.0</v>
      </c>
      <c r="G2629" s="7">
        <v>17.0</v>
      </c>
      <c r="H2629" s="5">
        <v>9.1</v>
      </c>
      <c r="I2629" s="5">
        <v>25.9</v>
      </c>
      <c r="J2629" s="8">
        <v>0.7082957107558218</v>
      </c>
      <c r="K2629" s="8">
        <v>0.6217863109688512</v>
      </c>
      <c r="L2629" s="8">
        <v>0.05406837486685663</v>
      </c>
      <c r="M2629" s="8">
        <v>0.09191623727365626</v>
      </c>
      <c r="N2629" s="5">
        <v>7.0</v>
      </c>
      <c r="O2629" s="5">
        <v>17.3</v>
      </c>
      <c r="P2629" s="5">
        <v>58878.0</v>
      </c>
      <c r="Q2629" s="9" t="s">
        <v>21</v>
      </c>
      <c r="R2629" s="9" t="s">
        <v>140</v>
      </c>
      <c r="S2629" s="9">
        <f t="shared" si="1"/>
        <v>47902.309</v>
      </c>
    </row>
    <row r="2630" ht="15.75" customHeight="1">
      <c r="A2630" s="5" t="s">
        <v>1644</v>
      </c>
      <c r="B2630" s="5" t="s">
        <v>1574</v>
      </c>
      <c r="C2630" s="6">
        <v>4161.0</v>
      </c>
      <c r="D2630" s="7">
        <v>3.0</v>
      </c>
      <c r="E2630" s="7">
        <v>4.0</v>
      </c>
      <c r="F2630" s="7">
        <v>1.0</v>
      </c>
      <c r="G2630" s="7">
        <v>1.0</v>
      </c>
      <c r="H2630" s="5">
        <v>9.1</v>
      </c>
      <c r="I2630" s="5">
        <v>27.3</v>
      </c>
      <c r="J2630" s="8">
        <v>0.7209805335255948</v>
      </c>
      <c r="K2630" s="8">
        <v>0.9613073780341264</v>
      </c>
      <c r="L2630" s="8">
        <v>0.2403268445085316</v>
      </c>
      <c r="M2630" s="8">
        <v>0.2403268445085316</v>
      </c>
      <c r="N2630" s="5">
        <v>3.0</v>
      </c>
      <c r="O2630" s="5">
        <v>13.1</v>
      </c>
      <c r="P2630" s="5">
        <v>58281.0</v>
      </c>
      <c r="Q2630" s="9" t="s">
        <v>21</v>
      </c>
      <c r="R2630" s="9" t="s">
        <v>140</v>
      </c>
      <c r="S2630" s="9">
        <f t="shared" si="1"/>
        <v>1135.953</v>
      </c>
    </row>
    <row r="2631" ht="15.75" customHeight="1">
      <c r="A2631" s="5" t="s">
        <v>548</v>
      </c>
      <c r="B2631" s="5" t="s">
        <v>1574</v>
      </c>
      <c r="C2631" s="6">
        <v>79196.0</v>
      </c>
      <c r="D2631" s="7">
        <v>57.0</v>
      </c>
      <c r="E2631" s="7">
        <v>48.0</v>
      </c>
      <c r="F2631" s="7">
        <v>11.0</v>
      </c>
      <c r="G2631" s="7">
        <v>8.0</v>
      </c>
      <c r="H2631" s="5">
        <v>8.9</v>
      </c>
      <c r="I2631" s="5">
        <v>31.7</v>
      </c>
      <c r="J2631" s="8">
        <v>0.7197333198646396</v>
      </c>
      <c r="K2631" s="8">
        <v>0.6060912167281176</v>
      </c>
      <c r="L2631" s="8">
        <v>0.13889590383352696</v>
      </c>
      <c r="M2631" s="8">
        <v>0.10101520278801959</v>
      </c>
      <c r="N2631" s="5">
        <v>9.1</v>
      </c>
      <c r="O2631" s="5">
        <v>19.8</v>
      </c>
      <c r="P2631" s="5">
        <v>40299.0</v>
      </c>
      <c r="Q2631" s="9" t="s">
        <v>21</v>
      </c>
      <c r="R2631" s="9" t="s">
        <v>140</v>
      </c>
      <c r="S2631" s="9">
        <f t="shared" si="1"/>
        <v>25105.132</v>
      </c>
    </row>
    <row r="2632" ht="15.75" customHeight="1">
      <c r="A2632" s="5" t="s">
        <v>1207</v>
      </c>
      <c r="B2632" s="5" t="s">
        <v>1574</v>
      </c>
      <c r="C2632" s="6">
        <v>829088.0</v>
      </c>
      <c r="D2632" s="7">
        <v>363.0</v>
      </c>
      <c r="E2632" s="7">
        <v>381.0</v>
      </c>
      <c r="F2632" s="7">
        <v>68.0</v>
      </c>
      <c r="G2632" s="7">
        <v>33.0</v>
      </c>
      <c r="H2632" s="5">
        <v>10.6</v>
      </c>
      <c r="I2632" s="5">
        <v>33.6</v>
      </c>
      <c r="J2632" s="8">
        <v>0.437830483615732</v>
      </c>
      <c r="K2632" s="8">
        <v>0.45954108610907407</v>
      </c>
      <c r="L2632" s="8">
        <v>0.08201783164151454</v>
      </c>
      <c r="M2632" s="8">
        <v>0.03980277123779382</v>
      </c>
      <c r="N2632" s="5">
        <v>10.4</v>
      </c>
      <c r="O2632" s="5">
        <v>34.6</v>
      </c>
      <c r="P2632" s="5">
        <v>34952.0</v>
      </c>
      <c r="Q2632" s="9" t="s">
        <v>21</v>
      </c>
      <c r="R2632" s="9" t="s">
        <v>140</v>
      </c>
      <c r="S2632" s="9">
        <f t="shared" si="1"/>
        <v>278573.568</v>
      </c>
    </row>
    <row r="2633" ht="15.75" customHeight="1">
      <c r="A2633" s="5" t="s">
        <v>1100</v>
      </c>
      <c r="B2633" s="5" t="s">
        <v>1574</v>
      </c>
      <c r="C2633" s="6">
        <v>34713.0</v>
      </c>
      <c r="D2633" s="7">
        <v>21.0</v>
      </c>
      <c r="E2633" s="7">
        <v>19.0</v>
      </c>
      <c r="F2633" s="7">
        <v>5.0</v>
      </c>
      <c r="G2633" s="7">
        <v>2.0</v>
      </c>
      <c r="H2633" s="5">
        <v>9.1</v>
      </c>
      <c r="I2633" s="5">
        <v>28.6</v>
      </c>
      <c r="J2633" s="8">
        <v>0.604960677555959</v>
      </c>
      <c r="K2633" s="8">
        <v>0.5473453749315819</v>
      </c>
      <c r="L2633" s="8">
        <v>0.14403825656094257</v>
      </c>
      <c r="M2633" s="8">
        <v>0.057615302624377036</v>
      </c>
      <c r="N2633" s="5">
        <v>10.2</v>
      </c>
      <c r="O2633" s="5">
        <v>19.5</v>
      </c>
      <c r="P2633" s="5">
        <v>40994.0</v>
      </c>
      <c r="Q2633" s="9" t="s">
        <v>21</v>
      </c>
      <c r="R2633" s="9" t="s">
        <v>140</v>
      </c>
      <c r="S2633" s="9">
        <f t="shared" si="1"/>
        <v>9927.918</v>
      </c>
    </row>
    <row r="2634" ht="15.75" customHeight="1">
      <c r="A2634" s="5" t="s">
        <v>1645</v>
      </c>
      <c r="B2634" s="5" t="s">
        <v>1574</v>
      </c>
      <c r="C2634" s="6">
        <v>23565.0</v>
      </c>
      <c r="D2634" s="7">
        <v>16.0</v>
      </c>
      <c r="E2634" s="7">
        <v>16.0</v>
      </c>
      <c r="F2634" s="7">
        <v>2.0</v>
      </c>
      <c r="G2634" s="7">
        <v>1.0</v>
      </c>
      <c r="H2634" s="5">
        <v>8.5</v>
      </c>
      <c r="I2634" s="5">
        <v>30.3</v>
      </c>
      <c r="J2634" s="8">
        <v>0.6789730532569489</v>
      </c>
      <c r="K2634" s="8">
        <v>0.6789730532569489</v>
      </c>
      <c r="L2634" s="8">
        <v>0.08487163165711861</v>
      </c>
      <c r="M2634" s="8">
        <v>0.042435815828559306</v>
      </c>
      <c r="N2634" s="5">
        <v>6.8</v>
      </c>
      <c r="O2634" s="5">
        <v>15.1</v>
      </c>
      <c r="P2634" s="5">
        <v>50485.0</v>
      </c>
      <c r="Q2634" s="9" t="s">
        <v>21</v>
      </c>
      <c r="R2634" s="9" t="s">
        <v>140</v>
      </c>
      <c r="S2634" s="9">
        <f t="shared" si="1"/>
        <v>7140.195</v>
      </c>
    </row>
    <row r="2635" ht="15.75" customHeight="1">
      <c r="A2635" s="5" t="s">
        <v>1646</v>
      </c>
      <c r="B2635" s="5" t="s">
        <v>1574</v>
      </c>
      <c r="C2635" s="6">
        <v>53863.0</v>
      </c>
      <c r="D2635" s="7">
        <v>42.0</v>
      </c>
      <c r="E2635" s="7">
        <v>34.0</v>
      </c>
      <c r="F2635" s="7">
        <v>7.0</v>
      </c>
      <c r="G2635" s="7">
        <v>4.0</v>
      </c>
      <c r="H2635" s="5">
        <v>9.2</v>
      </c>
      <c r="I2635" s="5">
        <v>26.6</v>
      </c>
      <c r="J2635" s="8">
        <v>0.779756047750775</v>
      </c>
      <c r="K2635" s="8">
        <v>0.631231086274437</v>
      </c>
      <c r="L2635" s="8">
        <v>0.12995934129179584</v>
      </c>
      <c r="M2635" s="8">
        <v>0.07426248073816906</v>
      </c>
      <c r="N2635" s="5">
        <v>6.6</v>
      </c>
      <c r="O2635" s="5">
        <v>11.7</v>
      </c>
      <c r="P2635" s="5">
        <v>54397.0</v>
      </c>
      <c r="Q2635" s="9" t="s">
        <v>21</v>
      </c>
      <c r="R2635" s="9" t="s">
        <v>140</v>
      </c>
      <c r="S2635" s="9">
        <f t="shared" si="1"/>
        <v>14327.558</v>
      </c>
    </row>
    <row r="2636" ht="15.75" customHeight="1">
      <c r="A2636" s="5" t="s">
        <v>769</v>
      </c>
      <c r="B2636" s="5" t="s">
        <v>1574</v>
      </c>
      <c r="C2636" s="6">
        <v>35840.0</v>
      </c>
      <c r="D2636" s="7">
        <v>14.0</v>
      </c>
      <c r="E2636" s="7">
        <v>24.0</v>
      </c>
      <c r="F2636" s="7">
        <v>3.0</v>
      </c>
      <c r="G2636" s="7">
        <v>6.0</v>
      </c>
      <c r="H2636" s="5">
        <v>10.0</v>
      </c>
      <c r="I2636" s="5">
        <v>32.2</v>
      </c>
      <c r="J2636" s="8">
        <v>0.390625</v>
      </c>
      <c r="K2636" s="8">
        <v>0.6696428571428571</v>
      </c>
      <c r="L2636" s="8">
        <v>0.08370535714285714</v>
      </c>
      <c r="M2636" s="8">
        <v>0.16741071428571427</v>
      </c>
      <c r="N2636" s="5">
        <v>8.3</v>
      </c>
      <c r="O2636" s="5">
        <v>20.6</v>
      </c>
      <c r="P2636" s="5">
        <v>45158.0</v>
      </c>
      <c r="Q2636" s="9" t="s">
        <v>21</v>
      </c>
      <c r="R2636" s="9" t="s">
        <v>140</v>
      </c>
      <c r="S2636" s="9">
        <f t="shared" si="1"/>
        <v>11540.48</v>
      </c>
    </row>
    <row r="2637" ht="15.75" customHeight="1">
      <c r="A2637" s="5" t="s">
        <v>56</v>
      </c>
      <c r="B2637" s="5" t="s">
        <v>1574</v>
      </c>
      <c r="C2637" s="6">
        <v>22701.0</v>
      </c>
      <c r="D2637" s="7">
        <v>10.0</v>
      </c>
      <c r="E2637" s="7">
        <v>13.0</v>
      </c>
      <c r="F2637" s="7">
        <v>3.0</v>
      </c>
      <c r="G2637" s="7">
        <v>1.0</v>
      </c>
      <c r="H2637" s="5">
        <v>9.3</v>
      </c>
      <c r="I2637" s="5">
        <v>28.0</v>
      </c>
      <c r="J2637" s="8">
        <v>0.44050922866834064</v>
      </c>
      <c r="K2637" s="8">
        <v>0.5726619972688428</v>
      </c>
      <c r="L2637" s="8">
        <v>0.13215276860050218</v>
      </c>
      <c r="M2637" s="8">
        <v>0.04405092286683406</v>
      </c>
      <c r="N2637" s="5">
        <v>9.0</v>
      </c>
      <c r="O2637" s="5">
        <v>22.5</v>
      </c>
      <c r="P2637" s="5">
        <v>32855.0</v>
      </c>
      <c r="Q2637" s="9" t="s">
        <v>21</v>
      </c>
      <c r="R2637" s="9" t="s">
        <v>140</v>
      </c>
      <c r="S2637" s="9">
        <f t="shared" si="1"/>
        <v>6356.28</v>
      </c>
    </row>
    <row r="2638" ht="15.75" customHeight="1">
      <c r="A2638" s="5" t="s">
        <v>164</v>
      </c>
      <c r="B2638" s="5" t="s">
        <v>1574</v>
      </c>
      <c r="C2638" s="6">
        <v>36517.0</v>
      </c>
      <c r="D2638" s="7">
        <v>28.0</v>
      </c>
      <c r="E2638" s="7">
        <v>29.0</v>
      </c>
      <c r="F2638" s="7">
        <v>2.0</v>
      </c>
      <c r="G2638" s="7">
        <v>0.0</v>
      </c>
      <c r="H2638" s="5">
        <v>9.8</v>
      </c>
      <c r="I2638" s="5">
        <v>34.2</v>
      </c>
      <c r="J2638" s="8">
        <v>0.766766163704576</v>
      </c>
      <c r="K2638" s="8">
        <v>0.794150669551168</v>
      </c>
      <c r="L2638" s="8">
        <v>0.054769011693183996</v>
      </c>
      <c r="M2638" s="8">
        <v>0.0</v>
      </c>
      <c r="N2638" s="5">
        <v>7.0</v>
      </c>
      <c r="O2638" s="5">
        <v>15.7</v>
      </c>
      <c r="P2638" s="5">
        <v>47994.0</v>
      </c>
      <c r="Q2638" s="9" t="s">
        <v>21</v>
      </c>
      <c r="R2638" s="9" t="s">
        <v>140</v>
      </c>
      <c r="S2638" s="9">
        <f t="shared" si="1"/>
        <v>12488.814</v>
      </c>
    </row>
    <row r="2639" ht="15.75" customHeight="1">
      <c r="A2639" s="5" t="s">
        <v>1647</v>
      </c>
      <c r="B2639" s="5" t="s">
        <v>1574</v>
      </c>
      <c r="C2639" s="6">
        <v>3243.0</v>
      </c>
      <c r="D2639" s="7">
        <v>0.0</v>
      </c>
      <c r="E2639" s="7">
        <v>4.0</v>
      </c>
      <c r="F2639" s="7">
        <v>2.0</v>
      </c>
      <c r="G2639" s="7">
        <v>0.0</v>
      </c>
      <c r="H2639" s="5">
        <v>9.2</v>
      </c>
      <c r="I2639" s="5">
        <v>27.6</v>
      </c>
      <c r="J2639" s="8">
        <v>0.0</v>
      </c>
      <c r="K2639" s="8">
        <v>1.2334258402713536</v>
      </c>
      <c r="L2639" s="8">
        <v>0.6167129201356768</v>
      </c>
      <c r="M2639" s="8">
        <v>0.0</v>
      </c>
      <c r="N2639" s="5">
        <v>7.4</v>
      </c>
      <c r="O2639" s="5">
        <v>43.2</v>
      </c>
      <c r="P2639" s="5">
        <v>23350.0</v>
      </c>
      <c r="Q2639" s="9" t="s">
        <v>21</v>
      </c>
      <c r="R2639" s="9" t="s">
        <v>140</v>
      </c>
      <c r="S2639" s="9">
        <f t="shared" si="1"/>
        <v>895.068</v>
      </c>
    </row>
    <row r="2640" ht="15.75" customHeight="1">
      <c r="A2640" s="5" t="s">
        <v>1648</v>
      </c>
      <c r="B2640" s="5" t="s">
        <v>1574</v>
      </c>
      <c r="C2640" s="6">
        <v>88748.0</v>
      </c>
      <c r="D2640" s="7">
        <v>53.0</v>
      </c>
      <c r="E2640" s="7">
        <v>38.0</v>
      </c>
      <c r="F2640" s="7">
        <v>6.0</v>
      </c>
      <c r="G2640" s="7">
        <v>6.0</v>
      </c>
      <c r="H2640" s="5">
        <v>9.8</v>
      </c>
      <c r="I2640" s="5">
        <v>29.3</v>
      </c>
      <c r="J2640" s="8">
        <v>0.5971965565421192</v>
      </c>
      <c r="K2640" s="8">
        <v>0.42817866318114206</v>
      </c>
      <c r="L2640" s="8">
        <v>0.06760715734439086</v>
      </c>
      <c r="M2640" s="8">
        <v>0.06760715734439086</v>
      </c>
      <c r="N2640" s="5">
        <v>11.9</v>
      </c>
      <c r="O2640" s="5">
        <v>19.6</v>
      </c>
      <c r="P2640" s="5">
        <v>44898.0</v>
      </c>
      <c r="Q2640" s="9" t="s">
        <v>21</v>
      </c>
      <c r="R2640" s="9" t="s">
        <v>140</v>
      </c>
      <c r="S2640" s="9">
        <f t="shared" si="1"/>
        <v>26003.164</v>
      </c>
    </row>
    <row r="2641" ht="15.75" customHeight="1">
      <c r="A2641" s="5" t="s">
        <v>1528</v>
      </c>
      <c r="B2641" s="5" t="s">
        <v>1574</v>
      </c>
      <c r="C2641" s="6">
        <v>21840.0</v>
      </c>
      <c r="D2641" s="7">
        <v>17.0</v>
      </c>
      <c r="E2641" s="7">
        <v>15.0</v>
      </c>
      <c r="F2641" s="7">
        <v>4.0</v>
      </c>
      <c r="G2641" s="7">
        <v>3.0</v>
      </c>
      <c r="H2641" s="5">
        <v>9.8</v>
      </c>
      <c r="I2641" s="5">
        <v>29.6</v>
      </c>
      <c r="J2641" s="8">
        <v>0.7783882783882784</v>
      </c>
      <c r="K2641" s="8">
        <v>0.6868131868131868</v>
      </c>
      <c r="L2641" s="8">
        <v>0.18315018315018314</v>
      </c>
      <c r="M2641" s="8">
        <v>0.13736263736263737</v>
      </c>
      <c r="N2641" s="5">
        <v>6.3</v>
      </c>
      <c r="O2641" s="5">
        <v>16.3</v>
      </c>
      <c r="P2641" s="5">
        <v>47191.0</v>
      </c>
      <c r="Q2641" s="9" t="s">
        <v>21</v>
      </c>
      <c r="R2641" s="9" t="s">
        <v>140</v>
      </c>
      <c r="S2641" s="9">
        <f t="shared" si="1"/>
        <v>6464.64</v>
      </c>
    </row>
    <row r="2642" ht="15.75" customHeight="1">
      <c r="A2642" s="5" t="s">
        <v>1649</v>
      </c>
      <c r="B2642" s="5" t="s">
        <v>1574</v>
      </c>
      <c r="C2642" s="6">
        <v>1567.0</v>
      </c>
      <c r="D2642" s="7">
        <v>1.0</v>
      </c>
      <c r="E2642" s="7">
        <v>2.0</v>
      </c>
      <c r="F2642" s="7">
        <v>1.0</v>
      </c>
      <c r="G2642" s="7">
        <v>1.0</v>
      </c>
      <c r="H2642" s="5">
        <v>8.7</v>
      </c>
      <c r="I2642" s="5">
        <v>27.9</v>
      </c>
      <c r="J2642" s="8">
        <v>0.6381620931716656</v>
      </c>
      <c r="K2642" s="8">
        <v>1.2763241863433312</v>
      </c>
      <c r="L2642" s="8">
        <v>0.6381620931716656</v>
      </c>
      <c r="M2642" s="8">
        <v>0.6381620931716656</v>
      </c>
      <c r="N2642" s="5">
        <v>7.1</v>
      </c>
      <c r="O2642" s="5">
        <v>9.6</v>
      </c>
      <c r="P2642" s="5">
        <v>54886.0</v>
      </c>
      <c r="Q2642" s="9" t="s">
        <v>21</v>
      </c>
      <c r="R2642" s="9" t="s">
        <v>140</v>
      </c>
      <c r="S2642" s="9">
        <f t="shared" si="1"/>
        <v>437.193</v>
      </c>
    </row>
    <row r="2643" ht="15.75" customHeight="1">
      <c r="A2643" s="5" t="s">
        <v>1650</v>
      </c>
      <c r="B2643" s="5" t="s">
        <v>1574</v>
      </c>
      <c r="C2643" s="6">
        <v>8857.0</v>
      </c>
      <c r="D2643" s="7">
        <v>6.0</v>
      </c>
      <c r="E2643" s="7">
        <v>6.0</v>
      </c>
      <c r="F2643" s="7">
        <v>2.0</v>
      </c>
      <c r="G2643" s="7">
        <v>0.0</v>
      </c>
      <c r="H2643" s="5">
        <v>8.7</v>
      </c>
      <c r="I2643" s="5">
        <v>28.3</v>
      </c>
      <c r="J2643" s="8">
        <v>0.6774302811335666</v>
      </c>
      <c r="K2643" s="8">
        <v>0.6774302811335666</v>
      </c>
      <c r="L2643" s="8">
        <v>0.22581009371118888</v>
      </c>
      <c r="M2643" s="8">
        <v>0.0</v>
      </c>
      <c r="N2643" s="5">
        <v>5.5</v>
      </c>
      <c r="O2643" s="5">
        <v>18.2</v>
      </c>
      <c r="P2643" s="5">
        <v>45130.0</v>
      </c>
      <c r="Q2643" s="9" t="s">
        <v>21</v>
      </c>
      <c r="R2643" s="9" t="s">
        <v>140</v>
      </c>
      <c r="S2643" s="9">
        <f t="shared" si="1"/>
        <v>2506.531</v>
      </c>
    </row>
    <row r="2644" ht="15.75" customHeight="1">
      <c r="A2644" s="5" t="s">
        <v>57</v>
      </c>
      <c r="B2644" s="5" t="s">
        <v>1574</v>
      </c>
      <c r="C2644" s="6">
        <v>14758.0</v>
      </c>
      <c r="D2644" s="7">
        <v>10.0</v>
      </c>
      <c r="E2644" s="7">
        <v>6.0</v>
      </c>
      <c r="F2644" s="7">
        <v>2.0</v>
      </c>
      <c r="G2644" s="7">
        <v>0.0</v>
      </c>
      <c r="H2644" s="5">
        <v>10.0</v>
      </c>
      <c r="I2644" s="5">
        <v>33.5</v>
      </c>
      <c r="J2644" s="8">
        <v>0.6775985905949315</v>
      </c>
      <c r="K2644" s="8">
        <v>0.40655915435695894</v>
      </c>
      <c r="L2644" s="8">
        <v>0.1355197181189863</v>
      </c>
      <c r="M2644" s="8">
        <v>0.0</v>
      </c>
      <c r="N2644" s="5">
        <v>5.1</v>
      </c>
      <c r="O2644" s="5">
        <v>13.5</v>
      </c>
      <c r="P2644" s="5">
        <v>50856.0</v>
      </c>
      <c r="Q2644" s="9" t="s">
        <v>21</v>
      </c>
      <c r="R2644" s="9" t="s">
        <v>140</v>
      </c>
      <c r="S2644" s="9">
        <f t="shared" si="1"/>
        <v>4943.93</v>
      </c>
    </row>
    <row r="2645" ht="15.75" customHeight="1">
      <c r="A2645" s="5" t="s">
        <v>436</v>
      </c>
      <c r="B2645" s="5" t="s">
        <v>1574</v>
      </c>
      <c r="C2645" s="6">
        <v>35560.0</v>
      </c>
      <c r="D2645" s="7">
        <v>23.0</v>
      </c>
      <c r="E2645" s="7">
        <v>16.0</v>
      </c>
      <c r="F2645" s="7">
        <v>5.0</v>
      </c>
      <c r="G2645" s="7">
        <v>1.0</v>
      </c>
      <c r="H2645" s="5">
        <v>10.6</v>
      </c>
      <c r="I2645" s="5">
        <v>29.4</v>
      </c>
      <c r="J2645" s="8">
        <v>0.6467941507311585</v>
      </c>
      <c r="K2645" s="8">
        <v>0.4499437570303712</v>
      </c>
      <c r="L2645" s="8">
        <v>0.140607424071991</v>
      </c>
      <c r="M2645" s="8">
        <v>0.0281214848143982</v>
      </c>
      <c r="N2645" s="5">
        <v>13.2</v>
      </c>
      <c r="O2645" s="5">
        <v>17.9</v>
      </c>
      <c r="P2645" s="5">
        <v>39176.0</v>
      </c>
      <c r="Q2645" s="9" t="s">
        <v>21</v>
      </c>
      <c r="R2645" s="9" t="s">
        <v>140</v>
      </c>
      <c r="S2645" s="9">
        <f t="shared" si="1"/>
        <v>10454.64</v>
      </c>
    </row>
    <row r="2646" ht="15.75" customHeight="1">
      <c r="A2646" s="5" t="s">
        <v>437</v>
      </c>
      <c r="B2646" s="5" t="s">
        <v>1574</v>
      </c>
      <c r="C2646" s="6">
        <v>2199.0</v>
      </c>
      <c r="D2646" s="7">
        <v>1.0</v>
      </c>
      <c r="E2646" s="7">
        <v>3.0</v>
      </c>
      <c r="F2646" s="7">
        <v>2.0</v>
      </c>
      <c r="G2646" s="7">
        <v>0.0</v>
      </c>
      <c r="H2646" s="5">
        <v>8.7</v>
      </c>
      <c r="I2646" s="5">
        <v>26.0</v>
      </c>
      <c r="J2646" s="8">
        <v>0.4547521600727603</v>
      </c>
      <c r="K2646" s="8">
        <v>1.364256480218281</v>
      </c>
      <c r="L2646" s="8">
        <v>0.9095043201455206</v>
      </c>
      <c r="M2646" s="8">
        <v>0.0</v>
      </c>
      <c r="N2646" s="5">
        <v>5.5</v>
      </c>
      <c r="O2646" s="5">
        <v>7.3</v>
      </c>
      <c r="P2646" s="5">
        <v>51357.0</v>
      </c>
      <c r="Q2646" s="9" t="s">
        <v>21</v>
      </c>
      <c r="R2646" s="9" t="s">
        <v>140</v>
      </c>
      <c r="S2646" s="9">
        <f t="shared" si="1"/>
        <v>571.74</v>
      </c>
    </row>
    <row r="2647" ht="15.75" customHeight="1">
      <c r="A2647" s="5" t="s">
        <v>58</v>
      </c>
      <c r="B2647" s="5" t="s">
        <v>1574</v>
      </c>
      <c r="C2647" s="6">
        <v>252219.0</v>
      </c>
      <c r="D2647" s="7">
        <v>178.0</v>
      </c>
      <c r="E2647" s="7">
        <v>137.0</v>
      </c>
      <c r="F2647" s="7">
        <v>42.0</v>
      </c>
      <c r="G2647" s="7">
        <v>19.0</v>
      </c>
      <c r="H2647" s="5">
        <v>11.7</v>
      </c>
      <c r="I2647" s="5">
        <v>34.1</v>
      </c>
      <c r="J2647" s="8">
        <v>0.7057358882558411</v>
      </c>
      <c r="K2647" s="8">
        <v>0.5431787454553384</v>
      </c>
      <c r="L2647" s="8">
        <v>0.16652195116149063</v>
      </c>
      <c r="M2647" s="8">
        <v>0.07533135885876957</v>
      </c>
      <c r="N2647" s="5">
        <v>10.2</v>
      </c>
      <c r="O2647" s="5">
        <v>21.3</v>
      </c>
      <c r="P2647" s="5">
        <v>42368.0</v>
      </c>
      <c r="Q2647" s="9" t="s">
        <v>21</v>
      </c>
      <c r="R2647" s="9" t="s">
        <v>140</v>
      </c>
      <c r="S2647" s="9">
        <f t="shared" si="1"/>
        <v>86006.679</v>
      </c>
    </row>
    <row r="2648" ht="15.75" customHeight="1">
      <c r="A2648" s="5" t="s">
        <v>1651</v>
      </c>
      <c r="B2648" s="5" t="s">
        <v>1574</v>
      </c>
      <c r="C2648" s="6">
        <v>5261.0</v>
      </c>
      <c r="D2648" s="7">
        <v>4.0</v>
      </c>
      <c r="E2648" s="7">
        <v>2.0</v>
      </c>
      <c r="F2648" s="7">
        <v>3.0</v>
      </c>
      <c r="G2648" s="7">
        <v>0.0</v>
      </c>
      <c r="H2648" s="5">
        <v>9.5</v>
      </c>
      <c r="I2648" s="5">
        <v>28.4</v>
      </c>
      <c r="J2648" s="8">
        <v>0.7603117278084015</v>
      </c>
      <c r="K2648" s="8">
        <v>0.38015586390420075</v>
      </c>
      <c r="L2648" s="8">
        <v>0.5702337958563011</v>
      </c>
      <c r="M2648" s="8">
        <v>0.0</v>
      </c>
      <c r="N2648" s="5">
        <v>12.0</v>
      </c>
      <c r="O2648" s="5">
        <v>15.8</v>
      </c>
      <c r="P2648" s="5">
        <v>38013.0</v>
      </c>
      <c r="Q2648" s="9" t="s">
        <v>21</v>
      </c>
      <c r="R2648" s="9" t="s">
        <v>140</v>
      </c>
      <c r="S2648" s="9">
        <f t="shared" si="1"/>
        <v>1494.124</v>
      </c>
    </row>
    <row r="2649" ht="15.75" customHeight="1">
      <c r="A2649" s="5" t="s">
        <v>1652</v>
      </c>
      <c r="B2649" s="5" t="s">
        <v>1574</v>
      </c>
      <c r="C2649" s="6">
        <v>41458.0</v>
      </c>
      <c r="D2649" s="7">
        <v>31.0</v>
      </c>
      <c r="E2649" s="7">
        <v>23.0</v>
      </c>
      <c r="F2649" s="7">
        <v>9.0</v>
      </c>
      <c r="G2649" s="7">
        <v>4.0</v>
      </c>
      <c r="H2649" s="5">
        <v>8.7</v>
      </c>
      <c r="I2649" s="5">
        <v>29.1</v>
      </c>
      <c r="J2649" s="8">
        <v>0.7477447054850692</v>
      </c>
      <c r="K2649" s="8">
        <v>0.554778329876019</v>
      </c>
      <c r="L2649" s="8">
        <v>0.2170871725601814</v>
      </c>
      <c r="M2649" s="8">
        <v>0.09648318780452506</v>
      </c>
      <c r="N2649" s="5">
        <v>7.0</v>
      </c>
      <c r="O2649" s="5">
        <v>20.5</v>
      </c>
      <c r="P2649" s="5">
        <v>42463.0</v>
      </c>
      <c r="Q2649" s="9" t="s">
        <v>21</v>
      </c>
      <c r="R2649" s="9" t="s">
        <v>140</v>
      </c>
      <c r="S2649" s="9">
        <f t="shared" si="1"/>
        <v>12064.278</v>
      </c>
    </row>
    <row r="2650" ht="15.75" customHeight="1">
      <c r="A2650" s="5" t="s">
        <v>167</v>
      </c>
      <c r="B2650" s="5" t="s">
        <v>1574</v>
      </c>
      <c r="C2650" s="6">
        <v>156903.0</v>
      </c>
      <c r="D2650" s="7">
        <v>104.0</v>
      </c>
      <c r="E2650" s="7">
        <v>61.0</v>
      </c>
      <c r="F2650" s="7">
        <v>15.0</v>
      </c>
      <c r="G2650" s="7">
        <v>9.0</v>
      </c>
      <c r="H2650" s="5">
        <v>9.7</v>
      </c>
      <c r="I2650" s="5">
        <v>30.1</v>
      </c>
      <c r="J2650" s="8">
        <v>0.6628299012765849</v>
      </c>
      <c r="K2650" s="8">
        <v>0.3887752305564584</v>
      </c>
      <c r="L2650" s="8">
        <v>0.09560046653027666</v>
      </c>
      <c r="M2650" s="8">
        <v>0.057360279918165995</v>
      </c>
      <c r="N2650" s="5">
        <v>7.7</v>
      </c>
      <c r="O2650" s="5">
        <v>12.5</v>
      </c>
      <c r="P2650" s="5">
        <v>58221.0</v>
      </c>
      <c r="Q2650" s="9" t="s">
        <v>21</v>
      </c>
      <c r="R2650" s="9" t="s">
        <v>140</v>
      </c>
      <c r="S2650" s="9">
        <f t="shared" si="1"/>
        <v>47227.803</v>
      </c>
    </row>
    <row r="2651" ht="15.75" customHeight="1">
      <c r="A2651" s="5" t="s">
        <v>439</v>
      </c>
      <c r="B2651" s="5" t="s">
        <v>1574</v>
      </c>
      <c r="C2651" s="6">
        <v>19852.0</v>
      </c>
      <c r="D2651" s="7">
        <v>8.0</v>
      </c>
      <c r="E2651" s="7">
        <v>5.0</v>
      </c>
      <c r="F2651" s="7">
        <v>4.0</v>
      </c>
      <c r="G2651" s="7">
        <v>2.0</v>
      </c>
      <c r="H2651" s="5">
        <v>9.7</v>
      </c>
      <c r="I2651" s="5">
        <v>29.3</v>
      </c>
      <c r="J2651" s="8">
        <v>0.40298206729800523</v>
      </c>
      <c r="K2651" s="8">
        <v>0.2518637920612533</v>
      </c>
      <c r="L2651" s="8">
        <v>0.20149103364900262</v>
      </c>
      <c r="M2651" s="8">
        <v>0.10074551682450131</v>
      </c>
      <c r="N2651" s="5">
        <v>5.6</v>
      </c>
      <c r="O2651" s="5">
        <v>18.4</v>
      </c>
      <c r="P2651" s="5">
        <v>42287.0</v>
      </c>
      <c r="Q2651" s="9" t="s">
        <v>21</v>
      </c>
      <c r="R2651" s="9" t="s">
        <v>140</v>
      </c>
      <c r="S2651" s="9">
        <f t="shared" si="1"/>
        <v>5816.636</v>
      </c>
    </row>
    <row r="2652" ht="15.75" customHeight="1">
      <c r="A2652" s="5" t="s">
        <v>1653</v>
      </c>
      <c r="B2652" s="5" t="s">
        <v>1574</v>
      </c>
      <c r="C2652" s="6">
        <v>14820.0</v>
      </c>
      <c r="D2652" s="7">
        <v>9.0</v>
      </c>
      <c r="E2652" s="7">
        <v>17.0</v>
      </c>
      <c r="F2652" s="7">
        <v>4.0</v>
      </c>
      <c r="G2652" s="7">
        <v>1.0</v>
      </c>
      <c r="H2652" s="5">
        <v>9.2</v>
      </c>
      <c r="I2652" s="5">
        <v>31.4</v>
      </c>
      <c r="J2652" s="8">
        <v>0.6072874493927126</v>
      </c>
      <c r="K2652" s="8">
        <v>1.147098515519568</v>
      </c>
      <c r="L2652" s="8">
        <v>0.2699055330634278</v>
      </c>
      <c r="M2652" s="8">
        <v>0.06747638326585695</v>
      </c>
      <c r="N2652" s="5">
        <v>5.2</v>
      </c>
      <c r="O2652" s="5">
        <v>23.1</v>
      </c>
      <c r="P2652" s="5">
        <v>44650.0</v>
      </c>
      <c r="Q2652" s="9" t="s">
        <v>21</v>
      </c>
      <c r="R2652" s="9" t="s">
        <v>140</v>
      </c>
      <c r="S2652" s="9">
        <f t="shared" si="1"/>
        <v>4653.48</v>
      </c>
    </row>
    <row r="2653" ht="15.75" customHeight="1">
      <c r="A2653" s="5" t="s">
        <v>1654</v>
      </c>
      <c r="B2653" s="5" t="s">
        <v>1574</v>
      </c>
      <c r="C2653" s="6">
        <v>111192.0</v>
      </c>
      <c r="D2653" s="7">
        <v>70.0</v>
      </c>
      <c r="E2653" s="7">
        <v>54.0</v>
      </c>
      <c r="F2653" s="7">
        <v>12.0</v>
      </c>
      <c r="G2653" s="7">
        <v>8.0</v>
      </c>
      <c r="H2653" s="5">
        <v>8.8</v>
      </c>
      <c r="I2653" s="5">
        <v>28.6</v>
      </c>
      <c r="J2653" s="8">
        <v>0.629541693647025</v>
      </c>
      <c r="K2653" s="8">
        <v>0.4856464493848478</v>
      </c>
      <c r="L2653" s="8">
        <v>0.10792143319663285</v>
      </c>
      <c r="M2653" s="8">
        <v>0.07194762213108857</v>
      </c>
      <c r="N2653" s="5">
        <v>9.3</v>
      </c>
      <c r="O2653" s="5">
        <v>13.9</v>
      </c>
      <c r="P2653" s="5">
        <v>61459.0</v>
      </c>
      <c r="Q2653" s="9" t="s">
        <v>21</v>
      </c>
      <c r="R2653" s="9" t="s">
        <v>140</v>
      </c>
      <c r="S2653" s="9">
        <f t="shared" si="1"/>
        <v>31800.912</v>
      </c>
    </row>
    <row r="2654" ht="15.75" customHeight="1">
      <c r="A2654" s="5" t="s">
        <v>554</v>
      </c>
      <c r="B2654" s="5" t="s">
        <v>1574</v>
      </c>
      <c r="C2654" s="6">
        <v>38830.0</v>
      </c>
      <c r="D2654" s="7">
        <v>27.0</v>
      </c>
      <c r="E2654" s="7">
        <v>31.0</v>
      </c>
      <c r="F2654" s="7">
        <v>3.0</v>
      </c>
      <c r="G2654" s="7">
        <v>4.0</v>
      </c>
      <c r="H2654" s="5">
        <v>7.5</v>
      </c>
      <c r="I2654" s="5">
        <v>26.2</v>
      </c>
      <c r="J2654" s="8">
        <v>0.695338655678599</v>
      </c>
      <c r="K2654" s="8">
        <v>0.7983517898532063</v>
      </c>
      <c r="L2654" s="8">
        <v>0.07725985063095545</v>
      </c>
      <c r="M2654" s="8">
        <v>0.10301313417460727</v>
      </c>
      <c r="N2654" s="5">
        <v>4.2</v>
      </c>
      <c r="O2654" s="5">
        <v>9.3</v>
      </c>
      <c r="P2654" s="5">
        <v>74320.0</v>
      </c>
      <c r="Q2654" s="9" t="s">
        <v>21</v>
      </c>
      <c r="R2654" s="9" t="s">
        <v>140</v>
      </c>
      <c r="S2654" s="9">
        <f t="shared" si="1"/>
        <v>10173.46</v>
      </c>
    </row>
    <row r="2655" ht="15.75" customHeight="1">
      <c r="A2655" s="5" t="s">
        <v>1655</v>
      </c>
      <c r="B2655" s="5" t="s">
        <v>1574</v>
      </c>
      <c r="C2655" s="5">
        <v>414.0</v>
      </c>
      <c r="D2655" s="7">
        <v>0.0</v>
      </c>
      <c r="E2655" s="7">
        <v>0.0</v>
      </c>
      <c r="F2655" s="7">
        <v>0.0</v>
      </c>
      <c r="G2655" s="7">
        <v>0.0</v>
      </c>
      <c r="H2655" s="5">
        <v>8.9</v>
      </c>
      <c r="I2655" s="5">
        <v>26.7</v>
      </c>
      <c r="J2655" s="8">
        <v>0.0</v>
      </c>
      <c r="K2655" s="8">
        <v>0.0</v>
      </c>
      <c r="L2655" s="8">
        <v>0.0</v>
      </c>
      <c r="M2655" s="8">
        <v>0.0</v>
      </c>
      <c r="N2655" s="5">
        <v>0.0</v>
      </c>
      <c r="O2655" s="5">
        <v>26.1</v>
      </c>
      <c r="P2655" s="5">
        <v>36563.0</v>
      </c>
      <c r="Q2655" s="9" t="s">
        <v>21</v>
      </c>
      <c r="R2655" s="9" t="s">
        <v>140</v>
      </c>
      <c r="S2655" s="9">
        <f t="shared" si="1"/>
        <v>110.538</v>
      </c>
    </row>
    <row r="2656" ht="15.75" customHeight="1">
      <c r="A2656" s="5" t="s">
        <v>321</v>
      </c>
      <c r="B2656" s="5" t="s">
        <v>1574</v>
      </c>
      <c r="C2656" s="5">
        <v>769.0</v>
      </c>
      <c r="D2656" s="7">
        <v>0.0</v>
      </c>
      <c r="E2656" s="7">
        <v>1.0</v>
      </c>
      <c r="F2656" s="7">
        <v>1.0</v>
      </c>
      <c r="G2656" s="7">
        <v>0.0</v>
      </c>
      <c r="H2656" s="5">
        <v>8.7</v>
      </c>
      <c r="I2656" s="5">
        <v>27.4</v>
      </c>
      <c r="J2656" s="8">
        <v>0.0</v>
      </c>
      <c r="K2656" s="8">
        <v>1.3003901170351106</v>
      </c>
      <c r="L2656" s="8">
        <v>1.3003901170351106</v>
      </c>
      <c r="M2656" s="8">
        <v>0.0</v>
      </c>
      <c r="N2656" s="5">
        <v>1.4</v>
      </c>
      <c r="O2656" s="5">
        <v>10.4</v>
      </c>
      <c r="P2656" s="5">
        <v>46842.0</v>
      </c>
      <c r="Q2656" s="9" t="s">
        <v>21</v>
      </c>
      <c r="R2656" s="9" t="s">
        <v>140</v>
      </c>
      <c r="S2656" s="9">
        <f t="shared" si="1"/>
        <v>210.706</v>
      </c>
    </row>
    <row r="2657" ht="15.75" customHeight="1">
      <c r="A2657" s="5" t="s">
        <v>1656</v>
      </c>
      <c r="B2657" s="5" t="s">
        <v>1574</v>
      </c>
      <c r="C2657" s="6">
        <v>50426.0</v>
      </c>
      <c r="D2657" s="7">
        <v>39.0</v>
      </c>
      <c r="E2657" s="7">
        <v>40.0</v>
      </c>
      <c r="F2657" s="7">
        <v>5.0</v>
      </c>
      <c r="G2657" s="7">
        <v>5.0</v>
      </c>
      <c r="H2657" s="5">
        <v>9.6</v>
      </c>
      <c r="I2657" s="5">
        <v>28.5</v>
      </c>
      <c r="J2657" s="8">
        <v>0.7734105421806211</v>
      </c>
      <c r="K2657" s="8">
        <v>0.793241581723714</v>
      </c>
      <c r="L2657" s="8">
        <v>0.09915519771546424</v>
      </c>
      <c r="M2657" s="8">
        <v>0.09915519771546424</v>
      </c>
      <c r="N2657" s="5">
        <v>7.8</v>
      </c>
      <c r="O2657" s="5">
        <v>16.2</v>
      </c>
      <c r="P2657" s="5">
        <v>42930.0</v>
      </c>
      <c r="Q2657" s="9" t="s">
        <v>21</v>
      </c>
      <c r="R2657" s="9" t="s">
        <v>140</v>
      </c>
      <c r="S2657" s="9">
        <f t="shared" si="1"/>
        <v>14371.41</v>
      </c>
    </row>
    <row r="2658" ht="15.75" customHeight="1">
      <c r="A2658" s="5" t="s">
        <v>1657</v>
      </c>
      <c r="B2658" s="5" t="s">
        <v>1574</v>
      </c>
      <c r="C2658" s="6">
        <v>4439.0</v>
      </c>
      <c r="D2658" s="7">
        <v>4.0</v>
      </c>
      <c r="E2658" s="7">
        <v>4.0</v>
      </c>
      <c r="F2658" s="7">
        <v>2.0</v>
      </c>
      <c r="G2658" s="7">
        <v>1.0</v>
      </c>
      <c r="H2658" s="5">
        <v>8.8</v>
      </c>
      <c r="I2658" s="5">
        <v>28.4</v>
      </c>
      <c r="J2658" s="8">
        <v>0.9011038522189683</v>
      </c>
      <c r="K2658" s="8">
        <v>0.9011038522189683</v>
      </c>
      <c r="L2658" s="8">
        <v>0.45055192610948414</v>
      </c>
      <c r="M2658" s="8">
        <v>0.22527596305474207</v>
      </c>
      <c r="N2658" s="5">
        <v>9.1</v>
      </c>
      <c r="O2658" s="5">
        <v>20.6</v>
      </c>
      <c r="P2658" s="5">
        <v>40000.0</v>
      </c>
      <c r="Q2658" s="9" t="s">
        <v>21</v>
      </c>
      <c r="R2658" s="9" t="s">
        <v>140</v>
      </c>
      <c r="S2658" s="9">
        <f t="shared" si="1"/>
        <v>1260.676</v>
      </c>
    </row>
    <row r="2659" ht="15.75" customHeight="1">
      <c r="A2659" s="5" t="s">
        <v>1658</v>
      </c>
      <c r="B2659" s="5" t="s">
        <v>1574</v>
      </c>
      <c r="C2659" s="5">
        <v>264.0</v>
      </c>
      <c r="D2659" s="7">
        <v>0.0</v>
      </c>
      <c r="E2659" s="7">
        <v>0.0</v>
      </c>
      <c r="F2659" s="7">
        <v>0.0</v>
      </c>
      <c r="G2659" s="7">
        <v>0.0</v>
      </c>
      <c r="H2659" s="5">
        <v>9.0</v>
      </c>
      <c r="I2659" s="5">
        <v>27.1</v>
      </c>
      <c r="J2659" s="8">
        <v>0.0</v>
      </c>
      <c r="K2659" s="8">
        <v>0.0</v>
      </c>
      <c r="L2659" s="8">
        <v>0.0</v>
      </c>
      <c r="M2659" s="8">
        <v>0.0</v>
      </c>
      <c r="N2659" s="5">
        <v>4.8</v>
      </c>
      <c r="O2659" s="5">
        <v>7.2</v>
      </c>
      <c r="P2659" s="5">
        <v>54583.0</v>
      </c>
      <c r="Q2659" s="9" t="s">
        <v>21</v>
      </c>
      <c r="R2659" s="9" t="s">
        <v>140</v>
      </c>
      <c r="S2659" s="9">
        <f t="shared" si="1"/>
        <v>71.544</v>
      </c>
    </row>
    <row r="2660" ht="15.75" customHeight="1">
      <c r="A2660" s="5" t="s">
        <v>1659</v>
      </c>
      <c r="B2660" s="5" t="s">
        <v>1574</v>
      </c>
      <c r="C2660" s="6">
        <v>3510.0</v>
      </c>
      <c r="D2660" s="7">
        <v>1.0</v>
      </c>
      <c r="E2660" s="7">
        <v>2.0</v>
      </c>
      <c r="F2660" s="7">
        <v>1.0</v>
      </c>
      <c r="G2660" s="7">
        <v>0.0</v>
      </c>
      <c r="H2660" s="5">
        <v>8.8</v>
      </c>
      <c r="I2660" s="5">
        <v>27.7</v>
      </c>
      <c r="J2660" s="8">
        <v>0.2849002849002849</v>
      </c>
      <c r="K2660" s="8">
        <v>0.5698005698005698</v>
      </c>
      <c r="L2660" s="8">
        <v>0.2849002849002849</v>
      </c>
      <c r="M2660" s="8">
        <v>0.0</v>
      </c>
      <c r="N2660" s="5">
        <v>15.4</v>
      </c>
      <c r="O2660" s="5">
        <v>25.4</v>
      </c>
      <c r="P2660" s="5">
        <v>32473.0</v>
      </c>
      <c r="Q2660" s="9" t="s">
        <v>21</v>
      </c>
      <c r="R2660" s="9" t="s">
        <v>140</v>
      </c>
      <c r="S2660" s="9">
        <f t="shared" si="1"/>
        <v>972.27</v>
      </c>
    </row>
    <row r="2661" ht="15.75" customHeight="1">
      <c r="A2661" s="5" t="s">
        <v>1660</v>
      </c>
      <c r="B2661" s="5" t="s">
        <v>1574</v>
      </c>
      <c r="C2661" s="6">
        <v>31946.0</v>
      </c>
      <c r="D2661" s="7">
        <v>28.0</v>
      </c>
      <c r="E2661" s="7">
        <v>23.0</v>
      </c>
      <c r="F2661" s="7">
        <v>3.0</v>
      </c>
      <c r="G2661" s="7">
        <v>3.0</v>
      </c>
      <c r="H2661" s="5">
        <v>9.4</v>
      </c>
      <c r="I2661" s="5">
        <v>28.7</v>
      </c>
      <c r="J2661" s="8">
        <v>0.8764790584110688</v>
      </c>
      <c r="K2661" s="8">
        <v>0.7199649408376636</v>
      </c>
      <c r="L2661" s="8">
        <v>0.09390847054404307</v>
      </c>
      <c r="M2661" s="8">
        <v>0.09390847054404307</v>
      </c>
      <c r="N2661" s="5">
        <v>11.0</v>
      </c>
      <c r="O2661" s="5">
        <v>25.5</v>
      </c>
      <c r="P2661" s="5">
        <v>37725.0</v>
      </c>
      <c r="Q2661" s="9" t="s">
        <v>21</v>
      </c>
      <c r="R2661" s="9" t="s">
        <v>140</v>
      </c>
      <c r="S2661" s="9">
        <f t="shared" si="1"/>
        <v>9168.502</v>
      </c>
    </row>
    <row r="2662" ht="15.75" customHeight="1">
      <c r="A2662" s="5" t="s">
        <v>555</v>
      </c>
      <c r="B2662" s="5" t="s">
        <v>1574</v>
      </c>
      <c r="C2662" s="6">
        <v>3851.0</v>
      </c>
      <c r="D2662" s="7">
        <v>1.0</v>
      </c>
      <c r="E2662" s="7">
        <v>2.0</v>
      </c>
      <c r="F2662" s="7">
        <v>2.0</v>
      </c>
      <c r="G2662" s="7">
        <v>0.0</v>
      </c>
      <c r="H2662" s="5">
        <v>9.2</v>
      </c>
      <c r="I2662" s="5">
        <v>28.1</v>
      </c>
      <c r="J2662" s="8">
        <v>0.25967281225655675</v>
      </c>
      <c r="K2662" s="8">
        <v>0.5193456245131135</v>
      </c>
      <c r="L2662" s="8">
        <v>0.5193456245131135</v>
      </c>
      <c r="M2662" s="8">
        <v>0.0</v>
      </c>
      <c r="N2662" s="5">
        <v>6.9</v>
      </c>
      <c r="O2662" s="5">
        <v>18.3</v>
      </c>
      <c r="P2662" s="5">
        <v>37018.0</v>
      </c>
      <c r="Q2662" s="9" t="s">
        <v>21</v>
      </c>
      <c r="R2662" s="9" t="s">
        <v>140</v>
      </c>
      <c r="S2662" s="9">
        <f t="shared" si="1"/>
        <v>1082.131</v>
      </c>
    </row>
    <row r="2663" ht="15.75" customHeight="1">
      <c r="A2663" s="5" t="s">
        <v>59</v>
      </c>
      <c r="B2663" s="5" t="s">
        <v>1574</v>
      </c>
      <c r="C2663" s="6">
        <v>49586.0</v>
      </c>
      <c r="D2663" s="7">
        <v>35.0</v>
      </c>
      <c r="E2663" s="7">
        <v>36.0</v>
      </c>
      <c r="F2663" s="7">
        <v>4.0</v>
      </c>
      <c r="G2663" s="7">
        <v>7.0</v>
      </c>
      <c r="H2663" s="5">
        <v>10.2</v>
      </c>
      <c r="I2663" s="5">
        <v>33.3</v>
      </c>
      <c r="J2663" s="8">
        <v>0.7058443915621344</v>
      </c>
      <c r="K2663" s="8">
        <v>0.7260113741781954</v>
      </c>
      <c r="L2663" s="8">
        <v>0.08066793046424393</v>
      </c>
      <c r="M2663" s="8">
        <v>0.1411688783124269</v>
      </c>
      <c r="N2663" s="5">
        <v>7.6</v>
      </c>
      <c r="O2663" s="5">
        <v>18.9</v>
      </c>
      <c r="P2663" s="5">
        <v>41130.0</v>
      </c>
      <c r="Q2663" s="9" t="s">
        <v>21</v>
      </c>
      <c r="R2663" s="9" t="s">
        <v>140</v>
      </c>
      <c r="S2663" s="9">
        <f t="shared" si="1"/>
        <v>16512.138</v>
      </c>
    </row>
    <row r="2664" ht="15.75" customHeight="1">
      <c r="A2664" s="5" t="s">
        <v>1661</v>
      </c>
      <c r="B2664" s="5" t="s">
        <v>1574</v>
      </c>
      <c r="C2664" s="6">
        <v>13547.0</v>
      </c>
      <c r="D2664" s="7">
        <v>6.0</v>
      </c>
      <c r="E2664" s="7">
        <v>9.0</v>
      </c>
      <c r="F2664" s="7">
        <v>6.0</v>
      </c>
      <c r="G2664" s="7">
        <v>0.0</v>
      </c>
      <c r="H2664" s="5">
        <v>9.4</v>
      </c>
      <c r="I2664" s="5">
        <v>32.1</v>
      </c>
      <c r="J2664" s="8">
        <v>0.4429024876356389</v>
      </c>
      <c r="K2664" s="8">
        <v>0.6643537314534583</v>
      </c>
      <c r="L2664" s="8">
        <v>0.4429024876356389</v>
      </c>
      <c r="M2664" s="8">
        <v>0.0</v>
      </c>
      <c r="N2664" s="5">
        <v>8.8</v>
      </c>
      <c r="O2664" s="5">
        <v>23.2</v>
      </c>
      <c r="P2664" s="5">
        <v>37161.0</v>
      </c>
      <c r="Q2664" s="9" t="s">
        <v>21</v>
      </c>
      <c r="R2664" s="9" t="s">
        <v>140</v>
      </c>
      <c r="S2664" s="9">
        <f t="shared" si="1"/>
        <v>4348.587</v>
      </c>
    </row>
    <row r="2665" ht="15.75" customHeight="1">
      <c r="A2665" s="5" t="s">
        <v>1662</v>
      </c>
      <c r="B2665" s="5" t="s">
        <v>1574</v>
      </c>
      <c r="C2665" s="6">
        <v>20204.0</v>
      </c>
      <c r="D2665" s="7">
        <v>10.0</v>
      </c>
      <c r="E2665" s="7">
        <v>17.0</v>
      </c>
      <c r="F2665" s="7">
        <v>1.0</v>
      </c>
      <c r="G2665" s="7">
        <v>2.0</v>
      </c>
      <c r="H2665" s="5">
        <v>8.5</v>
      </c>
      <c r="I2665" s="5">
        <v>29.9</v>
      </c>
      <c r="J2665" s="8">
        <v>0.4949514947535142</v>
      </c>
      <c r="K2665" s="8">
        <v>0.8414175410809741</v>
      </c>
      <c r="L2665" s="8">
        <v>0.04949514947535141</v>
      </c>
      <c r="M2665" s="8">
        <v>0.09899029895070283</v>
      </c>
      <c r="N2665" s="5">
        <v>8.8</v>
      </c>
      <c r="O2665" s="5">
        <v>14.5</v>
      </c>
      <c r="P2665" s="5">
        <v>48862.0</v>
      </c>
      <c r="Q2665" s="9" t="s">
        <v>21</v>
      </c>
      <c r="R2665" s="9" t="s">
        <v>140</v>
      </c>
      <c r="S2665" s="9">
        <f t="shared" si="1"/>
        <v>6040.996</v>
      </c>
    </row>
    <row r="2666" ht="15.75" customHeight="1">
      <c r="A2666" s="5" t="s">
        <v>1663</v>
      </c>
      <c r="B2666" s="5" t="s">
        <v>1574</v>
      </c>
      <c r="C2666" s="6">
        <v>7469.0</v>
      </c>
      <c r="D2666" s="7">
        <v>7.0</v>
      </c>
      <c r="E2666" s="7">
        <v>4.0</v>
      </c>
      <c r="F2666" s="7">
        <v>3.0</v>
      </c>
      <c r="G2666" s="7">
        <v>0.0</v>
      </c>
      <c r="H2666" s="5">
        <v>9.2</v>
      </c>
      <c r="I2666" s="5">
        <v>27.8</v>
      </c>
      <c r="J2666" s="8">
        <v>0.9372071227741331</v>
      </c>
      <c r="K2666" s="8">
        <v>0.5355469272995046</v>
      </c>
      <c r="L2666" s="8">
        <v>0.4016601954746285</v>
      </c>
      <c r="M2666" s="8">
        <v>0.0</v>
      </c>
      <c r="N2666" s="5">
        <v>7.2</v>
      </c>
      <c r="O2666" s="5">
        <v>16.5</v>
      </c>
      <c r="P2666" s="5">
        <v>35554.0</v>
      </c>
      <c r="Q2666" s="9" t="s">
        <v>21</v>
      </c>
      <c r="R2666" s="9" t="s">
        <v>140</v>
      </c>
      <c r="S2666" s="9">
        <f t="shared" si="1"/>
        <v>2076.382</v>
      </c>
    </row>
    <row r="2667" ht="15.75" customHeight="1">
      <c r="A2667" s="5" t="s">
        <v>1664</v>
      </c>
      <c r="B2667" s="5" t="s">
        <v>1574</v>
      </c>
      <c r="C2667" s="6">
        <v>19676.0</v>
      </c>
      <c r="D2667" s="7">
        <v>9.0</v>
      </c>
      <c r="E2667" s="7">
        <v>10.0</v>
      </c>
      <c r="F2667" s="7">
        <v>4.0</v>
      </c>
      <c r="G2667" s="7">
        <v>1.0</v>
      </c>
      <c r="H2667" s="5">
        <v>9.1</v>
      </c>
      <c r="I2667" s="5">
        <v>29.3</v>
      </c>
      <c r="J2667" s="8">
        <v>0.457410042691604</v>
      </c>
      <c r="K2667" s="8">
        <v>0.5082333807684488</v>
      </c>
      <c r="L2667" s="8">
        <v>0.20329335230737955</v>
      </c>
      <c r="M2667" s="8">
        <v>0.05082333807684489</v>
      </c>
      <c r="N2667" s="5">
        <v>6.6</v>
      </c>
      <c r="O2667" s="5">
        <v>10.4</v>
      </c>
      <c r="P2667" s="5">
        <v>45780.0</v>
      </c>
      <c r="Q2667" s="9" t="s">
        <v>21</v>
      </c>
      <c r="R2667" s="9" t="s">
        <v>140</v>
      </c>
      <c r="S2667" s="9">
        <f t="shared" si="1"/>
        <v>5765.068</v>
      </c>
    </row>
    <row r="2668" ht="15.75" customHeight="1">
      <c r="A2668" s="5" t="s">
        <v>62</v>
      </c>
      <c r="B2668" s="5" t="s">
        <v>1574</v>
      </c>
      <c r="C2668" s="6">
        <v>16672.0</v>
      </c>
      <c r="D2668" s="7">
        <v>11.0</v>
      </c>
      <c r="E2668" s="7">
        <v>12.0</v>
      </c>
      <c r="F2668" s="7">
        <v>5.0</v>
      </c>
      <c r="G2668" s="7">
        <v>0.0</v>
      </c>
      <c r="H2668" s="5">
        <v>9.2</v>
      </c>
      <c r="I2668" s="5">
        <v>31.6</v>
      </c>
      <c r="J2668" s="8">
        <v>0.65978886756238</v>
      </c>
      <c r="K2668" s="8">
        <v>0.7197696737044146</v>
      </c>
      <c r="L2668" s="8">
        <v>0.29990403071017274</v>
      </c>
      <c r="M2668" s="8">
        <v>0.0</v>
      </c>
      <c r="N2668" s="5">
        <v>5.9</v>
      </c>
      <c r="O2668" s="5">
        <v>14.9</v>
      </c>
      <c r="P2668" s="5">
        <v>52452.0</v>
      </c>
      <c r="Q2668" s="9" t="s">
        <v>21</v>
      </c>
      <c r="R2668" s="9" t="s">
        <v>140</v>
      </c>
      <c r="S2668" s="9">
        <f t="shared" si="1"/>
        <v>5268.352</v>
      </c>
    </row>
    <row r="2669" ht="15.75" customHeight="1">
      <c r="A2669" s="5" t="s">
        <v>354</v>
      </c>
      <c r="B2669" s="5" t="s">
        <v>1574</v>
      </c>
      <c r="C2669" s="6">
        <v>16793.0</v>
      </c>
      <c r="D2669" s="7">
        <v>10.0</v>
      </c>
      <c r="E2669" s="7">
        <v>17.0</v>
      </c>
      <c r="F2669" s="7">
        <v>5.0</v>
      </c>
      <c r="G2669" s="7">
        <v>1.0</v>
      </c>
      <c r="H2669" s="5">
        <v>10.7</v>
      </c>
      <c r="I2669" s="5">
        <v>30.0</v>
      </c>
      <c r="J2669" s="8">
        <v>0.5954862144941345</v>
      </c>
      <c r="K2669" s="8">
        <v>1.0123265646400286</v>
      </c>
      <c r="L2669" s="8">
        <v>0.29774310724706726</v>
      </c>
      <c r="M2669" s="8">
        <v>0.05954862144941345</v>
      </c>
      <c r="N2669" s="5">
        <v>6.5</v>
      </c>
      <c r="O2669" s="5">
        <v>13.5</v>
      </c>
      <c r="P2669" s="5">
        <v>48763.0</v>
      </c>
      <c r="Q2669" s="9" t="s">
        <v>21</v>
      </c>
      <c r="R2669" s="9" t="s">
        <v>140</v>
      </c>
      <c r="S2669" s="9">
        <f t="shared" si="1"/>
        <v>5037.9</v>
      </c>
    </row>
    <row r="2670" ht="15.75" customHeight="1">
      <c r="A2670" s="5" t="s">
        <v>356</v>
      </c>
      <c r="B2670" s="5" t="s">
        <v>1574</v>
      </c>
      <c r="C2670" s="6">
        <v>78192.0</v>
      </c>
      <c r="D2670" s="7">
        <v>40.0</v>
      </c>
      <c r="E2670" s="7">
        <v>29.0</v>
      </c>
      <c r="F2670" s="7">
        <v>10.0</v>
      </c>
      <c r="G2670" s="7">
        <v>0.0</v>
      </c>
      <c r="H2670" s="5">
        <v>10.3</v>
      </c>
      <c r="I2670" s="5">
        <v>27.4</v>
      </c>
      <c r="J2670" s="8">
        <v>0.5115612850419481</v>
      </c>
      <c r="K2670" s="8">
        <v>0.37088193165541233</v>
      </c>
      <c r="L2670" s="8">
        <v>0.12789032126048702</v>
      </c>
      <c r="M2670" s="8">
        <v>0.0</v>
      </c>
      <c r="N2670" s="5">
        <v>11.8</v>
      </c>
      <c r="O2670" s="5">
        <v>18.3</v>
      </c>
      <c r="P2670" s="5">
        <v>47722.0</v>
      </c>
      <c r="Q2670" s="9" t="s">
        <v>21</v>
      </c>
      <c r="R2670" s="9" t="s">
        <v>140</v>
      </c>
      <c r="S2670" s="9">
        <f t="shared" si="1"/>
        <v>21424.608</v>
      </c>
    </row>
    <row r="2671" ht="15.75" customHeight="1">
      <c r="A2671" s="5" t="s">
        <v>63</v>
      </c>
      <c r="B2671" s="5" t="s">
        <v>1574</v>
      </c>
      <c r="C2671" s="6">
        <v>23457.0</v>
      </c>
      <c r="D2671" s="7">
        <v>11.0</v>
      </c>
      <c r="E2671" s="7">
        <v>16.0</v>
      </c>
      <c r="F2671" s="7">
        <v>5.0</v>
      </c>
      <c r="G2671" s="7">
        <v>0.0</v>
      </c>
      <c r="H2671" s="5">
        <v>9.9</v>
      </c>
      <c r="I2671" s="5">
        <v>34.3</v>
      </c>
      <c r="J2671" s="8">
        <v>0.4689431726137187</v>
      </c>
      <c r="K2671" s="8">
        <v>0.6820991601654091</v>
      </c>
      <c r="L2671" s="8">
        <v>0.21315598755169032</v>
      </c>
      <c r="M2671" s="8">
        <v>0.0</v>
      </c>
      <c r="N2671" s="5">
        <v>7.3</v>
      </c>
      <c r="O2671" s="5">
        <v>22.3</v>
      </c>
      <c r="P2671" s="5">
        <v>39484.0</v>
      </c>
      <c r="Q2671" s="9" t="s">
        <v>21</v>
      </c>
      <c r="R2671" s="9" t="s">
        <v>140</v>
      </c>
      <c r="S2671" s="9">
        <f t="shared" si="1"/>
        <v>8045.751</v>
      </c>
    </row>
    <row r="2672" ht="15.75" customHeight="1">
      <c r="A2672" s="5" t="s">
        <v>1665</v>
      </c>
      <c r="B2672" s="5" t="s">
        <v>1574</v>
      </c>
      <c r="C2672" s="6">
        <v>3555.0</v>
      </c>
      <c r="D2672" s="7">
        <v>1.0</v>
      </c>
      <c r="E2672" s="7">
        <v>3.0</v>
      </c>
      <c r="F2672" s="7">
        <v>2.0</v>
      </c>
      <c r="G2672" s="7">
        <v>0.0</v>
      </c>
      <c r="H2672" s="5">
        <v>8.7</v>
      </c>
      <c r="I2672" s="5">
        <v>27.3</v>
      </c>
      <c r="J2672" s="8">
        <v>0.2812939521800281</v>
      </c>
      <c r="K2672" s="8">
        <v>0.8438818565400844</v>
      </c>
      <c r="L2672" s="8">
        <v>0.5625879043600562</v>
      </c>
      <c r="M2672" s="8">
        <v>0.0</v>
      </c>
      <c r="N2672" s="5">
        <v>3.9</v>
      </c>
      <c r="O2672" s="5">
        <v>10.5</v>
      </c>
      <c r="P2672" s="5">
        <v>61151.0</v>
      </c>
      <c r="Q2672" s="9" t="s">
        <v>21</v>
      </c>
      <c r="R2672" s="9" t="s">
        <v>140</v>
      </c>
      <c r="S2672" s="9">
        <f t="shared" si="1"/>
        <v>970.515</v>
      </c>
    </row>
    <row r="2673" ht="15.75" customHeight="1">
      <c r="A2673" s="5" t="s">
        <v>1666</v>
      </c>
      <c r="B2673" s="5" t="s">
        <v>1574</v>
      </c>
      <c r="C2673" s="6">
        <v>12075.0</v>
      </c>
      <c r="D2673" s="7">
        <v>9.0</v>
      </c>
      <c r="E2673" s="7">
        <v>15.0</v>
      </c>
      <c r="F2673" s="7">
        <v>2.0</v>
      </c>
      <c r="G2673" s="7">
        <v>1.0</v>
      </c>
      <c r="H2673" s="5">
        <v>9.6</v>
      </c>
      <c r="I2673" s="5">
        <v>27.8</v>
      </c>
      <c r="J2673" s="8">
        <v>0.7453416149068324</v>
      </c>
      <c r="K2673" s="8">
        <v>1.2422360248447206</v>
      </c>
      <c r="L2673" s="8">
        <v>0.16563146997929606</v>
      </c>
      <c r="M2673" s="8">
        <v>0.08281573498964803</v>
      </c>
      <c r="N2673" s="5">
        <v>6.2</v>
      </c>
      <c r="O2673" s="5">
        <v>15.4</v>
      </c>
      <c r="P2673" s="5">
        <v>44579.0</v>
      </c>
      <c r="Q2673" s="9" t="s">
        <v>21</v>
      </c>
      <c r="R2673" s="9" t="s">
        <v>140</v>
      </c>
      <c r="S2673" s="9">
        <f t="shared" si="1"/>
        <v>3356.85</v>
      </c>
    </row>
    <row r="2674" ht="15.75" customHeight="1">
      <c r="A2674" s="5" t="s">
        <v>1667</v>
      </c>
      <c r="B2674" s="5" t="s">
        <v>1574</v>
      </c>
      <c r="C2674" s="6">
        <v>19457.0</v>
      </c>
      <c r="D2674" s="7">
        <v>19.0</v>
      </c>
      <c r="E2674" s="7">
        <v>15.0</v>
      </c>
      <c r="F2674" s="7">
        <v>3.0</v>
      </c>
      <c r="G2674" s="7">
        <v>2.0</v>
      </c>
      <c r="H2674" s="5">
        <v>8.9</v>
      </c>
      <c r="I2674" s="5">
        <v>27.4</v>
      </c>
      <c r="J2674" s="8">
        <v>0.9765123091946343</v>
      </c>
      <c r="K2674" s="8">
        <v>0.7709307704168166</v>
      </c>
      <c r="L2674" s="8">
        <v>0.1541861540833633</v>
      </c>
      <c r="M2674" s="8">
        <v>0.10279076938890888</v>
      </c>
      <c r="N2674" s="5">
        <v>6.2</v>
      </c>
      <c r="O2674" s="5">
        <v>15.0</v>
      </c>
      <c r="P2674" s="5">
        <v>45205.0</v>
      </c>
      <c r="Q2674" s="9" t="s">
        <v>21</v>
      </c>
      <c r="R2674" s="9" t="s">
        <v>140</v>
      </c>
      <c r="S2674" s="9">
        <f t="shared" si="1"/>
        <v>5331.218</v>
      </c>
    </row>
    <row r="2675" ht="15.75" customHeight="1">
      <c r="A2675" s="5" t="s">
        <v>1668</v>
      </c>
      <c r="B2675" s="5" t="s">
        <v>1574</v>
      </c>
      <c r="C2675" s="5">
        <v>87.0</v>
      </c>
      <c r="D2675" s="7">
        <v>0.0</v>
      </c>
      <c r="E2675" s="7">
        <v>0.0</v>
      </c>
      <c r="F2675" s="7">
        <v>0.0</v>
      </c>
      <c r="G2675" s="7">
        <v>0.0</v>
      </c>
      <c r="H2675" s="5">
        <v>9.3</v>
      </c>
      <c r="I2675" s="5">
        <v>27.7</v>
      </c>
      <c r="J2675" s="8">
        <v>0.0</v>
      </c>
      <c r="K2675" s="8">
        <v>0.0</v>
      </c>
      <c r="L2675" s="8">
        <v>0.0</v>
      </c>
      <c r="M2675" s="8">
        <v>0.0</v>
      </c>
      <c r="N2675" s="5">
        <v>16.2</v>
      </c>
      <c r="O2675" s="5">
        <v>18.8</v>
      </c>
      <c r="P2675" s="5">
        <v>65625.0</v>
      </c>
      <c r="Q2675" s="9" t="s">
        <v>21</v>
      </c>
      <c r="R2675" s="9" t="s">
        <v>140</v>
      </c>
      <c r="S2675" s="9">
        <f t="shared" si="1"/>
        <v>24.099</v>
      </c>
    </row>
    <row r="2676" ht="15.75" customHeight="1">
      <c r="A2676" s="5" t="s">
        <v>1669</v>
      </c>
      <c r="B2676" s="5" t="s">
        <v>1574</v>
      </c>
      <c r="C2676" s="6">
        <v>295051.0</v>
      </c>
      <c r="D2676" s="7">
        <v>266.0</v>
      </c>
      <c r="E2676" s="7">
        <v>168.0</v>
      </c>
      <c r="F2676" s="7">
        <v>24.0</v>
      </c>
      <c r="G2676" s="7">
        <v>22.0</v>
      </c>
      <c r="H2676" s="5">
        <v>9.5</v>
      </c>
      <c r="I2676" s="5">
        <v>30.0</v>
      </c>
      <c r="J2676" s="8">
        <v>0.9015390559598171</v>
      </c>
      <c r="K2676" s="8">
        <v>0.5693930879746214</v>
      </c>
      <c r="L2676" s="8">
        <v>0.08134186971066018</v>
      </c>
      <c r="M2676" s="8">
        <v>0.07456338056810517</v>
      </c>
      <c r="N2676" s="5">
        <v>6.4</v>
      </c>
      <c r="O2676" s="5">
        <v>20.2</v>
      </c>
      <c r="P2676" s="5">
        <v>45529.0</v>
      </c>
      <c r="Q2676" s="9" t="s">
        <v>21</v>
      </c>
      <c r="R2676" s="9" t="s">
        <v>140</v>
      </c>
      <c r="S2676" s="9">
        <f t="shared" si="1"/>
        <v>88515.3</v>
      </c>
    </row>
    <row r="2677" ht="15.75" customHeight="1">
      <c r="A2677" s="5" t="s">
        <v>1670</v>
      </c>
      <c r="B2677" s="5" t="s">
        <v>1574</v>
      </c>
      <c r="C2677" s="6">
        <v>5743.0</v>
      </c>
      <c r="D2677" s="7">
        <v>3.0</v>
      </c>
      <c r="E2677" s="7">
        <v>2.0</v>
      </c>
      <c r="F2677" s="7">
        <v>1.0</v>
      </c>
      <c r="G2677" s="7">
        <v>0.0</v>
      </c>
      <c r="H2677" s="5">
        <v>9.2</v>
      </c>
      <c r="I2677" s="5">
        <v>28.6</v>
      </c>
      <c r="J2677" s="8">
        <v>0.5223750652968832</v>
      </c>
      <c r="K2677" s="8">
        <v>0.34825004353125544</v>
      </c>
      <c r="L2677" s="8">
        <v>0.17412502176562772</v>
      </c>
      <c r="M2677" s="8">
        <v>0.0</v>
      </c>
      <c r="N2677" s="5">
        <v>7.7</v>
      </c>
      <c r="O2677" s="5">
        <v>18.0</v>
      </c>
      <c r="P2677" s="5">
        <v>41541.0</v>
      </c>
      <c r="Q2677" s="9" t="s">
        <v>21</v>
      </c>
      <c r="R2677" s="9" t="s">
        <v>140</v>
      </c>
      <c r="S2677" s="9">
        <f t="shared" si="1"/>
        <v>1642.498</v>
      </c>
    </row>
    <row r="2678" ht="15.75" customHeight="1">
      <c r="A2678" s="5" t="s">
        <v>1671</v>
      </c>
      <c r="B2678" s="5" t="s">
        <v>1574</v>
      </c>
      <c r="C2678" s="6">
        <v>8177.0</v>
      </c>
      <c r="D2678" s="7">
        <v>8.0</v>
      </c>
      <c r="E2678" s="7">
        <v>9.0</v>
      </c>
      <c r="F2678" s="7">
        <v>1.0</v>
      </c>
      <c r="G2678" s="7">
        <v>0.0</v>
      </c>
      <c r="H2678" s="5">
        <v>9.1</v>
      </c>
      <c r="I2678" s="5">
        <v>28.6</v>
      </c>
      <c r="J2678" s="8">
        <v>0.9783539195303902</v>
      </c>
      <c r="K2678" s="8">
        <v>1.100648159471689</v>
      </c>
      <c r="L2678" s="8">
        <v>0.12229423994129877</v>
      </c>
      <c r="M2678" s="8">
        <v>0.0</v>
      </c>
      <c r="N2678" s="5">
        <v>4.7</v>
      </c>
      <c r="O2678" s="5">
        <v>18.8</v>
      </c>
      <c r="P2678" s="5">
        <v>40908.0</v>
      </c>
      <c r="Q2678" s="9" t="s">
        <v>21</v>
      </c>
      <c r="R2678" s="9" t="s">
        <v>140</v>
      </c>
      <c r="S2678" s="9">
        <f t="shared" si="1"/>
        <v>2338.622</v>
      </c>
    </row>
    <row r="2679" ht="15.75" customHeight="1">
      <c r="A2679" s="5" t="s">
        <v>1672</v>
      </c>
      <c r="B2679" s="5" t="s">
        <v>1574</v>
      </c>
      <c r="C2679" s="6">
        <v>243014.0</v>
      </c>
      <c r="D2679" s="7">
        <v>196.0</v>
      </c>
      <c r="E2679" s="7">
        <v>129.0</v>
      </c>
      <c r="F2679" s="7">
        <v>25.0</v>
      </c>
      <c r="G2679" s="7">
        <v>21.0</v>
      </c>
      <c r="H2679" s="5">
        <v>9.0</v>
      </c>
      <c r="I2679" s="5">
        <v>30.6</v>
      </c>
      <c r="J2679" s="8">
        <v>0.8065378949360942</v>
      </c>
      <c r="K2679" s="8">
        <v>0.5308336145242661</v>
      </c>
      <c r="L2679" s="8">
        <v>0.1028747314969508</v>
      </c>
      <c r="M2679" s="8">
        <v>0.08641477445743867</v>
      </c>
      <c r="N2679" s="5">
        <v>6.9</v>
      </c>
      <c r="O2679" s="5">
        <v>21.5</v>
      </c>
      <c r="P2679" s="5">
        <v>42544.0</v>
      </c>
      <c r="Q2679" s="9" t="s">
        <v>21</v>
      </c>
      <c r="R2679" s="9" t="s">
        <v>140</v>
      </c>
      <c r="S2679" s="9">
        <f t="shared" si="1"/>
        <v>74362.284</v>
      </c>
    </row>
    <row r="2680" ht="15.75" customHeight="1">
      <c r="A2680" s="5" t="s">
        <v>1673</v>
      </c>
      <c r="B2680" s="5" t="s">
        <v>1574</v>
      </c>
      <c r="C2680" s="5">
        <v>799.0</v>
      </c>
      <c r="D2680" s="7">
        <v>0.0</v>
      </c>
      <c r="E2680" s="7">
        <v>3.0</v>
      </c>
      <c r="F2680" s="7">
        <v>0.0</v>
      </c>
      <c r="G2680" s="7">
        <v>0.0</v>
      </c>
      <c r="H2680" s="5">
        <v>9.0</v>
      </c>
      <c r="I2680" s="5">
        <v>31.5</v>
      </c>
      <c r="J2680" s="8">
        <v>0.0</v>
      </c>
      <c r="K2680" s="8">
        <v>3.7546933667083855</v>
      </c>
      <c r="L2680" s="8">
        <v>0.0</v>
      </c>
      <c r="M2680" s="8">
        <v>0.0</v>
      </c>
      <c r="N2680" s="5">
        <v>11.1</v>
      </c>
      <c r="O2680" s="5">
        <v>16.7</v>
      </c>
      <c r="P2680" s="5">
        <v>45208.0</v>
      </c>
      <c r="Q2680" s="9" t="s">
        <v>21</v>
      </c>
      <c r="R2680" s="9" t="s">
        <v>140</v>
      </c>
      <c r="S2680" s="9">
        <f t="shared" si="1"/>
        <v>251.685</v>
      </c>
    </row>
    <row r="2681" ht="15.75" customHeight="1">
      <c r="A2681" s="5" t="s">
        <v>66</v>
      </c>
      <c r="B2681" s="5" t="s">
        <v>1574</v>
      </c>
      <c r="C2681" s="6">
        <v>13809.0</v>
      </c>
      <c r="D2681" s="7">
        <v>17.0</v>
      </c>
      <c r="E2681" s="7">
        <v>10.0</v>
      </c>
      <c r="F2681" s="7">
        <v>2.0</v>
      </c>
      <c r="G2681" s="7">
        <v>0.0</v>
      </c>
      <c r="H2681" s="5">
        <v>9.5</v>
      </c>
      <c r="I2681" s="5">
        <v>29.5</v>
      </c>
      <c r="J2681" s="8">
        <v>1.2310811789412701</v>
      </c>
      <c r="K2681" s="8">
        <v>0.7241653993772177</v>
      </c>
      <c r="L2681" s="8">
        <v>0.14483307987544355</v>
      </c>
      <c r="M2681" s="8">
        <v>0.0</v>
      </c>
      <c r="N2681" s="5">
        <v>6.2</v>
      </c>
      <c r="O2681" s="5">
        <v>23.6</v>
      </c>
      <c r="P2681" s="5">
        <v>40879.0</v>
      </c>
      <c r="Q2681" s="9" t="s">
        <v>21</v>
      </c>
      <c r="R2681" s="9" t="s">
        <v>140</v>
      </c>
      <c r="S2681" s="9">
        <f t="shared" si="1"/>
        <v>4073.655</v>
      </c>
    </row>
    <row r="2682" ht="15.75" customHeight="1">
      <c r="A2682" s="5" t="s">
        <v>68</v>
      </c>
      <c r="B2682" s="5" t="s">
        <v>1574</v>
      </c>
      <c r="C2682" s="6">
        <v>10114.0</v>
      </c>
      <c r="D2682" s="7">
        <v>5.0</v>
      </c>
      <c r="E2682" s="7">
        <v>7.0</v>
      </c>
      <c r="F2682" s="7">
        <v>2.0</v>
      </c>
      <c r="G2682" s="7">
        <v>0.0</v>
      </c>
      <c r="H2682" s="5">
        <v>9.7</v>
      </c>
      <c r="I2682" s="5">
        <v>29.2</v>
      </c>
      <c r="J2682" s="8">
        <v>0.49436424757761516</v>
      </c>
      <c r="K2682" s="8">
        <v>0.6921099466086612</v>
      </c>
      <c r="L2682" s="8">
        <v>0.19774569903104608</v>
      </c>
      <c r="M2682" s="8">
        <v>0.0</v>
      </c>
      <c r="N2682" s="5">
        <v>6.2</v>
      </c>
      <c r="O2682" s="5">
        <v>23.9</v>
      </c>
      <c r="P2682" s="5">
        <v>34363.0</v>
      </c>
      <c r="Q2682" s="9" t="s">
        <v>21</v>
      </c>
      <c r="R2682" s="9" t="s">
        <v>140</v>
      </c>
      <c r="S2682" s="9">
        <f t="shared" si="1"/>
        <v>2953.288</v>
      </c>
    </row>
    <row r="2683" ht="15.75" customHeight="1">
      <c r="A2683" s="5" t="s">
        <v>358</v>
      </c>
      <c r="B2683" s="5" t="s">
        <v>1574</v>
      </c>
      <c r="C2683" s="6">
        <v>5505.0</v>
      </c>
      <c r="D2683" s="7">
        <v>1.0</v>
      </c>
      <c r="E2683" s="7">
        <v>2.0</v>
      </c>
      <c r="F2683" s="7">
        <v>1.0</v>
      </c>
      <c r="G2683" s="7">
        <v>0.0</v>
      </c>
      <c r="H2683" s="5">
        <v>8.5</v>
      </c>
      <c r="I2683" s="5">
        <v>28.7</v>
      </c>
      <c r="J2683" s="8">
        <v>0.18165304268846502</v>
      </c>
      <c r="K2683" s="8">
        <v>0.36330608537693004</v>
      </c>
      <c r="L2683" s="8">
        <v>0.18165304268846502</v>
      </c>
      <c r="M2683" s="8">
        <v>0.0</v>
      </c>
      <c r="N2683" s="5">
        <v>2.5</v>
      </c>
      <c r="O2683" s="5">
        <v>14.2</v>
      </c>
      <c r="P2683" s="5">
        <v>52232.0</v>
      </c>
      <c r="Q2683" s="9" t="s">
        <v>21</v>
      </c>
      <c r="R2683" s="9" t="s">
        <v>140</v>
      </c>
      <c r="S2683" s="9">
        <f t="shared" si="1"/>
        <v>1579.935</v>
      </c>
    </row>
    <row r="2684" ht="15.75" customHeight="1">
      <c r="A2684" s="5" t="s">
        <v>562</v>
      </c>
      <c r="B2684" s="5" t="s">
        <v>1574</v>
      </c>
      <c r="C2684" s="6">
        <v>4062.0</v>
      </c>
      <c r="D2684" s="7">
        <v>5.0</v>
      </c>
      <c r="E2684" s="7">
        <v>7.0</v>
      </c>
      <c r="F2684" s="7">
        <v>1.0</v>
      </c>
      <c r="G2684" s="7">
        <v>0.0</v>
      </c>
      <c r="H2684" s="5">
        <v>9.0</v>
      </c>
      <c r="I2684" s="5">
        <v>26.9</v>
      </c>
      <c r="J2684" s="8">
        <v>1.2309207287050714</v>
      </c>
      <c r="K2684" s="8">
        <v>1.7232890201870998</v>
      </c>
      <c r="L2684" s="8">
        <v>0.2461841457410143</v>
      </c>
      <c r="M2684" s="8">
        <v>0.0</v>
      </c>
      <c r="N2684" s="5">
        <v>6.9</v>
      </c>
      <c r="O2684" s="5">
        <v>11.2</v>
      </c>
      <c r="P2684" s="5">
        <v>45536.0</v>
      </c>
      <c r="Q2684" s="9" t="s">
        <v>21</v>
      </c>
      <c r="R2684" s="9" t="s">
        <v>140</v>
      </c>
      <c r="S2684" s="9">
        <f t="shared" si="1"/>
        <v>1092.678</v>
      </c>
    </row>
    <row r="2685" ht="15.75" customHeight="1">
      <c r="A2685" s="5" t="s">
        <v>1674</v>
      </c>
      <c r="B2685" s="5" t="s">
        <v>1574</v>
      </c>
      <c r="C2685" s="6">
        <v>36497.0</v>
      </c>
      <c r="D2685" s="7">
        <v>23.0</v>
      </c>
      <c r="E2685" s="7">
        <v>32.0</v>
      </c>
      <c r="F2685" s="7">
        <v>5.0</v>
      </c>
      <c r="G2685" s="7">
        <v>2.0</v>
      </c>
      <c r="H2685" s="5">
        <v>10.3</v>
      </c>
      <c r="I2685" s="5">
        <v>30.9</v>
      </c>
      <c r="J2685" s="8">
        <v>0.630188782639669</v>
      </c>
      <c r="K2685" s="8">
        <v>0.8767843932378003</v>
      </c>
      <c r="L2685" s="8">
        <v>0.1369975614434063</v>
      </c>
      <c r="M2685" s="8">
        <v>0.05479902457736252</v>
      </c>
      <c r="N2685" s="5">
        <v>6.9</v>
      </c>
      <c r="O2685" s="5">
        <v>21.5</v>
      </c>
      <c r="P2685" s="5">
        <v>40410.0</v>
      </c>
      <c r="Q2685" s="9" t="s">
        <v>21</v>
      </c>
      <c r="R2685" s="9" t="s">
        <v>140</v>
      </c>
      <c r="S2685" s="9">
        <f t="shared" si="1"/>
        <v>11277.573</v>
      </c>
    </row>
    <row r="2686" ht="15.75" customHeight="1">
      <c r="A2686" s="5" t="s">
        <v>1675</v>
      </c>
      <c r="B2686" s="5" t="s">
        <v>1574</v>
      </c>
      <c r="C2686" s="6">
        <v>56915.0</v>
      </c>
      <c r="D2686" s="7">
        <v>30.0</v>
      </c>
      <c r="E2686" s="7">
        <v>26.0</v>
      </c>
      <c r="F2686" s="7">
        <v>10.0</v>
      </c>
      <c r="G2686" s="7">
        <v>2.0</v>
      </c>
      <c r="H2686" s="5">
        <v>9.5</v>
      </c>
      <c r="I2686" s="5">
        <v>30.1</v>
      </c>
      <c r="J2686" s="8">
        <v>0.5271018185012738</v>
      </c>
      <c r="K2686" s="8">
        <v>0.45682157603443735</v>
      </c>
      <c r="L2686" s="8">
        <v>0.1757006061670913</v>
      </c>
      <c r="M2686" s="8">
        <v>0.03514012123341825</v>
      </c>
      <c r="N2686" s="5">
        <v>12.5</v>
      </c>
      <c r="O2686" s="5">
        <v>29.9</v>
      </c>
      <c r="P2686" s="5">
        <v>32536.0</v>
      </c>
      <c r="Q2686" s="9" t="s">
        <v>21</v>
      </c>
      <c r="R2686" s="9" t="s">
        <v>140</v>
      </c>
      <c r="S2686" s="9">
        <f t="shared" si="1"/>
        <v>17131.415</v>
      </c>
    </row>
    <row r="2687" ht="15.75" customHeight="1">
      <c r="A2687" s="5" t="s">
        <v>1369</v>
      </c>
      <c r="B2687" s="5" t="s">
        <v>1574</v>
      </c>
      <c r="C2687" s="6">
        <v>47848.0</v>
      </c>
      <c r="D2687" s="7">
        <v>28.0</v>
      </c>
      <c r="E2687" s="7">
        <v>33.0</v>
      </c>
      <c r="F2687" s="7">
        <v>6.0</v>
      </c>
      <c r="G2687" s="7">
        <v>1.0</v>
      </c>
      <c r="H2687" s="5">
        <v>10.5</v>
      </c>
      <c r="I2687" s="5">
        <v>31.9</v>
      </c>
      <c r="J2687" s="8">
        <v>0.5851864236749708</v>
      </c>
      <c r="K2687" s="8">
        <v>0.6896839993312155</v>
      </c>
      <c r="L2687" s="8">
        <v>0.12539709078749373</v>
      </c>
      <c r="M2687" s="8">
        <v>0.020899515131248953</v>
      </c>
      <c r="N2687" s="5">
        <v>7.2</v>
      </c>
      <c r="O2687" s="5">
        <v>15.6</v>
      </c>
      <c r="P2687" s="5">
        <v>56338.0</v>
      </c>
      <c r="Q2687" s="9" t="s">
        <v>21</v>
      </c>
      <c r="R2687" s="9" t="s">
        <v>140</v>
      </c>
      <c r="S2687" s="9">
        <f t="shared" si="1"/>
        <v>15263.512</v>
      </c>
    </row>
    <row r="2688" ht="15.75" customHeight="1">
      <c r="A2688" s="5" t="s">
        <v>564</v>
      </c>
      <c r="B2688" s="5" t="s">
        <v>1574</v>
      </c>
      <c r="C2688" s="6">
        <v>2154.0</v>
      </c>
      <c r="D2688" s="7">
        <v>1.0</v>
      </c>
      <c r="E2688" s="7">
        <v>2.0</v>
      </c>
      <c r="F2688" s="7">
        <v>1.0</v>
      </c>
      <c r="G2688" s="7">
        <v>0.0</v>
      </c>
      <c r="H2688" s="5">
        <v>9.5</v>
      </c>
      <c r="I2688" s="5">
        <v>27.9</v>
      </c>
      <c r="J2688" s="8">
        <v>0.46425255338904364</v>
      </c>
      <c r="K2688" s="8">
        <v>0.9285051067780873</v>
      </c>
      <c r="L2688" s="8">
        <v>0.46425255338904364</v>
      </c>
      <c r="M2688" s="8">
        <v>0.0</v>
      </c>
      <c r="N2688" s="5">
        <v>6.7</v>
      </c>
      <c r="O2688" s="5">
        <v>16.3</v>
      </c>
      <c r="P2688" s="5">
        <v>34091.0</v>
      </c>
      <c r="Q2688" s="9" t="s">
        <v>21</v>
      </c>
      <c r="R2688" s="9" t="s">
        <v>140</v>
      </c>
      <c r="S2688" s="9">
        <f t="shared" si="1"/>
        <v>600.966</v>
      </c>
    </row>
    <row r="2689" ht="15.75" customHeight="1">
      <c r="A2689" s="5" t="s">
        <v>927</v>
      </c>
      <c r="B2689" s="5" t="s">
        <v>1574</v>
      </c>
      <c r="C2689" s="6">
        <v>156059.0</v>
      </c>
      <c r="D2689" s="7">
        <v>117.0</v>
      </c>
      <c r="E2689" s="7">
        <v>92.0</v>
      </c>
      <c r="F2689" s="7">
        <v>15.0</v>
      </c>
      <c r="G2689" s="7">
        <v>13.0</v>
      </c>
      <c r="H2689" s="5">
        <v>9.1</v>
      </c>
      <c r="I2689" s="5">
        <v>30.7</v>
      </c>
      <c r="J2689" s="8">
        <v>0.7497164533926272</v>
      </c>
      <c r="K2689" s="8">
        <v>0.5895206300181342</v>
      </c>
      <c r="L2689" s="8">
        <v>0.09611749402469578</v>
      </c>
      <c r="M2689" s="8">
        <v>0.08330182815473636</v>
      </c>
      <c r="N2689" s="5">
        <v>3.9</v>
      </c>
      <c r="O2689" s="5">
        <v>10.0</v>
      </c>
      <c r="P2689" s="5">
        <v>66966.0</v>
      </c>
      <c r="Q2689" s="9" t="s">
        <v>21</v>
      </c>
      <c r="R2689" s="9" t="s">
        <v>140</v>
      </c>
      <c r="S2689" s="9">
        <f t="shared" si="1"/>
        <v>47910.113</v>
      </c>
    </row>
    <row r="2690" ht="15.75" customHeight="1">
      <c r="A2690" s="5" t="s">
        <v>1676</v>
      </c>
      <c r="B2690" s="5" t="s">
        <v>1574</v>
      </c>
      <c r="C2690" s="6">
        <v>24210.0</v>
      </c>
      <c r="D2690" s="7">
        <v>13.0</v>
      </c>
      <c r="E2690" s="7">
        <v>15.0</v>
      </c>
      <c r="F2690" s="7">
        <v>4.0</v>
      </c>
      <c r="G2690" s="7">
        <v>0.0</v>
      </c>
      <c r="H2690" s="5">
        <v>9.2</v>
      </c>
      <c r="I2690" s="5">
        <v>29.7</v>
      </c>
      <c r="J2690" s="8">
        <v>0.53696819496076</v>
      </c>
      <c r="K2690" s="8">
        <v>0.6195786864931846</v>
      </c>
      <c r="L2690" s="8">
        <v>0.16522098306484925</v>
      </c>
      <c r="M2690" s="8">
        <v>0.0</v>
      </c>
      <c r="N2690" s="5">
        <v>9.2</v>
      </c>
      <c r="O2690" s="5">
        <v>19.5</v>
      </c>
      <c r="P2690" s="5">
        <v>37183.0</v>
      </c>
      <c r="Q2690" s="9" t="s">
        <v>21</v>
      </c>
      <c r="R2690" s="9" t="s">
        <v>140</v>
      </c>
      <c r="S2690" s="9">
        <f t="shared" si="1"/>
        <v>7190.37</v>
      </c>
    </row>
    <row r="2691" ht="15.75" customHeight="1">
      <c r="A2691" s="5" t="s">
        <v>654</v>
      </c>
      <c r="B2691" s="5" t="s">
        <v>1574</v>
      </c>
      <c r="C2691" s="6">
        <v>4859.0</v>
      </c>
      <c r="D2691" s="7">
        <v>2.0</v>
      </c>
      <c r="E2691" s="7">
        <v>5.0</v>
      </c>
      <c r="F2691" s="7">
        <v>1.0</v>
      </c>
      <c r="G2691" s="7">
        <v>1.0</v>
      </c>
      <c r="H2691" s="5">
        <v>8.7</v>
      </c>
      <c r="I2691" s="5">
        <v>26.7</v>
      </c>
      <c r="J2691" s="8">
        <v>0.41160732661041366</v>
      </c>
      <c r="K2691" s="8">
        <v>1.029018316526034</v>
      </c>
      <c r="L2691" s="8">
        <v>0.20580366330520683</v>
      </c>
      <c r="M2691" s="8">
        <v>0.20580366330520683</v>
      </c>
      <c r="N2691" s="5">
        <v>3.4</v>
      </c>
      <c r="O2691" s="5">
        <v>12.2</v>
      </c>
      <c r="P2691" s="5">
        <v>44241.0</v>
      </c>
      <c r="Q2691" s="9" t="s">
        <v>21</v>
      </c>
      <c r="R2691" s="9" t="s">
        <v>140</v>
      </c>
      <c r="S2691" s="9">
        <f t="shared" si="1"/>
        <v>1297.353</v>
      </c>
    </row>
    <row r="2692" ht="15.75" customHeight="1">
      <c r="A2692" s="5" t="s">
        <v>447</v>
      </c>
      <c r="B2692" s="5" t="s">
        <v>1574</v>
      </c>
      <c r="C2692" s="6">
        <v>9073.0</v>
      </c>
      <c r="D2692" s="7">
        <v>5.0</v>
      </c>
      <c r="E2692" s="7">
        <v>6.0</v>
      </c>
      <c r="F2692" s="7">
        <v>1.0</v>
      </c>
      <c r="G2692" s="7">
        <v>1.0</v>
      </c>
      <c r="H2692" s="5">
        <v>9.2</v>
      </c>
      <c r="I2692" s="5">
        <v>29.7</v>
      </c>
      <c r="J2692" s="8">
        <v>0.5510856387082552</v>
      </c>
      <c r="K2692" s="8">
        <v>0.6613027664499064</v>
      </c>
      <c r="L2692" s="8">
        <v>0.11021712774165106</v>
      </c>
      <c r="M2692" s="8">
        <v>0.11021712774165106</v>
      </c>
      <c r="N2692" s="5">
        <v>8.0</v>
      </c>
      <c r="O2692" s="5">
        <v>11.0</v>
      </c>
      <c r="P2692" s="5">
        <v>45769.0</v>
      </c>
      <c r="Q2692" s="9" t="s">
        <v>21</v>
      </c>
      <c r="R2692" s="9" t="s">
        <v>140</v>
      </c>
      <c r="S2692" s="9">
        <f t="shared" si="1"/>
        <v>2694.681</v>
      </c>
    </row>
    <row r="2693" ht="15.75" customHeight="1">
      <c r="A2693" s="5" t="s">
        <v>1677</v>
      </c>
      <c r="B2693" s="5" t="s">
        <v>1574</v>
      </c>
      <c r="C2693" s="6">
        <v>19386.0</v>
      </c>
      <c r="D2693" s="7">
        <v>12.0</v>
      </c>
      <c r="E2693" s="7">
        <v>11.0</v>
      </c>
      <c r="F2693" s="7">
        <v>4.0</v>
      </c>
      <c r="G2693" s="7">
        <v>1.0</v>
      </c>
      <c r="H2693" s="5">
        <v>9.4</v>
      </c>
      <c r="I2693" s="5">
        <v>26.2</v>
      </c>
      <c r="J2693" s="8">
        <v>0.6190034045187248</v>
      </c>
      <c r="K2693" s="8">
        <v>0.5674197874754978</v>
      </c>
      <c r="L2693" s="8">
        <v>0.2063344681729083</v>
      </c>
      <c r="M2693" s="8">
        <v>0.05158361704322707</v>
      </c>
      <c r="N2693" s="5">
        <v>6.0</v>
      </c>
      <c r="O2693" s="5">
        <v>14.7</v>
      </c>
      <c r="P2693" s="5">
        <v>45897.0</v>
      </c>
      <c r="Q2693" s="9" t="s">
        <v>21</v>
      </c>
      <c r="R2693" s="9" t="s">
        <v>140</v>
      </c>
      <c r="S2693" s="9">
        <f t="shared" si="1"/>
        <v>5079.132</v>
      </c>
    </row>
    <row r="2694" ht="15.75" customHeight="1">
      <c r="A2694" s="5" t="s">
        <v>72</v>
      </c>
      <c r="B2694" s="5" t="s">
        <v>1574</v>
      </c>
      <c r="C2694" s="6">
        <v>517985.0</v>
      </c>
      <c r="D2694" s="7">
        <v>307.0</v>
      </c>
      <c r="E2694" s="7">
        <v>285.0</v>
      </c>
      <c r="F2694" s="7">
        <v>53.0</v>
      </c>
      <c r="G2694" s="7">
        <v>37.0</v>
      </c>
      <c r="H2694" s="5">
        <v>9.4</v>
      </c>
      <c r="I2694" s="5">
        <v>25.5</v>
      </c>
      <c r="J2694" s="8">
        <v>0.5926812552487041</v>
      </c>
      <c r="K2694" s="8">
        <v>0.5502089828856048</v>
      </c>
      <c r="L2694" s="8">
        <v>0.10231956523837563</v>
      </c>
      <c r="M2694" s="8">
        <v>0.0714306398833943</v>
      </c>
      <c r="N2694" s="5">
        <v>6.7</v>
      </c>
      <c r="O2694" s="5">
        <v>12.3</v>
      </c>
      <c r="P2694" s="5">
        <v>68840.0</v>
      </c>
      <c r="Q2694" s="9" t="s">
        <v>21</v>
      </c>
      <c r="R2694" s="9" t="s">
        <v>140</v>
      </c>
      <c r="S2694" s="9">
        <f t="shared" si="1"/>
        <v>132086.175</v>
      </c>
    </row>
    <row r="2695" ht="15.75" customHeight="1">
      <c r="A2695" s="5" t="s">
        <v>1292</v>
      </c>
      <c r="B2695" s="5" t="s">
        <v>1574</v>
      </c>
      <c r="C2695" s="6">
        <v>22146.0</v>
      </c>
      <c r="D2695" s="7">
        <v>11.0</v>
      </c>
      <c r="E2695" s="7">
        <v>18.0</v>
      </c>
      <c r="F2695" s="7">
        <v>5.0</v>
      </c>
      <c r="G2695" s="7">
        <v>0.0</v>
      </c>
      <c r="H2695" s="5">
        <v>9.5</v>
      </c>
      <c r="I2695" s="5">
        <v>31.2</v>
      </c>
      <c r="J2695" s="8">
        <v>0.4967036936692857</v>
      </c>
      <c r="K2695" s="8">
        <v>0.812787862367922</v>
      </c>
      <c r="L2695" s="8">
        <v>0.22577440621331166</v>
      </c>
      <c r="M2695" s="8">
        <v>0.0</v>
      </c>
      <c r="N2695" s="5">
        <v>3.8</v>
      </c>
      <c r="O2695" s="5">
        <v>18.8</v>
      </c>
      <c r="P2695" s="5">
        <v>48149.0</v>
      </c>
      <c r="Q2695" s="9" t="s">
        <v>21</v>
      </c>
      <c r="R2695" s="9" t="s">
        <v>140</v>
      </c>
      <c r="S2695" s="9">
        <f t="shared" si="1"/>
        <v>6909.552</v>
      </c>
    </row>
    <row r="2696" ht="15.75" customHeight="1">
      <c r="A2696" s="5" t="s">
        <v>707</v>
      </c>
      <c r="B2696" s="5" t="s">
        <v>1574</v>
      </c>
      <c r="C2696" s="6">
        <v>12684.0</v>
      </c>
      <c r="D2696" s="7">
        <v>9.0</v>
      </c>
      <c r="E2696" s="7">
        <v>6.0</v>
      </c>
      <c r="F2696" s="7">
        <v>3.0</v>
      </c>
      <c r="G2696" s="7">
        <v>0.0</v>
      </c>
      <c r="H2696" s="5">
        <v>9.6</v>
      </c>
      <c r="I2696" s="5">
        <v>31.7</v>
      </c>
      <c r="J2696" s="8">
        <v>0.7095553453169348</v>
      </c>
      <c r="K2696" s="8">
        <v>0.47303689687795647</v>
      </c>
      <c r="L2696" s="8">
        <v>0.23651844843897823</v>
      </c>
      <c r="M2696" s="8">
        <v>0.0</v>
      </c>
      <c r="N2696" s="5">
        <v>13.1</v>
      </c>
      <c r="O2696" s="5">
        <v>17.6</v>
      </c>
      <c r="P2696" s="5">
        <v>39387.0</v>
      </c>
      <c r="Q2696" s="9" t="s">
        <v>21</v>
      </c>
      <c r="R2696" s="9" t="s">
        <v>140</v>
      </c>
      <c r="S2696" s="9">
        <f t="shared" si="1"/>
        <v>4020.828</v>
      </c>
    </row>
    <row r="2697" ht="15.75" customHeight="1">
      <c r="A2697" s="5" t="s">
        <v>1678</v>
      </c>
      <c r="B2697" s="5" t="s">
        <v>1574</v>
      </c>
      <c r="C2697" s="6">
        <v>1151.0</v>
      </c>
      <c r="D2697" s="7">
        <v>0.0</v>
      </c>
      <c r="E2697" s="7">
        <v>2.0</v>
      </c>
      <c r="F2697" s="7">
        <v>1.0</v>
      </c>
      <c r="G2697" s="7">
        <v>0.0</v>
      </c>
      <c r="H2697" s="5">
        <v>9.1</v>
      </c>
      <c r="I2697" s="5">
        <v>26.6</v>
      </c>
      <c r="J2697" s="8">
        <v>0.0</v>
      </c>
      <c r="K2697" s="8">
        <v>1.737619461337967</v>
      </c>
      <c r="L2697" s="8">
        <v>0.8688097306689835</v>
      </c>
      <c r="M2697" s="8">
        <v>0.0</v>
      </c>
      <c r="N2697" s="5">
        <v>9.6</v>
      </c>
      <c r="O2697" s="5">
        <v>14.5</v>
      </c>
      <c r="P2697" s="5">
        <v>34853.0</v>
      </c>
      <c r="Q2697" s="9" t="s">
        <v>21</v>
      </c>
      <c r="R2697" s="9" t="s">
        <v>140</v>
      </c>
      <c r="S2697" s="9">
        <f t="shared" si="1"/>
        <v>306.166</v>
      </c>
    </row>
    <row r="2698" ht="15.75" customHeight="1">
      <c r="A2698" s="5" t="s">
        <v>1679</v>
      </c>
      <c r="B2698" s="5" t="s">
        <v>1574</v>
      </c>
      <c r="C2698" s="6">
        <v>65278.0</v>
      </c>
      <c r="D2698" s="7">
        <v>41.0</v>
      </c>
      <c r="E2698" s="7">
        <v>30.0</v>
      </c>
      <c r="F2698" s="7">
        <v>10.0</v>
      </c>
      <c r="G2698" s="7">
        <v>5.0</v>
      </c>
      <c r="H2698" s="5">
        <v>14.0</v>
      </c>
      <c r="I2698" s="5">
        <v>35.3</v>
      </c>
      <c r="J2698" s="8">
        <v>0.6280829682281932</v>
      </c>
      <c r="K2698" s="8">
        <v>0.45957290358160485</v>
      </c>
      <c r="L2698" s="8">
        <v>0.15319096786053496</v>
      </c>
      <c r="M2698" s="8">
        <v>0.07659548393026748</v>
      </c>
      <c r="N2698" s="5">
        <v>8.5</v>
      </c>
      <c r="O2698" s="5">
        <v>24.3</v>
      </c>
      <c r="P2698" s="5">
        <v>39126.0</v>
      </c>
      <c r="Q2698" s="9" t="s">
        <v>21</v>
      </c>
      <c r="R2698" s="9" t="s">
        <v>140</v>
      </c>
      <c r="S2698" s="9">
        <f t="shared" si="1"/>
        <v>23043.134</v>
      </c>
    </row>
    <row r="2699" ht="15.75" customHeight="1">
      <c r="A2699" s="5" t="s">
        <v>1680</v>
      </c>
      <c r="B2699" s="5" t="s">
        <v>1574</v>
      </c>
      <c r="C2699" s="6">
        <v>47990.0</v>
      </c>
      <c r="D2699" s="7">
        <v>32.0</v>
      </c>
      <c r="E2699" s="7">
        <v>22.0</v>
      </c>
      <c r="F2699" s="7">
        <v>6.0</v>
      </c>
      <c r="G2699" s="7">
        <v>3.0</v>
      </c>
      <c r="H2699" s="5">
        <v>8.8</v>
      </c>
      <c r="I2699" s="5">
        <v>27.4</v>
      </c>
      <c r="J2699" s="8">
        <v>0.6668055844967701</v>
      </c>
      <c r="K2699" s="8">
        <v>0.45842883934152945</v>
      </c>
      <c r="L2699" s="8">
        <v>0.1250260470931444</v>
      </c>
      <c r="M2699" s="8">
        <v>0.0625130235465722</v>
      </c>
      <c r="N2699" s="5">
        <v>10.8</v>
      </c>
      <c r="O2699" s="5">
        <v>21.8</v>
      </c>
      <c r="P2699" s="5">
        <v>40976.0</v>
      </c>
      <c r="Q2699" s="9" t="s">
        <v>21</v>
      </c>
      <c r="R2699" s="9" t="s">
        <v>140</v>
      </c>
      <c r="S2699" s="9">
        <f t="shared" si="1"/>
        <v>13149.26</v>
      </c>
    </row>
    <row r="2700" ht="15.75" customHeight="1">
      <c r="A2700" s="5" t="s">
        <v>176</v>
      </c>
      <c r="B2700" s="5" t="s">
        <v>1574</v>
      </c>
      <c r="C2700" s="6">
        <v>14147.0</v>
      </c>
      <c r="D2700" s="7">
        <v>1.0</v>
      </c>
      <c r="E2700" s="7">
        <v>1.0</v>
      </c>
      <c r="F2700" s="7">
        <v>2.0</v>
      </c>
      <c r="G2700" s="7">
        <v>0.0</v>
      </c>
      <c r="H2700" s="5">
        <v>9.6</v>
      </c>
      <c r="I2700" s="5">
        <v>29.9</v>
      </c>
      <c r="J2700" s="8">
        <v>0.0706863646002686</v>
      </c>
      <c r="K2700" s="8">
        <v>0.0706863646002686</v>
      </c>
      <c r="L2700" s="8">
        <v>0.1413727292005372</v>
      </c>
      <c r="M2700" s="8">
        <v>0.0</v>
      </c>
      <c r="N2700" s="5">
        <v>13.3</v>
      </c>
      <c r="O2700" s="5">
        <v>14.9</v>
      </c>
      <c r="P2700" s="5">
        <v>36890.0</v>
      </c>
      <c r="Q2700" s="9" t="s">
        <v>21</v>
      </c>
      <c r="R2700" s="9" t="s">
        <v>140</v>
      </c>
      <c r="S2700" s="9">
        <f t="shared" si="1"/>
        <v>4229.953</v>
      </c>
    </row>
    <row r="2701" ht="15.75" customHeight="1">
      <c r="A2701" s="5" t="s">
        <v>1681</v>
      </c>
      <c r="B2701" s="5" t="s">
        <v>1574</v>
      </c>
      <c r="C2701" s="6">
        <v>15102.0</v>
      </c>
      <c r="D2701" s="7">
        <v>13.0</v>
      </c>
      <c r="E2701" s="7">
        <v>14.0</v>
      </c>
      <c r="F2701" s="7">
        <v>3.0</v>
      </c>
      <c r="G2701" s="7">
        <v>0.0</v>
      </c>
      <c r="H2701" s="5">
        <v>9.5</v>
      </c>
      <c r="I2701" s="5">
        <v>30.2</v>
      </c>
      <c r="J2701" s="8">
        <v>0.8608131373328036</v>
      </c>
      <c r="K2701" s="8">
        <v>0.9270295325122501</v>
      </c>
      <c r="L2701" s="8">
        <v>0.1986491855383393</v>
      </c>
      <c r="M2701" s="8">
        <v>0.0</v>
      </c>
      <c r="N2701" s="5">
        <v>8.3</v>
      </c>
      <c r="O2701" s="5">
        <v>18.5</v>
      </c>
      <c r="P2701" s="5">
        <v>37342.0</v>
      </c>
      <c r="Q2701" s="9" t="s">
        <v>21</v>
      </c>
      <c r="R2701" s="9" t="s">
        <v>140</v>
      </c>
      <c r="S2701" s="9">
        <f t="shared" si="1"/>
        <v>4560.804</v>
      </c>
    </row>
    <row r="2702" ht="15.75" customHeight="1">
      <c r="A2702" s="5" t="s">
        <v>1682</v>
      </c>
      <c r="B2702" s="5" t="s">
        <v>1574</v>
      </c>
      <c r="C2702" s="6">
        <v>356325.0</v>
      </c>
      <c r="D2702" s="7">
        <v>303.0</v>
      </c>
      <c r="E2702" s="7">
        <v>281.0</v>
      </c>
      <c r="F2702" s="7">
        <v>30.0</v>
      </c>
      <c r="G2702" s="7">
        <v>25.0</v>
      </c>
      <c r="H2702" s="5">
        <v>10.3</v>
      </c>
      <c r="I2702" s="5">
        <v>33.0</v>
      </c>
      <c r="J2702" s="8">
        <v>0.8503472953062513</v>
      </c>
      <c r="K2702" s="8">
        <v>0.7886059075282397</v>
      </c>
      <c r="L2702" s="8">
        <v>0.08419280151547043</v>
      </c>
      <c r="M2702" s="8">
        <v>0.07016066792955869</v>
      </c>
      <c r="N2702" s="5">
        <v>7.4</v>
      </c>
      <c r="O2702" s="5">
        <v>17.7</v>
      </c>
      <c r="P2702" s="5">
        <v>49368.0</v>
      </c>
      <c r="Q2702" s="9" t="s">
        <v>21</v>
      </c>
      <c r="R2702" s="9" t="s">
        <v>140</v>
      </c>
      <c r="S2702" s="9">
        <f t="shared" si="1"/>
        <v>117587.25</v>
      </c>
    </row>
    <row r="2703" ht="15.75" customHeight="1">
      <c r="A2703" s="5" t="s">
        <v>1683</v>
      </c>
      <c r="B2703" s="5" t="s">
        <v>1574</v>
      </c>
      <c r="C2703" s="6">
        <v>10673.0</v>
      </c>
      <c r="D2703" s="7">
        <v>4.0</v>
      </c>
      <c r="E2703" s="7">
        <v>14.0</v>
      </c>
      <c r="F2703" s="7">
        <v>2.0</v>
      </c>
      <c r="G2703" s="7">
        <v>1.0</v>
      </c>
      <c r="H2703" s="5">
        <v>9.0</v>
      </c>
      <c r="I2703" s="5">
        <v>29.0</v>
      </c>
      <c r="J2703" s="8">
        <v>0.37477747587370003</v>
      </c>
      <c r="K2703" s="8">
        <v>1.31172116555795</v>
      </c>
      <c r="L2703" s="8">
        <v>0.18738873793685001</v>
      </c>
      <c r="M2703" s="8">
        <v>0.09369436896842501</v>
      </c>
      <c r="N2703" s="5">
        <v>6.5</v>
      </c>
      <c r="O2703" s="5">
        <v>15.3</v>
      </c>
      <c r="P2703" s="5">
        <v>51115.0</v>
      </c>
      <c r="Q2703" s="9" t="s">
        <v>21</v>
      </c>
      <c r="R2703" s="9" t="s">
        <v>140</v>
      </c>
      <c r="S2703" s="9">
        <f t="shared" si="1"/>
        <v>3095.17</v>
      </c>
    </row>
    <row r="2704" ht="15.75" customHeight="1">
      <c r="A2704" s="5" t="s">
        <v>785</v>
      </c>
      <c r="B2704" s="5" t="s">
        <v>1574</v>
      </c>
      <c r="C2704" s="6">
        <v>2076.0</v>
      </c>
      <c r="D2704" s="7">
        <v>3.0</v>
      </c>
      <c r="E2704" s="7">
        <v>3.0</v>
      </c>
      <c r="F2704" s="7">
        <v>1.0</v>
      </c>
      <c r="G2704" s="7">
        <v>0.0</v>
      </c>
      <c r="H2704" s="5">
        <v>8.6</v>
      </c>
      <c r="I2704" s="5">
        <v>28.3</v>
      </c>
      <c r="J2704" s="8">
        <v>1.445086705202312</v>
      </c>
      <c r="K2704" s="8">
        <v>1.445086705202312</v>
      </c>
      <c r="L2704" s="8">
        <v>0.4816955684007707</v>
      </c>
      <c r="M2704" s="8">
        <v>0.0</v>
      </c>
      <c r="N2704" s="5">
        <v>9.9</v>
      </c>
      <c r="O2704" s="5">
        <v>16.7</v>
      </c>
      <c r="P2704" s="5">
        <v>51250.0</v>
      </c>
      <c r="Q2704" s="9" t="s">
        <v>21</v>
      </c>
      <c r="R2704" s="9" t="s">
        <v>140</v>
      </c>
      <c r="S2704" s="9">
        <f t="shared" si="1"/>
        <v>587.508</v>
      </c>
    </row>
    <row r="2705" ht="15.75" customHeight="1">
      <c r="A2705" s="5" t="s">
        <v>226</v>
      </c>
      <c r="B2705" s="5" t="s">
        <v>1574</v>
      </c>
      <c r="C2705" s="6">
        <v>83502.0</v>
      </c>
      <c r="D2705" s="7">
        <v>64.0</v>
      </c>
      <c r="E2705" s="7">
        <v>30.0</v>
      </c>
      <c r="F2705" s="7">
        <v>11.0</v>
      </c>
      <c r="G2705" s="7">
        <v>7.0</v>
      </c>
      <c r="H2705" s="5">
        <v>10.1</v>
      </c>
      <c r="I2705" s="5">
        <v>32.3</v>
      </c>
      <c r="J2705" s="8">
        <v>0.7664487078153817</v>
      </c>
      <c r="K2705" s="8">
        <v>0.35927283178846015</v>
      </c>
      <c r="L2705" s="8">
        <v>0.13173337165576873</v>
      </c>
      <c r="M2705" s="8">
        <v>0.08383032741730737</v>
      </c>
      <c r="N2705" s="5">
        <v>8.7</v>
      </c>
      <c r="O2705" s="5">
        <v>14.8</v>
      </c>
      <c r="P2705" s="5">
        <v>48766.0</v>
      </c>
      <c r="Q2705" s="9" t="s">
        <v>21</v>
      </c>
      <c r="R2705" s="9" t="s">
        <v>140</v>
      </c>
      <c r="S2705" s="9">
        <f t="shared" si="1"/>
        <v>26971.146</v>
      </c>
    </row>
    <row r="2706" ht="15.75" customHeight="1">
      <c r="A2706" s="5" t="s">
        <v>1684</v>
      </c>
      <c r="B2706" s="5" t="s">
        <v>1574</v>
      </c>
      <c r="C2706" s="6">
        <v>27978.0</v>
      </c>
      <c r="D2706" s="7">
        <v>27.0</v>
      </c>
      <c r="E2706" s="7">
        <v>27.0</v>
      </c>
      <c r="F2706" s="7">
        <v>6.0</v>
      </c>
      <c r="G2706" s="7">
        <v>1.0</v>
      </c>
      <c r="H2706" s="5">
        <v>9.6</v>
      </c>
      <c r="I2706" s="5">
        <v>29.0</v>
      </c>
      <c r="J2706" s="8">
        <v>0.9650439631138752</v>
      </c>
      <c r="K2706" s="8">
        <v>0.9650439631138752</v>
      </c>
      <c r="L2706" s="8">
        <v>0.2144542140253056</v>
      </c>
      <c r="M2706" s="8">
        <v>0.0357423690042176</v>
      </c>
      <c r="N2706" s="5">
        <v>8.3</v>
      </c>
      <c r="O2706" s="5">
        <v>17.8</v>
      </c>
      <c r="P2706" s="5">
        <v>41370.0</v>
      </c>
      <c r="Q2706" s="9" t="s">
        <v>21</v>
      </c>
      <c r="R2706" s="9" t="s">
        <v>140</v>
      </c>
      <c r="S2706" s="9">
        <f t="shared" si="1"/>
        <v>8113.62</v>
      </c>
    </row>
    <row r="2707" ht="15.75" customHeight="1">
      <c r="A2707" s="5" t="s">
        <v>1030</v>
      </c>
      <c r="B2707" s="5" t="s">
        <v>1574</v>
      </c>
      <c r="C2707" s="6">
        <v>23807.0</v>
      </c>
      <c r="D2707" s="7">
        <v>5.0</v>
      </c>
      <c r="E2707" s="7">
        <v>8.0</v>
      </c>
      <c r="F2707" s="7">
        <v>3.0</v>
      </c>
      <c r="G2707" s="7">
        <v>0.0</v>
      </c>
      <c r="H2707" s="5">
        <v>9.7</v>
      </c>
      <c r="I2707" s="5">
        <v>31.7</v>
      </c>
      <c r="J2707" s="8">
        <v>0.21002226235981014</v>
      </c>
      <c r="K2707" s="8">
        <v>0.33603561977569624</v>
      </c>
      <c r="L2707" s="8">
        <v>0.12601335741588607</v>
      </c>
      <c r="M2707" s="8">
        <v>0.0</v>
      </c>
      <c r="N2707" s="5">
        <v>5.0</v>
      </c>
      <c r="O2707" s="5">
        <v>13.8</v>
      </c>
      <c r="P2707" s="5">
        <v>51794.0</v>
      </c>
      <c r="Q2707" s="9" t="s">
        <v>21</v>
      </c>
      <c r="R2707" s="9" t="s">
        <v>140</v>
      </c>
      <c r="S2707" s="9">
        <f t="shared" si="1"/>
        <v>7546.819</v>
      </c>
    </row>
    <row r="2708" ht="15.75" customHeight="1">
      <c r="A2708" s="5" t="s">
        <v>1685</v>
      </c>
      <c r="B2708" s="5" t="s">
        <v>1574</v>
      </c>
      <c r="C2708" s="6">
        <v>122584.0</v>
      </c>
      <c r="D2708" s="7">
        <v>84.0</v>
      </c>
      <c r="E2708" s="7">
        <v>63.0</v>
      </c>
      <c r="F2708" s="7">
        <v>8.0</v>
      </c>
      <c r="G2708" s="7">
        <v>7.0</v>
      </c>
      <c r="H2708" s="5">
        <v>9.1</v>
      </c>
      <c r="I2708" s="5">
        <v>31.0</v>
      </c>
      <c r="J2708" s="8">
        <v>0.6852444038373687</v>
      </c>
      <c r="K2708" s="8">
        <v>0.5139333028780265</v>
      </c>
      <c r="L2708" s="8">
        <v>0.0652613717940351</v>
      </c>
      <c r="M2708" s="8">
        <v>0.05710370031978072</v>
      </c>
      <c r="N2708" s="5">
        <v>7.0</v>
      </c>
      <c r="O2708" s="5">
        <v>11.1</v>
      </c>
      <c r="P2708" s="5">
        <v>64979.0</v>
      </c>
      <c r="Q2708" s="9" t="s">
        <v>21</v>
      </c>
      <c r="R2708" s="9" t="s">
        <v>140</v>
      </c>
      <c r="S2708" s="9">
        <f t="shared" si="1"/>
        <v>38001.04</v>
      </c>
    </row>
    <row r="2709" ht="15.75" customHeight="1">
      <c r="A2709" s="5" t="s">
        <v>1686</v>
      </c>
      <c r="B2709" s="5" t="s">
        <v>1574</v>
      </c>
      <c r="C2709" s="6">
        <v>9918.0</v>
      </c>
      <c r="D2709" s="7">
        <v>1.0</v>
      </c>
      <c r="E2709" s="7">
        <v>2.0</v>
      </c>
      <c r="F2709" s="7">
        <v>3.0</v>
      </c>
      <c r="G2709" s="7">
        <v>1.0</v>
      </c>
      <c r="H2709" s="5">
        <v>9.2</v>
      </c>
      <c r="I2709" s="5">
        <v>29.7</v>
      </c>
      <c r="J2709" s="8">
        <v>0.10082677959265982</v>
      </c>
      <c r="K2709" s="8">
        <v>0.20165355918531963</v>
      </c>
      <c r="L2709" s="8">
        <v>0.3024803387779795</v>
      </c>
      <c r="M2709" s="8">
        <v>0.10082677959265982</v>
      </c>
      <c r="N2709" s="5">
        <v>4.5</v>
      </c>
      <c r="O2709" s="5">
        <v>17.6</v>
      </c>
      <c r="P2709" s="5">
        <v>46308.0</v>
      </c>
      <c r="Q2709" s="9" t="s">
        <v>21</v>
      </c>
      <c r="R2709" s="9" t="s">
        <v>140</v>
      </c>
      <c r="S2709" s="9">
        <f t="shared" si="1"/>
        <v>2945.646</v>
      </c>
    </row>
    <row r="2710" ht="15.75" customHeight="1">
      <c r="A2710" s="5" t="s">
        <v>1687</v>
      </c>
      <c r="B2710" s="5" t="s">
        <v>1574</v>
      </c>
      <c r="C2710" s="6">
        <v>15862.0</v>
      </c>
      <c r="D2710" s="7">
        <v>8.0</v>
      </c>
      <c r="E2710" s="7">
        <v>14.0</v>
      </c>
      <c r="F2710" s="7">
        <v>4.0</v>
      </c>
      <c r="G2710" s="7">
        <v>0.0</v>
      </c>
      <c r="H2710" s="5">
        <v>9.9</v>
      </c>
      <c r="I2710" s="5">
        <v>31.2</v>
      </c>
      <c r="J2710" s="8">
        <v>0.5043500189131257</v>
      </c>
      <c r="K2710" s="8">
        <v>0.88261253309797</v>
      </c>
      <c r="L2710" s="8">
        <v>0.25217500945656285</v>
      </c>
      <c r="M2710" s="8">
        <v>0.0</v>
      </c>
      <c r="N2710" s="5">
        <v>3.4</v>
      </c>
      <c r="O2710" s="5">
        <v>15.1</v>
      </c>
      <c r="P2710" s="5">
        <v>49421.0</v>
      </c>
      <c r="Q2710" s="9" t="s">
        <v>21</v>
      </c>
      <c r="R2710" s="9" t="s">
        <v>140</v>
      </c>
      <c r="S2710" s="9">
        <f t="shared" si="1"/>
        <v>4948.944</v>
      </c>
    </row>
    <row r="2711" ht="15.75" customHeight="1">
      <c r="A2711" s="5" t="s">
        <v>180</v>
      </c>
      <c r="B2711" s="5" t="s">
        <v>1574</v>
      </c>
      <c r="C2711" s="6">
        <v>46229.0</v>
      </c>
      <c r="D2711" s="7">
        <v>25.0</v>
      </c>
      <c r="E2711" s="7">
        <v>19.0</v>
      </c>
      <c r="F2711" s="7">
        <v>5.0</v>
      </c>
      <c r="G2711" s="7">
        <v>1.0</v>
      </c>
      <c r="H2711" s="5">
        <v>9.0</v>
      </c>
      <c r="I2711" s="5">
        <v>32.4</v>
      </c>
      <c r="J2711" s="8">
        <v>0.5407860866555625</v>
      </c>
      <c r="K2711" s="8">
        <v>0.4109974258582275</v>
      </c>
      <c r="L2711" s="8">
        <v>0.1081572173311125</v>
      </c>
      <c r="M2711" s="8">
        <v>0.021631443466222502</v>
      </c>
      <c r="N2711" s="5">
        <v>11.7</v>
      </c>
      <c r="O2711" s="5">
        <v>18.0</v>
      </c>
      <c r="P2711" s="5">
        <v>39412.0</v>
      </c>
      <c r="Q2711" s="9" t="s">
        <v>21</v>
      </c>
      <c r="R2711" s="9" t="s">
        <v>140</v>
      </c>
      <c r="S2711" s="9">
        <f t="shared" si="1"/>
        <v>14978.196</v>
      </c>
    </row>
    <row r="2712" ht="15.75" customHeight="1">
      <c r="A2712" s="5" t="s">
        <v>1471</v>
      </c>
      <c r="B2712" s="5" t="s">
        <v>1574</v>
      </c>
      <c r="C2712" s="6">
        <v>122146.0</v>
      </c>
      <c r="D2712" s="7">
        <v>116.0</v>
      </c>
      <c r="E2712" s="7">
        <v>110.0</v>
      </c>
      <c r="F2712" s="7">
        <v>16.0</v>
      </c>
      <c r="G2712" s="7">
        <v>9.0</v>
      </c>
      <c r="H2712" s="5">
        <v>9.7</v>
      </c>
      <c r="I2712" s="5">
        <v>33.1</v>
      </c>
      <c r="J2712" s="8">
        <v>0.9496831660471895</v>
      </c>
      <c r="K2712" s="8">
        <v>0.9005616229757831</v>
      </c>
      <c r="L2712" s="8">
        <v>0.13099078152375027</v>
      </c>
      <c r="M2712" s="8">
        <v>0.07368231460710951</v>
      </c>
      <c r="N2712" s="5">
        <v>5.9</v>
      </c>
      <c r="O2712" s="5">
        <v>22.4</v>
      </c>
      <c r="P2712" s="5">
        <v>37758.0</v>
      </c>
      <c r="Q2712" s="9" t="s">
        <v>21</v>
      </c>
      <c r="R2712" s="9" t="s">
        <v>140</v>
      </c>
      <c r="S2712" s="9">
        <f t="shared" si="1"/>
        <v>40430.326</v>
      </c>
    </row>
    <row r="2713" ht="15.75" customHeight="1">
      <c r="A2713" s="5" t="s">
        <v>1688</v>
      </c>
      <c r="B2713" s="5" t="s">
        <v>1574</v>
      </c>
      <c r="C2713" s="6">
        <v>7040.0</v>
      </c>
      <c r="D2713" s="7">
        <v>6.0</v>
      </c>
      <c r="E2713" s="7">
        <v>7.0</v>
      </c>
      <c r="F2713" s="7">
        <v>1.0</v>
      </c>
      <c r="G2713" s="7">
        <v>1.0</v>
      </c>
      <c r="H2713" s="5">
        <v>8.6</v>
      </c>
      <c r="I2713" s="5">
        <v>26.5</v>
      </c>
      <c r="J2713" s="8">
        <v>0.8522727272727272</v>
      </c>
      <c r="K2713" s="8">
        <v>0.9943181818181818</v>
      </c>
      <c r="L2713" s="8">
        <v>0.14204545454545453</v>
      </c>
      <c r="M2713" s="8">
        <v>0.14204545454545453</v>
      </c>
      <c r="N2713" s="5">
        <v>9.6</v>
      </c>
      <c r="O2713" s="5">
        <v>21.4</v>
      </c>
      <c r="P2713" s="5">
        <v>30983.0</v>
      </c>
      <c r="Q2713" s="9" t="s">
        <v>21</v>
      </c>
      <c r="R2713" s="9" t="s">
        <v>140</v>
      </c>
      <c r="S2713" s="9">
        <f t="shared" si="1"/>
        <v>1865.6</v>
      </c>
    </row>
    <row r="2714" ht="15.75" customHeight="1">
      <c r="A2714" s="5" t="s">
        <v>1689</v>
      </c>
      <c r="B2714" s="5" t="s">
        <v>1574</v>
      </c>
      <c r="C2714" s="6">
        <v>11018.0</v>
      </c>
      <c r="D2714" s="7">
        <v>7.0</v>
      </c>
      <c r="E2714" s="7">
        <v>5.0</v>
      </c>
      <c r="F2714" s="7">
        <v>2.0</v>
      </c>
      <c r="G2714" s="7">
        <v>1.0</v>
      </c>
      <c r="H2714" s="5">
        <v>10.3</v>
      </c>
      <c r="I2714" s="5">
        <v>30.7</v>
      </c>
      <c r="J2714" s="8">
        <v>0.6353240152477764</v>
      </c>
      <c r="K2714" s="8">
        <v>0.45380286803412595</v>
      </c>
      <c r="L2714" s="8">
        <v>0.1815211472136504</v>
      </c>
      <c r="M2714" s="8">
        <v>0.0907605736068252</v>
      </c>
      <c r="N2714" s="5">
        <v>8.3</v>
      </c>
      <c r="O2714" s="5">
        <v>11.2</v>
      </c>
      <c r="P2714" s="5">
        <v>46531.0</v>
      </c>
      <c r="Q2714" s="9" t="s">
        <v>21</v>
      </c>
      <c r="R2714" s="9" t="s">
        <v>140</v>
      </c>
      <c r="S2714" s="9">
        <f t="shared" si="1"/>
        <v>3382.526</v>
      </c>
    </row>
    <row r="2715" ht="15.75" customHeight="1">
      <c r="A2715" s="5" t="s">
        <v>1690</v>
      </c>
      <c r="B2715" s="5" t="s">
        <v>1574</v>
      </c>
      <c r="C2715" s="6">
        <v>128684.0</v>
      </c>
      <c r="D2715" s="7">
        <v>79.0</v>
      </c>
      <c r="E2715" s="7">
        <v>65.0</v>
      </c>
      <c r="F2715" s="7">
        <v>8.0</v>
      </c>
      <c r="G2715" s="7">
        <v>9.0</v>
      </c>
      <c r="H2715" s="5">
        <v>8.0</v>
      </c>
      <c r="I2715" s="5">
        <v>25.6</v>
      </c>
      <c r="J2715" s="8">
        <v>0.6139069348170713</v>
      </c>
      <c r="K2715" s="8">
        <v>0.5051133007988562</v>
      </c>
      <c r="L2715" s="8">
        <v>0.06216779086755152</v>
      </c>
      <c r="M2715" s="8">
        <v>0.06993876472599547</v>
      </c>
      <c r="N2715" s="5">
        <v>4.4</v>
      </c>
      <c r="O2715" s="5">
        <v>10.7</v>
      </c>
      <c r="P2715" s="5">
        <v>60895.0</v>
      </c>
      <c r="Q2715" s="9" t="s">
        <v>21</v>
      </c>
      <c r="R2715" s="9" t="s">
        <v>140</v>
      </c>
      <c r="S2715" s="9">
        <f t="shared" si="1"/>
        <v>32943.104</v>
      </c>
    </row>
    <row r="2716" ht="15.75" customHeight="1">
      <c r="A2716" s="5" t="s">
        <v>1691</v>
      </c>
      <c r="B2716" s="5" t="s">
        <v>1574</v>
      </c>
      <c r="C2716" s="6">
        <v>3726.0</v>
      </c>
      <c r="D2716" s="7">
        <v>1.0</v>
      </c>
      <c r="E2716" s="7">
        <v>3.0</v>
      </c>
      <c r="F2716" s="7">
        <v>1.0</v>
      </c>
      <c r="G2716" s="7">
        <v>0.0</v>
      </c>
      <c r="H2716" s="5">
        <v>8.7</v>
      </c>
      <c r="I2716" s="5">
        <v>28.2</v>
      </c>
      <c r="J2716" s="8">
        <v>0.2683843263553409</v>
      </c>
      <c r="K2716" s="8">
        <v>0.8051529790660226</v>
      </c>
      <c r="L2716" s="8">
        <v>0.2683843263553409</v>
      </c>
      <c r="M2716" s="8">
        <v>0.0</v>
      </c>
      <c r="N2716" s="5">
        <v>1.8</v>
      </c>
      <c r="O2716" s="5">
        <v>17.7</v>
      </c>
      <c r="P2716" s="5">
        <v>52692.0</v>
      </c>
      <c r="Q2716" s="9" t="s">
        <v>21</v>
      </c>
      <c r="R2716" s="9" t="s">
        <v>140</v>
      </c>
      <c r="S2716" s="9">
        <f t="shared" si="1"/>
        <v>1050.732</v>
      </c>
    </row>
    <row r="2717" ht="15.75" customHeight="1">
      <c r="A2717" s="5" t="s">
        <v>1692</v>
      </c>
      <c r="B2717" s="5" t="s">
        <v>1574</v>
      </c>
      <c r="C2717" s="6">
        <v>3355.0</v>
      </c>
      <c r="D2717" s="7">
        <v>2.0</v>
      </c>
      <c r="E2717" s="7">
        <v>3.0</v>
      </c>
      <c r="F2717" s="7">
        <v>1.0</v>
      </c>
      <c r="G2717" s="7">
        <v>1.0</v>
      </c>
      <c r="H2717" s="5">
        <v>8.8</v>
      </c>
      <c r="I2717" s="5">
        <v>28.4</v>
      </c>
      <c r="J2717" s="8">
        <v>0.5961251862891207</v>
      </c>
      <c r="K2717" s="8">
        <v>0.8941877794336811</v>
      </c>
      <c r="L2717" s="8">
        <v>0.29806259314456035</v>
      </c>
      <c r="M2717" s="8">
        <v>0.29806259314456035</v>
      </c>
      <c r="N2717" s="5">
        <v>11.8</v>
      </c>
      <c r="O2717" s="5">
        <v>19.2</v>
      </c>
      <c r="P2717" s="5">
        <v>37019.0</v>
      </c>
      <c r="Q2717" s="9" t="s">
        <v>21</v>
      </c>
      <c r="R2717" s="9" t="s">
        <v>140</v>
      </c>
      <c r="S2717" s="9">
        <f t="shared" si="1"/>
        <v>952.82</v>
      </c>
    </row>
    <row r="2718" ht="15.75" customHeight="1">
      <c r="A2718" s="5" t="s">
        <v>826</v>
      </c>
      <c r="B2718" s="5" t="s">
        <v>1574</v>
      </c>
      <c r="C2718" s="6">
        <v>12460.0</v>
      </c>
      <c r="D2718" s="7">
        <v>4.0</v>
      </c>
      <c r="E2718" s="7">
        <v>7.0</v>
      </c>
      <c r="F2718" s="7">
        <v>3.0</v>
      </c>
      <c r="G2718" s="7">
        <v>0.0</v>
      </c>
      <c r="H2718" s="5">
        <v>10.0</v>
      </c>
      <c r="I2718" s="5">
        <v>34.7</v>
      </c>
      <c r="J2718" s="8">
        <v>0.32102728731942215</v>
      </c>
      <c r="K2718" s="8">
        <v>0.5617977528089888</v>
      </c>
      <c r="L2718" s="8">
        <v>0.2407704654895666</v>
      </c>
      <c r="M2718" s="8">
        <v>0.0</v>
      </c>
      <c r="N2718" s="5">
        <v>9.0</v>
      </c>
      <c r="O2718" s="5">
        <v>17.6</v>
      </c>
      <c r="P2718" s="5">
        <v>31344.0</v>
      </c>
      <c r="Q2718" s="9" t="s">
        <v>21</v>
      </c>
      <c r="R2718" s="9" t="s">
        <v>140</v>
      </c>
      <c r="S2718" s="9">
        <f t="shared" si="1"/>
        <v>4323.62</v>
      </c>
    </row>
    <row r="2719" ht="15.75" customHeight="1">
      <c r="A2719" s="5" t="s">
        <v>1693</v>
      </c>
      <c r="B2719" s="5" t="s">
        <v>1574</v>
      </c>
      <c r="C2719" s="6">
        <v>14429.0</v>
      </c>
      <c r="D2719" s="7">
        <v>5.0</v>
      </c>
      <c r="E2719" s="7">
        <v>12.0</v>
      </c>
      <c r="F2719" s="7">
        <v>1.0</v>
      </c>
      <c r="G2719" s="7">
        <v>0.0</v>
      </c>
      <c r="H2719" s="5">
        <v>8.8</v>
      </c>
      <c r="I2719" s="5">
        <v>29.0</v>
      </c>
      <c r="J2719" s="8">
        <v>0.3465243606625546</v>
      </c>
      <c r="K2719" s="8">
        <v>0.831658465590131</v>
      </c>
      <c r="L2719" s="8">
        <v>0.06930487213251092</v>
      </c>
      <c r="M2719" s="8">
        <v>0.0</v>
      </c>
      <c r="N2719" s="5">
        <v>6.3</v>
      </c>
      <c r="O2719" s="5">
        <v>18.6</v>
      </c>
      <c r="P2719" s="5">
        <v>44950.0</v>
      </c>
      <c r="Q2719" s="9" t="s">
        <v>21</v>
      </c>
      <c r="R2719" s="9" t="s">
        <v>140</v>
      </c>
      <c r="S2719" s="9">
        <f t="shared" si="1"/>
        <v>4184.41</v>
      </c>
    </row>
    <row r="2720" ht="15.75" customHeight="1">
      <c r="A2720" s="5" t="s">
        <v>1694</v>
      </c>
      <c r="B2720" s="5" t="s">
        <v>1574</v>
      </c>
      <c r="C2720" s="6">
        <v>7364.0</v>
      </c>
      <c r="D2720" s="7">
        <v>8.0</v>
      </c>
      <c r="E2720" s="7">
        <v>8.0</v>
      </c>
      <c r="F2720" s="7">
        <v>2.0</v>
      </c>
      <c r="G2720" s="7">
        <v>0.0</v>
      </c>
      <c r="H2720" s="5">
        <v>9.6</v>
      </c>
      <c r="I2720" s="5">
        <v>27.9</v>
      </c>
      <c r="J2720" s="8">
        <v>1.0863661053775122</v>
      </c>
      <c r="K2720" s="8">
        <v>1.0863661053775122</v>
      </c>
      <c r="L2720" s="8">
        <v>0.27159152634437805</v>
      </c>
      <c r="M2720" s="8">
        <v>0.0</v>
      </c>
      <c r="N2720" s="5">
        <v>7.7</v>
      </c>
      <c r="O2720" s="5">
        <v>17.2</v>
      </c>
      <c r="P2720" s="5">
        <v>44688.0</v>
      </c>
      <c r="Q2720" s="9" t="s">
        <v>21</v>
      </c>
      <c r="R2720" s="9" t="s">
        <v>140</v>
      </c>
      <c r="S2720" s="9">
        <f t="shared" si="1"/>
        <v>2054.556</v>
      </c>
    </row>
    <row r="2721" ht="15.75" customHeight="1">
      <c r="A2721" s="5" t="s">
        <v>1538</v>
      </c>
      <c r="B2721" s="5" t="s">
        <v>1574</v>
      </c>
      <c r="C2721" s="5">
        <v>921.0</v>
      </c>
      <c r="D2721" s="7">
        <v>0.0</v>
      </c>
      <c r="E2721" s="7">
        <v>1.0</v>
      </c>
      <c r="F2721" s="7">
        <v>1.0</v>
      </c>
      <c r="G2721" s="7">
        <v>0.0</v>
      </c>
      <c r="H2721" s="5">
        <v>8.8</v>
      </c>
      <c r="I2721" s="5">
        <v>26.8</v>
      </c>
      <c r="J2721" s="8">
        <v>0.0</v>
      </c>
      <c r="K2721" s="8">
        <v>1.0857763300760044</v>
      </c>
      <c r="L2721" s="8">
        <v>1.0857763300760044</v>
      </c>
      <c r="M2721" s="8">
        <v>0.0</v>
      </c>
      <c r="N2721" s="5">
        <v>3.2</v>
      </c>
      <c r="O2721" s="5">
        <v>2.1</v>
      </c>
      <c r="P2721" s="5">
        <v>73182.0</v>
      </c>
      <c r="Q2721" s="9" t="s">
        <v>21</v>
      </c>
      <c r="R2721" s="9" t="s">
        <v>140</v>
      </c>
      <c r="S2721" s="9">
        <f t="shared" si="1"/>
        <v>246.828</v>
      </c>
    </row>
    <row r="2722" ht="15.75" customHeight="1">
      <c r="A2722" s="5" t="s">
        <v>789</v>
      </c>
      <c r="B2722" s="5" t="s">
        <v>1574</v>
      </c>
      <c r="C2722" s="6">
        <v>16415.0</v>
      </c>
      <c r="D2722" s="7">
        <v>9.0</v>
      </c>
      <c r="E2722" s="7">
        <v>13.0</v>
      </c>
      <c r="F2722" s="7">
        <v>4.0</v>
      </c>
      <c r="G2722" s="7">
        <v>3.0</v>
      </c>
      <c r="H2722" s="5">
        <v>9.6</v>
      </c>
      <c r="I2722" s="5">
        <v>30.5</v>
      </c>
      <c r="J2722" s="8">
        <v>0.5482790130977764</v>
      </c>
      <c r="K2722" s="8">
        <v>0.791958574474566</v>
      </c>
      <c r="L2722" s="8">
        <v>0.2436795613767895</v>
      </c>
      <c r="M2722" s="8">
        <v>0.18275967103259216</v>
      </c>
      <c r="N2722" s="5">
        <v>11.4</v>
      </c>
      <c r="O2722" s="5">
        <v>19.0</v>
      </c>
      <c r="P2722" s="5">
        <v>43371.0</v>
      </c>
      <c r="Q2722" s="9" t="s">
        <v>21</v>
      </c>
      <c r="R2722" s="9" t="s">
        <v>140</v>
      </c>
      <c r="S2722" s="9">
        <f t="shared" si="1"/>
        <v>5006.575</v>
      </c>
    </row>
    <row r="2723" ht="15.75" customHeight="1">
      <c r="A2723" s="5" t="s">
        <v>1695</v>
      </c>
      <c r="B2723" s="5" t="s">
        <v>1574</v>
      </c>
      <c r="C2723" s="6">
        <v>87494.0</v>
      </c>
      <c r="D2723" s="7">
        <v>70.0</v>
      </c>
      <c r="E2723" s="7">
        <v>73.0</v>
      </c>
      <c r="F2723" s="7">
        <v>5.0</v>
      </c>
      <c r="G2723" s="7">
        <v>11.0</v>
      </c>
      <c r="H2723" s="5">
        <v>9.1</v>
      </c>
      <c r="I2723" s="5">
        <v>25.5</v>
      </c>
      <c r="J2723" s="8">
        <v>0.8000548609047478</v>
      </c>
      <c r="K2723" s="8">
        <v>0.8343429263720942</v>
      </c>
      <c r="L2723" s="8">
        <v>0.05714677577891055</v>
      </c>
      <c r="M2723" s="8">
        <v>0.12572290671360323</v>
      </c>
      <c r="N2723" s="5">
        <v>6.8</v>
      </c>
      <c r="O2723" s="5">
        <v>6.3</v>
      </c>
      <c r="P2723" s="5">
        <v>86597.0</v>
      </c>
      <c r="Q2723" s="9" t="s">
        <v>21</v>
      </c>
      <c r="R2723" s="9" t="s">
        <v>140</v>
      </c>
      <c r="S2723" s="9">
        <f t="shared" si="1"/>
        <v>22310.97</v>
      </c>
    </row>
    <row r="2724" ht="15.75" customHeight="1">
      <c r="A2724" s="5" t="s">
        <v>1696</v>
      </c>
      <c r="B2724" s="5" t="s">
        <v>1574</v>
      </c>
      <c r="C2724" s="6">
        <v>10379.0</v>
      </c>
      <c r="D2724" s="7">
        <v>5.0</v>
      </c>
      <c r="E2724" s="7">
        <v>9.0</v>
      </c>
      <c r="F2724" s="7">
        <v>3.0</v>
      </c>
      <c r="G2724" s="7">
        <v>0.0</v>
      </c>
      <c r="H2724" s="5">
        <v>10.0</v>
      </c>
      <c r="I2724" s="5">
        <v>29.9</v>
      </c>
      <c r="J2724" s="8">
        <v>0.4817419789960497</v>
      </c>
      <c r="K2724" s="8">
        <v>0.8671355621928895</v>
      </c>
      <c r="L2724" s="8">
        <v>0.28904518739762985</v>
      </c>
      <c r="M2724" s="8">
        <v>0.0</v>
      </c>
      <c r="N2724" s="5">
        <v>3.5</v>
      </c>
      <c r="O2724" s="5">
        <v>23.7</v>
      </c>
      <c r="P2724" s="5">
        <v>38684.0</v>
      </c>
      <c r="Q2724" s="9" t="s">
        <v>21</v>
      </c>
      <c r="R2724" s="9" t="s">
        <v>140</v>
      </c>
      <c r="S2724" s="9">
        <f t="shared" si="1"/>
        <v>3103.321</v>
      </c>
    </row>
    <row r="2725" ht="15.75" customHeight="1">
      <c r="A2725" s="5" t="s">
        <v>1697</v>
      </c>
      <c r="B2725" s="5" t="s">
        <v>1574</v>
      </c>
      <c r="C2725" s="6">
        <v>53170.0</v>
      </c>
      <c r="D2725" s="7">
        <v>30.0</v>
      </c>
      <c r="E2725" s="7">
        <v>24.0</v>
      </c>
      <c r="F2725" s="7">
        <v>7.0</v>
      </c>
      <c r="G2725" s="7">
        <v>2.0</v>
      </c>
      <c r="H2725" s="5">
        <v>11.9</v>
      </c>
      <c r="I2725" s="5">
        <v>32.1</v>
      </c>
      <c r="J2725" s="8">
        <v>0.5642279480910288</v>
      </c>
      <c r="K2725" s="8">
        <v>0.451382358472823</v>
      </c>
      <c r="L2725" s="8">
        <v>0.13165318788790673</v>
      </c>
      <c r="M2725" s="8">
        <v>0.037615196539401916</v>
      </c>
      <c r="N2725" s="5">
        <v>6.0</v>
      </c>
      <c r="O2725" s="5">
        <v>17.0</v>
      </c>
      <c r="P2725" s="5">
        <v>46924.0</v>
      </c>
      <c r="Q2725" s="9" t="s">
        <v>21</v>
      </c>
      <c r="R2725" s="9" t="s">
        <v>140</v>
      </c>
      <c r="S2725" s="9">
        <f t="shared" si="1"/>
        <v>17067.57</v>
      </c>
    </row>
    <row r="2726" ht="15.75" customHeight="1">
      <c r="A2726" s="5" t="s">
        <v>827</v>
      </c>
      <c r="B2726" s="5" t="s">
        <v>1574</v>
      </c>
      <c r="C2726" s="6">
        <v>10331.0</v>
      </c>
      <c r="D2726" s="7">
        <v>3.0</v>
      </c>
      <c r="E2726" s="7">
        <v>6.0</v>
      </c>
      <c r="F2726" s="7">
        <v>3.0</v>
      </c>
      <c r="G2726" s="7">
        <v>0.0</v>
      </c>
      <c r="H2726" s="5">
        <v>9.1</v>
      </c>
      <c r="I2726" s="5">
        <v>31.5</v>
      </c>
      <c r="J2726" s="8">
        <v>0.29038815216339176</v>
      </c>
      <c r="K2726" s="8">
        <v>0.5807763043267835</v>
      </c>
      <c r="L2726" s="8">
        <v>0.29038815216339176</v>
      </c>
      <c r="M2726" s="8">
        <v>0.0</v>
      </c>
      <c r="N2726" s="5">
        <v>12.5</v>
      </c>
      <c r="O2726" s="5">
        <v>25.4</v>
      </c>
      <c r="P2726" s="5">
        <v>33951.0</v>
      </c>
      <c r="Q2726" s="9" t="s">
        <v>21</v>
      </c>
      <c r="R2726" s="9" t="s">
        <v>140</v>
      </c>
      <c r="S2726" s="9">
        <f t="shared" si="1"/>
        <v>3254.265</v>
      </c>
    </row>
    <row r="2727" ht="15.75" customHeight="1">
      <c r="A2727" s="5" t="s">
        <v>1698</v>
      </c>
      <c r="B2727" s="5" t="s">
        <v>1574</v>
      </c>
      <c r="C2727" s="6">
        <v>8534.0</v>
      </c>
      <c r="D2727" s="7">
        <v>1.0</v>
      </c>
      <c r="E2727" s="7">
        <v>2.0</v>
      </c>
      <c r="F2727" s="7">
        <v>3.0</v>
      </c>
      <c r="G2727" s="7">
        <v>0.0</v>
      </c>
      <c r="H2727" s="5">
        <v>10.7</v>
      </c>
      <c r="I2727" s="5">
        <v>32.8</v>
      </c>
      <c r="J2727" s="8">
        <v>0.11717834544176237</v>
      </c>
      <c r="K2727" s="8">
        <v>0.23435669088352473</v>
      </c>
      <c r="L2727" s="8">
        <v>0.3515350363252871</v>
      </c>
      <c r="M2727" s="8">
        <v>0.0</v>
      </c>
      <c r="N2727" s="5">
        <v>16.6</v>
      </c>
      <c r="O2727" s="5">
        <v>23.7</v>
      </c>
      <c r="P2727" s="5">
        <v>29293.0</v>
      </c>
      <c r="Q2727" s="9" t="s">
        <v>21</v>
      </c>
      <c r="R2727" s="9" t="s">
        <v>140</v>
      </c>
      <c r="S2727" s="9">
        <f t="shared" si="1"/>
        <v>2799.152</v>
      </c>
    </row>
    <row r="2728" ht="15.75" customHeight="1">
      <c r="A2728" s="5" t="s">
        <v>1699</v>
      </c>
      <c r="B2728" s="5" t="s">
        <v>1574</v>
      </c>
      <c r="C2728" s="6">
        <v>27058.0</v>
      </c>
      <c r="D2728" s="7">
        <v>4.0</v>
      </c>
      <c r="E2728" s="7">
        <v>6.0</v>
      </c>
      <c r="F2728" s="7">
        <v>5.0</v>
      </c>
      <c r="G2728" s="7">
        <v>0.0</v>
      </c>
      <c r="H2728" s="5">
        <v>10.2</v>
      </c>
      <c r="I2728" s="5">
        <v>27.6</v>
      </c>
      <c r="J2728" s="8">
        <v>0.14783058614827407</v>
      </c>
      <c r="K2728" s="8">
        <v>0.22174587922241112</v>
      </c>
      <c r="L2728" s="8">
        <v>0.18478823268534258</v>
      </c>
      <c r="M2728" s="8">
        <v>0.0</v>
      </c>
      <c r="N2728" s="5">
        <v>12.5</v>
      </c>
      <c r="O2728" s="5">
        <v>20.2</v>
      </c>
      <c r="P2728" s="5">
        <v>46969.0</v>
      </c>
      <c r="Q2728" s="9" t="s">
        <v>21</v>
      </c>
      <c r="R2728" s="9" t="s">
        <v>140</v>
      </c>
      <c r="S2728" s="9">
        <f t="shared" si="1"/>
        <v>7468.008</v>
      </c>
    </row>
    <row r="2729" ht="15.75" customHeight="1">
      <c r="A2729" s="5" t="s">
        <v>1700</v>
      </c>
      <c r="B2729" s="5" t="s">
        <v>1574</v>
      </c>
      <c r="C2729" s="6">
        <v>66909.0</v>
      </c>
      <c r="D2729" s="7">
        <v>55.0</v>
      </c>
      <c r="E2729" s="7">
        <v>34.0</v>
      </c>
      <c r="F2729" s="7">
        <v>8.0</v>
      </c>
      <c r="G2729" s="7">
        <v>3.0</v>
      </c>
      <c r="H2729" s="5">
        <v>10.0</v>
      </c>
      <c r="I2729" s="5">
        <v>35.3</v>
      </c>
      <c r="J2729" s="8">
        <v>0.8220119864293294</v>
      </c>
      <c r="K2729" s="8">
        <v>0.5081528643381309</v>
      </c>
      <c r="L2729" s="8">
        <v>0.11956537984426609</v>
      </c>
      <c r="M2729" s="8">
        <v>0.044837017441599784</v>
      </c>
      <c r="N2729" s="5">
        <v>6.0</v>
      </c>
      <c r="O2729" s="5">
        <v>16.3</v>
      </c>
      <c r="P2729" s="5">
        <v>51760.0</v>
      </c>
      <c r="Q2729" s="9" t="s">
        <v>21</v>
      </c>
      <c r="R2729" s="9" t="s">
        <v>140</v>
      </c>
      <c r="S2729" s="9">
        <f t="shared" si="1"/>
        <v>23618.877</v>
      </c>
    </row>
    <row r="2730" ht="15.75" customHeight="1">
      <c r="A2730" s="5" t="s">
        <v>1701</v>
      </c>
      <c r="B2730" s="5" t="s">
        <v>1574</v>
      </c>
      <c r="C2730" s="6">
        <v>5828.0</v>
      </c>
      <c r="D2730" s="7">
        <v>4.0</v>
      </c>
      <c r="E2730" s="7">
        <v>9.0</v>
      </c>
      <c r="F2730" s="7">
        <v>3.0</v>
      </c>
      <c r="G2730" s="7">
        <v>0.0</v>
      </c>
      <c r="H2730" s="5">
        <v>9.3</v>
      </c>
      <c r="I2730" s="5">
        <v>28.0</v>
      </c>
      <c r="J2730" s="8">
        <v>0.6863417982155113</v>
      </c>
      <c r="K2730" s="8">
        <v>1.5442690459849004</v>
      </c>
      <c r="L2730" s="8">
        <v>0.5147563486616336</v>
      </c>
      <c r="M2730" s="8">
        <v>0.0</v>
      </c>
      <c r="N2730" s="5">
        <v>5.3</v>
      </c>
      <c r="O2730" s="5">
        <v>14.8</v>
      </c>
      <c r="P2730" s="5">
        <v>38065.0</v>
      </c>
      <c r="Q2730" s="9" t="s">
        <v>21</v>
      </c>
      <c r="R2730" s="9" t="s">
        <v>140</v>
      </c>
      <c r="S2730" s="9">
        <f t="shared" si="1"/>
        <v>1631.84</v>
      </c>
    </row>
    <row r="2731" ht="15.75" customHeight="1">
      <c r="A2731" s="5" t="s">
        <v>1702</v>
      </c>
      <c r="B2731" s="5" t="s">
        <v>1574</v>
      </c>
      <c r="C2731" s="6">
        <v>3156.0</v>
      </c>
      <c r="D2731" s="7">
        <v>0.0</v>
      </c>
      <c r="E2731" s="7">
        <v>0.0</v>
      </c>
      <c r="F2731" s="7">
        <v>1.0</v>
      </c>
      <c r="G2731" s="7">
        <v>0.0</v>
      </c>
      <c r="H2731" s="5">
        <v>9.0</v>
      </c>
      <c r="I2731" s="5">
        <v>28.1</v>
      </c>
      <c r="J2731" s="8">
        <v>0.0</v>
      </c>
      <c r="K2731" s="8">
        <v>0.0</v>
      </c>
      <c r="L2731" s="8">
        <v>0.3168567807351077</v>
      </c>
      <c r="M2731" s="8">
        <v>0.0</v>
      </c>
      <c r="N2731" s="5">
        <v>2.9</v>
      </c>
      <c r="O2731" s="5">
        <v>22.4</v>
      </c>
      <c r="P2731" s="5">
        <v>44643.0</v>
      </c>
      <c r="Q2731" s="9" t="s">
        <v>21</v>
      </c>
      <c r="R2731" s="9" t="s">
        <v>140</v>
      </c>
      <c r="S2731" s="9">
        <f t="shared" si="1"/>
        <v>886.836</v>
      </c>
    </row>
    <row r="2732" ht="15.75" customHeight="1">
      <c r="A2732" s="5" t="s">
        <v>1703</v>
      </c>
      <c r="B2732" s="5" t="s">
        <v>1574</v>
      </c>
      <c r="C2732" s="6">
        <v>17357.0</v>
      </c>
      <c r="D2732" s="7">
        <v>21.0</v>
      </c>
      <c r="E2732" s="7">
        <v>12.0</v>
      </c>
      <c r="F2732" s="7">
        <v>2.0</v>
      </c>
      <c r="G2732" s="7">
        <v>2.0</v>
      </c>
      <c r="H2732" s="5">
        <v>8.8</v>
      </c>
      <c r="I2732" s="5">
        <v>27.7</v>
      </c>
      <c r="J2732" s="8">
        <v>1.2098865011234659</v>
      </c>
      <c r="K2732" s="8">
        <v>0.6913637149276949</v>
      </c>
      <c r="L2732" s="8">
        <v>0.11522728582128249</v>
      </c>
      <c r="M2732" s="8">
        <v>0.11522728582128249</v>
      </c>
      <c r="N2732" s="5">
        <v>3.3</v>
      </c>
      <c r="O2732" s="5">
        <v>12.7</v>
      </c>
      <c r="P2732" s="5">
        <v>50829.0</v>
      </c>
      <c r="Q2732" s="9" t="s">
        <v>21</v>
      </c>
      <c r="R2732" s="9" t="s">
        <v>140</v>
      </c>
      <c r="S2732" s="9">
        <f t="shared" si="1"/>
        <v>4807.889</v>
      </c>
    </row>
    <row r="2733" ht="15.75" customHeight="1">
      <c r="A2733" s="5" t="s">
        <v>1704</v>
      </c>
      <c r="B2733" s="5" t="s">
        <v>1574</v>
      </c>
      <c r="C2733" s="6">
        <v>3290.0</v>
      </c>
      <c r="D2733" s="7">
        <v>2.0</v>
      </c>
      <c r="E2733" s="7">
        <v>3.0</v>
      </c>
      <c r="F2733" s="7">
        <v>1.0</v>
      </c>
      <c r="G2733" s="7">
        <v>0.0</v>
      </c>
      <c r="H2733" s="5">
        <v>8.6</v>
      </c>
      <c r="I2733" s="5">
        <v>28.7</v>
      </c>
      <c r="J2733" s="8">
        <v>0.6079027355623101</v>
      </c>
      <c r="K2733" s="8">
        <v>0.911854103343465</v>
      </c>
      <c r="L2733" s="8">
        <v>0.30395136778115506</v>
      </c>
      <c r="M2733" s="8">
        <v>0.0</v>
      </c>
      <c r="N2733" s="5">
        <v>4.7</v>
      </c>
      <c r="O2733" s="5">
        <v>17.1</v>
      </c>
      <c r="P2733" s="5">
        <v>50857.0</v>
      </c>
      <c r="Q2733" s="9" t="s">
        <v>21</v>
      </c>
      <c r="R2733" s="9" t="s">
        <v>140</v>
      </c>
      <c r="S2733" s="9">
        <f t="shared" si="1"/>
        <v>944.23</v>
      </c>
    </row>
    <row r="2734" ht="15.75" customHeight="1">
      <c r="A2734" s="5" t="s">
        <v>80</v>
      </c>
      <c r="B2734" s="5" t="s">
        <v>1574</v>
      </c>
      <c r="C2734" s="6">
        <v>25594.0</v>
      </c>
      <c r="D2734" s="7">
        <v>10.0</v>
      </c>
      <c r="E2734" s="7">
        <v>14.0</v>
      </c>
      <c r="F2734" s="7">
        <v>5.0</v>
      </c>
      <c r="G2734" s="7">
        <v>2.0</v>
      </c>
      <c r="H2734" s="5">
        <v>10.0</v>
      </c>
      <c r="I2734" s="5">
        <v>32.6</v>
      </c>
      <c r="J2734" s="8">
        <v>0.39071657419707745</v>
      </c>
      <c r="K2734" s="8">
        <v>0.5470032038759085</v>
      </c>
      <c r="L2734" s="8">
        <v>0.19535828709853872</v>
      </c>
      <c r="M2734" s="8">
        <v>0.07814331483941549</v>
      </c>
      <c r="N2734" s="5">
        <v>6.3</v>
      </c>
      <c r="O2734" s="5">
        <v>23.1</v>
      </c>
      <c r="P2734" s="5">
        <v>36250.0</v>
      </c>
      <c r="Q2734" s="9" t="s">
        <v>21</v>
      </c>
      <c r="R2734" s="9" t="s">
        <v>140</v>
      </c>
      <c r="S2734" s="9">
        <f t="shared" si="1"/>
        <v>8343.644</v>
      </c>
    </row>
    <row r="2735" ht="15.75" customHeight="1">
      <c r="A2735" s="5" t="s">
        <v>728</v>
      </c>
      <c r="B2735" s="5" t="s">
        <v>1574</v>
      </c>
      <c r="C2735" s="6">
        <v>3073.0</v>
      </c>
      <c r="D2735" s="7">
        <v>1.0</v>
      </c>
      <c r="E2735" s="7">
        <v>2.0</v>
      </c>
      <c r="F2735" s="7">
        <v>1.0</v>
      </c>
      <c r="G2735" s="7">
        <v>0.0</v>
      </c>
      <c r="H2735" s="5">
        <v>9.0</v>
      </c>
      <c r="I2735" s="5">
        <v>27.1</v>
      </c>
      <c r="J2735" s="8">
        <v>0.3254149040026033</v>
      </c>
      <c r="K2735" s="8">
        <v>0.6508298080052066</v>
      </c>
      <c r="L2735" s="8">
        <v>0.3254149040026033</v>
      </c>
      <c r="M2735" s="8">
        <v>0.0</v>
      </c>
      <c r="N2735" s="5">
        <v>6.9</v>
      </c>
      <c r="O2735" s="5">
        <v>16.0</v>
      </c>
      <c r="P2735" s="5">
        <v>49219.0</v>
      </c>
      <c r="Q2735" s="9" t="s">
        <v>21</v>
      </c>
      <c r="R2735" s="9" t="s">
        <v>140</v>
      </c>
      <c r="S2735" s="9">
        <f t="shared" si="1"/>
        <v>832.783</v>
      </c>
    </row>
    <row r="2736" ht="15.75" customHeight="1">
      <c r="A2736" s="5" t="s">
        <v>729</v>
      </c>
      <c r="B2736" s="5" t="s">
        <v>1574</v>
      </c>
      <c r="C2736" s="6">
        <v>219669.0</v>
      </c>
      <c r="D2736" s="7">
        <v>180.0</v>
      </c>
      <c r="E2736" s="7">
        <v>141.0</v>
      </c>
      <c r="F2736" s="7">
        <v>19.0</v>
      </c>
      <c r="G2736" s="7">
        <v>28.0</v>
      </c>
      <c r="H2736" s="5">
        <v>9.8</v>
      </c>
      <c r="I2736" s="5">
        <v>29.3</v>
      </c>
      <c r="J2736" s="8">
        <v>0.8194146647911176</v>
      </c>
      <c r="K2736" s="8">
        <v>0.6418748207530421</v>
      </c>
      <c r="L2736" s="8">
        <v>0.08649377017239573</v>
      </c>
      <c r="M2736" s="8">
        <v>0.12746450341195162</v>
      </c>
      <c r="N2736" s="5">
        <v>7.7</v>
      </c>
      <c r="O2736" s="5">
        <v>16.9</v>
      </c>
      <c r="P2736" s="5">
        <v>46669.0</v>
      </c>
      <c r="Q2736" s="9" t="s">
        <v>21</v>
      </c>
      <c r="R2736" s="9" t="s">
        <v>140</v>
      </c>
      <c r="S2736" s="9">
        <f t="shared" si="1"/>
        <v>64363.017</v>
      </c>
    </row>
    <row r="2737" ht="15.75" customHeight="1">
      <c r="A2737" s="5" t="s">
        <v>1705</v>
      </c>
      <c r="B2737" s="5" t="s">
        <v>1574</v>
      </c>
      <c r="C2737" s="6">
        <v>8657.0</v>
      </c>
      <c r="D2737" s="7">
        <v>8.0</v>
      </c>
      <c r="E2737" s="7">
        <v>7.0</v>
      </c>
      <c r="F2737" s="7">
        <v>3.0</v>
      </c>
      <c r="G2737" s="7">
        <v>0.0</v>
      </c>
      <c r="H2737" s="5">
        <v>9.5</v>
      </c>
      <c r="I2737" s="5">
        <v>29.4</v>
      </c>
      <c r="J2737" s="8">
        <v>0.9241076585422202</v>
      </c>
      <c r="K2737" s="8">
        <v>0.8085942012244427</v>
      </c>
      <c r="L2737" s="8">
        <v>0.34654037195333254</v>
      </c>
      <c r="M2737" s="8">
        <v>0.0</v>
      </c>
      <c r="N2737" s="5">
        <v>2.2</v>
      </c>
      <c r="O2737" s="5">
        <v>11.8</v>
      </c>
      <c r="P2737" s="5">
        <v>51190.0</v>
      </c>
      <c r="Q2737" s="9" t="s">
        <v>21</v>
      </c>
      <c r="R2737" s="9" t="s">
        <v>140</v>
      </c>
      <c r="S2737" s="9">
        <f t="shared" si="1"/>
        <v>2545.158</v>
      </c>
    </row>
    <row r="2738" ht="15.75" customHeight="1">
      <c r="A2738" s="5" t="s">
        <v>1706</v>
      </c>
      <c r="B2738" s="5" t="s">
        <v>1574</v>
      </c>
      <c r="C2738" s="6">
        <v>63036.0</v>
      </c>
      <c r="D2738" s="7">
        <v>27.0</v>
      </c>
      <c r="E2738" s="7">
        <v>24.0</v>
      </c>
      <c r="F2738" s="7">
        <v>8.0</v>
      </c>
      <c r="G2738" s="7">
        <v>1.0</v>
      </c>
      <c r="H2738" s="5">
        <v>8.7</v>
      </c>
      <c r="I2738" s="5">
        <v>31.3</v>
      </c>
      <c r="J2738" s="8">
        <v>0.42832667047401485</v>
      </c>
      <c r="K2738" s="8">
        <v>0.3807348181991243</v>
      </c>
      <c r="L2738" s="8">
        <v>0.12691160606637478</v>
      </c>
      <c r="M2738" s="8">
        <v>0.015863950758296847</v>
      </c>
      <c r="N2738" s="5">
        <v>12.8</v>
      </c>
      <c r="O2738" s="5">
        <v>38.9</v>
      </c>
      <c r="P2738" s="5">
        <v>25906.0</v>
      </c>
      <c r="Q2738" s="9" t="s">
        <v>21</v>
      </c>
      <c r="R2738" s="9" t="s">
        <v>140</v>
      </c>
      <c r="S2738" s="9">
        <f t="shared" si="1"/>
        <v>19730.268</v>
      </c>
    </row>
    <row r="2739" ht="15.75" customHeight="1">
      <c r="A2739" s="5" t="s">
        <v>462</v>
      </c>
      <c r="B2739" s="5" t="s">
        <v>1574</v>
      </c>
      <c r="C2739" s="6">
        <v>9818.0</v>
      </c>
      <c r="D2739" s="7">
        <v>8.0</v>
      </c>
      <c r="E2739" s="7">
        <v>9.0</v>
      </c>
      <c r="F2739" s="7">
        <v>1.0</v>
      </c>
      <c r="G2739" s="7">
        <v>0.0</v>
      </c>
      <c r="H2739" s="5">
        <v>8.6</v>
      </c>
      <c r="I2739" s="5">
        <v>28.2</v>
      </c>
      <c r="J2739" s="8">
        <v>0.8148299042574862</v>
      </c>
      <c r="K2739" s="8">
        <v>0.916683642289672</v>
      </c>
      <c r="L2739" s="8">
        <v>0.10185373803218578</v>
      </c>
      <c r="M2739" s="8">
        <v>0.0</v>
      </c>
      <c r="N2739" s="5">
        <v>4.4</v>
      </c>
      <c r="O2739" s="5">
        <v>19.9</v>
      </c>
      <c r="P2739" s="5">
        <v>43082.0</v>
      </c>
      <c r="Q2739" s="9" t="s">
        <v>21</v>
      </c>
      <c r="R2739" s="9" t="s">
        <v>140</v>
      </c>
      <c r="S2739" s="9">
        <f t="shared" si="1"/>
        <v>2768.676</v>
      </c>
    </row>
    <row r="2740" ht="15.75" customHeight="1">
      <c r="A2740" s="5" t="s">
        <v>1707</v>
      </c>
      <c r="B2740" s="5" t="s">
        <v>1574</v>
      </c>
      <c r="C2740" s="6">
        <v>1358.0</v>
      </c>
      <c r="D2740" s="7">
        <v>2.0</v>
      </c>
      <c r="E2740" s="7">
        <v>0.0</v>
      </c>
      <c r="F2740" s="7">
        <v>1.0</v>
      </c>
      <c r="G2740" s="7">
        <v>0.0</v>
      </c>
      <c r="H2740" s="5">
        <v>9.3</v>
      </c>
      <c r="I2740" s="5">
        <v>27.1</v>
      </c>
      <c r="J2740" s="8">
        <v>1.4727540500736376</v>
      </c>
      <c r="K2740" s="8">
        <v>0.0</v>
      </c>
      <c r="L2740" s="8">
        <v>0.7363770250368188</v>
      </c>
      <c r="M2740" s="8">
        <v>0.0</v>
      </c>
      <c r="N2740" s="5">
        <v>0.3</v>
      </c>
      <c r="O2740" s="5">
        <v>20.4</v>
      </c>
      <c r="P2740" s="5">
        <v>50509.0</v>
      </c>
      <c r="Q2740" s="9" t="s">
        <v>21</v>
      </c>
      <c r="R2740" s="9" t="s">
        <v>140</v>
      </c>
      <c r="S2740" s="9">
        <f t="shared" si="1"/>
        <v>368.018</v>
      </c>
    </row>
    <row r="2741" ht="15.75" customHeight="1">
      <c r="A2741" s="5" t="s">
        <v>1708</v>
      </c>
      <c r="B2741" s="5" t="s">
        <v>1574</v>
      </c>
      <c r="C2741" s="6">
        <v>1400.0</v>
      </c>
      <c r="D2741" s="7">
        <v>3.0</v>
      </c>
      <c r="E2741" s="7">
        <v>2.0</v>
      </c>
      <c r="F2741" s="7">
        <v>1.0</v>
      </c>
      <c r="G2741" s="7">
        <v>0.0</v>
      </c>
      <c r="H2741" s="5">
        <v>8.8</v>
      </c>
      <c r="I2741" s="5">
        <v>27.0</v>
      </c>
      <c r="J2741" s="8">
        <v>2.142857142857143</v>
      </c>
      <c r="K2741" s="8">
        <v>1.4285714285714286</v>
      </c>
      <c r="L2741" s="8">
        <v>0.7142857142857143</v>
      </c>
      <c r="M2741" s="8">
        <v>0.0</v>
      </c>
      <c r="N2741" s="5">
        <v>6.7</v>
      </c>
      <c r="O2741" s="5">
        <v>18.6</v>
      </c>
      <c r="P2741" s="5">
        <v>42321.0</v>
      </c>
      <c r="Q2741" s="9" t="s">
        <v>21</v>
      </c>
      <c r="R2741" s="9" t="s">
        <v>140</v>
      </c>
      <c r="S2741" s="9">
        <f t="shared" si="1"/>
        <v>378</v>
      </c>
    </row>
    <row r="2742" ht="15.75" customHeight="1">
      <c r="A2742" s="5" t="s">
        <v>1709</v>
      </c>
      <c r="B2742" s="5" t="s">
        <v>1574</v>
      </c>
      <c r="C2742" s="6">
        <v>3973.0</v>
      </c>
      <c r="D2742" s="7">
        <v>4.0</v>
      </c>
      <c r="E2742" s="7">
        <v>5.0</v>
      </c>
      <c r="F2742" s="7">
        <v>1.0</v>
      </c>
      <c r="G2742" s="7">
        <v>0.0</v>
      </c>
      <c r="H2742" s="5">
        <v>8.7</v>
      </c>
      <c r="I2742" s="5">
        <v>26.5</v>
      </c>
      <c r="J2742" s="8">
        <v>1.0067958721369243</v>
      </c>
      <c r="K2742" s="8">
        <v>1.2584948401711553</v>
      </c>
      <c r="L2742" s="8">
        <v>0.2516989680342311</v>
      </c>
      <c r="M2742" s="8">
        <v>0.0</v>
      </c>
      <c r="N2742" s="5">
        <v>2.0</v>
      </c>
      <c r="O2742" s="5">
        <v>6.3</v>
      </c>
      <c r="P2742" s="5">
        <v>48986.0</v>
      </c>
      <c r="Q2742" s="9" t="s">
        <v>21</v>
      </c>
      <c r="R2742" s="9" t="s">
        <v>140</v>
      </c>
      <c r="S2742" s="9">
        <f t="shared" si="1"/>
        <v>1052.845</v>
      </c>
    </row>
    <row r="2743" ht="15.75" customHeight="1">
      <c r="A2743" s="5" t="s">
        <v>1710</v>
      </c>
      <c r="B2743" s="5" t="s">
        <v>1574</v>
      </c>
      <c r="C2743" s="6">
        <v>7586.0</v>
      </c>
      <c r="D2743" s="7">
        <v>1.0</v>
      </c>
      <c r="E2743" s="7">
        <v>6.0</v>
      </c>
      <c r="F2743" s="7">
        <v>1.0</v>
      </c>
      <c r="G2743" s="7">
        <v>0.0</v>
      </c>
      <c r="H2743" s="5">
        <v>9.0</v>
      </c>
      <c r="I2743" s="5">
        <v>28.4</v>
      </c>
      <c r="J2743" s="8">
        <v>0.1318217769575534</v>
      </c>
      <c r="K2743" s="8">
        <v>0.7909306617453203</v>
      </c>
      <c r="L2743" s="8">
        <v>0.1318217769575534</v>
      </c>
      <c r="M2743" s="8">
        <v>0.0</v>
      </c>
      <c r="N2743" s="5">
        <v>7.1</v>
      </c>
      <c r="O2743" s="5">
        <v>22.0</v>
      </c>
      <c r="P2743" s="5">
        <v>37833.0</v>
      </c>
      <c r="Q2743" s="9" t="s">
        <v>21</v>
      </c>
      <c r="R2743" s="9" t="s">
        <v>140</v>
      </c>
      <c r="S2743" s="9">
        <f t="shared" si="1"/>
        <v>2154.424</v>
      </c>
    </row>
    <row r="2744" ht="15.75" customHeight="1">
      <c r="A2744" s="5" t="s">
        <v>1711</v>
      </c>
      <c r="B2744" s="5" t="s">
        <v>1574</v>
      </c>
      <c r="C2744" s="6">
        <v>1944512.0</v>
      </c>
      <c r="D2744" s="7">
        <v>1474.0</v>
      </c>
      <c r="E2744" s="7">
        <v>1193.0</v>
      </c>
      <c r="F2744" s="7">
        <v>238.0</v>
      </c>
      <c r="G2744" s="7">
        <v>135.0</v>
      </c>
      <c r="H2744" s="5">
        <v>10.8</v>
      </c>
      <c r="I2744" s="5">
        <v>28.5</v>
      </c>
      <c r="J2744" s="8">
        <v>0.7580308067011158</v>
      </c>
      <c r="K2744" s="8">
        <v>0.6135215416515815</v>
      </c>
      <c r="L2744" s="8">
        <v>0.12239574762202549</v>
      </c>
      <c r="M2744" s="8">
        <v>0.06942615936543463</v>
      </c>
      <c r="N2744" s="5">
        <v>7.9</v>
      </c>
      <c r="O2744" s="5">
        <v>15.3</v>
      </c>
      <c r="P2744" s="5">
        <v>57727.0</v>
      </c>
      <c r="Q2744" s="9" t="s">
        <v>21</v>
      </c>
      <c r="R2744" s="9" t="s">
        <v>140</v>
      </c>
      <c r="S2744" s="9">
        <f t="shared" si="1"/>
        <v>554185.92</v>
      </c>
    </row>
    <row r="2745" ht="15.75" customHeight="1">
      <c r="A2745" s="5" t="s">
        <v>374</v>
      </c>
      <c r="B2745" s="5" t="s">
        <v>1574</v>
      </c>
      <c r="C2745" s="6">
        <v>135090.0</v>
      </c>
      <c r="D2745" s="7">
        <v>123.0</v>
      </c>
      <c r="E2745" s="7">
        <v>78.0</v>
      </c>
      <c r="F2745" s="7">
        <v>14.0</v>
      </c>
      <c r="G2745" s="7">
        <v>13.0</v>
      </c>
      <c r="H2745" s="5">
        <v>9.1</v>
      </c>
      <c r="I2745" s="5">
        <v>32.4</v>
      </c>
      <c r="J2745" s="8">
        <v>0.9105041083721963</v>
      </c>
      <c r="K2745" s="8">
        <v>0.5773928492116367</v>
      </c>
      <c r="L2745" s="8">
        <v>0.103634613961063</v>
      </c>
      <c r="M2745" s="8">
        <v>0.09623214153527278</v>
      </c>
      <c r="N2745" s="5">
        <v>6.5</v>
      </c>
      <c r="O2745" s="5">
        <v>18.0</v>
      </c>
      <c r="P2745" s="5">
        <v>44695.0</v>
      </c>
      <c r="Q2745" s="9" t="s">
        <v>21</v>
      </c>
      <c r="R2745" s="9" t="s">
        <v>140</v>
      </c>
      <c r="S2745" s="9">
        <f t="shared" si="1"/>
        <v>43769.16</v>
      </c>
    </row>
    <row r="2746" ht="15.75" customHeight="1">
      <c r="A2746" s="5" t="s">
        <v>468</v>
      </c>
      <c r="B2746" s="5" t="s">
        <v>1574</v>
      </c>
      <c r="C2746" s="5">
        <v>905.0</v>
      </c>
      <c r="D2746" s="7">
        <v>1.0</v>
      </c>
      <c r="E2746" s="7">
        <v>0.0</v>
      </c>
      <c r="F2746" s="7">
        <v>0.0</v>
      </c>
      <c r="G2746" s="7">
        <v>0.0</v>
      </c>
      <c r="H2746" s="5">
        <v>9.0</v>
      </c>
      <c r="I2746" s="5">
        <v>27.0</v>
      </c>
      <c r="J2746" s="8">
        <v>1.1049723756906078</v>
      </c>
      <c r="K2746" s="8">
        <v>0.0</v>
      </c>
      <c r="L2746" s="8">
        <v>0.0</v>
      </c>
      <c r="M2746" s="8">
        <v>0.0</v>
      </c>
      <c r="N2746" s="5">
        <v>2.6</v>
      </c>
      <c r="O2746" s="5">
        <v>16.8</v>
      </c>
      <c r="P2746" s="5">
        <v>40781.0</v>
      </c>
      <c r="Q2746" s="9" t="s">
        <v>21</v>
      </c>
      <c r="R2746" s="9" t="s">
        <v>140</v>
      </c>
      <c r="S2746" s="9">
        <f t="shared" si="1"/>
        <v>244.35</v>
      </c>
    </row>
    <row r="2747" ht="15.75" customHeight="1">
      <c r="A2747" s="5" t="s">
        <v>1712</v>
      </c>
      <c r="B2747" s="5" t="s">
        <v>1574</v>
      </c>
      <c r="C2747" s="6">
        <v>12774.0</v>
      </c>
      <c r="D2747" s="7">
        <v>7.0</v>
      </c>
      <c r="E2747" s="7">
        <v>8.0</v>
      </c>
      <c r="F2747" s="7">
        <v>1.0</v>
      </c>
      <c r="G2747" s="7">
        <v>1.0</v>
      </c>
      <c r="H2747" s="5">
        <v>8.5</v>
      </c>
      <c r="I2747" s="5">
        <v>30.1</v>
      </c>
      <c r="J2747" s="8">
        <v>0.5479881008298105</v>
      </c>
      <c r="K2747" s="8">
        <v>0.6262721152340692</v>
      </c>
      <c r="L2747" s="8">
        <v>0.07828401440425865</v>
      </c>
      <c r="M2747" s="8">
        <v>0.07828401440425865</v>
      </c>
      <c r="N2747" s="5">
        <v>6.8</v>
      </c>
      <c r="O2747" s="5">
        <v>12.6</v>
      </c>
      <c r="P2747" s="5">
        <v>39494.0</v>
      </c>
      <c r="Q2747" s="9" t="s">
        <v>21</v>
      </c>
      <c r="R2747" s="9" t="s">
        <v>140</v>
      </c>
      <c r="S2747" s="9">
        <f t="shared" si="1"/>
        <v>3844.974</v>
      </c>
    </row>
    <row r="2748" ht="15.75" customHeight="1">
      <c r="A2748" s="5" t="s">
        <v>1713</v>
      </c>
      <c r="B2748" s="5" t="s">
        <v>1574</v>
      </c>
      <c r="C2748" s="6">
        <v>1610.0</v>
      </c>
      <c r="D2748" s="7">
        <v>0.0</v>
      </c>
      <c r="E2748" s="7">
        <v>4.0</v>
      </c>
      <c r="F2748" s="7">
        <v>1.0</v>
      </c>
      <c r="G2748" s="7">
        <v>0.0</v>
      </c>
      <c r="H2748" s="5">
        <v>8.7</v>
      </c>
      <c r="I2748" s="5">
        <v>27.5</v>
      </c>
      <c r="J2748" s="8">
        <v>0.0</v>
      </c>
      <c r="K2748" s="8">
        <v>2.4844720496894412</v>
      </c>
      <c r="L2748" s="8">
        <v>0.6211180124223603</v>
      </c>
      <c r="M2748" s="8">
        <v>0.0</v>
      </c>
      <c r="N2748" s="5">
        <v>3.0</v>
      </c>
      <c r="O2748" s="5">
        <v>9.9</v>
      </c>
      <c r="P2748" s="5">
        <v>40833.0</v>
      </c>
      <c r="Q2748" s="9" t="s">
        <v>21</v>
      </c>
      <c r="R2748" s="9" t="s">
        <v>140</v>
      </c>
      <c r="S2748" s="9">
        <f t="shared" si="1"/>
        <v>442.75</v>
      </c>
    </row>
    <row r="2749" ht="15.75" customHeight="1">
      <c r="A2749" s="5" t="s">
        <v>1714</v>
      </c>
      <c r="B2749" s="5" t="s">
        <v>1574</v>
      </c>
      <c r="C2749" s="6">
        <v>32421.0</v>
      </c>
      <c r="D2749" s="7">
        <v>19.0</v>
      </c>
      <c r="E2749" s="7">
        <v>23.0</v>
      </c>
      <c r="F2749" s="7">
        <v>5.0</v>
      </c>
      <c r="G2749" s="7">
        <v>2.0</v>
      </c>
      <c r="H2749" s="5">
        <v>9.8</v>
      </c>
      <c r="I2749" s="5">
        <v>29.9</v>
      </c>
      <c r="J2749" s="8">
        <v>0.5860399124024552</v>
      </c>
      <c r="K2749" s="8">
        <v>0.70941673606613</v>
      </c>
      <c r="L2749" s="8">
        <v>0.1542210295795935</v>
      </c>
      <c r="M2749" s="8">
        <v>0.06168841183183739</v>
      </c>
      <c r="N2749" s="5">
        <v>8.1</v>
      </c>
      <c r="O2749" s="5">
        <v>22.3</v>
      </c>
      <c r="P2749" s="5">
        <v>42856.0</v>
      </c>
      <c r="Q2749" s="9" t="s">
        <v>21</v>
      </c>
      <c r="R2749" s="9" t="s">
        <v>140</v>
      </c>
      <c r="S2749" s="9">
        <f t="shared" si="1"/>
        <v>9693.879</v>
      </c>
    </row>
    <row r="2750" ht="15.75" customHeight="1">
      <c r="A2750" s="5" t="s">
        <v>1715</v>
      </c>
      <c r="B2750" s="5" t="s">
        <v>1574</v>
      </c>
      <c r="C2750" s="6">
        <v>116706.0</v>
      </c>
      <c r="D2750" s="7">
        <v>80.0</v>
      </c>
      <c r="E2750" s="7">
        <v>83.0</v>
      </c>
      <c r="F2750" s="7">
        <v>14.0</v>
      </c>
      <c r="G2750" s="7">
        <v>11.0</v>
      </c>
      <c r="H2750" s="5">
        <v>10.6</v>
      </c>
      <c r="I2750" s="5">
        <v>27.1</v>
      </c>
      <c r="J2750" s="8">
        <v>0.6854831799564718</v>
      </c>
      <c r="K2750" s="8">
        <v>0.7111887992048396</v>
      </c>
      <c r="L2750" s="8">
        <v>0.11995955649238256</v>
      </c>
      <c r="M2750" s="8">
        <v>0.09425393724401489</v>
      </c>
      <c r="N2750" s="5">
        <v>5.8</v>
      </c>
      <c r="O2750" s="5">
        <v>16.1</v>
      </c>
      <c r="P2750" s="5">
        <v>45114.0</v>
      </c>
      <c r="Q2750" s="9" t="s">
        <v>21</v>
      </c>
      <c r="R2750" s="9" t="s">
        <v>140</v>
      </c>
      <c r="S2750" s="9">
        <f t="shared" si="1"/>
        <v>31627.326</v>
      </c>
    </row>
    <row r="2751" ht="15.75" customHeight="1">
      <c r="A2751" s="5" t="s">
        <v>1716</v>
      </c>
      <c r="B2751" s="5" t="s">
        <v>1574</v>
      </c>
      <c r="C2751" s="6">
        <v>1149668.0</v>
      </c>
      <c r="D2751" s="7">
        <v>892.0</v>
      </c>
      <c r="E2751" s="7">
        <v>948.0</v>
      </c>
      <c r="F2751" s="7">
        <v>148.0</v>
      </c>
      <c r="G2751" s="7">
        <v>175.0</v>
      </c>
      <c r="H2751" s="5">
        <v>7.7</v>
      </c>
      <c r="I2751" s="5">
        <v>21.2</v>
      </c>
      <c r="J2751" s="8">
        <v>0.7758761659887897</v>
      </c>
      <c r="K2751" s="8">
        <v>0.8245858804454852</v>
      </c>
      <c r="L2751" s="8">
        <v>0.12873281677840906</v>
      </c>
      <c r="M2751" s="8">
        <v>0.15221785767717289</v>
      </c>
      <c r="N2751" s="5">
        <v>6.8</v>
      </c>
      <c r="O2751" s="5">
        <v>17.5</v>
      </c>
      <c r="P2751" s="5">
        <v>59620.0</v>
      </c>
      <c r="Q2751" s="9" t="s">
        <v>21</v>
      </c>
      <c r="R2751" s="9" t="s">
        <v>140</v>
      </c>
      <c r="S2751" s="9">
        <f t="shared" si="1"/>
        <v>243729.616</v>
      </c>
    </row>
    <row r="2752" ht="15.75" customHeight="1">
      <c r="A2752" s="5" t="s">
        <v>248</v>
      </c>
      <c r="B2752" s="5" t="s">
        <v>1574</v>
      </c>
      <c r="C2752" s="6">
        <v>14231.0</v>
      </c>
      <c r="D2752" s="7">
        <v>5.0</v>
      </c>
      <c r="E2752" s="7">
        <v>4.0</v>
      </c>
      <c r="F2752" s="7">
        <v>2.0</v>
      </c>
      <c r="G2752" s="7">
        <v>0.0</v>
      </c>
      <c r="H2752" s="5">
        <v>9.9</v>
      </c>
      <c r="I2752" s="5">
        <v>31.6</v>
      </c>
      <c r="J2752" s="8">
        <v>0.35134565385426186</v>
      </c>
      <c r="K2752" s="8">
        <v>0.2810765230834094</v>
      </c>
      <c r="L2752" s="8">
        <v>0.1405382615417047</v>
      </c>
      <c r="M2752" s="8">
        <v>0.0</v>
      </c>
      <c r="N2752" s="5">
        <v>10.4</v>
      </c>
      <c r="O2752" s="5">
        <v>16.0</v>
      </c>
      <c r="P2752" s="5">
        <v>35223.0</v>
      </c>
      <c r="Q2752" s="9" t="s">
        <v>21</v>
      </c>
      <c r="R2752" s="9" t="s">
        <v>140</v>
      </c>
      <c r="S2752" s="9">
        <f t="shared" si="1"/>
        <v>4496.996</v>
      </c>
    </row>
    <row r="2753" ht="15.75" customHeight="1">
      <c r="A2753" s="5" t="s">
        <v>1717</v>
      </c>
      <c r="B2753" s="5" t="s">
        <v>1574</v>
      </c>
      <c r="C2753" s="6">
        <v>21365.0</v>
      </c>
      <c r="D2753" s="7">
        <v>9.0</v>
      </c>
      <c r="E2753" s="7">
        <v>8.0</v>
      </c>
      <c r="F2753" s="7">
        <v>3.0</v>
      </c>
      <c r="G2753" s="7">
        <v>0.0</v>
      </c>
      <c r="H2753" s="5">
        <v>10.2</v>
      </c>
      <c r="I2753" s="5">
        <v>30.6</v>
      </c>
      <c r="J2753" s="8">
        <v>0.42124970746548096</v>
      </c>
      <c r="K2753" s="8">
        <v>0.3744441844137608</v>
      </c>
      <c r="L2753" s="8">
        <v>0.14041656915516032</v>
      </c>
      <c r="M2753" s="8">
        <v>0.0</v>
      </c>
      <c r="N2753" s="5">
        <v>11.2</v>
      </c>
      <c r="O2753" s="5">
        <v>15.8</v>
      </c>
      <c r="P2753" s="5">
        <v>41630.0</v>
      </c>
      <c r="Q2753" s="9" t="s">
        <v>21</v>
      </c>
      <c r="R2753" s="9" t="s">
        <v>140</v>
      </c>
      <c r="S2753" s="9">
        <f t="shared" si="1"/>
        <v>6537.69</v>
      </c>
    </row>
    <row r="2754" ht="15.75" customHeight="1">
      <c r="A2754" s="5" t="s">
        <v>1718</v>
      </c>
      <c r="B2754" s="5" t="s">
        <v>1574</v>
      </c>
      <c r="C2754" s="6">
        <v>40283.0</v>
      </c>
      <c r="D2754" s="7">
        <v>18.0</v>
      </c>
      <c r="E2754" s="7">
        <v>12.0</v>
      </c>
      <c r="F2754" s="7">
        <v>4.0</v>
      </c>
      <c r="G2754" s="7">
        <v>1.0</v>
      </c>
      <c r="H2754" s="5">
        <v>10.1</v>
      </c>
      <c r="I2754" s="5">
        <v>28.4</v>
      </c>
      <c r="J2754" s="8">
        <v>0.4468386167862374</v>
      </c>
      <c r="K2754" s="8">
        <v>0.2978924111908249</v>
      </c>
      <c r="L2754" s="8">
        <v>0.09929747039694163</v>
      </c>
      <c r="M2754" s="8">
        <v>0.024824367599235408</v>
      </c>
      <c r="N2754" s="5">
        <v>8.4</v>
      </c>
      <c r="O2754" s="5">
        <v>14.0</v>
      </c>
      <c r="P2754" s="5">
        <v>46834.0</v>
      </c>
      <c r="Q2754" s="9" t="s">
        <v>21</v>
      </c>
      <c r="R2754" s="9" t="s">
        <v>140</v>
      </c>
      <c r="S2754" s="9">
        <f t="shared" si="1"/>
        <v>11440.372</v>
      </c>
    </row>
    <row r="2755" ht="15.75" customHeight="1">
      <c r="A2755" s="5" t="s">
        <v>1719</v>
      </c>
      <c r="B2755" s="5" t="s">
        <v>1574</v>
      </c>
      <c r="C2755" s="6">
        <v>3453.0</v>
      </c>
      <c r="D2755" s="7">
        <v>6.0</v>
      </c>
      <c r="E2755" s="7">
        <v>3.0</v>
      </c>
      <c r="F2755" s="7">
        <v>1.0</v>
      </c>
      <c r="G2755" s="7">
        <v>0.0</v>
      </c>
      <c r="H2755" s="5">
        <v>9.2</v>
      </c>
      <c r="I2755" s="5">
        <v>27.3</v>
      </c>
      <c r="J2755" s="8">
        <v>1.737619461337967</v>
      </c>
      <c r="K2755" s="8">
        <v>0.8688097306689835</v>
      </c>
      <c r="L2755" s="8">
        <v>0.2896032435563278</v>
      </c>
      <c r="M2755" s="8">
        <v>0.0</v>
      </c>
      <c r="N2755" s="5">
        <v>3.7</v>
      </c>
      <c r="O2755" s="5">
        <v>18.6</v>
      </c>
      <c r="P2755" s="5">
        <v>50982.0</v>
      </c>
      <c r="Q2755" s="9" t="s">
        <v>21</v>
      </c>
      <c r="R2755" s="9" t="s">
        <v>140</v>
      </c>
      <c r="S2755" s="9">
        <f t="shared" si="1"/>
        <v>942.669</v>
      </c>
    </row>
    <row r="2756" ht="15.75" customHeight="1">
      <c r="A2756" s="5" t="s">
        <v>1720</v>
      </c>
      <c r="B2756" s="5" t="s">
        <v>1574</v>
      </c>
      <c r="C2756" s="6">
        <v>27192.0</v>
      </c>
      <c r="D2756" s="7">
        <v>19.0</v>
      </c>
      <c r="E2756" s="7">
        <v>23.0</v>
      </c>
      <c r="F2756" s="7">
        <v>1.0</v>
      </c>
      <c r="G2756" s="7">
        <v>1.0</v>
      </c>
      <c r="H2756" s="5">
        <v>9.4</v>
      </c>
      <c r="I2756" s="5">
        <v>31.0</v>
      </c>
      <c r="J2756" s="8">
        <v>0.6987349220358929</v>
      </c>
      <c r="K2756" s="8">
        <v>0.8458370108855546</v>
      </c>
      <c r="L2756" s="8">
        <v>0.03677552221241541</v>
      </c>
      <c r="M2756" s="8">
        <v>0.03677552221241541</v>
      </c>
      <c r="N2756" s="5">
        <v>9.9</v>
      </c>
      <c r="O2756" s="5">
        <v>23.7</v>
      </c>
      <c r="P2756" s="5">
        <v>37078.0</v>
      </c>
      <c r="Q2756" s="9" t="s">
        <v>21</v>
      </c>
      <c r="R2756" s="9" t="s">
        <v>140</v>
      </c>
      <c r="S2756" s="9">
        <f t="shared" si="1"/>
        <v>8429.52</v>
      </c>
    </row>
    <row r="2757" ht="15.75" customHeight="1">
      <c r="A2757" s="5" t="s">
        <v>1721</v>
      </c>
      <c r="B2757" s="5" t="s">
        <v>1574</v>
      </c>
      <c r="C2757" s="6">
        <v>48753.0</v>
      </c>
      <c r="D2757" s="7">
        <v>31.0</v>
      </c>
      <c r="E2757" s="7">
        <v>21.0</v>
      </c>
      <c r="F2757" s="7">
        <v>3.0</v>
      </c>
      <c r="G2757" s="7">
        <v>2.0</v>
      </c>
      <c r="H2757" s="5">
        <v>8.8</v>
      </c>
      <c r="I2757" s="5">
        <v>28.0</v>
      </c>
      <c r="J2757" s="8">
        <v>0.6358583061555186</v>
      </c>
      <c r="K2757" s="8">
        <v>0.43074272352470616</v>
      </c>
      <c r="L2757" s="8">
        <v>0.06153467478924374</v>
      </c>
      <c r="M2757" s="8">
        <v>0.041023116526162494</v>
      </c>
      <c r="N2757" s="5">
        <v>8.6</v>
      </c>
      <c r="O2757" s="5">
        <v>22.4</v>
      </c>
      <c r="P2757" s="5">
        <v>42735.0</v>
      </c>
      <c r="Q2757" s="9" t="s">
        <v>21</v>
      </c>
      <c r="R2757" s="9" t="s">
        <v>140</v>
      </c>
      <c r="S2757" s="9">
        <f t="shared" si="1"/>
        <v>13650.84</v>
      </c>
    </row>
    <row r="2758" ht="15.75" customHeight="1">
      <c r="A2758" s="5" t="s">
        <v>1722</v>
      </c>
      <c r="B2758" s="5" t="s">
        <v>1574</v>
      </c>
      <c r="C2758" s="6">
        <v>52824.0</v>
      </c>
      <c r="D2758" s="7">
        <v>27.0</v>
      </c>
      <c r="E2758" s="7">
        <v>36.0</v>
      </c>
      <c r="F2758" s="7">
        <v>5.0</v>
      </c>
      <c r="G2758" s="7">
        <v>0.0</v>
      </c>
      <c r="H2758" s="5">
        <v>8.8</v>
      </c>
      <c r="I2758" s="5">
        <v>27.7</v>
      </c>
      <c r="J2758" s="8">
        <v>0.5111313039527488</v>
      </c>
      <c r="K2758" s="8">
        <v>0.6815084052703316</v>
      </c>
      <c r="L2758" s="8">
        <v>0.09465394517643495</v>
      </c>
      <c r="M2758" s="8">
        <v>0.0</v>
      </c>
      <c r="N2758" s="5">
        <v>6.4</v>
      </c>
      <c r="O2758" s="5">
        <v>17.1</v>
      </c>
      <c r="P2758" s="5">
        <v>42579.0</v>
      </c>
      <c r="Q2758" s="9" t="s">
        <v>21</v>
      </c>
      <c r="R2758" s="9" t="s">
        <v>140</v>
      </c>
      <c r="S2758" s="9">
        <f t="shared" si="1"/>
        <v>14632.248</v>
      </c>
    </row>
    <row r="2759" ht="15.75" customHeight="1">
      <c r="A2759" s="5" t="s">
        <v>1723</v>
      </c>
      <c r="B2759" s="5" t="s">
        <v>1574</v>
      </c>
      <c r="C2759" s="6">
        <v>91088.0</v>
      </c>
      <c r="D2759" s="7">
        <v>71.0</v>
      </c>
      <c r="E2759" s="7">
        <v>66.0</v>
      </c>
      <c r="F2759" s="7">
        <v>6.0</v>
      </c>
      <c r="G2759" s="7">
        <v>11.0</v>
      </c>
      <c r="H2759" s="5">
        <v>10.3</v>
      </c>
      <c r="I2759" s="5">
        <v>31.9</v>
      </c>
      <c r="J2759" s="8">
        <v>0.7794660108905673</v>
      </c>
      <c r="K2759" s="8">
        <v>0.7245740382926401</v>
      </c>
      <c r="L2759" s="8">
        <v>0.06587036711751273</v>
      </c>
      <c r="M2759" s="8">
        <v>0.12076233971544002</v>
      </c>
      <c r="N2759" s="5">
        <v>6.9</v>
      </c>
      <c r="O2759" s="5">
        <v>17.6</v>
      </c>
      <c r="P2759" s="5">
        <v>50663.0</v>
      </c>
      <c r="Q2759" s="9" t="s">
        <v>21</v>
      </c>
      <c r="R2759" s="9" t="s">
        <v>140</v>
      </c>
      <c r="S2759" s="9">
        <f t="shared" si="1"/>
        <v>29057.072</v>
      </c>
    </row>
    <row r="2760" ht="15.75" customHeight="1">
      <c r="A2760" s="5" t="s">
        <v>85</v>
      </c>
      <c r="B2760" s="5" t="s">
        <v>1574</v>
      </c>
      <c r="C2760" s="6">
        <v>69833.0</v>
      </c>
      <c r="D2760" s="7">
        <v>34.0</v>
      </c>
      <c r="E2760" s="7">
        <v>35.0</v>
      </c>
      <c r="F2760" s="7">
        <v>9.0</v>
      </c>
      <c r="G2760" s="7">
        <v>3.0</v>
      </c>
      <c r="H2760" s="5">
        <v>9.8</v>
      </c>
      <c r="I2760" s="5">
        <v>31.7</v>
      </c>
      <c r="J2760" s="8">
        <v>0.4868758323428751</v>
      </c>
      <c r="K2760" s="8">
        <v>0.5011957097647244</v>
      </c>
      <c r="L2760" s="8">
        <v>0.1288788967966434</v>
      </c>
      <c r="M2760" s="8">
        <v>0.042959632265547804</v>
      </c>
      <c r="N2760" s="5">
        <v>5.2</v>
      </c>
      <c r="O2760" s="5">
        <v>25.4</v>
      </c>
      <c r="P2760" s="5">
        <v>38903.0</v>
      </c>
      <c r="Q2760" s="9" t="s">
        <v>21</v>
      </c>
      <c r="R2760" s="9" t="s">
        <v>140</v>
      </c>
      <c r="S2760" s="9">
        <f t="shared" si="1"/>
        <v>22137.061</v>
      </c>
    </row>
    <row r="2761" ht="15.75" customHeight="1">
      <c r="A2761" s="5" t="s">
        <v>1724</v>
      </c>
      <c r="B2761" s="5" t="s">
        <v>1574</v>
      </c>
      <c r="C2761" s="6">
        <v>46784.0</v>
      </c>
      <c r="D2761" s="7">
        <v>21.0</v>
      </c>
      <c r="E2761" s="7">
        <v>11.0</v>
      </c>
      <c r="F2761" s="7">
        <v>4.0</v>
      </c>
      <c r="G2761" s="7">
        <v>0.0</v>
      </c>
      <c r="H2761" s="5">
        <v>11.3</v>
      </c>
      <c r="I2761" s="5">
        <v>35.7</v>
      </c>
      <c r="J2761" s="8">
        <v>0.44887140902872774</v>
      </c>
      <c r="K2761" s="8">
        <v>0.23512311901504787</v>
      </c>
      <c r="L2761" s="8">
        <v>0.08549931600547195</v>
      </c>
      <c r="M2761" s="8">
        <v>0.0</v>
      </c>
      <c r="N2761" s="5">
        <v>9.0</v>
      </c>
      <c r="O2761" s="5">
        <v>19.3</v>
      </c>
      <c r="P2761" s="5">
        <v>50939.0</v>
      </c>
      <c r="Q2761" s="9" t="s">
        <v>21</v>
      </c>
      <c r="R2761" s="9" t="s">
        <v>140</v>
      </c>
      <c r="S2761" s="9">
        <f t="shared" si="1"/>
        <v>16701.888</v>
      </c>
    </row>
    <row r="2762" ht="15.75" customHeight="1">
      <c r="A2762" s="5" t="s">
        <v>1347</v>
      </c>
      <c r="B2762" s="5" t="s">
        <v>1574</v>
      </c>
      <c r="C2762" s="6">
        <v>11601.0</v>
      </c>
      <c r="D2762" s="7">
        <v>6.0</v>
      </c>
      <c r="E2762" s="7">
        <v>15.0</v>
      </c>
      <c r="F2762" s="7">
        <v>1.0</v>
      </c>
      <c r="G2762" s="7">
        <v>0.0</v>
      </c>
      <c r="H2762" s="5">
        <v>10.0</v>
      </c>
      <c r="I2762" s="5">
        <v>31.3</v>
      </c>
      <c r="J2762" s="8">
        <v>0.517196793379881</v>
      </c>
      <c r="K2762" s="8">
        <v>1.2929919834497026</v>
      </c>
      <c r="L2762" s="8">
        <v>0.08619946556331351</v>
      </c>
      <c r="M2762" s="8">
        <v>0.0</v>
      </c>
      <c r="N2762" s="5">
        <v>4.9</v>
      </c>
      <c r="O2762" s="5">
        <v>20.0</v>
      </c>
      <c r="P2762" s="5">
        <v>45938.0</v>
      </c>
      <c r="Q2762" s="9" t="s">
        <v>21</v>
      </c>
      <c r="R2762" s="9" t="s">
        <v>140</v>
      </c>
      <c r="S2762" s="9">
        <f t="shared" si="1"/>
        <v>3631.113</v>
      </c>
    </row>
    <row r="2763" ht="15.75" customHeight="1">
      <c r="A2763" s="5" t="s">
        <v>86</v>
      </c>
      <c r="B2763" s="5" t="s">
        <v>1574</v>
      </c>
      <c r="C2763" s="6">
        <v>34495.0</v>
      </c>
      <c r="D2763" s="7">
        <v>26.0</v>
      </c>
      <c r="E2763" s="7">
        <v>29.0</v>
      </c>
      <c r="F2763" s="7">
        <v>3.0</v>
      </c>
      <c r="G2763" s="7">
        <v>3.0</v>
      </c>
      <c r="H2763" s="5">
        <v>10.1</v>
      </c>
      <c r="I2763" s="5">
        <v>30.3</v>
      </c>
      <c r="J2763" s="8">
        <v>0.7537324249891288</v>
      </c>
      <c r="K2763" s="8">
        <v>0.8407015509494129</v>
      </c>
      <c r="L2763" s="8">
        <v>0.0869691259602841</v>
      </c>
      <c r="M2763" s="8">
        <v>0.0869691259602841</v>
      </c>
      <c r="N2763" s="5">
        <v>4.0</v>
      </c>
      <c r="O2763" s="5">
        <v>14.4</v>
      </c>
      <c r="P2763" s="5">
        <v>49236.0</v>
      </c>
      <c r="Q2763" s="9" t="s">
        <v>21</v>
      </c>
      <c r="R2763" s="9" t="s">
        <v>140</v>
      </c>
      <c r="S2763" s="9">
        <f t="shared" si="1"/>
        <v>10451.985</v>
      </c>
    </row>
    <row r="2764" ht="15.75" customHeight="1">
      <c r="A2764" s="5" t="s">
        <v>1725</v>
      </c>
      <c r="B2764" s="5" t="s">
        <v>1574</v>
      </c>
      <c r="C2764" s="6">
        <v>266605.0</v>
      </c>
      <c r="D2764" s="7">
        <v>176.0</v>
      </c>
      <c r="E2764" s="7">
        <v>118.0</v>
      </c>
      <c r="F2764" s="7">
        <v>29.0</v>
      </c>
      <c r="G2764" s="7">
        <v>11.0</v>
      </c>
      <c r="H2764" s="5">
        <v>8.3</v>
      </c>
      <c r="I2764" s="5">
        <v>31.1</v>
      </c>
      <c r="J2764" s="8">
        <v>0.660152660302695</v>
      </c>
      <c r="K2764" s="8">
        <v>0.4426023517938524</v>
      </c>
      <c r="L2764" s="8">
        <v>0.10877515425442133</v>
      </c>
      <c r="M2764" s="8">
        <v>0.04125954126891844</v>
      </c>
      <c r="N2764" s="5">
        <v>6.7</v>
      </c>
      <c r="O2764" s="5">
        <v>32.0</v>
      </c>
      <c r="P2764" s="5">
        <v>38679.0</v>
      </c>
      <c r="Q2764" s="9" t="s">
        <v>21</v>
      </c>
      <c r="R2764" s="9" t="s">
        <v>140</v>
      </c>
      <c r="S2764" s="9">
        <f t="shared" si="1"/>
        <v>82914.155</v>
      </c>
    </row>
    <row r="2765" ht="15.75" customHeight="1">
      <c r="A2765" s="5" t="s">
        <v>1726</v>
      </c>
      <c r="B2765" s="5" t="s">
        <v>1574</v>
      </c>
      <c r="C2765" s="6">
        <v>41228.0</v>
      </c>
      <c r="D2765" s="7">
        <v>32.0</v>
      </c>
      <c r="E2765" s="7">
        <v>23.0</v>
      </c>
      <c r="F2765" s="7">
        <v>7.0</v>
      </c>
      <c r="G2765" s="7">
        <v>4.0</v>
      </c>
      <c r="H2765" s="5">
        <v>9.4</v>
      </c>
      <c r="I2765" s="5">
        <v>30.3</v>
      </c>
      <c r="J2765" s="8">
        <v>0.776171533908994</v>
      </c>
      <c r="K2765" s="8">
        <v>0.5578732899970893</v>
      </c>
      <c r="L2765" s="8">
        <v>0.1697875230425924</v>
      </c>
      <c r="M2765" s="8">
        <v>0.09702144173862425</v>
      </c>
      <c r="N2765" s="5">
        <v>7.5</v>
      </c>
      <c r="O2765" s="5">
        <v>18.2</v>
      </c>
      <c r="P2765" s="5">
        <v>41992.0</v>
      </c>
      <c r="Q2765" s="9" t="s">
        <v>21</v>
      </c>
      <c r="R2765" s="9" t="s">
        <v>140</v>
      </c>
      <c r="S2765" s="9">
        <f t="shared" si="1"/>
        <v>12492.084</v>
      </c>
    </row>
    <row r="2766" ht="15.75" customHeight="1">
      <c r="A2766" s="5" t="s">
        <v>482</v>
      </c>
      <c r="B2766" s="5" t="s">
        <v>1574</v>
      </c>
      <c r="C2766" s="6">
        <v>5688.0</v>
      </c>
      <c r="D2766" s="7">
        <v>4.0</v>
      </c>
      <c r="E2766" s="7">
        <v>15.0</v>
      </c>
      <c r="F2766" s="7">
        <v>2.0</v>
      </c>
      <c r="G2766" s="7">
        <v>1.0</v>
      </c>
      <c r="H2766" s="5">
        <v>9.2</v>
      </c>
      <c r="I2766" s="5">
        <v>29.1</v>
      </c>
      <c r="J2766" s="8">
        <v>0.7032348804500703</v>
      </c>
      <c r="K2766" s="8">
        <v>2.6371308016877637</v>
      </c>
      <c r="L2766" s="8">
        <v>0.35161744022503516</v>
      </c>
      <c r="M2766" s="8">
        <v>0.17580872011251758</v>
      </c>
      <c r="N2766" s="5">
        <v>3.6</v>
      </c>
      <c r="O2766" s="5">
        <v>13.9</v>
      </c>
      <c r="P2766" s="5">
        <v>54382.0</v>
      </c>
      <c r="Q2766" s="9" t="s">
        <v>21</v>
      </c>
      <c r="R2766" s="9" t="s">
        <v>140</v>
      </c>
      <c r="S2766" s="9">
        <f t="shared" si="1"/>
        <v>1655.208</v>
      </c>
    </row>
    <row r="2767" ht="15.75" customHeight="1">
      <c r="A2767" s="5" t="s">
        <v>737</v>
      </c>
      <c r="B2767" s="5" t="s">
        <v>1574</v>
      </c>
      <c r="C2767" s="6">
        <v>133073.0</v>
      </c>
      <c r="D2767" s="7">
        <v>97.0</v>
      </c>
      <c r="E2767" s="7">
        <v>97.0</v>
      </c>
      <c r="F2767" s="7">
        <v>21.0</v>
      </c>
      <c r="G2767" s="7">
        <v>8.0</v>
      </c>
      <c r="H2767" s="5">
        <v>11.5</v>
      </c>
      <c r="I2767" s="5">
        <v>32.8</v>
      </c>
      <c r="J2767" s="8">
        <v>0.7289232225921111</v>
      </c>
      <c r="K2767" s="8">
        <v>0.7289232225921111</v>
      </c>
      <c r="L2767" s="8">
        <v>0.15780812035499311</v>
      </c>
      <c r="M2767" s="8">
        <v>0.06011737918285452</v>
      </c>
      <c r="N2767" s="5">
        <v>6.7</v>
      </c>
      <c r="O2767" s="5">
        <v>16.7</v>
      </c>
      <c r="P2767" s="5">
        <v>44854.0</v>
      </c>
      <c r="Q2767" s="9" t="s">
        <v>21</v>
      </c>
      <c r="R2767" s="9" t="s">
        <v>140</v>
      </c>
      <c r="S2767" s="9">
        <f t="shared" si="1"/>
        <v>43647.944</v>
      </c>
    </row>
    <row r="2768" ht="15.75" customHeight="1">
      <c r="A2768" s="5" t="s">
        <v>1727</v>
      </c>
      <c r="B2768" s="5" t="s">
        <v>1574</v>
      </c>
      <c r="C2768" s="6">
        <v>12956.0</v>
      </c>
      <c r="D2768" s="7">
        <v>13.0</v>
      </c>
      <c r="E2768" s="7">
        <v>8.0</v>
      </c>
      <c r="F2768" s="7">
        <v>2.0</v>
      </c>
      <c r="G2768" s="7">
        <v>1.0</v>
      </c>
      <c r="H2768" s="5">
        <v>10.1</v>
      </c>
      <c r="I2768" s="5">
        <v>28.6</v>
      </c>
      <c r="J2768" s="8">
        <v>1.0033961099104662</v>
      </c>
      <c r="K2768" s="8">
        <v>0.6174745291756715</v>
      </c>
      <c r="L2768" s="8">
        <v>0.15436863229391787</v>
      </c>
      <c r="M2768" s="8">
        <v>0.07718431614695893</v>
      </c>
      <c r="N2768" s="5">
        <v>6.5</v>
      </c>
      <c r="O2768" s="5">
        <v>19.8</v>
      </c>
      <c r="P2768" s="5">
        <v>41901.0</v>
      </c>
      <c r="Q2768" s="9" t="s">
        <v>21</v>
      </c>
      <c r="R2768" s="9" t="s">
        <v>140</v>
      </c>
      <c r="S2768" s="9">
        <f t="shared" si="1"/>
        <v>3705.416</v>
      </c>
    </row>
    <row r="2769" ht="15.75" customHeight="1">
      <c r="A2769" s="5" t="s">
        <v>1728</v>
      </c>
      <c r="B2769" s="5" t="s">
        <v>1574</v>
      </c>
      <c r="C2769" s="6">
        <v>21909.0</v>
      </c>
      <c r="D2769" s="7">
        <v>8.0</v>
      </c>
      <c r="E2769" s="7">
        <v>8.0</v>
      </c>
      <c r="F2769" s="7">
        <v>1.0</v>
      </c>
      <c r="G2769" s="7">
        <v>0.0</v>
      </c>
      <c r="H2769" s="5">
        <v>9.3</v>
      </c>
      <c r="I2769" s="5">
        <v>28.3</v>
      </c>
      <c r="J2769" s="8">
        <v>0.36514674334748276</v>
      </c>
      <c r="K2769" s="8">
        <v>0.36514674334748276</v>
      </c>
      <c r="L2769" s="8">
        <v>0.045643342918435345</v>
      </c>
      <c r="M2769" s="8">
        <v>0.0</v>
      </c>
      <c r="N2769" s="5">
        <v>10.2</v>
      </c>
      <c r="O2769" s="5">
        <v>38.0</v>
      </c>
      <c r="P2769" s="5">
        <v>27627.0</v>
      </c>
      <c r="Q2769" s="9" t="s">
        <v>21</v>
      </c>
      <c r="R2769" s="9" t="s">
        <v>140</v>
      </c>
      <c r="S2769" s="9">
        <f t="shared" si="1"/>
        <v>6200.247</v>
      </c>
    </row>
    <row r="2770" ht="15.75" customHeight="1">
      <c r="A2770" s="5" t="s">
        <v>581</v>
      </c>
      <c r="B2770" s="5" t="s">
        <v>1574</v>
      </c>
      <c r="C2770" s="6">
        <v>489143.0</v>
      </c>
      <c r="D2770" s="7">
        <v>321.0</v>
      </c>
      <c r="E2770" s="7">
        <v>268.0</v>
      </c>
      <c r="F2770" s="7">
        <v>40.0</v>
      </c>
      <c r="G2770" s="7">
        <v>46.0</v>
      </c>
      <c r="H2770" s="5">
        <v>7.8</v>
      </c>
      <c r="I2770" s="5">
        <v>30.0</v>
      </c>
      <c r="J2770" s="8">
        <v>0.656249808338257</v>
      </c>
      <c r="K2770" s="8">
        <v>0.5478970362450244</v>
      </c>
      <c r="L2770" s="8">
        <v>0.08177567705149619</v>
      </c>
      <c r="M2770" s="8">
        <v>0.09404202860922062</v>
      </c>
      <c r="N2770" s="5">
        <v>6.9</v>
      </c>
      <c r="O2770" s="5">
        <v>7.6</v>
      </c>
      <c r="P2770" s="5">
        <v>72118.0</v>
      </c>
      <c r="Q2770" s="9" t="s">
        <v>21</v>
      </c>
      <c r="R2770" s="9" t="s">
        <v>140</v>
      </c>
      <c r="S2770" s="9">
        <f t="shared" si="1"/>
        <v>146742.9</v>
      </c>
    </row>
    <row r="2771" ht="15.75" customHeight="1">
      <c r="A2771" s="5" t="s">
        <v>738</v>
      </c>
      <c r="B2771" s="5" t="s">
        <v>1574</v>
      </c>
      <c r="C2771" s="6">
        <v>46391.0</v>
      </c>
      <c r="D2771" s="7">
        <v>20.0</v>
      </c>
      <c r="E2771" s="7">
        <v>26.0</v>
      </c>
      <c r="F2771" s="7">
        <v>5.0</v>
      </c>
      <c r="G2771" s="7">
        <v>2.0</v>
      </c>
      <c r="H2771" s="5">
        <v>9.1</v>
      </c>
      <c r="I2771" s="5">
        <v>31.8</v>
      </c>
      <c r="J2771" s="8">
        <v>0.4311181048048113</v>
      </c>
      <c r="K2771" s="8">
        <v>0.5604535362462547</v>
      </c>
      <c r="L2771" s="8">
        <v>0.10777952620120282</v>
      </c>
      <c r="M2771" s="8">
        <v>0.04311181048048113</v>
      </c>
      <c r="N2771" s="5">
        <v>5.5</v>
      </c>
      <c r="O2771" s="5">
        <v>11.4</v>
      </c>
      <c r="P2771" s="5">
        <v>65760.0</v>
      </c>
      <c r="Q2771" s="9" t="s">
        <v>21</v>
      </c>
      <c r="R2771" s="9" t="s">
        <v>140</v>
      </c>
      <c r="S2771" s="9">
        <f t="shared" si="1"/>
        <v>14752.338</v>
      </c>
    </row>
    <row r="2772" ht="15.75" customHeight="1">
      <c r="A2772" s="5" t="s">
        <v>1729</v>
      </c>
      <c r="B2772" s="5" t="s">
        <v>1574</v>
      </c>
      <c r="C2772" s="6">
        <v>7786.0</v>
      </c>
      <c r="D2772" s="7">
        <v>3.0</v>
      </c>
      <c r="E2772" s="7">
        <v>4.0</v>
      </c>
      <c r="F2772" s="7">
        <v>4.0</v>
      </c>
      <c r="G2772" s="7">
        <v>0.0</v>
      </c>
      <c r="H2772" s="5">
        <v>9.2</v>
      </c>
      <c r="I2772" s="5">
        <v>28.7</v>
      </c>
      <c r="J2772" s="8">
        <v>0.3853069612124326</v>
      </c>
      <c r="K2772" s="8">
        <v>0.5137426149499101</v>
      </c>
      <c r="L2772" s="8">
        <v>0.5137426149499101</v>
      </c>
      <c r="M2772" s="8">
        <v>0.0</v>
      </c>
      <c r="N2772" s="5">
        <v>2.9</v>
      </c>
      <c r="O2772" s="5">
        <v>11.9</v>
      </c>
      <c r="P2772" s="5">
        <v>52938.0</v>
      </c>
      <c r="Q2772" s="9" t="s">
        <v>21</v>
      </c>
      <c r="R2772" s="9" t="s">
        <v>140</v>
      </c>
      <c r="S2772" s="9">
        <f t="shared" si="1"/>
        <v>2234.582</v>
      </c>
    </row>
    <row r="2773" ht="15.75" customHeight="1">
      <c r="A2773" s="5" t="s">
        <v>1730</v>
      </c>
      <c r="B2773" s="5" t="s">
        <v>1574</v>
      </c>
      <c r="C2773" s="6">
        <v>61717.0</v>
      </c>
      <c r="D2773" s="7">
        <v>36.0</v>
      </c>
      <c r="E2773" s="7">
        <v>30.0</v>
      </c>
      <c r="F2773" s="7">
        <v>9.0</v>
      </c>
      <c r="G2773" s="7">
        <v>1.0</v>
      </c>
      <c r="H2773" s="5">
        <v>9.9</v>
      </c>
      <c r="I2773" s="5">
        <v>30.1</v>
      </c>
      <c r="J2773" s="8">
        <v>0.583307678597469</v>
      </c>
      <c r="K2773" s="8">
        <v>0.4860897321645576</v>
      </c>
      <c r="L2773" s="8">
        <v>0.14582691964936725</v>
      </c>
      <c r="M2773" s="8">
        <v>0.01620299107215192</v>
      </c>
      <c r="N2773" s="5">
        <v>8.6</v>
      </c>
      <c r="O2773" s="5">
        <v>10.2</v>
      </c>
      <c r="P2773" s="5">
        <v>56338.0</v>
      </c>
      <c r="Q2773" s="9" t="s">
        <v>21</v>
      </c>
      <c r="R2773" s="9" t="s">
        <v>140</v>
      </c>
      <c r="S2773" s="9">
        <f t="shared" si="1"/>
        <v>18576.817</v>
      </c>
    </row>
    <row r="2774" ht="15.75" customHeight="1">
      <c r="A2774" s="5" t="s">
        <v>1383</v>
      </c>
      <c r="B2774" s="5" t="s">
        <v>1574</v>
      </c>
      <c r="C2774" s="6">
        <v>43171.0</v>
      </c>
      <c r="D2774" s="7">
        <v>15.0</v>
      </c>
      <c r="E2774" s="7">
        <v>30.0</v>
      </c>
      <c r="F2774" s="7">
        <v>4.0</v>
      </c>
      <c r="G2774" s="7">
        <v>2.0</v>
      </c>
      <c r="H2774" s="5">
        <v>9.0</v>
      </c>
      <c r="I2774" s="5">
        <v>29.6</v>
      </c>
      <c r="J2774" s="8">
        <v>0.3474554677908781</v>
      </c>
      <c r="K2774" s="8">
        <v>0.6949109355817562</v>
      </c>
      <c r="L2774" s="8">
        <v>0.09265479141090084</v>
      </c>
      <c r="M2774" s="8">
        <v>0.04632739570545042</v>
      </c>
      <c r="N2774" s="5">
        <v>8.2</v>
      </c>
      <c r="O2774" s="5">
        <v>14.6</v>
      </c>
      <c r="P2774" s="5">
        <v>44376.0</v>
      </c>
      <c r="Q2774" s="9" t="s">
        <v>21</v>
      </c>
      <c r="R2774" s="9" t="s">
        <v>140</v>
      </c>
      <c r="S2774" s="9">
        <f t="shared" si="1"/>
        <v>12778.616</v>
      </c>
    </row>
    <row r="2775" ht="15.75" customHeight="1">
      <c r="A2775" s="5" t="s">
        <v>1731</v>
      </c>
      <c r="B2775" s="5" t="s">
        <v>1574</v>
      </c>
      <c r="C2775" s="6">
        <v>8324.0</v>
      </c>
      <c r="D2775" s="7">
        <v>7.0</v>
      </c>
      <c r="E2775" s="7">
        <v>9.0</v>
      </c>
      <c r="F2775" s="7">
        <v>2.0</v>
      </c>
      <c r="G2775" s="7">
        <v>0.0</v>
      </c>
      <c r="H2775" s="5">
        <v>8.7</v>
      </c>
      <c r="I2775" s="5">
        <v>27.5</v>
      </c>
      <c r="J2775" s="8">
        <v>0.8409418548774628</v>
      </c>
      <c r="K2775" s="8">
        <v>1.0812109562710235</v>
      </c>
      <c r="L2775" s="8">
        <v>0.2402691013935608</v>
      </c>
      <c r="M2775" s="8">
        <v>0.0</v>
      </c>
      <c r="N2775" s="5">
        <v>8.4</v>
      </c>
      <c r="O2775" s="5">
        <v>10.9</v>
      </c>
      <c r="P2775" s="5">
        <v>50167.0</v>
      </c>
      <c r="Q2775" s="9" t="s">
        <v>21</v>
      </c>
      <c r="R2775" s="9" t="s">
        <v>140</v>
      </c>
      <c r="S2775" s="9">
        <f t="shared" si="1"/>
        <v>2289.1</v>
      </c>
    </row>
    <row r="2776" ht="15.75" customHeight="1">
      <c r="A2776" s="5" t="s">
        <v>1732</v>
      </c>
      <c r="B2776" s="5" t="s">
        <v>1574</v>
      </c>
      <c r="C2776" s="6">
        <v>18326.0</v>
      </c>
      <c r="D2776" s="7">
        <v>18.0</v>
      </c>
      <c r="E2776" s="7">
        <v>16.0</v>
      </c>
      <c r="F2776" s="7">
        <v>2.0</v>
      </c>
      <c r="G2776" s="7">
        <v>1.0</v>
      </c>
      <c r="H2776" s="5">
        <v>10.8</v>
      </c>
      <c r="I2776" s="5">
        <v>29.6</v>
      </c>
      <c r="J2776" s="8">
        <v>0.9822110662446797</v>
      </c>
      <c r="K2776" s="8">
        <v>0.8730765033286041</v>
      </c>
      <c r="L2776" s="8">
        <v>0.10913456291607551</v>
      </c>
      <c r="M2776" s="8">
        <v>0.054567281458037756</v>
      </c>
      <c r="N2776" s="5">
        <v>6.0</v>
      </c>
      <c r="O2776" s="5">
        <v>16.8</v>
      </c>
      <c r="P2776" s="5">
        <v>41589.0</v>
      </c>
      <c r="Q2776" s="9" t="s">
        <v>21</v>
      </c>
      <c r="R2776" s="9" t="s">
        <v>140</v>
      </c>
      <c r="S2776" s="9">
        <f t="shared" si="1"/>
        <v>5424.496</v>
      </c>
    </row>
    <row r="2777" ht="15.75" customHeight="1">
      <c r="A2777" s="5" t="s">
        <v>1733</v>
      </c>
      <c r="B2777" s="5" t="s">
        <v>1574</v>
      </c>
      <c r="C2777" s="6">
        <v>14338.0</v>
      </c>
      <c r="D2777" s="7">
        <v>6.0</v>
      </c>
      <c r="E2777" s="7">
        <v>7.0</v>
      </c>
      <c r="F2777" s="7">
        <v>4.0</v>
      </c>
      <c r="G2777" s="7">
        <v>0.0</v>
      </c>
      <c r="H2777" s="5">
        <v>8.8</v>
      </c>
      <c r="I2777" s="5">
        <v>27.7</v>
      </c>
      <c r="J2777" s="8">
        <v>0.4184684056353745</v>
      </c>
      <c r="K2777" s="8">
        <v>0.48821313990793697</v>
      </c>
      <c r="L2777" s="8">
        <v>0.2789789370902497</v>
      </c>
      <c r="M2777" s="8">
        <v>0.0</v>
      </c>
      <c r="N2777" s="5">
        <v>8.9</v>
      </c>
      <c r="O2777" s="5">
        <v>36.5</v>
      </c>
      <c r="P2777" s="5">
        <v>30758.0</v>
      </c>
      <c r="Q2777" s="9" t="s">
        <v>21</v>
      </c>
      <c r="R2777" s="9" t="s">
        <v>140</v>
      </c>
      <c r="S2777" s="9">
        <f t="shared" si="1"/>
        <v>3971.626</v>
      </c>
    </row>
    <row r="2778" ht="15.75" customHeight="1">
      <c r="A2778" s="5" t="s">
        <v>1734</v>
      </c>
      <c r="B2778" s="5" t="s">
        <v>1574</v>
      </c>
      <c r="C2778" s="6">
        <v>12175.0</v>
      </c>
      <c r="D2778" s="7">
        <v>3.0</v>
      </c>
      <c r="E2778" s="7">
        <v>9.0</v>
      </c>
      <c r="F2778" s="7">
        <v>1.0</v>
      </c>
      <c r="G2778" s="7">
        <v>0.0</v>
      </c>
      <c r="H2778" s="5">
        <v>8.9</v>
      </c>
      <c r="I2778" s="5">
        <v>28.7</v>
      </c>
      <c r="J2778" s="8">
        <v>0.24640657084188913</v>
      </c>
      <c r="K2778" s="8">
        <v>0.7392197125256673</v>
      </c>
      <c r="L2778" s="8">
        <v>0.08213552361396304</v>
      </c>
      <c r="M2778" s="8">
        <v>0.0</v>
      </c>
      <c r="N2778" s="5">
        <v>10.2</v>
      </c>
      <c r="O2778" s="5">
        <v>32.3</v>
      </c>
      <c r="P2778" s="5">
        <v>27253.0</v>
      </c>
      <c r="Q2778" s="9" t="s">
        <v>21</v>
      </c>
      <c r="R2778" s="9" t="s">
        <v>140</v>
      </c>
      <c r="S2778" s="9">
        <f t="shared" si="1"/>
        <v>3494.225</v>
      </c>
    </row>
    <row r="2779" ht="15.75" customHeight="1">
      <c r="A2779" s="5" t="s">
        <v>1388</v>
      </c>
      <c r="B2779" s="5" t="s">
        <v>1735</v>
      </c>
      <c r="C2779" s="6">
        <v>6424.0</v>
      </c>
      <c r="D2779" s="7">
        <v>11.0</v>
      </c>
      <c r="E2779" s="7">
        <v>6.0</v>
      </c>
      <c r="F2779" s="7">
        <v>4.0</v>
      </c>
      <c r="G2779" s="7">
        <v>0.0</v>
      </c>
      <c r="H2779" s="5">
        <v>6.9</v>
      </c>
      <c r="I2779" s="5">
        <v>22.7</v>
      </c>
      <c r="J2779" s="8">
        <v>1.7123287671232876</v>
      </c>
      <c r="K2779" s="8">
        <v>0.9339975093399752</v>
      </c>
      <c r="L2779" s="8">
        <v>0.6226650062266501</v>
      </c>
      <c r="M2779" s="8">
        <v>0.0</v>
      </c>
      <c r="N2779" s="5">
        <v>9.5</v>
      </c>
      <c r="O2779" s="5">
        <v>13.0</v>
      </c>
      <c r="P2779" s="5">
        <v>50685.0</v>
      </c>
      <c r="Q2779" s="9" t="s">
        <v>91</v>
      </c>
      <c r="R2779" s="9" t="s">
        <v>123</v>
      </c>
      <c r="S2779" s="9">
        <f t="shared" si="1"/>
        <v>1458.248</v>
      </c>
    </row>
    <row r="2780" ht="15.75" customHeight="1">
      <c r="A2780" s="5" t="s">
        <v>1736</v>
      </c>
      <c r="B2780" s="5" t="s">
        <v>1735</v>
      </c>
      <c r="C2780" s="6">
        <v>51435.0</v>
      </c>
      <c r="D2780" s="7">
        <v>31.0</v>
      </c>
      <c r="E2780" s="7">
        <v>18.0</v>
      </c>
      <c r="F2780" s="7">
        <v>5.0</v>
      </c>
      <c r="G2780" s="7">
        <v>6.0</v>
      </c>
      <c r="H2780" s="5">
        <v>8.3</v>
      </c>
      <c r="I2780" s="5">
        <v>31.5</v>
      </c>
      <c r="J2780" s="8">
        <v>0.6027024399727812</v>
      </c>
      <c r="K2780" s="8">
        <v>0.34995625546806647</v>
      </c>
      <c r="L2780" s="8">
        <v>0.0972100709633518</v>
      </c>
      <c r="M2780" s="8">
        <v>0.11665208515602216</v>
      </c>
      <c r="N2780" s="5">
        <v>6.3</v>
      </c>
      <c r="O2780" s="5">
        <v>9.6</v>
      </c>
      <c r="P2780" s="5">
        <v>57336.0</v>
      </c>
      <c r="Q2780" s="9" t="s">
        <v>91</v>
      </c>
      <c r="R2780" s="9" t="s">
        <v>123</v>
      </c>
      <c r="S2780" s="9">
        <f t="shared" si="1"/>
        <v>16202.025</v>
      </c>
    </row>
    <row r="2781" ht="15.75" customHeight="1">
      <c r="A2781" s="5" t="s">
        <v>1737</v>
      </c>
      <c r="B2781" s="5" t="s">
        <v>1735</v>
      </c>
      <c r="C2781" s="6">
        <v>118177.0</v>
      </c>
      <c r="D2781" s="7">
        <v>88.0</v>
      </c>
      <c r="E2781" s="7">
        <v>41.0</v>
      </c>
      <c r="F2781" s="7">
        <v>15.0</v>
      </c>
      <c r="G2781" s="7">
        <v>11.0</v>
      </c>
      <c r="H2781" s="5">
        <v>6.4</v>
      </c>
      <c r="I2781" s="5">
        <v>24.2</v>
      </c>
      <c r="J2781" s="8">
        <v>0.7446457432495325</v>
      </c>
      <c r="K2781" s="8">
        <v>0.346937221286714</v>
      </c>
      <c r="L2781" s="8">
        <v>0.12692825169026123</v>
      </c>
      <c r="M2781" s="8">
        <v>0.09308071790619156</v>
      </c>
      <c r="N2781" s="5">
        <v>6.4</v>
      </c>
      <c r="O2781" s="5">
        <v>15.8</v>
      </c>
      <c r="P2781" s="5">
        <v>50367.0</v>
      </c>
      <c r="Q2781" s="9" t="s">
        <v>91</v>
      </c>
      <c r="R2781" s="9" t="s">
        <v>123</v>
      </c>
      <c r="S2781" s="9">
        <f t="shared" si="1"/>
        <v>28598.834</v>
      </c>
    </row>
    <row r="2782" ht="15.75" customHeight="1">
      <c r="A2782" s="5" t="s">
        <v>1089</v>
      </c>
      <c r="B2782" s="5" t="s">
        <v>1735</v>
      </c>
      <c r="C2782" s="6">
        <v>20659.0</v>
      </c>
      <c r="D2782" s="7">
        <v>14.0</v>
      </c>
      <c r="E2782" s="7">
        <v>12.0</v>
      </c>
      <c r="F2782" s="7">
        <v>6.0</v>
      </c>
      <c r="G2782" s="7">
        <v>1.0</v>
      </c>
      <c r="H2782" s="5">
        <v>8.9</v>
      </c>
      <c r="I2782" s="5">
        <v>25.8</v>
      </c>
      <c r="J2782" s="8">
        <v>0.6776707488261775</v>
      </c>
      <c r="K2782" s="8">
        <v>0.5808606418510093</v>
      </c>
      <c r="L2782" s="8">
        <v>0.29043032092550464</v>
      </c>
      <c r="M2782" s="8">
        <v>0.0484050534875841</v>
      </c>
      <c r="N2782" s="5">
        <v>8.3</v>
      </c>
      <c r="O2782" s="5">
        <v>14.1</v>
      </c>
      <c r="P2782" s="5">
        <v>46366.0</v>
      </c>
      <c r="Q2782" s="9" t="s">
        <v>91</v>
      </c>
      <c r="R2782" s="9" t="s">
        <v>123</v>
      </c>
      <c r="S2782" s="9">
        <f t="shared" si="1"/>
        <v>5330.022</v>
      </c>
    </row>
    <row r="2783" ht="15.75" customHeight="1">
      <c r="A2783" s="5" t="s">
        <v>1738</v>
      </c>
      <c r="B2783" s="5" t="s">
        <v>1735</v>
      </c>
      <c r="C2783" s="6">
        <v>1127.0</v>
      </c>
      <c r="D2783" s="7">
        <v>0.0</v>
      </c>
      <c r="E2783" s="7">
        <v>2.0</v>
      </c>
      <c r="F2783" s="7">
        <v>1.0</v>
      </c>
      <c r="G2783" s="7">
        <v>0.0</v>
      </c>
      <c r="H2783" s="5">
        <v>7.4</v>
      </c>
      <c r="I2783" s="5">
        <v>25.9</v>
      </c>
      <c r="J2783" s="8">
        <v>0.0</v>
      </c>
      <c r="K2783" s="8">
        <v>1.7746228926353151</v>
      </c>
      <c r="L2783" s="8">
        <v>0.8873114463176576</v>
      </c>
      <c r="M2783" s="8">
        <v>0.0</v>
      </c>
      <c r="N2783" s="5">
        <v>8.8</v>
      </c>
      <c r="O2783" s="5">
        <v>9.7</v>
      </c>
      <c r="P2783" s="5">
        <v>47188.0</v>
      </c>
      <c r="Q2783" s="9" t="s">
        <v>91</v>
      </c>
      <c r="R2783" s="9" t="s">
        <v>123</v>
      </c>
      <c r="S2783" s="9">
        <f t="shared" si="1"/>
        <v>291.893</v>
      </c>
    </row>
    <row r="2784" ht="15.75" customHeight="1">
      <c r="A2784" s="5" t="s">
        <v>639</v>
      </c>
      <c r="B2784" s="5" t="s">
        <v>1735</v>
      </c>
      <c r="C2784" s="6">
        <v>329448.0</v>
      </c>
      <c r="D2784" s="7">
        <v>210.0</v>
      </c>
      <c r="E2784" s="7">
        <v>119.0</v>
      </c>
      <c r="F2784" s="7">
        <v>23.0</v>
      </c>
      <c r="G2784" s="7">
        <v>23.0</v>
      </c>
      <c r="H2784" s="5">
        <v>7.3</v>
      </c>
      <c r="I2784" s="5">
        <v>24.9</v>
      </c>
      <c r="J2784" s="8">
        <v>0.6374298827129016</v>
      </c>
      <c r="K2784" s="8">
        <v>0.3612102668706442</v>
      </c>
      <c r="L2784" s="8">
        <v>0.06981374905903208</v>
      </c>
      <c r="M2784" s="8">
        <v>0.06981374905903208</v>
      </c>
      <c r="N2784" s="5">
        <v>4.7</v>
      </c>
      <c r="O2784" s="5">
        <v>7.8</v>
      </c>
      <c r="P2784" s="5">
        <v>70388.0</v>
      </c>
      <c r="Q2784" s="9" t="s">
        <v>91</v>
      </c>
      <c r="R2784" s="9" t="s">
        <v>123</v>
      </c>
      <c r="S2784" s="9">
        <f t="shared" si="1"/>
        <v>82032.552</v>
      </c>
    </row>
    <row r="2785" ht="15.75" customHeight="1">
      <c r="A2785" s="5" t="s">
        <v>1739</v>
      </c>
      <c r="B2785" s="5" t="s">
        <v>1735</v>
      </c>
      <c r="C2785" s="6">
        <v>20260.0</v>
      </c>
      <c r="D2785" s="7">
        <v>12.0</v>
      </c>
      <c r="E2785" s="7">
        <v>11.0</v>
      </c>
      <c r="F2785" s="7">
        <v>5.0</v>
      </c>
      <c r="G2785" s="7">
        <v>4.0</v>
      </c>
      <c r="H2785" s="5">
        <v>7.5</v>
      </c>
      <c r="I2785" s="5">
        <v>27.1</v>
      </c>
      <c r="J2785" s="8">
        <v>0.5923000987166831</v>
      </c>
      <c r="K2785" s="8">
        <v>0.5429417571569596</v>
      </c>
      <c r="L2785" s="8">
        <v>0.24679170779861795</v>
      </c>
      <c r="M2785" s="8">
        <v>0.19743336623889435</v>
      </c>
      <c r="N2785" s="5">
        <v>5.2</v>
      </c>
      <c r="O2785" s="5">
        <v>10.1</v>
      </c>
      <c r="P2785" s="5">
        <v>60700.0</v>
      </c>
      <c r="Q2785" s="9" t="s">
        <v>91</v>
      </c>
      <c r="R2785" s="9" t="s">
        <v>123</v>
      </c>
      <c r="S2785" s="9">
        <f t="shared" si="1"/>
        <v>5490.46</v>
      </c>
    </row>
    <row r="2786" ht="15.75" customHeight="1">
      <c r="A2786" s="5" t="s">
        <v>1740</v>
      </c>
      <c r="B2786" s="5" t="s">
        <v>1735</v>
      </c>
      <c r="C2786" s="6">
        <v>10625.0</v>
      </c>
      <c r="D2786" s="7">
        <v>8.0</v>
      </c>
      <c r="E2786" s="7">
        <v>3.0</v>
      </c>
      <c r="F2786" s="7">
        <v>5.0</v>
      </c>
      <c r="G2786" s="7">
        <v>0.0</v>
      </c>
      <c r="H2786" s="5">
        <v>7.6</v>
      </c>
      <c r="I2786" s="5">
        <v>27.1</v>
      </c>
      <c r="J2786" s="8">
        <v>0.7529411764705882</v>
      </c>
      <c r="K2786" s="8">
        <v>0.2823529411764706</v>
      </c>
      <c r="L2786" s="8">
        <v>0.47058823529411764</v>
      </c>
      <c r="M2786" s="8">
        <v>0.0</v>
      </c>
      <c r="N2786" s="5">
        <v>6.6</v>
      </c>
      <c r="O2786" s="5">
        <v>11.3</v>
      </c>
      <c r="P2786" s="5">
        <v>50653.0</v>
      </c>
      <c r="Q2786" s="9" t="s">
        <v>91</v>
      </c>
      <c r="R2786" s="9" t="s">
        <v>123</v>
      </c>
      <c r="S2786" s="9">
        <f t="shared" si="1"/>
        <v>2879.375</v>
      </c>
    </row>
    <row r="2787" ht="15.75" customHeight="1">
      <c r="A2787" s="5" t="s">
        <v>278</v>
      </c>
      <c r="B2787" s="5" t="s">
        <v>1735</v>
      </c>
      <c r="C2787" s="6">
        <v>4995.0</v>
      </c>
      <c r="D2787" s="7">
        <v>14.0</v>
      </c>
      <c r="E2787" s="7">
        <v>11.0</v>
      </c>
      <c r="F2787" s="7">
        <v>3.0</v>
      </c>
      <c r="G2787" s="7">
        <v>0.0</v>
      </c>
      <c r="H2787" s="5">
        <v>8.1</v>
      </c>
      <c r="I2787" s="5">
        <v>31.2</v>
      </c>
      <c r="J2787" s="8">
        <v>2.8028028028028027</v>
      </c>
      <c r="K2787" s="8">
        <v>2.2022022022022023</v>
      </c>
      <c r="L2787" s="8">
        <v>0.6006006006006006</v>
      </c>
      <c r="M2787" s="8">
        <v>0.0</v>
      </c>
      <c r="N2787" s="5">
        <v>6.8</v>
      </c>
      <c r="O2787" s="5">
        <v>13.6</v>
      </c>
      <c r="P2787" s="5">
        <v>44914.0</v>
      </c>
      <c r="Q2787" s="9" t="s">
        <v>91</v>
      </c>
      <c r="R2787" s="9" t="s">
        <v>123</v>
      </c>
      <c r="S2787" s="9">
        <f t="shared" si="1"/>
        <v>1558.44</v>
      </c>
    </row>
    <row r="2788" ht="15.75" customHeight="1">
      <c r="A2788" s="5" t="s">
        <v>280</v>
      </c>
      <c r="B2788" s="5" t="s">
        <v>1735</v>
      </c>
      <c r="C2788" s="6">
        <v>9420.0</v>
      </c>
      <c r="D2788" s="7">
        <v>9.0</v>
      </c>
      <c r="E2788" s="7">
        <v>29.0</v>
      </c>
      <c r="F2788" s="7">
        <v>4.0</v>
      </c>
      <c r="G2788" s="7">
        <v>1.0</v>
      </c>
      <c r="H2788" s="5">
        <v>6.1</v>
      </c>
      <c r="I2788" s="5">
        <v>21.4</v>
      </c>
      <c r="J2788" s="8">
        <v>0.9554140127388535</v>
      </c>
      <c r="K2788" s="8">
        <v>3.0785562632696393</v>
      </c>
      <c r="L2788" s="8">
        <v>0.42462845010615713</v>
      </c>
      <c r="M2788" s="8">
        <v>0.10615711252653928</v>
      </c>
      <c r="N2788" s="5">
        <v>8.4</v>
      </c>
      <c r="O2788" s="5">
        <v>16.3</v>
      </c>
      <c r="P2788" s="5">
        <v>44239.0</v>
      </c>
      <c r="Q2788" s="9" t="s">
        <v>91</v>
      </c>
      <c r="R2788" s="9" t="s">
        <v>123</v>
      </c>
      <c r="S2788" s="9">
        <f t="shared" si="1"/>
        <v>2015.88</v>
      </c>
    </row>
    <row r="2789" ht="15.75" customHeight="1">
      <c r="A2789" s="5" t="s">
        <v>912</v>
      </c>
      <c r="B2789" s="5" t="s">
        <v>1735</v>
      </c>
      <c r="C2789" s="6">
        <v>47185.0</v>
      </c>
      <c r="D2789" s="7">
        <v>34.0</v>
      </c>
      <c r="E2789" s="7">
        <v>30.0</v>
      </c>
      <c r="F2789" s="7">
        <v>3.0</v>
      </c>
      <c r="G2789" s="7">
        <v>4.0</v>
      </c>
      <c r="H2789" s="5">
        <v>6.3</v>
      </c>
      <c r="I2789" s="5">
        <v>23.7</v>
      </c>
      <c r="J2789" s="8">
        <v>0.7205679771113701</v>
      </c>
      <c r="K2789" s="8">
        <v>0.6357952739217972</v>
      </c>
      <c r="L2789" s="8">
        <v>0.06357952739217972</v>
      </c>
      <c r="M2789" s="8">
        <v>0.08477270318957296</v>
      </c>
      <c r="N2789" s="5">
        <v>12.9</v>
      </c>
      <c r="O2789" s="5">
        <v>22.8</v>
      </c>
      <c r="P2789" s="5">
        <v>42305.0</v>
      </c>
      <c r="Q2789" s="9" t="s">
        <v>91</v>
      </c>
      <c r="R2789" s="9" t="s">
        <v>123</v>
      </c>
      <c r="S2789" s="9">
        <f t="shared" si="1"/>
        <v>11182.845</v>
      </c>
    </row>
    <row r="2790" ht="15.75" customHeight="1">
      <c r="A2790" s="5" t="s">
        <v>1741</v>
      </c>
      <c r="B2790" s="5" t="s">
        <v>1735</v>
      </c>
      <c r="C2790" s="6">
        <v>10421.0</v>
      </c>
      <c r="D2790" s="7">
        <v>9.0</v>
      </c>
      <c r="E2790" s="7">
        <v>7.0</v>
      </c>
      <c r="F2790" s="7">
        <v>2.0</v>
      </c>
      <c r="G2790" s="7">
        <v>0.0</v>
      </c>
      <c r="H2790" s="5">
        <v>8.6</v>
      </c>
      <c r="I2790" s="5">
        <v>28.7</v>
      </c>
      <c r="J2790" s="8">
        <v>0.8636407254582094</v>
      </c>
      <c r="K2790" s="8">
        <v>0.6717205642452739</v>
      </c>
      <c r="L2790" s="8">
        <v>0.1919201612129354</v>
      </c>
      <c r="M2790" s="8">
        <v>0.0</v>
      </c>
      <c r="N2790" s="5">
        <v>5.6</v>
      </c>
      <c r="O2790" s="5">
        <v>14.1</v>
      </c>
      <c r="P2790" s="5">
        <v>56976.0</v>
      </c>
      <c r="Q2790" s="9" t="s">
        <v>91</v>
      </c>
      <c r="R2790" s="9" t="s">
        <v>123</v>
      </c>
      <c r="S2790" s="9">
        <f t="shared" si="1"/>
        <v>2990.827</v>
      </c>
    </row>
    <row r="2791" ht="15.75" customHeight="1">
      <c r="A2791" s="5" t="s">
        <v>552</v>
      </c>
      <c r="B2791" s="5" t="s">
        <v>1735</v>
      </c>
      <c r="C2791" s="6">
        <v>7228.0</v>
      </c>
      <c r="D2791" s="7">
        <v>6.0</v>
      </c>
      <c r="E2791" s="7">
        <v>16.0</v>
      </c>
      <c r="F2791" s="7">
        <v>3.0</v>
      </c>
      <c r="G2791" s="7">
        <v>2.0</v>
      </c>
      <c r="H2791" s="5">
        <v>7.1</v>
      </c>
      <c r="I2791" s="5">
        <v>24.3</v>
      </c>
      <c r="J2791" s="8">
        <v>0.8301051466519093</v>
      </c>
      <c r="K2791" s="8">
        <v>2.213613724405091</v>
      </c>
      <c r="L2791" s="8">
        <v>0.41505257332595463</v>
      </c>
      <c r="M2791" s="8">
        <v>0.2767017155506364</v>
      </c>
      <c r="N2791" s="5">
        <v>6.7</v>
      </c>
      <c r="O2791" s="5">
        <v>8.5</v>
      </c>
      <c r="P2791" s="5">
        <v>51213.0</v>
      </c>
      <c r="Q2791" s="9" t="s">
        <v>91</v>
      </c>
      <c r="R2791" s="9" t="s">
        <v>123</v>
      </c>
      <c r="S2791" s="9">
        <f t="shared" si="1"/>
        <v>1756.404</v>
      </c>
    </row>
    <row r="2792" ht="15.75" customHeight="1">
      <c r="A2792" s="5" t="s">
        <v>1742</v>
      </c>
      <c r="B2792" s="5" t="s">
        <v>1735</v>
      </c>
      <c r="C2792" s="6">
        <v>12560.0</v>
      </c>
      <c r="D2792" s="7">
        <v>12.0</v>
      </c>
      <c r="E2792" s="7">
        <v>6.0</v>
      </c>
      <c r="F2792" s="7">
        <v>5.0</v>
      </c>
      <c r="G2792" s="7">
        <v>0.0</v>
      </c>
      <c r="H2792" s="5">
        <v>7.1</v>
      </c>
      <c r="I2792" s="5">
        <v>30.1</v>
      </c>
      <c r="J2792" s="8">
        <v>0.9554140127388535</v>
      </c>
      <c r="K2792" s="8">
        <v>0.47770700636942676</v>
      </c>
      <c r="L2792" s="8">
        <v>0.3980891719745223</v>
      </c>
      <c r="M2792" s="8">
        <v>0.0</v>
      </c>
      <c r="N2792" s="5">
        <v>6.5</v>
      </c>
      <c r="O2792" s="5">
        <v>12.5</v>
      </c>
      <c r="P2792" s="5">
        <v>51117.0</v>
      </c>
      <c r="Q2792" s="9" t="s">
        <v>91</v>
      </c>
      <c r="R2792" s="9" t="s">
        <v>123</v>
      </c>
      <c r="S2792" s="9">
        <f t="shared" si="1"/>
        <v>3780.56</v>
      </c>
    </row>
    <row r="2793" ht="15.75" customHeight="1">
      <c r="A2793" s="5" t="s">
        <v>73</v>
      </c>
      <c r="B2793" s="5" t="s">
        <v>1735</v>
      </c>
      <c r="C2793" s="6">
        <v>10636.0</v>
      </c>
      <c r="D2793" s="7">
        <v>4.0</v>
      </c>
      <c r="E2793" s="7">
        <v>4.0</v>
      </c>
      <c r="F2793" s="7">
        <v>1.0</v>
      </c>
      <c r="G2793" s="7">
        <v>0.0</v>
      </c>
      <c r="H2793" s="5">
        <v>7.2</v>
      </c>
      <c r="I2793" s="5">
        <v>21.6</v>
      </c>
      <c r="J2793" s="8">
        <v>0.376081233546446</v>
      </c>
      <c r="K2793" s="8">
        <v>0.376081233546446</v>
      </c>
      <c r="L2793" s="8">
        <v>0.0940203083866115</v>
      </c>
      <c r="M2793" s="8">
        <v>0.0</v>
      </c>
      <c r="N2793" s="5">
        <v>6.1</v>
      </c>
      <c r="O2793" s="5">
        <v>4.8</v>
      </c>
      <c r="P2793" s="5">
        <v>79304.0</v>
      </c>
      <c r="Q2793" s="9" t="s">
        <v>91</v>
      </c>
      <c r="R2793" s="9" t="s">
        <v>123</v>
      </c>
      <c r="S2793" s="9">
        <f t="shared" si="1"/>
        <v>2297.376</v>
      </c>
    </row>
    <row r="2794" ht="15.75" customHeight="1">
      <c r="A2794" s="5" t="s">
        <v>1743</v>
      </c>
      <c r="B2794" s="5" t="s">
        <v>1735</v>
      </c>
      <c r="C2794" s="6">
        <v>1479.0</v>
      </c>
      <c r="D2794" s="7">
        <v>2.0</v>
      </c>
      <c r="E2794" s="7">
        <v>1.0</v>
      </c>
      <c r="F2794" s="7">
        <v>3.0</v>
      </c>
      <c r="G2794" s="7">
        <v>0.0</v>
      </c>
      <c r="H2794" s="5">
        <v>6.6</v>
      </c>
      <c r="I2794" s="5">
        <v>25.5</v>
      </c>
      <c r="J2794" s="8">
        <v>1.352265043948614</v>
      </c>
      <c r="K2794" s="8">
        <v>0.676132521974307</v>
      </c>
      <c r="L2794" s="8">
        <v>2.028397565922921</v>
      </c>
      <c r="M2794" s="8">
        <v>0.0</v>
      </c>
      <c r="N2794" s="5">
        <v>9.8</v>
      </c>
      <c r="O2794" s="5">
        <v>28.0</v>
      </c>
      <c r="P2794" s="5">
        <v>33250.0</v>
      </c>
      <c r="Q2794" s="9" t="s">
        <v>91</v>
      </c>
      <c r="R2794" s="9" t="s">
        <v>123</v>
      </c>
      <c r="S2794" s="9">
        <f t="shared" si="1"/>
        <v>377.145</v>
      </c>
    </row>
    <row r="2795" ht="15.75" customHeight="1">
      <c r="A2795" s="5" t="s">
        <v>1744</v>
      </c>
      <c r="B2795" s="5" t="s">
        <v>1735</v>
      </c>
      <c r="C2795" s="6">
        <v>2274.0</v>
      </c>
      <c r="D2795" s="7">
        <v>7.0</v>
      </c>
      <c r="E2795" s="7">
        <v>2.0</v>
      </c>
      <c r="F2795" s="7">
        <v>0.0</v>
      </c>
      <c r="G2795" s="7">
        <v>0.0</v>
      </c>
      <c r="H2795" s="5">
        <v>7.1</v>
      </c>
      <c r="I2795" s="5">
        <v>27.3</v>
      </c>
      <c r="J2795" s="8">
        <v>3.0782761653474053</v>
      </c>
      <c r="K2795" s="8">
        <v>0.8795074758135445</v>
      </c>
      <c r="L2795" s="8">
        <v>0.0</v>
      </c>
      <c r="M2795" s="8">
        <v>0.0</v>
      </c>
      <c r="N2795" s="5">
        <v>6.1</v>
      </c>
      <c r="O2795" s="5">
        <v>11.7</v>
      </c>
      <c r="P2795" s="5">
        <v>50573.0</v>
      </c>
      <c r="Q2795" s="9" t="s">
        <v>91</v>
      </c>
      <c r="R2795" s="9" t="s">
        <v>123</v>
      </c>
      <c r="S2795" s="9">
        <f t="shared" si="1"/>
        <v>620.802</v>
      </c>
    </row>
    <row r="2796" ht="15.75" customHeight="1">
      <c r="A2796" s="5" t="s">
        <v>1745</v>
      </c>
      <c r="B2796" s="5" t="s">
        <v>1735</v>
      </c>
      <c r="C2796" s="6">
        <v>1091389.0</v>
      </c>
      <c r="D2796" s="7">
        <v>906.0</v>
      </c>
      <c r="E2796" s="7">
        <v>680.0</v>
      </c>
      <c r="F2796" s="7">
        <v>147.0</v>
      </c>
      <c r="G2796" s="7">
        <v>104.0</v>
      </c>
      <c r="H2796" s="5">
        <v>7.8</v>
      </c>
      <c r="I2796" s="5">
        <v>25.1</v>
      </c>
      <c r="J2796" s="8">
        <v>0.8301348098615617</v>
      </c>
      <c r="K2796" s="8">
        <v>0.6230592391896932</v>
      </c>
      <c r="L2796" s="8">
        <v>0.13469074729541897</v>
      </c>
      <c r="M2796" s="8">
        <v>0.0952914130525413</v>
      </c>
      <c r="N2796" s="5">
        <v>7.0</v>
      </c>
      <c r="O2796" s="5">
        <v>12.9</v>
      </c>
      <c r="P2796" s="5">
        <v>61446.0</v>
      </c>
      <c r="Q2796" s="9" t="s">
        <v>91</v>
      </c>
      <c r="R2796" s="9" t="s">
        <v>123</v>
      </c>
      <c r="S2796" s="9">
        <f t="shared" si="1"/>
        <v>273938.639</v>
      </c>
    </row>
    <row r="2797" ht="15.75" customHeight="1">
      <c r="A2797" s="5" t="s">
        <v>304</v>
      </c>
      <c r="B2797" s="5" t="s">
        <v>1735</v>
      </c>
      <c r="C2797" s="6">
        <v>15208.0</v>
      </c>
      <c r="D2797" s="7">
        <v>6.0</v>
      </c>
      <c r="E2797" s="7">
        <v>9.0</v>
      </c>
      <c r="F2797" s="7">
        <v>2.0</v>
      </c>
      <c r="G2797" s="7">
        <v>0.0</v>
      </c>
      <c r="H2797" s="5">
        <v>9.4</v>
      </c>
      <c r="I2797" s="5">
        <v>30.4</v>
      </c>
      <c r="J2797" s="8">
        <v>0.3945291951604419</v>
      </c>
      <c r="K2797" s="8">
        <v>0.5917937927406628</v>
      </c>
      <c r="L2797" s="8">
        <v>0.1315097317201473</v>
      </c>
      <c r="M2797" s="8">
        <v>0.0</v>
      </c>
      <c r="N2797" s="5">
        <v>9.6</v>
      </c>
      <c r="O2797" s="5">
        <v>28.1</v>
      </c>
      <c r="P2797" s="5">
        <v>41411.0</v>
      </c>
      <c r="Q2797" s="9" t="s">
        <v>91</v>
      </c>
      <c r="R2797" s="9" t="s">
        <v>123</v>
      </c>
      <c r="S2797" s="9">
        <f t="shared" si="1"/>
        <v>4623.232</v>
      </c>
    </row>
    <row r="2798" ht="15.75" customHeight="1">
      <c r="A2798" s="5" t="s">
        <v>1746</v>
      </c>
      <c r="B2798" s="5" t="s">
        <v>1735</v>
      </c>
      <c r="C2798" s="6">
        <v>28367.0</v>
      </c>
      <c r="D2798" s="7">
        <v>15.0</v>
      </c>
      <c r="E2798" s="7">
        <v>9.0</v>
      </c>
      <c r="F2798" s="7">
        <v>4.0</v>
      </c>
      <c r="G2798" s="7">
        <v>0.0</v>
      </c>
      <c r="H2798" s="5">
        <v>7.4</v>
      </c>
      <c r="I2798" s="5">
        <v>27.8</v>
      </c>
      <c r="J2798" s="8">
        <v>0.5287834455529312</v>
      </c>
      <c r="K2798" s="8">
        <v>0.3172700673317587</v>
      </c>
      <c r="L2798" s="8">
        <v>0.14100891881411498</v>
      </c>
      <c r="M2798" s="8">
        <v>0.0</v>
      </c>
      <c r="N2798" s="5">
        <v>9.7</v>
      </c>
      <c r="O2798" s="5">
        <v>16.1</v>
      </c>
      <c r="P2798" s="5">
        <v>48305.0</v>
      </c>
      <c r="Q2798" s="9" t="s">
        <v>91</v>
      </c>
      <c r="R2798" s="9" t="s">
        <v>123</v>
      </c>
      <c r="S2798" s="9">
        <f t="shared" si="1"/>
        <v>7886.026</v>
      </c>
    </row>
    <row r="2799" ht="15.75" customHeight="1">
      <c r="A2799" s="5" t="s">
        <v>189</v>
      </c>
      <c r="B2799" s="5" t="s">
        <v>1735</v>
      </c>
      <c r="C2799" s="6">
        <v>20821.0</v>
      </c>
      <c r="D2799" s="7">
        <v>16.0</v>
      </c>
      <c r="E2799" s="7">
        <v>12.0</v>
      </c>
      <c r="F2799" s="7">
        <v>3.0</v>
      </c>
      <c r="G2799" s="7">
        <v>1.0</v>
      </c>
      <c r="H2799" s="5">
        <v>7.7</v>
      </c>
      <c r="I2799" s="5">
        <v>29.7</v>
      </c>
      <c r="J2799" s="8">
        <v>0.7684549253157869</v>
      </c>
      <c r="K2799" s="8">
        <v>0.5763411939868403</v>
      </c>
      <c r="L2799" s="8">
        <v>0.14408529849671006</v>
      </c>
      <c r="M2799" s="8">
        <v>0.04802843283223668</v>
      </c>
      <c r="N2799" s="5">
        <v>6.4</v>
      </c>
      <c r="O2799" s="5">
        <v>14.7</v>
      </c>
      <c r="P2799" s="5">
        <v>46327.0</v>
      </c>
      <c r="Q2799" s="9" t="s">
        <v>91</v>
      </c>
      <c r="R2799" s="9" t="s">
        <v>123</v>
      </c>
      <c r="S2799" s="9">
        <f t="shared" si="1"/>
        <v>6183.837</v>
      </c>
    </row>
    <row r="2800" ht="15.75" customHeight="1">
      <c r="A2800" s="5" t="s">
        <v>307</v>
      </c>
      <c r="B2800" s="5" t="s">
        <v>1735</v>
      </c>
      <c r="C2800" s="6">
        <v>39005.0</v>
      </c>
      <c r="D2800" s="7">
        <v>39.0</v>
      </c>
      <c r="E2800" s="7">
        <v>80.0</v>
      </c>
      <c r="F2800" s="7">
        <v>10.0</v>
      </c>
      <c r="G2800" s="7">
        <v>11.0</v>
      </c>
      <c r="H2800" s="5">
        <v>4.2</v>
      </c>
      <c r="I2800" s="5">
        <v>14.1</v>
      </c>
      <c r="J2800" s="8">
        <v>0.9998718113062427</v>
      </c>
      <c r="K2800" s="8">
        <v>2.05101910011537</v>
      </c>
      <c r="L2800" s="8">
        <v>0.25637738751442124</v>
      </c>
      <c r="M2800" s="8">
        <v>0.2820151262658634</v>
      </c>
      <c r="N2800" s="5">
        <v>4.4</v>
      </c>
      <c r="O2800" s="5">
        <v>8.4</v>
      </c>
      <c r="P2800" s="5">
        <v>89886.0</v>
      </c>
      <c r="Q2800" s="9" t="s">
        <v>91</v>
      </c>
      <c r="R2800" s="9" t="s">
        <v>123</v>
      </c>
      <c r="S2800" s="9">
        <f t="shared" si="1"/>
        <v>5499.705</v>
      </c>
    </row>
    <row r="2801" ht="15.75" customHeight="1">
      <c r="A2801" s="5" t="s">
        <v>1747</v>
      </c>
      <c r="B2801" s="5" t="s">
        <v>1735</v>
      </c>
      <c r="C2801" s="6">
        <v>61599.0</v>
      </c>
      <c r="D2801" s="7">
        <v>29.0</v>
      </c>
      <c r="E2801" s="7">
        <v>19.0</v>
      </c>
      <c r="F2801" s="7">
        <v>5.0</v>
      </c>
      <c r="G2801" s="7">
        <v>2.0</v>
      </c>
      <c r="H2801" s="5">
        <v>10.1</v>
      </c>
      <c r="I2801" s="5">
        <v>31.8</v>
      </c>
      <c r="J2801" s="8">
        <v>0.47078686342310755</v>
      </c>
      <c r="K2801" s="8">
        <v>0.30844656569100143</v>
      </c>
      <c r="L2801" s="8">
        <v>0.08117014886605303</v>
      </c>
      <c r="M2801" s="8">
        <v>0.03246805954642121</v>
      </c>
      <c r="N2801" s="5">
        <v>7.6</v>
      </c>
      <c r="O2801" s="5">
        <v>8.7</v>
      </c>
      <c r="P2801" s="5">
        <v>63077.0</v>
      </c>
      <c r="Q2801" s="9" t="s">
        <v>91</v>
      </c>
      <c r="R2801" s="9" t="s">
        <v>123</v>
      </c>
      <c r="S2801" s="9">
        <f t="shared" si="1"/>
        <v>19588.482</v>
      </c>
    </row>
    <row r="2802" ht="15.75" customHeight="1">
      <c r="A2802" s="5" t="s">
        <v>1748</v>
      </c>
      <c r="B2802" s="5" t="s">
        <v>1735</v>
      </c>
      <c r="C2802" s="6">
        <v>36958.0</v>
      </c>
      <c r="D2802" s="7">
        <v>20.0</v>
      </c>
      <c r="E2802" s="7">
        <v>17.0</v>
      </c>
      <c r="F2802" s="7">
        <v>2.0</v>
      </c>
      <c r="G2802" s="7">
        <v>4.0</v>
      </c>
      <c r="H2802" s="5">
        <v>8.5</v>
      </c>
      <c r="I2802" s="5">
        <v>29.7</v>
      </c>
      <c r="J2802" s="8">
        <v>0.5411548243952595</v>
      </c>
      <c r="K2802" s="8">
        <v>0.45998160073597055</v>
      </c>
      <c r="L2802" s="8">
        <v>0.05411548243952595</v>
      </c>
      <c r="M2802" s="8">
        <v>0.1082309648790519</v>
      </c>
      <c r="N2802" s="5">
        <v>4.4</v>
      </c>
      <c r="O2802" s="5">
        <v>11.7</v>
      </c>
      <c r="P2802" s="5">
        <v>62363.0</v>
      </c>
      <c r="Q2802" s="9" t="s">
        <v>91</v>
      </c>
      <c r="R2802" s="9" t="s">
        <v>123</v>
      </c>
      <c r="S2802" s="9">
        <f t="shared" si="1"/>
        <v>10976.526</v>
      </c>
    </row>
    <row r="2803" ht="15.75" customHeight="1">
      <c r="A2803" s="5" t="s">
        <v>1749</v>
      </c>
      <c r="B2803" s="5" t="s">
        <v>1735</v>
      </c>
      <c r="C2803" s="6">
        <v>561232.0</v>
      </c>
      <c r="D2803" s="7">
        <v>351.0</v>
      </c>
      <c r="E2803" s="7">
        <v>188.0</v>
      </c>
      <c r="F2803" s="7">
        <v>43.0</v>
      </c>
      <c r="G2803" s="7">
        <v>44.0</v>
      </c>
      <c r="H2803" s="5">
        <v>7.0</v>
      </c>
      <c r="I2803" s="5">
        <v>25.4</v>
      </c>
      <c r="J2803" s="8">
        <v>0.6254098126977792</v>
      </c>
      <c r="K2803" s="8">
        <v>0.3349773355760185</v>
      </c>
      <c r="L2803" s="8">
        <v>0.07661715654132338</v>
      </c>
      <c r="M2803" s="8">
        <v>0.0783989508794937</v>
      </c>
      <c r="N2803" s="5">
        <v>6.7</v>
      </c>
      <c r="O2803" s="5">
        <v>13.8</v>
      </c>
      <c r="P2803" s="5">
        <v>60830.0</v>
      </c>
      <c r="Q2803" s="9" t="s">
        <v>91</v>
      </c>
      <c r="R2803" s="9" t="s">
        <v>123</v>
      </c>
      <c r="S2803" s="9">
        <f t="shared" si="1"/>
        <v>142552.928</v>
      </c>
    </row>
    <row r="2804" ht="15.75" customHeight="1">
      <c r="A2804" s="5" t="s">
        <v>1750</v>
      </c>
      <c r="B2804" s="5" t="s">
        <v>1735</v>
      </c>
      <c r="C2804" s="6">
        <v>27789.0</v>
      </c>
      <c r="D2804" s="7">
        <v>22.0</v>
      </c>
      <c r="E2804" s="7">
        <v>16.0</v>
      </c>
      <c r="F2804" s="7">
        <v>4.0</v>
      </c>
      <c r="G2804" s="7">
        <v>1.0</v>
      </c>
      <c r="H2804" s="5">
        <v>6.5</v>
      </c>
      <c r="I2804" s="5">
        <v>22.2</v>
      </c>
      <c r="J2804" s="8">
        <v>0.7916801612148692</v>
      </c>
      <c r="K2804" s="8">
        <v>0.5757673899744503</v>
      </c>
      <c r="L2804" s="8">
        <v>0.14394184749361258</v>
      </c>
      <c r="M2804" s="8">
        <v>0.035985461873403145</v>
      </c>
      <c r="N2804" s="5">
        <v>5.8</v>
      </c>
      <c r="O2804" s="5">
        <v>8.2</v>
      </c>
      <c r="P2804" s="5">
        <v>65582.0</v>
      </c>
      <c r="Q2804" s="9" t="s">
        <v>91</v>
      </c>
      <c r="R2804" s="9" t="s">
        <v>123</v>
      </c>
      <c r="S2804" s="9">
        <f t="shared" si="1"/>
        <v>6169.158</v>
      </c>
    </row>
    <row r="2805" ht="15.75" customHeight="1">
      <c r="A2805" s="5" t="s">
        <v>86</v>
      </c>
      <c r="B2805" s="5" t="s">
        <v>1735</v>
      </c>
      <c r="C2805" s="6">
        <v>151857.0</v>
      </c>
      <c r="D2805" s="7">
        <v>116.0</v>
      </c>
      <c r="E2805" s="7">
        <v>99.0</v>
      </c>
      <c r="F2805" s="7">
        <v>19.0</v>
      </c>
      <c r="G2805" s="7">
        <v>20.0</v>
      </c>
      <c r="H2805" s="5">
        <v>6.4</v>
      </c>
      <c r="I2805" s="5">
        <v>24.2</v>
      </c>
      <c r="J2805" s="8">
        <v>0.7638765417465115</v>
      </c>
      <c r="K2805" s="8">
        <v>0.65192911752504</v>
      </c>
      <c r="L2805" s="8">
        <v>0.12511770942399758</v>
      </c>
      <c r="M2805" s="8">
        <v>0.1317028520252606</v>
      </c>
      <c r="N2805" s="5">
        <v>9.4</v>
      </c>
      <c r="O2805" s="5">
        <v>15.5</v>
      </c>
      <c r="P2805" s="5">
        <v>49498.0</v>
      </c>
      <c r="Q2805" s="9" t="s">
        <v>91</v>
      </c>
      <c r="R2805" s="9" t="s">
        <v>123</v>
      </c>
      <c r="S2805" s="9">
        <f t="shared" si="1"/>
        <v>36749.394</v>
      </c>
    </row>
    <row r="2806" ht="15.75" customHeight="1">
      <c r="A2806" s="5" t="s">
        <v>480</v>
      </c>
      <c r="B2806" s="5" t="s">
        <v>1735</v>
      </c>
      <c r="C2806" s="6">
        <v>2722.0</v>
      </c>
      <c r="D2806" s="7">
        <v>2.0</v>
      </c>
      <c r="E2806" s="7">
        <v>7.0</v>
      </c>
      <c r="F2806" s="7">
        <v>2.0</v>
      </c>
      <c r="G2806" s="7">
        <v>0.0</v>
      </c>
      <c r="H2806" s="5">
        <v>6.9</v>
      </c>
      <c r="I2806" s="5">
        <v>23.0</v>
      </c>
      <c r="J2806" s="8">
        <v>0.7347538574577516</v>
      </c>
      <c r="K2806" s="8">
        <v>2.571638501102131</v>
      </c>
      <c r="L2806" s="8">
        <v>0.7347538574577516</v>
      </c>
      <c r="M2806" s="8">
        <v>0.0</v>
      </c>
      <c r="N2806" s="5">
        <v>2.7</v>
      </c>
      <c r="O2806" s="5">
        <v>17.6</v>
      </c>
      <c r="P2806" s="5">
        <v>43393.0</v>
      </c>
      <c r="Q2806" s="9" t="s">
        <v>91</v>
      </c>
      <c r="R2806" s="9" t="s">
        <v>123</v>
      </c>
      <c r="S2806" s="9">
        <f t="shared" si="1"/>
        <v>626.06</v>
      </c>
    </row>
    <row r="2807" ht="15.75" customHeight="1">
      <c r="A2807" s="5" t="s">
        <v>1751</v>
      </c>
      <c r="B2807" s="5" t="s">
        <v>1735</v>
      </c>
      <c r="C2807" s="6">
        <v>240536.0</v>
      </c>
      <c r="D2807" s="7">
        <v>145.0</v>
      </c>
      <c r="E2807" s="7">
        <v>131.0</v>
      </c>
      <c r="F2807" s="7">
        <v>34.0</v>
      </c>
      <c r="G2807" s="7">
        <v>14.0</v>
      </c>
      <c r="H2807" s="5">
        <v>8.4</v>
      </c>
      <c r="I2807" s="5">
        <v>28.2</v>
      </c>
      <c r="J2807" s="8">
        <v>0.6028203678451458</v>
      </c>
      <c r="K2807" s="8">
        <v>0.5446170219842352</v>
      </c>
      <c r="L2807" s="8">
        <v>0.1413509828050687</v>
      </c>
      <c r="M2807" s="8">
        <v>0.05820334586091064</v>
      </c>
      <c r="N2807" s="5">
        <v>7.3</v>
      </c>
      <c r="O2807" s="5">
        <v>13.1</v>
      </c>
      <c r="P2807" s="5">
        <v>56216.0</v>
      </c>
      <c r="Q2807" s="9" t="s">
        <v>91</v>
      </c>
      <c r="R2807" s="9" t="s">
        <v>123</v>
      </c>
      <c r="S2807" s="9">
        <f t="shared" si="1"/>
        <v>67831.152</v>
      </c>
    </row>
    <row r="2808" ht="15.75" customHeight="1">
      <c r="A2808" s="5" t="s">
        <v>1752</v>
      </c>
      <c r="B2808" s="5" t="s">
        <v>1753</v>
      </c>
      <c r="C2808" s="6">
        <v>36979.0</v>
      </c>
      <c r="D2808" s="7">
        <v>17.0</v>
      </c>
      <c r="E2808" s="7">
        <v>28.0</v>
      </c>
      <c r="F2808" s="7">
        <v>15.0</v>
      </c>
      <c r="G2808" s="7">
        <v>6.0</v>
      </c>
      <c r="H2808" s="5">
        <v>6.5</v>
      </c>
      <c r="I2808" s="5">
        <v>23.2</v>
      </c>
      <c r="J2808" s="8">
        <v>0.4597203818383407</v>
      </c>
      <c r="K2808" s="8">
        <v>0.7571865112631494</v>
      </c>
      <c r="L2808" s="8">
        <v>0.40563563103383</v>
      </c>
      <c r="M2808" s="8">
        <v>0.162254252413532</v>
      </c>
      <c r="N2808" s="5">
        <v>6.6</v>
      </c>
      <c r="O2808" s="5">
        <v>10.2</v>
      </c>
      <c r="P2808" s="5">
        <v>59274.0</v>
      </c>
      <c r="Q2808" s="9" t="s">
        <v>312</v>
      </c>
      <c r="R2808" s="9" t="s">
        <v>313</v>
      </c>
      <c r="S2808" s="9">
        <f t="shared" si="1"/>
        <v>8579.128</v>
      </c>
    </row>
    <row r="2809" ht="15.75" customHeight="1">
      <c r="A2809" s="5" t="s">
        <v>1754</v>
      </c>
      <c r="B2809" s="5" t="s">
        <v>1753</v>
      </c>
      <c r="C2809" s="6">
        <v>36476.0</v>
      </c>
      <c r="D2809" s="7">
        <v>30.0</v>
      </c>
      <c r="E2809" s="7">
        <v>48.0</v>
      </c>
      <c r="F2809" s="7">
        <v>14.0</v>
      </c>
      <c r="G2809" s="7">
        <v>13.0</v>
      </c>
      <c r="H2809" s="5">
        <v>6.8</v>
      </c>
      <c r="I2809" s="5">
        <v>25.9</v>
      </c>
      <c r="J2809" s="8">
        <v>0.8224586029169865</v>
      </c>
      <c r="K2809" s="8">
        <v>1.3159337646671783</v>
      </c>
      <c r="L2809" s="8">
        <v>0.3838140146945937</v>
      </c>
      <c r="M2809" s="8">
        <v>0.35639872793069416</v>
      </c>
      <c r="N2809" s="5">
        <v>7.3</v>
      </c>
      <c r="O2809" s="5">
        <v>14.2</v>
      </c>
      <c r="P2809" s="5">
        <v>49303.0</v>
      </c>
      <c r="Q2809" s="9" t="s">
        <v>312</v>
      </c>
      <c r="R2809" s="9" t="s">
        <v>313</v>
      </c>
      <c r="S2809" s="9">
        <f t="shared" si="1"/>
        <v>9447.284</v>
      </c>
    </row>
    <row r="2810" ht="15.75" customHeight="1">
      <c r="A2810" s="5" t="s">
        <v>1755</v>
      </c>
      <c r="B2810" s="5" t="s">
        <v>1753</v>
      </c>
      <c r="C2810" s="6">
        <v>30971.0</v>
      </c>
      <c r="D2810" s="7">
        <v>19.0</v>
      </c>
      <c r="E2810" s="7">
        <v>27.0</v>
      </c>
      <c r="F2810" s="7">
        <v>9.0</v>
      </c>
      <c r="G2810" s="7">
        <v>2.0</v>
      </c>
      <c r="H2810" s="5">
        <v>7.1</v>
      </c>
      <c r="I2810" s="5">
        <v>30.7</v>
      </c>
      <c r="J2810" s="8">
        <v>0.6134771237609377</v>
      </c>
      <c r="K2810" s="8">
        <v>0.871783281133964</v>
      </c>
      <c r="L2810" s="8">
        <v>0.29059442704465466</v>
      </c>
      <c r="M2810" s="8">
        <v>0.06457653934325659</v>
      </c>
      <c r="N2810" s="5">
        <v>7.5</v>
      </c>
      <c r="O2810" s="5">
        <v>14.1</v>
      </c>
      <c r="P2810" s="5">
        <v>45089.0</v>
      </c>
      <c r="Q2810" s="9" t="s">
        <v>312</v>
      </c>
      <c r="R2810" s="9" t="s">
        <v>313</v>
      </c>
      <c r="S2810" s="9">
        <f t="shared" si="1"/>
        <v>9508.097</v>
      </c>
    </row>
    <row r="2811" ht="15.75" customHeight="1">
      <c r="A2811" s="5" t="s">
        <v>1756</v>
      </c>
      <c r="B2811" s="5" t="s">
        <v>1753</v>
      </c>
      <c r="C2811" s="6">
        <v>160850.0</v>
      </c>
      <c r="D2811" s="7">
        <v>120.0</v>
      </c>
      <c r="E2811" s="7">
        <v>165.0</v>
      </c>
      <c r="F2811" s="7">
        <v>42.0</v>
      </c>
      <c r="G2811" s="7">
        <v>28.0</v>
      </c>
      <c r="H2811" s="5">
        <v>6.0</v>
      </c>
      <c r="I2811" s="5">
        <v>19.2</v>
      </c>
      <c r="J2811" s="8">
        <v>0.7460366801367734</v>
      </c>
      <c r="K2811" s="8">
        <v>1.0258004351880634</v>
      </c>
      <c r="L2811" s="8">
        <v>0.2611128380478707</v>
      </c>
      <c r="M2811" s="8">
        <v>0.1740752253652471</v>
      </c>
      <c r="N2811" s="5">
        <v>5.8</v>
      </c>
      <c r="O2811" s="5">
        <v>11.3</v>
      </c>
      <c r="P2811" s="5">
        <v>64243.0</v>
      </c>
      <c r="Q2811" s="9" t="s">
        <v>312</v>
      </c>
      <c r="R2811" s="9" t="s">
        <v>313</v>
      </c>
      <c r="S2811" s="9">
        <f t="shared" si="1"/>
        <v>30883.2</v>
      </c>
    </row>
    <row r="2812" ht="15.75" customHeight="1">
      <c r="A2812" s="5" t="s">
        <v>879</v>
      </c>
      <c r="B2812" s="5" t="s">
        <v>1753</v>
      </c>
      <c r="C2812" s="6">
        <v>6124.0</v>
      </c>
      <c r="D2812" s="7">
        <v>1.0</v>
      </c>
      <c r="E2812" s="7">
        <v>5.0</v>
      </c>
      <c r="F2812" s="7">
        <v>2.0</v>
      </c>
      <c r="G2812" s="7">
        <v>0.0</v>
      </c>
      <c r="H2812" s="5">
        <v>8.5</v>
      </c>
      <c r="I2812" s="5">
        <v>28.6</v>
      </c>
      <c r="J2812" s="8">
        <v>0.16329196603527107</v>
      </c>
      <c r="K2812" s="8">
        <v>0.8164598301763554</v>
      </c>
      <c r="L2812" s="8">
        <v>0.32658393207054215</v>
      </c>
      <c r="M2812" s="8">
        <v>0.0</v>
      </c>
      <c r="N2812" s="5">
        <v>10.4</v>
      </c>
      <c r="O2812" s="5">
        <v>16.9</v>
      </c>
      <c r="P2812" s="5">
        <v>35567.0</v>
      </c>
      <c r="Q2812" s="9" t="s">
        <v>312</v>
      </c>
      <c r="R2812" s="9" t="s">
        <v>313</v>
      </c>
      <c r="S2812" s="9">
        <f t="shared" si="1"/>
        <v>1751.464</v>
      </c>
    </row>
    <row r="2813" ht="15.75" customHeight="1">
      <c r="A2813" s="5" t="s">
        <v>51</v>
      </c>
      <c r="B2813" s="5" t="s">
        <v>1753</v>
      </c>
      <c r="C2813" s="6">
        <v>48714.0</v>
      </c>
      <c r="D2813" s="7">
        <v>23.0</v>
      </c>
      <c r="E2813" s="7">
        <v>38.0</v>
      </c>
      <c r="F2813" s="7">
        <v>17.0</v>
      </c>
      <c r="G2813" s="7">
        <v>3.0</v>
      </c>
      <c r="H2813" s="5">
        <v>7.3</v>
      </c>
      <c r="I2813" s="5">
        <v>28.5</v>
      </c>
      <c r="J2813" s="8">
        <v>0.47214353163361666</v>
      </c>
      <c r="K2813" s="8">
        <v>0.7800632261772796</v>
      </c>
      <c r="L2813" s="8">
        <v>0.3489756538161514</v>
      </c>
      <c r="M2813" s="8">
        <v>0.06158393890873261</v>
      </c>
      <c r="N2813" s="5">
        <v>5.6</v>
      </c>
      <c r="O2813" s="5">
        <v>10.0</v>
      </c>
      <c r="P2813" s="5">
        <v>57159.0</v>
      </c>
      <c r="Q2813" s="9" t="s">
        <v>312</v>
      </c>
      <c r="R2813" s="9" t="s">
        <v>313</v>
      </c>
      <c r="S2813" s="9">
        <f t="shared" si="1"/>
        <v>13883.49</v>
      </c>
    </row>
    <row r="2814" ht="15.75" customHeight="1">
      <c r="A2814" s="5" t="s">
        <v>1757</v>
      </c>
      <c r="B2814" s="5" t="s">
        <v>1753</v>
      </c>
      <c r="C2814" s="6">
        <v>6973.0</v>
      </c>
      <c r="D2814" s="7">
        <v>1.0</v>
      </c>
      <c r="E2814" s="7">
        <v>3.0</v>
      </c>
      <c r="F2814" s="7">
        <v>4.0</v>
      </c>
      <c r="G2814" s="7">
        <v>0.0</v>
      </c>
      <c r="H2814" s="5">
        <v>6.6</v>
      </c>
      <c r="I2814" s="5">
        <v>27.9</v>
      </c>
      <c r="J2814" s="8">
        <v>0.1434102968593145</v>
      </c>
      <c r="K2814" s="8">
        <v>0.4302308905779435</v>
      </c>
      <c r="L2814" s="8">
        <v>0.573641187437258</v>
      </c>
      <c r="M2814" s="8">
        <v>0.0</v>
      </c>
      <c r="N2814" s="5">
        <v>7.0</v>
      </c>
      <c r="O2814" s="5">
        <v>7.9</v>
      </c>
      <c r="P2814" s="5">
        <v>61338.0</v>
      </c>
      <c r="Q2814" s="9" t="s">
        <v>312</v>
      </c>
      <c r="R2814" s="9" t="s">
        <v>313</v>
      </c>
      <c r="S2814" s="9">
        <f t="shared" si="1"/>
        <v>1945.467</v>
      </c>
    </row>
    <row r="2815" ht="15.75" customHeight="1">
      <c r="A2815" s="5" t="s">
        <v>1758</v>
      </c>
      <c r="B2815" s="5" t="s">
        <v>1753</v>
      </c>
      <c r="C2815" s="6">
        <v>25112.0</v>
      </c>
      <c r="D2815" s="7">
        <v>18.0</v>
      </c>
      <c r="E2815" s="7">
        <v>47.0</v>
      </c>
      <c r="F2815" s="7">
        <v>9.0</v>
      </c>
      <c r="G2815" s="7">
        <v>5.0</v>
      </c>
      <c r="H2815" s="5">
        <v>6.2</v>
      </c>
      <c r="I2815" s="5">
        <v>25.4</v>
      </c>
      <c r="J2815" s="8">
        <v>0.7167887862376553</v>
      </c>
      <c r="K2815" s="8">
        <v>1.871615164064989</v>
      </c>
      <c r="L2815" s="8">
        <v>0.35839439311882765</v>
      </c>
      <c r="M2815" s="8">
        <v>0.1991079961771265</v>
      </c>
      <c r="N2815" s="5">
        <v>4.6</v>
      </c>
      <c r="O2815" s="5">
        <v>13.0</v>
      </c>
      <c r="P2815" s="5">
        <v>50447.0</v>
      </c>
      <c r="Q2815" s="9" t="s">
        <v>312</v>
      </c>
      <c r="R2815" s="9" t="s">
        <v>313</v>
      </c>
      <c r="S2815" s="9">
        <f t="shared" si="1"/>
        <v>6378.448</v>
      </c>
    </row>
    <row r="2816" ht="15.75" customHeight="1">
      <c r="A2816" s="5" t="s">
        <v>226</v>
      </c>
      <c r="B2816" s="5" t="s">
        <v>1753</v>
      </c>
      <c r="C2816" s="6">
        <v>28868.0</v>
      </c>
      <c r="D2816" s="7">
        <v>9.0</v>
      </c>
      <c r="E2816" s="7">
        <v>25.0</v>
      </c>
      <c r="F2816" s="7">
        <v>7.0</v>
      </c>
      <c r="G2816" s="7">
        <v>1.0</v>
      </c>
      <c r="H2816" s="5">
        <v>6.8</v>
      </c>
      <c r="I2816" s="5">
        <v>28.3</v>
      </c>
      <c r="J2816" s="8">
        <v>0.3117638908133573</v>
      </c>
      <c r="K2816" s="8">
        <v>0.8660108078148816</v>
      </c>
      <c r="L2816" s="8">
        <v>0.24248302618816683</v>
      </c>
      <c r="M2816" s="8">
        <v>0.03464043231259526</v>
      </c>
      <c r="N2816" s="5">
        <v>5.7</v>
      </c>
      <c r="O2816" s="5">
        <v>14.0</v>
      </c>
      <c r="P2816" s="5">
        <v>53114.0</v>
      </c>
      <c r="Q2816" s="9" t="s">
        <v>312</v>
      </c>
      <c r="R2816" s="9" t="s">
        <v>313</v>
      </c>
      <c r="S2816" s="9">
        <f t="shared" si="1"/>
        <v>8169.644</v>
      </c>
    </row>
    <row r="2817" ht="15.75" customHeight="1">
      <c r="A2817" s="5" t="s">
        <v>822</v>
      </c>
      <c r="B2817" s="5" t="s">
        <v>1753</v>
      </c>
      <c r="C2817" s="6">
        <v>27080.0</v>
      </c>
      <c r="D2817" s="7">
        <v>12.0</v>
      </c>
      <c r="E2817" s="7">
        <v>20.0</v>
      </c>
      <c r="F2817" s="7">
        <v>13.0</v>
      </c>
      <c r="G2817" s="7">
        <v>1.0</v>
      </c>
      <c r="H2817" s="5">
        <v>7.9</v>
      </c>
      <c r="I2817" s="5">
        <v>28.3</v>
      </c>
      <c r="J2817" s="8">
        <v>0.4431314623338257</v>
      </c>
      <c r="K2817" s="8">
        <v>0.7385524372230429</v>
      </c>
      <c r="L2817" s="8">
        <v>0.48005908419497784</v>
      </c>
      <c r="M2817" s="8">
        <v>0.036927621861152136</v>
      </c>
      <c r="N2817" s="5">
        <v>6.5</v>
      </c>
      <c r="O2817" s="5">
        <v>16.7</v>
      </c>
      <c r="P2817" s="5">
        <v>41437.0</v>
      </c>
      <c r="Q2817" s="9" t="s">
        <v>312</v>
      </c>
      <c r="R2817" s="9" t="s">
        <v>313</v>
      </c>
      <c r="S2817" s="9">
        <f t="shared" si="1"/>
        <v>7663.64</v>
      </c>
    </row>
    <row r="2818" ht="15.75" customHeight="1">
      <c r="A2818" s="5" t="s">
        <v>1759</v>
      </c>
      <c r="B2818" s="5" t="s">
        <v>1753</v>
      </c>
      <c r="C2818" s="6">
        <v>60179.0</v>
      </c>
      <c r="D2818" s="7">
        <v>44.0</v>
      </c>
      <c r="E2818" s="7">
        <v>87.0</v>
      </c>
      <c r="F2818" s="7">
        <v>19.0</v>
      </c>
      <c r="G2818" s="7">
        <v>6.0</v>
      </c>
      <c r="H2818" s="5">
        <v>8.2</v>
      </c>
      <c r="I2818" s="5">
        <v>30.5</v>
      </c>
      <c r="J2818" s="8">
        <v>0.7311520630120141</v>
      </c>
      <c r="K2818" s="8">
        <v>1.4456870336828462</v>
      </c>
      <c r="L2818" s="8">
        <v>0.3157247544824606</v>
      </c>
      <c r="M2818" s="8">
        <v>0.09970255404709283</v>
      </c>
      <c r="N2818" s="5">
        <v>7.5</v>
      </c>
      <c r="O2818" s="5">
        <v>13.1</v>
      </c>
      <c r="P2818" s="5">
        <v>48308.0</v>
      </c>
      <c r="Q2818" s="9" t="s">
        <v>312</v>
      </c>
      <c r="R2818" s="9" t="s">
        <v>313</v>
      </c>
      <c r="S2818" s="9">
        <f t="shared" si="1"/>
        <v>18354.595</v>
      </c>
    </row>
    <row r="2819" ht="15.75" customHeight="1">
      <c r="A2819" s="5" t="s">
        <v>86</v>
      </c>
      <c r="B2819" s="5" t="s">
        <v>1753</v>
      </c>
      <c r="C2819" s="6">
        <v>59003.0</v>
      </c>
      <c r="D2819" s="7">
        <v>33.0</v>
      </c>
      <c r="E2819" s="7">
        <v>67.0</v>
      </c>
      <c r="F2819" s="7">
        <v>26.0</v>
      </c>
      <c r="G2819" s="7">
        <v>12.0</v>
      </c>
      <c r="H2819" s="5">
        <v>7.0</v>
      </c>
      <c r="I2819" s="5">
        <v>23.2</v>
      </c>
      <c r="J2819" s="8">
        <v>0.5592935952409199</v>
      </c>
      <c r="K2819" s="8">
        <v>1.1355354812467162</v>
      </c>
      <c r="L2819" s="8">
        <v>0.4406555598867854</v>
      </c>
      <c r="M2819" s="8">
        <v>0.20337948917851636</v>
      </c>
      <c r="N2819" s="5">
        <v>5.3</v>
      </c>
      <c r="O2819" s="5">
        <v>10.3</v>
      </c>
      <c r="P2819" s="5">
        <v>58293.0</v>
      </c>
      <c r="Q2819" s="9" t="s">
        <v>312</v>
      </c>
      <c r="R2819" s="9" t="s">
        <v>313</v>
      </c>
      <c r="S2819" s="9">
        <f t="shared" si="1"/>
        <v>13688.696</v>
      </c>
    </row>
    <row r="2820" ht="15.75" customHeight="1">
      <c r="A2820" s="5" t="s">
        <v>320</v>
      </c>
      <c r="B2820" s="5" t="s">
        <v>1753</v>
      </c>
      <c r="C2820" s="6">
        <v>43733.0</v>
      </c>
      <c r="D2820" s="7">
        <v>38.0</v>
      </c>
      <c r="E2820" s="7">
        <v>71.0</v>
      </c>
      <c r="F2820" s="7">
        <v>22.0</v>
      </c>
      <c r="G2820" s="7">
        <v>6.0</v>
      </c>
      <c r="H2820" s="5">
        <v>6.3</v>
      </c>
      <c r="I2820" s="5">
        <v>23.1</v>
      </c>
      <c r="J2820" s="8">
        <v>0.8689090618068734</v>
      </c>
      <c r="K2820" s="8">
        <v>1.6234879839023162</v>
      </c>
      <c r="L2820" s="8">
        <v>0.5030526147302953</v>
      </c>
      <c r="M2820" s="8">
        <v>0.1371961676537169</v>
      </c>
      <c r="N2820" s="5">
        <v>7.5</v>
      </c>
      <c r="O2820" s="5">
        <v>12.2</v>
      </c>
      <c r="P2820" s="5">
        <v>50526.0</v>
      </c>
      <c r="Q2820" s="9" t="s">
        <v>312</v>
      </c>
      <c r="R2820" s="9" t="s">
        <v>313</v>
      </c>
      <c r="S2820" s="9">
        <f t="shared" si="1"/>
        <v>10102.323</v>
      </c>
    </row>
    <row r="2821" ht="15.75" customHeight="1">
      <c r="A2821" s="5" t="s">
        <v>1760</v>
      </c>
      <c r="B2821" s="5" t="s">
        <v>1753</v>
      </c>
      <c r="C2821" s="6">
        <v>55922.0</v>
      </c>
      <c r="D2821" s="7">
        <v>32.0</v>
      </c>
      <c r="E2821" s="7">
        <v>79.0</v>
      </c>
      <c r="F2821" s="7">
        <v>25.0</v>
      </c>
      <c r="G2821" s="7">
        <v>8.0</v>
      </c>
      <c r="H2821" s="5">
        <v>6.9</v>
      </c>
      <c r="I2821" s="5">
        <v>24.9</v>
      </c>
      <c r="J2821" s="8">
        <v>0.5722255999427774</v>
      </c>
      <c r="K2821" s="8">
        <v>1.412681949858732</v>
      </c>
      <c r="L2821" s="8">
        <v>0.4470512499552949</v>
      </c>
      <c r="M2821" s="8">
        <v>0.14305639998569436</v>
      </c>
      <c r="N2821" s="5">
        <v>5.8</v>
      </c>
      <c r="O2821" s="5">
        <v>10.7</v>
      </c>
      <c r="P2821" s="5">
        <v>53610.0</v>
      </c>
      <c r="Q2821" s="9" t="s">
        <v>312</v>
      </c>
      <c r="R2821" s="9" t="s">
        <v>313</v>
      </c>
      <c r="S2821" s="9">
        <f t="shared" si="1"/>
        <v>13924.578</v>
      </c>
    </row>
    <row r="2822" ht="15.75" customHeight="1">
      <c r="A2822" s="5" t="s">
        <v>1761</v>
      </c>
      <c r="B2822" s="5" t="s">
        <v>1762</v>
      </c>
      <c r="C2822" s="6">
        <v>33024.0</v>
      </c>
      <c r="D2822" s="7">
        <v>18.0</v>
      </c>
      <c r="E2822" s="7">
        <v>36.0</v>
      </c>
      <c r="F2822" s="7">
        <v>11.0</v>
      </c>
      <c r="G2822" s="7">
        <v>2.0</v>
      </c>
      <c r="H2822" s="5">
        <v>12.3</v>
      </c>
      <c r="I2822" s="5">
        <v>36.6</v>
      </c>
      <c r="J2822" s="8">
        <v>0.5450581395348837</v>
      </c>
      <c r="K2822" s="8">
        <v>1.0901162790697674</v>
      </c>
      <c r="L2822" s="8">
        <v>0.3330910852713178</v>
      </c>
      <c r="M2822" s="8">
        <v>0.060562015503875966</v>
      </c>
      <c r="N2822" s="5">
        <v>7.5</v>
      </c>
      <c r="O2822" s="5">
        <v>20.5</v>
      </c>
      <c r="P2822" s="5">
        <v>39389.0</v>
      </c>
      <c r="Q2822" s="9" t="s">
        <v>21</v>
      </c>
      <c r="R2822" s="9" t="s">
        <v>323</v>
      </c>
      <c r="S2822" s="9">
        <f t="shared" si="1"/>
        <v>12086.784</v>
      </c>
    </row>
    <row r="2823" ht="15.75" customHeight="1">
      <c r="A2823" s="5" t="s">
        <v>1763</v>
      </c>
      <c r="B2823" s="5" t="s">
        <v>1762</v>
      </c>
      <c r="C2823" s="6">
        <v>104235.0</v>
      </c>
      <c r="D2823" s="7">
        <v>58.0</v>
      </c>
      <c r="E2823" s="7">
        <v>63.0</v>
      </c>
      <c r="F2823" s="7">
        <v>18.0</v>
      </c>
      <c r="G2823" s="7">
        <v>14.0</v>
      </c>
      <c r="H2823" s="5">
        <v>5.8</v>
      </c>
      <c r="I2823" s="5">
        <v>22.3</v>
      </c>
      <c r="J2823" s="8">
        <v>0.5564349786540029</v>
      </c>
      <c r="K2823" s="8">
        <v>0.6044035112965894</v>
      </c>
      <c r="L2823" s="8">
        <v>0.17268671751331127</v>
      </c>
      <c r="M2823" s="8">
        <v>0.1343118913992421</v>
      </c>
      <c r="N2823" s="5">
        <v>4.4</v>
      </c>
      <c r="O2823" s="5">
        <v>9.7</v>
      </c>
      <c r="P2823" s="5">
        <v>67958.0</v>
      </c>
      <c r="Q2823" s="9" t="s">
        <v>21</v>
      </c>
      <c r="R2823" s="9" t="s">
        <v>323</v>
      </c>
      <c r="S2823" s="9">
        <f t="shared" si="1"/>
        <v>23244.405</v>
      </c>
    </row>
    <row r="2824" ht="15.75" customHeight="1">
      <c r="A2824" s="5" t="s">
        <v>1254</v>
      </c>
      <c r="B2824" s="5" t="s">
        <v>1762</v>
      </c>
      <c r="C2824" s="6">
        <v>15884.0</v>
      </c>
      <c r="D2824" s="7">
        <v>7.0</v>
      </c>
      <c r="E2824" s="7">
        <v>7.0</v>
      </c>
      <c r="F2824" s="7">
        <v>2.0</v>
      </c>
      <c r="G2824" s="7">
        <v>0.0</v>
      </c>
      <c r="H2824" s="5">
        <v>8.9</v>
      </c>
      <c r="I2824" s="5">
        <v>36.2</v>
      </c>
      <c r="J2824" s="8">
        <v>0.4406950390329892</v>
      </c>
      <c r="K2824" s="8">
        <v>0.4406950390329892</v>
      </c>
      <c r="L2824" s="8">
        <v>0.12591286829513976</v>
      </c>
      <c r="M2824" s="8">
        <v>0.0</v>
      </c>
      <c r="N2824" s="5">
        <v>6.2</v>
      </c>
      <c r="O2824" s="5">
        <v>14.2</v>
      </c>
      <c r="P2824" s="5">
        <v>45183.0</v>
      </c>
      <c r="Q2824" s="9" t="s">
        <v>21</v>
      </c>
      <c r="R2824" s="9" t="s">
        <v>323</v>
      </c>
      <c r="S2824" s="9">
        <f t="shared" si="1"/>
        <v>5750.008</v>
      </c>
    </row>
    <row r="2825" ht="15.75" customHeight="1">
      <c r="A2825" s="5" t="s">
        <v>1764</v>
      </c>
      <c r="B2825" s="5" t="s">
        <v>1762</v>
      </c>
      <c r="C2825" s="6">
        <v>12764.0</v>
      </c>
      <c r="D2825" s="7">
        <v>4.0</v>
      </c>
      <c r="E2825" s="7">
        <v>4.0</v>
      </c>
      <c r="F2825" s="7">
        <v>1.0</v>
      </c>
      <c r="G2825" s="7">
        <v>0.0</v>
      </c>
      <c r="H2825" s="5">
        <v>10.3</v>
      </c>
      <c r="I2825" s="5">
        <v>29.8</v>
      </c>
      <c r="J2825" s="8">
        <v>0.31338138514572234</v>
      </c>
      <c r="K2825" s="8">
        <v>0.31338138514572234</v>
      </c>
      <c r="L2825" s="8">
        <v>0.07834534628643058</v>
      </c>
      <c r="M2825" s="8">
        <v>0.0</v>
      </c>
      <c r="N2825" s="5">
        <v>6.0</v>
      </c>
      <c r="O2825" s="5">
        <v>9.6</v>
      </c>
      <c r="P2825" s="5">
        <v>55870.0</v>
      </c>
      <c r="Q2825" s="9" t="s">
        <v>21</v>
      </c>
      <c r="R2825" s="9" t="s">
        <v>323</v>
      </c>
      <c r="S2825" s="9">
        <f t="shared" si="1"/>
        <v>3803.672</v>
      </c>
    </row>
    <row r="2826" ht="15.75" customHeight="1">
      <c r="A2826" s="5" t="s">
        <v>1765</v>
      </c>
      <c r="B2826" s="5" t="s">
        <v>1762</v>
      </c>
      <c r="C2826" s="6">
        <v>32060.0</v>
      </c>
      <c r="D2826" s="7">
        <v>16.0</v>
      </c>
      <c r="E2826" s="7">
        <v>15.0</v>
      </c>
      <c r="F2826" s="7">
        <v>7.0</v>
      </c>
      <c r="G2826" s="7">
        <v>1.0</v>
      </c>
      <c r="H2826" s="5">
        <v>9.4</v>
      </c>
      <c r="I2826" s="5">
        <v>31.8</v>
      </c>
      <c r="J2826" s="8">
        <v>0.49906425452276987</v>
      </c>
      <c r="K2826" s="8">
        <v>0.4678727386150967</v>
      </c>
      <c r="L2826" s="8">
        <v>0.2183406113537118</v>
      </c>
      <c r="M2826" s="8">
        <v>0.031191515907673117</v>
      </c>
      <c r="N2826" s="5">
        <v>7.6</v>
      </c>
      <c r="O2826" s="5">
        <v>11.2</v>
      </c>
      <c r="P2826" s="5">
        <v>44765.0</v>
      </c>
      <c r="Q2826" s="9" t="s">
        <v>21</v>
      </c>
      <c r="R2826" s="9" t="s">
        <v>323</v>
      </c>
      <c r="S2826" s="9">
        <f t="shared" si="1"/>
        <v>10195.08</v>
      </c>
    </row>
    <row r="2827" ht="15.75" customHeight="1">
      <c r="A2827" s="5" t="s">
        <v>1766</v>
      </c>
      <c r="B2827" s="5" t="s">
        <v>1762</v>
      </c>
      <c r="C2827" s="6">
        <v>15273.0</v>
      </c>
      <c r="D2827" s="7">
        <v>7.0</v>
      </c>
      <c r="E2827" s="7">
        <v>7.0</v>
      </c>
      <c r="F2827" s="7">
        <v>1.0</v>
      </c>
      <c r="G2827" s="7">
        <v>3.0</v>
      </c>
      <c r="H2827" s="5">
        <v>10.0</v>
      </c>
      <c r="I2827" s="5">
        <v>31.1</v>
      </c>
      <c r="J2827" s="8">
        <v>0.4583251489556734</v>
      </c>
      <c r="K2827" s="8">
        <v>0.4583251489556734</v>
      </c>
      <c r="L2827" s="8">
        <v>0.06547502127938193</v>
      </c>
      <c r="M2827" s="8">
        <v>0.19642506383814576</v>
      </c>
      <c r="N2827" s="5">
        <v>7.3</v>
      </c>
      <c r="O2827" s="5">
        <v>18.2</v>
      </c>
      <c r="P2827" s="5">
        <v>47927.0</v>
      </c>
      <c r="Q2827" s="9" t="s">
        <v>21</v>
      </c>
      <c r="R2827" s="9" t="s">
        <v>323</v>
      </c>
      <c r="S2827" s="9">
        <f t="shared" si="1"/>
        <v>4749.903</v>
      </c>
    </row>
    <row r="2828" ht="15.75" customHeight="1">
      <c r="A2828" s="5" t="s">
        <v>1767</v>
      </c>
      <c r="B2828" s="5" t="s">
        <v>1762</v>
      </c>
      <c r="C2828" s="6">
        <v>225702.0</v>
      </c>
      <c r="D2828" s="7">
        <v>237.0</v>
      </c>
      <c r="E2828" s="7">
        <v>244.0</v>
      </c>
      <c r="F2828" s="7">
        <v>45.0</v>
      </c>
      <c r="G2828" s="7">
        <v>47.0</v>
      </c>
      <c r="H2828" s="5">
        <v>5.2</v>
      </c>
      <c r="I2828" s="5">
        <v>18.8</v>
      </c>
      <c r="J2828" s="8">
        <v>1.050057155009703</v>
      </c>
      <c r="K2828" s="8">
        <v>1.0810715013602006</v>
      </c>
      <c r="L2828" s="8">
        <v>0.19937794082462718</v>
      </c>
      <c r="M2828" s="8">
        <v>0.20823918263905503</v>
      </c>
      <c r="N2828" s="5">
        <v>3.6</v>
      </c>
      <c r="O2828" s="5">
        <v>8.8</v>
      </c>
      <c r="P2828" s="5">
        <v>105120.0</v>
      </c>
      <c r="Q2828" s="9" t="s">
        <v>21</v>
      </c>
      <c r="R2828" s="9" t="s">
        <v>323</v>
      </c>
      <c r="S2828" s="9">
        <f t="shared" si="1"/>
        <v>42431.976</v>
      </c>
    </row>
    <row r="2829" ht="15.75" customHeight="1">
      <c r="A2829" s="5" t="s">
        <v>1768</v>
      </c>
      <c r="B2829" s="5" t="s">
        <v>1762</v>
      </c>
      <c r="C2829" s="6">
        <v>74198.0</v>
      </c>
      <c r="D2829" s="7">
        <v>27.0</v>
      </c>
      <c r="E2829" s="7">
        <v>25.0</v>
      </c>
      <c r="F2829" s="7">
        <v>11.0</v>
      </c>
      <c r="G2829" s="7">
        <v>4.0</v>
      </c>
      <c r="H2829" s="5">
        <v>10.0</v>
      </c>
      <c r="I2829" s="5">
        <v>34.9</v>
      </c>
      <c r="J2829" s="8">
        <v>0.3638912100056605</v>
      </c>
      <c r="K2829" s="8">
        <v>0.3369363055607968</v>
      </c>
      <c r="L2829" s="8">
        <v>0.1482519744467506</v>
      </c>
      <c r="M2829" s="8">
        <v>0.05390980888972748</v>
      </c>
      <c r="N2829" s="5">
        <v>5.0</v>
      </c>
      <c r="O2829" s="5">
        <v>9.3</v>
      </c>
      <c r="P2829" s="5">
        <v>54018.0</v>
      </c>
      <c r="Q2829" s="9" t="s">
        <v>21</v>
      </c>
      <c r="R2829" s="9" t="s">
        <v>323</v>
      </c>
      <c r="S2829" s="9">
        <f t="shared" si="1"/>
        <v>25895.102</v>
      </c>
    </row>
    <row r="2830" ht="15.75" customHeight="1">
      <c r="A2830" s="5" t="s">
        <v>744</v>
      </c>
      <c r="B2830" s="5" t="s">
        <v>1762</v>
      </c>
      <c r="C2830" s="6">
        <v>4560.0</v>
      </c>
      <c r="D2830" s="7">
        <v>1.0</v>
      </c>
      <c r="E2830" s="7">
        <v>4.0</v>
      </c>
      <c r="F2830" s="7">
        <v>1.0</v>
      </c>
      <c r="G2830" s="7">
        <v>0.0</v>
      </c>
      <c r="H2830" s="5">
        <v>7.9</v>
      </c>
      <c r="I2830" s="5">
        <v>26.6</v>
      </c>
      <c r="J2830" s="8">
        <v>0.2192982456140351</v>
      </c>
      <c r="K2830" s="8">
        <v>0.8771929824561404</v>
      </c>
      <c r="L2830" s="8">
        <v>0.2192982456140351</v>
      </c>
      <c r="M2830" s="8">
        <v>0.0</v>
      </c>
      <c r="N2830" s="5">
        <v>4.1</v>
      </c>
      <c r="O2830" s="5">
        <v>9.3</v>
      </c>
      <c r="P2830" s="5">
        <v>46153.0</v>
      </c>
      <c r="Q2830" s="9" t="s">
        <v>21</v>
      </c>
      <c r="R2830" s="9" t="s">
        <v>323</v>
      </c>
      <c r="S2830" s="9">
        <f t="shared" si="1"/>
        <v>1212.96</v>
      </c>
    </row>
    <row r="2831" ht="15.75" customHeight="1">
      <c r="A2831" s="5" t="s">
        <v>1447</v>
      </c>
      <c r="B2831" s="5" t="s">
        <v>1762</v>
      </c>
      <c r="C2831" s="6">
        <v>77087.0</v>
      </c>
      <c r="D2831" s="7">
        <v>20.0</v>
      </c>
      <c r="E2831" s="7">
        <v>37.0</v>
      </c>
      <c r="F2831" s="7">
        <v>5.0</v>
      </c>
      <c r="G2831" s="7">
        <v>4.0</v>
      </c>
      <c r="H2831" s="5">
        <v>9.7</v>
      </c>
      <c r="I2831" s="5">
        <v>33.1</v>
      </c>
      <c r="J2831" s="8">
        <v>0.25944711819113464</v>
      </c>
      <c r="K2831" s="8">
        <v>0.4799771686535992</v>
      </c>
      <c r="L2831" s="8">
        <v>0.06486177954778366</v>
      </c>
      <c r="M2831" s="8">
        <v>0.05188942363822694</v>
      </c>
      <c r="N2831" s="5">
        <v>7.0</v>
      </c>
      <c r="O2831" s="5">
        <v>10.2</v>
      </c>
      <c r="P2831" s="5">
        <v>56043.0</v>
      </c>
      <c r="Q2831" s="9" t="s">
        <v>21</v>
      </c>
      <c r="R2831" s="9" t="s">
        <v>323</v>
      </c>
      <c r="S2831" s="9">
        <f t="shared" si="1"/>
        <v>25515.797</v>
      </c>
    </row>
    <row r="2832" ht="15.75" customHeight="1">
      <c r="A2832" s="5" t="s">
        <v>1769</v>
      </c>
      <c r="B2832" s="5" t="s">
        <v>1762</v>
      </c>
      <c r="C2832" s="6">
        <v>6600.0</v>
      </c>
      <c r="D2832" s="7">
        <v>2.0</v>
      </c>
      <c r="E2832" s="7">
        <v>1.0</v>
      </c>
      <c r="F2832" s="7">
        <v>0.0</v>
      </c>
      <c r="G2832" s="7">
        <v>0.0</v>
      </c>
      <c r="H2832" s="5">
        <v>8.8</v>
      </c>
      <c r="I2832" s="5">
        <v>28.4</v>
      </c>
      <c r="J2832" s="8">
        <v>0.30303030303030304</v>
      </c>
      <c r="K2832" s="8">
        <v>0.15151515151515152</v>
      </c>
      <c r="L2832" s="8">
        <v>0.0</v>
      </c>
      <c r="M2832" s="8">
        <v>0.0</v>
      </c>
      <c r="N2832" s="5">
        <v>8.3</v>
      </c>
      <c r="O2832" s="5">
        <v>13.5</v>
      </c>
      <c r="P2832" s="5">
        <v>43508.0</v>
      </c>
      <c r="Q2832" s="9" t="s">
        <v>21</v>
      </c>
      <c r="R2832" s="9" t="s">
        <v>323</v>
      </c>
      <c r="S2832" s="9">
        <f t="shared" si="1"/>
        <v>1874.4</v>
      </c>
    </row>
    <row r="2833" ht="15.75" customHeight="1">
      <c r="A2833" s="5" t="s">
        <v>1770</v>
      </c>
      <c r="B2833" s="5" t="s">
        <v>1762</v>
      </c>
      <c r="C2833" s="6">
        <v>33128.0</v>
      </c>
      <c r="D2833" s="7">
        <v>19.0</v>
      </c>
      <c r="E2833" s="7">
        <v>22.0</v>
      </c>
      <c r="F2833" s="7">
        <v>5.0</v>
      </c>
      <c r="G2833" s="7">
        <v>2.0</v>
      </c>
      <c r="H2833" s="5">
        <v>8.5</v>
      </c>
      <c r="I2833" s="5">
        <v>25.0</v>
      </c>
      <c r="J2833" s="8">
        <v>0.5735329630524028</v>
      </c>
      <c r="K2833" s="8">
        <v>0.6640907993238349</v>
      </c>
      <c r="L2833" s="8">
        <v>0.15092972711905336</v>
      </c>
      <c r="M2833" s="8">
        <v>0.060371890847621346</v>
      </c>
      <c r="N2833" s="5">
        <v>5.3</v>
      </c>
      <c r="O2833" s="5">
        <v>7.2</v>
      </c>
      <c r="P2833" s="5">
        <v>63011.0</v>
      </c>
      <c r="Q2833" s="9" t="s">
        <v>21</v>
      </c>
      <c r="R2833" s="9" t="s">
        <v>323</v>
      </c>
      <c r="S2833" s="9">
        <f t="shared" si="1"/>
        <v>8282</v>
      </c>
    </row>
    <row r="2834" ht="15.75" customHeight="1">
      <c r="A2834" s="5" t="s">
        <v>1261</v>
      </c>
      <c r="B2834" s="5" t="s">
        <v>1762</v>
      </c>
      <c r="C2834" s="6">
        <v>16473.0</v>
      </c>
      <c r="D2834" s="7">
        <v>3.0</v>
      </c>
      <c r="E2834" s="7">
        <v>5.0</v>
      </c>
      <c r="F2834" s="7">
        <v>2.0</v>
      </c>
      <c r="G2834" s="7">
        <v>1.0</v>
      </c>
      <c r="H2834" s="5">
        <v>10.7</v>
      </c>
      <c r="I2834" s="5">
        <v>34.6</v>
      </c>
      <c r="J2834" s="8">
        <v>0.18211619012930247</v>
      </c>
      <c r="K2834" s="8">
        <v>0.3035269835488375</v>
      </c>
      <c r="L2834" s="8">
        <v>0.12141079341953499</v>
      </c>
      <c r="M2834" s="8">
        <v>0.060705396709767497</v>
      </c>
      <c r="N2834" s="5">
        <v>9.8</v>
      </c>
      <c r="O2834" s="5">
        <v>23.5</v>
      </c>
      <c r="P2834" s="5">
        <v>37028.0</v>
      </c>
      <c r="Q2834" s="9" t="s">
        <v>21</v>
      </c>
      <c r="R2834" s="9" t="s">
        <v>323</v>
      </c>
      <c r="S2834" s="9">
        <f t="shared" si="1"/>
        <v>5699.658</v>
      </c>
    </row>
    <row r="2835" ht="15.75" customHeight="1">
      <c r="A2835" s="5" t="s">
        <v>634</v>
      </c>
      <c r="B2835" s="5" t="s">
        <v>1762</v>
      </c>
      <c r="C2835" s="6">
        <v>23223.0</v>
      </c>
      <c r="D2835" s="7">
        <v>9.0</v>
      </c>
      <c r="E2835" s="7">
        <v>7.0</v>
      </c>
      <c r="F2835" s="7">
        <v>8.0</v>
      </c>
      <c r="G2835" s="7">
        <v>2.0</v>
      </c>
      <c r="H2835" s="5">
        <v>10.8</v>
      </c>
      <c r="I2835" s="5">
        <v>32.7</v>
      </c>
      <c r="J2835" s="8">
        <v>0.3875468285751195</v>
      </c>
      <c r="K2835" s="8">
        <v>0.3014253111139818</v>
      </c>
      <c r="L2835" s="8">
        <v>0.34448606984455066</v>
      </c>
      <c r="M2835" s="8">
        <v>0.08612151746113766</v>
      </c>
      <c r="N2835" s="5">
        <v>11.2</v>
      </c>
      <c r="O2835" s="5">
        <v>24.0</v>
      </c>
      <c r="P2835" s="5">
        <v>29678.0</v>
      </c>
      <c r="Q2835" s="9" t="s">
        <v>21</v>
      </c>
      <c r="R2835" s="9" t="s">
        <v>323</v>
      </c>
      <c r="S2835" s="9">
        <f t="shared" si="1"/>
        <v>7593.921</v>
      </c>
    </row>
    <row r="2836" ht="15.75" customHeight="1">
      <c r="A2836" s="5" t="s">
        <v>1771</v>
      </c>
      <c r="B2836" s="5" t="s">
        <v>1762</v>
      </c>
      <c r="C2836" s="6">
        <v>16916.0</v>
      </c>
      <c r="D2836" s="7">
        <v>2.0</v>
      </c>
      <c r="E2836" s="7">
        <v>3.0</v>
      </c>
      <c r="F2836" s="7">
        <v>4.0</v>
      </c>
      <c r="G2836" s="7">
        <v>0.0</v>
      </c>
      <c r="H2836" s="5">
        <v>12.1</v>
      </c>
      <c r="I2836" s="5">
        <v>34.0</v>
      </c>
      <c r="J2836" s="8">
        <v>0.11823126034523528</v>
      </c>
      <c r="K2836" s="8">
        <v>0.1773468905178529</v>
      </c>
      <c r="L2836" s="8">
        <v>0.23646252069047055</v>
      </c>
      <c r="M2836" s="8">
        <v>0.0</v>
      </c>
      <c r="N2836" s="5">
        <v>11.2</v>
      </c>
      <c r="O2836" s="5">
        <v>22.2</v>
      </c>
      <c r="P2836" s="5">
        <v>38484.0</v>
      </c>
      <c r="Q2836" s="9" t="s">
        <v>21</v>
      </c>
      <c r="R2836" s="9" t="s">
        <v>323</v>
      </c>
      <c r="S2836" s="9">
        <f t="shared" si="1"/>
        <v>5751.44</v>
      </c>
    </row>
    <row r="2837" ht="15.75" customHeight="1">
      <c r="A2837" s="5" t="s">
        <v>754</v>
      </c>
      <c r="B2837" s="5" t="s">
        <v>1762</v>
      </c>
      <c r="C2837" s="6">
        <v>55182.0</v>
      </c>
      <c r="D2837" s="7">
        <v>42.0</v>
      </c>
      <c r="E2837" s="7">
        <v>25.0</v>
      </c>
      <c r="F2837" s="7">
        <v>10.0</v>
      </c>
      <c r="G2837" s="7">
        <v>7.0</v>
      </c>
      <c r="H2837" s="5">
        <v>9.3</v>
      </c>
      <c r="I2837" s="5">
        <v>34.2</v>
      </c>
      <c r="J2837" s="8">
        <v>0.7611177557899315</v>
      </c>
      <c r="K2837" s="8">
        <v>0.45304628320829254</v>
      </c>
      <c r="L2837" s="8">
        <v>0.18121851328331703</v>
      </c>
      <c r="M2837" s="8">
        <v>0.12685295929832194</v>
      </c>
      <c r="N2837" s="5">
        <v>6.8</v>
      </c>
      <c r="O2837" s="5">
        <v>14.8</v>
      </c>
      <c r="P2837" s="5">
        <v>47055.0</v>
      </c>
      <c r="Q2837" s="9" t="s">
        <v>21</v>
      </c>
      <c r="R2837" s="9" t="s">
        <v>323</v>
      </c>
      <c r="S2837" s="9">
        <f t="shared" si="1"/>
        <v>18872.244</v>
      </c>
    </row>
    <row r="2838" ht="15.75" customHeight="1">
      <c r="A2838" s="5" t="s">
        <v>861</v>
      </c>
      <c r="B2838" s="5" t="s">
        <v>1762</v>
      </c>
      <c r="C2838" s="6">
        <v>29803.0</v>
      </c>
      <c r="D2838" s="7">
        <v>8.0</v>
      </c>
      <c r="E2838" s="7">
        <v>13.0</v>
      </c>
      <c r="F2838" s="7">
        <v>3.0</v>
      </c>
      <c r="G2838" s="7">
        <v>2.0</v>
      </c>
      <c r="H2838" s="5">
        <v>10.0</v>
      </c>
      <c r="I2838" s="5">
        <v>31.4</v>
      </c>
      <c r="J2838" s="8">
        <v>0.2684293527497232</v>
      </c>
      <c r="K2838" s="8">
        <v>0.4361976982183002</v>
      </c>
      <c r="L2838" s="8">
        <v>0.10066100728114619</v>
      </c>
      <c r="M2838" s="8">
        <v>0.0671073381874308</v>
      </c>
      <c r="N2838" s="5">
        <v>11.6</v>
      </c>
      <c r="O2838" s="5">
        <v>12.5</v>
      </c>
      <c r="P2838" s="5">
        <v>58417.0</v>
      </c>
      <c r="Q2838" s="9" t="s">
        <v>21</v>
      </c>
      <c r="R2838" s="9" t="s">
        <v>323</v>
      </c>
      <c r="S2838" s="9">
        <f t="shared" si="1"/>
        <v>9358.142</v>
      </c>
    </row>
    <row r="2839" ht="15.75" customHeight="1">
      <c r="A2839" s="5" t="s">
        <v>146</v>
      </c>
      <c r="B2839" s="5" t="s">
        <v>1762</v>
      </c>
      <c r="C2839" s="6">
        <v>29622.0</v>
      </c>
      <c r="D2839" s="7">
        <v>12.0</v>
      </c>
      <c r="E2839" s="7">
        <v>15.0</v>
      </c>
      <c r="F2839" s="7">
        <v>4.0</v>
      </c>
      <c r="G2839" s="7">
        <v>1.0</v>
      </c>
      <c r="H2839" s="5">
        <v>10.0</v>
      </c>
      <c r="I2839" s="5">
        <v>30.8</v>
      </c>
      <c r="J2839" s="8">
        <v>0.40510431436094796</v>
      </c>
      <c r="K2839" s="8">
        <v>0.5063803929511849</v>
      </c>
      <c r="L2839" s="8">
        <v>0.1350347714536493</v>
      </c>
      <c r="M2839" s="8">
        <v>0.03375869286341233</v>
      </c>
      <c r="N2839" s="5">
        <v>7.8</v>
      </c>
      <c r="O2839" s="5">
        <v>18.5</v>
      </c>
      <c r="P2839" s="5">
        <v>33495.0</v>
      </c>
      <c r="Q2839" s="9" t="s">
        <v>21</v>
      </c>
      <c r="R2839" s="9" t="s">
        <v>323</v>
      </c>
      <c r="S2839" s="9">
        <f t="shared" si="1"/>
        <v>9123.576</v>
      </c>
    </row>
    <row r="2840" ht="15.75" customHeight="1">
      <c r="A2840" s="5" t="s">
        <v>1772</v>
      </c>
      <c r="B2840" s="5" t="s">
        <v>1762</v>
      </c>
      <c r="C2840" s="6">
        <v>7016.0</v>
      </c>
      <c r="D2840" s="7">
        <v>0.0</v>
      </c>
      <c r="E2840" s="7">
        <v>2.0</v>
      </c>
      <c r="F2840" s="7">
        <v>1.0</v>
      </c>
      <c r="G2840" s="7">
        <v>0.0</v>
      </c>
      <c r="H2840" s="5">
        <v>11.7</v>
      </c>
      <c r="I2840" s="5">
        <v>34.1</v>
      </c>
      <c r="J2840" s="8">
        <v>0.0</v>
      </c>
      <c r="K2840" s="8">
        <v>0.28506271379703535</v>
      </c>
      <c r="L2840" s="8">
        <v>0.14253135689851767</v>
      </c>
      <c r="M2840" s="8">
        <v>0.0</v>
      </c>
      <c r="N2840" s="5">
        <v>10.0</v>
      </c>
      <c r="O2840" s="5">
        <v>13.6</v>
      </c>
      <c r="P2840" s="5">
        <v>48088.0</v>
      </c>
      <c r="Q2840" s="9" t="s">
        <v>21</v>
      </c>
      <c r="R2840" s="9" t="s">
        <v>323</v>
      </c>
      <c r="S2840" s="9">
        <f t="shared" si="1"/>
        <v>2392.456</v>
      </c>
    </row>
    <row r="2841" ht="15.75" customHeight="1">
      <c r="A2841" s="5" t="s">
        <v>335</v>
      </c>
      <c r="B2841" s="5" t="s">
        <v>1762</v>
      </c>
      <c r="C2841" s="6">
        <v>12155.0</v>
      </c>
      <c r="D2841" s="7">
        <v>3.0</v>
      </c>
      <c r="E2841" s="7">
        <v>5.0</v>
      </c>
      <c r="F2841" s="7">
        <v>1.0</v>
      </c>
      <c r="G2841" s="7">
        <v>0.0</v>
      </c>
      <c r="H2841" s="5">
        <v>9.2</v>
      </c>
      <c r="I2841" s="5">
        <v>33.8</v>
      </c>
      <c r="J2841" s="8">
        <v>0.24681201151789386</v>
      </c>
      <c r="K2841" s="8">
        <v>0.41135335252982314</v>
      </c>
      <c r="L2841" s="8">
        <v>0.08227067050596462</v>
      </c>
      <c r="M2841" s="8">
        <v>0.0</v>
      </c>
      <c r="N2841" s="5">
        <v>6.4</v>
      </c>
      <c r="O2841" s="5">
        <v>19.3</v>
      </c>
      <c r="P2841" s="5">
        <v>34820.0</v>
      </c>
      <c r="Q2841" s="9" t="s">
        <v>21</v>
      </c>
      <c r="R2841" s="9" t="s">
        <v>323</v>
      </c>
      <c r="S2841" s="9">
        <f t="shared" si="1"/>
        <v>4108.39</v>
      </c>
    </row>
    <row r="2842" ht="15.75" customHeight="1">
      <c r="A2842" s="5" t="s">
        <v>1488</v>
      </c>
      <c r="B2842" s="5" t="s">
        <v>1762</v>
      </c>
      <c r="C2842" s="6">
        <v>332537.0</v>
      </c>
      <c r="D2842" s="7">
        <v>236.0</v>
      </c>
      <c r="E2842" s="7">
        <v>217.0</v>
      </c>
      <c r="F2842" s="7">
        <v>42.0</v>
      </c>
      <c r="G2842" s="7">
        <v>42.0</v>
      </c>
      <c r="H2842" s="5">
        <v>9.1</v>
      </c>
      <c r="I2842" s="5">
        <v>27.7</v>
      </c>
      <c r="J2842" s="8">
        <v>0.7096954624598165</v>
      </c>
      <c r="K2842" s="8">
        <v>0.6525589633634754</v>
      </c>
      <c r="L2842" s="8">
        <v>0.1263017348445436</v>
      </c>
      <c r="M2842" s="8">
        <v>0.1263017348445436</v>
      </c>
      <c r="N2842" s="5">
        <v>7.4</v>
      </c>
      <c r="O2842" s="5">
        <v>7.2</v>
      </c>
      <c r="P2842" s="5">
        <v>72514.0</v>
      </c>
      <c r="Q2842" s="9" t="s">
        <v>21</v>
      </c>
      <c r="R2842" s="9" t="s">
        <v>323</v>
      </c>
      <c r="S2842" s="9">
        <f t="shared" si="1"/>
        <v>92112.749</v>
      </c>
    </row>
    <row r="2843" ht="15.75" customHeight="1">
      <c r="A2843" s="5" t="s">
        <v>34</v>
      </c>
      <c r="B2843" s="5" t="s">
        <v>1762</v>
      </c>
      <c r="C2843" s="6">
        <v>14334.0</v>
      </c>
      <c r="D2843" s="7">
        <v>6.0</v>
      </c>
      <c r="E2843" s="7">
        <v>8.0</v>
      </c>
      <c r="F2843" s="7">
        <v>2.0</v>
      </c>
      <c r="G2843" s="7">
        <v>0.0</v>
      </c>
      <c r="H2843" s="5">
        <v>8.4</v>
      </c>
      <c r="I2843" s="5">
        <v>26.4</v>
      </c>
      <c r="J2843" s="8">
        <v>0.4185851820845542</v>
      </c>
      <c r="K2843" s="8">
        <v>0.5581135761127389</v>
      </c>
      <c r="L2843" s="8">
        <v>0.13952839402818473</v>
      </c>
      <c r="M2843" s="8">
        <v>0.0</v>
      </c>
      <c r="N2843" s="5">
        <v>6.2</v>
      </c>
      <c r="O2843" s="5">
        <v>9.5</v>
      </c>
      <c r="P2843" s="5">
        <v>75508.0</v>
      </c>
      <c r="Q2843" s="9" t="s">
        <v>21</v>
      </c>
      <c r="R2843" s="9" t="s">
        <v>323</v>
      </c>
      <c r="S2843" s="9">
        <f t="shared" si="1"/>
        <v>3784.176</v>
      </c>
    </row>
    <row r="2844" ht="15.75" customHeight="1">
      <c r="A2844" s="5" t="s">
        <v>1394</v>
      </c>
      <c r="B2844" s="5" t="s">
        <v>1762</v>
      </c>
      <c r="C2844" s="6">
        <v>5233.0</v>
      </c>
      <c r="D2844" s="7">
        <v>0.0</v>
      </c>
      <c r="E2844" s="7">
        <v>2.0</v>
      </c>
      <c r="F2844" s="7">
        <v>3.0</v>
      </c>
      <c r="G2844" s="7">
        <v>0.0</v>
      </c>
      <c r="H2844" s="5">
        <v>8.2</v>
      </c>
      <c r="I2844" s="5">
        <v>27.6</v>
      </c>
      <c r="J2844" s="8">
        <v>0.0</v>
      </c>
      <c r="K2844" s="8">
        <v>0.38218994840435694</v>
      </c>
      <c r="L2844" s="8">
        <v>0.5732849226065354</v>
      </c>
      <c r="M2844" s="8">
        <v>0.0</v>
      </c>
      <c r="N2844" s="5">
        <v>6.6</v>
      </c>
      <c r="O2844" s="5">
        <v>10.4</v>
      </c>
      <c r="P2844" s="5">
        <v>46658.0</v>
      </c>
      <c r="Q2844" s="9" t="s">
        <v>21</v>
      </c>
      <c r="R2844" s="9" t="s">
        <v>323</v>
      </c>
      <c r="S2844" s="9">
        <f t="shared" si="1"/>
        <v>1444.308</v>
      </c>
    </row>
    <row r="2845" ht="15.75" customHeight="1">
      <c r="A2845" s="5" t="s">
        <v>1773</v>
      </c>
      <c r="B2845" s="5" t="s">
        <v>1762</v>
      </c>
      <c r="C2845" s="6">
        <v>49068.0</v>
      </c>
      <c r="D2845" s="7">
        <v>28.0</v>
      </c>
      <c r="E2845" s="7">
        <v>28.0</v>
      </c>
      <c r="F2845" s="7">
        <v>10.0</v>
      </c>
      <c r="G2845" s="7">
        <v>5.0</v>
      </c>
      <c r="H2845" s="5">
        <v>9.5</v>
      </c>
      <c r="I2845" s="5">
        <v>30.1</v>
      </c>
      <c r="J2845" s="8">
        <v>0.5706366674818619</v>
      </c>
      <c r="K2845" s="8">
        <v>0.5706366674818619</v>
      </c>
      <c r="L2845" s="8">
        <v>0.2037988098149507</v>
      </c>
      <c r="M2845" s="8">
        <v>0.10189940490747534</v>
      </c>
      <c r="N2845" s="5">
        <v>7.2</v>
      </c>
      <c r="O2845" s="5">
        <v>9.7</v>
      </c>
      <c r="P2845" s="5">
        <v>65235.0</v>
      </c>
      <c r="Q2845" s="9" t="s">
        <v>21</v>
      </c>
      <c r="R2845" s="9" t="s">
        <v>323</v>
      </c>
      <c r="S2845" s="9">
        <f t="shared" si="1"/>
        <v>14769.468</v>
      </c>
    </row>
    <row r="2846" ht="15.75" customHeight="1">
      <c r="A2846" s="5" t="s">
        <v>539</v>
      </c>
      <c r="B2846" s="5" t="s">
        <v>1762</v>
      </c>
      <c r="C2846" s="6">
        <v>9816.0</v>
      </c>
      <c r="D2846" s="7">
        <v>0.0</v>
      </c>
      <c r="E2846" s="7">
        <v>3.0</v>
      </c>
      <c r="F2846" s="7">
        <v>2.0</v>
      </c>
      <c r="G2846" s="7">
        <v>0.0</v>
      </c>
      <c r="H2846" s="5">
        <v>12.0</v>
      </c>
      <c r="I2846" s="5">
        <v>33.8</v>
      </c>
      <c r="J2846" s="8">
        <v>0.0</v>
      </c>
      <c r="K2846" s="8">
        <v>0.3056234718826406</v>
      </c>
      <c r="L2846" s="8">
        <v>0.20374898125509372</v>
      </c>
      <c r="M2846" s="8">
        <v>0.0</v>
      </c>
      <c r="N2846" s="5">
        <v>10.3</v>
      </c>
      <c r="O2846" s="5">
        <v>18.5</v>
      </c>
      <c r="P2846" s="5">
        <v>41484.0</v>
      </c>
      <c r="Q2846" s="9" t="s">
        <v>21</v>
      </c>
      <c r="R2846" s="9" t="s">
        <v>323</v>
      </c>
      <c r="S2846" s="9">
        <f t="shared" si="1"/>
        <v>3317.808</v>
      </c>
    </row>
    <row r="2847" ht="15.75" customHeight="1">
      <c r="A2847" s="5" t="s">
        <v>1774</v>
      </c>
      <c r="B2847" s="5" t="s">
        <v>1762</v>
      </c>
      <c r="C2847" s="6">
        <v>15281.0</v>
      </c>
      <c r="D2847" s="7">
        <v>4.0</v>
      </c>
      <c r="E2847" s="7">
        <v>9.0</v>
      </c>
      <c r="F2847" s="7">
        <v>3.0</v>
      </c>
      <c r="G2847" s="7">
        <v>0.0</v>
      </c>
      <c r="H2847" s="5">
        <v>9.6</v>
      </c>
      <c r="I2847" s="5">
        <v>35.0</v>
      </c>
      <c r="J2847" s="8">
        <v>0.2617629736273804</v>
      </c>
      <c r="K2847" s="8">
        <v>0.5889666906616059</v>
      </c>
      <c r="L2847" s="8">
        <v>0.1963222302205353</v>
      </c>
      <c r="M2847" s="8">
        <v>0.0</v>
      </c>
      <c r="N2847" s="5">
        <v>9.5</v>
      </c>
      <c r="O2847" s="5">
        <v>20.2</v>
      </c>
      <c r="P2847" s="5">
        <v>33106.0</v>
      </c>
      <c r="Q2847" s="9" t="s">
        <v>21</v>
      </c>
      <c r="R2847" s="9" t="s">
        <v>323</v>
      </c>
      <c r="S2847" s="9">
        <f t="shared" si="1"/>
        <v>5348.35</v>
      </c>
    </row>
    <row r="2848" ht="15.75" customHeight="1">
      <c r="A2848" s="5" t="s">
        <v>1775</v>
      </c>
      <c r="B2848" s="5" t="s">
        <v>1762</v>
      </c>
      <c r="C2848" s="6">
        <v>28129.0</v>
      </c>
      <c r="D2848" s="7">
        <v>6.0</v>
      </c>
      <c r="E2848" s="7">
        <v>8.0</v>
      </c>
      <c r="F2848" s="7">
        <v>5.0</v>
      </c>
      <c r="G2848" s="7">
        <v>1.0</v>
      </c>
      <c r="H2848" s="5">
        <v>10.5</v>
      </c>
      <c r="I2848" s="5">
        <v>31.9</v>
      </c>
      <c r="J2848" s="8">
        <v>0.21330299690710655</v>
      </c>
      <c r="K2848" s="8">
        <v>0.28440399587614207</v>
      </c>
      <c r="L2848" s="8">
        <v>0.17775249742258878</v>
      </c>
      <c r="M2848" s="8">
        <v>0.03555049948451776</v>
      </c>
      <c r="N2848" s="5">
        <v>10.2</v>
      </c>
      <c r="O2848" s="5">
        <v>13.7</v>
      </c>
      <c r="P2848" s="5">
        <v>52328.0</v>
      </c>
      <c r="Q2848" s="9" t="s">
        <v>21</v>
      </c>
      <c r="R2848" s="9" t="s">
        <v>323</v>
      </c>
      <c r="S2848" s="9">
        <f t="shared" si="1"/>
        <v>8973.151</v>
      </c>
    </row>
    <row r="2849" ht="15.75" customHeight="1">
      <c r="A2849" s="5" t="s">
        <v>879</v>
      </c>
      <c r="B2849" s="5" t="s">
        <v>1762</v>
      </c>
      <c r="C2849" s="6">
        <v>11071.0</v>
      </c>
      <c r="D2849" s="7">
        <v>10.0</v>
      </c>
      <c r="E2849" s="7">
        <v>11.0</v>
      </c>
      <c r="F2849" s="7">
        <v>2.0</v>
      </c>
      <c r="G2849" s="7">
        <v>2.0</v>
      </c>
      <c r="H2849" s="5">
        <v>11.3</v>
      </c>
      <c r="I2849" s="5">
        <v>34.6</v>
      </c>
      <c r="J2849" s="8">
        <v>0.9032607713846987</v>
      </c>
      <c r="K2849" s="8">
        <v>0.9935868485231687</v>
      </c>
      <c r="L2849" s="8">
        <v>0.18065215427693976</v>
      </c>
      <c r="M2849" s="8">
        <v>0.18065215427693976</v>
      </c>
      <c r="N2849" s="5">
        <v>7.9</v>
      </c>
      <c r="O2849" s="5">
        <v>12.4</v>
      </c>
      <c r="P2849" s="5">
        <v>42143.0</v>
      </c>
      <c r="Q2849" s="9" t="s">
        <v>21</v>
      </c>
      <c r="R2849" s="9" t="s">
        <v>323</v>
      </c>
      <c r="S2849" s="9">
        <f t="shared" si="1"/>
        <v>3830.566</v>
      </c>
    </row>
    <row r="2850" ht="15.75" customHeight="1">
      <c r="A2850" s="5" t="s">
        <v>1776</v>
      </c>
      <c r="B2850" s="5" t="s">
        <v>1762</v>
      </c>
      <c r="C2850" s="6">
        <v>1135388.0</v>
      </c>
      <c r="D2850" s="7">
        <v>911.0</v>
      </c>
      <c r="E2850" s="7">
        <v>752.0</v>
      </c>
      <c r="F2850" s="7">
        <v>189.0</v>
      </c>
      <c r="G2850" s="7">
        <v>150.0</v>
      </c>
      <c r="H2850" s="5">
        <v>6.4</v>
      </c>
      <c r="I2850" s="5">
        <v>23.1</v>
      </c>
      <c r="J2850" s="8">
        <v>0.8023688818271815</v>
      </c>
      <c r="K2850" s="8">
        <v>0.6623286488847865</v>
      </c>
      <c r="L2850" s="8">
        <v>0.16646291840322427</v>
      </c>
      <c r="M2850" s="8">
        <v>0.13211342730414624</v>
      </c>
      <c r="N2850" s="5">
        <v>5.1</v>
      </c>
      <c r="O2850" s="5">
        <v>6.0</v>
      </c>
      <c r="P2850" s="5">
        <v>112102.0</v>
      </c>
      <c r="Q2850" s="9" t="s">
        <v>21</v>
      </c>
      <c r="R2850" s="9" t="s">
        <v>323</v>
      </c>
      <c r="S2850" s="9">
        <f t="shared" si="1"/>
        <v>262274.628</v>
      </c>
    </row>
    <row r="2851" ht="15.75" customHeight="1">
      <c r="A2851" s="5" t="s">
        <v>1777</v>
      </c>
      <c r="B2851" s="5" t="s">
        <v>1762</v>
      </c>
      <c r="C2851" s="6">
        <v>68379.0</v>
      </c>
      <c r="D2851" s="7">
        <v>55.0</v>
      </c>
      <c r="E2851" s="7">
        <v>42.0</v>
      </c>
      <c r="F2851" s="7">
        <v>12.0</v>
      </c>
      <c r="G2851" s="7">
        <v>9.0</v>
      </c>
      <c r="H2851" s="5">
        <v>8.2</v>
      </c>
      <c r="I2851" s="5">
        <v>24.0</v>
      </c>
      <c r="J2851" s="8">
        <v>0.8043405139004666</v>
      </c>
      <c r="K2851" s="8">
        <v>0.6142236651603563</v>
      </c>
      <c r="L2851" s="8">
        <v>0.1754924757601018</v>
      </c>
      <c r="M2851" s="8">
        <v>0.13161935682007633</v>
      </c>
      <c r="N2851" s="5">
        <v>5.4</v>
      </c>
      <c r="O2851" s="5">
        <v>5.8</v>
      </c>
      <c r="P2851" s="5">
        <v>92078.0</v>
      </c>
      <c r="Q2851" s="9" t="s">
        <v>21</v>
      </c>
      <c r="R2851" s="9" t="s">
        <v>323</v>
      </c>
      <c r="S2851" s="9">
        <f t="shared" si="1"/>
        <v>16410.96</v>
      </c>
    </row>
    <row r="2852" ht="15.75" customHeight="1">
      <c r="A2852" s="5" t="s">
        <v>420</v>
      </c>
      <c r="B2852" s="5" t="s">
        <v>1762</v>
      </c>
      <c r="C2852" s="6">
        <v>15584.0</v>
      </c>
      <c r="D2852" s="7">
        <v>4.0</v>
      </c>
      <c r="E2852" s="7">
        <v>12.0</v>
      </c>
      <c r="F2852" s="7">
        <v>3.0</v>
      </c>
      <c r="G2852" s="7">
        <v>1.0</v>
      </c>
      <c r="H2852" s="5">
        <v>7.9</v>
      </c>
      <c r="I2852" s="5">
        <v>26.5</v>
      </c>
      <c r="J2852" s="8">
        <v>0.2566735112936345</v>
      </c>
      <c r="K2852" s="8">
        <v>0.7700205338809035</v>
      </c>
      <c r="L2852" s="8">
        <v>0.19250513347022588</v>
      </c>
      <c r="M2852" s="8">
        <v>0.06416837782340863</v>
      </c>
      <c r="N2852" s="5">
        <v>6.5</v>
      </c>
      <c r="O2852" s="5">
        <v>10.6</v>
      </c>
      <c r="P2852" s="5">
        <v>47543.0</v>
      </c>
      <c r="Q2852" s="9" t="s">
        <v>21</v>
      </c>
      <c r="R2852" s="9" t="s">
        <v>323</v>
      </c>
      <c r="S2852" s="9">
        <f t="shared" si="1"/>
        <v>4129.76</v>
      </c>
    </row>
    <row r="2853" ht="15.75" customHeight="1">
      <c r="A2853" s="5" t="s">
        <v>1778</v>
      </c>
      <c r="B2853" s="5" t="s">
        <v>1762</v>
      </c>
      <c r="C2853" s="6">
        <v>26009.0</v>
      </c>
      <c r="D2853" s="7">
        <v>5.0</v>
      </c>
      <c r="E2853" s="7">
        <v>10.0</v>
      </c>
      <c r="F2853" s="7">
        <v>3.0</v>
      </c>
      <c r="G2853" s="7">
        <v>2.0</v>
      </c>
      <c r="H2853" s="5">
        <v>9.2</v>
      </c>
      <c r="I2853" s="5">
        <v>29.3</v>
      </c>
      <c r="J2853" s="8">
        <v>0.19224114729516706</v>
      </c>
      <c r="K2853" s="8">
        <v>0.3844822945903341</v>
      </c>
      <c r="L2853" s="8">
        <v>0.11534468837710024</v>
      </c>
      <c r="M2853" s="8">
        <v>0.07689645891806683</v>
      </c>
      <c r="N2853" s="5">
        <v>6.3</v>
      </c>
      <c r="O2853" s="5">
        <v>6.5</v>
      </c>
      <c r="P2853" s="5">
        <v>64641.0</v>
      </c>
      <c r="Q2853" s="9" t="s">
        <v>21</v>
      </c>
      <c r="R2853" s="9" t="s">
        <v>323</v>
      </c>
      <c r="S2853" s="9">
        <f t="shared" si="1"/>
        <v>7620.637</v>
      </c>
    </row>
    <row r="2854" ht="15.75" customHeight="1">
      <c r="A2854" s="5" t="s">
        <v>51</v>
      </c>
      <c r="B2854" s="5" t="s">
        <v>1762</v>
      </c>
      <c r="C2854" s="6">
        <v>56228.0</v>
      </c>
      <c r="D2854" s="7">
        <v>26.0</v>
      </c>
      <c r="E2854" s="7">
        <v>30.0</v>
      </c>
      <c r="F2854" s="7">
        <v>4.0</v>
      </c>
      <c r="G2854" s="7">
        <v>7.0</v>
      </c>
      <c r="H2854" s="5">
        <v>8.7</v>
      </c>
      <c r="I2854" s="5">
        <v>29.3</v>
      </c>
      <c r="J2854" s="8">
        <v>0.46240307320196344</v>
      </c>
      <c r="K2854" s="8">
        <v>0.5335420075407271</v>
      </c>
      <c r="L2854" s="8">
        <v>0.0711389343387636</v>
      </c>
      <c r="M2854" s="8">
        <v>0.12449313509283633</v>
      </c>
      <c r="N2854" s="5">
        <v>7.1</v>
      </c>
      <c r="O2854" s="5">
        <v>14.5</v>
      </c>
      <c r="P2854" s="5">
        <v>44827.0</v>
      </c>
      <c r="Q2854" s="9" t="s">
        <v>21</v>
      </c>
      <c r="R2854" s="9" t="s">
        <v>323</v>
      </c>
      <c r="S2854" s="9">
        <f t="shared" si="1"/>
        <v>16474.804</v>
      </c>
    </row>
    <row r="2855" ht="15.75" customHeight="1">
      <c r="A2855" s="5" t="s">
        <v>865</v>
      </c>
      <c r="B2855" s="5" t="s">
        <v>1762</v>
      </c>
      <c r="C2855" s="6">
        <v>82454.0</v>
      </c>
      <c r="D2855" s="7">
        <v>47.0</v>
      </c>
      <c r="E2855" s="7">
        <v>46.0</v>
      </c>
      <c r="F2855" s="7">
        <v>10.0</v>
      </c>
      <c r="G2855" s="7">
        <v>7.0</v>
      </c>
      <c r="H2855" s="5">
        <v>8.4</v>
      </c>
      <c r="I2855" s="5">
        <v>30.0</v>
      </c>
      <c r="J2855" s="8">
        <v>0.5700147961287506</v>
      </c>
      <c r="K2855" s="8">
        <v>0.5578868217430325</v>
      </c>
      <c r="L2855" s="8">
        <v>0.12127974385718097</v>
      </c>
      <c r="M2855" s="8">
        <v>0.08489582070002667</v>
      </c>
      <c r="N2855" s="5">
        <v>6.4</v>
      </c>
      <c r="O2855" s="5">
        <v>5.9</v>
      </c>
      <c r="P2855" s="5">
        <v>68719.0</v>
      </c>
      <c r="Q2855" s="9" t="s">
        <v>21</v>
      </c>
      <c r="R2855" s="9" t="s">
        <v>323</v>
      </c>
      <c r="S2855" s="9">
        <f t="shared" si="1"/>
        <v>24736.2</v>
      </c>
    </row>
    <row r="2856" ht="15.75" customHeight="1">
      <c r="A2856" s="5" t="s">
        <v>1556</v>
      </c>
      <c r="B2856" s="5" t="s">
        <v>1762</v>
      </c>
      <c r="C2856" s="6">
        <v>16808.0</v>
      </c>
      <c r="D2856" s="7">
        <v>12.0</v>
      </c>
      <c r="E2856" s="7">
        <v>11.0</v>
      </c>
      <c r="F2856" s="7">
        <v>5.0</v>
      </c>
      <c r="G2856" s="7">
        <v>0.0</v>
      </c>
      <c r="H2856" s="5">
        <v>9.1</v>
      </c>
      <c r="I2856" s="5">
        <v>29.6</v>
      </c>
      <c r="J2856" s="8">
        <v>0.7139457401237506</v>
      </c>
      <c r="K2856" s="8">
        <v>0.6544502617801048</v>
      </c>
      <c r="L2856" s="8">
        <v>0.2974773917182294</v>
      </c>
      <c r="M2856" s="8">
        <v>0.0</v>
      </c>
      <c r="N2856" s="5">
        <v>5.4</v>
      </c>
      <c r="O2856" s="5">
        <v>13.3</v>
      </c>
      <c r="P2856" s="5">
        <v>45919.0</v>
      </c>
      <c r="Q2856" s="9" t="s">
        <v>21</v>
      </c>
      <c r="R2856" s="9" t="s">
        <v>323</v>
      </c>
      <c r="S2856" s="9">
        <f t="shared" si="1"/>
        <v>4975.168</v>
      </c>
    </row>
    <row r="2857" ht="15.75" customHeight="1">
      <c r="A2857" s="5" t="s">
        <v>1189</v>
      </c>
      <c r="B2857" s="5" t="s">
        <v>1762</v>
      </c>
      <c r="C2857" s="6">
        <v>37120.0</v>
      </c>
      <c r="D2857" s="7">
        <v>20.0</v>
      </c>
      <c r="E2857" s="7">
        <v>24.0</v>
      </c>
      <c r="F2857" s="7">
        <v>5.0</v>
      </c>
      <c r="G2857" s="7">
        <v>6.0</v>
      </c>
      <c r="H2857" s="5">
        <v>9.3</v>
      </c>
      <c r="I2857" s="5">
        <v>33.1</v>
      </c>
      <c r="J2857" s="8">
        <v>0.5387931034482758</v>
      </c>
      <c r="K2857" s="8">
        <v>0.646551724137931</v>
      </c>
      <c r="L2857" s="8">
        <v>0.13469827586206895</v>
      </c>
      <c r="M2857" s="8">
        <v>0.16163793103448276</v>
      </c>
      <c r="N2857" s="5">
        <v>5.9</v>
      </c>
      <c r="O2857" s="5">
        <v>8.6</v>
      </c>
      <c r="P2857" s="5">
        <v>60980.0</v>
      </c>
      <c r="Q2857" s="9" t="s">
        <v>21</v>
      </c>
      <c r="R2857" s="9" t="s">
        <v>323</v>
      </c>
      <c r="S2857" s="9">
        <f t="shared" si="1"/>
        <v>12286.72</v>
      </c>
    </row>
    <row r="2858" ht="15.75" customHeight="1">
      <c r="A2858" s="5" t="s">
        <v>1779</v>
      </c>
      <c r="B2858" s="5" t="s">
        <v>1762</v>
      </c>
      <c r="C2858" s="6">
        <v>21934.0</v>
      </c>
      <c r="D2858" s="7">
        <v>7.0</v>
      </c>
      <c r="E2858" s="7">
        <v>17.0</v>
      </c>
      <c r="F2858" s="7">
        <v>2.0</v>
      </c>
      <c r="G2858" s="7">
        <v>0.0</v>
      </c>
      <c r="H2858" s="5">
        <v>8.8</v>
      </c>
      <c r="I2858" s="5">
        <v>29.0</v>
      </c>
      <c r="J2858" s="8">
        <v>0.3191392358894866</v>
      </c>
      <c r="K2858" s="8">
        <v>0.7750524300173247</v>
      </c>
      <c r="L2858" s="8">
        <v>0.09118263882556761</v>
      </c>
      <c r="M2858" s="8">
        <v>0.0</v>
      </c>
      <c r="N2858" s="5">
        <v>5.2</v>
      </c>
      <c r="O2858" s="5">
        <v>6.2</v>
      </c>
      <c r="P2858" s="5">
        <v>82460.0</v>
      </c>
      <c r="Q2858" s="9" t="s">
        <v>21</v>
      </c>
      <c r="R2858" s="9" t="s">
        <v>323</v>
      </c>
      <c r="S2858" s="9">
        <f t="shared" si="1"/>
        <v>6360.86</v>
      </c>
    </row>
    <row r="2859" ht="15.75" customHeight="1">
      <c r="A2859" s="5" t="s">
        <v>764</v>
      </c>
      <c r="B2859" s="5" t="s">
        <v>1762</v>
      </c>
      <c r="C2859" s="6">
        <v>15161.0</v>
      </c>
      <c r="D2859" s="7">
        <v>3.0</v>
      </c>
      <c r="E2859" s="7">
        <v>7.0</v>
      </c>
      <c r="F2859" s="7">
        <v>1.0</v>
      </c>
      <c r="G2859" s="7">
        <v>0.0</v>
      </c>
      <c r="H2859" s="5">
        <v>8.4</v>
      </c>
      <c r="I2859" s="5">
        <v>30.2</v>
      </c>
      <c r="J2859" s="8">
        <v>0.19787612954290615</v>
      </c>
      <c r="K2859" s="8">
        <v>0.4617109689334477</v>
      </c>
      <c r="L2859" s="8">
        <v>0.06595870984763538</v>
      </c>
      <c r="M2859" s="8">
        <v>0.0</v>
      </c>
      <c r="N2859" s="5">
        <v>9.2</v>
      </c>
      <c r="O2859" s="5">
        <v>20.2</v>
      </c>
      <c r="P2859" s="5">
        <v>28892.0</v>
      </c>
      <c r="Q2859" s="9" t="s">
        <v>21</v>
      </c>
      <c r="R2859" s="9" t="s">
        <v>323</v>
      </c>
      <c r="S2859" s="9">
        <f t="shared" si="1"/>
        <v>4578.622</v>
      </c>
    </row>
    <row r="2860" ht="15.75" customHeight="1">
      <c r="A2860" s="5" t="s">
        <v>53</v>
      </c>
      <c r="B2860" s="5" t="s">
        <v>1762</v>
      </c>
      <c r="C2860" s="6">
        <v>19102.0</v>
      </c>
      <c r="D2860" s="7">
        <v>7.0</v>
      </c>
      <c r="E2860" s="7">
        <v>10.0</v>
      </c>
      <c r="F2860" s="7">
        <v>2.0</v>
      </c>
      <c r="G2860" s="7">
        <v>3.0</v>
      </c>
      <c r="H2860" s="5">
        <v>8.4</v>
      </c>
      <c r="I2860" s="5">
        <v>28.3</v>
      </c>
      <c r="J2860" s="8">
        <v>0.3664537744738771</v>
      </c>
      <c r="K2860" s="8">
        <v>0.5235053921055386</v>
      </c>
      <c r="L2860" s="8">
        <v>0.10470107842110773</v>
      </c>
      <c r="M2860" s="8">
        <v>0.15705161763166162</v>
      </c>
      <c r="N2860" s="5">
        <v>6.3</v>
      </c>
      <c r="O2860" s="5">
        <v>11.3</v>
      </c>
      <c r="P2860" s="5">
        <v>63739.0</v>
      </c>
      <c r="Q2860" s="9" t="s">
        <v>21</v>
      </c>
      <c r="R2860" s="9" t="s">
        <v>323</v>
      </c>
      <c r="S2860" s="9">
        <f t="shared" si="1"/>
        <v>5405.866</v>
      </c>
    </row>
    <row r="2861" ht="15.75" customHeight="1">
      <c r="A2861" s="5" t="s">
        <v>1780</v>
      </c>
      <c r="B2861" s="5" t="s">
        <v>1762</v>
      </c>
      <c r="C2861" s="6">
        <v>11527.0</v>
      </c>
      <c r="D2861" s="7">
        <v>4.0</v>
      </c>
      <c r="E2861" s="7">
        <v>1.0</v>
      </c>
      <c r="F2861" s="7">
        <v>1.0</v>
      </c>
      <c r="G2861" s="7">
        <v>0.0</v>
      </c>
      <c r="H2861" s="5">
        <v>12.3</v>
      </c>
      <c r="I2861" s="5">
        <v>31.5</v>
      </c>
      <c r="J2861" s="8">
        <v>0.34701136462219134</v>
      </c>
      <c r="K2861" s="8">
        <v>0.08675284115554784</v>
      </c>
      <c r="L2861" s="8">
        <v>0.08675284115554784</v>
      </c>
      <c r="M2861" s="8">
        <v>0.0</v>
      </c>
      <c r="N2861" s="5">
        <v>8.8</v>
      </c>
      <c r="O2861" s="5">
        <v>20.0</v>
      </c>
      <c r="P2861" s="5">
        <v>38933.0</v>
      </c>
      <c r="Q2861" s="9" t="s">
        <v>21</v>
      </c>
      <c r="R2861" s="9" t="s">
        <v>323</v>
      </c>
      <c r="S2861" s="9">
        <f t="shared" si="1"/>
        <v>3631.005</v>
      </c>
    </row>
    <row r="2862" ht="15.75" customHeight="1">
      <c r="A2862" s="5" t="s">
        <v>1281</v>
      </c>
      <c r="B2862" s="5" t="s">
        <v>1762</v>
      </c>
      <c r="C2862" s="6">
        <v>35219.0</v>
      </c>
      <c r="D2862" s="7">
        <v>25.0</v>
      </c>
      <c r="E2862" s="7">
        <v>23.0</v>
      </c>
      <c r="F2862" s="7">
        <v>10.0</v>
      </c>
      <c r="G2862" s="7">
        <v>3.0</v>
      </c>
      <c r="H2862" s="5">
        <v>12.2</v>
      </c>
      <c r="I2862" s="5">
        <v>31.6</v>
      </c>
      <c r="J2862" s="8">
        <v>0.7098441182316363</v>
      </c>
      <c r="K2862" s="8">
        <v>0.6530565887731055</v>
      </c>
      <c r="L2862" s="8">
        <v>0.2839376472926545</v>
      </c>
      <c r="M2862" s="8">
        <v>0.08518129418779637</v>
      </c>
      <c r="N2862" s="5">
        <v>9.3</v>
      </c>
      <c r="O2862" s="5">
        <v>20.2</v>
      </c>
      <c r="P2862" s="5">
        <v>35093.0</v>
      </c>
      <c r="Q2862" s="9" t="s">
        <v>21</v>
      </c>
      <c r="R2862" s="9" t="s">
        <v>323</v>
      </c>
      <c r="S2862" s="9">
        <f t="shared" si="1"/>
        <v>11129.204</v>
      </c>
    </row>
    <row r="2863" ht="15.75" customHeight="1">
      <c r="A2863" s="5" t="s">
        <v>1781</v>
      </c>
      <c r="B2863" s="5" t="s">
        <v>1762</v>
      </c>
      <c r="C2863" s="6">
        <v>101846.0</v>
      </c>
      <c r="D2863" s="7">
        <v>75.0</v>
      </c>
      <c r="E2863" s="7">
        <v>74.0</v>
      </c>
      <c r="F2863" s="7">
        <v>12.0</v>
      </c>
      <c r="G2863" s="7">
        <v>13.0</v>
      </c>
      <c r="H2863" s="5">
        <v>8.3</v>
      </c>
      <c r="I2863" s="5">
        <v>28.5</v>
      </c>
      <c r="J2863" s="8">
        <v>0.7364059462325472</v>
      </c>
      <c r="K2863" s="8">
        <v>0.7265872002827798</v>
      </c>
      <c r="L2863" s="8">
        <v>0.11782495139720754</v>
      </c>
      <c r="M2863" s="8">
        <v>0.12764369734697487</v>
      </c>
      <c r="N2863" s="5">
        <v>5.2</v>
      </c>
      <c r="O2863" s="5">
        <v>5.5</v>
      </c>
      <c r="P2863" s="5">
        <v>77550.0</v>
      </c>
      <c r="Q2863" s="9" t="s">
        <v>21</v>
      </c>
      <c r="R2863" s="9" t="s">
        <v>323</v>
      </c>
      <c r="S2863" s="9">
        <f t="shared" si="1"/>
        <v>29026.11</v>
      </c>
    </row>
    <row r="2864" ht="15.75" customHeight="1">
      <c r="A2864" s="5" t="s">
        <v>1782</v>
      </c>
      <c r="B2864" s="5" t="s">
        <v>1762</v>
      </c>
      <c r="C2864" s="6">
        <v>322685.0</v>
      </c>
      <c r="D2864" s="7">
        <v>269.0</v>
      </c>
      <c r="E2864" s="7">
        <v>273.0</v>
      </c>
      <c r="F2864" s="7">
        <v>63.0</v>
      </c>
      <c r="G2864" s="7">
        <v>51.0</v>
      </c>
      <c r="H2864" s="5">
        <v>9.0</v>
      </c>
      <c r="I2864" s="5">
        <v>27.8</v>
      </c>
      <c r="J2864" s="8">
        <v>0.8336303205912887</v>
      </c>
      <c r="K2864" s="8">
        <v>0.846026310488557</v>
      </c>
      <c r="L2864" s="8">
        <v>0.19523684088197468</v>
      </c>
      <c r="M2864" s="8">
        <v>0.15804887119017</v>
      </c>
      <c r="N2864" s="5">
        <v>7.6</v>
      </c>
      <c r="O2864" s="5">
        <v>10.7</v>
      </c>
      <c r="P2864" s="5">
        <v>61438.0</v>
      </c>
      <c r="Q2864" s="9" t="s">
        <v>21</v>
      </c>
      <c r="R2864" s="9" t="s">
        <v>323</v>
      </c>
      <c r="S2864" s="9">
        <f t="shared" si="1"/>
        <v>89706.43</v>
      </c>
    </row>
    <row r="2865" ht="15.75" customHeight="1">
      <c r="A2865" s="5" t="s">
        <v>55</v>
      </c>
      <c r="B2865" s="5" t="s">
        <v>1762</v>
      </c>
      <c r="C2865" s="6">
        <v>52168.0</v>
      </c>
      <c r="D2865" s="7">
        <v>31.0</v>
      </c>
      <c r="E2865" s="7">
        <v>18.0</v>
      </c>
      <c r="F2865" s="7">
        <v>11.0</v>
      </c>
      <c r="G2865" s="7">
        <v>5.0</v>
      </c>
      <c r="H2865" s="5">
        <v>11.8</v>
      </c>
      <c r="I2865" s="5">
        <v>32.4</v>
      </c>
      <c r="J2865" s="8">
        <v>0.5942340131881613</v>
      </c>
      <c r="K2865" s="8">
        <v>0.3450391044318356</v>
      </c>
      <c r="L2865" s="8">
        <v>0.21085723048612176</v>
      </c>
      <c r="M2865" s="8">
        <v>0.09584419567550989</v>
      </c>
      <c r="N2865" s="5">
        <v>11.9</v>
      </c>
      <c r="O2865" s="5">
        <v>17.8</v>
      </c>
      <c r="P2865" s="5">
        <v>34344.0</v>
      </c>
      <c r="Q2865" s="9" t="s">
        <v>21</v>
      </c>
      <c r="R2865" s="9" t="s">
        <v>323</v>
      </c>
      <c r="S2865" s="9">
        <f t="shared" si="1"/>
        <v>16902.432</v>
      </c>
    </row>
    <row r="2866" ht="15.75" customHeight="1">
      <c r="A2866" s="5" t="s">
        <v>1364</v>
      </c>
      <c r="B2866" s="5" t="s">
        <v>1762</v>
      </c>
      <c r="C2866" s="6">
        <v>2252.0</v>
      </c>
      <c r="D2866" s="7">
        <v>0.0</v>
      </c>
      <c r="E2866" s="7">
        <v>3.0</v>
      </c>
      <c r="F2866" s="7">
        <v>1.0</v>
      </c>
      <c r="G2866" s="7">
        <v>0.0</v>
      </c>
      <c r="H2866" s="5">
        <v>8.9</v>
      </c>
      <c r="I2866" s="5">
        <v>27.2</v>
      </c>
      <c r="J2866" s="8">
        <v>0.0</v>
      </c>
      <c r="K2866" s="8">
        <v>1.3321492007104796</v>
      </c>
      <c r="L2866" s="8">
        <v>0.44404973357015987</v>
      </c>
      <c r="M2866" s="8">
        <v>0.0</v>
      </c>
      <c r="N2866" s="5">
        <v>1.9</v>
      </c>
      <c r="O2866" s="5">
        <v>12.5</v>
      </c>
      <c r="P2866" s="5">
        <v>44132.0</v>
      </c>
      <c r="Q2866" s="9" t="s">
        <v>21</v>
      </c>
      <c r="R2866" s="9" t="s">
        <v>323</v>
      </c>
      <c r="S2866" s="9">
        <f t="shared" si="1"/>
        <v>612.544</v>
      </c>
    </row>
    <row r="2867" ht="15.75" customHeight="1">
      <c r="A2867" s="5" t="s">
        <v>1783</v>
      </c>
      <c r="B2867" s="5" t="s">
        <v>1762</v>
      </c>
      <c r="C2867" s="6">
        <v>36048.0</v>
      </c>
      <c r="D2867" s="7">
        <v>20.0</v>
      </c>
      <c r="E2867" s="7">
        <v>23.0</v>
      </c>
      <c r="F2867" s="7">
        <v>5.0</v>
      </c>
      <c r="G2867" s="7">
        <v>4.0</v>
      </c>
      <c r="H2867" s="5">
        <v>10.2</v>
      </c>
      <c r="I2867" s="5">
        <v>31.7</v>
      </c>
      <c r="J2867" s="8">
        <v>0.5548158011540169</v>
      </c>
      <c r="K2867" s="8">
        <v>0.6380381713271195</v>
      </c>
      <c r="L2867" s="8">
        <v>0.1387039502885042</v>
      </c>
      <c r="M2867" s="8">
        <v>0.11096316023080337</v>
      </c>
      <c r="N2867" s="5">
        <v>8.3</v>
      </c>
      <c r="O2867" s="5">
        <v>11.3</v>
      </c>
      <c r="P2867" s="5">
        <v>65910.0</v>
      </c>
      <c r="Q2867" s="9" t="s">
        <v>21</v>
      </c>
      <c r="R2867" s="9" t="s">
        <v>323</v>
      </c>
      <c r="S2867" s="9">
        <f t="shared" si="1"/>
        <v>11427.216</v>
      </c>
    </row>
    <row r="2868" ht="15.75" customHeight="1">
      <c r="A2868" s="5" t="s">
        <v>1784</v>
      </c>
      <c r="B2868" s="5" t="s">
        <v>1762</v>
      </c>
      <c r="C2868" s="6">
        <v>72104.0</v>
      </c>
      <c r="D2868" s="7">
        <v>31.0</v>
      </c>
      <c r="E2868" s="7">
        <v>50.0</v>
      </c>
      <c r="F2868" s="7">
        <v>9.0</v>
      </c>
      <c r="G2868" s="7">
        <v>16.0</v>
      </c>
      <c r="H2868" s="5">
        <v>8.3</v>
      </c>
      <c r="I2868" s="5">
        <v>25.8</v>
      </c>
      <c r="J2868" s="8">
        <v>0.42993453899922335</v>
      </c>
      <c r="K2868" s="8">
        <v>0.693442804837457</v>
      </c>
      <c r="L2868" s="8">
        <v>0.12481970487074226</v>
      </c>
      <c r="M2868" s="8">
        <v>0.22190169754798625</v>
      </c>
      <c r="N2868" s="5">
        <v>5.8</v>
      </c>
      <c r="O2868" s="5">
        <v>8.5</v>
      </c>
      <c r="P2868" s="5">
        <v>76705.0</v>
      </c>
      <c r="Q2868" s="9" t="s">
        <v>21</v>
      </c>
      <c r="R2868" s="9" t="s">
        <v>323</v>
      </c>
      <c r="S2868" s="9">
        <f t="shared" si="1"/>
        <v>18602.832</v>
      </c>
    </row>
    <row r="2869" ht="15.75" customHeight="1">
      <c r="A2869" s="5" t="s">
        <v>1785</v>
      </c>
      <c r="B2869" s="5" t="s">
        <v>1762</v>
      </c>
      <c r="C2869" s="6">
        <v>7168.0</v>
      </c>
      <c r="D2869" s="7">
        <v>0.0</v>
      </c>
      <c r="E2869" s="7">
        <v>2.0</v>
      </c>
      <c r="F2869" s="7">
        <v>1.0</v>
      </c>
      <c r="G2869" s="7">
        <v>0.0</v>
      </c>
      <c r="H2869" s="5">
        <v>9.8</v>
      </c>
      <c r="I2869" s="5">
        <v>32.6</v>
      </c>
      <c r="J2869" s="8">
        <v>0.0</v>
      </c>
      <c r="K2869" s="8">
        <v>0.27901785714285715</v>
      </c>
      <c r="L2869" s="8">
        <v>0.13950892857142858</v>
      </c>
      <c r="M2869" s="8">
        <v>0.0</v>
      </c>
      <c r="N2869" s="5">
        <v>5.0</v>
      </c>
      <c r="O2869" s="5">
        <v>11.3</v>
      </c>
      <c r="P2869" s="5">
        <v>47804.0</v>
      </c>
      <c r="Q2869" s="9" t="s">
        <v>21</v>
      </c>
      <c r="R2869" s="9" t="s">
        <v>323</v>
      </c>
      <c r="S2869" s="9">
        <f t="shared" si="1"/>
        <v>2336.768</v>
      </c>
    </row>
    <row r="2870" ht="15.75" customHeight="1">
      <c r="A2870" s="5" t="s">
        <v>1786</v>
      </c>
      <c r="B2870" s="5" t="s">
        <v>1762</v>
      </c>
      <c r="C2870" s="6">
        <v>25310.0</v>
      </c>
      <c r="D2870" s="7">
        <v>12.0</v>
      </c>
      <c r="E2870" s="7">
        <v>14.0</v>
      </c>
      <c r="F2870" s="7">
        <v>3.0</v>
      </c>
      <c r="G2870" s="7">
        <v>3.0</v>
      </c>
      <c r="H2870" s="5">
        <v>9.3</v>
      </c>
      <c r="I2870" s="5">
        <v>28.3</v>
      </c>
      <c r="J2870" s="8">
        <v>0.4741209008297116</v>
      </c>
      <c r="K2870" s="8">
        <v>0.5531410509679968</v>
      </c>
      <c r="L2870" s="8">
        <v>0.1185302252074279</v>
      </c>
      <c r="M2870" s="8">
        <v>0.1185302252074279</v>
      </c>
      <c r="N2870" s="5">
        <v>7.3</v>
      </c>
      <c r="O2870" s="5">
        <v>5.8</v>
      </c>
      <c r="P2870" s="5">
        <v>83071.0</v>
      </c>
      <c r="Q2870" s="9" t="s">
        <v>21</v>
      </c>
      <c r="R2870" s="9" t="s">
        <v>323</v>
      </c>
      <c r="S2870" s="9">
        <f t="shared" si="1"/>
        <v>7162.73</v>
      </c>
    </row>
    <row r="2871" ht="15.75" customHeight="1">
      <c r="A2871" s="5" t="s">
        <v>1787</v>
      </c>
      <c r="B2871" s="5" t="s">
        <v>1762</v>
      </c>
      <c r="C2871" s="6">
        <v>16143.0</v>
      </c>
      <c r="D2871" s="7">
        <v>7.0</v>
      </c>
      <c r="E2871" s="7">
        <v>14.0</v>
      </c>
      <c r="F2871" s="7">
        <v>3.0</v>
      </c>
      <c r="G2871" s="7">
        <v>1.0</v>
      </c>
      <c r="H2871" s="5">
        <v>9.0</v>
      </c>
      <c r="I2871" s="5">
        <v>25.2</v>
      </c>
      <c r="J2871" s="8">
        <v>0.4336244811992814</v>
      </c>
      <c r="K2871" s="8">
        <v>0.8672489623985628</v>
      </c>
      <c r="L2871" s="8">
        <v>0.1858390633711206</v>
      </c>
      <c r="M2871" s="8">
        <v>0.061946354457040206</v>
      </c>
      <c r="N2871" s="5">
        <v>5.8</v>
      </c>
      <c r="O2871" s="5">
        <v>11.7</v>
      </c>
      <c r="P2871" s="5">
        <v>63560.0</v>
      </c>
      <c r="Q2871" s="9" t="s">
        <v>21</v>
      </c>
      <c r="R2871" s="9" t="s">
        <v>323</v>
      </c>
      <c r="S2871" s="9">
        <f t="shared" si="1"/>
        <v>4068.036</v>
      </c>
    </row>
    <row r="2872" ht="15.75" customHeight="1">
      <c r="A2872" s="5" t="s">
        <v>1148</v>
      </c>
      <c r="B2872" s="5" t="s">
        <v>1762</v>
      </c>
      <c r="C2872" s="6">
        <v>10994.0</v>
      </c>
      <c r="D2872" s="7">
        <v>10.0</v>
      </c>
      <c r="E2872" s="7">
        <v>14.0</v>
      </c>
      <c r="F2872" s="7">
        <v>3.0</v>
      </c>
      <c r="G2872" s="7">
        <v>1.0</v>
      </c>
      <c r="H2872" s="5">
        <v>10.0</v>
      </c>
      <c r="I2872" s="5">
        <v>32.0</v>
      </c>
      <c r="J2872" s="8">
        <v>0.9095870474804438</v>
      </c>
      <c r="K2872" s="8">
        <v>1.2734218664726213</v>
      </c>
      <c r="L2872" s="8">
        <v>0.27287611424413316</v>
      </c>
      <c r="M2872" s="8">
        <v>0.09095870474804439</v>
      </c>
      <c r="N2872" s="5">
        <v>8.3</v>
      </c>
      <c r="O2872" s="5">
        <v>10.9</v>
      </c>
      <c r="P2872" s="5">
        <v>49456.0</v>
      </c>
      <c r="Q2872" s="9" t="s">
        <v>21</v>
      </c>
      <c r="R2872" s="9" t="s">
        <v>323</v>
      </c>
      <c r="S2872" s="9">
        <f t="shared" si="1"/>
        <v>3518.08</v>
      </c>
    </row>
    <row r="2873" ht="15.75" customHeight="1">
      <c r="A2873" s="5" t="s">
        <v>62</v>
      </c>
      <c r="B2873" s="5" t="s">
        <v>1762</v>
      </c>
      <c r="C2873" s="6">
        <v>24903.0</v>
      </c>
      <c r="D2873" s="7">
        <v>7.0</v>
      </c>
      <c r="E2873" s="7">
        <v>8.0</v>
      </c>
      <c r="F2873" s="7">
        <v>6.0</v>
      </c>
      <c r="G2873" s="7">
        <v>0.0</v>
      </c>
      <c r="H2873" s="5">
        <v>11.6</v>
      </c>
      <c r="I2873" s="5">
        <v>32.3</v>
      </c>
      <c r="J2873" s="8">
        <v>0.2810906316508051</v>
      </c>
      <c r="K2873" s="8">
        <v>0.3212464361723487</v>
      </c>
      <c r="L2873" s="8">
        <v>0.24093482712926154</v>
      </c>
      <c r="M2873" s="8">
        <v>0.0</v>
      </c>
      <c r="N2873" s="5">
        <v>11.7</v>
      </c>
      <c r="O2873" s="5">
        <v>26.0</v>
      </c>
      <c r="P2873" s="5">
        <v>31264.0</v>
      </c>
      <c r="Q2873" s="9" t="s">
        <v>21</v>
      </c>
      <c r="R2873" s="9" t="s">
        <v>323</v>
      </c>
      <c r="S2873" s="9">
        <f t="shared" si="1"/>
        <v>8043.669</v>
      </c>
    </row>
    <row r="2874" ht="15.75" customHeight="1">
      <c r="A2874" s="5" t="s">
        <v>1788</v>
      </c>
      <c r="B2874" s="5" t="s">
        <v>1762</v>
      </c>
      <c r="C2874" s="6">
        <v>362798.0</v>
      </c>
      <c r="D2874" s="7">
        <v>261.0</v>
      </c>
      <c r="E2874" s="7">
        <v>250.0</v>
      </c>
      <c r="F2874" s="7">
        <v>59.0</v>
      </c>
      <c r="G2874" s="7">
        <v>40.0</v>
      </c>
      <c r="H2874" s="5">
        <v>6.9</v>
      </c>
      <c r="I2874" s="5">
        <v>21.2</v>
      </c>
      <c r="J2874" s="8">
        <v>0.7194085965192752</v>
      </c>
      <c r="K2874" s="8">
        <v>0.6890886939839801</v>
      </c>
      <c r="L2874" s="8">
        <v>0.1626249317802193</v>
      </c>
      <c r="M2874" s="8">
        <v>0.1102541910374368</v>
      </c>
      <c r="N2874" s="5">
        <v>4.3</v>
      </c>
      <c r="O2874" s="5">
        <v>3.8</v>
      </c>
      <c r="P2874" s="5">
        <v>123966.0</v>
      </c>
      <c r="Q2874" s="9" t="s">
        <v>21</v>
      </c>
      <c r="R2874" s="9" t="s">
        <v>323</v>
      </c>
      <c r="S2874" s="9">
        <f t="shared" si="1"/>
        <v>76913.176</v>
      </c>
    </row>
    <row r="2875" ht="15.75" customHeight="1">
      <c r="A2875" s="5" t="s">
        <v>650</v>
      </c>
      <c r="B2875" s="5" t="s">
        <v>1762</v>
      </c>
      <c r="C2875" s="6">
        <v>34349.0</v>
      </c>
      <c r="D2875" s="7">
        <v>9.0</v>
      </c>
      <c r="E2875" s="7">
        <v>13.0</v>
      </c>
      <c r="F2875" s="7">
        <v>4.0</v>
      </c>
      <c r="G2875" s="7">
        <v>2.0</v>
      </c>
      <c r="H2875" s="5">
        <v>9.7</v>
      </c>
      <c r="I2875" s="5">
        <v>30.3</v>
      </c>
      <c r="J2875" s="8">
        <v>0.2620163614661271</v>
      </c>
      <c r="K2875" s="8">
        <v>0.3784680776732947</v>
      </c>
      <c r="L2875" s="8">
        <v>0.1164517162071676</v>
      </c>
      <c r="M2875" s="8">
        <v>0.0582258581035838</v>
      </c>
      <c r="N2875" s="5">
        <v>8.0</v>
      </c>
      <c r="O2875" s="5">
        <v>9.6</v>
      </c>
      <c r="P2875" s="5">
        <v>57126.0</v>
      </c>
      <c r="Q2875" s="9" t="s">
        <v>21</v>
      </c>
      <c r="R2875" s="9" t="s">
        <v>323</v>
      </c>
      <c r="S2875" s="9">
        <f t="shared" si="1"/>
        <v>10407.747</v>
      </c>
    </row>
    <row r="2876" ht="15.75" customHeight="1">
      <c r="A2876" s="5" t="s">
        <v>1789</v>
      </c>
      <c r="B2876" s="5" t="s">
        <v>1762</v>
      </c>
      <c r="C2876" s="6">
        <v>12483.0</v>
      </c>
      <c r="D2876" s="7">
        <v>2.0</v>
      </c>
      <c r="E2876" s="7">
        <v>7.0</v>
      </c>
      <c r="F2876" s="7">
        <v>5.0</v>
      </c>
      <c r="G2876" s="7">
        <v>0.0</v>
      </c>
      <c r="H2876" s="5">
        <v>10.6</v>
      </c>
      <c r="I2876" s="5">
        <v>28.6</v>
      </c>
      <c r="J2876" s="8">
        <v>0.16021789633902106</v>
      </c>
      <c r="K2876" s="8">
        <v>0.5607626371865737</v>
      </c>
      <c r="L2876" s="8">
        <v>0.40054474084755265</v>
      </c>
      <c r="M2876" s="8">
        <v>0.0</v>
      </c>
      <c r="N2876" s="5">
        <v>7.4</v>
      </c>
      <c r="O2876" s="5">
        <v>19.9</v>
      </c>
      <c r="P2876" s="5">
        <v>37881.0</v>
      </c>
      <c r="Q2876" s="9" t="s">
        <v>21</v>
      </c>
      <c r="R2876" s="9" t="s">
        <v>323</v>
      </c>
      <c r="S2876" s="9">
        <f t="shared" si="1"/>
        <v>3570.138</v>
      </c>
    </row>
    <row r="2877" ht="15.75" customHeight="1">
      <c r="A2877" s="5" t="s">
        <v>66</v>
      </c>
      <c r="B2877" s="5" t="s">
        <v>1762</v>
      </c>
      <c r="C2877" s="6">
        <v>13109.0</v>
      </c>
      <c r="D2877" s="7">
        <v>5.0</v>
      </c>
      <c r="E2877" s="7">
        <v>7.0</v>
      </c>
      <c r="F2877" s="7">
        <v>6.0</v>
      </c>
      <c r="G2877" s="7">
        <v>1.0</v>
      </c>
      <c r="H2877" s="5">
        <v>8.9</v>
      </c>
      <c r="I2877" s="5">
        <v>26.9</v>
      </c>
      <c r="J2877" s="8">
        <v>0.38141734686093526</v>
      </c>
      <c r="K2877" s="8">
        <v>0.5339842856053093</v>
      </c>
      <c r="L2877" s="8">
        <v>0.4577008162331223</v>
      </c>
      <c r="M2877" s="8">
        <v>0.07628346937218705</v>
      </c>
      <c r="N2877" s="5">
        <v>6.8</v>
      </c>
      <c r="O2877" s="5">
        <v>13.8</v>
      </c>
      <c r="P2877" s="5">
        <v>51641.0</v>
      </c>
      <c r="Q2877" s="9" t="s">
        <v>21</v>
      </c>
      <c r="R2877" s="9" t="s">
        <v>323</v>
      </c>
      <c r="S2877" s="9">
        <f t="shared" si="1"/>
        <v>3526.321</v>
      </c>
    </row>
    <row r="2878" ht="15.75" customHeight="1">
      <c r="A2878" s="5" t="s">
        <v>1790</v>
      </c>
      <c r="B2878" s="5" t="s">
        <v>1762</v>
      </c>
      <c r="C2878" s="6">
        <v>8789.0</v>
      </c>
      <c r="D2878" s="7">
        <v>5.0</v>
      </c>
      <c r="E2878" s="7">
        <v>8.0</v>
      </c>
      <c r="F2878" s="7">
        <v>2.0</v>
      </c>
      <c r="G2878" s="7">
        <v>2.0</v>
      </c>
      <c r="H2878" s="5">
        <v>8.2</v>
      </c>
      <c r="I2878" s="5">
        <v>28.6</v>
      </c>
      <c r="J2878" s="8">
        <v>0.5688929343497553</v>
      </c>
      <c r="K2878" s="8">
        <v>0.9102286949596087</v>
      </c>
      <c r="L2878" s="8">
        <v>0.22755717373990217</v>
      </c>
      <c r="M2878" s="8">
        <v>0.22755717373990217</v>
      </c>
      <c r="N2878" s="5">
        <v>4.3</v>
      </c>
      <c r="O2878" s="5">
        <v>9.1</v>
      </c>
      <c r="P2878" s="5">
        <v>63157.0</v>
      </c>
      <c r="Q2878" s="9" t="s">
        <v>21</v>
      </c>
      <c r="R2878" s="9" t="s">
        <v>323</v>
      </c>
      <c r="S2878" s="9">
        <f t="shared" si="1"/>
        <v>2513.654</v>
      </c>
    </row>
    <row r="2879" ht="15.75" customHeight="1">
      <c r="A2879" s="5" t="s">
        <v>1291</v>
      </c>
      <c r="B2879" s="5" t="s">
        <v>1762</v>
      </c>
      <c r="C2879" s="6">
        <v>31126.0</v>
      </c>
      <c r="D2879" s="7">
        <v>25.0</v>
      </c>
      <c r="E2879" s="7">
        <v>21.0</v>
      </c>
      <c r="F2879" s="7">
        <v>6.0</v>
      </c>
      <c r="G2879" s="7">
        <v>2.0</v>
      </c>
      <c r="H2879" s="5">
        <v>11.9</v>
      </c>
      <c r="I2879" s="5">
        <v>30.7</v>
      </c>
      <c r="J2879" s="8">
        <v>0.8031870461993189</v>
      </c>
      <c r="K2879" s="8">
        <v>0.6746771188074279</v>
      </c>
      <c r="L2879" s="8">
        <v>0.19276489108783654</v>
      </c>
      <c r="M2879" s="8">
        <v>0.06425496369594551</v>
      </c>
      <c r="N2879" s="5">
        <v>7.9</v>
      </c>
      <c r="O2879" s="5">
        <v>19.9</v>
      </c>
      <c r="P2879" s="5">
        <v>37756.0</v>
      </c>
      <c r="Q2879" s="9" t="s">
        <v>21</v>
      </c>
      <c r="R2879" s="9" t="s">
        <v>323</v>
      </c>
      <c r="S2879" s="9">
        <f t="shared" si="1"/>
        <v>9555.682</v>
      </c>
    </row>
    <row r="2880" ht="15.75" customHeight="1">
      <c r="A2880" s="5" t="s">
        <v>316</v>
      </c>
      <c r="B2880" s="5" t="s">
        <v>1762</v>
      </c>
      <c r="C2880" s="6">
        <v>10633.0</v>
      </c>
      <c r="D2880" s="7">
        <v>7.0</v>
      </c>
      <c r="E2880" s="7">
        <v>18.0</v>
      </c>
      <c r="F2880" s="7">
        <v>3.0</v>
      </c>
      <c r="G2880" s="7">
        <v>1.0</v>
      </c>
      <c r="H2880" s="5">
        <v>8.3</v>
      </c>
      <c r="I2880" s="5">
        <v>25.4</v>
      </c>
      <c r="J2880" s="8">
        <v>0.6583278472679394</v>
      </c>
      <c r="K2880" s="8">
        <v>1.6928430358318443</v>
      </c>
      <c r="L2880" s="8">
        <v>0.28214050597197404</v>
      </c>
      <c r="M2880" s="8">
        <v>0.09404683532399134</v>
      </c>
      <c r="N2880" s="5">
        <v>6.0</v>
      </c>
      <c r="O2880" s="5">
        <v>9.8</v>
      </c>
      <c r="P2880" s="5">
        <v>54452.0</v>
      </c>
      <c r="Q2880" s="9" t="s">
        <v>21</v>
      </c>
      <c r="R2880" s="9" t="s">
        <v>323</v>
      </c>
      <c r="S2880" s="9">
        <f t="shared" si="1"/>
        <v>2700.782</v>
      </c>
    </row>
    <row r="2881" ht="15.75" customHeight="1">
      <c r="A2881" s="5" t="s">
        <v>72</v>
      </c>
      <c r="B2881" s="5" t="s">
        <v>1762</v>
      </c>
      <c r="C2881" s="6">
        <v>97348.0</v>
      </c>
      <c r="D2881" s="7">
        <v>63.0</v>
      </c>
      <c r="E2881" s="7">
        <v>79.0</v>
      </c>
      <c r="F2881" s="7">
        <v>11.0</v>
      </c>
      <c r="G2881" s="7">
        <v>12.0</v>
      </c>
      <c r="H2881" s="5">
        <v>7.8</v>
      </c>
      <c r="I2881" s="5">
        <v>23.7</v>
      </c>
      <c r="J2881" s="8">
        <v>0.6471627562969964</v>
      </c>
      <c r="K2881" s="8">
        <v>0.8115215515470272</v>
      </c>
      <c r="L2881" s="8">
        <v>0.11299667173439619</v>
      </c>
      <c r="M2881" s="8">
        <v>0.12326909643752311</v>
      </c>
      <c r="N2881" s="5">
        <v>6.0</v>
      </c>
      <c r="O2881" s="5">
        <v>25.6</v>
      </c>
      <c r="P2881" s="5">
        <v>44810.0</v>
      </c>
      <c r="Q2881" s="9" t="s">
        <v>21</v>
      </c>
      <c r="R2881" s="9" t="s">
        <v>323</v>
      </c>
      <c r="S2881" s="9">
        <f t="shared" si="1"/>
        <v>23071.476</v>
      </c>
    </row>
    <row r="2882" ht="15.75" customHeight="1">
      <c r="A2882" s="5" t="s">
        <v>783</v>
      </c>
      <c r="B2882" s="5" t="s">
        <v>1762</v>
      </c>
      <c r="C2882" s="6">
        <v>14873.0</v>
      </c>
      <c r="D2882" s="7">
        <v>6.0</v>
      </c>
      <c r="E2882" s="7">
        <v>10.0</v>
      </c>
      <c r="F2882" s="7">
        <v>2.0</v>
      </c>
      <c r="G2882" s="7">
        <v>1.0</v>
      </c>
      <c r="H2882" s="5">
        <v>9.1</v>
      </c>
      <c r="I2882" s="5">
        <v>29.1</v>
      </c>
      <c r="J2882" s="8">
        <v>0.40341558528877836</v>
      </c>
      <c r="K2882" s="8">
        <v>0.6723593088146306</v>
      </c>
      <c r="L2882" s="8">
        <v>0.13447186176292608</v>
      </c>
      <c r="M2882" s="8">
        <v>0.06723593088146304</v>
      </c>
      <c r="N2882" s="5">
        <v>6.2</v>
      </c>
      <c r="O2882" s="5">
        <v>14.1</v>
      </c>
      <c r="P2882" s="5">
        <v>50131.0</v>
      </c>
      <c r="Q2882" s="9" t="s">
        <v>21</v>
      </c>
      <c r="R2882" s="9" t="s">
        <v>323</v>
      </c>
      <c r="S2882" s="9">
        <f t="shared" si="1"/>
        <v>4328.043</v>
      </c>
    </row>
    <row r="2883" ht="15.75" customHeight="1">
      <c r="A2883" s="5" t="s">
        <v>1791</v>
      </c>
      <c r="B2883" s="5" t="s">
        <v>1762</v>
      </c>
      <c r="C2883" s="6">
        <v>20019.0</v>
      </c>
      <c r="D2883" s="7">
        <v>10.0</v>
      </c>
      <c r="E2883" s="7">
        <v>14.0</v>
      </c>
      <c r="F2883" s="7">
        <v>4.0</v>
      </c>
      <c r="G2883" s="7">
        <v>1.0</v>
      </c>
      <c r="H2883" s="5">
        <v>8.8</v>
      </c>
      <c r="I2883" s="5">
        <v>28.3</v>
      </c>
      <c r="J2883" s="8">
        <v>0.4995254508217194</v>
      </c>
      <c r="K2883" s="8">
        <v>0.6993356311504072</v>
      </c>
      <c r="L2883" s="8">
        <v>0.19981018032868775</v>
      </c>
      <c r="M2883" s="8">
        <v>0.04995254508217194</v>
      </c>
      <c r="N2883" s="5">
        <v>7.4</v>
      </c>
      <c r="O2883" s="5">
        <v>5.4</v>
      </c>
      <c r="P2883" s="5">
        <v>73030.0</v>
      </c>
      <c r="Q2883" s="9" t="s">
        <v>21</v>
      </c>
      <c r="R2883" s="9" t="s">
        <v>323</v>
      </c>
      <c r="S2883" s="9">
        <f t="shared" si="1"/>
        <v>5665.377</v>
      </c>
    </row>
    <row r="2884" ht="15.75" customHeight="1">
      <c r="A2884" s="5" t="s">
        <v>1295</v>
      </c>
      <c r="B2884" s="5" t="s">
        <v>1762</v>
      </c>
      <c r="C2884" s="6">
        <v>12064.0</v>
      </c>
      <c r="D2884" s="7">
        <v>13.0</v>
      </c>
      <c r="E2884" s="7">
        <v>9.0</v>
      </c>
      <c r="F2884" s="7">
        <v>3.0</v>
      </c>
      <c r="G2884" s="7">
        <v>1.0</v>
      </c>
      <c r="H2884" s="5">
        <v>10.5</v>
      </c>
      <c r="I2884" s="5">
        <v>36.2</v>
      </c>
      <c r="J2884" s="8">
        <v>1.0775862068965516</v>
      </c>
      <c r="K2884" s="8">
        <v>0.7460212201591512</v>
      </c>
      <c r="L2884" s="8">
        <v>0.2486737400530504</v>
      </c>
      <c r="M2884" s="8">
        <v>0.08289124668435013</v>
      </c>
      <c r="N2884" s="5">
        <v>9.1</v>
      </c>
      <c r="O2884" s="5">
        <v>23.8</v>
      </c>
      <c r="P2884" s="5">
        <v>34656.0</v>
      </c>
      <c r="Q2884" s="9" t="s">
        <v>21</v>
      </c>
      <c r="R2884" s="9" t="s">
        <v>323</v>
      </c>
      <c r="S2884" s="9">
        <f t="shared" si="1"/>
        <v>4367.168</v>
      </c>
    </row>
    <row r="2885" ht="15.75" customHeight="1">
      <c r="A2885" s="5" t="s">
        <v>1469</v>
      </c>
      <c r="B2885" s="5" t="s">
        <v>1762</v>
      </c>
      <c r="C2885" s="6">
        <v>12265.0</v>
      </c>
      <c r="D2885" s="7">
        <v>3.0</v>
      </c>
      <c r="E2885" s="7">
        <v>12.0</v>
      </c>
      <c r="F2885" s="7">
        <v>4.0</v>
      </c>
      <c r="G2885" s="7">
        <v>0.0</v>
      </c>
      <c r="H2885" s="5">
        <v>10.3</v>
      </c>
      <c r="I2885" s="5">
        <v>28.4</v>
      </c>
      <c r="J2885" s="8">
        <v>0.24459845087647775</v>
      </c>
      <c r="K2885" s="8">
        <v>0.978393803505911</v>
      </c>
      <c r="L2885" s="8">
        <v>0.3261312678353037</v>
      </c>
      <c r="M2885" s="8">
        <v>0.0</v>
      </c>
      <c r="N2885" s="5">
        <v>8.7</v>
      </c>
      <c r="O2885" s="5">
        <v>12.2</v>
      </c>
      <c r="P2885" s="5">
        <v>50774.0</v>
      </c>
      <c r="Q2885" s="9" t="s">
        <v>21</v>
      </c>
      <c r="R2885" s="9" t="s">
        <v>323</v>
      </c>
      <c r="S2885" s="9">
        <f t="shared" si="1"/>
        <v>3483.26</v>
      </c>
    </row>
    <row r="2886" ht="15.75" customHeight="1">
      <c r="A2886" s="5" t="s">
        <v>1792</v>
      </c>
      <c r="B2886" s="5" t="s">
        <v>1762</v>
      </c>
      <c r="C2886" s="6">
        <v>15519.0</v>
      </c>
      <c r="D2886" s="7">
        <v>13.0</v>
      </c>
      <c r="E2886" s="7">
        <v>13.0</v>
      </c>
      <c r="F2886" s="7">
        <v>4.0</v>
      </c>
      <c r="G2886" s="7">
        <v>0.0</v>
      </c>
      <c r="H2886" s="5">
        <v>12.4</v>
      </c>
      <c r="I2886" s="5">
        <v>34.5</v>
      </c>
      <c r="J2886" s="8">
        <v>0.8376828403892004</v>
      </c>
      <c r="K2886" s="8">
        <v>0.8376828403892004</v>
      </c>
      <c r="L2886" s="8">
        <v>0.2577485662736001</v>
      </c>
      <c r="M2886" s="8">
        <v>0.0</v>
      </c>
      <c r="N2886" s="5">
        <v>10.9</v>
      </c>
      <c r="O2886" s="5">
        <v>20.9</v>
      </c>
      <c r="P2886" s="5">
        <v>35911.0</v>
      </c>
      <c r="Q2886" s="9" t="s">
        <v>21</v>
      </c>
      <c r="R2886" s="9" t="s">
        <v>323</v>
      </c>
      <c r="S2886" s="9">
        <f t="shared" si="1"/>
        <v>5354.055</v>
      </c>
    </row>
    <row r="2887" ht="15.75" customHeight="1">
      <c r="A2887" s="5" t="s">
        <v>226</v>
      </c>
      <c r="B2887" s="5" t="s">
        <v>1762</v>
      </c>
      <c r="C2887" s="6">
        <v>34873.0</v>
      </c>
      <c r="D2887" s="7">
        <v>26.0</v>
      </c>
      <c r="E2887" s="7">
        <v>26.0</v>
      </c>
      <c r="F2887" s="7">
        <v>3.0</v>
      </c>
      <c r="G2887" s="7">
        <v>3.0</v>
      </c>
      <c r="H2887" s="5">
        <v>9.6</v>
      </c>
      <c r="I2887" s="5">
        <v>28.2</v>
      </c>
      <c r="J2887" s="8">
        <v>0.745562469532303</v>
      </c>
      <c r="K2887" s="8">
        <v>0.745562469532303</v>
      </c>
      <c r="L2887" s="8">
        <v>0.0860264387921888</v>
      </c>
      <c r="M2887" s="8">
        <v>0.0860264387921888</v>
      </c>
      <c r="N2887" s="5">
        <v>9.5</v>
      </c>
      <c r="O2887" s="5">
        <v>12.6</v>
      </c>
      <c r="P2887" s="5">
        <v>63538.0</v>
      </c>
      <c r="Q2887" s="9" t="s">
        <v>21</v>
      </c>
      <c r="R2887" s="9" t="s">
        <v>323</v>
      </c>
      <c r="S2887" s="9">
        <f t="shared" si="1"/>
        <v>9834.186</v>
      </c>
    </row>
    <row r="2888" ht="15.75" customHeight="1">
      <c r="A2888" s="5" t="s">
        <v>658</v>
      </c>
      <c r="B2888" s="5" t="s">
        <v>1762</v>
      </c>
      <c r="C2888" s="6">
        <v>23827.0</v>
      </c>
      <c r="D2888" s="7">
        <v>17.0</v>
      </c>
      <c r="E2888" s="7">
        <v>13.0</v>
      </c>
      <c r="F2888" s="7">
        <v>6.0</v>
      </c>
      <c r="G2888" s="7">
        <v>2.0</v>
      </c>
      <c r="H2888" s="5">
        <v>8.6</v>
      </c>
      <c r="I2888" s="5">
        <v>25.7</v>
      </c>
      <c r="J2888" s="8">
        <v>0.713476308389642</v>
      </c>
      <c r="K2888" s="8">
        <v>0.5455995299450204</v>
      </c>
      <c r="L2888" s="8">
        <v>0.2518151676669325</v>
      </c>
      <c r="M2888" s="8">
        <v>0.08393838922231082</v>
      </c>
      <c r="N2888" s="5">
        <v>11.0</v>
      </c>
      <c r="O2888" s="5">
        <v>17.2</v>
      </c>
      <c r="P2888" s="5">
        <v>43063.0</v>
      </c>
      <c r="Q2888" s="9" t="s">
        <v>21</v>
      </c>
      <c r="R2888" s="9" t="s">
        <v>323</v>
      </c>
      <c r="S2888" s="9">
        <f t="shared" si="1"/>
        <v>6123.539</v>
      </c>
    </row>
    <row r="2889" ht="15.75" customHeight="1">
      <c r="A2889" s="5" t="s">
        <v>1793</v>
      </c>
      <c r="B2889" s="5" t="s">
        <v>1762</v>
      </c>
      <c r="C2889" s="6">
        <v>18228.0</v>
      </c>
      <c r="D2889" s="7">
        <v>6.0</v>
      </c>
      <c r="E2889" s="7">
        <v>7.0</v>
      </c>
      <c r="F2889" s="7">
        <v>2.0</v>
      </c>
      <c r="G2889" s="7">
        <v>0.0</v>
      </c>
      <c r="H2889" s="5">
        <v>9.4</v>
      </c>
      <c r="I2889" s="5">
        <v>28.5</v>
      </c>
      <c r="J2889" s="8">
        <v>0.3291639236339697</v>
      </c>
      <c r="K2889" s="8">
        <v>0.38402457757296465</v>
      </c>
      <c r="L2889" s="8">
        <v>0.10972130787798991</v>
      </c>
      <c r="M2889" s="8">
        <v>0.0</v>
      </c>
      <c r="N2889" s="5">
        <v>10.4</v>
      </c>
      <c r="O2889" s="5">
        <v>20.2</v>
      </c>
      <c r="P2889" s="5">
        <v>34753.0</v>
      </c>
      <c r="Q2889" s="9" t="s">
        <v>21</v>
      </c>
      <c r="R2889" s="9" t="s">
        <v>323</v>
      </c>
      <c r="S2889" s="9">
        <f t="shared" si="1"/>
        <v>5194.98</v>
      </c>
    </row>
    <row r="2890" ht="15.75" customHeight="1">
      <c r="A2890" s="5" t="s">
        <v>1794</v>
      </c>
      <c r="B2890" s="5" t="s">
        <v>1762</v>
      </c>
      <c r="C2890" s="6">
        <v>62483.0</v>
      </c>
      <c r="D2890" s="7">
        <v>15.0</v>
      </c>
      <c r="E2890" s="7">
        <v>19.0</v>
      </c>
      <c r="F2890" s="7">
        <v>5.0</v>
      </c>
      <c r="G2890" s="7">
        <v>0.0</v>
      </c>
      <c r="H2890" s="5">
        <v>11.4</v>
      </c>
      <c r="I2890" s="5">
        <v>33.6</v>
      </c>
      <c r="J2890" s="8">
        <v>0.240065297760991</v>
      </c>
      <c r="K2890" s="8">
        <v>0.30408271049725527</v>
      </c>
      <c r="L2890" s="8">
        <v>0.08002176592033033</v>
      </c>
      <c r="M2890" s="8">
        <v>0.0</v>
      </c>
      <c r="N2890" s="5">
        <v>8.3</v>
      </c>
      <c r="O2890" s="5">
        <v>14.5</v>
      </c>
      <c r="P2890" s="5">
        <v>42311.0</v>
      </c>
      <c r="Q2890" s="9" t="s">
        <v>21</v>
      </c>
      <c r="R2890" s="9" t="s">
        <v>323</v>
      </c>
      <c r="S2890" s="9">
        <f t="shared" si="1"/>
        <v>20994.288</v>
      </c>
    </row>
    <row r="2891" ht="15.75" customHeight="1">
      <c r="A2891" s="5" t="s">
        <v>1795</v>
      </c>
      <c r="B2891" s="5" t="s">
        <v>1762</v>
      </c>
      <c r="C2891" s="6">
        <v>28477.0</v>
      </c>
      <c r="D2891" s="7">
        <v>6.0</v>
      </c>
      <c r="E2891" s="7">
        <v>16.0</v>
      </c>
      <c r="F2891" s="7">
        <v>4.0</v>
      </c>
      <c r="G2891" s="7">
        <v>1.0</v>
      </c>
      <c r="H2891" s="5">
        <v>9.2</v>
      </c>
      <c r="I2891" s="5">
        <v>29.3</v>
      </c>
      <c r="J2891" s="8">
        <v>0.2106963514415142</v>
      </c>
      <c r="K2891" s="8">
        <v>0.5618569371773712</v>
      </c>
      <c r="L2891" s="8">
        <v>0.1404642342943428</v>
      </c>
      <c r="M2891" s="8">
        <v>0.0351160585735857</v>
      </c>
      <c r="N2891" s="5">
        <v>4.5</v>
      </c>
      <c r="O2891" s="5">
        <v>5.4</v>
      </c>
      <c r="P2891" s="5">
        <v>75447.0</v>
      </c>
      <c r="Q2891" s="9" t="s">
        <v>21</v>
      </c>
      <c r="R2891" s="9" t="s">
        <v>323</v>
      </c>
      <c r="S2891" s="9">
        <f t="shared" si="1"/>
        <v>8343.761</v>
      </c>
    </row>
    <row r="2892" ht="15.75" customHeight="1">
      <c r="A2892" s="5" t="s">
        <v>1796</v>
      </c>
      <c r="B2892" s="5" t="s">
        <v>1762</v>
      </c>
      <c r="C2892" s="6">
        <v>23055.0</v>
      </c>
      <c r="D2892" s="7">
        <v>15.0</v>
      </c>
      <c r="E2892" s="7">
        <v>18.0</v>
      </c>
      <c r="F2892" s="7">
        <v>5.0</v>
      </c>
      <c r="G2892" s="7">
        <v>1.0</v>
      </c>
      <c r="H2892" s="5">
        <v>11.6</v>
      </c>
      <c r="I2892" s="5">
        <v>33.7</v>
      </c>
      <c r="J2892" s="8">
        <v>0.6506180871828238</v>
      </c>
      <c r="K2892" s="8">
        <v>0.7807417046193884</v>
      </c>
      <c r="L2892" s="8">
        <v>0.2168726957276079</v>
      </c>
      <c r="M2892" s="8">
        <v>0.04337453914552158</v>
      </c>
      <c r="N2892" s="5">
        <v>8.0</v>
      </c>
      <c r="O2892" s="5">
        <v>22.3</v>
      </c>
      <c r="P2892" s="5">
        <v>37238.0</v>
      </c>
      <c r="Q2892" s="9" t="s">
        <v>21</v>
      </c>
      <c r="R2892" s="9" t="s">
        <v>323</v>
      </c>
      <c r="S2892" s="9">
        <f t="shared" si="1"/>
        <v>7769.535</v>
      </c>
    </row>
    <row r="2893" ht="15.75" customHeight="1">
      <c r="A2893" s="5" t="s">
        <v>1797</v>
      </c>
      <c r="B2893" s="5" t="s">
        <v>1762</v>
      </c>
      <c r="C2893" s="6">
        <v>37545.0</v>
      </c>
      <c r="D2893" s="7">
        <v>17.0</v>
      </c>
      <c r="E2893" s="7">
        <v>15.0</v>
      </c>
      <c r="F2893" s="7">
        <v>3.0</v>
      </c>
      <c r="G2893" s="7">
        <v>1.0</v>
      </c>
      <c r="H2893" s="5">
        <v>11.5</v>
      </c>
      <c r="I2893" s="5">
        <v>31.5</v>
      </c>
      <c r="J2893" s="8">
        <v>0.45278998535091225</v>
      </c>
      <c r="K2893" s="8">
        <v>0.3995205753096284</v>
      </c>
      <c r="L2893" s="8">
        <v>0.07990411506192568</v>
      </c>
      <c r="M2893" s="8">
        <v>0.026634705020641896</v>
      </c>
      <c r="N2893" s="5">
        <v>10.6</v>
      </c>
      <c r="O2893" s="5">
        <v>10.1</v>
      </c>
      <c r="P2893" s="5">
        <v>61071.0</v>
      </c>
      <c r="Q2893" s="9" t="s">
        <v>21</v>
      </c>
      <c r="R2893" s="9" t="s">
        <v>323</v>
      </c>
      <c r="S2893" s="9">
        <f t="shared" si="1"/>
        <v>11826.675</v>
      </c>
    </row>
    <row r="2894" ht="15.75" customHeight="1">
      <c r="A2894" s="5" t="s">
        <v>1798</v>
      </c>
      <c r="B2894" s="5" t="s">
        <v>1762</v>
      </c>
      <c r="C2894" s="6">
        <v>443863.0</v>
      </c>
      <c r="D2894" s="7">
        <v>283.0</v>
      </c>
      <c r="E2894" s="7">
        <v>236.0</v>
      </c>
      <c r="F2894" s="7">
        <v>63.0</v>
      </c>
      <c r="G2894" s="7">
        <v>48.0</v>
      </c>
      <c r="H2894" s="5">
        <v>9.3</v>
      </c>
      <c r="I2894" s="5">
        <v>28.5</v>
      </c>
      <c r="J2894" s="8">
        <v>0.6375841194242368</v>
      </c>
      <c r="K2894" s="8">
        <v>0.5316955907566073</v>
      </c>
      <c r="L2894" s="8">
        <v>0.14193568736299264</v>
      </c>
      <c r="M2894" s="8">
        <v>0.10814147608608962</v>
      </c>
      <c r="N2894" s="5">
        <v>5.8</v>
      </c>
      <c r="O2894" s="5">
        <v>6.5</v>
      </c>
      <c r="P2894" s="5">
        <v>98514.0</v>
      </c>
      <c r="Q2894" s="9" t="s">
        <v>21</v>
      </c>
      <c r="R2894" s="9" t="s">
        <v>323</v>
      </c>
      <c r="S2894" s="9">
        <f t="shared" si="1"/>
        <v>126500.955</v>
      </c>
    </row>
    <row r="2895" ht="15.75" customHeight="1">
      <c r="A2895" s="5" t="s">
        <v>183</v>
      </c>
      <c r="B2895" s="5" t="s">
        <v>1762</v>
      </c>
      <c r="C2895" s="6">
        <v>34315.0</v>
      </c>
      <c r="D2895" s="7">
        <v>33.0</v>
      </c>
      <c r="E2895" s="7">
        <v>13.0</v>
      </c>
      <c r="F2895" s="7">
        <v>6.0</v>
      </c>
      <c r="G2895" s="7">
        <v>5.0</v>
      </c>
      <c r="H2895" s="5">
        <v>11.9</v>
      </c>
      <c r="I2895" s="5">
        <v>31.1</v>
      </c>
      <c r="J2895" s="8">
        <v>0.9616785662246832</v>
      </c>
      <c r="K2895" s="8">
        <v>0.37884307154305696</v>
      </c>
      <c r="L2895" s="8">
        <v>0.17485064840448783</v>
      </c>
      <c r="M2895" s="8">
        <v>0.14570887367040652</v>
      </c>
      <c r="N2895" s="5">
        <v>7.7</v>
      </c>
      <c r="O2895" s="5">
        <v>13.6</v>
      </c>
      <c r="P2895" s="5">
        <v>45635.0</v>
      </c>
      <c r="Q2895" s="9" t="s">
        <v>21</v>
      </c>
      <c r="R2895" s="9" t="s">
        <v>323</v>
      </c>
      <c r="S2895" s="9">
        <f t="shared" si="1"/>
        <v>10671.965</v>
      </c>
    </row>
    <row r="2896" ht="15.75" customHeight="1">
      <c r="A2896" s="5" t="s">
        <v>1799</v>
      </c>
      <c r="B2896" s="5" t="s">
        <v>1762</v>
      </c>
      <c r="C2896" s="6">
        <v>7361.0</v>
      </c>
      <c r="D2896" s="7">
        <v>2.0</v>
      </c>
      <c r="E2896" s="7">
        <v>7.0</v>
      </c>
      <c r="F2896" s="7">
        <v>2.0</v>
      </c>
      <c r="G2896" s="7">
        <v>0.0</v>
      </c>
      <c r="H2896" s="5">
        <v>8.5</v>
      </c>
      <c r="I2896" s="5">
        <v>29.6</v>
      </c>
      <c r="J2896" s="8">
        <v>0.2717022143730471</v>
      </c>
      <c r="K2896" s="8">
        <v>0.950957750305665</v>
      </c>
      <c r="L2896" s="8">
        <v>0.2717022143730471</v>
      </c>
      <c r="M2896" s="8">
        <v>0.0</v>
      </c>
      <c r="N2896" s="5">
        <v>3.3</v>
      </c>
      <c r="O2896" s="5">
        <v>10.7</v>
      </c>
      <c r="P2896" s="5">
        <v>59753.0</v>
      </c>
      <c r="Q2896" s="9" t="s">
        <v>21</v>
      </c>
      <c r="R2896" s="9" t="s">
        <v>323</v>
      </c>
      <c r="S2896" s="9">
        <f t="shared" si="1"/>
        <v>2178.856</v>
      </c>
    </row>
    <row r="2897" ht="15.75" customHeight="1">
      <c r="A2897" s="5" t="s">
        <v>457</v>
      </c>
      <c r="B2897" s="5" t="s">
        <v>1762</v>
      </c>
      <c r="C2897" s="6">
        <v>8841.0</v>
      </c>
      <c r="D2897" s="7">
        <v>2.0</v>
      </c>
      <c r="E2897" s="7">
        <v>6.0</v>
      </c>
      <c r="F2897" s="7">
        <v>2.0</v>
      </c>
      <c r="G2897" s="7">
        <v>2.0</v>
      </c>
      <c r="H2897" s="5">
        <v>10.6</v>
      </c>
      <c r="I2897" s="5">
        <v>28.3</v>
      </c>
      <c r="J2897" s="8">
        <v>0.22621875353466803</v>
      </c>
      <c r="K2897" s="8">
        <v>0.6786562606040041</v>
      </c>
      <c r="L2897" s="8">
        <v>0.22621875353466803</v>
      </c>
      <c r="M2897" s="8">
        <v>0.22621875353466803</v>
      </c>
      <c r="N2897" s="5">
        <v>10.8</v>
      </c>
      <c r="O2897" s="5">
        <v>12.9</v>
      </c>
      <c r="P2897" s="5">
        <v>47199.0</v>
      </c>
      <c r="Q2897" s="9" t="s">
        <v>21</v>
      </c>
      <c r="R2897" s="9" t="s">
        <v>323</v>
      </c>
      <c r="S2897" s="9">
        <f t="shared" si="1"/>
        <v>2502.003</v>
      </c>
    </row>
    <row r="2898" ht="15.75" customHeight="1">
      <c r="A2898" s="5" t="s">
        <v>1800</v>
      </c>
      <c r="B2898" s="5" t="s">
        <v>1762</v>
      </c>
      <c r="C2898" s="6">
        <v>93720.0</v>
      </c>
      <c r="D2898" s="7">
        <v>53.0</v>
      </c>
      <c r="E2898" s="7">
        <v>64.0</v>
      </c>
      <c r="F2898" s="7">
        <v>12.0</v>
      </c>
      <c r="G2898" s="7">
        <v>17.0</v>
      </c>
      <c r="H2898" s="5">
        <v>10.0</v>
      </c>
      <c r="I2898" s="5">
        <v>26.9</v>
      </c>
      <c r="J2898" s="8">
        <v>0.5655142979086641</v>
      </c>
      <c r="K2898" s="8">
        <v>0.6828851899274435</v>
      </c>
      <c r="L2898" s="8">
        <v>0.12804097311139565</v>
      </c>
      <c r="M2898" s="8">
        <v>0.18139137857447718</v>
      </c>
      <c r="N2898" s="5">
        <v>5.6</v>
      </c>
      <c r="O2898" s="5">
        <v>7.9</v>
      </c>
      <c r="P2898" s="5">
        <v>60950.0</v>
      </c>
      <c r="Q2898" s="9" t="s">
        <v>21</v>
      </c>
      <c r="R2898" s="9" t="s">
        <v>323</v>
      </c>
      <c r="S2898" s="9">
        <f t="shared" si="1"/>
        <v>25210.68</v>
      </c>
    </row>
    <row r="2899" ht="15.75" customHeight="1">
      <c r="A2899" s="5" t="s">
        <v>1801</v>
      </c>
      <c r="B2899" s="5" t="s">
        <v>1762</v>
      </c>
      <c r="C2899" s="6">
        <v>22488.0</v>
      </c>
      <c r="D2899" s="7">
        <v>9.0</v>
      </c>
      <c r="E2899" s="7">
        <v>15.0</v>
      </c>
      <c r="F2899" s="7">
        <v>4.0</v>
      </c>
      <c r="G2899" s="7">
        <v>0.0</v>
      </c>
      <c r="H2899" s="5">
        <v>8.6</v>
      </c>
      <c r="I2899" s="5">
        <v>23.8</v>
      </c>
      <c r="J2899" s="8">
        <v>0.400213447171825</v>
      </c>
      <c r="K2899" s="8">
        <v>0.6670224119530417</v>
      </c>
      <c r="L2899" s="8">
        <v>0.17787264318747775</v>
      </c>
      <c r="M2899" s="8">
        <v>0.0</v>
      </c>
      <c r="N2899" s="5">
        <v>3.3</v>
      </c>
      <c r="O2899" s="5">
        <v>13.2</v>
      </c>
      <c r="P2899" s="5">
        <v>48550.0</v>
      </c>
      <c r="Q2899" s="9" t="s">
        <v>21</v>
      </c>
      <c r="R2899" s="9" t="s">
        <v>323</v>
      </c>
      <c r="S2899" s="9">
        <f t="shared" si="1"/>
        <v>5352.144</v>
      </c>
    </row>
    <row r="2900" ht="15.75" customHeight="1">
      <c r="A2900" s="5" t="s">
        <v>1181</v>
      </c>
      <c r="B2900" s="5" t="s">
        <v>1762</v>
      </c>
      <c r="C2900" s="6">
        <v>78318.0</v>
      </c>
      <c r="D2900" s="7">
        <v>27.0</v>
      </c>
      <c r="E2900" s="7">
        <v>36.0</v>
      </c>
      <c r="F2900" s="7">
        <v>12.0</v>
      </c>
      <c r="G2900" s="7">
        <v>6.0</v>
      </c>
      <c r="H2900" s="5">
        <v>8.3</v>
      </c>
      <c r="I2900" s="5">
        <v>25.1</v>
      </c>
      <c r="J2900" s="8">
        <v>0.344748333716387</v>
      </c>
      <c r="K2900" s="8">
        <v>0.4596644449551827</v>
      </c>
      <c r="L2900" s="8">
        <v>0.15322148165172758</v>
      </c>
      <c r="M2900" s="8">
        <v>0.07661074082586379</v>
      </c>
      <c r="N2900" s="5">
        <v>6.0</v>
      </c>
      <c r="O2900" s="5">
        <v>10.9</v>
      </c>
      <c r="P2900" s="5">
        <v>53728.0</v>
      </c>
      <c r="Q2900" s="9" t="s">
        <v>21</v>
      </c>
      <c r="R2900" s="9" t="s">
        <v>323</v>
      </c>
      <c r="S2900" s="9">
        <f t="shared" si="1"/>
        <v>19657.818</v>
      </c>
    </row>
    <row r="2901" ht="15.75" customHeight="1">
      <c r="A2901" s="5" t="s">
        <v>78</v>
      </c>
      <c r="B2901" s="5" t="s">
        <v>1762</v>
      </c>
      <c r="C2901" s="6">
        <v>27998.0</v>
      </c>
      <c r="D2901" s="7">
        <v>15.0</v>
      </c>
      <c r="E2901" s="7">
        <v>13.0</v>
      </c>
      <c r="F2901" s="7">
        <v>2.0</v>
      </c>
      <c r="G2901" s="7">
        <v>0.0</v>
      </c>
      <c r="H2901" s="5">
        <v>10.5</v>
      </c>
      <c r="I2901" s="5">
        <v>30.2</v>
      </c>
      <c r="J2901" s="8">
        <v>0.5357525537538396</v>
      </c>
      <c r="K2901" s="8">
        <v>0.4643188799199943</v>
      </c>
      <c r="L2901" s="8">
        <v>0.07143367383384529</v>
      </c>
      <c r="M2901" s="8">
        <v>0.0</v>
      </c>
      <c r="N2901" s="5">
        <v>8.8</v>
      </c>
      <c r="O2901" s="5">
        <v>18.7</v>
      </c>
      <c r="P2901" s="5">
        <v>34768.0</v>
      </c>
      <c r="Q2901" s="9" t="s">
        <v>21</v>
      </c>
      <c r="R2901" s="9" t="s">
        <v>323</v>
      </c>
      <c r="S2901" s="9">
        <f t="shared" si="1"/>
        <v>8455.396</v>
      </c>
    </row>
    <row r="2902" ht="15.75" customHeight="1">
      <c r="A2902" s="5" t="s">
        <v>186</v>
      </c>
      <c r="B2902" s="5" t="s">
        <v>1762</v>
      </c>
      <c r="C2902" s="6">
        <v>22373.0</v>
      </c>
      <c r="D2902" s="7">
        <v>10.0</v>
      </c>
      <c r="E2902" s="7">
        <v>9.0</v>
      </c>
      <c r="F2902" s="7">
        <v>6.0</v>
      </c>
      <c r="G2902" s="7">
        <v>1.0</v>
      </c>
      <c r="H2902" s="5">
        <v>11.2</v>
      </c>
      <c r="I2902" s="5">
        <v>31.3</v>
      </c>
      <c r="J2902" s="8">
        <v>0.4469673266884191</v>
      </c>
      <c r="K2902" s="8">
        <v>0.40227059401957715</v>
      </c>
      <c r="L2902" s="8">
        <v>0.26818039601305144</v>
      </c>
      <c r="M2902" s="8">
        <v>0.04469673266884191</v>
      </c>
      <c r="N2902" s="5">
        <v>8.5</v>
      </c>
      <c r="O2902" s="5">
        <v>19.1</v>
      </c>
      <c r="P2902" s="5">
        <v>36579.0</v>
      </c>
      <c r="Q2902" s="9" t="s">
        <v>21</v>
      </c>
      <c r="R2902" s="9" t="s">
        <v>323</v>
      </c>
      <c r="S2902" s="9">
        <f t="shared" si="1"/>
        <v>7002.749</v>
      </c>
    </row>
    <row r="2903" ht="15.75" customHeight="1">
      <c r="A2903" s="5" t="s">
        <v>1802</v>
      </c>
      <c r="B2903" s="5" t="s">
        <v>1762</v>
      </c>
      <c r="C2903" s="6">
        <v>42845.0</v>
      </c>
      <c r="D2903" s="7">
        <v>23.0</v>
      </c>
      <c r="E2903" s="7">
        <v>26.0</v>
      </c>
      <c r="F2903" s="7">
        <v>11.0</v>
      </c>
      <c r="G2903" s="7">
        <v>3.0</v>
      </c>
      <c r="H2903" s="5">
        <v>8.6</v>
      </c>
      <c r="I2903" s="5">
        <v>29.9</v>
      </c>
      <c r="J2903" s="8">
        <v>0.5368187653168397</v>
      </c>
      <c r="K2903" s="8">
        <v>0.6068386042712102</v>
      </c>
      <c r="L2903" s="8">
        <v>0.25673940949935814</v>
      </c>
      <c r="M2903" s="8">
        <v>0.0700198389543704</v>
      </c>
      <c r="N2903" s="5">
        <v>5.7</v>
      </c>
      <c r="O2903" s="5">
        <v>12.8</v>
      </c>
      <c r="P2903" s="5">
        <v>47936.0</v>
      </c>
      <c r="Q2903" s="9" t="s">
        <v>21</v>
      </c>
      <c r="R2903" s="9" t="s">
        <v>323</v>
      </c>
      <c r="S2903" s="9">
        <f t="shared" si="1"/>
        <v>12810.655</v>
      </c>
    </row>
    <row r="2904" ht="15.75" customHeight="1">
      <c r="A2904" s="5" t="s">
        <v>1803</v>
      </c>
      <c r="B2904" s="5" t="s">
        <v>1762</v>
      </c>
      <c r="C2904" s="6">
        <v>31513.0</v>
      </c>
      <c r="D2904" s="7">
        <v>19.0</v>
      </c>
      <c r="E2904" s="7">
        <v>18.0</v>
      </c>
      <c r="F2904" s="7">
        <v>7.0</v>
      </c>
      <c r="G2904" s="7">
        <v>1.0</v>
      </c>
      <c r="H2904" s="5">
        <v>8.2</v>
      </c>
      <c r="I2904" s="5">
        <v>30.0</v>
      </c>
      <c r="J2904" s="8">
        <v>0.6029257766635991</v>
      </c>
      <c r="K2904" s="8">
        <v>0.5711928410497256</v>
      </c>
      <c r="L2904" s="8">
        <v>0.22213054929711548</v>
      </c>
      <c r="M2904" s="8">
        <v>0.03173293561387364</v>
      </c>
      <c r="N2904" s="5">
        <v>7.6</v>
      </c>
      <c r="O2904" s="5">
        <v>19.3</v>
      </c>
      <c r="P2904" s="5">
        <v>37880.0</v>
      </c>
      <c r="Q2904" s="9" t="s">
        <v>21</v>
      </c>
      <c r="R2904" s="9" t="s">
        <v>323</v>
      </c>
      <c r="S2904" s="9">
        <f t="shared" si="1"/>
        <v>9453.9</v>
      </c>
    </row>
    <row r="2905" ht="15.75" customHeight="1">
      <c r="A2905" s="5" t="s">
        <v>1804</v>
      </c>
      <c r="B2905" s="5" t="s">
        <v>1762</v>
      </c>
      <c r="C2905" s="6">
        <v>18282.0</v>
      </c>
      <c r="D2905" s="7">
        <v>4.0</v>
      </c>
      <c r="E2905" s="7">
        <v>5.0</v>
      </c>
      <c r="F2905" s="7">
        <v>3.0</v>
      </c>
      <c r="G2905" s="7">
        <v>0.0</v>
      </c>
      <c r="H2905" s="5">
        <v>11.1</v>
      </c>
      <c r="I2905" s="5">
        <v>30.4</v>
      </c>
      <c r="J2905" s="8">
        <v>0.2187944426211574</v>
      </c>
      <c r="K2905" s="8">
        <v>0.27349305327644674</v>
      </c>
      <c r="L2905" s="8">
        <v>0.16409583196586805</v>
      </c>
      <c r="M2905" s="8">
        <v>0.0</v>
      </c>
      <c r="N2905" s="5">
        <v>6.6</v>
      </c>
      <c r="O2905" s="5">
        <v>14.5</v>
      </c>
      <c r="P2905" s="5">
        <v>49690.0</v>
      </c>
      <c r="Q2905" s="9" t="s">
        <v>21</v>
      </c>
      <c r="R2905" s="9" t="s">
        <v>323</v>
      </c>
      <c r="S2905" s="9">
        <f t="shared" si="1"/>
        <v>5557.728</v>
      </c>
    </row>
    <row r="2906" ht="15.75" customHeight="1">
      <c r="A2906" s="5" t="s">
        <v>1805</v>
      </c>
      <c r="B2906" s="5" t="s">
        <v>1762</v>
      </c>
      <c r="C2906" s="6">
        <v>129318.0</v>
      </c>
      <c r="D2906" s="7">
        <v>88.0</v>
      </c>
      <c r="E2906" s="7">
        <v>76.0</v>
      </c>
      <c r="F2906" s="7">
        <v>19.0</v>
      </c>
      <c r="G2906" s="7">
        <v>11.0</v>
      </c>
      <c r="H2906" s="5">
        <v>11.0</v>
      </c>
      <c r="I2906" s="5">
        <v>31.2</v>
      </c>
      <c r="J2906" s="8">
        <v>0.6804930481448832</v>
      </c>
      <c r="K2906" s="8">
        <v>0.5876985415796718</v>
      </c>
      <c r="L2906" s="8">
        <v>0.14692463539491796</v>
      </c>
      <c r="M2906" s="8">
        <v>0.0850616310181104</v>
      </c>
      <c r="N2906" s="5">
        <v>6.5</v>
      </c>
      <c r="O2906" s="5">
        <v>8.1</v>
      </c>
      <c r="P2906" s="5">
        <v>78505.0</v>
      </c>
      <c r="Q2906" s="9" t="s">
        <v>21</v>
      </c>
      <c r="R2906" s="9" t="s">
        <v>323</v>
      </c>
      <c r="S2906" s="9">
        <f t="shared" si="1"/>
        <v>40347.216</v>
      </c>
    </row>
    <row r="2907" ht="15.75" customHeight="1">
      <c r="A2907" s="5" t="s">
        <v>730</v>
      </c>
      <c r="B2907" s="5" t="s">
        <v>1762</v>
      </c>
      <c r="C2907" s="6">
        <v>140046.0</v>
      </c>
      <c r="D2907" s="7">
        <v>76.0</v>
      </c>
      <c r="E2907" s="7">
        <v>70.0</v>
      </c>
      <c r="F2907" s="7">
        <v>12.0</v>
      </c>
      <c r="G2907" s="7">
        <v>10.0</v>
      </c>
      <c r="H2907" s="5">
        <v>8.4</v>
      </c>
      <c r="I2907" s="5">
        <v>28.3</v>
      </c>
      <c r="J2907" s="8">
        <v>0.542678834097368</v>
      </c>
      <c r="K2907" s="8">
        <v>0.4998357682475758</v>
      </c>
      <c r="L2907" s="8">
        <v>0.08568613169958442</v>
      </c>
      <c r="M2907" s="8">
        <v>0.07140510974965368</v>
      </c>
      <c r="N2907" s="5">
        <v>5.9</v>
      </c>
      <c r="O2907" s="5">
        <v>5.4</v>
      </c>
      <c r="P2907" s="5">
        <v>98721.0</v>
      </c>
      <c r="Q2907" s="9" t="s">
        <v>21</v>
      </c>
      <c r="R2907" s="9" t="s">
        <v>323</v>
      </c>
      <c r="S2907" s="9">
        <f t="shared" si="1"/>
        <v>39633.018</v>
      </c>
    </row>
    <row r="2908" ht="15.75" customHeight="1">
      <c r="A2908" s="5" t="s">
        <v>1308</v>
      </c>
      <c r="B2908" s="5" t="s">
        <v>1762</v>
      </c>
      <c r="C2908" s="6">
        <v>6793.0</v>
      </c>
      <c r="D2908" s="7">
        <v>1.0</v>
      </c>
      <c r="E2908" s="7">
        <v>2.0</v>
      </c>
      <c r="F2908" s="7">
        <v>2.0</v>
      </c>
      <c r="G2908" s="7">
        <v>0.0</v>
      </c>
      <c r="H2908" s="5">
        <v>10.3</v>
      </c>
      <c r="I2908" s="5">
        <v>33.9</v>
      </c>
      <c r="J2908" s="8">
        <v>0.14721036360959813</v>
      </c>
      <c r="K2908" s="8">
        <v>0.29442072721919627</v>
      </c>
      <c r="L2908" s="8">
        <v>0.29442072721919627</v>
      </c>
      <c r="M2908" s="8">
        <v>0.0</v>
      </c>
      <c r="N2908" s="5">
        <v>10.1</v>
      </c>
      <c r="O2908" s="5">
        <v>11.4</v>
      </c>
      <c r="P2908" s="5">
        <v>51527.0</v>
      </c>
      <c r="Q2908" s="9" t="s">
        <v>21</v>
      </c>
      <c r="R2908" s="9" t="s">
        <v>323</v>
      </c>
      <c r="S2908" s="9">
        <f t="shared" si="1"/>
        <v>2302.827</v>
      </c>
    </row>
    <row r="2909" ht="15.75" customHeight="1">
      <c r="A2909" s="5" t="s">
        <v>325</v>
      </c>
      <c r="B2909" s="5" t="s">
        <v>1762</v>
      </c>
      <c r="C2909" s="6">
        <v>11731.0</v>
      </c>
      <c r="D2909" s="7">
        <v>6.0</v>
      </c>
      <c r="E2909" s="7">
        <v>5.0</v>
      </c>
      <c r="F2909" s="7">
        <v>3.0</v>
      </c>
      <c r="G2909" s="7">
        <v>2.0</v>
      </c>
      <c r="H2909" s="5">
        <v>12.0</v>
      </c>
      <c r="I2909" s="5">
        <v>36.6</v>
      </c>
      <c r="J2909" s="8">
        <v>0.511465348222658</v>
      </c>
      <c r="K2909" s="8">
        <v>0.4262211235188816</v>
      </c>
      <c r="L2909" s="8">
        <v>0.255732674111329</v>
      </c>
      <c r="M2909" s="8">
        <v>0.17048844940755264</v>
      </c>
      <c r="N2909" s="5">
        <v>6.2</v>
      </c>
      <c r="O2909" s="5">
        <v>22.5</v>
      </c>
      <c r="P2909" s="5">
        <v>36972.0</v>
      </c>
      <c r="Q2909" s="9" t="s">
        <v>21</v>
      </c>
      <c r="R2909" s="9" t="s">
        <v>323</v>
      </c>
      <c r="S2909" s="9">
        <f t="shared" si="1"/>
        <v>4293.546</v>
      </c>
    </row>
    <row r="2910" ht="15.75" customHeight="1">
      <c r="A2910" s="5" t="s">
        <v>576</v>
      </c>
      <c r="B2910" s="5" t="s">
        <v>1762</v>
      </c>
      <c r="C2910" s="6">
        <v>43429.0</v>
      </c>
      <c r="D2910" s="7">
        <v>32.0</v>
      </c>
      <c r="E2910" s="7">
        <v>23.0</v>
      </c>
      <c r="F2910" s="7">
        <v>8.0</v>
      </c>
      <c r="G2910" s="7">
        <v>2.0</v>
      </c>
      <c r="H2910" s="5">
        <v>11.3</v>
      </c>
      <c r="I2910" s="5">
        <v>32.5</v>
      </c>
      <c r="J2910" s="8">
        <v>0.736834833866771</v>
      </c>
      <c r="K2910" s="8">
        <v>0.5296000368417416</v>
      </c>
      <c r="L2910" s="8">
        <v>0.18420870846669274</v>
      </c>
      <c r="M2910" s="8">
        <v>0.046052177116673185</v>
      </c>
      <c r="N2910" s="5">
        <v>8.9</v>
      </c>
      <c r="O2910" s="5">
        <v>19.5</v>
      </c>
      <c r="P2910" s="5">
        <v>36248.0</v>
      </c>
      <c r="Q2910" s="9" t="s">
        <v>21</v>
      </c>
      <c r="R2910" s="9" t="s">
        <v>323</v>
      </c>
      <c r="S2910" s="9">
        <f t="shared" si="1"/>
        <v>14114.425</v>
      </c>
    </row>
    <row r="2911" ht="15.75" customHeight="1">
      <c r="A2911" s="5" t="s">
        <v>479</v>
      </c>
      <c r="B2911" s="5" t="s">
        <v>1762</v>
      </c>
      <c r="C2911" s="6">
        <v>39105.0</v>
      </c>
      <c r="D2911" s="7">
        <v>23.0</v>
      </c>
      <c r="E2911" s="7">
        <v>32.0</v>
      </c>
      <c r="F2911" s="7">
        <v>6.0</v>
      </c>
      <c r="G2911" s="7">
        <v>4.0</v>
      </c>
      <c r="H2911" s="5">
        <v>9.9</v>
      </c>
      <c r="I2911" s="5">
        <v>27.9</v>
      </c>
      <c r="J2911" s="8">
        <v>0.5881600818309679</v>
      </c>
      <c r="K2911" s="8">
        <v>0.8183096790691727</v>
      </c>
      <c r="L2911" s="8">
        <v>0.1534330648254699</v>
      </c>
      <c r="M2911" s="8">
        <v>0.10228870988364659</v>
      </c>
      <c r="N2911" s="5">
        <v>7.8</v>
      </c>
      <c r="O2911" s="5">
        <v>9.9</v>
      </c>
      <c r="P2911" s="5">
        <v>60560.0</v>
      </c>
      <c r="Q2911" s="9" t="s">
        <v>21</v>
      </c>
      <c r="R2911" s="9" t="s">
        <v>323</v>
      </c>
      <c r="S2911" s="9">
        <f t="shared" si="1"/>
        <v>10910.295</v>
      </c>
    </row>
    <row r="2912" ht="15.75" customHeight="1">
      <c r="A2912" s="5" t="s">
        <v>86</v>
      </c>
      <c r="B2912" s="5" t="s">
        <v>1762</v>
      </c>
      <c r="C2912" s="6">
        <v>54534.0</v>
      </c>
      <c r="D2912" s="7">
        <v>33.0</v>
      </c>
      <c r="E2912" s="7">
        <v>36.0</v>
      </c>
      <c r="F2912" s="7">
        <v>15.0</v>
      </c>
      <c r="G2912" s="7">
        <v>2.0</v>
      </c>
      <c r="H2912" s="5">
        <v>11.1</v>
      </c>
      <c r="I2912" s="5">
        <v>30.1</v>
      </c>
      <c r="J2912" s="8">
        <v>0.6051270766861041</v>
      </c>
      <c r="K2912" s="8">
        <v>0.6601386291121135</v>
      </c>
      <c r="L2912" s="8">
        <v>0.27505776213004735</v>
      </c>
      <c r="M2912" s="8">
        <v>0.0366743682840063</v>
      </c>
      <c r="N2912" s="5">
        <v>7.5</v>
      </c>
      <c r="O2912" s="5">
        <v>12.3</v>
      </c>
      <c r="P2912" s="5">
        <v>42458.0</v>
      </c>
      <c r="Q2912" s="9" t="s">
        <v>21</v>
      </c>
      <c r="R2912" s="9" t="s">
        <v>323</v>
      </c>
      <c r="S2912" s="9">
        <f t="shared" si="1"/>
        <v>16414.734</v>
      </c>
    </row>
    <row r="2913" ht="15.75" customHeight="1">
      <c r="A2913" s="5" t="s">
        <v>1476</v>
      </c>
      <c r="B2913" s="5" t="s">
        <v>1762</v>
      </c>
      <c r="C2913" s="6">
        <v>17423.0</v>
      </c>
      <c r="D2913" s="7">
        <v>4.0</v>
      </c>
      <c r="E2913" s="7">
        <v>18.0</v>
      </c>
      <c r="F2913" s="7">
        <v>5.0</v>
      </c>
      <c r="G2913" s="7">
        <v>1.0</v>
      </c>
      <c r="H2913" s="5">
        <v>10.1</v>
      </c>
      <c r="I2913" s="5">
        <v>32.1</v>
      </c>
      <c r="J2913" s="8">
        <v>0.22958158755667796</v>
      </c>
      <c r="K2913" s="8">
        <v>1.0331171440050508</v>
      </c>
      <c r="L2913" s="8">
        <v>0.2869769844458474</v>
      </c>
      <c r="M2913" s="8">
        <v>0.05739539688916949</v>
      </c>
      <c r="N2913" s="5">
        <v>10.5</v>
      </c>
      <c r="O2913" s="5">
        <v>12.7</v>
      </c>
      <c r="P2913" s="5">
        <v>48750.0</v>
      </c>
      <c r="Q2913" s="9" t="s">
        <v>21</v>
      </c>
      <c r="R2913" s="9" t="s">
        <v>323</v>
      </c>
      <c r="S2913" s="9">
        <f t="shared" si="1"/>
        <v>5592.783</v>
      </c>
    </row>
    <row r="2914" ht="15.75" customHeight="1">
      <c r="A2914" s="5" t="s">
        <v>1730</v>
      </c>
      <c r="B2914" s="5" t="s">
        <v>1762</v>
      </c>
      <c r="C2914" s="6">
        <v>39925.0</v>
      </c>
      <c r="D2914" s="7">
        <v>26.0</v>
      </c>
      <c r="E2914" s="7">
        <v>20.0</v>
      </c>
      <c r="F2914" s="7">
        <v>10.0</v>
      </c>
      <c r="G2914" s="7">
        <v>1.0</v>
      </c>
      <c r="H2914" s="5">
        <v>12.3</v>
      </c>
      <c r="I2914" s="5">
        <v>31.3</v>
      </c>
      <c r="J2914" s="8">
        <v>0.6512210394489668</v>
      </c>
      <c r="K2914" s="8">
        <v>0.5009392611145899</v>
      </c>
      <c r="L2914" s="8">
        <v>0.25046963055729493</v>
      </c>
      <c r="M2914" s="8">
        <v>0.025046963055729492</v>
      </c>
      <c r="N2914" s="5">
        <v>11.1</v>
      </c>
      <c r="O2914" s="5">
        <v>22.7</v>
      </c>
      <c r="P2914" s="5">
        <v>37357.0</v>
      </c>
      <c r="Q2914" s="9" t="s">
        <v>21</v>
      </c>
      <c r="R2914" s="9" t="s">
        <v>323</v>
      </c>
      <c r="S2914" s="9">
        <f t="shared" si="1"/>
        <v>12496.525</v>
      </c>
    </row>
    <row r="2915" ht="15.75" customHeight="1">
      <c r="A2915" s="5" t="s">
        <v>1806</v>
      </c>
      <c r="B2915" s="5" t="s">
        <v>1762</v>
      </c>
      <c r="C2915" s="6">
        <v>29059.0</v>
      </c>
      <c r="D2915" s="7">
        <v>22.0</v>
      </c>
      <c r="E2915" s="7">
        <v>28.0</v>
      </c>
      <c r="F2915" s="7">
        <v>6.0</v>
      </c>
      <c r="G2915" s="7">
        <v>2.0</v>
      </c>
      <c r="H2915" s="5">
        <v>9.9</v>
      </c>
      <c r="I2915" s="5">
        <v>30.3</v>
      </c>
      <c r="J2915" s="8">
        <v>0.7570804225885268</v>
      </c>
      <c r="K2915" s="8">
        <v>0.9635569014763069</v>
      </c>
      <c r="L2915" s="8">
        <v>0.20647647888778003</v>
      </c>
      <c r="M2915" s="8">
        <v>0.06882549296259334</v>
      </c>
      <c r="N2915" s="5">
        <v>10.1</v>
      </c>
      <c r="O2915" s="5">
        <v>15.1</v>
      </c>
      <c r="P2915" s="5">
        <v>40185.0</v>
      </c>
      <c r="Q2915" s="9" t="s">
        <v>21</v>
      </c>
      <c r="R2915" s="9" t="s">
        <v>323</v>
      </c>
      <c r="S2915" s="9">
        <f t="shared" si="1"/>
        <v>8804.877</v>
      </c>
    </row>
    <row r="2916" ht="15.75" customHeight="1">
      <c r="A2916" s="5" t="s">
        <v>855</v>
      </c>
      <c r="B2916" s="5" t="s">
        <v>1762</v>
      </c>
      <c r="C2916" s="6">
        <v>66628.0</v>
      </c>
      <c r="D2916" s="7">
        <v>50.0</v>
      </c>
      <c r="E2916" s="7">
        <v>53.0</v>
      </c>
      <c r="F2916" s="7">
        <v>8.0</v>
      </c>
      <c r="G2916" s="7">
        <v>12.0</v>
      </c>
      <c r="H2916" s="5">
        <v>8.4</v>
      </c>
      <c r="I2916" s="5">
        <v>26.4</v>
      </c>
      <c r="J2916" s="8">
        <v>0.750435252446419</v>
      </c>
      <c r="K2916" s="8">
        <v>0.7954613675932041</v>
      </c>
      <c r="L2916" s="8">
        <v>0.12006964039142702</v>
      </c>
      <c r="M2916" s="8">
        <v>0.18010446058714055</v>
      </c>
      <c r="N2916" s="5">
        <v>5.6</v>
      </c>
      <c r="O2916" s="5">
        <v>6.2</v>
      </c>
      <c r="P2916" s="5">
        <v>80900.0</v>
      </c>
      <c r="Q2916" s="9" t="s">
        <v>21</v>
      </c>
      <c r="R2916" s="9" t="s">
        <v>323</v>
      </c>
      <c r="S2916" s="9">
        <f t="shared" si="1"/>
        <v>17589.792</v>
      </c>
    </row>
    <row r="2917" ht="15.75" customHeight="1">
      <c r="A2917" s="5" t="s">
        <v>1807</v>
      </c>
      <c r="B2917" s="5" t="s">
        <v>1762</v>
      </c>
      <c r="C2917" s="6">
        <v>151206.0</v>
      </c>
      <c r="D2917" s="7">
        <v>38.0</v>
      </c>
      <c r="E2917" s="7">
        <v>126.0</v>
      </c>
      <c r="F2917" s="7">
        <v>160.0</v>
      </c>
      <c r="G2917" s="7">
        <v>23.0</v>
      </c>
      <c r="H2917" s="5">
        <v>7.8</v>
      </c>
      <c r="I2917" s="5">
        <v>21.7</v>
      </c>
      <c r="J2917" s="8">
        <v>0.2513127785934421</v>
      </c>
      <c r="K2917" s="8">
        <v>0.8333002658624657</v>
      </c>
      <c r="L2917" s="8">
        <v>1.0581590677618613</v>
      </c>
      <c r="M2917" s="8">
        <v>0.15211036599076758</v>
      </c>
      <c r="N2917" s="5">
        <v>4.7</v>
      </c>
      <c r="O2917" s="5">
        <v>8.7</v>
      </c>
      <c r="P2917" s="5">
        <v>87319.0</v>
      </c>
      <c r="Q2917" s="9" t="s">
        <v>21</v>
      </c>
      <c r="R2917" s="9" t="s">
        <v>323</v>
      </c>
      <c r="S2917" s="9">
        <f t="shared" si="1"/>
        <v>32811.702</v>
      </c>
    </row>
    <row r="2918" ht="15.75" customHeight="1">
      <c r="A2918" s="5" t="s">
        <v>1808</v>
      </c>
      <c r="B2918" s="5" t="s">
        <v>1762</v>
      </c>
      <c r="C2918" s="6">
        <v>17302.0</v>
      </c>
      <c r="D2918" s="7">
        <v>4.0</v>
      </c>
      <c r="E2918" s="7">
        <v>31.0</v>
      </c>
      <c r="F2918" s="7">
        <v>30.0</v>
      </c>
      <c r="G2918" s="7">
        <v>2.0</v>
      </c>
      <c r="H2918" s="5">
        <v>9.1</v>
      </c>
      <c r="I2918" s="5">
        <v>29.3</v>
      </c>
      <c r="J2918" s="8">
        <v>0.2311871459946827</v>
      </c>
      <c r="K2918" s="8">
        <v>1.7917003814587908</v>
      </c>
      <c r="L2918" s="8">
        <v>1.7339035949601203</v>
      </c>
      <c r="M2918" s="8">
        <v>0.11559357299734135</v>
      </c>
      <c r="N2918" s="5">
        <v>11.0</v>
      </c>
      <c r="O2918" s="5">
        <v>19.6</v>
      </c>
      <c r="P2918" s="5">
        <v>33616.0</v>
      </c>
      <c r="Q2918" s="9" t="s">
        <v>21</v>
      </c>
      <c r="R2918" s="9" t="s">
        <v>323</v>
      </c>
      <c r="S2918" s="9">
        <f t="shared" si="1"/>
        <v>5069.486</v>
      </c>
    </row>
    <row r="2919" ht="15.75" customHeight="1">
      <c r="A2919" s="5" t="s">
        <v>1809</v>
      </c>
      <c r="B2919" s="5" t="s">
        <v>1762</v>
      </c>
      <c r="C2919" s="6">
        <v>6578.0</v>
      </c>
      <c r="D2919" s="7">
        <v>1.0</v>
      </c>
      <c r="E2919" s="7">
        <v>4.0</v>
      </c>
      <c r="F2919" s="7">
        <v>3.0</v>
      </c>
      <c r="G2919" s="7">
        <v>1.0</v>
      </c>
      <c r="H2919" s="5">
        <v>8.6</v>
      </c>
      <c r="I2919" s="5">
        <v>25.8</v>
      </c>
      <c r="J2919" s="8">
        <v>0.15202189115232595</v>
      </c>
      <c r="K2919" s="8">
        <v>0.6080875646093038</v>
      </c>
      <c r="L2919" s="8">
        <v>0.4560656734569778</v>
      </c>
      <c r="M2919" s="8">
        <v>0.15202189115232595</v>
      </c>
      <c r="N2919" s="5">
        <v>7.8</v>
      </c>
      <c r="O2919" s="5">
        <v>22.9</v>
      </c>
      <c r="P2919" s="5">
        <v>32789.0</v>
      </c>
      <c r="Q2919" s="9" t="s">
        <v>21</v>
      </c>
      <c r="R2919" s="9" t="s">
        <v>323</v>
      </c>
      <c r="S2919" s="9">
        <f t="shared" si="1"/>
        <v>1697.124</v>
      </c>
    </row>
    <row r="2920" ht="15.75" customHeight="1">
      <c r="A2920" s="5" t="s">
        <v>1810</v>
      </c>
      <c r="B2920" s="5" t="s">
        <v>1762</v>
      </c>
      <c r="C2920" s="6">
        <v>45305.0</v>
      </c>
      <c r="D2920" s="7">
        <v>23.0</v>
      </c>
      <c r="E2920" s="7">
        <v>66.0</v>
      </c>
      <c r="F2920" s="7">
        <v>132.0</v>
      </c>
      <c r="G2920" s="7">
        <v>9.0</v>
      </c>
      <c r="H2920" s="5">
        <v>9.9</v>
      </c>
      <c r="I2920" s="5">
        <v>27.1</v>
      </c>
      <c r="J2920" s="8">
        <v>0.5076702350733914</v>
      </c>
      <c r="K2920" s="8">
        <v>1.4567928484714712</v>
      </c>
      <c r="L2920" s="8">
        <v>2.9135856969429423</v>
      </c>
      <c r="M2920" s="8">
        <v>0.1986535702461097</v>
      </c>
      <c r="N2920" s="5">
        <v>5.0</v>
      </c>
      <c r="O2920" s="5">
        <v>27.5</v>
      </c>
      <c r="P2920" s="5">
        <v>47218.0</v>
      </c>
      <c r="Q2920" s="9" t="s">
        <v>21</v>
      </c>
      <c r="R2920" s="9" t="s">
        <v>323</v>
      </c>
      <c r="S2920" s="9">
        <f t="shared" si="1"/>
        <v>12277.655</v>
      </c>
    </row>
    <row r="2921" ht="15.75" customHeight="1">
      <c r="A2921" s="5" t="s">
        <v>1811</v>
      </c>
      <c r="B2921" s="5" t="s">
        <v>1762</v>
      </c>
      <c r="C2921" s="6">
        <v>233652.0</v>
      </c>
      <c r="D2921" s="7">
        <v>28.0</v>
      </c>
      <c r="E2921" s="7">
        <v>180.0</v>
      </c>
      <c r="F2921" s="7">
        <v>184.0</v>
      </c>
      <c r="G2921" s="7">
        <v>29.0</v>
      </c>
      <c r="H2921" s="5">
        <v>10.1</v>
      </c>
      <c r="I2921" s="5">
        <v>32.4</v>
      </c>
      <c r="J2921" s="8">
        <v>0.11983633780151678</v>
      </c>
      <c r="K2921" s="8">
        <v>0.7703764572954651</v>
      </c>
      <c r="L2921" s="8">
        <v>0.7874959341242531</v>
      </c>
      <c r="M2921" s="8">
        <v>0.12411620700871381</v>
      </c>
      <c r="N2921" s="5">
        <v>7.6</v>
      </c>
      <c r="O2921" s="5">
        <v>9.1</v>
      </c>
      <c r="P2921" s="5">
        <v>70176.0</v>
      </c>
      <c r="Q2921" s="9" t="s">
        <v>21</v>
      </c>
      <c r="R2921" s="9" t="s">
        <v>323</v>
      </c>
      <c r="S2921" s="9">
        <f t="shared" si="1"/>
        <v>75703.248</v>
      </c>
    </row>
    <row r="2922" ht="15.75" customHeight="1">
      <c r="A2922" s="5" t="s">
        <v>1812</v>
      </c>
      <c r="B2922" s="5" t="s">
        <v>1762</v>
      </c>
      <c r="C2922" s="6">
        <v>17488.0</v>
      </c>
      <c r="D2922" s="7">
        <v>3.0</v>
      </c>
      <c r="E2922" s="7">
        <v>35.0</v>
      </c>
      <c r="F2922" s="7">
        <v>33.0</v>
      </c>
      <c r="G2922" s="7">
        <v>3.0</v>
      </c>
      <c r="H2922" s="5">
        <v>9.5</v>
      </c>
      <c r="I2922" s="5">
        <v>25.8</v>
      </c>
      <c r="J2922" s="8">
        <v>0.17154620311070448</v>
      </c>
      <c r="K2922" s="8">
        <v>2.0013723696248857</v>
      </c>
      <c r="L2922" s="8">
        <v>1.8870082342177492</v>
      </c>
      <c r="M2922" s="8">
        <v>0.17154620311070448</v>
      </c>
      <c r="N2922" s="5">
        <v>7.2</v>
      </c>
      <c r="O2922" s="5">
        <v>10.6</v>
      </c>
      <c r="P2922" s="5">
        <v>52529.0</v>
      </c>
      <c r="Q2922" s="9" t="s">
        <v>21</v>
      </c>
      <c r="R2922" s="9" t="s">
        <v>323</v>
      </c>
      <c r="S2922" s="9">
        <f t="shared" si="1"/>
        <v>4511.904</v>
      </c>
    </row>
    <row r="2923" ht="15.75" customHeight="1">
      <c r="A2923" s="5" t="s">
        <v>1813</v>
      </c>
      <c r="B2923" s="5" t="s">
        <v>1762</v>
      </c>
      <c r="C2923" s="6">
        <v>5667.0</v>
      </c>
      <c r="D2923" s="7">
        <v>1.0</v>
      </c>
      <c r="E2923" s="7">
        <v>10.0</v>
      </c>
      <c r="F2923" s="7">
        <v>9.0</v>
      </c>
      <c r="G2923" s="7">
        <v>1.0</v>
      </c>
      <c r="H2923" s="5">
        <v>9.0</v>
      </c>
      <c r="I2923" s="5">
        <v>27.4</v>
      </c>
      <c r="J2923" s="8">
        <v>0.1764602082230457</v>
      </c>
      <c r="K2923" s="8">
        <v>1.7646020822304571</v>
      </c>
      <c r="L2923" s="8">
        <v>1.5881418740074114</v>
      </c>
      <c r="M2923" s="8">
        <v>0.1764602082230457</v>
      </c>
      <c r="N2923" s="5">
        <v>5.1</v>
      </c>
      <c r="O2923" s="5">
        <v>21.9</v>
      </c>
      <c r="P2923" s="5">
        <v>38176.0</v>
      </c>
      <c r="Q2923" s="9" t="s">
        <v>21</v>
      </c>
      <c r="R2923" s="9" t="s">
        <v>323</v>
      </c>
      <c r="S2923" s="9">
        <f t="shared" si="1"/>
        <v>1552.758</v>
      </c>
    </row>
    <row r="2924" ht="15.75" customHeight="1">
      <c r="A2924" s="5" t="s">
        <v>1814</v>
      </c>
      <c r="B2924" s="5" t="s">
        <v>1762</v>
      </c>
      <c r="C2924" s="6">
        <v>42395.0</v>
      </c>
      <c r="D2924" s="7">
        <v>15.0</v>
      </c>
      <c r="E2924" s="7">
        <v>55.0</v>
      </c>
      <c r="F2924" s="7">
        <v>46.0</v>
      </c>
      <c r="G2924" s="7">
        <v>9.0</v>
      </c>
      <c r="H2924" s="5">
        <v>12.1</v>
      </c>
      <c r="I2924" s="5">
        <v>35.5</v>
      </c>
      <c r="J2924" s="8">
        <v>0.35381530840901054</v>
      </c>
      <c r="K2924" s="8">
        <v>1.2973227974997052</v>
      </c>
      <c r="L2924" s="8">
        <v>1.085033612454299</v>
      </c>
      <c r="M2924" s="8">
        <v>0.2122891850454063</v>
      </c>
      <c r="N2924" s="5">
        <v>14.7</v>
      </c>
      <c r="O2924" s="5">
        <v>26.1</v>
      </c>
      <c r="P2924" s="5">
        <v>32173.0</v>
      </c>
      <c r="Q2924" s="9" t="s">
        <v>21</v>
      </c>
      <c r="R2924" s="9" t="s">
        <v>323</v>
      </c>
      <c r="S2924" s="9">
        <f t="shared" si="1"/>
        <v>15050.225</v>
      </c>
    </row>
    <row r="2925" ht="15.75" customHeight="1">
      <c r="A2925" s="5" t="s">
        <v>1815</v>
      </c>
      <c r="B2925" s="5" t="s">
        <v>1762</v>
      </c>
      <c r="C2925" s="6">
        <v>5585.0</v>
      </c>
      <c r="D2925" s="7">
        <v>3.0</v>
      </c>
      <c r="E2925" s="7">
        <v>10.0</v>
      </c>
      <c r="F2925" s="7">
        <v>13.0</v>
      </c>
      <c r="G2925" s="7">
        <v>1.0</v>
      </c>
      <c r="H2925" s="5">
        <v>11.8</v>
      </c>
      <c r="I2925" s="5">
        <v>30.3</v>
      </c>
      <c r="J2925" s="8">
        <v>0.5371530886302597</v>
      </c>
      <c r="K2925" s="8">
        <v>1.7905102954341987</v>
      </c>
      <c r="L2925" s="8">
        <v>2.3276633840644583</v>
      </c>
      <c r="M2925" s="8">
        <v>0.1790510295434199</v>
      </c>
      <c r="N2925" s="5">
        <v>17.2</v>
      </c>
      <c r="O2925" s="5">
        <v>34.6</v>
      </c>
      <c r="P2925" s="5">
        <v>30240.0</v>
      </c>
      <c r="Q2925" s="9" t="s">
        <v>21</v>
      </c>
      <c r="R2925" s="9" t="s">
        <v>323</v>
      </c>
      <c r="S2925" s="9">
        <f t="shared" si="1"/>
        <v>1692.255</v>
      </c>
    </row>
    <row r="2926" ht="15.75" customHeight="1">
      <c r="A2926" s="5" t="s">
        <v>1816</v>
      </c>
      <c r="B2926" s="5" t="s">
        <v>1762</v>
      </c>
      <c r="C2926" s="6">
        <v>23537.0</v>
      </c>
      <c r="D2926" s="7">
        <v>15.0</v>
      </c>
      <c r="E2926" s="7">
        <v>86.0</v>
      </c>
      <c r="F2926" s="7">
        <v>85.0</v>
      </c>
      <c r="G2926" s="7">
        <v>14.0</v>
      </c>
      <c r="H2926" s="5">
        <v>7.6</v>
      </c>
      <c r="I2926" s="5">
        <v>21.4</v>
      </c>
      <c r="J2926" s="8">
        <v>0.6372944725326083</v>
      </c>
      <c r="K2926" s="8">
        <v>3.6538216425202874</v>
      </c>
      <c r="L2926" s="8">
        <v>3.6113353443514464</v>
      </c>
      <c r="M2926" s="8">
        <v>0.5948081743637678</v>
      </c>
      <c r="N2926" s="5">
        <v>5.5</v>
      </c>
      <c r="O2926" s="5">
        <v>8.8</v>
      </c>
      <c r="P2926" s="5">
        <v>100584.0</v>
      </c>
      <c r="Q2926" s="9" t="s">
        <v>21</v>
      </c>
      <c r="R2926" s="9" t="s">
        <v>323</v>
      </c>
      <c r="S2926" s="9">
        <f t="shared" si="1"/>
        <v>5036.918</v>
      </c>
    </row>
    <row r="2927" ht="15.75" customHeight="1">
      <c r="A2927" s="5" t="s">
        <v>1817</v>
      </c>
      <c r="B2927" s="5" t="s">
        <v>1762</v>
      </c>
      <c r="C2927" s="6">
        <v>13505.0</v>
      </c>
      <c r="D2927" s="7">
        <v>9.0</v>
      </c>
      <c r="E2927" s="7">
        <v>33.0</v>
      </c>
      <c r="F2927" s="7">
        <v>53.0</v>
      </c>
      <c r="G2927" s="7">
        <v>5.0</v>
      </c>
      <c r="H2927" s="5">
        <v>9.2</v>
      </c>
      <c r="I2927" s="5">
        <v>27.6</v>
      </c>
      <c r="J2927" s="8">
        <v>0.6664198445020363</v>
      </c>
      <c r="K2927" s="8">
        <v>2.4435394298407997</v>
      </c>
      <c r="L2927" s="8">
        <v>3.924472417623103</v>
      </c>
      <c r="M2927" s="8">
        <v>0.37023324694557574</v>
      </c>
      <c r="N2927" s="5">
        <v>5.0</v>
      </c>
      <c r="O2927" s="5">
        <v>4.6</v>
      </c>
      <c r="P2927" s="5">
        <v>120500.0</v>
      </c>
      <c r="Q2927" s="9" t="s">
        <v>21</v>
      </c>
      <c r="R2927" s="9" t="s">
        <v>323</v>
      </c>
      <c r="S2927" s="9">
        <f t="shared" si="1"/>
        <v>3727.38</v>
      </c>
    </row>
    <row r="2928" ht="15.75" customHeight="1">
      <c r="A2928" s="5" t="s">
        <v>1818</v>
      </c>
      <c r="B2928" s="5" t="s">
        <v>1762</v>
      </c>
      <c r="C2928" s="6">
        <v>8392.0</v>
      </c>
      <c r="D2928" s="7">
        <v>2.0</v>
      </c>
      <c r="E2928" s="7">
        <v>11.0</v>
      </c>
      <c r="F2928" s="7">
        <v>13.0</v>
      </c>
      <c r="G2928" s="7">
        <v>0.0</v>
      </c>
      <c r="H2928" s="5">
        <v>12.0</v>
      </c>
      <c r="I2928" s="5">
        <v>35.1</v>
      </c>
      <c r="J2928" s="8">
        <v>0.23832221163012393</v>
      </c>
      <c r="K2928" s="8">
        <v>1.3107721639656815</v>
      </c>
      <c r="L2928" s="8">
        <v>1.5490943755958055</v>
      </c>
      <c r="M2928" s="8">
        <v>0.0</v>
      </c>
      <c r="N2928" s="5">
        <v>14.0</v>
      </c>
      <c r="O2928" s="5">
        <v>25.8</v>
      </c>
      <c r="P2928" s="5">
        <v>33133.0</v>
      </c>
      <c r="Q2928" s="9" t="s">
        <v>21</v>
      </c>
      <c r="R2928" s="9" t="s">
        <v>323</v>
      </c>
      <c r="S2928" s="9">
        <f t="shared" si="1"/>
        <v>2945.592</v>
      </c>
    </row>
    <row r="2929" ht="15.75" customHeight="1">
      <c r="A2929" s="5" t="s">
        <v>1819</v>
      </c>
      <c r="B2929" s="5" t="s">
        <v>1762</v>
      </c>
      <c r="C2929" s="6">
        <v>28190.0</v>
      </c>
      <c r="D2929" s="7">
        <v>7.0</v>
      </c>
      <c r="E2929" s="7">
        <v>41.0</v>
      </c>
      <c r="F2929" s="7">
        <v>82.0</v>
      </c>
      <c r="G2929" s="7">
        <v>5.0</v>
      </c>
      <c r="H2929" s="5">
        <v>9.8</v>
      </c>
      <c r="I2929" s="5">
        <v>29.8</v>
      </c>
      <c r="J2929" s="8">
        <v>0.24831500532103581</v>
      </c>
      <c r="K2929" s="8">
        <v>1.4544164597374956</v>
      </c>
      <c r="L2929" s="8">
        <v>2.908832919474991</v>
      </c>
      <c r="M2929" s="8">
        <v>0.17736786094359702</v>
      </c>
      <c r="N2929" s="5">
        <v>10.4</v>
      </c>
      <c r="O2929" s="5">
        <v>19.2</v>
      </c>
      <c r="P2929" s="5">
        <v>49454.0</v>
      </c>
      <c r="Q2929" s="9" t="s">
        <v>21</v>
      </c>
      <c r="R2929" s="9" t="s">
        <v>323</v>
      </c>
      <c r="S2929" s="9">
        <f t="shared" si="1"/>
        <v>8400.62</v>
      </c>
    </row>
    <row r="2930" ht="15.75" customHeight="1">
      <c r="A2930" s="5" t="s">
        <v>1820</v>
      </c>
      <c r="B2930" s="5" t="s">
        <v>1762</v>
      </c>
      <c r="C2930" s="6">
        <v>6887.0</v>
      </c>
      <c r="D2930" s="7">
        <v>4.0</v>
      </c>
      <c r="E2930" s="7">
        <v>16.0</v>
      </c>
      <c r="F2930" s="7">
        <v>14.0</v>
      </c>
      <c r="G2930" s="7">
        <v>0.0</v>
      </c>
      <c r="H2930" s="5">
        <v>9.0</v>
      </c>
      <c r="I2930" s="5">
        <v>25.9</v>
      </c>
      <c r="J2930" s="8">
        <v>0.5808044141135472</v>
      </c>
      <c r="K2930" s="8">
        <v>2.323217656454189</v>
      </c>
      <c r="L2930" s="8">
        <v>2.0328154493974155</v>
      </c>
      <c r="M2930" s="8">
        <v>0.0</v>
      </c>
      <c r="N2930" s="5">
        <v>8.2</v>
      </c>
      <c r="O2930" s="5">
        <v>25.8</v>
      </c>
      <c r="P2930" s="5">
        <v>30430.0</v>
      </c>
      <c r="Q2930" s="9" t="s">
        <v>21</v>
      </c>
      <c r="R2930" s="9" t="s">
        <v>323</v>
      </c>
      <c r="S2930" s="9">
        <f t="shared" si="1"/>
        <v>1783.733</v>
      </c>
    </row>
    <row r="2931" ht="15.75" customHeight="1">
      <c r="A2931" s="5" t="s">
        <v>1821</v>
      </c>
      <c r="B2931" s="5" t="s">
        <v>1762</v>
      </c>
      <c r="C2931" s="6">
        <v>137754.0</v>
      </c>
      <c r="D2931" s="7">
        <v>20.0</v>
      </c>
      <c r="E2931" s="7">
        <v>111.0</v>
      </c>
      <c r="F2931" s="7">
        <v>95.0</v>
      </c>
      <c r="G2931" s="7">
        <v>17.0</v>
      </c>
      <c r="H2931" s="5">
        <v>12.2</v>
      </c>
      <c r="I2931" s="5">
        <v>37.1</v>
      </c>
      <c r="J2931" s="8">
        <v>0.1451863466759586</v>
      </c>
      <c r="K2931" s="8">
        <v>0.8057842240515702</v>
      </c>
      <c r="L2931" s="8">
        <v>0.6896351467108033</v>
      </c>
      <c r="M2931" s="8">
        <v>0.1234083946745648</v>
      </c>
      <c r="N2931" s="5">
        <v>10.5</v>
      </c>
      <c r="O2931" s="5">
        <v>15.5</v>
      </c>
      <c r="P2931" s="5">
        <v>49879.0</v>
      </c>
      <c r="Q2931" s="9" t="s">
        <v>21</v>
      </c>
      <c r="R2931" s="9" t="s">
        <v>323</v>
      </c>
      <c r="S2931" s="9">
        <f t="shared" si="1"/>
        <v>51106.734</v>
      </c>
    </row>
    <row r="2932" ht="15.75" customHeight="1">
      <c r="A2932" s="5" t="s">
        <v>1822</v>
      </c>
      <c r="B2932" s="5" t="s">
        <v>1762</v>
      </c>
      <c r="C2932" s="6">
        <v>52147.0</v>
      </c>
      <c r="D2932" s="7">
        <v>17.0</v>
      </c>
      <c r="E2932" s="7">
        <v>53.0</v>
      </c>
      <c r="F2932" s="7">
        <v>83.0</v>
      </c>
      <c r="G2932" s="7">
        <v>5.0</v>
      </c>
      <c r="H2932" s="5">
        <v>9.0</v>
      </c>
      <c r="I2932" s="5">
        <v>25.8</v>
      </c>
      <c r="J2932" s="8">
        <v>0.32600149577156884</v>
      </c>
      <c r="K2932" s="8">
        <v>1.0163576044643028</v>
      </c>
      <c r="L2932" s="8">
        <v>1.591654361708248</v>
      </c>
      <c r="M2932" s="8">
        <v>0.09588279287399083</v>
      </c>
      <c r="N2932" s="5">
        <v>6.8</v>
      </c>
      <c r="O2932" s="5">
        <v>32.5</v>
      </c>
      <c r="P2932" s="5">
        <v>38807.0</v>
      </c>
      <c r="Q2932" s="9" t="s">
        <v>21</v>
      </c>
      <c r="R2932" s="9" t="s">
        <v>323</v>
      </c>
      <c r="S2932" s="9">
        <f t="shared" si="1"/>
        <v>13453.926</v>
      </c>
    </row>
    <row r="2933" ht="15.75" customHeight="1">
      <c r="A2933" s="5" t="s">
        <v>1823</v>
      </c>
      <c r="B2933" s="5" t="s">
        <v>1762</v>
      </c>
      <c r="C2933" s="6">
        <v>22130.0</v>
      </c>
      <c r="D2933" s="7">
        <v>7.0</v>
      </c>
      <c r="E2933" s="7">
        <v>19.0</v>
      </c>
      <c r="F2933" s="7">
        <v>14.0</v>
      </c>
      <c r="G2933" s="7">
        <v>3.0</v>
      </c>
      <c r="H2933" s="5">
        <v>11.2</v>
      </c>
      <c r="I2933" s="5">
        <v>28.5</v>
      </c>
      <c r="J2933" s="8">
        <v>0.3163126976954361</v>
      </c>
      <c r="K2933" s="8">
        <v>0.8585630366018978</v>
      </c>
      <c r="L2933" s="8">
        <v>0.6326253953908721</v>
      </c>
      <c r="M2933" s="8">
        <v>0.13556258472661545</v>
      </c>
      <c r="N2933" s="5">
        <v>13.7</v>
      </c>
      <c r="O2933" s="5">
        <v>17.7</v>
      </c>
      <c r="P2933" s="5">
        <v>39156.0</v>
      </c>
      <c r="Q2933" s="9" t="s">
        <v>21</v>
      </c>
      <c r="R2933" s="9" t="s">
        <v>323</v>
      </c>
      <c r="S2933" s="9">
        <f t="shared" si="1"/>
        <v>6307.05</v>
      </c>
    </row>
    <row r="2934" ht="15.75" customHeight="1">
      <c r="A2934" s="5" t="s">
        <v>1824</v>
      </c>
      <c r="B2934" s="5" t="s">
        <v>1762</v>
      </c>
      <c r="C2934" s="6">
        <v>7062.0</v>
      </c>
      <c r="D2934" s="7">
        <v>3.0</v>
      </c>
      <c r="E2934" s="7">
        <v>10.0</v>
      </c>
      <c r="F2934" s="7">
        <v>13.0</v>
      </c>
      <c r="G2934" s="7">
        <v>1.0</v>
      </c>
      <c r="H2934" s="5">
        <v>8.9</v>
      </c>
      <c r="I2934" s="5">
        <v>26.6</v>
      </c>
      <c r="J2934" s="8">
        <v>0.4248088360237893</v>
      </c>
      <c r="K2934" s="8">
        <v>1.416029453412631</v>
      </c>
      <c r="L2934" s="8">
        <v>1.8408382894364204</v>
      </c>
      <c r="M2934" s="8">
        <v>0.14160294534126308</v>
      </c>
      <c r="N2934" s="5">
        <v>5.1</v>
      </c>
      <c r="O2934" s="5">
        <v>19.3</v>
      </c>
      <c r="P2934" s="5">
        <v>36840.0</v>
      </c>
      <c r="Q2934" s="9" t="s">
        <v>21</v>
      </c>
      <c r="R2934" s="9" t="s">
        <v>323</v>
      </c>
      <c r="S2934" s="9">
        <f t="shared" si="1"/>
        <v>1878.492</v>
      </c>
    </row>
    <row r="2935" ht="15.75" customHeight="1">
      <c r="A2935" s="5" t="s">
        <v>1825</v>
      </c>
      <c r="B2935" s="5" t="s">
        <v>1762</v>
      </c>
      <c r="C2935" s="6">
        <v>78407.0</v>
      </c>
      <c r="D2935" s="7">
        <v>16.0</v>
      </c>
      <c r="E2935" s="7">
        <v>81.0</v>
      </c>
      <c r="F2935" s="7">
        <v>78.0</v>
      </c>
      <c r="G2935" s="7">
        <v>14.0</v>
      </c>
      <c r="H2935" s="5">
        <v>10.4</v>
      </c>
      <c r="I2935" s="5">
        <v>29.3</v>
      </c>
      <c r="J2935" s="8">
        <v>0.20406341270549824</v>
      </c>
      <c r="K2935" s="8">
        <v>1.0330710268215848</v>
      </c>
      <c r="L2935" s="8">
        <v>0.9948091369393038</v>
      </c>
      <c r="M2935" s="8">
        <v>0.17855548611731095</v>
      </c>
      <c r="N2935" s="5">
        <v>9.6</v>
      </c>
      <c r="O2935" s="5">
        <v>24.6</v>
      </c>
      <c r="P2935" s="5">
        <v>39391.0</v>
      </c>
      <c r="Q2935" s="9" t="s">
        <v>21</v>
      </c>
      <c r="R2935" s="9" t="s">
        <v>323</v>
      </c>
      <c r="S2935" s="9">
        <f t="shared" si="1"/>
        <v>22973.251</v>
      </c>
    </row>
    <row r="2936" ht="15.75" customHeight="1">
      <c r="A2936" s="5" t="s">
        <v>1826</v>
      </c>
      <c r="B2936" s="5" t="s">
        <v>1762</v>
      </c>
      <c r="C2936" s="6">
        <v>41264.0</v>
      </c>
      <c r="D2936" s="7">
        <v>18.0</v>
      </c>
      <c r="E2936" s="7">
        <v>50.0</v>
      </c>
      <c r="F2936" s="7">
        <v>45.0</v>
      </c>
      <c r="G2936" s="7">
        <v>7.0</v>
      </c>
      <c r="H2936" s="5">
        <v>8.9</v>
      </c>
      <c r="I2936" s="5">
        <v>29.7</v>
      </c>
      <c r="J2936" s="8">
        <v>0.43621558743699107</v>
      </c>
      <c r="K2936" s="8">
        <v>1.211709965102753</v>
      </c>
      <c r="L2936" s="8">
        <v>1.0905389685924778</v>
      </c>
      <c r="M2936" s="8">
        <v>0.16963939511438544</v>
      </c>
      <c r="N2936" s="5">
        <v>8.0</v>
      </c>
      <c r="O2936" s="5">
        <v>12.3</v>
      </c>
      <c r="P2936" s="5">
        <v>71215.0</v>
      </c>
      <c r="Q2936" s="9" t="s">
        <v>21</v>
      </c>
      <c r="R2936" s="9" t="s">
        <v>323</v>
      </c>
      <c r="S2936" s="9">
        <f t="shared" si="1"/>
        <v>12255.408</v>
      </c>
    </row>
    <row r="2937" ht="15.75" customHeight="1">
      <c r="A2937" s="5" t="s">
        <v>1827</v>
      </c>
      <c r="B2937" s="5" t="s">
        <v>1762</v>
      </c>
      <c r="C2937" s="6">
        <v>15902.0</v>
      </c>
      <c r="D2937" s="7">
        <v>1.0</v>
      </c>
      <c r="E2937" s="7">
        <v>6.0</v>
      </c>
      <c r="F2937" s="7">
        <v>8.0</v>
      </c>
      <c r="G2937" s="7">
        <v>3.0</v>
      </c>
      <c r="H2937" s="5">
        <v>9.9</v>
      </c>
      <c r="I2937" s="5">
        <v>29.9</v>
      </c>
      <c r="J2937" s="8">
        <v>0.06288517167651868</v>
      </c>
      <c r="K2937" s="8">
        <v>0.37731103005911204</v>
      </c>
      <c r="L2937" s="8">
        <v>0.5030813734121494</v>
      </c>
      <c r="M2937" s="8">
        <v>0.18865551502955602</v>
      </c>
      <c r="N2937" s="5">
        <v>3.7</v>
      </c>
      <c r="O2937" s="5">
        <v>9.3</v>
      </c>
      <c r="P2937" s="5">
        <v>73460.0</v>
      </c>
      <c r="Q2937" s="9" t="s">
        <v>21</v>
      </c>
      <c r="R2937" s="9" t="s">
        <v>323</v>
      </c>
      <c r="S2937" s="9">
        <f t="shared" si="1"/>
        <v>4754.698</v>
      </c>
    </row>
    <row r="2938" ht="15.75" customHeight="1">
      <c r="A2938" s="5" t="s">
        <v>1828</v>
      </c>
      <c r="B2938" s="5" t="s">
        <v>1762</v>
      </c>
      <c r="C2938" s="6">
        <v>13511.0</v>
      </c>
      <c r="D2938" s="7">
        <v>4.0</v>
      </c>
      <c r="E2938" s="7">
        <v>23.0</v>
      </c>
      <c r="F2938" s="7">
        <v>17.0</v>
      </c>
      <c r="G2938" s="7">
        <v>2.0</v>
      </c>
      <c r="H2938" s="5">
        <v>10.5</v>
      </c>
      <c r="I2938" s="5">
        <v>33.3</v>
      </c>
      <c r="J2938" s="8">
        <v>0.2960550662423211</v>
      </c>
      <c r="K2938" s="8">
        <v>1.7023166308933462</v>
      </c>
      <c r="L2938" s="8">
        <v>1.2582340315298646</v>
      </c>
      <c r="M2938" s="8">
        <v>0.14802753312116054</v>
      </c>
      <c r="N2938" s="5">
        <v>14.2</v>
      </c>
      <c r="O2938" s="5">
        <v>25.9</v>
      </c>
      <c r="P2938" s="5">
        <v>27746.0</v>
      </c>
      <c r="Q2938" s="9" t="s">
        <v>21</v>
      </c>
      <c r="R2938" s="9" t="s">
        <v>323</v>
      </c>
      <c r="S2938" s="9">
        <f t="shared" si="1"/>
        <v>4499.163</v>
      </c>
    </row>
    <row r="2939" ht="15.75" customHeight="1">
      <c r="A2939" s="5" t="s">
        <v>1829</v>
      </c>
      <c r="B2939" s="5" t="s">
        <v>1762</v>
      </c>
      <c r="C2939" s="6">
        <v>182420.0</v>
      </c>
      <c r="D2939" s="7">
        <v>32.0</v>
      </c>
      <c r="E2939" s="7">
        <v>153.0</v>
      </c>
      <c r="F2939" s="7">
        <v>150.0</v>
      </c>
      <c r="G2939" s="7">
        <v>29.0</v>
      </c>
      <c r="H2939" s="5">
        <v>12.4</v>
      </c>
      <c r="I2939" s="5">
        <v>31.5</v>
      </c>
      <c r="J2939" s="8">
        <v>0.17541936191207105</v>
      </c>
      <c r="K2939" s="8">
        <v>0.8387238241420898</v>
      </c>
      <c r="L2939" s="8">
        <v>0.822278258962833</v>
      </c>
      <c r="M2939" s="8">
        <v>0.15897379673281437</v>
      </c>
      <c r="N2939" s="5">
        <v>9.6</v>
      </c>
      <c r="O2939" s="5">
        <v>15.2</v>
      </c>
      <c r="P2939" s="5">
        <v>51000.0</v>
      </c>
      <c r="Q2939" s="9" t="s">
        <v>21</v>
      </c>
      <c r="R2939" s="9" t="s">
        <v>323</v>
      </c>
      <c r="S2939" s="9">
        <f t="shared" si="1"/>
        <v>57462.3</v>
      </c>
    </row>
    <row r="2940" ht="15.75" customHeight="1">
      <c r="A2940" s="5" t="s">
        <v>1830</v>
      </c>
      <c r="B2940" s="5" t="s">
        <v>1762</v>
      </c>
      <c r="C2940" s="6">
        <v>246245.0</v>
      </c>
      <c r="D2940" s="7">
        <v>43.0</v>
      </c>
      <c r="E2940" s="7">
        <v>238.0</v>
      </c>
      <c r="F2940" s="7">
        <v>220.0</v>
      </c>
      <c r="G2940" s="7">
        <v>14.0</v>
      </c>
      <c r="H2940" s="5">
        <v>10.7</v>
      </c>
      <c r="I2940" s="5">
        <v>31.0</v>
      </c>
      <c r="J2940" s="8">
        <v>0.17462283498142095</v>
      </c>
      <c r="K2940" s="8">
        <v>0.9665170866413532</v>
      </c>
      <c r="L2940" s="8">
        <v>0.8934191557188979</v>
      </c>
      <c r="M2940" s="8">
        <v>0.05685394627302077</v>
      </c>
      <c r="N2940" s="5">
        <v>11.6</v>
      </c>
      <c r="O2940" s="5">
        <v>20.5</v>
      </c>
      <c r="P2940" s="5">
        <v>44150.0</v>
      </c>
      <c r="Q2940" s="9" t="s">
        <v>21</v>
      </c>
      <c r="R2940" s="9" t="s">
        <v>323</v>
      </c>
      <c r="S2940" s="9">
        <f t="shared" si="1"/>
        <v>76335.95</v>
      </c>
    </row>
    <row r="2941" ht="15.75" customHeight="1">
      <c r="A2941" s="5" t="s">
        <v>1831</v>
      </c>
      <c r="B2941" s="5" t="s">
        <v>1762</v>
      </c>
      <c r="C2941" s="6">
        <v>4038.0</v>
      </c>
      <c r="D2941" s="7">
        <v>2.0</v>
      </c>
      <c r="E2941" s="7">
        <v>12.0</v>
      </c>
      <c r="F2941" s="7">
        <v>8.0</v>
      </c>
      <c r="G2941" s="7">
        <v>0.0</v>
      </c>
      <c r="H2941" s="5">
        <v>9.1</v>
      </c>
      <c r="I2941" s="5">
        <v>27.9</v>
      </c>
      <c r="J2941" s="8">
        <v>0.49529470034670625</v>
      </c>
      <c r="K2941" s="8">
        <v>2.9717682020802374</v>
      </c>
      <c r="L2941" s="8">
        <v>1.981178801386825</v>
      </c>
      <c r="M2941" s="8">
        <v>0.0</v>
      </c>
      <c r="N2941" s="5">
        <v>11.3</v>
      </c>
      <c r="O2941" s="5">
        <v>14.8</v>
      </c>
      <c r="P2941" s="5">
        <v>36148.0</v>
      </c>
      <c r="Q2941" s="9" t="s">
        <v>21</v>
      </c>
      <c r="R2941" s="9" t="s">
        <v>323</v>
      </c>
      <c r="S2941" s="9">
        <f t="shared" si="1"/>
        <v>1126.602</v>
      </c>
    </row>
    <row r="2942" ht="15.75" customHeight="1">
      <c r="A2942" s="5" t="s">
        <v>1832</v>
      </c>
      <c r="B2942" s="5" t="s">
        <v>1762</v>
      </c>
      <c r="C2942" s="6">
        <v>32097.0</v>
      </c>
      <c r="D2942" s="7">
        <v>14.0</v>
      </c>
      <c r="E2942" s="7">
        <v>34.0</v>
      </c>
      <c r="F2942" s="7">
        <v>25.0</v>
      </c>
      <c r="G2942" s="7">
        <v>4.0</v>
      </c>
      <c r="H2942" s="5">
        <v>13.1</v>
      </c>
      <c r="I2942" s="5">
        <v>44.8</v>
      </c>
      <c r="J2942" s="8">
        <v>0.43617783593482257</v>
      </c>
      <c r="K2942" s="8">
        <v>1.0592890301274263</v>
      </c>
      <c r="L2942" s="8">
        <v>0.7788889927407545</v>
      </c>
      <c r="M2942" s="8">
        <v>0.12462223883852072</v>
      </c>
      <c r="N2942" s="5">
        <v>15.1</v>
      </c>
      <c r="O2942" s="5">
        <v>27.5</v>
      </c>
      <c r="P2942" s="5">
        <v>33927.0</v>
      </c>
      <c r="Q2942" s="9" t="s">
        <v>21</v>
      </c>
      <c r="R2942" s="9" t="s">
        <v>323</v>
      </c>
      <c r="S2942" s="9">
        <f t="shared" si="1"/>
        <v>14379.456</v>
      </c>
    </row>
    <row r="2943" ht="15.75" customHeight="1">
      <c r="A2943" s="5" t="s">
        <v>1833</v>
      </c>
      <c r="B2943" s="5" t="s">
        <v>1762</v>
      </c>
      <c r="C2943" s="6">
        <v>12027.0</v>
      </c>
      <c r="D2943" s="7">
        <v>2.0</v>
      </c>
      <c r="E2943" s="7">
        <v>10.0</v>
      </c>
      <c r="F2943" s="7">
        <v>12.0</v>
      </c>
      <c r="G2943" s="7">
        <v>1.0</v>
      </c>
      <c r="H2943" s="5">
        <v>9.1</v>
      </c>
      <c r="I2943" s="5">
        <v>26.2</v>
      </c>
      <c r="J2943" s="8">
        <v>0.16629250852249106</v>
      </c>
      <c r="K2943" s="8">
        <v>0.8314625426124553</v>
      </c>
      <c r="L2943" s="8">
        <v>0.9977550511349464</v>
      </c>
      <c r="M2943" s="8">
        <v>0.08314625426124553</v>
      </c>
      <c r="N2943" s="5">
        <v>4.7</v>
      </c>
      <c r="O2943" s="5">
        <v>6.2</v>
      </c>
      <c r="P2943" s="5">
        <v>83460.0</v>
      </c>
      <c r="Q2943" s="9" t="s">
        <v>21</v>
      </c>
      <c r="R2943" s="9" t="s">
        <v>323</v>
      </c>
      <c r="S2943" s="9">
        <f t="shared" si="1"/>
        <v>3151.074</v>
      </c>
    </row>
    <row r="2944" ht="15.75" customHeight="1">
      <c r="A2944" s="5" t="s">
        <v>1834</v>
      </c>
      <c r="B2944" s="5" t="s">
        <v>1762</v>
      </c>
      <c r="C2944" s="6">
        <v>95994.0</v>
      </c>
      <c r="D2944" s="7">
        <v>12.0</v>
      </c>
      <c r="E2944" s="7">
        <v>79.0</v>
      </c>
      <c r="F2944" s="7">
        <v>60.0</v>
      </c>
      <c r="G2944" s="7">
        <v>5.0</v>
      </c>
      <c r="H2944" s="5">
        <v>12.3</v>
      </c>
      <c r="I2944" s="5">
        <v>36.4</v>
      </c>
      <c r="J2944" s="8">
        <v>0.12500781298831176</v>
      </c>
      <c r="K2944" s="8">
        <v>0.8229681021730525</v>
      </c>
      <c r="L2944" s="8">
        <v>0.6250390649415588</v>
      </c>
      <c r="M2944" s="8">
        <v>0.0520865887451299</v>
      </c>
      <c r="N2944" s="5">
        <v>10.5</v>
      </c>
      <c r="O2944" s="5">
        <v>18.2</v>
      </c>
      <c r="P2944" s="5">
        <v>46239.0</v>
      </c>
      <c r="Q2944" s="9" t="s">
        <v>21</v>
      </c>
      <c r="R2944" s="9" t="s">
        <v>323</v>
      </c>
      <c r="S2944" s="9">
        <f t="shared" si="1"/>
        <v>34941.816</v>
      </c>
    </row>
    <row r="2945" ht="15.75" customHeight="1">
      <c r="A2945" s="5" t="s">
        <v>1835</v>
      </c>
      <c r="B2945" s="5" t="s">
        <v>1762</v>
      </c>
      <c r="C2945" s="6">
        <v>17374.0</v>
      </c>
      <c r="D2945" s="7">
        <v>2.0</v>
      </c>
      <c r="E2945" s="7">
        <v>10.0</v>
      </c>
      <c r="F2945" s="7">
        <v>12.0</v>
      </c>
      <c r="G2945" s="7">
        <v>3.0</v>
      </c>
      <c r="H2945" s="5">
        <v>9.4</v>
      </c>
      <c r="I2945" s="5">
        <v>29.2</v>
      </c>
      <c r="J2945" s="8">
        <v>0.11511453896627144</v>
      </c>
      <c r="K2945" s="8">
        <v>0.5755726948313572</v>
      </c>
      <c r="L2945" s="8">
        <v>0.6906872337976286</v>
      </c>
      <c r="M2945" s="8">
        <v>0.17267180844940716</v>
      </c>
      <c r="N2945" s="5">
        <v>9.4</v>
      </c>
      <c r="O2945" s="5">
        <v>39.6</v>
      </c>
      <c r="P2945" s="5">
        <v>30284.0</v>
      </c>
      <c r="Q2945" s="9" t="s">
        <v>21</v>
      </c>
      <c r="R2945" s="9" t="s">
        <v>323</v>
      </c>
      <c r="S2945" s="9">
        <f t="shared" si="1"/>
        <v>5073.208</v>
      </c>
    </row>
    <row r="2946" ht="15.75" customHeight="1">
      <c r="A2946" s="5" t="s">
        <v>1836</v>
      </c>
      <c r="B2946" s="5" t="s">
        <v>1762</v>
      </c>
      <c r="C2946" s="6">
        <v>216541.0</v>
      </c>
      <c r="D2946" s="7">
        <v>60.0</v>
      </c>
      <c r="E2946" s="7">
        <v>177.0</v>
      </c>
      <c r="F2946" s="7">
        <v>293.0</v>
      </c>
      <c r="G2946" s="7">
        <v>22.0</v>
      </c>
      <c r="H2946" s="5">
        <v>10.6</v>
      </c>
      <c r="I2946" s="5">
        <v>29.9</v>
      </c>
      <c r="J2946" s="8">
        <v>0.27708378551867774</v>
      </c>
      <c r="K2946" s="8">
        <v>0.8173971672800994</v>
      </c>
      <c r="L2946" s="8">
        <v>1.353092485949543</v>
      </c>
      <c r="M2946" s="8">
        <v>0.10159738802351517</v>
      </c>
      <c r="N2946" s="5">
        <v>10.7</v>
      </c>
      <c r="O2946" s="5">
        <v>25.5</v>
      </c>
      <c r="P2946" s="5">
        <v>41331.0</v>
      </c>
      <c r="Q2946" s="9" t="s">
        <v>21</v>
      </c>
      <c r="R2946" s="9" t="s">
        <v>323</v>
      </c>
      <c r="S2946" s="9">
        <f t="shared" si="1"/>
        <v>64745.759</v>
      </c>
    </row>
    <row r="2947" ht="15.75" customHeight="1">
      <c r="A2947" s="5" t="s">
        <v>1837</v>
      </c>
      <c r="B2947" s="5" t="s">
        <v>1762</v>
      </c>
      <c r="C2947" s="6">
        <v>99791.0</v>
      </c>
      <c r="D2947" s="7">
        <v>25.0</v>
      </c>
      <c r="E2947" s="7">
        <v>88.0</v>
      </c>
      <c r="F2947" s="7">
        <v>128.0</v>
      </c>
      <c r="G2947" s="7">
        <v>11.0</v>
      </c>
      <c r="H2947" s="5">
        <v>10.7</v>
      </c>
      <c r="I2947" s="5">
        <v>31.7</v>
      </c>
      <c r="J2947" s="8">
        <v>0.25052359431211235</v>
      </c>
      <c r="K2947" s="8">
        <v>0.8818430519786353</v>
      </c>
      <c r="L2947" s="8">
        <v>1.282680802878015</v>
      </c>
      <c r="M2947" s="8">
        <v>0.11023038149732942</v>
      </c>
      <c r="N2947" s="5">
        <v>8.0</v>
      </c>
      <c r="O2947" s="5">
        <v>21.9</v>
      </c>
      <c r="P2947" s="5">
        <v>39530.0</v>
      </c>
      <c r="Q2947" s="9" t="s">
        <v>21</v>
      </c>
      <c r="R2947" s="9" t="s">
        <v>323</v>
      </c>
      <c r="S2947" s="9">
        <f t="shared" si="1"/>
        <v>31633.747</v>
      </c>
    </row>
    <row r="2948" ht="15.75" customHeight="1">
      <c r="A2948" s="5" t="s">
        <v>1838</v>
      </c>
      <c r="B2948" s="5" t="s">
        <v>1762</v>
      </c>
      <c r="C2948" s="6">
        <v>25318.0</v>
      </c>
      <c r="D2948" s="7">
        <v>6.0</v>
      </c>
      <c r="E2948" s="7">
        <v>30.0</v>
      </c>
      <c r="F2948" s="7">
        <v>32.0</v>
      </c>
      <c r="G2948" s="7">
        <v>3.0</v>
      </c>
      <c r="H2948" s="5">
        <v>8.3</v>
      </c>
      <c r="I2948" s="5">
        <v>26.3</v>
      </c>
      <c r="J2948" s="8">
        <v>0.2369855438818232</v>
      </c>
      <c r="K2948" s="8">
        <v>1.184927719409116</v>
      </c>
      <c r="L2948" s="8">
        <v>1.263922900703057</v>
      </c>
      <c r="M2948" s="8">
        <v>0.1184927719409116</v>
      </c>
      <c r="N2948" s="5">
        <v>5.9</v>
      </c>
      <c r="O2948" s="5">
        <v>11.6</v>
      </c>
      <c r="P2948" s="5">
        <v>50590.0</v>
      </c>
      <c r="Q2948" s="9" t="s">
        <v>21</v>
      </c>
      <c r="R2948" s="9" t="s">
        <v>323</v>
      </c>
      <c r="S2948" s="9">
        <f t="shared" si="1"/>
        <v>6658.634</v>
      </c>
    </row>
    <row r="2949" ht="15.75" customHeight="1">
      <c r="A2949" s="5" t="s">
        <v>1839</v>
      </c>
      <c r="B2949" s="5" t="s">
        <v>1762</v>
      </c>
      <c r="C2949" s="6">
        <v>24390.0</v>
      </c>
      <c r="D2949" s="7">
        <v>7.0</v>
      </c>
      <c r="E2949" s="7">
        <v>24.0</v>
      </c>
      <c r="F2949" s="7">
        <v>27.0</v>
      </c>
      <c r="G2949" s="7">
        <v>5.0</v>
      </c>
      <c r="H2949" s="5">
        <v>9.2</v>
      </c>
      <c r="I2949" s="5">
        <v>26.9</v>
      </c>
      <c r="J2949" s="8">
        <v>0.2870028700287003</v>
      </c>
      <c r="K2949" s="8">
        <v>0.9840098400984009</v>
      </c>
      <c r="L2949" s="8">
        <v>1.107011070110701</v>
      </c>
      <c r="M2949" s="8">
        <v>0.2050020500205002</v>
      </c>
      <c r="N2949" s="5">
        <v>6.4</v>
      </c>
      <c r="O2949" s="5">
        <v>18.2</v>
      </c>
      <c r="P2949" s="5">
        <v>39982.0</v>
      </c>
      <c r="Q2949" s="9" t="s">
        <v>21</v>
      </c>
      <c r="R2949" s="9" t="s">
        <v>323</v>
      </c>
      <c r="S2949" s="9">
        <f t="shared" si="1"/>
        <v>6560.91</v>
      </c>
    </row>
    <row r="2950" ht="15.75" customHeight="1">
      <c r="A2950" s="5" t="s">
        <v>1840</v>
      </c>
      <c r="B2950" s="5" t="s">
        <v>1762</v>
      </c>
      <c r="C2950" s="6">
        <v>86899.0</v>
      </c>
      <c r="D2950" s="7">
        <v>14.0</v>
      </c>
      <c r="E2950" s="7">
        <v>59.0</v>
      </c>
      <c r="F2950" s="7">
        <v>48.0</v>
      </c>
      <c r="G2950" s="7">
        <v>5.0</v>
      </c>
      <c r="H2950" s="5">
        <v>11.1</v>
      </c>
      <c r="I2950" s="5">
        <v>32.7</v>
      </c>
      <c r="J2950" s="8">
        <v>0.16110657199737627</v>
      </c>
      <c r="K2950" s="8">
        <v>0.6789491248460857</v>
      </c>
      <c r="L2950" s="8">
        <v>0.55236538970529</v>
      </c>
      <c r="M2950" s="8">
        <v>0.05753806142763438</v>
      </c>
      <c r="N2950" s="5">
        <v>8.9</v>
      </c>
      <c r="O2950" s="5">
        <v>11.1</v>
      </c>
      <c r="P2950" s="5">
        <v>66822.0</v>
      </c>
      <c r="Q2950" s="9" t="s">
        <v>21</v>
      </c>
      <c r="R2950" s="9" t="s">
        <v>323</v>
      </c>
      <c r="S2950" s="9">
        <f t="shared" si="1"/>
        <v>28415.973</v>
      </c>
    </row>
    <row r="2951" ht="15.75" customHeight="1">
      <c r="A2951" s="5" t="s">
        <v>1841</v>
      </c>
      <c r="B2951" s="5" t="s">
        <v>1762</v>
      </c>
      <c r="C2951" s="6">
        <v>450116.0</v>
      </c>
      <c r="D2951" s="7">
        <v>76.0</v>
      </c>
      <c r="E2951" s="7">
        <v>421.0</v>
      </c>
      <c r="F2951" s="7">
        <v>507.0</v>
      </c>
      <c r="G2951" s="7">
        <v>60.0</v>
      </c>
      <c r="H2951" s="5">
        <v>8.3</v>
      </c>
      <c r="I2951" s="5">
        <v>29.0</v>
      </c>
      <c r="J2951" s="8">
        <v>0.16884536430608998</v>
      </c>
      <c r="K2951" s="8">
        <v>0.9353144522745248</v>
      </c>
      <c r="L2951" s="8">
        <v>1.1263763118840475</v>
      </c>
      <c r="M2951" s="8">
        <v>0.13329897182059736</v>
      </c>
      <c r="N2951" s="5">
        <v>6.2</v>
      </c>
      <c r="O2951" s="5">
        <v>8.3</v>
      </c>
      <c r="P2951" s="5">
        <v>67001.0</v>
      </c>
      <c r="Q2951" s="9" t="s">
        <v>21</v>
      </c>
      <c r="R2951" s="9" t="s">
        <v>323</v>
      </c>
      <c r="S2951" s="9">
        <f t="shared" si="1"/>
        <v>130533.64</v>
      </c>
    </row>
    <row r="2952" ht="15.75" customHeight="1">
      <c r="A2952" s="5" t="s">
        <v>1842</v>
      </c>
      <c r="B2952" s="5" t="s">
        <v>1762</v>
      </c>
      <c r="C2952" s="6">
        <v>21254.0</v>
      </c>
      <c r="D2952" s="7">
        <v>7.0</v>
      </c>
      <c r="E2952" s="7">
        <v>27.0</v>
      </c>
      <c r="F2952" s="7">
        <v>28.0</v>
      </c>
      <c r="G2952" s="7">
        <v>5.0</v>
      </c>
      <c r="H2952" s="5">
        <v>8.6</v>
      </c>
      <c r="I2952" s="5">
        <v>30.4</v>
      </c>
      <c r="J2952" s="8">
        <v>0.32934976945516137</v>
      </c>
      <c r="K2952" s="8">
        <v>1.2703491107556224</v>
      </c>
      <c r="L2952" s="8">
        <v>1.3173990778206455</v>
      </c>
      <c r="M2952" s="8">
        <v>0.23524983532511526</v>
      </c>
      <c r="N2952" s="5">
        <v>7.8</v>
      </c>
      <c r="O2952" s="5">
        <v>20.7</v>
      </c>
      <c r="P2952" s="5">
        <v>45499.0</v>
      </c>
      <c r="Q2952" s="9" t="s">
        <v>21</v>
      </c>
      <c r="R2952" s="9" t="s">
        <v>323</v>
      </c>
      <c r="S2952" s="9">
        <f t="shared" si="1"/>
        <v>6461.216</v>
      </c>
    </row>
    <row r="2953" ht="15.75" customHeight="1">
      <c r="A2953" s="5" t="s">
        <v>1843</v>
      </c>
      <c r="B2953" s="5" t="s">
        <v>1762</v>
      </c>
      <c r="C2953" s="6">
        <v>14915.0</v>
      </c>
      <c r="D2953" s="7">
        <v>4.0</v>
      </c>
      <c r="E2953" s="7">
        <v>33.0</v>
      </c>
      <c r="F2953" s="7">
        <v>57.0</v>
      </c>
      <c r="G2953" s="7">
        <v>2.0</v>
      </c>
      <c r="H2953" s="5">
        <v>9.2</v>
      </c>
      <c r="I2953" s="5">
        <v>27.0</v>
      </c>
      <c r="J2953" s="8">
        <v>0.2681863895407308</v>
      </c>
      <c r="K2953" s="8">
        <v>2.212537713711029</v>
      </c>
      <c r="L2953" s="8">
        <v>3.821656050955414</v>
      </c>
      <c r="M2953" s="8">
        <v>0.1340931947703654</v>
      </c>
      <c r="N2953" s="5">
        <v>6.2</v>
      </c>
      <c r="O2953" s="5">
        <v>20.5</v>
      </c>
      <c r="P2953" s="5">
        <v>48057.0</v>
      </c>
      <c r="Q2953" s="9" t="s">
        <v>21</v>
      </c>
      <c r="R2953" s="9" t="s">
        <v>323</v>
      </c>
      <c r="S2953" s="9">
        <f t="shared" si="1"/>
        <v>4027.05</v>
      </c>
    </row>
    <row r="2954" ht="15.75" customHeight="1">
      <c r="A2954" s="5" t="s">
        <v>1844</v>
      </c>
      <c r="B2954" s="5" t="s">
        <v>1762</v>
      </c>
      <c r="C2954" s="6">
        <v>27408.0</v>
      </c>
      <c r="D2954" s="7">
        <v>9.0</v>
      </c>
      <c r="E2954" s="7">
        <v>46.0</v>
      </c>
      <c r="F2954" s="7">
        <v>63.0</v>
      </c>
      <c r="G2954" s="7">
        <v>5.0</v>
      </c>
      <c r="H2954" s="5">
        <v>8.6</v>
      </c>
      <c r="I2954" s="5">
        <v>28.6</v>
      </c>
      <c r="J2954" s="8">
        <v>0.3283712784588441</v>
      </c>
      <c r="K2954" s="8">
        <v>1.6783420899007588</v>
      </c>
      <c r="L2954" s="8">
        <v>2.2985989492119088</v>
      </c>
      <c r="M2954" s="8">
        <v>0.18242848803269118</v>
      </c>
      <c r="N2954" s="5">
        <v>7.2</v>
      </c>
      <c r="O2954" s="5">
        <v>15.6</v>
      </c>
      <c r="P2954" s="5">
        <v>44731.0</v>
      </c>
      <c r="Q2954" s="9" t="s">
        <v>21</v>
      </c>
      <c r="R2954" s="9" t="s">
        <v>323</v>
      </c>
      <c r="S2954" s="9">
        <f t="shared" si="1"/>
        <v>7838.688</v>
      </c>
    </row>
    <row r="2955" ht="15.75" customHeight="1">
      <c r="A2955" s="5" t="s">
        <v>254</v>
      </c>
      <c r="B2955" s="5" t="s">
        <v>1845</v>
      </c>
      <c r="C2955" s="6">
        <v>19127.0</v>
      </c>
      <c r="D2955" s="7">
        <v>13.0</v>
      </c>
      <c r="E2955" s="7">
        <v>9.0</v>
      </c>
      <c r="F2955" s="7">
        <v>6.0</v>
      </c>
      <c r="G2955" s="7">
        <v>1.0</v>
      </c>
      <c r="H2955" s="5">
        <v>10.0</v>
      </c>
      <c r="I2955" s="5">
        <v>36.3</v>
      </c>
      <c r="J2955" s="8">
        <v>0.6796674857531239</v>
      </c>
      <c r="K2955" s="8">
        <v>0.4705390285983165</v>
      </c>
      <c r="L2955" s="8">
        <v>0.313692685732211</v>
      </c>
      <c r="M2955" s="8">
        <v>0.05228211428870183</v>
      </c>
      <c r="N2955" s="5">
        <v>12.3</v>
      </c>
      <c r="O2955" s="5">
        <v>23.3</v>
      </c>
      <c r="P2955" s="5">
        <v>44533.0</v>
      </c>
      <c r="Q2955" s="9" t="s">
        <v>91</v>
      </c>
      <c r="R2955" s="9" t="s">
        <v>92</v>
      </c>
      <c r="S2955" s="9">
        <f t="shared" si="1"/>
        <v>6943.101</v>
      </c>
    </row>
    <row r="2956" ht="15.75" customHeight="1">
      <c r="A2956" s="5" t="s">
        <v>1846</v>
      </c>
      <c r="B2956" s="5" t="s">
        <v>1845</v>
      </c>
      <c r="C2956" s="6">
        <v>22177.0</v>
      </c>
      <c r="D2956" s="7">
        <v>10.0</v>
      </c>
      <c r="E2956" s="7">
        <v>15.0</v>
      </c>
      <c r="F2956" s="7">
        <v>5.0</v>
      </c>
      <c r="G2956" s="7">
        <v>1.0</v>
      </c>
      <c r="H2956" s="5">
        <v>8.8</v>
      </c>
      <c r="I2956" s="5">
        <v>33.0</v>
      </c>
      <c r="J2956" s="8">
        <v>0.45091761735130986</v>
      </c>
      <c r="K2956" s="8">
        <v>0.6763764260269649</v>
      </c>
      <c r="L2956" s="8">
        <v>0.22545880867565493</v>
      </c>
      <c r="M2956" s="8">
        <v>0.04509176173513099</v>
      </c>
      <c r="N2956" s="5">
        <v>8.5</v>
      </c>
      <c r="O2956" s="5">
        <v>15.3</v>
      </c>
      <c r="P2956" s="5">
        <v>42689.0</v>
      </c>
      <c r="Q2956" s="9" t="s">
        <v>91</v>
      </c>
      <c r="R2956" s="9" t="s">
        <v>92</v>
      </c>
      <c r="S2956" s="9">
        <f t="shared" si="1"/>
        <v>7318.41</v>
      </c>
    </row>
    <row r="2957" ht="15.75" customHeight="1">
      <c r="A2957" s="5" t="s">
        <v>143</v>
      </c>
      <c r="B2957" s="5" t="s">
        <v>1845</v>
      </c>
      <c r="C2957" s="6">
        <v>186562.0</v>
      </c>
      <c r="D2957" s="7">
        <v>113.0</v>
      </c>
      <c r="E2957" s="7">
        <v>127.0</v>
      </c>
      <c r="F2957" s="7">
        <v>27.0</v>
      </c>
      <c r="G2957" s="7">
        <v>28.0</v>
      </c>
      <c r="H2957" s="5">
        <v>8.1</v>
      </c>
      <c r="I2957" s="5">
        <v>29.3</v>
      </c>
      <c r="J2957" s="8">
        <v>0.6056967656864741</v>
      </c>
      <c r="K2957" s="8">
        <v>0.6807388428511701</v>
      </c>
      <c r="L2957" s="8">
        <v>0.14472400596048499</v>
      </c>
      <c r="M2957" s="8">
        <v>0.15008415432939184</v>
      </c>
      <c r="N2957" s="5">
        <v>7.2</v>
      </c>
      <c r="O2957" s="5">
        <v>13.7</v>
      </c>
      <c r="P2957" s="5">
        <v>60589.0</v>
      </c>
      <c r="Q2957" s="9" t="s">
        <v>91</v>
      </c>
      <c r="R2957" s="9" t="s">
        <v>92</v>
      </c>
      <c r="S2957" s="9">
        <f t="shared" si="1"/>
        <v>54662.666</v>
      </c>
    </row>
    <row r="2958" ht="15.75" customHeight="1">
      <c r="A2958" s="5" t="s">
        <v>1847</v>
      </c>
      <c r="B2958" s="5" t="s">
        <v>1845</v>
      </c>
      <c r="C2958" s="6">
        <v>74418.0</v>
      </c>
      <c r="D2958" s="7">
        <v>53.0</v>
      </c>
      <c r="E2958" s="7">
        <v>90.0</v>
      </c>
      <c r="F2958" s="7">
        <v>23.0</v>
      </c>
      <c r="G2958" s="7">
        <v>14.0</v>
      </c>
      <c r="H2958" s="5">
        <v>6.5</v>
      </c>
      <c r="I2958" s="5">
        <v>26.3</v>
      </c>
      <c r="J2958" s="8">
        <v>0.7121932865704534</v>
      </c>
      <c r="K2958" s="8">
        <v>1.2093848262517133</v>
      </c>
      <c r="L2958" s="8">
        <v>0.30906501115321566</v>
      </c>
      <c r="M2958" s="8">
        <v>0.1881265285280443</v>
      </c>
      <c r="N2958" s="5">
        <v>9.2</v>
      </c>
      <c r="O2958" s="5">
        <v>14.8</v>
      </c>
      <c r="P2958" s="5">
        <v>50876.0</v>
      </c>
      <c r="Q2958" s="9" t="s">
        <v>91</v>
      </c>
      <c r="R2958" s="9" t="s">
        <v>92</v>
      </c>
      <c r="S2958" s="9">
        <f t="shared" si="1"/>
        <v>19571.934</v>
      </c>
    </row>
    <row r="2959" ht="15.75" customHeight="1">
      <c r="A2959" s="5" t="s">
        <v>1848</v>
      </c>
      <c r="B2959" s="5" t="s">
        <v>1845</v>
      </c>
      <c r="C2959" s="6">
        <v>72722.0</v>
      </c>
      <c r="D2959" s="7">
        <v>39.0</v>
      </c>
      <c r="E2959" s="7">
        <v>85.0</v>
      </c>
      <c r="F2959" s="7">
        <v>16.0</v>
      </c>
      <c r="G2959" s="7">
        <v>10.0</v>
      </c>
      <c r="H2959" s="5">
        <v>7.4</v>
      </c>
      <c r="I2959" s="5">
        <v>25.2</v>
      </c>
      <c r="J2959" s="8">
        <v>0.5362888809438684</v>
      </c>
      <c r="K2959" s="8">
        <v>1.1688347405186876</v>
      </c>
      <c r="L2959" s="8">
        <v>0.22001595115645886</v>
      </c>
      <c r="M2959" s="8">
        <v>0.1375099694727868</v>
      </c>
      <c r="N2959" s="5">
        <v>10.6</v>
      </c>
      <c r="O2959" s="5">
        <v>15.1</v>
      </c>
      <c r="P2959" s="5">
        <v>47008.0</v>
      </c>
      <c r="Q2959" s="9" t="s">
        <v>91</v>
      </c>
      <c r="R2959" s="9" t="s">
        <v>92</v>
      </c>
      <c r="S2959" s="9">
        <f t="shared" si="1"/>
        <v>18325.944</v>
      </c>
    </row>
    <row r="2960" ht="15.75" customHeight="1">
      <c r="A2960" s="5" t="s">
        <v>148</v>
      </c>
      <c r="B2960" s="5" t="s">
        <v>1845</v>
      </c>
      <c r="C2960" s="6">
        <v>449647.0</v>
      </c>
      <c r="D2960" s="7">
        <v>243.0</v>
      </c>
      <c r="E2960" s="7">
        <v>260.0</v>
      </c>
      <c r="F2960" s="7">
        <v>59.0</v>
      </c>
      <c r="G2960" s="7">
        <v>38.0</v>
      </c>
      <c r="H2960" s="5">
        <v>8.2</v>
      </c>
      <c r="I2960" s="5">
        <v>28.1</v>
      </c>
      <c r="J2960" s="8">
        <v>0.5404239325515349</v>
      </c>
      <c r="K2960" s="8">
        <v>0.578231368162136</v>
      </c>
      <c r="L2960" s="8">
        <v>0.1312140412367924</v>
      </c>
      <c r="M2960" s="8">
        <v>0.08451073842369682</v>
      </c>
      <c r="N2960" s="5">
        <v>10.1</v>
      </c>
      <c r="O2960" s="5">
        <v>11.8</v>
      </c>
      <c r="P2960" s="5">
        <v>59551.0</v>
      </c>
      <c r="Q2960" s="9" t="s">
        <v>91</v>
      </c>
      <c r="R2960" s="9" t="s">
        <v>92</v>
      </c>
      <c r="S2960" s="9">
        <f t="shared" si="1"/>
        <v>126350.807</v>
      </c>
    </row>
    <row r="2961" ht="15.75" customHeight="1">
      <c r="A2961" s="5" t="s">
        <v>150</v>
      </c>
      <c r="B2961" s="5" t="s">
        <v>1845</v>
      </c>
      <c r="C2961" s="6">
        <v>3968.0</v>
      </c>
      <c r="D2961" s="7">
        <v>2.0</v>
      </c>
      <c r="E2961" s="7">
        <v>6.0</v>
      </c>
      <c r="F2961" s="7">
        <v>2.0</v>
      </c>
      <c r="G2961" s="7">
        <v>0.0</v>
      </c>
      <c r="H2961" s="5">
        <v>8.1</v>
      </c>
      <c r="I2961" s="5">
        <v>31.0</v>
      </c>
      <c r="J2961" s="8">
        <v>0.5040322580645161</v>
      </c>
      <c r="K2961" s="8">
        <v>1.5120967741935483</v>
      </c>
      <c r="L2961" s="8">
        <v>0.5040322580645161</v>
      </c>
      <c r="M2961" s="8">
        <v>0.0</v>
      </c>
      <c r="N2961" s="5">
        <v>7.2</v>
      </c>
      <c r="O2961" s="5">
        <v>17.5</v>
      </c>
      <c r="P2961" s="5">
        <v>41071.0</v>
      </c>
      <c r="Q2961" s="9" t="s">
        <v>91</v>
      </c>
      <c r="R2961" s="9" t="s">
        <v>92</v>
      </c>
      <c r="S2961" s="9">
        <f t="shared" si="1"/>
        <v>1230.08</v>
      </c>
    </row>
    <row r="2962" ht="15.75" customHeight="1">
      <c r="A2962" s="5" t="s">
        <v>1849</v>
      </c>
      <c r="B2962" s="5" t="s">
        <v>1845</v>
      </c>
      <c r="C2962" s="6">
        <v>102106.0</v>
      </c>
      <c r="D2962" s="7">
        <v>61.0</v>
      </c>
      <c r="E2962" s="7">
        <v>64.0</v>
      </c>
      <c r="F2962" s="7">
        <v>12.0</v>
      </c>
      <c r="G2962" s="7">
        <v>9.0</v>
      </c>
      <c r="H2962" s="5">
        <v>9.3</v>
      </c>
      <c r="I2962" s="5">
        <v>31.5</v>
      </c>
      <c r="J2962" s="8">
        <v>0.5974183691457896</v>
      </c>
      <c r="K2962" s="8">
        <v>0.6267996004152547</v>
      </c>
      <c r="L2962" s="8">
        <v>0.11752492507786026</v>
      </c>
      <c r="M2962" s="8">
        <v>0.08814369380839521</v>
      </c>
      <c r="N2962" s="5">
        <v>13.5</v>
      </c>
      <c r="O2962" s="5">
        <v>18.4</v>
      </c>
      <c r="P2962" s="5">
        <v>46571.0</v>
      </c>
      <c r="Q2962" s="9" t="s">
        <v>91</v>
      </c>
      <c r="R2962" s="9" t="s">
        <v>92</v>
      </c>
      <c r="S2962" s="9">
        <f t="shared" si="1"/>
        <v>32163.39</v>
      </c>
    </row>
    <row r="2963" ht="15.75" customHeight="1">
      <c r="A2963" s="5" t="s">
        <v>273</v>
      </c>
      <c r="B2963" s="5" t="s">
        <v>1845</v>
      </c>
      <c r="C2963" s="6">
        <v>39840.0</v>
      </c>
      <c r="D2963" s="7">
        <v>15.0</v>
      </c>
      <c r="E2963" s="7">
        <v>20.0</v>
      </c>
      <c r="F2963" s="7">
        <v>12.0</v>
      </c>
      <c r="G2963" s="7">
        <v>2.0</v>
      </c>
      <c r="H2963" s="5">
        <v>8.0</v>
      </c>
      <c r="I2963" s="5">
        <v>30.4</v>
      </c>
      <c r="J2963" s="8">
        <v>0.37650602409638556</v>
      </c>
      <c r="K2963" s="8">
        <v>0.502008032128514</v>
      </c>
      <c r="L2963" s="8">
        <v>0.30120481927710846</v>
      </c>
      <c r="M2963" s="8">
        <v>0.050200803212851405</v>
      </c>
      <c r="N2963" s="5">
        <v>7.9</v>
      </c>
      <c r="O2963" s="5">
        <v>15.7</v>
      </c>
      <c r="P2963" s="5">
        <v>53235.0</v>
      </c>
      <c r="Q2963" s="9" t="s">
        <v>91</v>
      </c>
      <c r="R2963" s="9" t="s">
        <v>92</v>
      </c>
      <c r="S2963" s="9">
        <f t="shared" si="1"/>
        <v>12111.36</v>
      </c>
    </row>
    <row r="2964" ht="15.75" customHeight="1">
      <c r="A2964" s="5" t="s">
        <v>1850</v>
      </c>
      <c r="B2964" s="5" t="s">
        <v>1845</v>
      </c>
      <c r="C2964" s="6">
        <v>7643.0</v>
      </c>
      <c r="D2964" s="7">
        <v>2.0</v>
      </c>
      <c r="E2964" s="7">
        <v>5.0</v>
      </c>
      <c r="F2964" s="7">
        <v>4.0</v>
      </c>
      <c r="G2964" s="7">
        <v>0.0</v>
      </c>
      <c r="H2964" s="5">
        <v>8.0</v>
      </c>
      <c r="I2964" s="5">
        <v>27.8</v>
      </c>
      <c r="J2964" s="8">
        <v>0.2616773518251995</v>
      </c>
      <c r="K2964" s="8">
        <v>0.6541933795629988</v>
      </c>
      <c r="L2964" s="8">
        <v>0.523354703650399</v>
      </c>
      <c r="M2964" s="8">
        <v>0.0</v>
      </c>
      <c r="N2964" s="5">
        <v>13.2</v>
      </c>
      <c r="O2964" s="5">
        <v>22.8</v>
      </c>
      <c r="P2964" s="5">
        <v>37542.0</v>
      </c>
      <c r="Q2964" s="9" t="s">
        <v>91</v>
      </c>
      <c r="R2964" s="9" t="s">
        <v>92</v>
      </c>
      <c r="S2964" s="9">
        <f t="shared" si="1"/>
        <v>2124.754</v>
      </c>
    </row>
    <row r="2965" ht="15.75" customHeight="1">
      <c r="A2965" s="5" t="s">
        <v>51</v>
      </c>
      <c r="B2965" s="5" t="s">
        <v>1845</v>
      </c>
      <c r="C2965" s="6">
        <v>87768.0</v>
      </c>
      <c r="D2965" s="7">
        <v>43.0</v>
      </c>
      <c r="E2965" s="7">
        <v>35.0</v>
      </c>
      <c r="F2965" s="7">
        <v>18.0</v>
      </c>
      <c r="G2965" s="7">
        <v>4.0</v>
      </c>
      <c r="H2965" s="5">
        <v>8.2</v>
      </c>
      <c r="I2965" s="5">
        <v>30.6</v>
      </c>
      <c r="J2965" s="8">
        <v>0.48992799197885334</v>
      </c>
      <c r="K2965" s="8">
        <v>0.39877859812232247</v>
      </c>
      <c r="L2965" s="8">
        <v>0.20508613617719443</v>
      </c>
      <c r="M2965" s="8">
        <v>0.04557469692826543</v>
      </c>
      <c r="N2965" s="5">
        <v>7.5</v>
      </c>
      <c r="O2965" s="5">
        <v>19.6</v>
      </c>
      <c r="P2965" s="5">
        <v>56719.0</v>
      </c>
      <c r="Q2965" s="9" t="s">
        <v>91</v>
      </c>
      <c r="R2965" s="9" t="s">
        <v>92</v>
      </c>
      <c r="S2965" s="9">
        <f t="shared" si="1"/>
        <v>26857.008</v>
      </c>
    </row>
    <row r="2966" ht="15.75" customHeight="1">
      <c r="A2966" s="5" t="s">
        <v>278</v>
      </c>
      <c r="B2966" s="5" t="s">
        <v>1845</v>
      </c>
      <c r="C2966" s="6">
        <v>2210.0</v>
      </c>
      <c r="D2966" s="7">
        <v>0.0</v>
      </c>
      <c r="E2966" s="7">
        <v>2.0</v>
      </c>
      <c r="F2966" s="7">
        <v>1.0</v>
      </c>
      <c r="G2966" s="7">
        <v>0.0</v>
      </c>
      <c r="H2966" s="5">
        <v>10.3</v>
      </c>
      <c r="I2966" s="5">
        <v>32.4</v>
      </c>
      <c r="J2966" s="8">
        <v>0.0</v>
      </c>
      <c r="K2966" s="8">
        <v>0.9049773755656109</v>
      </c>
      <c r="L2966" s="8">
        <v>0.45248868778280543</v>
      </c>
      <c r="M2966" s="8">
        <v>0.0</v>
      </c>
      <c r="N2966" s="5">
        <v>9.7</v>
      </c>
      <c r="O2966" s="5">
        <v>12.4</v>
      </c>
      <c r="P2966" s="5">
        <v>50915.0</v>
      </c>
      <c r="Q2966" s="9" t="s">
        <v>91</v>
      </c>
      <c r="R2966" s="9" t="s">
        <v>92</v>
      </c>
      <c r="S2966" s="9">
        <f t="shared" si="1"/>
        <v>716.04</v>
      </c>
    </row>
    <row r="2967" ht="15.75" customHeight="1">
      <c r="A2967" s="5" t="s">
        <v>161</v>
      </c>
      <c r="B2967" s="5" t="s">
        <v>1845</v>
      </c>
      <c r="C2967" s="6">
        <v>92723.0</v>
      </c>
      <c r="D2967" s="7">
        <v>57.0</v>
      </c>
      <c r="E2967" s="7">
        <v>49.0</v>
      </c>
      <c r="F2967" s="7">
        <v>25.0</v>
      </c>
      <c r="G2967" s="7">
        <v>6.0</v>
      </c>
      <c r="H2967" s="5">
        <v>9.6</v>
      </c>
      <c r="I2967" s="5">
        <v>34.3</v>
      </c>
      <c r="J2967" s="8">
        <v>0.6147342083409726</v>
      </c>
      <c r="K2967" s="8">
        <v>0.5284557229597835</v>
      </c>
      <c r="L2967" s="8">
        <v>0.26962026681621604</v>
      </c>
      <c r="M2967" s="8">
        <v>0.06470886403589185</v>
      </c>
      <c r="N2967" s="5">
        <v>11.4</v>
      </c>
      <c r="O2967" s="5">
        <v>19.4</v>
      </c>
      <c r="P2967" s="5">
        <v>46772.0</v>
      </c>
      <c r="Q2967" s="9" t="s">
        <v>91</v>
      </c>
      <c r="R2967" s="9" t="s">
        <v>92</v>
      </c>
      <c r="S2967" s="9">
        <f t="shared" si="1"/>
        <v>31803.989</v>
      </c>
    </row>
    <row r="2968" ht="15.75" customHeight="1">
      <c r="A2968" s="5" t="s">
        <v>1851</v>
      </c>
      <c r="B2968" s="5" t="s">
        <v>1845</v>
      </c>
      <c r="C2968" s="6">
        <v>70779.0</v>
      </c>
      <c r="D2968" s="7">
        <v>41.0</v>
      </c>
      <c r="E2968" s="7">
        <v>59.0</v>
      </c>
      <c r="F2968" s="7">
        <v>31.0</v>
      </c>
      <c r="G2968" s="7">
        <v>6.0</v>
      </c>
      <c r="H2968" s="5">
        <v>10.0</v>
      </c>
      <c r="I2968" s="5">
        <v>35.0</v>
      </c>
      <c r="J2968" s="8">
        <v>0.5792678619364501</v>
      </c>
      <c r="K2968" s="8">
        <v>0.8335805818109892</v>
      </c>
      <c r="L2968" s="8">
        <v>0.43798301756170616</v>
      </c>
      <c r="M2968" s="8">
        <v>0.08477090662484635</v>
      </c>
      <c r="N2968" s="5">
        <v>15.0</v>
      </c>
      <c r="O2968" s="5">
        <v>18.8</v>
      </c>
      <c r="P2968" s="5">
        <v>43379.0</v>
      </c>
      <c r="Q2968" s="9" t="s">
        <v>91</v>
      </c>
      <c r="R2968" s="9" t="s">
        <v>92</v>
      </c>
      <c r="S2968" s="9">
        <f t="shared" si="1"/>
        <v>24772.65</v>
      </c>
    </row>
    <row r="2969" ht="15.75" customHeight="1">
      <c r="A2969" s="5" t="s">
        <v>1852</v>
      </c>
      <c r="B2969" s="5" t="s">
        <v>1845</v>
      </c>
      <c r="C2969" s="6">
        <v>79266.0</v>
      </c>
      <c r="D2969" s="7">
        <v>30.0</v>
      </c>
      <c r="E2969" s="7">
        <v>60.0</v>
      </c>
      <c r="F2969" s="7">
        <v>13.0</v>
      </c>
      <c r="G2969" s="7">
        <v>10.0</v>
      </c>
      <c r="H2969" s="5">
        <v>7.1</v>
      </c>
      <c r="I2969" s="5">
        <v>26.9</v>
      </c>
      <c r="J2969" s="8">
        <v>0.3784724850503368</v>
      </c>
      <c r="K2969" s="8">
        <v>0.7569449701006736</v>
      </c>
      <c r="L2969" s="8">
        <v>0.16400474352181263</v>
      </c>
      <c r="M2969" s="8">
        <v>0.12615749501677895</v>
      </c>
      <c r="N2969" s="5">
        <v>9.7</v>
      </c>
      <c r="O2969" s="5">
        <v>9.8</v>
      </c>
      <c r="P2969" s="5">
        <v>59107.0</v>
      </c>
      <c r="Q2969" s="9" t="s">
        <v>91</v>
      </c>
      <c r="R2969" s="9" t="s">
        <v>92</v>
      </c>
      <c r="S2969" s="9">
        <f t="shared" si="1"/>
        <v>21322.554</v>
      </c>
    </row>
    <row r="2970" ht="15.75" customHeight="1">
      <c r="A2970" s="5" t="s">
        <v>58</v>
      </c>
      <c r="B2970" s="5" t="s">
        <v>1845</v>
      </c>
      <c r="C2970" s="6">
        <v>30204.0</v>
      </c>
      <c r="D2970" s="7">
        <v>18.0</v>
      </c>
      <c r="E2970" s="7">
        <v>37.0</v>
      </c>
      <c r="F2970" s="7">
        <v>9.0</v>
      </c>
      <c r="G2970" s="7">
        <v>5.0</v>
      </c>
      <c r="H2970" s="5">
        <v>7.3</v>
      </c>
      <c r="I2970" s="5">
        <v>26.1</v>
      </c>
      <c r="J2970" s="8">
        <v>0.5959475566150179</v>
      </c>
      <c r="K2970" s="8">
        <v>1.2250033108197589</v>
      </c>
      <c r="L2970" s="8">
        <v>0.29797377830750893</v>
      </c>
      <c r="M2970" s="8">
        <v>0.16554098794861608</v>
      </c>
      <c r="N2970" s="5">
        <v>11.0</v>
      </c>
      <c r="O2970" s="5">
        <v>12.6</v>
      </c>
      <c r="P2970" s="5">
        <v>47202.0</v>
      </c>
      <c r="Q2970" s="9" t="s">
        <v>91</v>
      </c>
      <c r="R2970" s="9" t="s">
        <v>92</v>
      </c>
      <c r="S2970" s="9">
        <f t="shared" si="1"/>
        <v>7883.244</v>
      </c>
    </row>
    <row r="2971" ht="15.75" customHeight="1">
      <c r="A2971" s="5" t="s">
        <v>1658</v>
      </c>
      <c r="B2971" s="5" t="s">
        <v>1845</v>
      </c>
      <c r="C2971" s="6">
        <v>2078886.0</v>
      </c>
      <c r="D2971" s="7">
        <v>1720.0</v>
      </c>
      <c r="E2971" s="7">
        <v>2301.0</v>
      </c>
      <c r="F2971" s="7">
        <v>506.0</v>
      </c>
      <c r="G2971" s="7">
        <v>349.0</v>
      </c>
      <c r="H2971" s="5">
        <v>6.7</v>
      </c>
      <c r="I2971" s="5">
        <v>21.5</v>
      </c>
      <c r="J2971" s="8">
        <v>0.8273661951641408</v>
      </c>
      <c r="K2971" s="8">
        <v>1.1068427994608652</v>
      </c>
      <c r="L2971" s="8">
        <v>0.24339958997270653</v>
      </c>
      <c r="M2971" s="8">
        <v>0.167878373321096</v>
      </c>
      <c r="N2971" s="5">
        <v>7.2</v>
      </c>
      <c r="O2971" s="5">
        <v>11.8</v>
      </c>
      <c r="P2971" s="5">
        <v>73035.0</v>
      </c>
      <c r="Q2971" s="9" t="s">
        <v>91</v>
      </c>
      <c r="R2971" s="9" t="s">
        <v>92</v>
      </c>
      <c r="S2971" s="9">
        <f t="shared" si="1"/>
        <v>446960.49</v>
      </c>
    </row>
    <row r="2972" ht="15.75" customHeight="1">
      <c r="A2972" s="5" t="s">
        <v>1853</v>
      </c>
      <c r="B2972" s="5" t="s">
        <v>1845</v>
      </c>
      <c r="C2972" s="6">
        <v>254272.0</v>
      </c>
      <c r="D2972" s="7">
        <v>159.0</v>
      </c>
      <c r="E2972" s="7">
        <v>180.0</v>
      </c>
      <c r="F2972" s="7">
        <v>50.0</v>
      </c>
      <c r="G2972" s="7">
        <v>24.0</v>
      </c>
      <c r="H2972" s="5">
        <v>7.8</v>
      </c>
      <c r="I2972" s="5">
        <v>29.1</v>
      </c>
      <c r="J2972" s="8">
        <v>0.6253146237100428</v>
      </c>
      <c r="K2972" s="8">
        <v>0.7079033475962748</v>
      </c>
      <c r="L2972" s="8">
        <v>0.19663981877674303</v>
      </c>
      <c r="M2972" s="8">
        <v>0.09438711301283666</v>
      </c>
      <c r="N2972" s="5">
        <v>9.0</v>
      </c>
      <c r="O2972" s="5">
        <v>10.9</v>
      </c>
      <c r="P2972" s="5">
        <v>62473.0</v>
      </c>
      <c r="Q2972" s="9" t="s">
        <v>91</v>
      </c>
      <c r="R2972" s="9" t="s">
        <v>92</v>
      </c>
      <c r="S2972" s="9">
        <f t="shared" si="1"/>
        <v>73993.152</v>
      </c>
    </row>
    <row r="2973" ht="15.75" customHeight="1">
      <c r="A2973" s="5" t="s">
        <v>1854</v>
      </c>
      <c r="B2973" s="5" t="s">
        <v>1845</v>
      </c>
      <c r="C2973" s="6">
        <v>42518.0</v>
      </c>
      <c r="D2973" s="7">
        <v>48.0</v>
      </c>
      <c r="E2973" s="7">
        <v>45.0</v>
      </c>
      <c r="F2973" s="7">
        <v>11.0</v>
      </c>
      <c r="G2973" s="7">
        <v>6.0</v>
      </c>
      <c r="H2973" s="5">
        <v>7.7</v>
      </c>
      <c r="I2973" s="5">
        <v>29.6</v>
      </c>
      <c r="J2973" s="8">
        <v>1.1289336281104472</v>
      </c>
      <c r="K2973" s="8">
        <v>1.0583752763535443</v>
      </c>
      <c r="L2973" s="8">
        <v>0.25871395644197753</v>
      </c>
      <c r="M2973" s="8">
        <v>0.1411167035138059</v>
      </c>
      <c r="N2973" s="5">
        <v>9.3</v>
      </c>
      <c r="O2973" s="5">
        <v>22.1</v>
      </c>
      <c r="P2973" s="5">
        <v>45406.0</v>
      </c>
      <c r="Q2973" s="9" t="s">
        <v>91</v>
      </c>
      <c r="R2973" s="9" t="s">
        <v>92</v>
      </c>
      <c r="S2973" s="9">
        <f t="shared" si="1"/>
        <v>12585.328</v>
      </c>
    </row>
    <row r="2974" ht="15.75" customHeight="1">
      <c r="A2974" s="5" t="s">
        <v>1855</v>
      </c>
      <c r="B2974" s="5" t="s">
        <v>1845</v>
      </c>
      <c r="C2974" s="6">
        <v>20866.0</v>
      </c>
      <c r="D2974" s="7">
        <v>9.0</v>
      </c>
      <c r="E2974" s="7">
        <v>18.0</v>
      </c>
      <c r="F2974" s="7">
        <v>9.0</v>
      </c>
      <c r="G2974" s="7">
        <v>1.0</v>
      </c>
      <c r="H2974" s="5">
        <v>7.3</v>
      </c>
      <c r="I2974" s="5">
        <v>30.4</v>
      </c>
      <c r="J2974" s="8">
        <v>0.4313236844627624</v>
      </c>
      <c r="K2974" s="8">
        <v>0.8626473689255248</v>
      </c>
      <c r="L2974" s="8">
        <v>0.4313236844627624</v>
      </c>
      <c r="M2974" s="8">
        <v>0.04792485382919582</v>
      </c>
      <c r="N2974" s="5">
        <v>7.8</v>
      </c>
      <c r="O2974" s="5">
        <v>15.6</v>
      </c>
      <c r="P2974" s="5">
        <v>46368.0</v>
      </c>
      <c r="Q2974" s="9" t="s">
        <v>91</v>
      </c>
      <c r="R2974" s="9" t="s">
        <v>92</v>
      </c>
      <c r="S2974" s="9">
        <f t="shared" si="1"/>
        <v>6343.264</v>
      </c>
    </row>
    <row r="2975" ht="15.75" customHeight="1">
      <c r="A2975" s="5" t="s">
        <v>516</v>
      </c>
      <c r="B2975" s="5" t="s">
        <v>1845</v>
      </c>
      <c r="C2975" s="6">
        <v>75115.0</v>
      </c>
      <c r="D2975" s="7">
        <v>48.0</v>
      </c>
      <c r="E2975" s="7">
        <v>57.0</v>
      </c>
      <c r="F2975" s="7">
        <v>28.0</v>
      </c>
      <c r="G2975" s="7">
        <v>4.0</v>
      </c>
      <c r="H2975" s="5">
        <v>8.5</v>
      </c>
      <c r="I2975" s="5">
        <v>34.4</v>
      </c>
      <c r="J2975" s="8">
        <v>0.6390201690740864</v>
      </c>
      <c r="K2975" s="8">
        <v>0.7588364507754777</v>
      </c>
      <c r="L2975" s="8">
        <v>0.3727617652932171</v>
      </c>
      <c r="M2975" s="8">
        <v>0.05325168075617387</v>
      </c>
      <c r="N2975" s="5">
        <v>13.5</v>
      </c>
      <c r="O2975" s="5">
        <v>16.8</v>
      </c>
      <c r="P2975" s="5">
        <v>42917.0</v>
      </c>
      <c r="Q2975" s="9" t="s">
        <v>91</v>
      </c>
      <c r="R2975" s="9" t="s">
        <v>92</v>
      </c>
      <c r="S2975" s="9">
        <f t="shared" si="1"/>
        <v>25839.56</v>
      </c>
    </row>
    <row r="2976" ht="15.75" customHeight="1">
      <c r="A2976" s="5" t="s">
        <v>169</v>
      </c>
      <c r="B2976" s="5" t="s">
        <v>1845</v>
      </c>
      <c r="C2976" s="6">
        <v>10243.0</v>
      </c>
      <c r="D2976" s="7">
        <v>9.0</v>
      </c>
      <c r="E2976" s="7">
        <v>5.0</v>
      </c>
      <c r="F2976" s="7">
        <v>5.0</v>
      </c>
      <c r="G2976" s="7">
        <v>0.0</v>
      </c>
      <c r="H2976" s="5">
        <v>8.3</v>
      </c>
      <c r="I2976" s="5">
        <v>32.5</v>
      </c>
      <c r="J2976" s="8">
        <v>0.8786488333496046</v>
      </c>
      <c r="K2976" s="8">
        <v>0.48813824074978035</v>
      </c>
      <c r="L2976" s="8">
        <v>0.48813824074978035</v>
      </c>
      <c r="M2976" s="8">
        <v>0.0</v>
      </c>
      <c r="N2976" s="5">
        <v>4.7</v>
      </c>
      <c r="O2976" s="5">
        <v>13.4</v>
      </c>
      <c r="P2976" s="5">
        <v>47161.0</v>
      </c>
      <c r="Q2976" s="9" t="s">
        <v>91</v>
      </c>
      <c r="R2976" s="9" t="s">
        <v>92</v>
      </c>
      <c r="S2976" s="9">
        <f t="shared" si="1"/>
        <v>3328.975</v>
      </c>
    </row>
    <row r="2977" ht="15.75" customHeight="1">
      <c r="A2977" s="5" t="s">
        <v>562</v>
      </c>
      <c r="B2977" s="5" t="s">
        <v>1845</v>
      </c>
      <c r="C2977" s="6">
        <v>60706.0</v>
      </c>
      <c r="D2977" s="7">
        <v>24.0</v>
      </c>
      <c r="E2977" s="7">
        <v>35.0</v>
      </c>
      <c r="F2977" s="7">
        <v>13.0</v>
      </c>
      <c r="G2977" s="7">
        <v>5.0</v>
      </c>
      <c r="H2977" s="5">
        <v>9.3</v>
      </c>
      <c r="I2977" s="5">
        <v>30.8</v>
      </c>
      <c r="J2977" s="8">
        <v>0.3953480710308701</v>
      </c>
      <c r="K2977" s="8">
        <v>0.5765492702533522</v>
      </c>
      <c r="L2977" s="8">
        <v>0.21414687180838798</v>
      </c>
      <c r="M2977" s="8">
        <v>0.0823641814647646</v>
      </c>
      <c r="N2977" s="5">
        <v>13.6</v>
      </c>
      <c r="O2977" s="5">
        <v>17.1</v>
      </c>
      <c r="P2977" s="5">
        <v>49538.0</v>
      </c>
      <c r="Q2977" s="9" t="s">
        <v>91</v>
      </c>
      <c r="R2977" s="9" t="s">
        <v>92</v>
      </c>
      <c r="S2977" s="9">
        <f t="shared" si="1"/>
        <v>18697.448</v>
      </c>
    </row>
    <row r="2978" ht="15.75" customHeight="1">
      <c r="A2978" s="5" t="s">
        <v>1856</v>
      </c>
      <c r="B2978" s="5" t="s">
        <v>1845</v>
      </c>
      <c r="C2978" s="6">
        <v>41236.0</v>
      </c>
      <c r="D2978" s="7">
        <v>19.0</v>
      </c>
      <c r="E2978" s="7">
        <v>35.0</v>
      </c>
      <c r="F2978" s="7">
        <v>18.0</v>
      </c>
      <c r="G2978" s="7">
        <v>6.0</v>
      </c>
      <c r="H2978" s="5">
        <v>9.3</v>
      </c>
      <c r="I2978" s="5">
        <v>30.9</v>
      </c>
      <c r="J2978" s="8">
        <v>0.4607624405858958</v>
      </c>
      <c r="K2978" s="8">
        <v>0.8487729168687554</v>
      </c>
      <c r="L2978" s="8">
        <v>0.4365117858182171</v>
      </c>
      <c r="M2978" s="8">
        <v>0.14550392860607236</v>
      </c>
      <c r="N2978" s="5">
        <v>10.3</v>
      </c>
      <c r="O2978" s="5">
        <v>21.7</v>
      </c>
      <c r="P2978" s="5">
        <v>39665.0</v>
      </c>
      <c r="Q2978" s="9" t="s">
        <v>91</v>
      </c>
      <c r="R2978" s="9" t="s">
        <v>92</v>
      </c>
      <c r="S2978" s="9">
        <f t="shared" si="1"/>
        <v>12741.924</v>
      </c>
    </row>
    <row r="2979" ht="15.75" customHeight="1">
      <c r="A2979" s="5" t="s">
        <v>92</v>
      </c>
      <c r="B2979" s="5" t="s">
        <v>1845</v>
      </c>
      <c r="C2979" s="6">
        <v>20575.0</v>
      </c>
      <c r="D2979" s="7">
        <v>12.0</v>
      </c>
      <c r="E2979" s="7">
        <v>33.0</v>
      </c>
      <c r="F2979" s="7">
        <v>9.0</v>
      </c>
      <c r="G2979" s="7">
        <v>1.0</v>
      </c>
      <c r="H2979" s="5">
        <v>9.1</v>
      </c>
      <c r="I2979" s="5">
        <v>31.6</v>
      </c>
      <c r="J2979" s="8">
        <v>0.5832320777642771</v>
      </c>
      <c r="K2979" s="8">
        <v>1.6038882138517618</v>
      </c>
      <c r="L2979" s="8">
        <v>0.43742405832320774</v>
      </c>
      <c r="M2979" s="8">
        <v>0.04860267314702309</v>
      </c>
      <c r="N2979" s="5">
        <v>9.1</v>
      </c>
      <c r="O2979" s="5">
        <v>17.1</v>
      </c>
      <c r="P2979" s="5">
        <v>39418.0</v>
      </c>
      <c r="Q2979" s="9" t="s">
        <v>91</v>
      </c>
      <c r="R2979" s="9" t="s">
        <v>92</v>
      </c>
      <c r="S2979" s="9">
        <f t="shared" si="1"/>
        <v>6501.7</v>
      </c>
    </row>
    <row r="2980" ht="15.75" customHeight="1">
      <c r="A2980" s="5" t="s">
        <v>1857</v>
      </c>
      <c r="B2980" s="5" t="s">
        <v>1845</v>
      </c>
      <c r="C2980" s="6">
        <v>12930.0</v>
      </c>
      <c r="D2980" s="7">
        <v>5.0</v>
      </c>
      <c r="E2980" s="7">
        <v>13.0</v>
      </c>
      <c r="F2980" s="7">
        <v>5.0</v>
      </c>
      <c r="G2980" s="7">
        <v>1.0</v>
      </c>
      <c r="H2980" s="5">
        <v>10.0</v>
      </c>
      <c r="I2980" s="5">
        <v>29.4</v>
      </c>
      <c r="J2980" s="8">
        <v>0.3866976024748647</v>
      </c>
      <c r="K2980" s="8">
        <v>1.005413766434648</v>
      </c>
      <c r="L2980" s="8">
        <v>0.3866976024748647</v>
      </c>
      <c r="M2980" s="8">
        <v>0.07733952049497293</v>
      </c>
      <c r="N2980" s="5">
        <v>11.8</v>
      </c>
      <c r="O2980" s="5">
        <v>21.9</v>
      </c>
      <c r="P2980" s="5">
        <v>40070.0</v>
      </c>
      <c r="Q2980" s="9" t="s">
        <v>91</v>
      </c>
      <c r="R2980" s="9" t="s">
        <v>92</v>
      </c>
      <c r="S2980" s="9">
        <f t="shared" si="1"/>
        <v>3801.42</v>
      </c>
    </row>
    <row r="2981" ht="15.75" customHeight="1">
      <c r="A2981" s="5" t="s">
        <v>454</v>
      </c>
      <c r="B2981" s="5" t="s">
        <v>1845</v>
      </c>
      <c r="C2981" s="6">
        <v>830198.0</v>
      </c>
      <c r="D2981" s="7">
        <v>539.0</v>
      </c>
      <c r="E2981" s="7">
        <v>506.0</v>
      </c>
      <c r="F2981" s="7">
        <v>163.0</v>
      </c>
      <c r="G2981" s="7">
        <v>68.0</v>
      </c>
      <c r="H2981" s="5">
        <v>8.8</v>
      </c>
      <c r="I2981" s="5">
        <v>30.2</v>
      </c>
      <c r="J2981" s="8">
        <v>0.6492427107750199</v>
      </c>
      <c r="K2981" s="8">
        <v>0.6094931570541003</v>
      </c>
      <c r="L2981" s="8">
        <v>0.19633870474272402</v>
      </c>
      <c r="M2981" s="8">
        <v>0.0819081713037131</v>
      </c>
      <c r="N2981" s="5">
        <v>10.3</v>
      </c>
      <c r="O2981" s="5">
        <v>12.6</v>
      </c>
      <c r="P2981" s="5">
        <v>59711.0</v>
      </c>
      <c r="Q2981" s="9" t="s">
        <v>91</v>
      </c>
      <c r="R2981" s="9" t="s">
        <v>92</v>
      </c>
      <c r="S2981" s="9">
        <f t="shared" si="1"/>
        <v>250719.796</v>
      </c>
    </row>
    <row r="2982" ht="15.75" customHeight="1">
      <c r="A2982" s="5" t="s">
        <v>304</v>
      </c>
      <c r="B2982" s="5" t="s">
        <v>1845</v>
      </c>
      <c r="C2982" s="6">
        <v>16021.0</v>
      </c>
      <c r="D2982" s="7">
        <v>15.0</v>
      </c>
      <c r="E2982" s="7">
        <v>35.0</v>
      </c>
      <c r="F2982" s="7">
        <v>13.0</v>
      </c>
      <c r="G2982" s="7">
        <v>6.0</v>
      </c>
      <c r="H2982" s="5">
        <v>7.2</v>
      </c>
      <c r="I2982" s="5">
        <v>19.2</v>
      </c>
      <c r="J2982" s="8">
        <v>0.9362711441233381</v>
      </c>
      <c r="K2982" s="8">
        <v>2.1846326696211222</v>
      </c>
      <c r="L2982" s="8">
        <v>0.8114349915735597</v>
      </c>
      <c r="M2982" s="8">
        <v>0.37450845764933527</v>
      </c>
      <c r="N2982" s="5">
        <v>6.2</v>
      </c>
      <c r="O2982" s="5">
        <v>11.4</v>
      </c>
      <c r="P2982" s="5">
        <v>54331.0</v>
      </c>
      <c r="Q2982" s="9" t="s">
        <v>91</v>
      </c>
      <c r="R2982" s="9" t="s">
        <v>92</v>
      </c>
      <c r="S2982" s="9">
        <f t="shared" si="1"/>
        <v>3076.032</v>
      </c>
    </row>
    <row r="2983" ht="15.75" customHeight="1">
      <c r="A2983" s="5" t="s">
        <v>1858</v>
      </c>
      <c r="B2983" s="5" t="s">
        <v>1845</v>
      </c>
      <c r="C2983" s="6">
        <v>120303.0</v>
      </c>
      <c r="D2983" s="7">
        <v>77.0</v>
      </c>
      <c r="E2983" s="7">
        <v>115.0</v>
      </c>
      <c r="F2983" s="7">
        <v>24.0</v>
      </c>
      <c r="G2983" s="7">
        <v>13.0</v>
      </c>
      <c r="H2983" s="5">
        <v>7.4</v>
      </c>
      <c r="I2983" s="5">
        <v>25.1</v>
      </c>
      <c r="J2983" s="8">
        <v>0.6400505390555513</v>
      </c>
      <c r="K2983" s="8">
        <v>0.9559196362517975</v>
      </c>
      <c r="L2983" s="8">
        <v>0.19949627191341862</v>
      </c>
      <c r="M2983" s="8">
        <v>0.10806048061976842</v>
      </c>
      <c r="N2983" s="5">
        <v>8.9</v>
      </c>
      <c r="O2983" s="5">
        <v>14.9</v>
      </c>
      <c r="P2983" s="5">
        <v>54917.0</v>
      </c>
      <c r="Q2983" s="9" t="s">
        <v>91</v>
      </c>
      <c r="R2983" s="9" t="s">
        <v>92</v>
      </c>
      <c r="S2983" s="9">
        <f t="shared" si="1"/>
        <v>30196.053</v>
      </c>
    </row>
    <row r="2984" ht="15.75" customHeight="1">
      <c r="A2984" s="5" t="s">
        <v>1859</v>
      </c>
      <c r="B2984" s="5" t="s">
        <v>1845</v>
      </c>
      <c r="C2984" s="6">
        <v>11338.0</v>
      </c>
      <c r="D2984" s="7">
        <v>4.0</v>
      </c>
      <c r="E2984" s="7">
        <v>9.0</v>
      </c>
      <c r="F2984" s="7">
        <v>2.0</v>
      </c>
      <c r="G2984" s="7">
        <v>0.0</v>
      </c>
      <c r="H2984" s="5">
        <v>7.8</v>
      </c>
      <c r="I2984" s="5">
        <v>28.3</v>
      </c>
      <c r="J2984" s="8">
        <v>0.3527959075674722</v>
      </c>
      <c r="K2984" s="8">
        <v>0.7937907920268125</v>
      </c>
      <c r="L2984" s="8">
        <v>0.1763979537837361</v>
      </c>
      <c r="M2984" s="8">
        <v>0.0</v>
      </c>
      <c r="N2984" s="5">
        <v>10.5</v>
      </c>
      <c r="O2984" s="5">
        <v>13.6</v>
      </c>
      <c r="P2984" s="5">
        <v>50986.0</v>
      </c>
      <c r="Q2984" s="9" t="s">
        <v>91</v>
      </c>
      <c r="R2984" s="9" t="s">
        <v>92</v>
      </c>
      <c r="S2984" s="9">
        <f t="shared" si="1"/>
        <v>3208.654</v>
      </c>
    </row>
    <row r="2985" ht="15.75" customHeight="1">
      <c r="A2985" s="5" t="s">
        <v>1860</v>
      </c>
      <c r="B2985" s="5" t="s">
        <v>1845</v>
      </c>
      <c r="C2985" s="6">
        <v>757958.0</v>
      </c>
      <c r="D2985" s="7">
        <v>533.0</v>
      </c>
      <c r="E2985" s="7">
        <v>522.0</v>
      </c>
      <c r="F2985" s="7">
        <v>162.0</v>
      </c>
      <c r="G2985" s="7">
        <v>73.0</v>
      </c>
      <c r="H2985" s="5">
        <v>8.5</v>
      </c>
      <c r="I2985" s="5">
        <v>28.6</v>
      </c>
      <c r="J2985" s="8">
        <v>0.7032051907889356</v>
      </c>
      <c r="K2985" s="8">
        <v>0.6886925133054866</v>
      </c>
      <c r="L2985" s="8">
        <v>0.21373215930170272</v>
      </c>
      <c r="M2985" s="8">
        <v>0.09631140511743395</v>
      </c>
      <c r="N2985" s="5">
        <v>8.7</v>
      </c>
      <c r="O2985" s="5">
        <v>10.3</v>
      </c>
      <c r="P2985" s="5">
        <v>69443.0</v>
      </c>
      <c r="Q2985" s="9" t="s">
        <v>91</v>
      </c>
      <c r="R2985" s="9" t="s">
        <v>92</v>
      </c>
      <c r="S2985" s="9">
        <f t="shared" si="1"/>
        <v>216775.988</v>
      </c>
    </row>
    <row r="2986" ht="15.75" customHeight="1">
      <c r="A2986" s="5" t="s">
        <v>1861</v>
      </c>
      <c r="B2986" s="5" t="s">
        <v>1845</v>
      </c>
      <c r="C2986" s="6">
        <v>484337.0</v>
      </c>
      <c r="D2986" s="7">
        <v>341.0</v>
      </c>
      <c r="E2986" s="7">
        <v>320.0</v>
      </c>
      <c r="F2986" s="7">
        <v>78.0</v>
      </c>
      <c r="G2986" s="7">
        <v>55.0</v>
      </c>
      <c r="H2986" s="5">
        <v>8.5</v>
      </c>
      <c r="I2986" s="5">
        <v>28.9</v>
      </c>
      <c r="J2986" s="8">
        <v>0.7040552342687013</v>
      </c>
      <c r="K2986" s="8">
        <v>0.660696994035145</v>
      </c>
      <c r="L2986" s="8">
        <v>0.16104489229606656</v>
      </c>
      <c r="M2986" s="8">
        <v>0.11355729584979055</v>
      </c>
      <c r="N2986" s="5">
        <v>9.0</v>
      </c>
      <c r="O2986" s="5">
        <v>15.6</v>
      </c>
      <c r="P2986" s="5">
        <v>50432.0</v>
      </c>
      <c r="Q2986" s="9" t="s">
        <v>91</v>
      </c>
      <c r="R2986" s="9" t="s">
        <v>92</v>
      </c>
      <c r="S2986" s="9">
        <f t="shared" si="1"/>
        <v>139973.393</v>
      </c>
    </row>
    <row r="2987" ht="15.75" customHeight="1">
      <c r="A2987" s="5" t="s">
        <v>732</v>
      </c>
      <c r="B2987" s="5" t="s">
        <v>1845</v>
      </c>
      <c r="C2987" s="6">
        <v>43573.0</v>
      </c>
      <c r="D2987" s="7">
        <v>26.0</v>
      </c>
      <c r="E2987" s="7">
        <v>28.0</v>
      </c>
      <c r="F2987" s="7">
        <v>11.0</v>
      </c>
      <c r="G2987" s="7">
        <v>3.0</v>
      </c>
      <c r="H2987" s="5">
        <v>8.2</v>
      </c>
      <c r="I2987" s="5">
        <v>28.1</v>
      </c>
      <c r="J2987" s="8">
        <v>0.5966997911550731</v>
      </c>
      <c r="K2987" s="8">
        <v>0.6425997750900787</v>
      </c>
      <c r="L2987" s="8">
        <v>0.2524499116425309</v>
      </c>
      <c r="M2987" s="8">
        <v>0.06884997590250844</v>
      </c>
      <c r="N2987" s="5">
        <v>10.1</v>
      </c>
      <c r="O2987" s="5">
        <v>17.6</v>
      </c>
      <c r="P2987" s="5">
        <v>42111.0</v>
      </c>
      <c r="Q2987" s="9" t="s">
        <v>91</v>
      </c>
      <c r="R2987" s="9" t="s">
        <v>92</v>
      </c>
      <c r="S2987" s="9">
        <f t="shared" si="1"/>
        <v>12244.013</v>
      </c>
    </row>
    <row r="2988" ht="15.75" customHeight="1">
      <c r="A2988" s="5" t="s">
        <v>1162</v>
      </c>
      <c r="B2988" s="5" t="s">
        <v>1845</v>
      </c>
      <c r="C2988" s="6">
        <v>265809.0</v>
      </c>
      <c r="D2988" s="7">
        <v>167.0</v>
      </c>
      <c r="E2988" s="7">
        <v>171.0</v>
      </c>
      <c r="F2988" s="7">
        <v>56.0</v>
      </c>
      <c r="G2988" s="7">
        <v>24.0</v>
      </c>
      <c r="H2988" s="5">
        <v>7.6</v>
      </c>
      <c r="I2988" s="5">
        <v>27.5</v>
      </c>
      <c r="J2988" s="8">
        <v>0.6282706755602707</v>
      </c>
      <c r="K2988" s="8">
        <v>0.643319074974888</v>
      </c>
      <c r="L2988" s="8">
        <v>0.21067759180464168</v>
      </c>
      <c r="M2988" s="8">
        <v>0.09029039648770358</v>
      </c>
      <c r="N2988" s="5">
        <v>9.1</v>
      </c>
      <c r="O2988" s="5">
        <v>11.9</v>
      </c>
      <c r="P2988" s="5">
        <v>62286.0</v>
      </c>
      <c r="Q2988" s="9" t="s">
        <v>91</v>
      </c>
      <c r="R2988" s="9" t="s">
        <v>92</v>
      </c>
      <c r="S2988" s="9">
        <f t="shared" si="1"/>
        <v>73097.475</v>
      </c>
    </row>
    <row r="2989" ht="15.75" customHeight="1">
      <c r="A2989" s="5" t="s">
        <v>1862</v>
      </c>
      <c r="B2989" s="5" t="s">
        <v>1845</v>
      </c>
      <c r="C2989" s="6">
        <v>4058.0</v>
      </c>
      <c r="D2989" s="7">
        <v>2.0</v>
      </c>
      <c r="E2989" s="7">
        <v>3.0</v>
      </c>
      <c r="F2989" s="7">
        <v>1.0</v>
      </c>
      <c r="G2989" s="7">
        <v>0.0</v>
      </c>
      <c r="H2989" s="5">
        <v>9.0</v>
      </c>
      <c r="I2989" s="5">
        <v>31.7</v>
      </c>
      <c r="J2989" s="8">
        <v>0.49285362247412523</v>
      </c>
      <c r="K2989" s="8">
        <v>0.7392804337111878</v>
      </c>
      <c r="L2989" s="8">
        <v>0.24642681123706262</v>
      </c>
      <c r="M2989" s="8">
        <v>0.0</v>
      </c>
      <c r="N2989" s="5">
        <v>12.0</v>
      </c>
      <c r="O2989" s="5">
        <v>21.9</v>
      </c>
      <c r="P2989" s="5">
        <v>44500.0</v>
      </c>
      <c r="Q2989" s="9" t="s">
        <v>91</v>
      </c>
      <c r="R2989" s="9" t="s">
        <v>92</v>
      </c>
      <c r="S2989" s="9">
        <f t="shared" si="1"/>
        <v>1286.386</v>
      </c>
    </row>
    <row r="2990" ht="15.75" customHeight="1">
      <c r="A2990" s="5" t="s">
        <v>1863</v>
      </c>
      <c r="B2990" s="5" t="s">
        <v>1845</v>
      </c>
      <c r="C2990" s="6">
        <v>59658.0</v>
      </c>
      <c r="D2990" s="7">
        <v>29.0</v>
      </c>
      <c r="E2990" s="7">
        <v>44.0</v>
      </c>
      <c r="F2990" s="7">
        <v>15.0</v>
      </c>
      <c r="G2990" s="7">
        <v>6.0</v>
      </c>
      <c r="H2990" s="5">
        <v>8.8</v>
      </c>
      <c r="I2990" s="5">
        <v>28.1</v>
      </c>
      <c r="J2990" s="8">
        <v>0.4861041268564149</v>
      </c>
      <c r="K2990" s="8">
        <v>0.7375372959200778</v>
      </c>
      <c r="L2990" s="8">
        <v>0.25143316906366286</v>
      </c>
      <c r="M2990" s="8">
        <v>0.10057326762546515</v>
      </c>
      <c r="N2990" s="5">
        <v>6.9</v>
      </c>
      <c r="O2990" s="5">
        <v>16.7</v>
      </c>
      <c r="P2990" s="5">
        <v>47854.0</v>
      </c>
      <c r="Q2990" s="9" t="s">
        <v>91</v>
      </c>
      <c r="R2990" s="9" t="s">
        <v>92</v>
      </c>
      <c r="S2990" s="9">
        <f t="shared" si="1"/>
        <v>16763.898</v>
      </c>
    </row>
    <row r="2991" ht="15.75" customHeight="1">
      <c r="A2991" s="5" t="s">
        <v>1864</v>
      </c>
      <c r="B2991" s="5" t="s">
        <v>1845</v>
      </c>
      <c r="C2991" s="6">
        <v>208325.0</v>
      </c>
      <c r="D2991" s="7">
        <v>124.0</v>
      </c>
      <c r="E2991" s="7">
        <v>196.0</v>
      </c>
      <c r="F2991" s="7">
        <v>44.0</v>
      </c>
      <c r="G2991" s="7">
        <v>30.0</v>
      </c>
      <c r="H2991" s="5">
        <v>7.1</v>
      </c>
      <c r="I2991" s="5">
        <v>22.9</v>
      </c>
      <c r="J2991" s="8">
        <v>0.595223808952358</v>
      </c>
      <c r="K2991" s="8">
        <v>0.9408376335053402</v>
      </c>
      <c r="L2991" s="8">
        <v>0.2112084483379335</v>
      </c>
      <c r="M2991" s="8">
        <v>0.14400576023040923</v>
      </c>
      <c r="N2991" s="5">
        <v>9.0</v>
      </c>
      <c r="O2991" s="5">
        <v>16.2</v>
      </c>
      <c r="P2991" s="5">
        <v>53025.0</v>
      </c>
      <c r="Q2991" s="9" t="s">
        <v>91</v>
      </c>
      <c r="R2991" s="9" t="s">
        <v>92</v>
      </c>
      <c r="S2991" s="9">
        <f t="shared" si="1"/>
        <v>47706.425</v>
      </c>
    </row>
    <row r="2992" ht="15.75" customHeight="1">
      <c r="A2992" s="5" t="s">
        <v>1865</v>
      </c>
      <c r="B2992" s="5" t="s">
        <v>1845</v>
      </c>
      <c r="C2992" s="6">
        <v>46936.0</v>
      </c>
      <c r="D2992" s="7">
        <v>41.0</v>
      </c>
      <c r="E2992" s="7">
        <v>30.0</v>
      </c>
      <c r="F2992" s="7">
        <v>8.0</v>
      </c>
      <c r="G2992" s="7">
        <v>2.0</v>
      </c>
      <c r="H2992" s="5">
        <v>7.9</v>
      </c>
      <c r="I2992" s="5">
        <v>26.4</v>
      </c>
      <c r="J2992" s="8">
        <v>0.8735299130731209</v>
      </c>
      <c r="K2992" s="8">
        <v>0.6391682290778934</v>
      </c>
      <c r="L2992" s="8">
        <v>0.1704448610874382</v>
      </c>
      <c r="M2992" s="8">
        <v>0.04261121527185955</v>
      </c>
      <c r="N2992" s="5">
        <v>7.6</v>
      </c>
      <c r="O2992" s="5">
        <v>32.7</v>
      </c>
      <c r="P2992" s="5">
        <v>35578.0</v>
      </c>
      <c r="Q2992" s="9" t="s">
        <v>91</v>
      </c>
      <c r="R2992" s="9" t="s">
        <v>92</v>
      </c>
      <c r="S2992" s="9">
        <f t="shared" si="1"/>
        <v>12391.104</v>
      </c>
    </row>
    <row r="2993" ht="15.75" customHeight="1">
      <c r="A2993" s="5" t="s">
        <v>1866</v>
      </c>
      <c r="B2993" s="5" t="s">
        <v>1845</v>
      </c>
      <c r="C2993" s="6">
        <v>247175.0</v>
      </c>
      <c r="D2993" s="7">
        <v>137.0</v>
      </c>
      <c r="E2993" s="7">
        <v>127.0</v>
      </c>
      <c r="F2993" s="7">
        <v>66.0</v>
      </c>
      <c r="G2993" s="7">
        <v>18.0</v>
      </c>
      <c r="H2993" s="5">
        <v>9.8</v>
      </c>
      <c r="I2993" s="5">
        <v>30.8</v>
      </c>
      <c r="J2993" s="8">
        <v>0.5542631738646707</v>
      </c>
      <c r="K2993" s="8">
        <v>0.5138060078891473</v>
      </c>
      <c r="L2993" s="8">
        <v>0.26701729543845454</v>
      </c>
      <c r="M2993" s="8">
        <v>0.07282289875594215</v>
      </c>
      <c r="N2993" s="5">
        <v>10.0</v>
      </c>
      <c r="O2993" s="5">
        <v>22.5</v>
      </c>
      <c r="P2993" s="5">
        <v>43956.0</v>
      </c>
      <c r="Q2993" s="9" t="s">
        <v>91</v>
      </c>
      <c r="R2993" s="9" t="s">
        <v>92</v>
      </c>
      <c r="S2993" s="9">
        <f t="shared" si="1"/>
        <v>76129.9</v>
      </c>
    </row>
    <row r="2994" ht="15.75" customHeight="1">
      <c r="A2994" s="5" t="s">
        <v>24</v>
      </c>
      <c r="B2994" s="5" t="s">
        <v>1867</v>
      </c>
      <c r="C2994" s="6">
        <v>16914.0</v>
      </c>
      <c r="D2994" s="7">
        <v>7.0</v>
      </c>
      <c r="E2994" s="7">
        <v>8.0</v>
      </c>
      <c r="F2994" s="7">
        <v>3.0</v>
      </c>
      <c r="G2994" s="7">
        <v>1.0</v>
      </c>
      <c r="H2994" s="5">
        <v>15.0</v>
      </c>
      <c r="I2994" s="5">
        <v>37.0</v>
      </c>
      <c r="J2994" s="8">
        <v>0.4138583422017264</v>
      </c>
      <c r="K2994" s="8">
        <v>0.4729809625162587</v>
      </c>
      <c r="L2994" s="8">
        <v>0.17736786094359702</v>
      </c>
      <c r="M2994" s="8">
        <v>0.05912262031453234</v>
      </c>
      <c r="N2994" s="5">
        <v>8.9</v>
      </c>
      <c r="O2994" s="5">
        <v>19.8</v>
      </c>
      <c r="P2994" s="5">
        <v>36351.0</v>
      </c>
      <c r="Q2994" s="9" t="s">
        <v>21</v>
      </c>
      <c r="R2994" s="9" t="s">
        <v>323</v>
      </c>
      <c r="S2994" s="9">
        <f t="shared" si="1"/>
        <v>6258.18</v>
      </c>
    </row>
    <row r="2995" ht="15.75" customHeight="1">
      <c r="A2995" s="5" t="s">
        <v>1486</v>
      </c>
      <c r="B2995" s="5" t="s">
        <v>1867</v>
      </c>
      <c r="C2995" s="6">
        <v>110238.0</v>
      </c>
      <c r="D2995" s="7">
        <v>66.0</v>
      </c>
      <c r="E2995" s="7">
        <v>49.0</v>
      </c>
      <c r="F2995" s="7">
        <v>11.0</v>
      </c>
      <c r="G2995" s="7">
        <v>9.0</v>
      </c>
      <c r="H2995" s="5">
        <v>10.1</v>
      </c>
      <c r="I2995" s="5">
        <v>35.0</v>
      </c>
      <c r="J2995" s="8">
        <v>0.5987046209111195</v>
      </c>
      <c r="K2995" s="8">
        <v>0.4444928246158312</v>
      </c>
      <c r="L2995" s="8">
        <v>0.0997841034851866</v>
      </c>
      <c r="M2995" s="8">
        <v>0.08164153921515267</v>
      </c>
      <c r="N2995" s="5">
        <v>11.2</v>
      </c>
      <c r="O2995" s="5">
        <v>14.6</v>
      </c>
      <c r="P2995" s="5">
        <v>55100.0</v>
      </c>
      <c r="Q2995" s="9" t="s">
        <v>21</v>
      </c>
      <c r="R2995" s="9" t="s">
        <v>323</v>
      </c>
      <c r="S2995" s="9">
        <f t="shared" si="1"/>
        <v>38583.3</v>
      </c>
    </row>
    <row r="2996" ht="15.75" customHeight="1">
      <c r="A2996" s="5" t="s">
        <v>144</v>
      </c>
      <c r="B2996" s="5" t="s">
        <v>1867</v>
      </c>
      <c r="C2996" s="6">
        <v>23696.0</v>
      </c>
      <c r="D2996" s="7">
        <v>7.0</v>
      </c>
      <c r="E2996" s="7">
        <v>7.0</v>
      </c>
      <c r="F2996" s="7">
        <v>7.0</v>
      </c>
      <c r="G2996" s="7">
        <v>0.0</v>
      </c>
      <c r="H2996" s="5">
        <v>14.2</v>
      </c>
      <c r="I2996" s="5">
        <v>39.2</v>
      </c>
      <c r="J2996" s="8">
        <v>0.29540850776502364</v>
      </c>
      <c r="K2996" s="8">
        <v>0.29540850776502364</v>
      </c>
      <c r="L2996" s="8">
        <v>0.29540850776502364</v>
      </c>
      <c r="M2996" s="8">
        <v>0.0</v>
      </c>
      <c r="N2996" s="5">
        <v>9.3</v>
      </c>
      <c r="O2996" s="5">
        <v>21.1</v>
      </c>
      <c r="P2996" s="5">
        <v>42740.0</v>
      </c>
      <c r="Q2996" s="9" t="s">
        <v>21</v>
      </c>
      <c r="R2996" s="9" t="s">
        <v>323</v>
      </c>
      <c r="S2996" s="9">
        <f t="shared" si="1"/>
        <v>9288.832</v>
      </c>
    </row>
    <row r="2997" ht="15.75" customHeight="1">
      <c r="A2997" s="5" t="s">
        <v>1868</v>
      </c>
      <c r="B2997" s="5" t="s">
        <v>1867</v>
      </c>
      <c r="C2997" s="6">
        <v>14451.0</v>
      </c>
      <c r="D2997" s="7">
        <v>8.0</v>
      </c>
      <c r="E2997" s="7">
        <v>12.0</v>
      </c>
      <c r="F2997" s="7">
        <v>3.0</v>
      </c>
      <c r="G2997" s="7">
        <v>1.0</v>
      </c>
      <c r="H2997" s="5">
        <v>11.9</v>
      </c>
      <c r="I2997" s="5">
        <v>35.6</v>
      </c>
      <c r="J2997" s="8">
        <v>0.5535949069268562</v>
      </c>
      <c r="K2997" s="8">
        <v>0.8303923603902844</v>
      </c>
      <c r="L2997" s="8">
        <v>0.2075980900975711</v>
      </c>
      <c r="M2997" s="8">
        <v>0.06919936336585703</v>
      </c>
      <c r="N2997" s="5">
        <v>13.7</v>
      </c>
      <c r="O2997" s="5">
        <v>21.3</v>
      </c>
      <c r="P2997" s="5">
        <v>31984.0</v>
      </c>
      <c r="Q2997" s="9" t="s">
        <v>21</v>
      </c>
      <c r="R2997" s="9" t="s">
        <v>323</v>
      </c>
      <c r="S2997" s="9">
        <f t="shared" si="1"/>
        <v>5144.556</v>
      </c>
    </row>
    <row r="2998" ht="15.75" customHeight="1">
      <c r="A2998" s="5" t="s">
        <v>1869</v>
      </c>
      <c r="B2998" s="5" t="s">
        <v>1867</v>
      </c>
      <c r="C2998" s="6">
        <v>23528.0</v>
      </c>
      <c r="D2998" s="7">
        <v>16.0</v>
      </c>
      <c r="E2998" s="7">
        <v>16.0</v>
      </c>
      <c r="F2998" s="7">
        <v>4.0</v>
      </c>
      <c r="G2998" s="7">
        <v>0.0</v>
      </c>
      <c r="H2998" s="5">
        <v>14.9</v>
      </c>
      <c r="I2998" s="5">
        <v>39.8</v>
      </c>
      <c r="J2998" s="8">
        <v>0.6800408024481469</v>
      </c>
      <c r="K2998" s="8">
        <v>0.6800408024481469</v>
      </c>
      <c r="L2998" s="8">
        <v>0.17001020061203673</v>
      </c>
      <c r="M2998" s="8">
        <v>0.0</v>
      </c>
      <c r="N2998" s="5">
        <v>8.1</v>
      </c>
      <c r="O2998" s="5">
        <v>13.6</v>
      </c>
      <c r="P2998" s="5">
        <v>44067.0</v>
      </c>
      <c r="Q2998" s="9" t="s">
        <v>21</v>
      </c>
      <c r="R2998" s="9" t="s">
        <v>323</v>
      </c>
      <c r="S2998" s="9">
        <f t="shared" si="1"/>
        <v>9364.144</v>
      </c>
    </row>
    <row r="2999" ht="15.75" customHeight="1">
      <c r="A2999" s="5" t="s">
        <v>1870</v>
      </c>
      <c r="B2999" s="5" t="s">
        <v>1867</v>
      </c>
      <c r="C2999" s="6">
        <v>96632.0</v>
      </c>
      <c r="D2999" s="7">
        <v>110.0</v>
      </c>
      <c r="E2999" s="7">
        <v>72.0</v>
      </c>
      <c r="F2999" s="7">
        <v>15.0</v>
      </c>
      <c r="G2999" s="7">
        <v>9.0</v>
      </c>
      <c r="H2999" s="5">
        <v>12.2</v>
      </c>
      <c r="I2999" s="5">
        <v>29.0</v>
      </c>
      <c r="J2999" s="8">
        <v>1.1383392664955707</v>
      </c>
      <c r="K2999" s="8">
        <v>0.7450947926152828</v>
      </c>
      <c r="L2999" s="8">
        <v>0.15522808179485056</v>
      </c>
      <c r="M2999" s="8">
        <v>0.09313684907691035</v>
      </c>
      <c r="N2999" s="5">
        <v>7.1</v>
      </c>
      <c r="O2999" s="5">
        <v>22.6</v>
      </c>
      <c r="P2999" s="5">
        <v>37716.0</v>
      </c>
      <c r="Q2999" s="9" t="s">
        <v>21</v>
      </c>
      <c r="R2999" s="9" t="s">
        <v>323</v>
      </c>
      <c r="S2999" s="9">
        <f t="shared" si="1"/>
        <v>28023.28</v>
      </c>
    </row>
    <row r="3000" ht="15.75" customHeight="1">
      <c r="A3000" s="5" t="s">
        <v>29</v>
      </c>
      <c r="B3000" s="5" t="s">
        <v>1867</v>
      </c>
      <c r="C3000" s="6">
        <v>7512.0</v>
      </c>
      <c r="D3000" s="7">
        <v>1.0</v>
      </c>
      <c r="E3000" s="7">
        <v>4.0</v>
      </c>
      <c r="F3000" s="7">
        <v>1.0</v>
      </c>
      <c r="G3000" s="7">
        <v>0.0</v>
      </c>
      <c r="H3000" s="5">
        <v>10.7</v>
      </c>
      <c r="I3000" s="5">
        <v>33.4</v>
      </c>
      <c r="J3000" s="8">
        <v>0.13312034078807242</v>
      </c>
      <c r="K3000" s="8">
        <v>0.5324813631522897</v>
      </c>
      <c r="L3000" s="8">
        <v>0.13312034078807242</v>
      </c>
      <c r="M3000" s="8">
        <v>0.0</v>
      </c>
      <c r="N3000" s="5">
        <v>18.9</v>
      </c>
      <c r="O3000" s="5">
        <v>22.9</v>
      </c>
      <c r="P3000" s="5">
        <v>31017.0</v>
      </c>
      <c r="Q3000" s="9" t="s">
        <v>21</v>
      </c>
      <c r="R3000" s="9" t="s">
        <v>323</v>
      </c>
      <c r="S3000" s="9">
        <f t="shared" si="1"/>
        <v>2509.008</v>
      </c>
    </row>
    <row r="3001" ht="15.75" customHeight="1">
      <c r="A3001" s="5" t="s">
        <v>35</v>
      </c>
      <c r="B3001" s="5" t="s">
        <v>1867</v>
      </c>
      <c r="C3001" s="6">
        <v>8934.0</v>
      </c>
      <c r="D3001" s="7">
        <v>1.0</v>
      </c>
      <c r="E3001" s="7">
        <v>2.0</v>
      </c>
      <c r="F3001" s="7">
        <v>1.0</v>
      </c>
      <c r="G3001" s="7">
        <v>0.0</v>
      </c>
      <c r="H3001" s="5">
        <v>13.1</v>
      </c>
      <c r="I3001" s="5">
        <v>36.8</v>
      </c>
      <c r="J3001" s="8">
        <v>0.11193194537721066</v>
      </c>
      <c r="K3001" s="8">
        <v>0.2238638907544213</v>
      </c>
      <c r="L3001" s="8">
        <v>0.11193194537721066</v>
      </c>
      <c r="M3001" s="8">
        <v>0.0</v>
      </c>
      <c r="N3001" s="5">
        <v>9.9</v>
      </c>
      <c r="O3001" s="5">
        <v>25.5</v>
      </c>
      <c r="P3001" s="5">
        <v>32933.0</v>
      </c>
      <c r="Q3001" s="9" t="s">
        <v>21</v>
      </c>
      <c r="R3001" s="9" t="s">
        <v>323</v>
      </c>
      <c r="S3001" s="9">
        <f t="shared" si="1"/>
        <v>3287.712</v>
      </c>
    </row>
    <row r="3002" ht="15.75" customHeight="1">
      <c r="A3002" s="5" t="s">
        <v>1871</v>
      </c>
      <c r="B3002" s="5" t="s">
        <v>1867</v>
      </c>
      <c r="C3002" s="6">
        <v>8272.0</v>
      </c>
      <c r="D3002" s="7">
        <v>0.0</v>
      </c>
      <c r="E3002" s="7">
        <v>3.0</v>
      </c>
      <c r="F3002" s="7">
        <v>1.0</v>
      </c>
      <c r="G3002" s="7">
        <v>1.0</v>
      </c>
      <c r="H3002" s="5">
        <v>12.1</v>
      </c>
      <c r="I3002" s="5">
        <v>38.7</v>
      </c>
      <c r="J3002" s="8">
        <v>0.0</v>
      </c>
      <c r="K3002" s="8">
        <v>0.36266924564796904</v>
      </c>
      <c r="L3002" s="8">
        <v>0.12088974854932302</v>
      </c>
      <c r="M3002" s="8">
        <v>0.12088974854932302</v>
      </c>
      <c r="N3002" s="5">
        <v>10.2</v>
      </c>
      <c r="O3002" s="5">
        <v>15.3</v>
      </c>
      <c r="P3002" s="5">
        <v>40329.0</v>
      </c>
      <c r="Q3002" s="9" t="s">
        <v>21</v>
      </c>
      <c r="R3002" s="9" t="s">
        <v>323</v>
      </c>
      <c r="S3002" s="9">
        <f t="shared" si="1"/>
        <v>3201.264</v>
      </c>
    </row>
    <row r="3003" ht="15.75" customHeight="1">
      <c r="A3003" s="5" t="s">
        <v>50</v>
      </c>
      <c r="B3003" s="5" t="s">
        <v>1867</v>
      </c>
      <c r="C3003" s="6">
        <v>45242.0</v>
      </c>
      <c r="D3003" s="7">
        <v>19.0</v>
      </c>
      <c r="E3003" s="7">
        <v>27.0</v>
      </c>
      <c r="F3003" s="7">
        <v>9.0</v>
      </c>
      <c r="G3003" s="7">
        <v>3.0</v>
      </c>
      <c r="H3003" s="5">
        <v>13.6</v>
      </c>
      <c r="I3003" s="5">
        <v>37.0</v>
      </c>
      <c r="J3003" s="8">
        <v>0.4199637504973255</v>
      </c>
      <c r="K3003" s="8">
        <v>0.5967905928119889</v>
      </c>
      <c r="L3003" s="8">
        <v>0.19893019760399627</v>
      </c>
      <c r="M3003" s="8">
        <v>0.06631006586799877</v>
      </c>
      <c r="N3003" s="5">
        <v>10.4</v>
      </c>
      <c r="O3003" s="5">
        <v>21.1</v>
      </c>
      <c r="P3003" s="5">
        <v>34914.0</v>
      </c>
      <c r="Q3003" s="9" t="s">
        <v>21</v>
      </c>
      <c r="R3003" s="9" t="s">
        <v>323</v>
      </c>
      <c r="S3003" s="9">
        <f t="shared" si="1"/>
        <v>16739.54</v>
      </c>
    </row>
    <row r="3004" ht="15.75" customHeight="1">
      <c r="A3004" s="5" t="s">
        <v>422</v>
      </c>
      <c r="B3004" s="5" t="s">
        <v>1867</v>
      </c>
      <c r="C3004" s="6">
        <v>8505.0</v>
      </c>
      <c r="D3004" s="7">
        <v>2.0</v>
      </c>
      <c r="E3004" s="7">
        <v>5.0</v>
      </c>
      <c r="F3004" s="7">
        <v>1.0</v>
      </c>
      <c r="G3004" s="7">
        <v>1.0</v>
      </c>
      <c r="H3004" s="5">
        <v>12.7</v>
      </c>
      <c r="I3004" s="5">
        <v>37.2</v>
      </c>
      <c r="J3004" s="8">
        <v>0.23515579071134626</v>
      </c>
      <c r="K3004" s="8">
        <v>0.5878894767783657</v>
      </c>
      <c r="L3004" s="8">
        <v>0.11757789535567313</v>
      </c>
      <c r="M3004" s="8">
        <v>0.11757789535567313</v>
      </c>
      <c r="N3004" s="5">
        <v>8.8</v>
      </c>
      <c r="O3004" s="5">
        <v>30.0</v>
      </c>
      <c r="P3004" s="5">
        <v>35625.0</v>
      </c>
      <c r="Q3004" s="9" t="s">
        <v>21</v>
      </c>
      <c r="R3004" s="9" t="s">
        <v>323</v>
      </c>
      <c r="S3004" s="9">
        <f t="shared" si="1"/>
        <v>3163.86</v>
      </c>
    </row>
    <row r="3005" ht="15.75" customHeight="1">
      <c r="A3005" s="5" t="s">
        <v>161</v>
      </c>
      <c r="B3005" s="5" t="s">
        <v>1867</v>
      </c>
      <c r="C3005" s="6">
        <v>11697.0</v>
      </c>
      <c r="D3005" s="7">
        <v>6.0</v>
      </c>
      <c r="E3005" s="7">
        <v>11.0</v>
      </c>
      <c r="F3005" s="7">
        <v>4.0</v>
      </c>
      <c r="G3005" s="7">
        <v>0.0</v>
      </c>
      <c r="H3005" s="5">
        <v>12.7</v>
      </c>
      <c r="I3005" s="5">
        <v>36.9</v>
      </c>
      <c r="J3005" s="8">
        <v>0.5129520389843549</v>
      </c>
      <c r="K3005" s="8">
        <v>0.9404120714713174</v>
      </c>
      <c r="L3005" s="8">
        <v>0.34196802598957</v>
      </c>
      <c r="M3005" s="8">
        <v>0.0</v>
      </c>
      <c r="N3005" s="5">
        <v>7.6</v>
      </c>
      <c r="O3005" s="5">
        <v>17.5</v>
      </c>
      <c r="P3005" s="5">
        <v>41600.0</v>
      </c>
      <c r="Q3005" s="9" t="s">
        <v>21</v>
      </c>
      <c r="R3005" s="9" t="s">
        <v>323</v>
      </c>
      <c r="S3005" s="9">
        <f t="shared" si="1"/>
        <v>4316.193</v>
      </c>
    </row>
    <row r="3006" ht="15.75" customHeight="1">
      <c r="A3006" s="5" t="s">
        <v>1872</v>
      </c>
      <c r="B3006" s="5" t="s">
        <v>1867</v>
      </c>
      <c r="C3006" s="6">
        <v>35516.0</v>
      </c>
      <c r="D3006" s="7">
        <v>29.0</v>
      </c>
      <c r="E3006" s="7">
        <v>25.0</v>
      </c>
      <c r="F3006" s="7">
        <v>6.0</v>
      </c>
      <c r="G3006" s="7">
        <v>0.0</v>
      </c>
      <c r="H3006" s="5">
        <v>12.9</v>
      </c>
      <c r="I3006" s="5">
        <v>34.6</v>
      </c>
      <c r="J3006" s="8">
        <v>0.8165333934001576</v>
      </c>
      <c r="K3006" s="8">
        <v>0.7039080977587566</v>
      </c>
      <c r="L3006" s="8">
        <v>0.16893794346210161</v>
      </c>
      <c r="M3006" s="8">
        <v>0.0</v>
      </c>
      <c r="N3006" s="5">
        <v>7.1</v>
      </c>
      <c r="O3006" s="5">
        <v>19.4</v>
      </c>
      <c r="P3006" s="5">
        <v>40256.0</v>
      </c>
      <c r="Q3006" s="9" t="s">
        <v>21</v>
      </c>
      <c r="R3006" s="9" t="s">
        <v>323</v>
      </c>
      <c r="S3006" s="9">
        <f t="shared" si="1"/>
        <v>12288.536</v>
      </c>
    </row>
    <row r="3007" ht="15.75" customHeight="1">
      <c r="A3007" s="5" t="s">
        <v>881</v>
      </c>
      <c r="B3007" s="5" t="s">
        <v>1867</v>
      </c>
      <c r="C3007" s="6">
        <v>23488.0</v>
      </c>
      <c r="D3007" s="7">
        <v>7.0</v>
      </c>
      <c r="E3007" s="7">
        <v>12.0</v>
      </c>
      <c r="F3007" s="7">
        <v>4.0</v>
      </c>
      <c r="G3007" s="7">
        <v>1.0</v>
      </c>
      <c r="H3007" s="5">
        <v>10.7</v>
      </c>
      <c r="I3007" s="5">
        <v>38.3</v>
      </c>
      <c r="J3007" s="8">
        <v>0.29802452316076294</v>
      </c>
      <c r="K3007" s="8">
        <v>0.5108991825613078</v>
      </c>
      <c r="L3007" s="8">
        <v>0.17029972752043596</v>
      </c>
      <c r="M3007" s="8">
        <v>0.04257493188010899</v>
      </c>
      <c r="N3007" s="5">
        <v>10.1</v>
      </c>
      <c r="O3007" s="5">
        <v>20.8</v>
      </c>
      <c r="P3007" s="5">
        <v>26828.0</v>
      </c>
      <c r="Q3007" s="9" t="s">
        <v>21</v>
      </c>
      <c r="R3007" s="9" t="s">
        <v>323</v>
      </c>
      <c r="S3007" s="9">
        <f t="shared" si="1"/>
        <v>8995.904</v>
      </c>
    </row>
    <row r="3008" ht="15.75" customHeight="1">
      <c r="A3008" s="5" t="s">
        <v>430</v>
      </c>
      <c r="B3008" s="5" t="s">
        <v>1867</v>
      </c>
      <c r="C3008" s="6">
        <v>30101.0</v>
      </c>
      <c r="D3008" s="7">
        <v>25.0</v>
      </c>
      <c r="E3008" s="7">
        <v>21.0</v>
      </c>
      <c r="F3008" s="7">
        <v>10.0</v>
      </c>
      <c r="G3008" s="7">
        <v>1.0</v>
      </c>
      <c r="H3008" s="5">
        <v>11.1</v>
      </c>
      <c r="I3008" s="5">
        <v>38.5</v>
      </c>
      <c r="J3008" s="8">
        <v>0.8305371914554334</v>
      </c>
      <c r="K3008" s="8">
        <v>0.697651240822564</v>
      </c>
      <c r="L3008" s="8">
        <v>0.33221487658217336</v>
      </c>
      <c r="M3008" s="8">
        <v>0.033221487658217336</v>
      </c>
      <c r="N3008" s="5">
        <v>7.7</v>
      </c>
      <c r="O3008" s="5">
        <v>16.4</v>
      </c>
      <c r="P3008" s="5">
        <v>39342.0</v>
      </c>
      <c r="Q3008" s="9" t="s">
        <v>21</v>
      </c>
      <c r="R3008" s="9" t="s">
        <v>323</v>
      </c>
      <c r="S3008" s="9">
        <f t="shared" si="1"/>
        <v>11588.885</v>
      </c>
    </row>
    <row r="3009" ht="15.75" customHeight="1">
      <c r="A3009" s="5" t="s">
        <v>1873</v>
      </c>
      <c r="B3009" s="5" t="s">
        <v>1867</v>
      </c>
      <c r="C3009" s="6">
        <v>13999.0</v>
      </c>
      <c r="D3009" s="7">
        <v>7.0</v>
      </c>
      <c r="E3009" s="7">
        <v>14.0</v>
      </c>
      <c r="F3009" s="7">
        <v>2.0</v>
      </c>
      <c r="G3009" s="7">
        <v>0.0</v>
      </c>
      <c r="H3009" s="5">
        <v>12.3</v>
      </c>
      <c r="I3009" s="5">
        <v>40.0</v>
      </c>
      <c r="J3009" s="8">
        <v>0.5000357168369168</v>
      </c>
      <c r="K3009" s="8">
        <v>1.0000714336738337</v>
      </c>
      <c r="L3009" s="8">
        <v>0.14286734766769058</v>
      </c>
      <c r="M3009" s="8">
        <v>0.0</v>
      </c>
      <c r="N3009" s="5">
        <v>9.1</v>
      </c>
      <c r="O3009" s="5">
        <v>15.0</v>
      </c>
      <c r="P3009" s="5">
        <v>36465.0</v>
      </c>
      <c r="Q3009" s="9" t="s">
        <v>21</v>
      </c>
      <c r="R3009" s="9" t="s">
        <v>323</v>
      </c>
      <c r="S3009" s="9">
        <f t="shared" si="1"/>
        <v>5599.6</v>
      </c>
    </row>
    <row r="3010" ht="15.75" customHeight="1">
      <c r="A3010" s="5" t="s">
        <v>595</v>
      </c>
      <c r="B3010" s="5" t="s">
        <v>1867</v>
      </c>
      <c r="C3010" s="6">
        <v>68793.0</v>
      </c>
      <c r="D3010" s="7">
        <v>54.0</v>
      </c>
      <c r="E3010" s="7">
        <v>54.0</v>
      </c>
      <c r="F3010" s="7">
        <v>13.0</v>
      </c>
      <c r="G3010" s="7">
        <v>7.0</v>
      </c>
      <c r="H3010" s="5">
        <v>12.5</v>
      </c>
      <c r="I3010" s="5">
        <v>33.0</v>
      </c>
      <c r="J3010" s="8">
        <v>0.7849635864114081</v>
      </c>
      <c r="K3010" s="8">
        <v>0.7849635864114081</v>
      </c>
      <c r="L3010" s="8">
        <v>0.18897271524719086</v>
      </c>
      <c r="M3010" s="8">
        <v>0.10175453897925661</v>
      </c>
      <c r="N3010" s="5">
        <v>7.2</v>
      </c>
      <c r="O3010" s="5">
        <v>16.0</v>
      </c>
      <c r="P3010" s="5">
        <v>43130.0</v>
      </c>
      <c r="Q3010" s="9" t="s">
        <v>21</v>
      </c>
      <c r="R3010" s="9" t="s">
        <v>323</v>
      </c>
      <c r="S3010" s="9">
        <f t="shared" si="1"/>
        <v>22701.69</v>
      </c>
    </row>
    <row r="3011" ht="15.75" customHeight="1">
      <c r="A3011" s="5" t="s">
        <v>57</v>
      </c>
      <c r="B3011" s="5" t="s">
        <v>1867</v>
      </c>
      <c r="C3011" s="6">
        <v>29138.0</v>
      </c>
      <c r="D3011" s="7">
        <v>22.0</v>
      </c>
      <c r="E3011" s="7">
        <v>15.0</v>
      </c>
      <c r="F3011" s="7">
        <v>4.0</v>
      </c>
      <c r="G3011" s="7">
        <v>2.0</v>
      </c>
      <c r="H3011" s="5">
        <v>11.1</v>
      </c>
      <c r="I3011" s="5">
        <v>33.8</v>
      </c>
      <c r="J3011" s="8">
        <v>0.7550277987507722</v>
      </c>
      <c r="K3011" s="8">
        <v>0.5147916809664356</v>
      </c>
      <c r="L3011" s="8">
        <v>0.1372777815910495</v>
      </c>
      <c r="M3011" s="8">
        <v>0.06863889079552475</v>
      </c>
      <c r="N3011" s="5">
        <v>8.7</v>
      </c>
      <c r="O3011" s="5">
        <v>18.9</v>
      </c>
      <c r="P3011" s="5">
        <v>40733.0</v>
      </c>
      <c r="Q3011" s="9" t="s">
        <v>21</v>
      </c>
      <c r="R3011" s="9" t="s">
        <v>323</v>
      </c>
      <c r="S3011" s="9">
        <f t="shared" si="1"/>
        <v>9848.644</v>
      </c>
    </row>
    <row r="3012" ht="15.75" customHeight="1">
      <c r="A3012" s="5" t="s">
        <v>58</v>
      </c>
      <c r="B3012" s="5" t="s">
        <v>1867</v>
      </c>
      <c r="C3012" s="6">
        <v>55642.0</v>
      </c>
      <c r="D3012" s="7">
        <v>35.0</v>
      </c>
      <c r="E3012" s="7">
        <v>41.0</v>
      </c>
      <c r="F3012" s="7">
        <v>6.0</v>
      </c>
      <c r="G3012" s="7">
        <v>4.0</v>
      </c>
      <c r="H3012" s="5">
        <v>8.7</v>
      </c>
      <c r="I3012" s="5">
        <v>35.9</v>
      </c>
      <c r="J3012" s="8">
        <v>0.6290212429459761</v>
      </c>
      <c r="K3012" s="8">
        <v>0.7368534560224291</v>
      </c>
      <c r="L3012" s="8">
        <v>0.10783221307645303</v>
      </c>
      <c r="M3012" s="8">
        <v>0.0718881420509687</v>
      </c>
      <c r="N3012" s="5">
        <v>9.0</v>
      </c>
      <c r="O3012" s="5">
        <v>12.4</v>
      </c>
      <c r="P3012" s="5">
        <v>66205.0</v>
      </c>
      <c r="Q3012" s="9" t="s">
        <v>21</v>
      </c>
      <c r="R3012" s="9" t="s">
        <v>323</v>
      </c>
      <c r="S3012" s="9">
        <f t="shared" si="1"/>
        <v>19975.478</v>
      </c>
    </row>
    <row r="3013" ht="15.75" customHeight="1">
      <c r="A3013" s="5" t="s">
        <v>1874</v>
      </c>
      <c r="B3013" s="5" t="s">
        <v>1867</v>
      </c>
      <c r="C3013" s="6">
        <v>190167.0</v>
      </c>
      <c r="D3013" s="7">
        <v>190.0</v>
      </c>
      <c r="E3013" s="7">
        <v>135.0</v>
      </c>
      <c r="F3013" s="7">
        <v>35.0</v>
      </c>
      <c r="G3013" s="7">
        <v>23.0</v>
      </c>
      <c r="H3013" s="5">
        <v>12.9</v>
      </c>
      <c r="I3013" s="5">
        <v>35.5</v>
      </c>
      <c r="J3013" s="8">
        <v>0.9991218245016223</v>
      </c>
      <c r="K3013" s="8">
        <v>0.7099023489879948</v>
      </c>
      <c r="L3013" s="8">
        <v>0.18404875714503569</v>
      </c>
      <c r="M3013" s="8">
        <v>0.1209463261238806</v>
      </c>
      <c r="N3013" s="5">
        <v>7.0</v>
      </c>
      <c r="O3013" s="5">
        <v>15.0</v>
      </c>
      <c r="P3013" s="5">
        <v>46583.0</v>
      </c>
      <c r="Q3013" s="9" t="s">
        <v>21</v>
      </c>
      <c r="R3013" s="9" t="s">
        <v>323</v>
      </c>
      <c r="S3013" s="9">
        <f t="shared" si="1"/>
        <v>67509.285</v>
      </c>
    </row>
    <row r="3014" ht="15.75" customHeight="1">
      <c r="A3014" s="5" t="s">
        <v>516</v>
      </c>
      <c r="B3014" s="5" t="s">
        <v>1867</v>
      </c>
      <c r="C3014" s="6">
        <v>16456.0</v>
      </c>
      <c r="D3014" s="7">
        <v>18.0</v>
      </c>
      <c r="E3014" s="7">
        <v>8.0</v>
      </c>
      <c r="F3014" s="7">
        <v>4.0</v>
      </c>
      <c r="G3014" s="7">
        <v>1.0</v>
      </c>
      <c r="H3014" s="5">
        <v>12.6</v>
      </c>
      <c r="I3014" s="5">
        <v>36.4</v>
      </c>
      <c r="J3014" s="8">
        <v>1.0938259601361207</v>
      </c>
      <c r="K3014" s="8">
        <v>0.4861448711716091</v>
      </c>
      <c r="L3014" s="8">
        <v>0.24307243558580455</v>
      </c>
      <c r="M3014" s="8">
        <v>0.06076810889645114</v>
      </c>
      <c r="N3014" s="5">
        <v>6.1</v>
      </c>
      <c r="O3014" s="5">
        <v>19.7</v>
      </c>
      <c r="P3014" s="5">
        <v>38006.0</v>
      </c>
      <c r="Q3014" s="9" t="s">
        <v>21</v>
      </c>
      <c r="R3014" s="9" t="s">
        <v>323</v>
      </c>
      <c r="S3014" s="9">
        <f t="shared" si="1"/>
        <v>5989.984</v>
      </c>
    </row>
    <row r="3015" ht="15.75" customHeight="1">
      <c r="A3015" s="5" t="s">
        <v>169</v>
      </c>
      <c r="B3015" s="5" t="s">
        <v>1867</v>
      </c>
      <c r="C3015" s="6">
        <v>21612.0</v>
      </c>
      <c r="D3015" s="7">
        <v>5.0</v>
      </c>
      <c r="E3015" s="7">
        <v>10.0</v>
      </c>
      <c r="F3015" s="7">
        <v>6.0</v>
      </c>
      <c r="G3015" s="7">
        <v>1.0</v>
      </c>
      <c r="H3015" s="5">
        <v>13.4</v>
      </c>
      <c r="I3015" s="5">
        <v>39.2</v>
      </c>
      <c r="J3015" s="8">
        <v>0.23135295206366835</v>
      </c>
      <c r="K3015" s="8">
        <v>0.4627059041273367</v>
      </c>
      <c r="L3015" s="8">
        <v>0.27762354247640203</v>
      </c>
      <c r="M3015" s="8">
        <v>0.04627059041273367</v>
      </c>
      <c r="N3015" s="5">
        <v>9.1</v>
      </c>
      <c r="O3015" s="5">
        <v>26.5</v>
      </c>
      <c r="P3015" s="5">
        <v>35623.0</v>
      </c>
      <c r="Q3015" s="9" t="s">
        <v>21</v>
      </c>
      <c r="R3015" s="9" t="s">
        <v>323</v>
      </c>
      <c r="S3015" s="9">
        <f t="shared" si="1"/>
        <v>8471.904</v>
      </c>
    </row>
    <row r="3016" ht="15.75" customHeight="1">
      <c r="A3016" s="5" t="s">
        <v>171</v>
      </c>
      <c r="B3016" s="5" t="s">
        <v>1867</v>
      </c>
      <c r="C3016" s="6">
        <v>35295.0</v>
      </c>
      <c r="D3016" s="7">
        <v>20.0</v>
      </c>
      <c r="E3016" s="7">
        <v>24.0</v>
      </c>
      <c r="F3016" s="7">
        <v>12.0</v>
      </c>
      <c r="G3016" s="7">
        <v>1.0</v>
      </c>
      <c r="H3016" s="5">
        <v>16.5</v>
      </c>
      <c r="I3016" s="5">
        <v>42.2</v>
      </c>
      <c r="J3016" s="8">
        <v>0.5666525003541578</v>
      </c>
      <c r="K3016" s="8">
        <v>0.6799830004249894</v>
      </c>
      <c r="L3016" s="8">
        <v>0.3399915002124947</v>
      </c>
      <c r="M3016" s="8">
        <v>0.02833262501770789</v>
      </c>
      <c r="N3016" s="5">
        <v>9.7</v>
      </c>
      <c r="O3016" s="5">
        <v>19.6</v>
      </c>
      <c r="P3016" s="5">
        <v>37312.0</v>
      </c>
      <c r="Q3016" s="9" t="s">
        <v>21</v>
      </c>
      <c r="R3016" s="9" t="s">
        <v>323</v>
      </c>
      <c r="S3016" s="9">
        <f t="shared" si="1"/>
        <v>14894.49</v>
      </c>
    </row>
    <row r="3017" ht="15.75" customHeight="1">
      <c r="A3017" s="5" t="s">
        <v>1290</v>
      </c>
      <c r="B3017" s="5" t="s">
        <v>1867</v>
      </c>
      <c r="C3017" s="6">
        <v>20291.0</v>
      </c>
      <c r="D3017" s="7">
        <v>8.0</v>
      </c>
      <c r="E3017" s="7">
        <v>3.0</v>
      </c>
      <c r="F3017" s="7">
        <v>7.0</v>
      </c>
      <c r="G3017" s="7">
        <v>0.0</v>
      </c>
      <c r="H3017" s="5">
        <v>16.7</v>
      </c>
      <c r="I3017" s="5">
        <v>45.2</v>
      </c>
      <c r="J3017" s="8">
        <v>0.3942634665615298</v>
      </c>
      <c r="K3017" s="8">
        <v>0.14784879996057365</v>
      </c>
      <c r="L3017" s="8">
        <v>0.3449805332413385</v>
      </c>
      <c r="M3017" s="8">
        <v>0.0</v>
      </c>
      <c r="N3017" s="5">
        <v>12.9</v>
      </c>
      <c r="O3017" s="5">
        <v>35.2</v>
      </c>
      <c r="P3017" s="5">
        <v>23607.0</v>
      </c>
      <c r="Q3017" s="9" t="s">
        <v>21</v>
      </c>
      <c r="R3017" s="9" t="s">
        <v>323</v>
      </c>
      <c r="S3017" s="9">
        <f t="shared" si="1"/>
        <v>9171.532</v>
      </c>
    </row>
    <row r="3018" ht="15.75" customHeight="1">
      <c r="A3018" s="5" t="s">
        <v>68</v>
      </c>
      <c r="B3018" s="5" t="s">
        <v>1867</v>
      </c>
      <c r="C3018" s="6">
        <v>56776.0</v>
      </c>
      <c r="D3018" s="7">
        <v>43.0</v>
      </c>
      <c r="E3018" s="7">
        <v>39.0</v>
      </c>
      <c r="F3018" s="7">
        <v>9.0</v>
      </c>
      <c r="G3018" s="7">
        <v>3.0</v>
      </c>
      <c r="H3018" s="5">
        <v>9.9</v>
      </c>
      <c r="I3018" s="5">
        <v>34.7</v>
      </c>
      <c r="J3018" s="8">
        <v>0.7573622657460899</v>
      </c>
      <c r="K3018" s="8">
        <v>0.6869099619557559</v>
      </c>
      <c r="L3018" s="8">
        <v>0.15851768352825135</v>
      </c>
      <c r="M3018" s="8">
        <v>0.052839227842750455</v>
      </c>
      <c r="N3018" s="5">
        <v>5.2</v>
      </c>
      <c r="O3018" s="5">
        <v>16.7</v>
      </c>
      <c r="P3018" s="5">
        <v>43085.0</v>
      </c>
      <c r="Q3018" s="9" t="s">
        <v>21</v>
      </c>
      <c r="R3018" s="9" t="s">
        <v>323</v>
      </c>
      <c r="S3018" s="9">
        <f t="shared" si="1"/>
        <v>19701.272</v>
      </c>
    </row>
    <row r="3019" ht="15.75" customHeight="1">
      <c r="A3019" s="5" t="s">
        <v>69</v>
      </c>
      <c r="B3019" s="5" t="s">
        <v>1867</v>
      </c>
      <c r="C3019" s="6">
        <v>32314.0</v>
      </c>
      <c r="D3019" s="7">
        <v>20.0</v>
      </c>
      <c r="E3019" s="7">
        <v>17.0</v>
      </c>
      <c r="F3019" s="7">
        <v>6.0</v>
      </c>
      <c r="G3019" s="7">
        <v>2.0</v>
      </c>
      <c r="H3019" s="5">
        <v>12.4</v>
      </c>
      <c r="I3019" s="5">
        <v>38.3</v>
      </c>
      <c r="J3019" s="8">
        <v>0.6189267809618123</v>
      </c>
      <c r="K3019" s="8">
        <v>0.5260877638175404</v>
      </c>
      <c r="L3019" s="8">
        <v>0.18567803428854368</v>
      </c>
      <c r="M3019" s="8">
        <v>0.06189267809618122</v>
      </c>
      <c r="N3019" s="5">
        <v>7.7</v>
      </c>
      <c r="O3019" s="5">
        <v>15.1</v>
      </c>
      <c r="P3019" s="5">
        <v>41978.0</v>
      </c>
      <c r="Q3019" s="9" t="s">
        <v>21</v>
      </c>
      <c r="R3019" s="9" t="s">
        <v>323</v>
      </c>
      <c r="S3019" s="9">
        <f t="shared" si="1"/>
        <v>12376.262</v>
      </c>
    </row>
    <row r="3020" ht="15.75" customHeight="1">
      <c r="A3020" s="5" t="s">
        <v>562</v>
      </c>
      <c r="B3020" s="5" t="s">
        <v>1867</v>
      </c>
      <c r="C3020" s="6">
        <v>27076.0</v>
      </c>
      <c r="D3020" s="7">
        <v>9.0</v>
      </c>
      <c r="E3020" s="7">
        <v>8.0</v>
      </c>
      <c r="F3020" s="7">
        <v>2.0</v>
      </c>
      <c r="G3020" s="7">
        <v>0.0</v>
      </c>
      <c r="H3020" s="5">
        <v>12.1</v>
      </c>
      <c r="I3020" s="5">
        <v>38.4</v>
      </c>
      <c r="J3020" s="8">
        <v>0.3323976953759787</v>
      </c>
      <c r="K3020" s="8">
        <v>0.2954646181119811</v>
      </c>
      <c r="L3020" s="8">
        <v>0.07386615452799528</v>
      </c>
      <c r="M3020" s="8">
        <v>0.0</v>
      </c>
      <c r="N3020" s="5">
        <v>9.6</v>
      </c>
      <c r="O3020" s="5">
        <v>18.0</v>
      </c>
      <c r="P3020" s="5">
        <v>38297.0</v>
      </c>
      <c r="Q3020" s="9" t="s">
        <v>21</v>
      </c>
      <c r="R3020" s="9" t="s">
        <v>323</v>
      </c>
      <c r="S3020" s="9">
        <f t="shared" si="1"/>
        <v>10397.184</v>
      </c>
    </row>
    <row r="3021" ht="15.75" customHeight="1">
      <c r="A3021" s="5" t="s">
        <v>565</v>
      </c>
      <c r="B3021" s="5" t="s">
        <v>1867</v>
      </c>
      <c r="C3021" s="6">
        <v>61646.0</v>
      </c>
      <c r="D3021" s="7">
        <v>35.0</v>
      </c>
      <c r="E3021" s="7">
        <v>27.0</v>
      </c>
      <c r="F3021" s="7">
        <v>9.0</v>
      </c>
      <c r="G3021" s="7">
        <v>2.0</v>
      </c>
      <c r="H3021" s="5">
        <v>11.9</v>
      </c>
      <c r="I3021" s="5">
        <v>36.7</v>
      </c>
      <c r="J3021" s="8">
        <v>0.5677578431690621</v>
      </c>
      <c r="K3021" s="8">
        <v>0.4379846218732764</v>
      </c>
      <c r="L3021" s="8">
        <v>0.14599487395775881</v>
      </c>
      <c r="M3021" s="8">
        <v>0.0324433053239464</v>
      </c>
      <c r="N3021" s="5">
        <v>5.9</v>
      </c>
      <c r="O3021" s="5">
        <v>21.8</v>
      </c>
      <c r="P3021" s="5">
        <v>35678.0</v>
      </c>
      <c r="Q3021" s="9" t="s">
        <v>21</v>
      </c>
      <c r="R3021" s="9" t="s">
        <v>323</v>
      </c>
      <c r="S3021" s="9">
        <f t="shared" si="1"/>
        <v>22624.082</v>
      </c>
    </row>
    <row r="3022" ht="15.75" customHeight="1">
      <c r="A3022" s="5" t="s">
        <v>290</v>
      </c>
      <c r="B3022" s="5" t="s">
        <v>1867</v>
      </c>
      <c r="C3022" s="6">
        <v>27600.0</v>
      </c>
      <c r="D3022" s="7">
        <v>15.0</v>
      </c>
      <c r="E3022" s="7">
        <v>14.0</v>
      </c>
      <c r="F3022" s="7">
        <v>7.0</v>
      </c>
      <c r="G3022" s="7">
        <v>2.0</v>
      </c>
      <c r="H3022" s="5">
        <v>11.3</v>
      </c>
      <c r="I3022" s="5">
        <v>35.9</v>
      </c>
      <c r="J3022" s="8">
        <v>0.5434782608695652</v>
      </c>
      <c r="K3022" s="8">
        <v>0.5072463768115942</v>
      </c>
      <c r="L3022" s="8">
        <v>0.2536231884057971</v>
      </c>
      <c r="M3022" s="8">
        <v>0.07246376811594203</v>
      </c>
      <c r="N3022" s="5">
        <v>11.0</v>
      </c>
      <c r="O3022" s="5">
        <v>18.7</v>
      </c>
      <c r="P3022" s="5">
        <v>30713.0</v>
      </c>
      <c r="Q3022" s="9" t="s">
        <v>21</v>
      </c>
      <c r="R3022" s="9" t="s">
        <v>323</v>
      </c>
      <c r="S3022" s="9">
        <f t="shared" si="1"/>
        <v>9908.4</v>
      </c>
    </row>
    <row r="3023" ht="15.75" customHeight="1">
      <c r="A3023" s="5" t="s">
        <v>1875</v>
      </c>
      <c r="B3023" s="5" t="s">
        <v>1867</v>
      </c>
      <c r="C3023" s="6">
        <v>25691.0</v>
      </c>
      <c r="D3023" s="7">
        <v>6.0</v>
      </c>
      <c r="E3023" s="7">
        <v>15.0</v>
      </c>
      <c r="F3023" s="7">
        <v>5.0</v>
      </c>
      <c r="G3023" s="7">
        <v>0.0</v>
      </c>
      <c r="H3023" s="5">
        <v>13.5</v>
      </c>
      <c r="I3023" s="5">
        <v>37.7</v>
      </c>
      <c r="J3023" s="8">
        <v>0.23354482114359112</v>
      </c>
      <c r="K3023" s="8">
        <v>0.5838620528589779</v>
      </c>
      <c r="L3023" s="8">
        <v>0.19462068428632595</v>
      </c>
      <c r="M3023" s="8">
        <v>0.0</v>
      </c>
      <c r="N3023" s="5">
        <v>13.0</v>
      </c>
      <c r="O3023" s="5">
        <v>23.0</v>
      </c>
      <c r="P3023" s="5">
        <v>34495.0</v>
      </c>
      <c r="Q3023" s="9" t="s">
        <v>21</v>
      </c>
      <c r="R3023" s="9" t="s">
        <v>323</v>
      </c>
      <c r="S3023" s="9">
        <f t="shared" si="1"/>
        <v>9685.507</v>
      </c>
    </row>
    <row r="3024" ht="15.75" customHeight="1">
      <c r="A3024" s="5" t="s">
        <v>1876</v>
      </c>
      <c r="B3024" s="5" t="s">
        <v>1867</v>
      </c>
      <c r="C3024" s="6">
        <v>103037.0</v>
      </c>
      <c r="D3024" s="7">
        <v>97.0</v>
      </c>
      <c r="E3024" s="7">
        <v>95.0</v>
      </c>
      <c r="F3024" s="7">
        <v>16.0</v>
      </c>
      <c r="G3024" s="7">
        <v>11.0</v>
      </c>
      <c r="H3024" s="5">
        <v>10.4</v>
      </c>
      <c r="I3024" s="5">
        <v>29.9</v>
      </c>
      <c r="J3024" s="8">
        <v>0.9414093966245135</v>
      </c>
      <c r="K3024" s="8">
        <v>0.9219988936013276</v>
      </c>
      <c r="L3024" s="8">
        <v>0.15528402418548676</v>
      </c>
      <c r="M3024" s="8">
        <v>0.10675776662752215</v>
      </c>
      <c r="N3024" s="5">
        <v>6.1</v>
      </c>
      <c r="O3024" s="5">
        <v>22.8</v>
      </c>
      <c r="P3024" s="5">
        <v>46166.0</v>
      </c>
      <c r="Q3024" s="9" t="s">
        <v>21</v>
      </c>
      <c r="R3024" s="9" t="s">
        <v>323</v>
      </c>
      <c r="S3024" s="9">
        <f t="shared" si="1"/>
        <v>30808.063</v>
      </c>
    </row>
    <row r="3025" ht="15.75" customHeight="1">
      <c r="A3025" s="5" t="s">
        <v>71</v>
      </c>
      <c r="B3025" s="5" t="s">
        <v>1867</v>
      </c>
      <c r="C3025" s="6">
        <v>13583.0</v>
      </c>
      <c r="D3025" s="7">
        <v>0.0</v>
      </c>
      <c r="E3025" s="7">
        <v>10.0</v>
      </c>
      <c r="F3025" s="7">
        <v>3.0</v>
      </c>
      <c r="G3025" s="7">
        <v>0.0</v>
      </c>
      <c r="H3025" s="5">
        <v>13.8</v>
      </c>
      <c r="I3025" s="5">
        <v>32.3</v>
      </c>
      <c r="J3025" s="8">
        <v>0.0</v>
      </c>
      <c r="K3025" s="8">
        <v>0.7362143856290951</v>
      </c>
      <c r="L3025" s="8">
        <v>0.22086431568872855</v>
      </c>
      <c r="M3025" s="8">
        <v>0.0</v>
      </c>
      <c r="N3025" s="5">
        <v>8.6</v>
      </c>
      <c r="O3025" s="5">
        <v>16.5</v>
      </c>
      <c r="P3025" s="5">
        <v>38239.0</v>
      </c>
      <c r="Q3025" s="9" t="s">
        <v>21</v>
      </c>
      <c r="R3025" s="9" t="s">
        <v>323</v>
      </c>
      <c r="S3025" s="9">
        <f t="shared" si="1"/>
        <v>4387.309</v>
      </c>
    </row>
    <row r="3026" ht="15.75" customHeight="1">
      <c r="A3026" s="5" t="s">
        <v>73</v>
      </c>
      <c r="B3026" s="5" t="s">
        <v>1867</v>
      </c>
      <c r="C3026" s="6">
        <v>17515.0</v>
      </c>
      <c r="D3026" s="7">
        <v>5.0</v>
      </c>
      <c r="E3026" s="7">
        <v>15.0</v>
      </c>
      <c r="F3026" s="7">
        <v>4.0</v>
      </c>
      <c r="G3026" s="7">
        <v>2.0</v>
      </c>
      <c r="H3026" s="5">
        <v>11.8</v>
      </c>
      <c r="I3026" s="5">
        <v>35.9</v>
      </c>
      <c r="J3026" s="8">
        <v>0.28546959748786754</v>
      </c>
      <c r="K3026" s="8">
        <v>0.8564087924636027</v>
      </c>
      <c r="L3026" s="8">
        <v>0.22837567799029404</v>
      </c>
      <c r="M3026" s="8">
        <v>0.11418783899514702</v>
      </c>
      <c r="N3026" s="5">
        <v>14.1</v>
      </c>
      <c r="O3026" s="5">
        <v>13.4</v>
      </c>
      <c r="P3026" s="5">
        <v>37406.0</v>
      </c>
      <c r="Q3026" s="9" t="s">
        <v>21</v>
      </c>
      <c r="R3026" s="9" t="s">
        <v>323</v>
      </c>
      <c r="S3026" s="9">
        <f t="shared" si="1"/>
        <v>6287.885</v>
      </c>
    </row>
    <row r="3027" ht="15.75" customHeight="1">
      <c r="A3027" s="5" t="s">
        <v>784</v>
      </c>
      <c r="B3027" s="5" t="s">
        <v>1867</v>
      </c>
      <c r="C3027" s="6">
        <v>25705.0</v>
      </c>
      <c r="D3027" s="7">
        <v>14.0</v>
      </c>
      <c r="E3027" s="7">
        <v>23.0</v>
      </c>
      <c r="F3027" s="7">
        <v>7.0</v>
      </c>
      <c r="G3027" s="7">
        <v>1.0</v>
      </c>
      <c r="H3027" s="5">
        <v>11.3</v>
      </c>
      <c r="I3027" s="5">
        <v>38.5</v>
      </c>
      <c r="J3027" s="8">
        <v>0.5446411204045906</v>
      </c>
      <c r="K3027" s="8">
        <v>0.8947675549503987</v>
      </c>
      <c r="L3027" s="8">
        <v>0.2723205602022953</v>
      </c>
      <c r="M3027" s="8">
        <v>0.03890293717175647</v>
      </c>
      <c r="N3027" s="5">
        <v>9.6</v>
      </c>
      <c r="O3027" s="5">
        <v>19.3</v>
      </c>
      <c r="P3027" s="5">
        <v>38755.0</v>
      </c>
      <c r="Q3027" s="9" t="s">
        <v>21</v>
      </c>
      <c r="R3027" s="9" t="s">
        <v>323</v>
      </c>
      <c r="S3027" s="9">
        <f t="shared" si="1"/>
        <v>9896.425</v>
      </c>
    </row>
    <row r="3028" ht="15.75" customHeight="1">
      <c r="A3028" s="5" t="s">
        <v>605</v>
      </c>
      <c r="B3028" s="5" t="s">
        <v>1867</v>
      </c>
      <c r="C3028" s="6">
        <v>43161.0</v>
      </c>
      <c r="D3028" s="7">
        <v>45.0</v>
      </c>
      <c r="E3028" s="7">
        <v>42.0</v>
      </c>
      <c r="F3028" s="7">
        <v>12.0</v>
      </c>
      <c r="G3028" s="7">
        <v>2.0</v>
      </c>
      <c r="H3028" s="5">
        <v>11.0</v>
      </c>
      <c r="I3028" s="5">
        <v>35.4</v>
      </c>
      <c r="J3028" s="8">
        <v>1.0426079099186765</v>
      </c>
      <c r="K3028" s="8">
        <v>0.9731007159240982</v>
      </c>
      <c r="L3028" s="8">
        <v>0.27802877597831377</v>
      </c>
      <c r="M3028" s="8">
        <v>0.04633812932971896</v>
      </c>
      <c r="N3028" s="5">
        <v>5.8</v>
      </c>
      <c r="O3028" s="5">
        <v>16.8</v>
      </c>
      <c r="P3028" s="5">
        <v>40342.0</v>
      </c>
      <c r="Q3028" s="9" t="s">
        <v>21</v>
      </c>
      <c r="R3028" s="9" t="s">
        <v>323</v>
      </c>
      <c r="S3028" s="9">
        <f t="shared" si="1"/>
        <v>15278.994</v>
      </c>
    </row>
    <row r="3029" ht="15.75" customHeight="1">
      <c r="A3029" s="5" t="s">
        <v>787</v>
      </c>
      <c r="B3029" s="5" t="s">
        <v>1867</v>
      </c>
      <c r="C3029" s="6">
        <v>7288.0</v>
      </c>
      <c r="D3029" s="7">
        <v>3.0</v>
      </c>
      <c r="E3029" s="7">
        <v>3.0</v>
      </c>
      <c r="F3029" s="7">
        <v>2.0</v>
      </c>
      <c r="G3029" s="7">
        <v>0.0</v>
      </c>
      <c r="H3029" s="5">
        <v>11.4</v>
      </c>
      <c r="I3029" s="5">
        <v>37.1</v>
      </c>
      <c r="J3029" s="8">
        <v>0.411635565312843</v>
      </c>
      <c r="K3029" s="8">
        <v>0.411635565312843</v>
      </c>
      <c r="L3029" s="8">
        <v>0.27442371020856204</v>
      </c>
      <c r="M3029" s="8">
        <v>0.0</v>
      </c>
      <c r="N3029" s="5">
        <v>3.4</v>
      </c>
      <c r="O3029" s="5">
        <v>19.7</v>
      </c>
      <c r="P3029" s="5">
        <v>36052.0</v>
      </c>
      <c r="Q3029" s="9" t="s">
        <v>21</v>
      </c>
      <c r="R3029" s="9" t="s">
        <v>323</v>
      </c>
      <c r="S3029" s="9">
        <f t="shared" si="1"/>
        <v>2703.848</v>
      </c>
    </row>
    <row r="3030" ht="15.75" customHeight="1">
      <c r="A3030" s="5" t="s">
        <v>1877</v>
      </c>
      <c r="B3030" s="5" t="s">
        <v>1867</v>
      </c>
      <c r="C3030" s="6">
        <v>7675.0</v>
      </c>
      <c r="D3030" s="7">
        <v>5.0</v>
      </c>
      <c r="E3030" s="7">
        <v>3.0</v>
      </c>
      <c r="F3030" s="7">
        <v>2.0</v>
      </c>
      <c r="G3030" s="7">
        <v>0.0</v>
      </c>
      <c r="H3030" s="5">
        <v>10.9</v>
      </c>
      <c r="I3030" s="5">
        <v>33.6</v>
      </c>
      <c r="J3030" s="8">
        <v>0.6514657980456027</v>
      </c>
      <c r="K3030" s="8">
        <v>0.39087947882736157</v>
      </c>
      <c r="L3030" s="8">
        <v>0.26058631921824105</v>
      </c>
      <c r="M3030" s="8">
        <v>0.0</v>
      </c>
      <c r="N3030" s="5">
        <v>6.9</v>
      </c>
      <c r="O3030" s="5">
        <v>16.7</v>
      </c>
      <c r="P3030" s="5">
        <v>43831.0</v>
      </c>
      <c r="Q3030" s="9" t="s">
        <v>21</v>
      </c>
      <c r="R3030" s="9" t="s">
        <v>323</v>
      </c>
      <c r="S3030" s="9">
        <f t="shared" si="1"/>
        <v>2578.8</v>
      </c>
    </row>
    <row r="3031" ht="15.75" customHeight="1">
      <c r="A3031" s="5" t="s">
        <v>661</v>
      </c>
      <c r="B3031" s="5" t="s">
        <v>1867</v>
      </c>
      <c r="C3031" s="6">
        <v>8647.0</v>
      </c>
      <c r="D3031" s="7">
        <v>2.0</v>
      </c>
      <c r="E3031" s="7">
        <v>11.0</v>
      </c>
      <c r="F3031" s="7">
        <v>5.0</v>
      </c>
      <c r="G3031" s="7">
        <v>0.0</v>
      </c>
      <c r="H3031" s="5">
        <v>12.1</v>
      </c>
      <c r="I3031" s="5">
        <v>32.0</v>
      </c>
      <c r="J3031" s="8">
        <v>0.23129409043598936</v>
      </c>
      <c r="K3031" s="8">
        <v>1.2721174973979414</v>
      </c>
      <c r="L3031" s="8">
        <v>0.5782352260899735</v>
      </c>
      <c r="M3031" s="8">
        <v>0.0</v>
      </c>
      <c r="N3031" s="5">
        <v>6.5</v>
      </c>
      <c r="O3031" s="5">
        <v>16.8</v>
      </c>
      <c r="P3031" s="5">
        <v>34761.0</v>
      </c>
      <c r="Q3031" s="9" t="s">
        <v>21</v>
      </c>
      <c r="R3031" s="9" t="s">
        <v>323</v>
      </c>
      <c r="S3031" s="9">
        <f t="shared" si="1"/>
        <v>2767.04</v>
      </c>
    </row>
    <row r="3032" ht="15.75" customHeight="1">
      <c r="A3032" s="5" t="s">
        <v>1878</v>
      </c>
      <c r="B3032" s="5" t="s">
        <v>1867</v>
      </c>
      <c r="C3032" s="6">
        <v>33872.0</v>
      </c>
      <c r="D3032" s="7">
        <v>10.0</v>
      </c>
      <c r="E3032" s="7">
        <v>16.0</v>
      </c>
      <c r="F3032" s="7">
        <v>5.0</v>
      </c>
      <c r="G3032" s="7">
        <v>2.0</v>
      </c>
      <c r="H3032" s="5">
        <v>10.7</v>
      </c>
      <c r="I3032" s="5">
        <v>35.2</v>
      </c>
      <c r="J3032" s="8">
        <v>0.29522909777987716</v>
      </c>
      <c r="K3032" s="8">
        <v>0.4723665564478035</v>
      </c>
      <c r="L3032" s="8">
        <v>0.14761454888993858</v>
      </c>
      <c r="M3032" s="8">
        <v>0.05904581955597544</v>
      </c>
      <c r="N3032" s="5">
        <v>8.0</v>
      </c>
      <c r="O3032" s="5">
        <v>14.1</v>
      </c>
      <c r="P3032" s="5">
        <v>45806.0</v>
      </c>
      <c r="Q3032" s="9" t="s">
        <v>21</v>
      </c>
      <c r="R3032" s="9" t="s">
        <v>323</v>
      </c>
      <c r="S3032" s="9">
        <f t="shared" si="1"/>
        <v>11922.944</v>
      </c>
    </row>
    <row r="3033" ht="15.75" customHeight="1">
      <c r="A3033" s="5" t="s">
        <v>367</v>
      </c>
      <c r="B3033" s="5" t="s">
        <v>1867</v>
      </c>
      <c r="C3033" s="6">
        <v>56845.0</v>
      </c>
      <c r="D3033" s="7">
        <v>59.0</v>
      </c>
      <c r="E3033" s="7">
        <v>18.0</v>
      </c>
      <c r="F3033" s="7">
        <v>9.0</v>
      </c>
      <c r="G3033" s="7">
        <v>6.0</v>
      </c>
      <c r="H3033" s="5">
        <v>10.3</v>
      </c>
      <c r="I3033" s="5">
        <v>35.0</v>
      </c>
      <c r="J3033" s="8">
        <v>1.0379101064297651</v>
      </c>
      <c r="K3033" s="8">
        <v>0.3166505409446741</v>
      </c>
      <c r="L3033" s="8">
        <v>0.15832527047233705</v>
      </c>
      <c r="M3033" s="8">
        <v>0.10555018031489137</v>
      </c>
      <c r="N3033" s="5">
        <v>4.4</v>
      </c>
      <c r="O3033" s="5">
        <v>10.1</v>
      </c>
      <c r="P3033" s="5">
        <v>55939.0</v>
      </c>
      <c r="Q3033" s="9" t="s">
        <v>21</v>
      </c>
      <c r="R3033" s="9" t="s">
        <v>323</v>
      </c>
      <c r="S3033" s="9">
        <f t="shared" si="1"/>
        <v>19895.75</v>
      </c>
    </row>
    <row r="3034" ht="15.75" customHeight="1">
      <c r="A3034" s="5" t="s">
        <v>1879</v>
      </c>
      <c r="B3034" s="5" t="s">
        <v>1867</v>
      </c>
      <c r="C3034" s="6">
        <v>78238.0</v>
      </c>
      <c r="D3034" s="7">
        <v>47.0</v>
      </c>
      <c r="E3034" s="7">
        <v>45.0</v>
      </c>
      <c r="F3034" s="7">
        <v>15.0</v>
      </c>
      <c r="G3034" s="7">
        <v>6.0</v>
      </c>
      <c r="H3034" s="5">
        <v>12.0</v>
      </c>
      <c r="I3034" s="5">
        <v>37.2</v>
      </c>
      <c r="J3034" s="8">
        <v>0.6007311025332959</v>
      </c>
      <c r="K3034" s="8">
        <v>0.5751680768935812</v>
      </c>
      <c r="L3034" s="8">
        <v>0.19172269229786038</v>
      </c>
      <c r="M3034" s="8">
        <v>0.07668907691914414</v>
      </c>
      <c r="N3034" s="5">
        <v>6.5</v>
      </c>
      <c r="O3034" s="5">
        <v>17.1</v>
      </c>
      <c r="P3034" s="5">
        <v>41152.0</v>
      </c>
      <c r="Q3034" s="9" t="s">
        <v>21</v>
      </c>
      <c r="R3034" s="9" t="s">
        <v>323</v>
      </c>
      <c r="S3034" s="9">
        <f t="shared" si="1"/>
        <v>29104.536</v>
      </c>
    </row>
    <row r="3035" ht="15.75" customHeight="1">
      <c r="A3035" s="5" t="s">
        <v>77</v>
      </c>
      <c r="B3035" s="5" t="s">
        <v>1867</v>
      </c>
      <c r="C3035" s="6">
        <v>29308.0</v>
      </c>
      <c r="D3035" s="7">
        <v>14.0</v>
      </c>
      <c r="E3035" s="7">
        <v>27.0</v>
      </c>
      <c r="F3035" s="7">
        <v>4.0</v>
      </c>
      <c r="G3035" s="7">
        <v>2.0</v>
      </c>
      <c r="H3035" s="5">
        <v>11.1</v>
      </c>
      <c r="I3035" s="5">
        <v>34.3</v>
      </c>
      <c r="J3035" s="8">
        <v>0.477685273645421</v>
      </c>
      <c r="K3035" s="8">
        <v>0.9212501706018834</v>
      </c>
      <c r="L3035" s="8">
        <v>0.1364815067558346</v>
      </c>
      <c r="M3035" s="8">
        <v>0.0682407533779173</v>
      </c>
      <c r="N3035" s="5">
        <v>7.4</v>
      </c>
      <c r="O3035" s="5">
        <v>16.0</v>
      </c>
      <c r="P3035" s="5">
        <v>40146.0</v>
      </c>
      <c r="Q3035" s="9" t="s">
        <v>21</v>
      </c>
      <c r="R3035" s="9" t="s">
        <v>323</v>
      </c>
      <c r="S3035" s="9">
        <f t="shared" si="1"/>
        <v>10052.644</v>
      </c>
    </row>
    <row r="3036" ht="15.75" customHeight="1">
      <c r="A3036" s="5" t="s">
        <v>1880</v>
      </c>
      <c r="B3036" s="5" t="s">
        <v>1867</v>
      </c>
      <c r="C3036" s="6">
        <v>10000.0</v>
      </c>
      <c r="D3036" s="7">
        <v>7.0</v>
      </c>
      <c r="E3036" s="7">
        <v>6.0</v>
      </c>
      <c r="F3036" s="7">
        <v>4.0</v>
      </c>
      <c r="G3036" s="7">
        <v>1.0</v>
      </c>
      <c r="H3036" s="5">
        <v>12.4</v>
      </c>
      <c r="I3036" s="5">
        <v>37.8</v>
      </c>
      <c r="J3036" s="8">
        <v>0.7</v>
      </c>
      <c r="K3036" s="8">
        <v>0.6</v>
      </c>
      <c r="L3036" s="8">
        <v>0.4</v>
      </c>
      <c r="M3036" s="8">
        <v>0.1</v>
      </c>
      <c r="N3036" s="5">
        <v>11.4</v>
      </c>
      <c r="O3036" s="5">
        <v>18.6</v>
      </c>
      <c r="P3036" s="5">
        <v>39118.0</v>
      </c>
      <c r="Q3036" s="9" t="s">
        <v>21</v>
      </c>
      <c r="R3036" s="9" t="s">
        <v>323</v>
      </c>
      <c r="S3036" s="9">
        <f t="shared" si="1"/>
        <v>3780</v>
      </c>
    </row>
    <row r="3037" ht="15.75" customHeight="1">
      <c r="A3037" s="5" t="s">
        <v>1569</v>
      </c>
      <c r="B3037" s="5" t="s">
        <v>1867</v>
      </c>
      <c r="C3037" s="6">
        <v>14606.0</v>
      </c>
      <c r="D3037" s="7">
        <v>5.0</v>
      </c>
      <c r="E3037" s="7">
        <v>3.0</v>
      </c>
      <c r="F3037" s="7">
        <v>3.0</v>
      </c>
      <c r="G3037" s="7">
        <v>0.0</v>
      </c>
      <c r="H3037" s="5">
        <v>13.9</v>
      </c>
      <c r="I3037" s="5">
        <v>37.8</v>
      </c>
      <c r="J3037" s="8">
        <v>0.34232507188826505</v>
      </c>
      <c r="K3037" s="8">
        <v>0.20539504313295903</v>
      </c>
      <c r="L3037" s="8">
        <v>0.20539504313295903</v>
      </c>
      <c r="M3037" s="8">
        <v>0.0</v>
      </c>
      <c r="N3037" s="5">
        <v>11.6</v>
      </c>
      <c r="O3037" s="5">
        <v>24.5</v>
      </c>
      <c r="P3037" s="5">
        <v>30104.0</v>
      </c>
      <c r="Q3037" s="9" t="s">
        <v>21</v>
      </c>
      <c r="R3037" s="9" t="s">
        <v>323</v>
      </c>
      <c r="S3037" s="9">
        <f t="shared" si="1"/>
        <v>5521.068</v>
      </c>
    </row>
    <row r="3038" ht="15.75" customHeight="1">
      <c r="A3038" s="5" t="s">
        <v>1881</v>
      </c>
      <c r="B3038" s="5" t="s">
        <v>1867</v>
      </c>
      <c r="C3038" s="6">
        <v>13304.0</v>
      </c>
      <c r="D3038" s="7">
        <v>5.0</v>
      </c>
      <c r="E3038" s="7">
        <v>5.0</v>
      </c>
      <c r="F3038" s="7">
        <v>2.0</v>
      </c>
      <c r="G3038" s="7">
        <v>0.0</v>
      </c>
      <c r="H3038" s="5">
        <v>11.7</v>
      </c>
      <c r="I3038" s="5">
        <v>34.6</v>
      </c>
      <c r="J3038" s="8">
        <v>0.375826819001804</v>
      </c>
      <c r="K3038" s="8">
        <v>0.375826819001804</v>
      </c>
      <c r="L3038" s="8">
        <v>0.15033072760072158</v>
      </c>
      <c r="M3038" s="8">
        <v>0.0</v>
      </c>
      <c r="N3038" s="5">
        <v>8.0</v>
      </c>
      <c r="O3038" s="5">
        <v>17.1</v>
      </c>
      <c r="P3038" s="5">
        <v>35040.0</v>
      </c>
      <c r="Q3038" s="9" t="s">
        <v>21</v>
      </c>
      <c r="R3038" s="9" t="s">
        <v>323</v>
      </c>
      <c r="S3038" s="9">
        <f t="shared" si="1"/>
        <v>4603.184</v>
      </c>
    </row>
    <row r="3039" ht="15.75" customHeight="1">
      <c r="A3039" s="5" t="s">
        <v>374</v>
      </c>
      <c r="B3039" s="5" t="s">
        <v>1867</v>
      </c>
      <c r="C3039" s="6">
        <v>17044.0</v>
      </c>
      <c r="D3039" s="7">
        <v>9.0</v>
      </c>
      <c r="E3039" s="7">
        <v>7.0</v>
      </c>
      <c r="F3039" s="7">
        <v>2.0</v>
      </c>
      <c r="G3039" s="7">
        <v>0.0</v>
      </c>
      <c r="H3039" s="5">
        <v>10.5</v>
      </c>
      <c r="I3039" s="5">
        <v>35.2</v>
      </c>
      <c r="J3039" s="8">
        <v>0.5280450598451069</v>
      </c>
      <c r="K3039" s="8">
        <v>0.4107017132128608</v>
      </c>
      <c r="L3039" s="8">
        <v>0.11734334663224595</v>
      </c>
      <c r="M3039" s="8">
        <v>0.0</v>
      </c>
      <c r="N3039" s="5">
        <v>8.3</v>
      </c>
      <c r="O3039" s="5">
        <v>20.3</v>
      </c>
      <c r="P3039" s="5">
        <v>39933.0</v>
      </c>
      <c r="Q3039" s="9" t="s">
        <v>21</v>
      </c>
      <c r="R3039" s="9" t="s">
        <v>323</v>
      </c>
      <c r="S3039" s="9">
        <f t="shared" si="1"/>
        <v>5999.488</v>
      </c>
    </row>
    <row r="3040" ht="15.75" customHeight="1">
      <c r="A3040" s="5" t="s">
        <v>1882</v>
      </c>
      <c r="B3040" s="5" t="s">
        <v>1867</v>
      </c>
      <c r="C3040" s="6">
        <v>6905.0</v>
      </c>
      <c r="D3040" s="7">
        <v>6.0</v>
      </c>
      <c r="E3040" s="7">
        <v>11.0</v>
      </c>
      <c r="F3040" s="7">
        <v>2.0</v>
      </c>
      <c r="G3040" s="7">
        <v>1.0</v>
      </c>
      <c r="H3040" s="5">
        <v>10.4</v>
      </c>
      <c r="I3040" s="5">
        <v>38.6</v>
      </c>
      <c r="J3040" s="8">
        <v>0.8689355539464156</v>
      </c>
      <c r="K3040" s="8">
        <v>1.5930485155684289</v>
      </c>
      <c r="L3040" s="8">
        <v>0.2896451846488052</v>
      </c>
      <c r="M3040" s="8">
        <v>0.1448225923244026</v>
      </c>
      <c r="N3040" s="5">
        <v>7.6</v>
      </c>
      <c r="O3040" s="5">
        <v>15.2</v>
      </c>
      <c r="P3040" s="5">
        <v>38663.0</v>
      </c>
      <c r="Q3040" s="9" t="s">
        <v>21</v>
      </c>
      <c r="R3040" s="9" t="s">
        <v>323</v>
      </c>
      <c r="S3040" s="9">
        <f t="shared" si="1"/>
        <v>2665.33</v>
      </c>
    </row>
    <row r="3041" ht="15.75" customHeight="1">
      <c r="A3041" s="5" t="s">
        <v>1717</v>
      </c>
      <c r="B3041" s="5" t="s">
        <v>1867</v>
      </c>
      <c r="C3041" s="6">
        <v>9062.0</v>
      </c>
      <c r="D3041" s="7">
        <v>3.0</v>
      </c>
      <c r="E3041" s="7">
        <v>3.0</v>
      </c>
      <c r="F3041" s="7">
        <v>2.0</v>
      </c>
      <c r="G3041" s="7">
        <v>1.0</v>
      </c>
      <c r="H3041" s="5">
        <v>10.4</v>
      </c>
      <c r="I3041" s="5">
        <v>32.3</v>
      </c>
      <c r="J3041" s="8">
        <v>0.33105274773780624</v>
      </c>
      <c r="K3041" s="8">
        <v>0.33105274773780624</v>
      </c>
      <c r="L3041" s="8">
        <v>0.22070183182520417</v>
      </c>
      <c r="M3041" s="8">
        <v>0.11035091591260208</v>
      </c>
      <c r="N3041" s="5">
        <v>10.4</v>
      </c>
      <c r="O3041" s="5">
        <v>18.0</v>
      </c>
      <c r="P3041" s="5">
        <v>39974.0</v>
      </c>
      <c r="Q3041" s="9" t="s">
        <v>21</v>
      </c>
      <c r="R3041" s="9" t="s">
        <v>323</v>
      </c>
      <c r="S3041" s="9">
        <f t="shared" si="1"/>
        <v>2927.026</v>
      </c>
    </row>
    <row r="3042" ht="15.75" customHeight="1">
      <c r="A3042" s="5" t="s">
        <v>1718</v>
      </c>
      <c r="B3042" s="5" t="s">
        <v>1867</v>
      </c>
      <c r="C3042" s="6">
        <v>24661.0</v>
      </c>
      <c r="D3042" s="7">
        <v>14.0</v>
      </c>
      <c r="E3042" s="7">
        <v>18.0</v>
      </c>
      <c r="F3042" s="7">
        <v>4.0</v>
      </c>
      <c r="G3042" s="7">
        <v>1.0</v>
      </c>
      <c r="H3042" s="5">
        <v>11.5</v>
      </c>
      <c r="I3042" s="5">
        <v>37.0</v>
      </c>
      <c r="J3042" s="8">
        <v>0.5676979846721544</v>
      </c>
      <c r="K3042" s="8">
        <v>0.7298974088641985</v>
      </c>
      <c r="L3042" s="8">
        <v>0.1621994241920441</v>
      </c>
      <c r="M3042" s="8">
        <v>0.04054985604801103</v>
      </c>
      <c r="N3042" s="5">
        <v>7.5</v>
      </c>
      <c r="O3042" s="5">
        <v>20.9</v>
      </c>
      <c r="P3042" s="5">
        <v>39188.0</v>
      </c>
      <c r="Q3042" s="9" t="s">
        <v>21</v>
      </c>
      <c r="R3042" s="9" t="s">
        <v>323</v>
      </c>
      <c r="S3042" s="9">
        <f t="shared" si="1"/>
        <v>9124.57</v>
      </c>
    </row>
    <row r="3043" ht="15.75" customHeight="1">
      <c r="A3043" s="5" t="s">
        <v>480</v>
      </c>
      <c r="B3043" s="5" t="s">
        <v>1867</v>
      </c>
      <c r="C3043" s="6">
        <v>41304.0</v>
      </c>
      <c r="D3043" s="7">
        <v>17.0</v>
      </c>
      <c r="E3043" s="7">
        <v>12.0</v>
      </c>
      <c r="F3043" s="7">
        <v>7.0</v>
      </c>
      <c r="G3043" s="7">
        <v>1.0</v>
      </c>
      <c r="H3043" s="5">
        <v>14.5</v>
      </c>
      <c r="I3043" s="5">
        <v>38.8</v>
      </c>
      <c r="J3043" s="8">
        <v>0.4115824133255859</v>
      </c>
      <c r="K3043" s="8">
        <v>0.2905287623474724</v>
      </c>
      <c r="L3043" s="8">
        <v>0.1694751113693589</v>
      </c>
      <c r="M3043" s="8">
        <v>0.024210730195622702</v>
      </c>
      <c r="N3043" s="5">
        <v>9.5</v>
      </c>
      <c r="O3043" s="5">
        <v>19.6</v>
      </c>
      <c r="P3043" s="5">
        <v>37491.0</v>
      </c>
      <c r="Q3043" s="9" t="s">
        <v>21</v>
      </c>
      <c r="R3043" s="9" t="s">
        <v>323</v>
      </c>
      <c r="S3043" s="9">
        <f t="shared" si="1"/>
        <v>16025.952</v>
      </c>
    </row>
    <row r="3044" ht="15.75" customHeight="1">
      <c r="A3044" s="5" t="s">
        <v>481</v>
      </c>
      <c r="B3044" s="5" t="s">
        <v>1867</v>
      </c>
      <c r="C3044" s="6">
        <v>8821.0</v>
      </c>
      <c r="D3044" s="7">
        <v>1.0</v>
      </c>
      <c r="E3044" s="7">
        <v>4.0</v>
      </c>
      <c r="F3044" s="7">
        <v>3.0</v>
      </c>
      <c r="G3044" s="7">
        <v>1.0</v>
      </c>
      <c r="H3044" s="5">
        <v>13.4</v>
      </c>
      <c r="I3044" s="5">
        <v>40.0</v>
      </c>
      <c r="J3044" s="8">
        <v>0.11336583153837435</v>
      </c>
      <c r="K3044" s="8">
        <v>0.4534633261534974</v>
      </c>
      <c r="L3044" s="8">
        <v>0.340097494615123</v>
      </c>
      <c r="M3044" s="8">
        <v>0.11336583153837435</v>
      </c>
      <c r="N3044" s="5">
        <v>14.4</v>
      </c>
      <c r="O3044" s="5">
        <v>22.6</v>
      </c>
      <c r="P3044" s="5">
        <v>28907.0</v>
      </c>
      <c r="Q3044" s="9" t="s">
        <v>21</v>
      </c>
      <c r="R3044" s="9" t="s">
        <v>323</v>
      </c>
      <c r="S3044" s="9">
        <f t="shared" si="1"/>
        <v>3528.4</v>
      </c>
    </row>
    <row r="3045" ht="15.75" customHeight="1">
      <c r="A3045" s="5" t="s">
        <v>1883</v>
      </c>
      <c r="B3045" s="5" t="s">
        <v>1867</v>
      </c>
      <c r="C3045" s="6">
        <v>15951.0</v>
      </c>
      <c r="D3045" s="7">
        <v>15.0</v>
      </c>
      <c r="E3045" s="7">
        <v>14.0</v>
      </c>
      <c r="F3045" s="7">
        <v>8.0</v>
      </c>
      <c r="G3045" s="7">
        <v>0.0</v>
      </c>
      <c r="H3045" s="5">
        <v>11.4</v>
      </c>
      <c r="I3045" s="5">
        <v>36.3</v>
      </c>
      <c r="J3045" s="8">
        <v>0.940379913485048</v>
      </c>
      <c r="K3045" s="8">
        <v>0.8776879192527114</v>
      </c>
      <c r="L3045" s="8">
        <v>0.5015359538586922</v>
      </c>
      <c r="M3045" s="8">
        <v>0.0</v>
      </c>
      <c r="N3045" s="5">
        <v>8.0</v>
      </c>
      <c r="O3045" s="5">
        <v>20.2</v>
      </c>
      <c r="P3045" s="5">
        <v>38066.0</v>
      </c>
      <c r="Q3045" s="9" t="s">
        <v>21</v>
      </c>
      <c r="R3045" s="9" t="s">
        <v>323</v>
      </c>
      <c r="S3045" s="9">
        <f t="shared" si="1"/>
        <v>5790.213</v>
      </c>
    </row>
    <row r="3046" ht="15.75" customHeight="1">
      <c r="A3046" s="5" t="s">
        <v>1884</v>
      </c>
      <c r="B3046" s="5" t="s">
        <v>1867</v>
      </c>
      <c r="C3046" s="6">
        <v>5810.0</v>
      </c>
      <c r="D3046" s="7">
        <v>0.0</v>
      </c>
      <c r="E3046" s="7">
        <v>4.0</v>
      </c>
      <c r="F3046" s="7">
        <v>2.0</v>
      </c>
      <c r="G3046" s="7">
        <v>0.0</v>
      </c>
      <c r="H3046" s="5">
        <v>12.2</v>
      </c>
      <c r="I3046" s="5">
        <v>37.3</v>
      </c>
      <c r="J3046" s="8">
        <v>0.0</v>
      </c>
      <c r="K3046" s="8">
        <v>0.6884681583476765</v>
      </c>
      <c r="L3046" s="8">
        <v>0.34423407917383825</v>
      </c>
      <c r="M3046" s="8">
        <v>0.0</v>
      </c>
      <c r="N3046" s="5">
        <v>12.0</v>
      </c>
      <c r="O3046" s="5">
        <v>19.1</v>
      </c>
      <c r="P3046" s="5">
        <v>37117.0</v>
      </c>
      <c r="Q3046" s="9" t="s">
        <v>21</v>
      </c>
      <c r="R3046" s="9" t="s">
        <v>323</v>
      </c>
      <c r="S3046" s="9">
        <f t="shared" si="1"/>
        <v>2167.13</v>
      </c>
    </row>
    <row r="3047" ht="15.75" customHeight="1">
      <c r="A3047" s="5" t="s">
        <v>1383</v>
      </c>
      <c r="B3047" s="5" t="s">
        <v>1867</v>
      </c>
      <c r="C3047" s="6">
        <v>86394.0</v>
      </c>
      <c r="D3047" s="7">
        <v>81.0</v>
      </c>
      <c r="E3047" s="7">
        <v>64.0</v>
      </c>
      <c r="F3047" s="7">
        <v>13.0</v>
      </c>
      <c r="G3047" s="7">
        <v>13.0</v>
      </c>
      <c r="H3047" s="5">
        <v>12.5</v>
      </c>
      <c r="I3047" s="5">
        <v>36.6</v>
      </c>
      <c r="J3047" s="8">
        <v>0.9375651086881034</v>
      </c>
      <c r="K3047" s="8">
        <v>0.740792184642452</v>
      </c>
      <c r="L3047" s="8">
        <v>0.15047341250549806</v>
      </c>
      <c r="M3047" s="8">
        <v>0.15047341250549806</v>
      </c>
      <c r="N3047" s="5">
        <v>9.7</v>
      </c>
      <c r="O3047" s="5">
        <v>16.8</v>
      </c>
      <c r="P3047" s="5">
        <v>42471.0</v>
      </c>
      <c r="Q3047" s="9" t="s">
        <v>21</v>
      </c>
      <c r="R3047" s="9" t="s">
        <v>323</v>
      </c>
      <c r="S3047" s="9">
        <f t="shared" si="1"/>
        <v>31620.204</v>
      </c>
    </row>
    <row r="3048" ht="15.75" customHeight="1">
      <c r="A3048" s="5" t="s">
        <v>1250</v>
      </c>
      <c r="B3048" s="5" t="s">
        <v>1867</v>
      </c>
      <c r="C3048" s="6">
        <v>22556.0</v>
      </c>
      <c r="D3048" s="7">
        <v>6.0</v>
      </c>
      <c r="E3048" s="7">
        <v>12.0</v>
      </c>
      <c r="F3048" s="7">
        <v>6.0</v>
      </c>
      <c r="G3048" s="7">
        <v>0.0</v>
      </c>
      <c r="H3048" s="5">
        <v>13.4</v>
      </c>
      <c r="I3048" s="5">
        <v>41.0</v>
      </c>
      <c r="J3048" s="8">
        <v>0.26600461074658627</v>
      </c>
      <c r="K3048" s="8">
        <v>0.5320092214931725</v>
      </c>
      <c r="L3048" s="8">
        <v>0.26600461074658627</v>
      </c>
      <c r="M3048" s="8">
        <v>0.0</v>
      </c>
      <c r="N3048" s="5">
        <v>8.3</v>
      </c>
      <c r="O3048" s="5">
        <v>20.9</v>
      </c>
      <c r="P3048" s="5">
        <v>34620.0</v>
      </c>
      <c r="Q3048" s="9" t="s">
        <v>21</v>
      </c>
      <c r="R3048" s="9" t="s">
        <v>323</v>
      </c>
      <c r="S3048" s="9">
        <f t="shared" si="1"/>
        <v>9247.96</v>
      </c>
    </row>
    <row r="3049" ht="15.75" customHeight="1">
      <c r="A3049" s="5" t="s">
        <v>254</v>
      </c>
      <c r="B3049" s="5" t="s">
        <v>1885</v>
      </c>
      <c r="C3049" s="6">
        <v>20205.0</v>
      </c>
      <c r="D3049" s="7">
        <v>12.0</v>
      </c>
      <c r="E3049" s="7">
        <v>15.0</v>
      </c>
      <c r="F3049" s="7">
        <v>1.0</v>
      </c>
      <c r="G3049" s="7">
        <v>1.0</v>
      </c>
      <c r="H3049" s="5">
        <v>9.2</v>
      </c>
      <c r="I3049" s="5">
        <v>32.5</v>
      </c>
      <c r="J3049" s="8">
        <v>0.5939123979213067</v>
      </c>
      <c r="K3049" s="8">
        <v>0.7423904974016332</v>
      </c>
      <c r="L3049" s="8">
        <v>0.04949269982677555</v>
      </c>
      <c r="M3049" s="8">
        <v>0.04949269982677555</v>
      </c>
      <c r="N3049" s="5">
        <v>10.8</v>
      </c>
      <c r="O3049" s="5">
        <v>12.7</v>
      </c>
      <c r="P3049" s="5">
        <v>45366.0</v>
      </c>
      <c r="Q3049" s="9" t="s">
        <v>528</v>
      </c>
      <c r="R3049" s="9" t="s">
        <v>529</v>
      </c>
      <c r="S3049" s="9">
        <f t="shared" si="1"/>
        <v>6566.625</v>
      </c>
    </row>
    <row r="3050" ht="15.75" customHeight="1">
      <c r="A3050" s="5" t="s">
        <v>1350</v>
      </c>
      <c r="B3050" s="5" t="s">
        <v>1885</v>
      </c>
      <c r="C3050" s="6">
        <v>16101.0</v>
      </c>
      <c r="D3050" s="7">
        <v>12.0</v>
      </c>
      <c r="E3050" s="7">
        <v>21.0</v>
      </c>
      <c r="F3050" s="7">
        <v>6.0</v>
      </c>
      <c r="G3050" s="7">
        <v>2.0</v>
      </c>
      <c r="H3050" s="5">
        <v>9.0</v>
      </c>
      <c r="I3050" s="5">
        <v>30.4</v>
      </c>
      <c r="J3050" s="8">
        <v>0.7452953232718464</v>
      </c>
      <c r="K3050" s="8">
        <v>1.3042668157257313</v>
      </c>
      <c r="L3050" s="8">
        <v>0.3726476616359232</v>
      </c>
      <c r="M3050" s="8">
        <v>0.12421588721197441</v>
      </c>
      <c r="N3050" s="5">
        <v>9.0</v>
      </c>
      <c r="O3050" s="5">
        <v>17.0</v>
      </c>
      <c r="P3050" s="5">
        <v>39172.0</v>
      </c>
      <c r="Q3050" s="9" t="s">
        <v>528</v>
      </c>
      <c r="R3050" s="9" t="s">
        <v>529</v>
      </c>
      <c r="S3050" s="9">
        <f t="shared" si="1"/>
        <v>4894.704</v>
      </c>
    </row>
    <row r="3051" ht="15.75" customHeight="1">
      <c r="A3051" s="5" t="s">
        <v>1886</v>
      </c>
      <c r="B3051" s="5" t="s">
        <v>1885</v>
      </c>
      <c r="C3051" s="6">
        <v>45446.0</v>
      </c>
      <c r="D3051" s="7">
        <v>29.0</v>
      </c>
      <c r="E3051" s="7">
        <v>44.0</v>
      </c>
      <c r="F3051" s="7">
        <v>14.0</v>
      </c>
      <c r="G3051" s="7">
        <v>5.0</v>
      </c>
      <c r="H3051" s="5">
        <v>7.7</v>
      </c>
      <c r="I3051" s="5">
        <v>31.8</v>
      </c>
      <c r="J3051" s="8">
        <v>0.6381199665537121</v>
      </c>
      <c r="K3051" s="8">
        <v>0.9681820182194253</v>
      </c>
      <c r="L3051" s="8">
        <v>0.30805791488799894</v>
      </c>
      <c r="M3051" s="8">
        <v>0.11002068388857106</v>
      </c>
      <c r="N3051" s="5">
        <v>6.9</v>
      </c>
      <c r="O3051" s="5">
        <v>13.4</v>
      </c>
      <c r="P3051" s="5">
        <v>44709.0</v>
      </c>
      <c r="Q3051" s="9" t="s">
        <v>528</v>
      </c>
      <c r="R3051" s="9" t="s">
        <v>529</v>
      </c>
      <c r="S3051" s="9">
        <f t="shared" si="1"/>
        <v>14451.828</v>
      </c>
    </row>
    <row r="3052" ht="15.75" customHeight="1">
      <c r="A3052" s="5" t="s">
        <v>1887</v>
      </c>
      <c r="B3052" s="5" t="s">
        <v>1885</v>
      </c>
      <c r="C3052" s="6">
        <v>14931.0</v>
      </c>
      <c r="D3052" s="7">
        <v>7.0</v>
      </c>
      <c r="E3052" s="7">
        <v>34.0</v>
      </c>
      <c r="F3052" s="7">
        <v>5.0</v>
      </c>
      <c r="G3052" s="7">
        <v>1.0</v>
      </c>
      <c r="H3052" s="5">
        <v>7.2</v>
      </c>
      <c r="I3052" s="5">
        <v>28.6</v>
      </c>
      <c r="J3052" s="8">
        <v>0.46882325363338023</v>
      </c>
      <c r="K3052" s="8">
        <v>2.2771415176478467</v>
      </c>
      <c r="L3052" s="8">
        <v>0.3348737525952716</v>
      </c>
      <c r="M3052" s="8">
        <v>0.06697475051905433</v>
      </c>
      <c r="N3052" s="5">
        <v>7.6</v>
      </c>
      <c r="O3052" s="5">
        <v>12.9</v>
      </c>
      <c r="P3052" s="5">
        <v>45158.0</v>
      </c>
      <c r="Q3052" s="9" t="s">
        <v>528</v>
      </c>
      <c r="R3052" s="9" t="s">
        <v>529</v>
      </c>
      <c r="S3052" s="9">
        <f t="shared" si="1"/>
        <v>4270.266</v>
      </c>
    </row>
    <row r="3053" ht="15.75" customHeight="1">
      <c r="A3053" s="5" t="s">
        <v>532</v>
      </c>
      <c r="B3053" s="5" t="s">
        <v>1885</v>
      </c>
      <c r="C3053" s="6">
        <v>256612.0</v>
      </c>
      <c r="D3053" s="7">
        <v>172.0</v>
      </c>
      <c r="E3053" s="7">
        <v>217.0</v>
      </c>
      <c r="F3053" s="7">
        <v>32.0</v>
      </c>
      <c r="G3053" s="7">
        <v>34.0</v>
      </c>
      <c r="H3053" s="5">
        <v>8.4</v>
      </c>
      <c r="I3053" s="5">
        <v>29.6</v>
      </c>
      <c r="J3053" s="8">
        <v>0.6702726294951132</v>
      </c>
      <c r="K3053" s="8">
        <v>0.8456346546537185</v>
      </c>
      <c r="L3053" s="8">
        <v>0.12470188455723037</v>
      </c>
      <c r="M3053" s="8">
        <v>0.13249575234205727</v>
      </c>
      <c r="N3053" s="5">
        <v>7.0</v>
      </c>
      <c r="O3053" s="5">
        <v>11.7</v>
      </c>
      <c r="P3053" s="5">
        <v>53254.0</v>
      </c>
      <c r="Q3053" s="9" t="s">
        <v>528</v>
      </c>
      <c r="R3053" s="9" t="s">
        <v>529</v>
      </c>
      <c r="S3053" s="9">
        <f t="shared" si="1"/>
        <v>75957.152</v>
      </c>
    </row>
    <row r="3054" ht="15.75" customHeight="1">
      <c r="A3054" s="5" t="s">
        <v>1127</v>
      </c>
      <c r="B3054" s="5" t="s">
        <v>1885</v>
      </c>
      <c r="C3054" s="6">
        <v>13222.0</v>
      </c>
      <c r="D3054" s="7">
        <v>3.0</v>
      </c>
      <c r="E3054" s="7">
        <v>21.0</v>
      </c>
      <c r="F3054" s="7">
        <v>3.0</v>
      </c>
      <c r="G3054" s="7">
        <v>1.0</v>
      </c>
      <c r="H3054" s="5">
        <v>7.1</v>
      </c>
      <c r="I3054" s="5">
        <v>32.0</v>
      </c>
      <c r="J3054" s="8">
        <v>0.22689456965663288</v>
      </c>
      <c r="K3054" s="8">
        <v>1.5882619875964303</v>
      </c>
      <c r="L3054" s="8">
        <v>0.22689456965663288</v>
      </c>
      <c r="M3054" s="8">
        <v>0.07563152321887763</v>
      </c>
      <c r="N3054" s="5">
        <v>4.4</v>
      </c>
      <c r="O3054" s="5">
        <v>12.2</v>
      </c>
      <c r="P3054" s="5">
        <v>48585.0</v>
      </c>
      <c r="Q3054" s="9" t="s">
        <v>528</v>
      </c>
      <c r="R3054" s="9" t="s">
        <v>529</v>
      </c>
      <c r="S3054" s="9">
        <f t="shared" si="1"/>
        <v>4231.04</v>
      </c>
    </row>
    <row r="3055" ht="15.75" customHeight="1">
      <c r="A3055" s="5" t="s">
        <v>1888</v>
      </c>
      <c r="B3055" s="5" t="s">
        <v>1885</v>
      </c>
      <c r="C3055" s="6">
        <v>15278.0</v>
      </c>
      <c r="D3055" s="7">
        <v>4.0</v>
      </c>
      <c r="E3055" s="7">
        <v>29.0</v>
      </c>
      <c r="F3055" s="7">
        <v>3.0</v>
      </c>
      <c r="G3055" s="7">
        <v>1.0</v>
      </c>
      <c r="H3055" s="5">
        <v>7.1</v>
      </c>
      <c r="I3055" s="5">
        <v>29.3</v>
      </c>
      <c r="J3055" s="8">
        <v>0.26181437360911114</v>
      </c>
      <c r="K3055" s="8">
        <v>1.8981542086660559</v>
      </c>
      <c r="L3055" s="8">
        <v>0.19636078020683334</v>
      </c>
      <c r="M3055" s="8">
        <v>0.06545359340227778</v>
      </c>
      <c r="N3055" s="5">
        <v>10.3</v>
      </c>
      <c r="O3055" s="5">
        <v>16.2</v>
      </c>
      <c r="P3055" s="5">
        <v>40722.0</v>
      </c>
      <c r="Q3055" s="9" t="s">
        <v>528</v>
      </c>
      <c r="R3055" s="9" t="s">
        <v>529</v>
      </c>
      <c r="S3055" s="9">
        <f t="shared" si="1"/>
        <v>4476.454</v>
      </c>
    </row>
    <row r="3056" ht="15.75" customHeight="1">
      <c r="A3056" s="5" t="s">
        <v>1889</v>
      </c>
      <c r="B3056" s="5" t="s">
        <v>1885</v>
      </c>
      <c r="C3056" s="6">
        <v>49507.0</v>
      </c>
      <c r="D3056" s="7">
        <v>21.0</v>
      </c>
      <c r="E3056" s="7">
        <v>34.0</v>
      </c>
      <c r="F3056" s="7">
        <v>6.0</v>
      </c>
      <c r="G3056" s="7">
        <v>4.0</v>
      </c>
      <c r="H3056" s="5">
        <v>7.7</v>
      </c>
      <c r="I3056" s="5">
        <v>30.5</v>
      </c>
      <c r="J3056" s="8">
        <v>0.4241824388470317</v>
      </c>
      <c r="K3056" s="8">
        <v>0.686771567657099</v>
      </c>
      <c r="L3056" s="8">
        <v>0.12119498252772336</v>
      </c>
      <c r="M3056" s="8">
        <v>0.08079665501848224</v>
      </c>
      <c r="N3056" s="5">
        <v>3.5</v>
      </c>
      <c r="O3056" s="5">
        <v>6.1</v>
      </c>
      <c r="P3056" s="5">
        <v>66250.0</v>
      </c>
      <c r="Q3056" s="9" t="s">
        <v>528</v>
      </c>
      <c r="R3056" s="9" t="s">
        <v>529</v>
      </c>
      <c r="S3056" s="9">
        <f t="shared" si="1"/>
        <v>15099.635</v>
      </c>
    </row>
    <row r="3057" ht="15.75" customHeight="1">
      <c r="A3057" s="5" t="s">
        <v>898</v>
      </c>
      <c r="B3057" s="5" t="s">
        <v>1885</v>
      </c>
      <c r="C3057" s="6">
        <v>63426.0</v>
      </c>
      <c r="D3057" s="7">
        <v>35.0</v>
      </c>
      <c r="E3057" s="7">
        <v>52.0</v>
      </c>
      <c r="F3057" s="7">
        <v>8.0</v>
      </c>
      <c r="G3057" s="7">
        <v>8.0</v>
      </c>
      <c r="H3057" s="5">
        <v>7.1</v>
      </c>
      <c r="I3057" s="5">
        <v>27.7</v>
      </c>
      <c r="J3057" s="8">
        <v>0.5518241730520607</v>
      </c>
      <c r="K3057" s="8">
        <v>0.8198530571059187</v>
      </c>
      <c r="L3057" s="8">
        <v>0.12613123955475672</v>
      </c>
      <c r="M3057" s="8">
        <v>0.12613123955475672</v>
      </c>
      <c r="N3057" s="5">
        <v>6.7</v>
      </c>
      <c r="O3057" s="5">
        <v>10.8</v>
      </c>
      <c r="P3057" s="5">
        <v>51428.0</v>
      </c>
      <c r="Q3057" s="9" t="s">
        <v>528</v>
      </c>
      <c r="R3057" s="9" t="s">
        <v>529</v>
      </c>
      <c r="S3057" s="9">
        <f t="shared" si="1"/>
        <v>17569.002</v>
      </c>
    </row>
    <row r="3058" ht="15.75" customHeight="1">
      <c r="A3058" s="5" t="s">
        <v>148</v>
      </c>
      <c r="B3058" s="5" t="s">
        <v>1885</v>
      </c>
      <c r="C3058" s="6">
        <v>34412.0</v>
      </c>
      <c r="D3058" s="7">
        <v>11.0</v>
      </c>
      <c r="E3058" s="7">
        <v>28.0</v>
      </c>
      <c r="F3058" s="7">
        <v>9.0</v>
      </c>
      <c r="G3058" s="7">
        <v>1.0</v>
      </c>
      <c r="H3058" s="5">
        <v>6.4</v>
      </c>
      <c r="I3058" s="5">
        <v>31.7</v>
      </c>
      <c r="J3058" s="8">
        <v>0.3196559339765198</v>
      </c>
      <c r="K3058" s="8">
        <v>0.8136696501220504</v>
      </c>
      <c r="L3058" s="8">
        <v>0.26153667325351626</v>
      </c>
      <c r="M3058" s="8">
        <v>0.0290596303615018</v>
      </c>
      <c r="N3058" s="5">
        <v>5.8</v>
      </c>
      <c r="O3058" s="5">
        <v>16.3</v>
      </c>
      <c r="P3058" s="5">
        <v>43515.0</v>
      </c>
      <c r="Q3058" s="9" t="s">
        <v>528</v>
      </c>
      <c r="R3058" s="9" t="s">
        <v>529</v>
      </c>
      <c r="S3058" s="9">
        <f t="shared" si="1"/>
        <v>10908.604</v>
      </c>
    </row>
    <row r="3059" ht="15.75" customHeight="1">
      <c r="A3059" s="5" t="s">
        <v>150</v>
      </c>
      <c r="B3059" s="5" t="s">
        <v>1885</v>
      </c>
      <c r="C3059" s="6">
        <v>56574.0</v>
      </c>
      <c r="D3059" s="7">
        <v>33.0</v>
      </c>
      <c r="E3059" s="7">
        <v>68.0</v>
      </c>
      <c r="F3059" s="7">
        <v>6.0</v>
      </c>
      <c r="G3059" s="7">
        <v>4.0</v>
      </c>
      <c r="H3059" s="5">
        <v>6.9</v>
      </c>
      <c r="I3059" s="5">
        <v>34.7</v>
      </c>
      <c r="J3059" s="8">
        <v>0.5833068193869976</v>
      </c>
      <c r="K3059" s="8">
        <v>1.2019655672216918</v>
      </c>
      <c r="L3059" s="8">
        <v>0.10605578534309046</v>
      </c>
      <c r="M3059" s="8">
        <v>0.07070385689539364</v>
      </c>
      <c r="N3059" s="5">
        <v>6.4</v>
      </c>
      <c r="O3059" s="5">
        <v>9.2</v>
      </c>
      <c r="P3059" s="5">
        <v>58703.0</v>
      </c>
      <c r="Q3059" s="9" t="s">
        <v>528</v>
      </c>
      <c r="R3059" s="9" t="s">
        <v>529</v>
      </c>
      <c r="S3059" s="9">
        <f t="shared" si="1"/>
        <v>19631.178</v>
      </c>
    </row>
    <row r="3060" ht="15.75" customHeight="1">
      <c r="A3060" s="5" t="s">
        <v>153</v>
      </c>
      <c r="B3060" s="5" t="s">
        <v>1885</v>
      </c>
      <c r="C3060" s="6">
        <v>16394.0</v>
      </c>
      <c r="D3060" s="7">
        <v>8.0</v>
      </c>
      <c r="E3060" s="7">
        <v>17.0</v>
      </c>
      <c r="F3060" s="7">
        <v>6.0</v>
      </c>
      <c r="G3060" s="7">
        <v>0.0</v>
      </c>
      <c r="H3060" s="5">
        <v>7.6</v>
      </c>
      <c r="I3060" s="5">
        <v>35.7</v>
      </c>
      <c r="J3060" s="8">
        <v>0.4879834085641088</v>
      </c>
      <c r="K3060" s="8">
        <v>1.0369647431987312</v>
      </c>
      <c r="L3060" s="8">
        <v>0.3659875564230816</v>
      </c>
      <c r="M3060" s="8">
        <v>0.0</v>
      </c>
      <c r="N3060" s="5">
        <v>7.0</v>
      </c>
      <c r="O3060" s="5">
        <v>12.3</v>
      </c>
      <c r="P3060" s="5">
        <v>43638.0</v>
      </c>
      <c r="Q3060" s="9" t="s">
        <v>528</v>
      </c>
      <c r="R3060" s="9" t="s">
        <v>529</v>
      </c>
      <c r="S3060" s="9">
        <f t="shared" si="1"/>
        <v>5852.658</v>
      </c>
    </row>
    <row r="3061" ht="15.75" customHeight="1">
      <c r="A3061" s="5" t="s">
        <v>1890</v>
      </c>
      <c r="B3061" s="5" t="s">
        <v>1885</v>
      </c>
      <c r="C3061" s="6">
        <v>516494.0</v>
      </c>
      <c r="D3061" s="7">
        <v>419.0</v>
      </c>
      <c r="E3061" s="7">
        <v>441.0</v>
      </c>
      <c r="F3061" s="7">
        <v>80.0</v>
      </c>
      <c r="G3061" s="7">
        <v>99.0</v>
      </c>
      <c r="H3061" s="5">
        <v>6.6</v>
      </c>
      <c r="I3061" s="5">
        <v>24.3</v>
      </c>
      <c r="J3061" s="8">
        <v>0.811238852726266</v>
      </c>
      <c r="K3061" s="8">
        <v>0.8538337328216785</v>
      </c>
      <c r="L3061" s="8">
        <v>0.1548904730742274</v>
      </c>
      <c r="M3061" s="8">
        <v>0.1916769604293564</v>
      </c>
      <c r="N3061" s="5">
        <v>5.5</v>
      </c>
      <c r="O3061" s="5">
        <v>13.3</v>
      </c>
      <c r="P3061" s="5">
        <v>62303.0</v>
      </c>
      <c r="Q3061" s="9" t="s">
        <v>528</v>
      </c>
      <c r="R3061" s="9" t="s">
        <v>529</v>
      </c>
      <c r="S3061" s="9">
        <f t="shared" si="1"/>
        <v>125508.042</v>
      </c>
    </row>
    <row r="3062" ht="15.75" customHeight="1">
      <c r="A3062" s="5" t="s">
        <v>411</v>
      </c>
      <c r="B3062" s="5" t="s">
        <v>1885</v>
      </c>
      <c r="C3062" s="6">
        <v>88587.0</v>
      </c>
      <c r="D3062" s="7">
        <v>38.0</v>
      </c>
      <c r="E3062" s="7">
        <v>53.0</v>
      </c>
      <c r="F3062" s="7">
        <v>11.0</v>
      </c>
      <c r="G3062" s="7">
        <v>6.0</v>
      </c>
      <c r="H3062" s="5">
        <v>7.8</v>
      </c>
      <c r="I3062" s="5">
        <v>33.3</v>
      </c>
      <c r="J3062" s="8">
        <v>0.4289568446837572</v>
      </c>
      <c r="K3062" s="8">
        <v>0.5982819149536613</v>
      </c>
      <c r="L3062" s="8">
        <v>0.12417171819792971</v>
      </c>
      <c r="M3062" s="8">
        <v>0.06773002810796167</v>
      </c>
      <c r="N3062" s="5">
        <v>7.2</v>
      </c>
      <c r="O3062" s="5">
        <v>9.2</v>
      </c>
      <c r="P3062" s="5">
        <v>53189.0</v>
      </c>
      <c r="Q3062" s="9" t="s">
        <v>528</v>
      </c>
      <c r="R3062" s="9" t="s">
        <v>529</v>
      </c>
      <c r="S3062" s="9">
        <f t="shared" si="1"/>
        <v>29499.471</v>
      </c>
    </row>
    <row r="3063" ht="15.75" customHeight="1">
      <c r="A3063" s="5" t="s">
        <v>1891</v>
      </c>
      <c r="B3063" s="5" t="s">
        <v>1885</v>
      </c>
      <c r="C3063" s="6">
        <v>27705.0</v>
      </c>
      <c r="D3063" s="7">
        <v>23.0</v>
      </c>
      <c r="E3063" s="7">
        <v>92.0</v>
      </c>
      <c r="F3063" s="7">
        <v>13.0</v>
      </c>
      <c r="G3063" s="7">
        <v>4.0</v>
      </c>
      <c r="H3063" s="5">
        <v>7.0</v>
      </c>
      <c r="I3063" s="5">
        <v>26.9</v>
      </c>
      <c r="J3063" s="8">
        <v>0.8301750586536726</v>
      </c>
      <c r="K3063" s="8">
        <v>3.3207002346146903</v>
      </c>
      <c r="L3063" s="8">
        <v>0.4692293809781628</v>
      </c>
      <c r="M3063" s="8">
        <v>0.14437827107020393</v>
      </c>
      <c r="N3063" s="5">
        <v>7.6</v>
      </c>
      <c r="O3063" s="5">
        <v>11.7</v>
      </c>
      <c r="P3063" s="5">
        <v>50078.0</v>
      </c>
      <c r="Q3063" s="9" t="s">
        <v>528</v>
      </c>
      <c r="R3063" s="9" t="s">
        <v>529</v>
      </c>
      <c r="S3063" s="9">
        <f t="shared" si="1"/>
        <v>7452.645</v>
      </c>
    </row>
    <row r="3064" ht="15.75" customHeight="1">
      <c r="A3064" s="5" t="s">
        <v>273</v>
      </c>
      <c r="B3064" s="5" t="s">
        <v>1885</v>
      </c>
      <c r="C3064" s="6">
        <v>43775.0</v>
      </c>
      <c r="D3064" s="7">
        <v>22.0</v>
      </c>
      <c r="E3064" s="7">
        <v>51.0</v>
      </c>
      <c r="F3064" s="7">
        <v>7.0</v>
      </c>
      <c r="G3064" s="7">
        <v>7.0</v>
      </c>
      <c r="H3064" s="5">
        <v>7.5</v>
      </c>
      <c r="I3064" s="5">
        <v>31.1</v>
      </c>
      <c r="J3064" s="8">
        <v>0.5025699600228442</v>
      </c>
      <c r="K3064" s="8">
        <v>1.1650485436893205</v>
      </c>
      <c r="L3064" s="8">
        <v>0.1599086236436322</v>
      </c>
      <c r="M3064" s="8">
        <v>0.1599086236436322</v>
      </c>
      <c r="N3064" s="5">
        <v>8.2</v>
      </c>
      <c r="O3064" s="5">
        <v>15.5</v>
      </c>
      <c r="P3064" s="5">
        <v>44956.0</v>
      </c>
      <c r="Q3064" s="9" t="s">
        <v>528</v>
      </c>
      <c r="R3064" s="9" t="s">
        <v>529</v>
      </c>
      <c r="S3064" s="9">
        <f t="shared" si="1"/>
        <v>13614.025</v>
      </c>
    </row>
    <row r="3065" ht="15.75" customHeight="1">
      <c r="A3065" s="5" t="s">
        <v>1327</v>
      </c>
      <c r="B3065" s="5" t="s">
        <v>1885</v>
      </c>
      <c r="C3065" s="6">
        <v>44325.0</v>
      </c>
      <c r="D3065" s="7">
        <v>21.0</v>
      </c>
      <c r="E3065" s="7">
        <v>34.0</v>
      </c>
      <c r="F3065" s="7">
        <v>7.0</v>
      </c>
      <c r="G3065" s="7">
        <v>5.0</v>
      </c>
      <c r="H3065" s="5">
        <v>8.7</v>
      </c>
      <c r="I3065" s="5">
        <v>33.8</v>
      </c>
      <c r="J3065" s="8">
        <v>0.47377326565143824</v>
      </c>
      <c r="K3065" s="8">
        <v>0.7670614777213762</v>
      </c>
      <c r="L3065" s="8">
        <v>0.15792442188381275</v>
      </c>
      <c r="M3065" s="8">
        <v>0.11280315848843768</v>
      </c>
      <c r="N3065" s="5">
        <v>6.3</v>
      </c>
      <c r="O3065" s="5">
        <v>15.1</v>
      </c>
      <c r="P3065" s="5">
        <v>49897.0</v>
      </c>
      <c r="Q3065" s="9" t="s">
        <v>528</v>
      </c>
      <c r="R3065" s="9" t="s">
        <v>529</v>
      </c>
      <c r="S3065" s="9">
        <f t="shared" si="1"/>
        <v>14981.85</v>
      </c>
    </row>
    <row r="3066" ht="15.75" customHeight="1">
      <c r="A3066" s="5" t="s">
        <v>1892</v>
      </c>
      <c r="B3066" s="5" t="s">
        <v>1885</v>
      </c>
      <c r="C3066" s="6">
        <v>101725.0</v>
      </c>
      <c r="D3066" s="7">
        <v>89.0</v>
      </c>
      <c r="E3066" s="7">
        <v>79.0</v>
      </c>
      <c r="F3066" s="7">
        <v>12.0</v>
      </c>
      <c r="G3066" s="7">
        <v>9.0</v>
      </c>
      <c r="H3066" s="5">
        <v>7.0</v>
      </c>
      <c r="I3066" s="5">
        <v>27.6</v>
      </c>
      <c r="J3066" s="8">
        <v>0.8749078397640697</v>
      </c>
      <c r="K3066" s="8">
        <v>0.7766035881051856</v>
      </c>
      <c r="L3066" s="8">
        <v>0.1179651019906611</v>
      </c>
      <c r="M3066" s="8">
        <v>0.08847382649299582</v>
      </c>
      <c r="N3066" s="5">
        <v>5.7</v>
      </c>
      <c r="O3066" s="5">
        <v>15.4</v>
      </c>
      <c r="P3066" s="5">
        <v>48209.0</v>
      </c>
      <c r="Q3066" s="9" t="s">
        <v>528</v>
      </c>
      <c r="R3066" s="9" t="s">
        <v>529</v>
      </c>
      <c r="S3066" s="9">
        <f t="shared" si="1"/>
        <v>28076.1</v>
      </c>
    </row>
    <row r="3067" ht="15.75" customHeight="1">
      <c r="A3067" s="5" t="s">
        <v>1494</v>
      </c>
      <c r="B3067" s="5" t="s">
        <v>1885</v>
      </c>
      <c r="C3067" s="6">
        <v>4473.0</v>
      </c>
      <c r="D3067" s="7">
        <v>2.0</v>
      </c>
      <c r="E3067" s="7">
        <v>8.0</v>
      </c>
      <c r="F3067" s="7">
        <v>2.0</v>
      </c>
      <c r="G3067" s="7">
        <v>0.0</v>
      </c>
      <c r="H3067" s="5">
        <v>8.0</v>
      </c>
      <c r="I3067" s="5">
        <v>32.1</v>
      </c>
      <c r="J3067" s="8">
        <v>0.447127207690588</v>
      </c>
      <c r="K3067" s="8">
        <v>1.788508830762352</v>
      </c>
      <c r="L3067" s="8">
        <v>0.447127207690588</v>
      </c>
      <c r="M3067" s="8">
        <v>0.0</v>
      </c>
      <c r="N3067" s="5">
        <v>7.4</v>
      </c>
      <c r="O3067" s="5">
        <v>10.4</v>
      </c>
      <c r="P3067" s="5">
        <v>49703.0</v>
      </c>
      <c r="Q3067" s="9" t="s">
        <v>528</v>
      </c>
      <c r="R3067" s="9" t="s">
        <v>529</v>
      </c>
      <c r="S3067" s="9">
        <f t="shared" si="1"/>
        <v>1435.833</v>
      </c>
    </row>
    <row r="3068" ht="15.75" customHeight="1">
      <c r="A3068" s="5" t="s">
        <v>1893</v>
      </c>
      <c r="B3068" s="5" t="s">
        <v>1885</v>
      </c>
      <c r="C3068" s="6">
        <v>102018.0</v>
      </c>
      <c r="D3068" s="7">
        <v>59.0</v>
      </c>
      <c r="E3068" s="7">
        <v>78.0</v>
      </c>
      <c r="F3068" s="7">
        <v>13.0</v>
      </c>
      <c r="G3068" s="7">
        <v>13.0</v>
      </c>
      <c r="H3068" s="5">
        <v>7.2</v>
      </c>
      <c r="I3068" s="5">
        <v>33.0</v>
      </c>
      <c r="J3068" s="8">
        <v>0.5783293144347076</v>
      </c>
      <c r="K3068" s="8">
        <v>0.7645709580662235</v>
      </c>
      <c r="L3068" s="8">
        <v>0.12742849301103726</v>
      </c>
      <c r="M3068" s="8">
        <v>0.12742849301103726</v>
      </c>
      <c r="N3068" s="5">
        <v>6.7</v>
      </c>
      <c r="O3068" s="5">
        <v>10.0</v>
      </c>
      <c r="P3068" s="5">
        <v>54529.0</v>
      </c>
      <c r="Q3068" s="9" t="s">
        <v>528</v>
      </c>
      <c r="R3068" s="9" t="s">
        <v>529</v>
      </c>
      <c r="S3068" s="9">
        <f t="shared" si="1"/>
        <v>33665.94</v>
      </c>
    </row>
    <row r="3069" ht="15.75" customHeight="1">
      <c r="A3069" s="5" t="s">
        <v>1457</v>
      </c>
      <c r="B3069" s="5" t="s">
        <v>1885</v>
      </c>
      <c r="C3069" s="6">
        <v>9132.0</v>
      </c>
      <c r="D3069" s="7">
        <v>3.0</v>
      </c>
      <c r="E3069" s="7">
        <v>14.0</v>
      </c>
      <c r="F3069" s="7">
        <v>2.0</v>
      </c>
      <c r="G3069" s="7">
        <v>0.0</v>
      </c>
      <c r="H3069" s="5">
        <v>9.6</v>
      </c>
      <c r="I3069" s="5">
        <v>34.1</v>
      </c>
      <c r="J3069" s="8">
        <v>0.328515111695138</v>
      </c>
      <c r="K3069" s="8">
        <v>1.5330705212439772</v>
      </c>
      <c r="L3069" s="8">
        <v>0.21901007446342532</v>
      </c>
      <c r="M3069" s="8">
        <v>0.0</v>
      </c>
      <c r="N3069" s="5">
        <v>10.0</v>
      </c>
      <c r="O3069" s="5">
        <v>17.9</v>
      </c>
      <c r="P3069" s="5">
        <v>40331.0</v>
      </c>
      <c r="Q3069" s="9" t="s">
        <v>528</v>
      </c>
      <c r="R3069" s="9" t="s">
        <v>529</v>
      </c>
      <c r="S3069" s="9">
        <f t="shared" si="1"/>
        <v>3114.012</v>
      </c>
    </row>
    <row r="3070" ht="15.75" customHeight="1">
      <c r="A3070" s="5" t="s">
        <v>161</v>
      </c>
      <c r="B3070" s="5" t="s">
        <v>1885</v>
      </c>
      <c r="C3070" s="6">
        <v>51861.0</v>
      </c>
      <c r="D3070" s="7">
        <v>22.0</v>
      </c>
      <c r="E3070" s="7">
        <v>42.0</v>
      </c>
      <c r="F3070" s="7">
        <v>13.0</v>
      </c>
      <c r="G3070" s="7">
        <v>3.0</v>
      </c>
      <c r="H3070" s="5">
        <v>7.1</v>
      </c>
      <c r="I3070" s="5">
        <v>34.6</v>
      </c>
      <c r="J3070" s="8">
        <v>0.4242108713676944</v>
      </c>
      <c r="K3070" s="8">
        <v>0.8098571180655985</v>
      </c>
      <c r="L3070" s="8">
        <v>0.2506700603536376</v>
      </c>
      <c r="M3070" s="8">
        <v>0.0578469370046856</v>
      </c>
      <c r="N3070" s="5">
        <v>4.8</v>
      </c>
      <c r="O3070" s="5">
        <v>16.6</v>
      </c>
      <c r="P3070" s="5">
        <v>47266.0</v>
      </c>
      <c r="Q3070" s="9" t="s">
        <v>528</v>
      </c>
      <c r="R3070" s="9" t="s">
        <v>529</v>
      </c>
      <c r="S3070" s="9">
        <f t="shared" si="1"/>
        <v>17943.906</v>
      </c>
    </row>
    <row r="3071" ht="15.75" customHeight="1">
      <c r="A3071" s="5" t="s">
        <v>765</v>
      </c>
      <c r="B3071" s="5" t="s">
        <v>1885</v>
      </c>
      <c r="C3071" s="6">
        <v>37028.0</v>
      </c>
      <c r="D3071" s="7">
        <v>16.0</v>
      </c>
      <c r="E3071" s="7">
        <v>37.0</v>
      </c>
      <c r="F3071" s="7">
        <v>11.0</v>
      </c>
      <c r="G3071" s="7">
        <v>5.0</v>
      </c>
      <c r="H3071" s="5">
        <v>7.8</v>
      </c>
      <c r="I3071" s="5">
        <v>32.7</v>
      </c>
      <c r="J3071" s="8">
        <v>0.4321054337258291</v>
      </c>
      <c r="K3071" s="8">
        <v>0.9992438154909797</v>
      </c>
      <c r="L3071" s="8">
        <v>0.2970724856865075</v>
      </c>
      <c r="M3071" s="8">
        <v>0.1350329480393216</v>
      </c>
      <c r="N3071" s="5">
        <v>4.7</v>
      </c>
      <c r="O3071" s="5">
        <v>9.6</v>
      </c>
      <c r="P3071" s="5">
        <v>54868.0</v>
      </c>
      <c r="Q3071" s="9" t="s">
        <v>528</v>
      </c>
      <c r="R3071" s="9" t="s">
        <v>529</v>
      </c>
      <c r="S3071" s="9">
        <f t="shared" si="1"/>
        <v>12108.156</v>
      </c>
    </row>
    <row r="3072" ht="15.75" customHeight="1">
      <c r="A3072" s="5" t="s">
        <v>1894</v>
      </c>
      <c r="B3072" s="5" t="s">
        <v>1885</v>
      </c>
      <c r="C3072" s="6">
        <v>18829.0</v>
      </c>
      <c r="D3072" s="7">
        <v>5.0</v>
      </c>
      <c r="E3072" s="7">
        <v>24.0</v>
      </c>
      <c r="F3072" s="7">
        <v>6.0</v>
      </c>
      <c r="G3072" s="7">
        <v>2.0</v>
      </c>
      <c r="H3072" s="5">
        <v>9.0</v>
      </c>
      <c r="I3072" s="5">
        <v>36.4</v>
      </c>
      <c r="J3072" s="8">
        <v>0.2655478251633119</v>
      </c>
      <c r="K3072" s="8">
        <v>1.274629560783897</v>
      </c>
      <c r="L3072" s="8">
        <v>0.3186573901959743</v>
      </c>
      <c r="M3072" s="8">
        <v>0.10621913006532477</v>
      </c>
      <c r="N3072" s="5">
        <v>6.9</v>
      </c>
      <c r="O3072" s="5">
        <v>12.2</v>
      </c>
      <c r="P3072" s="5">
        <v>46502.0</v>
      </c>
      <c r="Q3072" s="9" t="s">
        <v>528</v>
      </c>
      <c r="R3072" s="9" t="s">
        <v>529</v>
      </c>
      <c r="S3072" s="9">
        <f t="shared" si="1"/>
        <v>6853.756</v>
      </c>
    </row>
    <row r="3073" ht="15.75" customHeight="1">
      <c r="A3073" s="5" t="s">
        <v>646</v>
      </c>
      <c r="B3073" s="5" t="s">
        <v>1885</v>
      </c>
      <c r="C3073" s="6">
        <v>23796.0</v>
      </c>
      <c r="D3073" s="7">
        <v>10.0</v>
      </c>
      <c r="E3073" s="7">
        <v>25.0</v>
      </c>
      <c r="F3073" s="7">
        <v>4.0</v>
      </c>
      <c r="G3073" s="7">
        <v>1.0</v>
      </c>
      <c r="H3073" s="5">
        <v>7.0</v>
      </c>
      <c r="I3073" s="5">
        <v>31.0</v>
      </c>
      <c r="J3073" s="8">
        <v>0.42023869557908894</v>
      </c>
      <c r="K3073" s="8">
        <v>1.0505967389477222</v>
      </c>
      <c r="L3073" s="8">
        <v>0.16809547823163556</v>
      </c>
      <c r="M3073" s="8">
        <v>0.04202386955790889</v>
      </c>
      <c r="N3073" s="5">
        <v>4.7</v>
      </c>
      <c r="O3073" s="5">
        <v>10.0</v>
      </c>
      <c r="P3073" s="5">
        <v>54390.0</v>
      </c>
      <c r="Q3073" s="9" t="s">
        <v>528</v>
      </c>
      <c r="R3073" s="9" t="s">
        <v>529</v>
      </c>
      <c r="S3073" s="9">
        <f t="shared" si="1"/>
        <v>7376.76</v>
      </c>
    </row>
    <row r="3074" ht="15.75" customHeight="1">
      <c r="A3074" s="5" t="s">
        <v>912</v>
      </c>
      <c r="B3074" s="5" t="s">
        <v>1885</v>
      </c>
      <c r="C3074" s="6">
        <v>5916.0</v>
      </c>
      <c r="D3074" s="7">
        <v>4.0</v>
      </c>
      <c r="E3074" s="7">
        <v>20.0</v>
      </c>
      <c r="F3074" s="7">
        <v>2.0</v>
      </c>
      <c r="G3074" s="7">
        <v>0.0</v>
      </c>
      <c r="H3074" s="5">
        <v>7.7</v>
      </c>
      <c r="I3074" s="5">
        <v>28.0</v>
      </c>
      <c r="J3074" s="8">
        <v>0.676132521974307</v>
      </c>
      <c r="K3074" s="8">
        <v>3.3806626098715347</v>
      </c>
      <c r="L3074" s="8">
        <v>0.3380662609871535</v>
      </c>
      <c r="M3074" s="8">
        <v>0.0</v>
      </c>
      <c r="N3074" s="5">
        <v>9.7</v>
      </c>
      <c r="O3074" s="5">
        <v>14.8</v>
      </c>
      <c r="P3074" s="5">
        <v>41900.0</v>
      </c>
      <c r="Q3074" s="9" t="s">
        <v>528</v>
      </c>
      <c r="R3074" s="9" t="s">
        <v>529</v>
      </c>
      <c r="S3074" s="9">
        <f t="shared" si="1"/>
        <v>1656.48</v>
      </c>
    </row>
    <row r="3075" ht="15.75" customHeight="1">
      <c r="A3075" s="5" t="s">
        <v>57</v>
      </c>
      <c r="B3075" s="5" t="s">
        <v>1885</v>
      </c>
      <c r="C3075" s="6">
        <v>20631.0</v>
      </c>
      <c r="D3075" s="7">
        <v>13.0</v>
      </c>
      <c r="E3075" s="7">
        <v>23.0</v>
      </c>
      <c r="F3075" s="7">
        <v>3.0</v>
      </c>
      <c r="G3075" s="7">
        <v>6.0</v>
      </c>
      <c r="H3075" s="5">
        <v>8.0</v>
      </c>
      <c r="I3075" s="5">
        <v>33.5</v>
      </c>
      <c r="J3075" s="8">
        <v>0.630119722747322</v>
      </c>
      <c r="K3075" s="8">
        <v>1.1148272017837235</v>
      </c>
      <c r="L3075" s="8">
        <v>0.14541224371092046</v>
      </c>
      <c r="M3075" s="8">
        <v>0.2908244874218409</v>
      </c>
      <c r="N3075" s="5">
        <v>5.9</v>
      </c>
      <c r="O3075" s="5">
        <v>17.3</v>
      </c>
      <c r="P3075" s="5">
        <v>44699.0</v>
      </c>
      <c r="Q3075" s="9" t="s">
        <v>528</v>
      </c>
      <c r="R3075" s="9" t="s">
        <v>529</v>
      </c>
      <c r="S3075" s="9">
        <f t="shared" si="1"/>
        <v>6911.385</v>
      </c>
    </row>
    <row r="3076" ht="15.75" customHeight="1">
      <c r="A3076" s="5" t="s">
        <v>58</v>
      </c>
      <c r="B3076" s="5" t="s">
        <v>1885</v>
      </c>
      <c r="C3076" s="6">
        <v>84450.0</v>
      </c>
      <c r="D3076" s="7">
        <v>42.0</v>
      </c>
      <c r="E3076" s="7">
        <v>68.0</v>
      </c>
      <c r="F3076" s="7">
        <v>13.0</v>
      </c>
      <c r="G3076" s="7">
        <v>9.0</v>
      </c>
      <c r="H3076" s="5">
        <v>6.3</v>
      </c>
      <c r="I3076" s="5">
        <v>28.3</v>
      </c>
      <c r="J3076" s="8">
        <v>0.49733570159857904</v>
      </c>
      <c r="K3076" s="8">
        <v>0.8052101835405565</v>
      </c>
      <c r="L3076" s="8">
        <v>0.15393724097098876</v>
      </c>
      <c r="M3076" s="8">
        <v>0.10657193605683837</v>
      </c>
      <c r="N3076" s="5">
        <v>6.5</v>
      </c>
      <c r="O3076" s="5">
        <v>11.2</v>
      </c>
      <c r="P3076" s="5">
        <v>54522.0</v>
      </c>
      <c r="Q3076" s="9" t="s">
        <v>528</v>
      </c>
      <c r="R3076" s="9" t="s">
        <v>529</v>
      </c>
      <c r="S3076" s="9">
        <f t="shared" si="1"/>
        <v>23899.35</v>
      </c>
    </row>
    <row r="3077" ht="15.75" customHeight="1">
      <c r="A3077" s="5" t="s">
        <v>102</v>
      </c>
      <c r="B3077" s="5" t="s">
        <v>1885</v>
      </c>
      <c r="C3077" s="6">
        <v>26275.0</v>
      </c>
      <c r="D3077" s="7">
        <v>8.0</v>
      </c>
      <c r="E3077" s="7">
        <v>21.0</v>
      </c>
      <c r="F3077" s="7">
        <v>4.0</v>
      </c>
      <c r="G3077" s="7">
        <v>2.0</v>
      </c>
      <c r="H3077" s="5">
        <v>7.8</v>
      </c>
      <c r="I3077" s="5">
        <v>35.0</v>
      </c>
      <c r="J3077" s="8">
        <v>0.3044719314938154</v>
      </c>
      <c r="K3077" s="8">
        <v>0.7992388201712655</v>
      </c>
      <c r="L3077" s="8">
        <v>0.1522359657469077</v>
      </c>
      <c r="M3077" s="8">
        <v>0.07611798287345385</v>
      </c>
      <c r="N3077" s="5">
        <v>9.3</v>
      </c>
      <c r="O3077" s="5">
        <v>13.9</v>
      </c>
      <c r="P3077" s="5">
        <v>45135.0</v>
      </c>
      <c r="Q3077" s="9" t="s">
        <v>528</v>
      </c>
      <c r="R3077" s="9" t="s">
        <v>529</v>
      </c>
      <c r="S3077" s="9">
        <f t="shared" si="1"/>
        <v>9196.25</v>
      </c>
    </row>
    <row r="3078" ht="15.75" customHeight="1">
      <c r="A3078" s="5" t="s">
        <v>1895</v>
      </c>
      <c r="B3078" s="5" t="s">
        <v>1885</v>
      </c>
      <c r="C3078" s="6">
        <v>168122.0</v>
      </c>
      <c r="D3078" s="7">
        <v>110.0</v>
      </c>
      <c r="E3078" s="7">
        <v>124.0</v>
      </c>
      <c r="F3078" s="7">
        <v>29.0</v>
      </c>
      <c r="G3078" s="7">
        <v>13.0</v>
      </c>
      <c r="H3078" s="5">
        <v>8.1</v>
      </c>
      <c r="I3078" s="5">
        <v>30.8</v>
      </c>
      <c r="J3078" s="8">
        <v>0.6542867679423275</v>
      </c>
      <c r="K3078" s="8">
        <v>0.7375596293168056</v>
      </c>
      <c r="L3078" s="8">
        <v>0.17249378427570453</v>
      </c>
      <c r="M3078" s="8">
        <v>0.07732479984772962</v>
      </c>
      <c r="N3078" s="5">
        <v>10.6</v>
      </c>
      <c r="O3078" s="5">
        <v>15.3</v>
      </c>
      <c r="P3078" s="5">
        <v>54653.0</v>
      </c>
      <c r="Q3078" s="9" t="s">
        <v>528</v>
      </c>
      <c r="R3078" s="9" t="s">
        <v>529</v>
      </c>
      <c r="S3078" s="9">
        <f t="shared" si="1"/>
        <v>51781.576</v>
      </c>
    </row>
    <row r="3079" ht="15.75" customHeight="1">
      <c r="A3079" s="5" t="s">
        <v>1896</v>
      </c>
      <c r="B3079" s="5" t="s">
        <v>1885</v>
      </c>
      <c r="C3079" s="6">
        <v>20446.0</v>
      </c>
      <c r="D3079" s="7">
        <v>8.0</v>
      </c>
      <c r="E3079" s="7">
        <v>24.0</v>
      </c>
      <c r="F3079" s="7">
        <v>4.0</v>
      </c>
      <c r="G3079" s="7">
        <v>1.0</v>
      </c>
      <c r="H3079" s="5">
        <v>7.3</v>
      </c>
      <c r="I3079" s="5">
        <v>33.6</v>
      </c>
      <c r="J3079" s="8">
        <v>0.3912745769343637</v>
      </c>
      <c r="K3079" s="8">
        <v>1.173823730803091</v>
      </c>
      <c r="L3079" s="8">
        <v>0.19563728846718184</v>
      </c>
      <c r="M3079" s="8">
        <v>0.04890932211679546</v>
      </c>
      <c r="N3079" s="5">
        <v>5.5</v>
      </c>
      <c r="O3079" s="5">
        <v>10.0</v>
      </c>
      <c r="P3079" s="5">
        <v>53023.0</v>
      </c>
      <c r="Q3079" s="9" t="s">
        <v>528</v>
      </c>
      <c r="R3079" s="9" t="s">
        <v>529</v>
      </c>
      <c r="S3079" s="9">
        <f t="shared" si="1"/>
        <v>6869.856</v>
      </c>
    </row>
    <row r="3080" ht="15.75" customHeight="1">
      <c r="A3080" s="5" t="s">
        <v>1897</v>
      </c>
      <c r="B3080" s="5" t="s">
        <v>1885</v>
      </c>
      <c r="C3080" s="6">
        <v>117731.0</v>
      </c>
      <c r="D3080" s="7">
        <v>80.0</v>
      </c>
      <c r="E3080" s="7">
        <v>104.0</v>
      </c>
      <c r="F3080" s="7">
        <v>12.0</v>
      </c>
      <c r="G3080" s="7">
        <v>15.0</v>
      </c>
      <c r="H3080" s="5">
        <v>7.2</v>
      </c>
      <c r="I3080" s="5">
        <v>30.7</v>
      </c>
      <c r="J3080" s="8">
        <v>0.6795151659291095</v>
      </c>
      <c r="K3080" s="8">
        <v>0.8833697157078424</v>
      </c>
      <c r="L3080" s="8">
        <v>0.10192727488936644</v>
      </c>
      <c r="M3080" s="8">
        <v>0.12740909361170805</v>
      </c>
      <c r="N3080" s="5">
        <v>5.6</v>
      </c>
      <c r="O3080" s="5">
        <v>14.1</v>
      </c>
      <c r="P3080" s="5">
        <v>50769.0</v>
      </c>
      <c r="Q3080" s="9" t="s">
        <v>528</v>
      </c>
      <c r="R3080" s="9" t="s">
        <v>529</v>
      </c>
      <c r="S3080" s="9">
        <f t="shared" si="1"/>
        <v>36143.417</v>
      </c>
    </row>
    <row r="3081" ht="15.75" customHeight="1">
      <c r="A3081" s="5" t="s">
        <v>168</v>
      </c>
      <c r="B3081" s="5" t="s">
        <v>1885</v>
      </c>
      <c r="C3081" s="6">
        <v>16812.0</v>
      </c>
      <c r="D3081" s="7">
        <v>5.0</v>
      </c>
      <c r="E3081" s="7">
        <v>16.0</v>
      </c>
      <c r="F3081" s="7">
        <v>5.0</v>
      </c>
      <c r="G3081" s="7">
        <v>1.0</v>
      </c>
      <c r="H3081" s="5">
        <v>7.4</v>
      </c>
      <c r="I3081" s="5">
        <v>36.4</v>
      </c>
      <c r="J3081" s="8">
        <v>0.29740661432310256</v>
      </c>
      <c r="K3081" s="8">
        <v>0.9517011658339282</v>
      </c>
      <c r="L3081" s="8">
        <v>0.29740661432310256</v>
      </c>
      <c r="M3081" s="8">
        <v>0.05948132286462051</v>
      </c>
      <c r="N3081" s="5">
        <v>4.3</v>
      </c>
      <c r="O3081" s="5">
        <v>11.2</v>
      </c>
      <c r="P3081" s="5">
        <v>50154.0</v>
      </c>
      <c r="Q3081" s="9" t="s">
        <v>528</v>
      </c>
      <c r="R3081" s="9" t="s">
        <v>529</v>
      </c>
      <c r="S3081" s="9">
        <f t="shared" si="1"/>
        <v>6119.568</v>
      </c>
    </row>
    <row r="3082" ht="15.75" customHeight="1">
      <c r="A3082" s="5" t="s">
        <v>1898</v>
      </c>
      <c r="B3082" s="5" t="s">
        <v>1885</v>
      </c>
      <c r="C3082" s="6">
        <v>19372.0</v>
      </c>
      <c r="D3082" s="7">
        <v>11.0</v>
      </c>
      <c r="E3082" s="7">
        <v>27.0</v>
      </c>
      <c r="F3082" s="7">
        <v>5.0</v>
      </c>
      <c r="G3082" s="7">
        <v>5.0</v>
      </c>
      <c r="H3082" s="5">
        <v>7.3</v>
      </c>
      <c r="I3082" s="5">
        <v>29.8</v>
      </c>
      <c r="J3082" s="8">
        <v>0.5678298575263266</v>
      </c>
      <c r="K3082" s="8">
        <v>1.3937641957464382</v>
      </c>
      <c r="L3082" s="8">
        <v>0.25810448069378483</v>
      </c>
      <c r="M3082" s="8">
        <v>0.25810448069378483</v>
      </c>
      <c r="N3082" s="5">
        <v>7.7</v>
      </c>
      <c r="O3082" s="5">
        <v>15.9</v>
      </c>
      <c r="P3082" s="5">
        <v>40994.0</v>
      </c>
      <c r="Q3082" s="9" t="s">
        <v>528</v>
      </c>
      <c r="R3082" s="9" t="s">
        <v>529</v>
      </c>
      <c r="S3082" s="9">
        <f t="shared" si="1"/>
        <v>5772.856</v>
      </c>
    </row>
    <row r="3083" ht="15.75" customHeight="1">
      <c r="A3083" s="5" t="s">
        <v>169</v>
      </c>
      <c r="B3083" s="5" t="s">
        <v>1885</v>
      </c>
      <c r="C3083" s="6">
        <v>28152.0</v>
      </c>
      <c r="D3083" s="7">
        <v>15.0</v>
      </c>
      <c r="E3083" s="7">
        <v>30.0</v>
      </c>
      <c r="F3083" s="7">
        <v>5.0</v>
      </c>
      <c r="G3083" s="7">
        <v>3.0</v>
      </c>
      <c r="H3083" s="5">
        <v>7.9</v>
      </c>
      <c r="I3083" s="5">
        <v>27.8</v>
      </c>
      <c r="J3083" s="8">
        <v>0.5328218243819267</v>
      </c>
      <c r="K3083" s="8">
        <v>1.0656436487638534</v>
      </c>
      <c r="L3083" s="8">
        <v>0.17760727479397556</v>
      </c>
      <c r="M3083" s="8">
        <v>0.10656436487638533</v>
      </c>
      <c r="N3083" s="5">
        <v>6.7</v>
      </c>
      <c r="O3083" s="5">
        <v>10.9</v>
      </c>
      <c r="P3083" s="5">
        <v>49189.0</v>
      </c>
      <c r="Q3083" s="9" t="s">
        <v>528</v>
      </c>
      <c r="R3083" s="9" t="s">
        <v>529</v>
      </c>
      <c r="S3083" s="9">
        <f t="shared" si="1"/>
        <v>7826.256</v>
      </c>
    </row>
    <row r="3084" ht="15.75" customHeight="1">
      <c r="A3084" s="5" t="s">
        <v>1899</v>
      </c>
      <c r="B3084" s="5" t="s">
        <v>1885</v>
      </c>
      <c r="C3084" s="6">
        <v>80145.0</v>
      </c>
      <c r="D3084" s="7">
        <v>34.0</v>
      </c>
      <c r="E3084" s="7">
        <v>70.0</v>
      </c>
      <c r="F3084" s="7">
        <v>10.0</v>
      </c>
      <c r="G3084" s="7">
        <v>5.0</v>
      </c>
      <c r="H3084" s="5">
        <v>7.8</v>
      </c>
      <c r="I3084" s="5">
        <v>30.5</v>
      </c>
      <c r="J3084" s="8">
        <v>0.4242310811653877</v>
      </c>
      <c r="K3084" s="8">
        <v>0.8734169318110924</v>
      </c>
      <c r="L3084" s="8">
        <v>0.12477384740158462</v>
      </c>
      <c r="M3084" s="8">
        <v>0.06238692370079231</v>
      </c>
      <c r="N3084" s="5">
        <v>6.5</v>
      </c>
      <c r="O3084" s="5">
        <v>9.9</v>
      </c>
      <c r="P3084" s="5">
        <v>48629.0</v>
      </c>
      <c r="Q3084" s="9" t="s">
        <v>528</v>
      </c>
      <c r="R3084" s="9" t="s">
        <v>529</v>
      </c>
      <c r="S3084" s="9">
        <f t="shared" si="1"/>
        <v>24444.225</v>
      </c>
    </row>
    <row r="3085" ht="15.75" customHeight="1">
      <c r="A3085" s="5" t="s">
        <v>1900</v>
      </c>
      <c r="B3085" s="5" t="s">
        <v>1885</v>
      </c>
      <c r="C3085" s="6">
        <v>135589.0</v>
      </c>
      <c r="D3085" s="7">
        <v>78.0</v>
      </c>
      <c r="E3085" s="7">
        <v>107.0</v>
      </c>
      <c r="F3085" s="7">
        <v>24.0</v>
      </c>
      <c r="G3085" s="7">
        <v>14.0</v>
      </c>
      <c r="H3085" s="5">
        <v>7.7</v>
      </c>
      <c r="I3085" s="5">
        <v>30.0</v>
      </c>
      <c r="J3085" s="8">
        <v>0.5752679052135498</v>
      </c>
      <c r="K3085" s="8">
        <v>0.7891495622801259</v>
      </c>
      <c r="L3085" s="8">
        <v>0.17700550929647685</v>
      </c>
      <c r="M3085" s="8">
        <v>0.10325321375627816</v>
      </c>
      <c r="N3085" s="5">
        <v>6.8</v>
      </c>
      <c r="O3085" s="5">
        <v>11.4</v>
      </c>
      <c r="P3085" s="5">
        <v>53779.0</v>
      </c>
      <c r="Q3085" s="9" t="s">
        <v>528</v>
      </c>
      <c r="R3085" s="9" t="s">
        <v>529</v>
      </c>
      <c r="S3085" s="9">
        <f t="shared" si="1"/>
        <v>40676.7</v>
      </c>
    </row>
    <row r="3086" ht="15.75" customHeight="1">
      <c r="A3086" s="5" t="s">
        <v>1901</v>
      </c>
      <c r="B3086" s="5" t="s">
        <v>1885</v>
      </c>
      <c r="C3086" s="6">
        <v>41209.0</v>
      </c>
      <c r="D3086" s="7">
        <v>26.0</v>
      </c>
      <c r="E3086" s="7">
        <v>61.0</v>
      </c>
      <c r="F3086" s="7">
        <v>9.0</v>
      </c>
      <c r="G3086" s="7">
        <v>4.0</v>
      </c>
      <c r="H3086" s="5">
        <v>7.4</v>
      </c>
      <c r="I3086" s="5">
        <v>31.6</v>
      </c>
      <c r="J3086" s="8">
        <v>0.6309301366206411</v>
      </c>
      <c r="K3086" s="8">
        <v>1.4802591666868887</v>
      </c>
      <c r="L3086" s="8">
        <v>0.21839889344560656</v>
      </c>
      <c r="M3086" s="8">
        <v>0.09706617486471401</v>
      </c>
      <c r="N3086" s="5">
        <v>9.0</v>
      </c>
      <c r="O3086" s="5">
        <v>13.0</v>
      </c>
      <c r="P3086" s="5">
        <v>41364.0</v>
      </c>
      <c r="Q3086" s="9" t="s">
        <v>528</v>
      </c>
      <c r="R3086" s="9" t="s">
        <v>529</v>
      </c>
      <c r="S3086" s="9">
        <f t="shared" si="1"/>
        <v>13022.044</v>
      </c>
    </row>
    <row r="3087" ht="15.75" customHeight="1">
      <c r="A3087" s="5" t="s">
        <v>924</v>
      </c>
      <c r="B3087" s="5" t="s">
        <v>1885</v>
      </c>
      <c r="C3087" s="6">
        <v>15002.0</v>
      </c>
      <c r="D3087" s="7">
        <v>6.0</v>
      </c>
      <c r="E3087" s="7">
        <v>14.0</v>
      </c>
      <c r="F3087" s="7">
        <v>4.0</v>
      </c>
      <c r="G3087" s="7">
        <v>1.0</v>
      </c>
      <c r="H3087" s="5">
        <v>9.1</v>
      </c>
      <c r="I3087" s="5">
        <v>35.5</v>
      </c>
      <c r="J3087" s="8">
        <v>0.3999466737768298</v>
      </c>
      <c r="K3087" s="8">
        <v>0.9332089054792694</v>
      </c>
      <c r="L3087" s="8">
        <v>0.2666311158512198</v>
      </c>
      <c r="M3087" s="8">
        <v>0.06665777896280495</v>
      </c>
      <c r="N3087" s="5">
        <v>8.4</v>
      </c>
      <c r="O3087" s="5">
        <v>13.1</v>
      </c>
      <c r="P3087" s="5">
        <v>46875.0</v>
      </c>
      <c r="Q3087" s="9" t="s">
        <v>528</v>
      </c>
      <c r="R3087" s="9" t="s">
        <v>529</v>
      </c>
      <c r="S3087" s="9">
        <f t="shared" si="1"/>
        <v>5325.71</v>
      </c>
    </row>
    <row r="3088" ht="15.75" customHeight="1">
      <c r="A3088" s="5" t="s">
        <v>926</v>
      </c>
      <c r="B3088" s="5" t="s">
        <v>1885</v>
      </c>
      <c r="C3088" s="6">
        <v>4494.0</v>
      </c>
      <c r="D3088" s="7">
        <v>1.0</v>
      </c>
      <c r="E3088" s="7">
        <v>0.0</v>
      </c>
      <c r="F3088" s="7">
        <v>0.0</v>
      </c>
      <c r="G3088" s="7">
        <v>0.0</v>
      </c>
      <c r="H3088" s="5">
        <v>11.6</v>
      </c>
      <c r="I3088" s="5">
        <v>45.3</v>
      </c>
      <c r="J3088" s="8">
        <v>0.22251891410769914</v>
      </c>
      <c r="K3088" s="8">
        <v>0.0</v>
      </c>
      <c r="L3088" s="8">
        <v>0.0</v>
      </c>
      <c r="M3088" s="8">
        <v>0.0</v>
      </c>
      <c r="N3088" s="5">
        <v>16.2</v>
      </c>
      <c r="O3088" s="5">
        <v>29.3</v>
      </c>
      <c r="P3088" s="5">
        <v>37740.0</v>
      </c>
      <c r="Q3088" s="9" t="s">
        <v>528</v>
      </c>
      <c r="R3088" s="9" t="s">
        <v>529</v>
      </c>
      <c r="S3088" s="9">
        <f t="shared" si="1"/>
        <v>2035.782</v>
      </c>
    </row>
    <row r="3089" ht="15.75" customHeight="1">
      <c r="A3089" s="5" t="s">
        <v>1902</v>
      </c>
      <c r="B3089" s="5" t="s">
        <v>1885</v>
      </c>
      <c r="C3089" s="6">
        <v>957185.0</v>
      </c>
      <c r="D3089" s="7">
        <v>615.0</v>
      </c>
      <c r="E3089" s="7">
        <v>630.0</v>
      </c>
      <c r="F3089" s="7">
        <v>221.0</v>
      </c>
      <c r="G3089" s="7">
        <v>89.0</v>
      </c>
      <c r="H3089" s="5">
        <v>10.1</v>
      </c>
      <c r="I3089" s="5">
        <v>33.3</v>
      </c>
      <c r="J3089" s="8">
        <v>0.6425090238564123</v>
      </c>
      <c r="K3089" s="8">
        <v>0.6581799756577882</v>
      </c>
      <c r="L3089" s="8">
        <v>0.23088535654027173</v>
      </c>
      <c r="M3089" s="8">
        <v>0.09298098068816373</v>
      </c>
      <c r="N3089" s="5">
        <v>10.5</v>
      </c>
      <c r="O3089" s="5">
        <v>21.9</v>
      </c>
      <c r="P3089" s="5">
        <v>43385.0</v>
      </c>
      <c r="Q3089" s="9" t="s">
        <v>528</v>
      </c>
      <c r="R3089" s="9" t="s">
        <v>529</v>
      </c>
      <c r="S3089" s="9">
        <f t="shared" si="1"/>
        <v>318742.605</v>
      </c>
    </row>
    <row r="3090" ht="15.75" customHeight="1">
      <c r="A3090" s="5" t="s">
        <v>71</v>
      </c>
      <c r="B3090" s="5" t="s">
        <v>1885</v>
      </c>
      <c r="C3090" s="6">
        <v>45348.0</v>
      </c>
      <c r="D3090" s="7">
        <v>22.0</v>
      </c>
      <c r="E3090" s="7">
        <v>32.0</v>
      </c>
      <c r="F3090" s="7">
        <v>7.0</v>
      </c>
      <c r="G3090" s="7">
        <v>2.0</v>
      </c>
      <c r="H3090" s="5">
        <v>7.6</v>
      </c>
      <c r="I3090" s="5">
        <v>33.2</v>
      </c>
      <c r="J3090" s="8">
        <v>0.48513716150657143</v>
      </c>
      <c r="K3090" s="8">
        <v>0.7056540531004675</v>
      </c>
      <c r="L3090" s="8">
        <v>0.15436182411572727</v>
      </c>
      <c r="M3090" s="8">
        <v>0.04410337831877922</v>
      </c>
      <c r="N3090" s="5">
        <v>6.3</v>
      </c>
      <c r="O3090" s="5">
        <v>15.4</v>
      </c>
      <c r="P3090" s="5">
        <v>49752.0</v>
      </c>
      <c r="Q3090" s="9" t="s">
        <v>528</v>
      </c>
      <c r="R3090" s="9" t="s">
        <v>529</v>
      </c>
      <c r="S3090" s="9">
        <f t="shared" si="1"/>
        <v>15055.536</v>
      </c>
    </row>
    <row r="3091" ht="15.75" customHeight="1">
      <c r="A3091" s="5" t="s">
        <v>1903</v>
      </c>
      <c r="B3091" s="5" t="s">
        <v>1885</v>
      </c>
      <c r="C3091" s="6">
        <v>37532.0</v>
      </c>
      <c r="D3091" s="7">
        <v>16.0</v>
      </c>
      <c r="E3091" s="7">
        <v>47.0</v>
      </c>
      <c r="F3091" s="7">
        <v>5.0</v>
      </c>
      <c r="G3091" s="7">
        <v>5.0</v>
      </c>
      <c r="H3091" s="5">
        <v>7.8</v>
      </c>
      <c r="I3091" s="5">
        <v>30.5</v>
      </c>
      <c r="J3091" s="8">
        <v>0.4263028882020675</v>
      </c>
      <c r="K3091" s="8">
        <v>1.2522647340935735</v>
      </c>
      <c r="L3091" s="8">
        <v>0.1332196525631461</v>
      </c>
      <c r="M3091" s="8">
        <v>0.1332196525631461</v>
      </c>
      <c r="N3091" s="5">
        <v>7.1</v>
      </c>
      <c r="O3091" s="5">
        <v>10.2</v>
      </c>
      <c r="P3091" s="5">
        <v>51695.0</v>
      </c>
      <c r="Q3091" s="9" t="s">
        <v>528</v>
      </c>
      <c r="R3091" s="9" t="s">
        <v>529</v>
      </c>
      <c r="S3091" s="9">
        <f t="shared" si="1"/>
        <v>11447.26</v>
      </c>
    </row>
    <row r="3092" ht="15.75" customHeight="1">
      <c r="A3092" s="5" t="s">
        <v>519</v>
      </c>
      <c r="B3092" s="5" t="s">
        <v>1885</v>
      </c>
      <c r="C3092" s="6">
        <v>35467.0</v>
      </c>
      <c r="D3092" s="7">
        <v>27.0</v>
      </c>
      <c r="E3092" s="7">
        <v>65.0</v>
      </c>
      <c r="F3092" s="7">
        <v>9.0</v>
      </c>
      <c r="G3092" s="7">
        <v>6.0</v>
      </c>
      <c r="H3092" s="5">
        <v>6.9</v>
      </c>
      <c r="I3092" s="5">
        <v>32.1</v>
      </c>
      <c r="J3092" s="8">
        <v>0.7612710406857078</v>
      </c>
      <c r="K3092" s="8">
        <v>1.8326895423915188</v>
      </c>
      <c r="L3092" s="8">
        <v>0.2537570135619026</v>
      </c>
      <c r="M3092" s="8">
        <v>0.16917134237460174</v>
      </c>
      <c r="N3092" s="5">
        <v>7.3</v>
      </c>
      <c r="O3092" s="5">
        <v>11.3</v>
      </c>
      <c r="P3092" s="5">
        <v>45736.0</v>
      </c>
      <c r="Q3092" s="9" t="s">
        <v>528</v>
      </c>
      <c r="R3092" s="9" t="s">
        <v>529</v>
      </c>
      <c r="S3092" s="9">
        <f t="shared" si="1"/>
        <v>11384.907</v>
      </c>
    </row>
    <row r="3093" ht="15.75" customHeight="1">
      <c r="A3093" s="5" t="s">
        <v>1904</v>
      </c>
      <c r="B3093" s="5" t="s">
        <v>1885</v>
      </c>
      <c r="C3093" s="6">
        <v>182018.0</v>
      </c>
      <c r="D3093" s="7">
        <v>130.0</v>
      </c>
      <c r="E3093" s="7">
        <v>171.0</v>
      </c>
      <c r="F3093" s="7">
        <v>24.0</v>
      </c>
      <c r="G3093" s="7">
        <v>25.0</v>
      </c>
      <c r="H3093" s="5">
        <v>7.7</v>
      </c>
      <c r="I3093" s="5">
        <v>29.7</v>
      </c>
      <c r="J3093" s="8">
        <v>0.714215077629685</v>
      </c>
      <c r="K3093" s="8">
        <v>0.9394675251898164</v>
      </c>
      <c r="L3093" s="8">
        <v>0.13185509125471107</v>
      </c>
      <c r="M3093" s="8">
        <v>0.13734905339032402</v>
      </c>
      <c r="N3093" s="5">
        <v>4.8</v>
      </c>
      <c r="O3093" s="5">
        <v>8.9</v>
      </c>
      <c r="P3093" s="5">
        <v>58421.0</v>
      </c>
      <c r="Q3093" s="9" t="s">
        <v>528</v>
      </c>
      <c r="R3093" s="9" t="s">
        <v>529</v>
      </c>
      <c r="S3093" s="9">
        <f t="shared" si="1"/>
        <v>54059.346</v>
      </c>
    </row>
    <row r="3094" ht="15.75" customHeight="1">
      <c r="A3094" s="5" t="s">
        <v>1905</v>
      </c>
      <c r="B3094" s="5" t="s">
        <v>1885</v>
      </c>
      <c r="C3094" s="6">
        <v>87608.0</v>
      </c>
      <c r="D3094" s="7">
        <v>53.0</v>
      </c>
      <c r="E3094" s="7">
        <v>73.0</v>
      </c>
      <c r="F3094" s="7">
        <v>14.0</v>
      </c>
      <c r="G3094" s="7">
        <v>11.0</v>
      </c>
      <c r="H3094" s="5">
        <v>6.2</v>
      </c>
      <c r="I3094" s="5">
        <v>24.7</v>
      </c>
      <c r="J3094" s="8">
        <v>0.6049675828691443</v>
      </c>
      <c r="K3094" s="8">
        <v>0.833257236782029</v>
      </c>
      <c r="L3094" s="8">
        <v>0.15980275773901928</v>
      </c>
      <c r="M3094" s="8">
        <v>0.1255593096520866</v>
      </c>
      <c r="N3094" s="5">
        <v>5.1</v>
      </c>
      <c r="O3094" s="5">
        <v>5.0</v>
      </c>
      <c r="P3094" s="5">
        <v>75643.0</v>
      </c>
      <c r="Q3094" s="9" t="s">
        <v>528</v>
      </c>
      <c r="R3094" s="9" t="s">
        <v>529</v>
      </c>
      <c r="S3094" s="9">
        <f t="shared" si="1"/>
        <v>21639.176</v>
      </c>
    </row>
    <row r="3095" ht="15.75" customHeight="1">
      <c r="A3095" s="5" t="s">
        <v>1906</v>
      </c>
      <c r="B3095" s="5" t="s">
        <v>1885</v>
      </c>
      <c r="C3095" s="6">
        <v>7353.0</v>
      </c>
      <c r="D3095" s="7">
        <v>5.0</v>
      </c>
      <c r="E3095" s="7">
        <v>11.0</v>
      </c>
      <c r="F3095" s="7">
        <v>2.0</v>
      </c>
      <c r="G3095" s="7">
        <v>0.0</v>
      </c>
      <c r="H3095" s="5">
        <v>8.3</v>
      </c>
      <c r="I3095" s="5">
        <v>33.8</v>
      </c>
      <c r="J3095" s="8">
        <v>0.6799945600435197</v>
      </c>
      <c r="K3095" s="8">
        <v>1.495988032095743</v>
      </c>
      <c r="L3095" s="8">
        <v>0.27199782401740785</v>
      </c>
      <c r="M3095" s="8">
        <v>0.0</v>
      </c>
      <c r="N3095" s="5">
        <v>5.8</v>
      </c>
      <c r="O3095" s="5">
        <v>13.4</v>
      </c>
      <c r="P3095" s="5">
        <v>49321.0</v>
      </c>
      <c r="Q3095" s="9" t="s">
        <v>528</v>
      </c>
      <c r="R3095" s="9" t="s">
        <v>529</v>
      </c>
      <c r="S3095" s="9">
        <f t="shared" si="1"/>
        <v>2485.314</v>
      </c>
    </row>
    <row r="3096" ht="15.75" customHeight="1">
      <c r="A3096" s="5" t="s">
        <v>454</v>
      </c>
      <c r="B3096" s="5" t="s">
        <v>1885</v>
      </c>
      <c r="C3096" s="6">
        <v>40908.0</v>
      </c>
      <c r="D3096" s="7">
        <v>22.0</v>
      </c>
      <c r="E3096" s="7">
        <v>33.0</v>
      </c>
      <c r="F3096" s="7">
        <v>9.0</v>
      </c>
      <c r="G3096" s="7">
        <v>8.0</v>
      </c>
      <c r="H3096" s="5">
        <v>7.4</v>
      </c>
      <c r="I3096" s="5">
        <v>30.0</v>
      </c>
      <c r="J3096" s="8">
        <v>0.5377921189009485</v>
      </c>
      <c r="K3096" s="8">
        <v>0.8066881783514227</v>
      </c>
      <c r="L3096" s="8">
        <v>0.22000586682311526</v>
      </c>
      <c r="M3096" s="8">
        <v>0.1955607705094358</v>
      </c>
      <c r="N3096" s="5">
        <v>4.9</v>
      </c>
      <c r="O3096" s="5">
        <v>12.8</v>
      </c>
      <c r="P3096" s="5">
        <v>61613.0</v>
      </c>
      <c r="Q3096" s="9" t="s">
        <v>528</v>
      </c>
      <c r="R3096" s="9" t="s">
        <v>529</v>
      </c>
      <c r="S3096" s="9">
        <f t="shared" si="1"/>
        <v>12272.4</v>
      </c>
    </row>
    <row r="3097" ht="15.75" customHeight="1">
      <c r="A3097" s="5" t="s">
        <v>180</v>
      </c>
      <c r="B3097" s="5" t="s">
        <v>1885</v>
      </c>
      <c r="C3097" s="6">
        <v>43493.0</v>
      </c>
      <c r="D3097" s="7">
        <v>25.0</v>
      </c>
      <c r="E3097" s="7">
        <v>39.0</v>
      </c>
      <c r="F3097" s="7">
        <v>12.0</v>
      </c>
      <c r="G3097" s="7">
        <v>4.0</v>
      </c>
      <c r="H3097" s="5">
        <v>7.8</v>
      </c>
      <c r="I3097" s="5">
        <v>31.6</v>
      </c>
      <c r="J3097" s="8">
        <v>0.5748051410571816</v>
      </c>
      <c r="K3097" s="8">
        <v>0.8966960200492032</v>
      </c>
      <c r="L3097" s="8">
        <v>0.2759064677074472</v>
      </c>
      <c r="M3097" s="8">
        <v>0.09196882256914907</v>
      </c>
      <c r="N3097" s="5">
        <v>8.2</v>
      </c>
      <c r="O3097" s="5">
        <v>11.3</v>
      </c>
      <c r="P3097" s="5">
        <v>49679.0</v>
      </c>
      <c r="Q3097" s="9" t="s">
        <v>528</v>
      </c>
      <c r="R3097" s="9" t="s">
        <v>529</v>
      </c>
      <c r="S3097" s="9">
        <f t="shared" si="1"/>
        <v>13743.788</v>
      </c>
    </row>
    <row r="3098" ht="15.75" customHeight="1">
      <c r="A3098" s="5" t="s">
        <v>1374</v>
      </c>
      <c r="B3098" s="5" t="s">
        <v>1885</v>
      </c>
      <c r="C3098" s="6">
        <v>70600.0</v>
      </c>
      <c r="D3098" s="7">
        <v>45.0</v>
      </c>
      <c r="E3098" s="7">
        <v>67.0</v>
      </c>
      <c r="F3098" s="7">
        <v>7.0</v>
      </c>
      <c r="G3098" s="7">
        <v>12.0</v>
      </c>
      <c r="H3098" s="5">
        <v>6.9</v>
      </c>
      <c r="I3098" s="5">
        <v>34.3</v>
      </c>
      <c r="J3098" s="8">
        <v>0.6373937677053825</v>
      </c>
      <c r="K3098" s="8">
        <v>0.9490084985835694</v>
      </c>
      <c r="L3098" s="8">
        <v>0.09915014164305949</v>
      </c>
      <c r="M3098" s="8">
        <v>0.16997167138810199</v>
      </c>
      <c r="N3098" s="5">
        <v>7.8</v>
      </c>
      <c r="O3098" s="5">
        <v>14.7</v>
      </c>
      <c r="P3098" s="5">
        <v>50837.0</v>
      </c>
      <c r="Q3098" s="9" t="s">
        <v>528</v>
      </c>
      <c r="R3098" s="9" t="s">
        <v>529</v>
      </c>
      <c r="S3098" s="9">
        <f t="shared" si="1"/>
        <v>24215.8</v>
      </c>
    </row>
    <row r="3099" ht="15.75" customHeight="1">
      <c r="A3099" s="5" t="s">
        <v>1907</v>
      </c>
      <c r="B3099" s="5" t="s">
        <v>1885</v>
      </c>
      <c r="C3099" s="6">
        <v>13700.0</v>
      </c>
      <c r="D3099" s="7">
        <v>5.0</v>
      </c>
      <c r="E3099" s="7">
        <v>21.0</v>
      </c>
      <c r="F3099" s="7">
        <v>4.0</v>
      </c>
      <c r="G3099" s="7">
        <v>0.0</v>
      </c>
      <c r="H3099" s="5">
        <v>7.8</v>
      </c>
      <c r="I3099" s="5">
        <v>33.3</v>
      </c>
      <c r="J3099" s="8">
        <v>0.36496350364963503</v>
      </c>
      <c r="K3099" s="8">
        <v>1.532846715328467</v>
      </c>
      <c r="L3099" s="8">
        <v>0.29197080291970806</v>
      </c>
      <c r="M3099" s="8">
        <v>0.0</v>
      </c>
      <c r="N3099" s="5">
        <v>5.4</v>
      </c>
      <c r="O3099" s="5">
        <v>13.8</v>
      </c>
      <c r="P3099" s="5">
        <v>43581.0</v>
      </c>
      <c r="Q3099" s="9" t="s">
        <v>528</v>
      </c>
      <c r="R3099" s="9" t="s">
        <v>529</v>
      </c>
      <c r="S3099" s="9">
        <f t="shared" si="1"/>
        <v>4562.1</v>
      </c>
    </row>
    <row r="3100" ht="15.75" customHeight="1">
      <c r="A3100" s="5" t="s">
        <v>1908</v>
      </c>
      <c r="B3100" s="5" t="s">
        <v>1885</v>
      </c>
      <c r="C3100" s="6">
        <v>194925.0</v>
      </c>
      <c r="D3100" s="7">
        <v>105.0</v>
      </c>
      <c r="E3100" s="7">
        <v>129.0</v>
      </c>
      <c r="F3100" s="7">
        <v>38.0</v>
      </c>
      <c r="G3100" s="7">
        <v>17.0</v>
      </c>
      <c r="H3100" s="5">
        <v>7.8</v>
      </c>
      <c r="I3100" s="5">
        <v>31.3</v>
      </c>
      <c r="J3100" s="8">
        <v>0.5386687187379761</v>
      </c>
      <c r="K3100" s="8">
        <v>0.6617929973066564</v>
      </c>
      <c r="L3100" s="8">
        <v>0.1949467744004104</v>
      </c>
      <c r="M3100" s="8">
        <v>0.08721303065281519</v>
      </c>
      <c r="N3100" s="5">
        <v>9.4</v>
      </c>
      <c r="O3100" s="5">
        <v>13.3</v>
      </c>
      <c r="P3100" s="5">
        <v>55055.0</v>
      </c>
      <c r="Q3100" s="9" t="s">
        <v>528</v>
      </c>
      <c r="R3100" s="9" t="s">
        <v>529</v>
      </c>
      <c r="S3100" s="9">
        <f t="shared" si="1"/>
        <v>61011.525</v>
      </c>
    </row>
    <row r="3101" ht="15.75" customHeight="1">
      <c r="A3101" s="5" t="s">
        <v>570</v>
      </c>
      <c r="B3101" s="5" t="s">
        <v>1885</v>
      </c>
      <c r="C3101" s="6">
        <v>17674.0</v>
      </c>
      <c r="D3101" s="7">
        <v>8.0</v>
      </c>
      <c r="E3101" s="7">
        <v>13.0</v>
      </c>
      <c r="F3101" s="7">
        <v>5.0</v>
      </c>
      <c r="G3101" s="7">
        <v>0.0</v>
      </c>
      <c r="H3101" s="5">
        <v>7.3</v>
      </c>
      <c r="I3101" s="5">
        <v>30.1</v>
      </c>
      <c r="J3101" s="8">
        <v>0.4526422994228811</v>
      </c>
      <c r="K3101" s="8">
        <v>0.7355437365621817</v>
      </c>
      <c r="L3101" s="8">
        <v>0.28290143713930066</v>
      </c>
      <c r="M3101" s="8">
        <v>0.0</v>
      </c>
      <c r="N3101" s="5">
        <v>5.9</v>
      </c>
      <c r="O3101" s="5">
        <v>14.3</v>
      </c>
      <c r="P3101" s="5">
        <v>44785.0</v>
      </c>
      <c r="Q3101" s="9" t="s">
        <v>528</v>
      </c>
      <c r="R3101" s="9" t="s">
        <v>529</v>
      </c>
      <c r="S3101" s="9">
        <f t="shared" si="1"/>
        <v>5319.874</v>
      </c>
    </row>
    <row r="3102" ht="15.75" customHeight="1">
      <c r="A3102" s="5" t="s">
        <v>994</v>
      </c>
      <c r="B3102" s="5" t="s">
        <v>1885</v>
      </c>
      <c r="C3102" s="6">
        <v>161181.0</v>
      </c>
      <c r="D3102" s="7">
        <v>104.0</v>
      </c>
      <c r="E3102" s="7">
        <v>123.0</v>
      </c>
      <c r="F3102" s="7">
        <v>25.0</v>
      </c>
      <c r="G3102" s="7">
        <v>15.0</v>
      </c>
      <c r="H3102" s="5">
        <v>8.8</v>
      </c>
      <c r="I3102" s="5">
        <v>33.7</v>
      </c>
      <c r="J3102" s="8">
        <v>0.6452373418703197</v>
      </c>
      <c r="K3102" s="8">
        <v>0.7631172408658589</v>
      </c>
      <c r="L3102" s="8">
        <v>0.1551051302572884</v>
      </c>
      <c r="M3102" s="8">
        <v>0.09306307815437302</v>
      </c>
      <c r="N3102" s="5">
        <v>9.4</v>
      </c>
      <c r="O3102" s="5">
        <v>14.9</v>
      </c>
      <c r="P3102" s="5">
        <v>49645.0</v>
      </c>
      <c r="Q3102" s="9" t="s">
        <v>528</v>
      </c>
      <c r="R3102" s="9" t="s">
        <v>529</v>
      </c>
      <c r="S3102" s="9">
        <f t="shared" si="1"/>
        <v>54317.997</v>
      </c>
    </row>
    <row r="3103" ht="15.75" customHeight="1">
      <c r="A3103" s="5" t="s">
        <v>1697</v>
      </c>
      <c r="B3103" s="5" t="s">
        <v>1885</v>
      </c>
      <c r="C3103" s="6">
        <v>14379.0</v>
      </c>
      <c r="D3103" s="7">
        <v>6.0</v>
      </c>
      <c r="E3103" s="7">
        <v>12.0</v>
      </c>
      <c r="F3103" s="7">
        <v>3.0</v>
      </c>
      <c r="G3103" s="7">
        <v>0.0</v>
      </c>
      <c r="H3103" s="5">
        <v>7.2</v>
      </c>
      <c r="I3103" s="5">
        <v>30.4</v>
      </c>
      <c r="J3103" s="8">
        <v>0.4172751929897768</v>
      </c>
      <c r="K3103" s="8">
        <v>0.8345503859795536</v>
      </c>
      <c r="L3103" s="8">
        <v>0.2086375964948884</v>
      </c>
      <c r="M3103" s="8">
        <v>0.0</v>
      </c>
      <c r="N3103" s="5">
        <v>8.0</v>
      </c>
      <c r="O3103" s="5">
        <v>17.9</v>
      </c>
      <c r="P3103" s="5">
        <v>38728.0</v>
      </c>
      <c r="Q3103" s="9" t="s">
        <v>528</v>
      </c>
      <c r="R3103" s="9" t="s">
        <v>529</v>
      </c>
      <c r="S3103" s="9">
        <f t="shared" si="1"/>
        <v>4371.216</v>
      </c>
    </row>
    <row r="3104" ht="15.75" customHeight="1">
      <c r="A3104" s="5" t="s">
        <v>1909</v>
      </c>
      <c r="B3104" s="5" t="s">
        <v>1885</v>
      </c>
      <c r="C3104" s="6">
        <v>86902.0</v>
      </c>
      <c r="D3104" s="7">
        <v>49.0</v>
      </c>
      <c r="E3104" s="7">
        <v>70.0</v>
      </c>
      <c r="F3104" s="7">
        <v>10.0</v>
      </c>
      <c r="G3104" s="7">
        <v>13.0</v>
      </c>
      <c r="H3104" s="5">
        <v>6.5</v>
      </c>
      <c r="I3104" s="5">
        <v>26.0</v>
      </c>
      <c r="J3104" s="8">
        <v>0.5638535361671768</v>
      </c>
      <c r="K3104" s="8">
        <v>0.8055050516673955</v>
      </c>
      <c r="L3104" s="8">
        <v>0.11507215023819935</v>
      </c>
      <c r="M3104" s="8">
        <v>0.14959379530965916</v>
      </c>
      <c r="N3104" s="5">
        <v>6.1</v>
      </c>
      <c r="O3104" s="5">
        <v>6.8</v>
      </c>
      <c r="P3104" s="5">
        <v>70313.0</v>
      </c>
      <c r="Q3104" s="9" t="s">
        <v>528</v>
      </c>
      <c r="R3104" s="9" t="s">
        <v>529</v>
      </c>
      <c r="S3104" s="9">
        <f t="shared" si="1"/>
        <v>22594.52</v>
      </c>
    </row>
    <row r="3105" ht="15.75" customHeight="1">
      <c r="A3105" s="5" t="s">
        <v>1910</v>
      </c>
      <c r="B3105" s="5" t="s">
        <v>1885</v>
      </c>
      <c r="C3105" s="6">
        <v>63387.0</v>
      </c>
      <c r="D3105" s="7">
        <v>54.0</v>
      </c>
      <c r="E3105" s="7">
        <v>83.0</v>
      </c>
      <c r="F3105" s="7">
        <v>13.0</v>
      </c>
      <c r="G3105" s="7">
        <v>6.0</v>
      </c>
      <c r="H3105" s="5">
        <v>8.1</v>
      </c>
      <c r="I3105" s="5">
        <v>30.6</v>
      </c>
      <c r="J3105" s="8">
        <v>0.8519096975720574</v>
      </c>
      <c r="K3105" s="8">
        <v>1.3094167573792734</v>
      </c>
      <c r="L3105" s="8">
        <v>0.2050893716377175</v>
      </c>
      <c r="M3105" s="8">
        <v>0.09465663306356192</v>
      </c>
      <c r="N3105" s="5">
        <v>5.7</v>
      </c>
      <c r="O3105" s="5">
        <v>12.2</v>
      </c>
      <c r="P3105" s="5">
        <v>50982.0</v>
      </c>
      <c r="Q3105" s="9" t="s">
        <v>528</v>
      </c>
      <c r="R3105" s="9" t="s">
        <v>529</v>
      </c>
      <c r="S3105" s="9">
        <f t="shared" si="1"/>
        <v>19396.422</v>
      </c>
    </row>
    <row r="3106" ht="15.75" customHeight="1">
      <c r="A3106" s="5" t="s">
        <v>1911</v>
      </c>
      <c r="B3106" s="5" t="s">
        <v>1885</v>
      </c>
      <c r="C3106" s="6">
        <v>16409.0</v>
      </c>
      <c r="D3106" s="7">
        <v>9.0</v>
      </c>
      <c r="E3106" s="7">
        <v>51.0</v>
      </c>
      <c r="F3106" s="7">
        <v>5.0</v>
      </c>
      <c r="G3106" s="7">
        <v>1.0</v>
      </c>
      <c r="H3106" s="5">
        <v>8.1</v>
      </c>
      <c r="I3106" s="5">
        <v>30.3</v>
      </c>
      <c r="J3106" s="8">
        <v>0.5484794929611798</v>
      </c>
      <c r="K3106" s="8">
        <v>3.1080504601133527</v>
      </c>
      <c r="L3106" s="8">
        <v>0.3047108294228777</v>
      </c>
      <c r="M3106" s="8">
        <v>0.06094216588457554</v>
      </c>
      <c r="N3106" s="5">
        <v>9.4</v>
      </c>
      <c r="O3106" s="5">
        <v>17.8</v>
      </c>
      <c r="P3106" s="5">
        <v>40658.0</v>
      </c>
      <c r="Q3106" s="9" t="s">
        <v>528</v>
      </c>
      <c r="R3106" s="9" t="s">
        <v>529</v>
      </c>
      <c r="S3106" s="9">
        <f t="shared" si="1"/>
        <v>4971.927</v>
      </c>
    </row>
    <row r="3107" ht="15.75" customHeight="1">
      <c r="A3107" s="5" t="s">
        <v>1912</v>
      </c>
      <c r="B3107" s="5" t="s">
        <v>1885</v>
      </c>
      <c r="C3107" s="6">
        <v>41502.0</v>
      </c>
      <c r="D3107" s="7">
        <v>16.0</v>
      </c>
      <c r="E3107" s="7">
        <v>46.0</v>
      </c>
      <c r="F3107" s="7">
        <v>8.0</v>
      </c>
      <c r="G3107" s="7">
        <v>2.0</v>
      </c>
      <c r="H3107" s="5">
        <v>8.0</v>
      </c>
      <c r="I3107" s="5">
        <v>33.7</v>
      </c>
      <c r="J3107" s="8">
        <v>0.3855235892246157</v>
      </c>
      <c r="K3107" s="8">
        <v>1.10838031902077</v>
      </c>
      <c r="L3107" s="8">
        <v>0.19276179461230786</v>
      </c>
      <c r="M3107" s="8">
        <v>0.048190448653076964</v>
      </c>
      <c r="N3107" s="5">
        <v>6.9</v>
      </c>
      <c r="O3107" s="5">
        <v>11.6</v>
      </c>
      <c r="P3107" s="5">
        <v>46903.0</v>
      </c>
      <c r="Q3107" s="9" t="s">
        <v>528</v>
      </c>
      <c r="R3107" s="9" t="s">
        <v>529</v>
      </c>
      <c r="S3107" s="9">
        <f t="shared" si="1"/>
        <v>13986.174</v>
      </c>
    </row>
    <row r="3108" ht="15.75" customHeight="1">
      <c r="A3108" s="5" t="s">
        <v>1913</v>
      </c>
      <c r="B3108" s="5" t="s">
        <v>1885</v>
      </c>
      <c r="C3108" s="6">
        <v>115303.0</v>
      </c>
      <c r="D3108" s="7">
        <v>68.0</v>
      </c>
      <c r="E3108" s="7">
        <v>100.0</v>
      </c>
      <c r="F3108" s="7">
        <v>20.0</v>
      </c>
      <c r="G3108" s="7">
        <v>11.0</v>
      </c>
      <c r="H3108" s="5">
        <v>7.4</v>
      </c>
      <c r="I3108" s="5">
        <v>28.2</v>
      </c>
      <c r="J3108" s="8">
        <v>0.5897504835086684</v>
      </c>
      <c r="K3108" s="8">
        <v>0.8672801228068654</v>
      </c>
      <c r="L3108" s="8">
        <v>0.1734560245613731</v>
      </c>
      <c r="M3108" s="8">
        <v>0.09540081350875519</v>
      </c>
      <c r="N3108" s="5">
        <v>6.8</v>
      </c>
      <c r="O3108" s="5">
        <v>9.3</v>
      </c>
      <c r="P3108" s="5">
        <v>53029.0</v>
      </c>
      <c r="Q3108" s="9" t="s">
        <v>528</v>
      </c>
      <c r="R3108" s="9" t="s">
        <v>529</v>
      </c>
      <c r="S3108" s="9">
        <f t="shared" si="1"/>
        <v>32515.446</v>
      </c>
    </row>
    <row r="3109" ht="15.75" customHeight="1">
      <c r="A3109" s="5" t="s">
        <v>374</v>
      </c>
      <c r="B3109" s="5" t="s">
        <v>1885</v>
      </c>
      <c r="C3109" s="6">
        <v>20591.0</v>
      </c>
      <c r="D3109" s="7">
        <v>6.0</v>
      </c>
      <c r="E3109" s="7">
        <v>17.0</v>
      </c>
      <c r="F3109" s="7">
        <v>2.0</v>
      </c>
      <c r="G3109" s="7">
        <v>0.0</v>
      </c>
      <c r="H3109" s="5">
        <v>7.6</v>
      </c>
      <c r="I3109" s="5">
        <v>30.8</v>
      </c>
      <c r="J3109" s="8">
        <v>0.29138944198921857</v>
      </c>
      <c r="K3109" s="8">
        <v>0.8256034189694528</v>
      </c>
      <c r="L3109" s="8">
        <v>0.09712981399640619</v>
      </c>
      <c r="M3109" s="8">
        <v>0.0</v>
      </c>
      <c r="N3109" s="5">
        <v>6.3</v>
      </c>
      <c r="O3109" s="5">
        <v>13.0</v>
      </c>
      <c r="P3109" s="5">
        <v>45424.0</v>
      </c>
      <c r="Q3109" s="9" t="s">
        <v>528</v>
      </c>
      <c r="R3109" s="9" t="s">
        <v>529</v>
      </c>
      <c r="S3109" s="9">
        <f t="shared" si="1"/>
        <v>6342.028</v>
      </c>
    </row>
    <row r="3110" ht="15.75" customHeight="1">
      <c r="A3110" s="5" t="s">
        <v>1914</v>
      </c>
      <c r="B3110" s="5" t="s">
        <v>1885</v>
      </c>
      <c r="C3110" s="6">
        <v>29490.0</v>
      </c>
      <c r="D3110" s="7">
        <v>14.0</v>
      </c>
      <c r="E3110" s="7">
        <v>25.0</v>
      </c>
      <c r="F3110" s="7">
        <v>8.0</v>
      </c>
      <c r="G3110" s="7">
        <v>2.0</v>
      </c>
      <c r="H3110" s="5">
        <v>7.5</v>
      </c>
      <c r="I3110" s="5">
        <v>30.0</v>
      </c>
      <c r="J3110" s="8">
        <v>0.4747371990505256</v>
      </c>
      <c r="K3110" s="8">
        <v>0.84774499830451</v>
      </c>
      <c r="L3110" s="8">
        <v>0.2712783994574432</v>
      </c>
      <c r="M3110" s="8">
        <v>0.0678195998643608</v>
      </c>
      <c r="N3110" s="5">
        <v>4.9</v>
      </c>
      <c r="O3110" s="5">
        <v>12.1</v>
      </c>
      <c r="P3110" s="5">
        <v>49493.0</v>
      </c>
      <c r="Q3110" s="9" t="s">
        <v>528</v>
      </c>
      <c r="R3110" s="9" t="s">
        <v>529</v>
      </c>
      <c r="S3110" s="9">
        <f t="shared" si="1"/>
        <v>8847</v>
      </c>
    </row>
    <row r="3111" ht="15.75" customHeight="1">
      <c r="A3111" s="5" t="s">
        <v>840</v>
      </c>
      <c r="B3111" s="5" t="s">
        <v>1885</v>
      </c>
      <c r="C3111" s="6">
        <v>30373.0</v>
      </c>
      <c r="D3111" s="7">
        <v>11.0</v>
      </c>
      <c r="E3111" s="7">
        <v>27.0</v>
      </c>
      <c r="F3111" s="7">
        <v>7.0</v>
      </c>
      <c r="G3111" s="7">
        <v>2.0</v>
      </c>
      <c r="H3111" s="5">
        <v>6.6</v>
      </c>
      <c r="I3111" s="5">
        <v>31.7</v>
      </c>
      <c r="J3111" s="8">
        <v>0.36216376386922594</v>
      </c>
      <c r="K3111" s="8">
        <v>0.8889474204062819</v>
      </c>
      <c r="L3111" s="8">
        <v>0.23046784973496195</v>
      </c>
      <c r="M3111" s="8">
        <v>0.06584795706713199</v>
      </c>
      <c r="N3111" s="5">
        <v>5.0</v>
      </c>
      <c r="O3111" s="5">
        <v>15.9</v>
      </c>
      <c r="P3111" s="5">
        <v>47075.0</v>
      </c>
      <c r="Q3111" s="9" t="s">
        <v>528</v>
      </c>
      <c r="R3111" s="9" t="s">
        <v>529</v>
      </c>
      <c r="S3111" s="9">
        <f t="shared" si="1"/>
        <v>9628.241</v>
      </c>
    </row>
    <row r="3112" ht="15.75" customHeight="1">
      <c r="A3112" s="5" t="s">
        <v>1915</v>
      </c>
      <c r="B3112" s="5" t="s">
        <v>1885</v>
      </c>
      <c r="C3112" s="6">
        <v>21394.0</v>
      </c>
      <c r="D3112" s="7">
        <v>16.0</v>
      </c>
      <c r="E3112" s="7">
        <v>87.0</v>
      </c>
      <c r="F3112" s="7">
        <v>9.0</v>
      </c>
      <c r="G3112" s="7">
        <v>3.0</v>
      </c>
      <c r="H3112" s="5">
        <v>8.4</v>
      </c>
      <c r="I3112" s="5">
        <v>28.3</v>
      </c>
      <c r="J3112" s="8">
        <v>0.747873235486585</v>
      </c>
      <c r="K3112" s="8">
        <v>4.066560717958306</v>
      </c>
      <c r="L3112" s="8">
        <v>0.4206786949612041</v>
      </c>
      <c r="M3112" s="8">
        <v>0.14022623165373468</v>
      </c>
      <c r="N3112" s="5">
        <v>9.1</v>
      </c>
      <c r="O3112" s="5">
        <v>14.4</v>
      </c>
      <c r="P3112" s="5">
        <v>40501.0</v>
      </c>
      <c r="Q3112" s="9" t="s">
        <v>528</v>
      </c>
      <c r="R3112" s="9" t="s">
        <v>529</v>
      </c>
      <c r="S3112" s="9">
        <f t="shared" si="1"/>
        <v>6054.502</v>
      </c>
    </row>
    <row r="3113" ht="15.75" customHeight="1">
      <c r="A3113" s="5" t="s">
        <v>1544</v>
      </c>
      <c r="B3113" s="5" t="s">
        <v>1885</v>
      </c>
      <c r="C3113" s="6">
        <v>103427.0</v>
      </c>
      <c r="D3113" s="7">
        <v>70.0</v>
      </c>
      <c r="E3113" s="7">
        <v>112.0</v>
      </c>
      <c r="F3113" s="7">
        <v>19.0</v>
      </c>
      <c r="G3113" s="7">
        <v>12.0</v>
      </c>
      <c r="H3113" s="5">
        <v>6.0</v>
      </c>
      <c r="I3113" s="5">
        <v>24.3</v>
      </c>
      <c r="J3113" s="8">
        <v>0.6768058630725052</v>
      </c>
      <c r="K3113" s="8">
        <v>1.0828893809160085</v>
      </c>
      <c r="L3113" s="8">
        <v>0.1837044485482514</v>
      </c>
      <c r="M3113" s="8">
        <v>0.1160238622410009</v>
      </c>
      <c r="N3113" s="5">
        <v>8.0</v>
      </c>
      <c r="O3113" s="5">
        <v>13.6</v>
      </c>
      <c r="P3113" s="5">
        <v>53998.0</v>
      </c>
      <c r="Q3113" s="9" t="s">
        <v>528</v>
      </c>
      <c r="R3113" s="9" t="s">
        <v>529</v>
      </c>
      <c r="S3113" s="9">
        <f t="shared" si="1"/>
        <v>25132.761</v>
      </c>
    </row>
    <row r="3114" ht="15.75" customHeight="1">
      <c r="A3114" s="5" t="s">
        <v>1916</v>
      </c>
      <c r="B3114" s="5" t="s">
        <v>1885</v>
      </c>
      <c r="C3114" s="6">
        <v>15701.0</v>
      </c>
      <c r="D3114" s="7">
        <v>5.0</v>
      </c>
      <c r="E3114" s="7">
        <v>34.0</v>
      </c>
      <c r="F3114" s="7">
        <v>6.0</v>
      </c>
      <c r="G3114" s="7">
        <v>3.0</v>
      </c>
      <c r="H3114" s="5">
        <v>7.3</v>
      </c>
      <c r="I3114" s="5">
        <v>29.0</v>
      </c>
      <c r="J3114" s="8">
        <v>0.31845105407298896</v>
      </c>
      <c r="K3114" s="8">
        <v>2.165467167696325</v>
      </c>
      <c r="L3114" s="8">
        <v>0.38214126488758676</v>
      </c>
      <c r="M3114" s="8">
        <v>0.19107063244379338</v>
      </c>
      <c r="N3114" s="5">
        <v>7.9</v>
      </c>
      <c r="O3114" s="5">
        <v>13.0</v>
      </c>
      <c r="P3114" s="5">
        <v>41749.0</v>
      </c>
      <c r="Q3114" s="9" t="s">
        <v>528</v>
      </c>
      <c r="R3114" s="9" t="s">
        <v>529</v>
      </c>
      <c r="S3114" s="9">
        <f t="shared" si="1"/>
        <v>4553.29</v>
      </c>
    </row>
    <row r="3115" ht="15.75" customHeight="1">
      <c r="A3115" s="5" t="s">
        <v>86</v>
      </c>
      <c r="B3115" s="5" t="s">
        <v>1885</v>
      </c>
      <c r="C3115" s="6">
        <v>133433.0</v>
      </c>
      <c r="D3115" s="7">
        <v>75.0</v>
      </c>
      <c r="E3115" s="7">
        <v>77.0</v>
      </c>
      <c r="F3115" s="7">
        <v>18.0</v>
      </c>
      <c r="G3115" s="7">
        <v>21.0</v>
      </c>
      <c r="H3115" s="5">
        <v>7.2</v>
      </c>
      <c r="I3115" s="5">
        <v>30.0</v>
      </c>
      <c r="J3115" s="8">
        <v>0.5620798453156266</v>
      </c>
      <c r="K3115" s="8">
        <v>0.5770686411907099</v>
      </c>
      <c r="L3115" s="8">
        <v>0.13489916287575038</v>
      </c>
      <c r="M3115" s="8">
        <v>0.15738235668837544</v>
      </c>
      <c r="N3115" s="5">
        <v>5.6</v>
      </c>
      <c r="O3115" s="5">
        <v>6.2</v>
      </c>
      <c r="P3115" s="5">
        <v>67650.0</v>
      </c>
      <c r="Q3115" s="9" t="s">
        <v>528</v>
      </c>
      <c r="R3115" s="9" t="s">
        <v>529</v>
      </c>
      <c r="S3115" s="9">
        <f t="shared" si="1"/>
        <v>40029.9</v>
      </c>
    </row>
    <row r="3116" ht="15.75" customHeight="1">
      <c r="A3116" s="5" t="s">
        <v>1917</v>
      </c>
      <c r="B3116" s="5" t="s">
        <v>1885</v>
      </c>
      <c r="C3116" s="6">
        <v>395383.0</v>
      </c>
      <c r="D3116" s="7">
        <v>258.0</v>
      </c>
      <c r="E3116" s="7">
        <v>299.0</v>
      </c>
      <c r="F3116" s="7">
        <v>66.0</v>
      </c>
      <c r="G3116" s="7">
        <v>70.0</v>
      </c>
      <c r="H3116" s="5">
        <v>6.9</v>
      </c>
      <c r="I3116" s="5">
        <v>24.4</v>
      </c>
      <c r="J3116" s="8">
        <v>0.6525318488655304</v>
      </c>
      <c r="K3116" s="8">
        <v>0.7562287705844712</v>
      </c>
      <c r="L3116" s="8">
        <v>0.16692675203536825</v>
      </c>
      <c r="M3116" s="8">
        <v>0.17704352488599662</v>
      </c>
      <c r="N3116" s="5">
        <v>5.1</v>
      </c>
      <c r="O3116" s="5">
        <v>5.6</v>
      </c>
      <c r="P3116" s="5">
        <v>76319.0</v>
      </c>
      <c r="Q3116" s="9" t="s">
        <v>528</v>
      </c>
      <c r="R3116" s="9" t="s">
        <v>529</v>
      </c>
      <c r="S3116" s="9">
        <f t="shared" si="1"/>
        <v>96473.452</v>
      </c>
    </row>
    <row r="3117" ht="15.75" customHeight="1">
      <c r="A3117" s="5" t="s">
        <v>1918</v>
      </c>
      <c r="B3117" s="5" t="s">
        <v>1885</v>
      </c>
      <c r="C3117" s="6">
        <v>52108.0</v>
      </c>
      <c r="D3117" s="7">
        <v>37.0</v>
      </c>
      <c r="E3117" s="7">
        <v>49.0</v>
      </c>
      <c r="F3117" s="7">
        <v>9.0</v>
      </c>
      <c r="G3117" s="7">
        <v>3.0</v>
      </c>
      <c r="H3117" s="5">
        <v>8.1</v>
      </c>
      <c r="I3117" s="5">
        <v>31.5</v>
      </c>
      <c r="J3117" s="8">
        <v>0.7100637138251324</v>
      </c>
      <c r="K3117" s="8">
        <v>0.940354648038689</v>
      </c>
      <c r="L3117" s="8">
        <v>0.17271820066016733</v>
      </c>
      <c r="M3117" s="8">
        <v>0.05757273355338912</v>
      </c>
      <c r="N3117" s="5">
        <v>7.1</v>
      </c>
      <c r="O3117" s="5">
        <v>10.4</v>
      </c>
      <c r="P3117" s="5">
        <v>52007.0</v>
      </c>
      <c r="Q3117" s="9" t="s">
        <v>528</v>
      </c>
      <c r="R3117" s="9" t="s">
        <v>529</v>
      </c>
      <c r="S3117" s="9">
        <f t="shared" si="1"/>
        <v>16414.02</v>
      </c>
    </row>
    <row r="3118" ht="15.75" customHeight="1">
      <c r="A3118" s="5" t="s">
        <v>1919</v>
      </c>
      <c r="B3118" s="5" t="s">
        <v>1885</v>
      </c>
      <c r="C3118" s="6">
        <v>24186.0</v>
      </c>
      <c r="D3118" s="7">
        <v>8.0</v>
      </c>
      <c r="E3118" s="7">
        <v>32.0</v>
      </c>
      <c r="F3118" s="7">
        <v>8.0</v>
      </c>
      <c r="G3118" s="7">
        <v>1.0</v>
      </c>
      <c r="H3118" s="5">
        <v>8.0</v>
      </c>
      <c r="I3118" s="5">
        <v>33.4</v>
      </c>
      <c r="J3118" s="8">
        <v>0.3307698668651286</v>
      </c>
      <c r="K3118" s="8">
        <v>1.3230794674605144</v>
      </c>
      <c r="L3118" s="8">
        <v>0.3307698668651286</v>
      </c>
      <c r="M3118" s="8">
        <v>0.041346233358141075</v>
      </c>
      <c r="N3118" s="5">
        <v>8.2</v>
      </c>
      <c r="O3118" s="5">
        <v>11.2</v>
      </c>
      <c r="P3118" s="5">
        <v>43982.0</v>
      </c>
      <c r="Q3118" s="9" t="s">
        <v>528</v>
      </c>
      <c r="R3118" s="9" t="s">
        <v>529</v>
      </c>
      <c r="S3118" s="9">
        <f t="shared" si="1"/>
        <v>8078.124</v>
      </c>
    </row>
    <row r="3119" ht="15.75" customHeight="1">
      <c r="A3119" s="5" t="s">
        <v>582</v>
      </c>
      <c r="B3119" s="5" t="s">
        <v>1885</v>
      </c>
      <c r="C3119" s="6">
        <v>169701.0</v>
      </c>
      <c r="D3119" s="7">
        <v>92.0</v>
      </c>
      <c r="E3119" s="7">
        <v>123.0</v>
      </c>
      <c r="F3119" s="7">
        <v>15.0</v>
      </c>
      <c r="G3119" s="7">
        <v>14.0</v>
      </c>
      <c r="H3119" s="5">
        <v>7.8</v>
      </c>
      <c r="I3119" s="5">
        <v>33.3</v>
      </c>
      <c r="J3119" s="8">
        <v>0.5421299815557952</v>
      </c>
      <c r="K3119" s="8">
        <v>0.7248042144713349</v>
      </c>
      <c r="L3119" s="8">
        <v>0.08839075786235791</v>
      </c>
      <c r="M3119" s="8">
        <v>0.08249804067153405</v>
      </c>
      <c r="N3119" s="5">
        <v>5.7</v>
      </c>
      <c r="O3119" s="5">
        <v>12.5</v>
      </c>
      <c r="P3119" s="5">
        <v>51949.0</v>
      </c>
      <c r="Q3119" s="9" t="s">
        <v>528</v>
      </c>
      <c r="R3119" s="9" t="s">
        <v>529</v>
      </c>
      <c r="S3119" s="9">
        <f t="shared" si="1"/>
        <v>56510.433</v>
      </c>
    </row>
    <row r="3120" ht="15.75" customHeight="1">
      <c r="A3120" s="5" t="s">
        <v>1383</v>
      </c>
      <c r="B3120" s="5" t="s">
        <v>1885</v>
      </c>
      <c r="C3120" s="6">
        <v>73514.0</v>
      </c>
      <c r="D3120" s="7">
        <v>41.0</v>
      </c>
      <c r="E3120" s="7">
        <v>66.0</v>
      </c>
      <c r="F3120" s="7">
        <v>10.0</v>
      </c>
      <c r="G3120" s="7">
        <v>7.0</v>
      </c>
      <c r="H3120" s="5">
        <v>6.6</v>
      </c>
      <c r="I3120" s="5">
        <v>30.8</v>
      </c>
      <c r="J3120" s="8">
        <v>0.557716897461708</v>
      </c>
      <c r="K3120" s="8">
        <v>0.8977881764017738</v>
      </c>
      <c r="L3120" s="8">
        <v>0.13602851157602633</v>
      </c>
      <c r="M3120" s="8">
        <v>0.09521995810321844</v>
      </c>
      <c r="N3120" s="5">
        <v>6.9</v>
      </c>
      <c r="O3120" s="5">
        <v>11.2</v>
      </c>
      <c r="P3120" s="5">
        <v>48241.0</v>
      </c>
      <c r="Q3120" s="9" t="s">
        <v>528</v>
      </c>
      <c r="R3120" s="9" t="s">
        <v>529</v>
      </c>
      <c r="S3120" s="9">
        <f t="shared" si="1"/>
        <v>22642.312</v>
      </c>
    </row>
    <row r="3121" ht="15.75" customHeight="1">
      <c r="A3121" s="5" t="s">
        <v>1221</v>
      </c>
      <c r="B3121" s="5" t="s">
        <v>1920</v>
      </c>
      <c r="C3121" s="6">
        <v>37846.0</v>
      </c>
      <c r="D3121" s="7">
        <v>27.0</v>
      </c>
      <c r="E3121" s="7">
        <v>35.0</v>
      </c>
      <c r="F3121" s="7">
        <v>3.0</v>
      </c>
      <c r="G3121" s="7">
        <v>4.0</v>
      </c>
      <c r="H3121" s="5">
        <v>7.2</v>
      </c>
      <c r="I3121" s="5">
        <v>23.4</v>
      </c>
      <c r="J3121" s="8">
        <v>0.7134175342176188</v>
      </c>
      <c r="K3121" s="8">
        <v>0.9248005073191354</v>
      </c>
      <c r="L3121" s="8">
        <v>0.07926861491306875</v>
      </c>
      <c r="M3121" s="8">
        <v>0.10569148655075833</v>
      </c>
      <c r="N3121" s="5">
        <v>5.5</v>
      </c>
      <c r="O3121" s="5">
        <v>27.6</v>
      </c>
      <c r="P3121" s="5">
        <v>42298.0</v>
      </c>
      <c r="Q3121" s="9" t="s">
        <v>91</v>
      </c>
      <c r="R3121" s="9" t="s">
        <v>123</v>
      </c>
      <c r="S3121" s="9">
        <f t="shared" si="1"/>
        <v>8855.964</v>
      </c>
    </row>
    <row r="3122" ht="15.75" customHeight="1">
      <c r="A3122" s="5" t="s">
        <v>1087</v>
      </c>
      <c r="B3122" s="5" t="s">
        <v>1920</v>
      </c>
      <c r="C3122" s="6">
        <v>11898.0</v>
      </c>
      <c r="D3122" s="7">
        <v>5.0</v>
      </c>
      <c r="E3122" s="7">
        <v>7.0</v>
      </c>
      <c r="F3122" s="7">
        <v>3.0</v>
      </c>
      <c r="G3122" s="7">
        <v>1.0</v>
      </c>
      <c r="H3122" s="5">
        <v>9.6</v>
      </c>
      <c r="I3122" s="5">
        <v>30.7</v>
      </c>
      <c r="J3122" s="8">
        <v>0.42023869557908894</v>
      </c>
      <c r="K3122" s="8">
        <v>0.5883341738107245</v>
      </c>
      <c r="L3122" s="8">
        <v>0.2521432173474534</v>
      </c>
      <c r="M3122" s="8">
        <v>0.08404773911581778</v>
      </c>
      <c r="N3122" s="5">
        <v>4.9</v>
      </c>
      <c r="O3122" s="5">
        <v>10.8</v>
      </c>
      <c r="P3122" s="5">
        <v>52432.0</v>
      </c>
      <c r="Q3122" s="9" t="s">
        <v>91</v>
      </c>
      <c r="R3122" s="9" t="s">
        <v>123</v>
      </c>
      <c r="S3122" s="9">
        <f t="shared" si="1"/>
        <v>3652.686</v>
      </c>
    </row>
    <row r="3123" ht="15.75" customHeight="1">
      <c r="A3123" s="5" t="s">
        <v>754</v>
      </c>
      <c r="B3123" s="5" t="s">
        <v>1920</v>
      </c>
      <c r="C3123" s="6">
        <v>48241.0</v>
      </c>
      <c r="D3123" s="7">
        <v>33.0</v>
      </c>
      <c r="E3123" s="7">
        <v>31.0</v>
      </c>
      <c r="F3123" s="7">
        <v>5.0</v>
      </c>
      <c r="G3123" s="7">
        <v>5.0</v>
      </c>
      <c r="H3123" s="5">
        <v>7.5</v>
      </c>
      <c r="I3123" s="5">
        <v>33.7</v>
      </c>
      <c r="J3123" s="8">
        <v>0.6840654215294044</v>
      </c>
      <c r="K3123" s="8">
        <v>0.642606911133683</v>
      </c>
      <c r="L3123" s="8">
        <v>0.1036462759893037</v>
      </c>
      <c r="M3123" s="8">
        <v>0.1036462759893037</v>
      </c>
      <c r="N3123" s="5">
        <v>4.2</v>
      </c>
      <c r="O3123" s="5">
        <v>6.8</v>
      </c>
      <c r="P3123" s="5">
        <v>78609.0</v>
      </c>
      <c r="Q3123" s="9" t="s">
        <v>91</v>
      </c>
      <c r="R3123" s="9" t="s">
        <v>123</v>
      </c>
      <c r="S3123" s="9">
        <f t="shared" si="1"/>
        <v>16257.217</v>
      </c>
    </row>
    <row r="3124" ht="15.75" customHeight="1">
      <c r="A3124" s="5" t="s">
        <v>1089</v>
      </c>
      <c r="B3124" s="5" t="s">
        <v>1920</v>
      </c>
      <c r="C3124" s="6">
        <v>15829.0</v>
      </c>
      <c r="D3124" s="7">
        <v>7.0</v>
      </c>
      <c r="E3124" s="7">
        <v>26.0</v>
      </c>
      <c r="F3124" s="7">
        <v>3.0</v>
      </c>
      <c r="G3124" s="7">
        <v>0.0</v>
      </c>
      <c r="H3124" s="5">
        <v>7.9</v>
      </c>
      <c r="I3124" s="5">
        <v>27.7</v>
      </c>
      <c r="J3124" s="8">
        <v>0.4422262935119085</v>
      </c>
      <c r="K3124" s="8">
        <v>1.642554804472803</v>
      </c>
      <c r="L3124" s="8">
        <v>0.18952555436224652</v>
      </c>
      <c r="M3124" s="8">
        <v>0.0</v>
      </c>
      <c r="N3124" s="5">
        <v>4.2</v>
      </c>
      <c r="O3124" s="5">
        <v>15.0</v>
      </c>
      <c r="P3124" s="5">
        <v>56933.0</v>
      </c>
      <c r="Q3124" s="9" t="s">
        <v>91</v>
      </c>
      <c r="R3124" s="9" t="s">
        <v>123</v>
      </c>
      <c r="S3124" s="9">
        <f t="shared" si="1"/>
        <v>4384.633</v>
      </c>
    </row>
    <row r="3125" ht="15.75" customHeight="1">
      <c r="A3125" s="5" t="s">
        <v>1921</v>
      </c>
      <c r="B3125" s="5" t="s">
        <v>1920</v>
      </c>
      <c r="C3125" s="6">
        <v>14210.0</v>
      </c>
      <c r="D3125" s="7">
        <v>8.0</v>
      </c>
      <c r="E3125" s="7">
        <v>17.0</v>
      </c>
      <c r="F3125" s="7">
        <v>3.0</v>
      </c>
      <c r="G3125" s="7">
        <v>2.0</v>
      </c>
      <c r="H3125" s="5">
        <v>8.9</v>
      </c>
      <c r="I3125" s="5">
        <v>29.4</v>
      </c>
      <c r="J3125" s="8">
        <v>0.5629838142153413</v>
      </c>
      <c r="K3125" s="8">
        <v>1.1963406052076004</v>
      </c>
      <c r="L3125" s="8">
        <v>0.211118930330753</v>
      </c>
      <c r="M3125" s="8">
        <v>0.14074595355383532</v>
      </c>
      <c r="N3125" s="5">
        <v>4.3</v>
      </c>
      <c r="O3125" s="5">
        <v>9.2</v>
      </c>
      <c r="P3125" s="5">
        <v>61820.0</v>
      </c>
      <c r="Q3125" s="9" t="s">
        <v>91</v>
      </c>
      <c r="R3125" s="9" t="s">
        <v>123</v>
      </c>
      <c r="S3125" s="9">
        <f t="shared" si="1"/>
        <v>4177.74</v>
      </c>
    </row>
    <row r="3126" ht="15.75" customHeight="1">
      <c r="A3126" s="5" t="s">
        <v>1430</v>
      </c>
      <c r="B3126" s="5" t="s">
        <v>1920</v>
      </c>
      <c r="C3126" s="6">
        <v>7237.0</v>
      </c>
      <c r="D3126" s="7">
        <v>6.0</v>
      </c>
      <c r="E3126" s="7">
        <v>13.0</v>
      </c>
      <c r="F3126" s="7">
        <v>3.0</v>
      </c>
      <c r="G3126" s="7">
        <v>0.0</v>
      </c>
      <c r="H3126" s="5">
        <v>6.3</v>
      </c>
      <c r="I3126" s="5">
        <v>24.4</v>
      </c>
      <c r="J3126" s="8">
        <v>0.8290728202293769</v>
      </c>
      <c r="K3126" s="8">
        <v>1.7963244438303165</v>
      </c>
      <c r="L3126" s="8">
        <v>0.41453641011468845</v>
      </c>
      <c r="M3126" s="8">
        <v>0.0</v>
      </c>
      <c r="N3126" s="5">
        <v>3.9</v>
      </c>
      <c r="O3126" s="5">
        <v>5.0</v>
      </c>
      <c r="P3126" s="5">
        <v>58795.0</v>
      </c>
      <c r="Q3126" s="9" t="s">
        <v>91</v>
      </c>
      <c r="R3126" s="9" t="s">
        <v>123</v>
      </c>
      <c r="S3126" s="9">
        <f t="shared" si="1"/>
        <v>1765.828</v>
      </c>
    </row>
    <row r="3127" ht="15.75" customHeight="1">
      <c r="A3127" s="5" t="s">
        <v>277</v>
      </c>
      <c r="B3127" s="5" t="s">
        <v>1920</v>
      </c>
      <c r="C3127" s="6">
        <v>40680.0</v>
      </c>
      <c r="D3127" s="7">
        <v>20.0</v>
      </c>
      <c r="E3127" s="7">
        <v>39.0</v>
      </c>
      <c r="F3127" s="7">
        <v>8.0</v>
      </c>
      <c r="G3127" s="7">
        <v>8.0</v>
      </c>
      <c r="H3127" s="5">
        <v>8.7</v>
      </c>
      <c r="I3127" s="5">
        <v>29.7</v>
      </c>
      <c r="J3127" s="8">
        <v>0.4916420845624386</v>
      </c>
      <c r="K3127" s="8">
        <v>0.9587020648967551</v>
      </c>
      <c r="L3127" s="8">
        <v>0.19665683382497542</v>
      </c>
      <c r="M3127" s="8">
        <v>0.19665683382497542</v>
      </c>
      <c r="N3127" s="5">
        <v>9.8</v>
      </c>
      <c r="O3127" s="5">
        <v>14.0</v>
      </c>
      <c r="P3127" s="5">
        <v>51749.0</v>
      </c>
      <c r="Q3127" s="9" t="s">
        <v>91</v>
      </c>
      <c r="R3127" s="9" t="s">
        <v>123</v>
      </c>
      <c r="S3127" s="9">
        <f t="shared" si="1"/>
        <v>12081.96</v>
      </c>
    </row>
    <row r="3128" ht="15.75" customHeight="1">
      <c r="A3128" s="5" t="s">
        <v>1922</v>
      </c>
      <c r="B3128" s="5" t="s">
        <v>1920</v>
      </c>
      <c r="C3128" s="6">
        <v>13546.0</v>
      </c>
      <c r="D3128" s="7">
        <v>11.0</v>
      </c>
      <c r="E3128" s="7">
        <v>12.0</v>
      </c>
      <c r="F3128" s="7">
        <v>2.0</v>
      </c>
      <c r="G3128" s="7">
        <v>0.0</v>
      </c>
      <c r="H3128" s="5">
        <v>7.9</v>
      </c>
      <c r="I3128" s="5">
        <v>30.4</v>
      </c>
      <c r="J3128" s="8">
        <v>0.8120478369998523</v>
      </c>
      <c r="K3128" s="8">
        <v>0.8858703676362026</v>
      </c>
      <c r="L3128" s="8">
        <v>0.14764506127270044</v>
      </c>
      <c r="M3128" s="8">
        <v>0.0</v>
      </c>
      <c r="N3128" s="5">
        <v>5.3</v>
      </c>
      <c r="O3128" s="5">
        <v>17.4</v>
      </c>
      <c r="P3128" s="5">
        <v>45287.0</v>
      </c>
      <c r="Q3128" s="9" t="s">
        <v>91</v>
      </c>
      <c r="R3128" s="9" t="s">
        <v>123</v>
      </c>
      <c r="S3128" s="9">
        <f t="shared" si="1"/>
        <v>4117.984</v>
      </c>
    </row>
    <row r="3129" ht="15.75" customHeight="1">
      <c r="A3129" s="5" t="s">
        <v>1923</v>
      </c>
      <c r="B3129" s="5" t="s">
        <v>1920</v>
      </c>
      <c r="C3129" s="6">
        <v>4797.0</v>
      </c>
      <c r="D3129" s="7">
        <v>5.0</v>
      </c>
      <c r="E3129" s="7">
        <v>8.0</v>
      </c>
      <c r="F3129" s="7">
        <v>1.0</v>
      </c>
      <c r="G3129" s="7">
        <v>2.0</v>
      </c>
      <c r="H3129" s="5">
        <v>8.8</v>
      </c>
      <c r="I3129" s="5">
        <v>27.4</v>
      </c>
      <c r="J3129" s="8">
        <v>1.0423181154888472</v>
      </c>
      <c r="K3129" s="8">
        <v>1.6677089847821556</v>
      </c>
      <c r="L3129" s="8">
        <v>0.20846362309776945</v>
      </c>
      <c r="M3129" s="8">
        <v>0.4169272461955389</v>
      </c>
      <c r="N3129" s="5">
        <v>3.1</v>
      </c>
      <c r="O3129" s="5">
        <v>9.9</v>
      </c>
      <c r="P3129" s="5">
        <v>45385.0</v>
      </c>
      <c r="Q3129" s="9" t="s">
        <v>91</v>
      </c>
      <c r="R3129" s="9" t="s">
        <v>123</v>
      </c>
      <c r="S3129" s="9">
        <f t="shared" si="1"/>
        <v>1314.378</v>
      </c>
    </row>
    <row r="3130" ht="15.75" customHeight="1">
      <c r="A3130" s="5" t="s">
        <v>167</v>
      </c>
      <c r="B3130" s="5" t="s">
        <v>1920</v>
      </c>
      <c r="C3130" s="6">
        <v>8562.0</v>
      </c>
      <c r="D3130" s="7">
        <v>7.0</v>
      </c>
      <c r="E3130" s="7">
        <v>8.0</v>
      </c>
      <c r="F3130" s="7">
        <v>5.0</v>
      </c>
      <c r="G3130" s="7">
        <v>2.0</v>
      </c>
      <c r="H3130" s="5">
        <v>6.5</v>
      </c>
      <c r="I3130" s="5">
        <v>20.6</v>
      </c>
      <c r="J3130" s="8">
        <v>0.817565989254847</v>
      </c>
      <c r="K3130" s="8">
        <v>0.9343611305769679</v>
      </c>
      <c r="L3130" s="8">
        <v>0.583975706610605</v>
      </c>
      <c r="M3130" s="8">
        <v>0.23359028264424198</v>
      </c>
      <c r="N3130" s="5">
        <v>2.4</v>
      </c>
      <c r="O3130" s="5">
        <v>8.1</v>
      </c>
      <c r="P3130" s="5">
        <v>56708.0</v>
      </c>
      <c r="Q3130" s="9" t="s">
        <v>91</v>
      </c>
      <c r="R3130" s="9" t="s">
        <v>123</v>
      </c>
      <c r="S3130" s="9">
        <f t="shared" si="1"/>
        <v>1763.772</v>
      </c>
    </row>
    <row r="3131" ht="15.75" customHeight="1">
      <c r="A3131" s="5" t="s">
        <v>1924</v>
      </c>
      <c r="B3131" s="5" t="s">
        <v>1920</v>
      </c>
      <c r="C3131" s="6">
        <v>96264.0</v>
      </c>
      <c r="D3131" s="7">
        <v>65.0</v>
      </c>
      <c r="E3131" s="7">
        <v>53.0</v>
      </c>
      <c r="F3131" s="7">
        <v>8.0</v>
      </c>
      <c r="G3131" s="7">
        <v>12.0</v>
      </c>
      <c r="H3131" s="5">
        <v>8.9</v>
      </c>
      <c r="I3131" s="5">
        <v>30.5</v>
      </c>
      <c r="J3131" s="8">
        <v>0.6752264605667747</v>
      </c>
      <c r="K3131" s="8">
        <v>0.5505692678467548</v>
      </c>
      <c r="L3131" s="8">
        <v>0.08310479514667997</v>
      </c>
      <c r="M3131" s="8">
        <v>0.12465719272001995</v>
      </c>
      <c r="N3131" s="5">
        <v>5.1</v>
      </c>
      <c r="O3131" s="5">
        <v>10.5</v>
      </c>
      <c r="P3131" s="5">
        <v>58324.0</v>
      </c>
      <c r="Q3131" s="9" t="s">
        <v>91</v>
      </c>
      <c r="R3131" s="9" t="s">
        <v>123</v>
      </c>
      <c r="S3131" s="9">
        <f t="shared" si="1"/>
        <v>29360.52</v>
      </c>
    </row>
    <row r="3132" ht="15.75" customHeight="1">
      <c r="A3132" s="5" t="s">
        <v>169</v>
      </c>
      <c r="B3132" s="5" t="s">
        <v>1920</v>
      </c>
      <c r="C3132" s="6">
        <v>18580.0</v>
      </c>
      <c r="D3132" s="7">
        <v>12.0</v>
      </c>
      <c r="E3132" s="7">
        <v>22.0</v>
      </c>
      <c r="F3132" s="7">
        <v>8.0</v>
      </c>
      <c r="G3132" s="7">
        <v>3.0</v>
      </c>
      <c r="H3132" s="5">
        <v>7.7</v>
      </c>
      <c r="I3132" s="5">
        <v>26.7</v>
      </c>
      <c r="J3132" s="8">
        <v>0.6458557588805167</v>
      </c>
      <c r="K3132" s="8">
        <v>1.1840688912809472</v>
      </c>
      <c r="L3132" s="8">
        <v>0.43057050592034446</v>
      </c>
      <c r="M3132" s="8">
        <v>0.16146393972012918</v>
      </c>
      <c r="N3132" s="5">
        <v>7.0</v>
      </c>
      <c r="O3132" s="5">
        <v>7.9</v>
      </c>
      <c r="P3132" s="5">
        <v>66530.0</v>
      </c>
      <c r="Q3132" s="9" t="s">
        <v>91</v>
      </c>
      <c r="R3132" s="9" t="s">
        <v>123</v>
      </c>
      <c r="S3132" s="9">
        <f t="shared" si="1"/>
        <v>4960.86</v>
      </c>
    </row>
    <row r="3133" ht="15.75" customHeight="1">
      <c r="A3133" s="5" t="s">
        <v>1925</v>
      </c>
      <c r="B3133" s="5" t="s">
        <v>1920</v>
      </c>
      <c r="C3133" s="6">
        <v>81432.0</v>
      </c>
      <c r="D3133" s="7">
        <v>53.0</v>
      </c>
      <c r="E3133" s="7">
        <v>64.0</v>
      </c>
      <c r="F3133" s="7">
        <v>7.0</v>
      </c>
      <c r="G3133" s="7">
        <v>12.0</v>
      </c>
      <c r="H3133" s="5">
        <v>8.0</v>
      </c>
      <c r="I3133" s="5">
        <v>31.3</v>
      </c>
      <c r="J3133" s="8">
        <v>0.6508497887808232</v>
      </c>
      <c r="K3133" s="8">
        <v>0.7859318204145791</v>
      </c>
      <c r="L3133" s="8">
        <v>0.08596129285784458</v>
      </c>
      <c r="M3133" s="8">
        <v>0.14736221632773355</v>
      </c>
      <c r="N3133" s="5">
        <v>5.5</v>
      </c>
      <c r="O3133" s="5">
        <v>10.3</v>
      </c>
      <c r="P3133" s="5">
        <v>56769.0</v>
      </c>
      <c r="Q3133" s="9" t="s">
        <v>91</v>
      </c>
      <c r="R3133" s="9" t="s">
        <v>123</v>
      </c>
      <c r="S3133" s="9">
        <f t="shared" si="1"/>
        <v>25488.216</v>
      </c>
    </row>
    <row r="3134" ht="15.75" customHeight="1">
      <c r="A3134" s="5" t="s">
        <v>1926</v>
      </c>
      <c r="B3134" s="5" t="s">
        <v>1920</v>
      </c>
      <c r="C3134" s="6">
        <v>2491.0</v>
      </c>
      <c r="D3134" s="7">
        <v>3.0</v>
      </c>
      <c r="E3134" s="7">
        <v>3.0</v>
      </c>
      <c r="F3134" s="7">
        <v>1.0</v>
      </c>
      <c r="G3134" s="7">
        <v>1.0</v>
      </c>
      <c r="H3134" s="5">
        <v>6.8</v>
      </c>
      <c r="I3134" s="5">
        <v>25.8</v>
      </c>
      <c r="J3134" s="8">
        <v>1.2043356081894823</v>
      </c>
      <c r="K3134" s="8">
        <v>1.2043356081894823</v>
      </c>
      <c r="L3134" s="8">
        <v>0.4014452027298274</v>
      </c>
      <c r="M3134" s="8">
        <v>0.4014452027298274</v>
      </c>
      <c r="N3134" s="5">
        <v>3.0</v>
      </c>
      <c r="O3134" s="5">
        <v>17.6</v>
      </c>
      <c r="P3134" s="5">
        <v>39567.0</v>
      </c>
      <c r="Q3134" s="9" t="s">
        <v>91</v>
      </c>
      <c r="R3134" s="9" t="s">
        <v>123</v>
      </c>
      <c r="S3134" s="9">
        <f t="shared" si="1"/>
        <v>642.678</v>
      </c>
    </row>
    <row r="3135" ht="15.75" customHeight="1">
      <c r="A3135" s="5" t="s">
        <v>296</v>
      </c>
      <c r="B3135" s="5" t="s">
        <v>1920</v>
      </c>
      <c r="C3135" s="6">
        <v>29069.0</v>
      </c>
      <c r="D3135" s="7">
        <v>18.0</v>
      </c>
      <c r="E3135" s="7">
        <v>40.0</v>
      </c>
      <c r="F3135" s="7">
        <v>4.0</v>
      </c>
      <c r="G3135" s="7">
        <v>2.0</v>
      </c>
      <c r="H3135" s="5">
        <v>6.3</v>
      </c>
      <c r="I3135" s="5">
        <v>25.0</v>
      </c>
      <c r="J3135" s="8">
        <v>0.619216347311569</v>
      </c>
      <c r="K3135" s="8">
        <v>1.3760363273590421</v>
      </c>
      <c r="L3135" s="8">
        <v>0.13760363273590423</v>
      </c>
      <c r="M3135" s="8">
        <v>0.06880181636795211</v>
      </c>
      <c r="N3135" s="5">
        <v>3.3</v>
      </c>
      <c r="O3135" s="5">
        <v>8.4</v>
      </c>
      <c r="P3135" s="5">
        <v>56318.0</v>
      </c>
      <c r="Q3135" s="9" t="s">
        <v>91</v>
      </c>
      <c r="R3135" s="9" t="s">
        <v>123</v>
      </c>
      <c r="S3135" s="9">
        <f t="shared" si="1"/>
        <v>7267.25</v>
      </c>
    </row>
    <row r="3136" ht="15.75" customHeight="1">
      <c r="A3136" s="5" t="s">
        <v>1073</v>
      </c>
      <c r="B3136" s="5" t="s">
        <v>1920</v>
      </c>
      <c r="C3136" s="6">
        <v>8775.0</v>
      </c>
      <c r="D3136" s="7">
        <v>5.0</v>
      </c>
      <c r="E3136" s="7">
        <v>13.0</v>
      </c>
      <c r="F3136" s="7">
        <v>3.0</v>
      </c>
      <c r="G3136" s="7">
        <v>0.0</v>
      </c>
      <c r="H3136" s="5">
        <v>6.6</v>
      </c>
      <c r="I3136" s="5">
        <v>29.0</v>
      </c>
      <c r="J3136" s="8">
        <v>0.5698005698005698</v>
      </c>
      <c r="K3136" s="8">
        <v>1.4814814814814814</v>
      </c>
      <c r="L3136" s="8">
        <v>0.3418803418803419</v>
      </c>
      <c r="M3136" s="8">
        <v>0.0</v>
      </c>
      <c r="N3136" s="5">
        <v>2.5</v>
      </c>
      <c r="O3136" s="5">
        <v>15.2</v>
      </c>
      <c r="P3136" s="5">
        <v>41299.0</v>
      </c>
      <c r="Q3136" s="9" t="s">
        <v>91</v>
      </c>
      <c r="R3136" s="9" t="s">
        <v>123</v>
      </c>
      <c r="S3136" s="9">
        <f t="shared" si="1"/>
        <v>2544.75</v>
      </c>
    </row>
    <row r="3137" ht="15.75" customHeight="1">
      <c r="A3137" s="5" t="s">
        <v>727</v>
      </c>
      <c r="B3137" s="5" t="s">
        <v>1920</v>
      </c>
      <c r="C3137" s="6">
        <v>29994.0</v>
      </c>
      <c r="D3137" s="7">
        <v>22.0</v>
      </c>
      <c r="E3137" s="7">
        <v>30.0</v>
      </c>
      <c r="F3137" s="7">
        <v>6.0</v>
      </c>
      <c r="G3137" s="7">
        <v>4.0</v>
      </c>
      <c r="H3137" s="5">
        <v>8.3</v>
      </c>
      <c r="I3137" s="5">
        <v>24.7</v>
      </c>
      <c r="J3137" s="8">
        <v>0.7334800293392012</v>
      </c>
      <c r="K3137" s="8">
        <v>1.0002000400080016</v>
      </c>
      <c r="L3137" s="8">
        <v>0.20004000800160032</v>
      </c>
      <c r="M3137" s="8">
        <v>0.13336000533440023</v>
      </c>
      <c r="N3137" s="5">
        <v>3.9</v>
      </c>
      <c r="O3137" s="5">
        <v>8.4</v>
      </c>
      <c r="P3137" s="5">
        <v>56015.0</v>
      </c>
      <c r="Q3137" s="9" t="s">
        <v>91</v>
      </c>
      <c r="R3137" s="9" t="s">
        <v>123</v>
      </c>
      <c r="S3137" s="9">
        <f t="shared" si="1"/>
        <v>7408.518</v>
      </c>
    </row>
    <row r="3138" ht="15.75" customHeight="1">
      <c r="A3138" s="5" t="s">
        <v>1927</v>
      </c>
      <c r="B3138" s="5" t="s">
        <v>1920</v>
      </c>
      <c r="C3138" s="6">
        <v>10019.0</v>
      </c>
      <c r="D3138" s="7">
        <v>3.0</v>
      </c>
      <c r="E3138" s="7">
        <v>12.0</v>
      </c>
      <c r="F3138" s="7">
        <v>3.0</v>
      </c>
      <c r="G3138" s="7">
        <v>1.0</v>
      </c>
      <c r="H3138" s="5">
        <v>7.1</v>
      </c>
      <c r="I3138" s="5">
        <v>25.9</v>
      </c>
      <c r="J3138" s="8">
        <v>0.29943108094620224</v>
      </c>
      <c r="K3138" s="8">
        <v>1.197724323784809</v>
      </c>
      <c r="L3138" s="8">
        <v>0.29943108094620224</v>
      </c>
      <c r="M3138" s="8">
        <v>0.09981036031540073</v>
      </c>
      <c r="N3138" s="5">
        <v>5.2</v>
      </c>
      <c r="O3138" s="5">
        <v>7.8</v>
      </c>
      <c r="P3138" s="5">
        <v>78578.0</v>
      </c>
      <c r="Q3138" s="9" t="s">
        <v>91</v>
      </c>
      <c r="R3138" s="9" t="s">
        <v>123</v>
      </c>
      <c r="S3138" s="9">
        <f t="shared" si="1"/>
        <v>2594.921</v>
      </c>
    </row>
    <row r="3139" ht="15.75" customHeight="1">
      <c r="A3139" s="5" t="s">
        <v>1928</v>
      </c>
      <c r="B3139" s="5" t="s">
        <v>1920</v>
      </c>
      <c r="C3139" s="6">
        <v>44970.0</v>
      </c>
      <c r="D3139" s="7">
        <v>33.0</v>
      </c>
      <c r="E3139" s="7">
        <v>32.0</v>
      </c>
      <c r="F3139" s="7">
        <v>5.0</v>
      </c>
      <c r="G3139" s="7">
        <v>3.0</v>
      </c>
      <c r="H3139" s="5">
        <v>8.1</v>
      </c>
      <c r="I3139" s="5">
        <v>30.7</v>
      </c>
      <c r="J3139" s="8">
        <v>0.7338225483655771</v>
      </c>
      <c r="K3139" s="8">
        <v>0.711585501445408</v>
      </c>
      <c r="L3139" s="8">
        <v>0.111185234600845</v>
      </c>
      <c r="M3139" s="8">
        <v>0.066711140760507</v>
      </c>
      <c r="N3139" s="5">
        <v>5.6</v>
      </c>
      <c r="O3139" s="5">
        <v>12.2</v>
      </c>
      <c r="P3139" s="5">
        <v>69448.0</v>
      </c>
      <c r="Q3139" s="9" t="s">
        <v>91</v>
      </c>
      <c r="R3139" s="9" t="s">
        <v>123</v>
      </c>
      <c r="S3139" s="9">
        <f t="shared" si="1"/>
        <v>13805.79</v>
      </c>
    </row>
    <row r="3140" ht="15.75" customHeight="1">
      <c r="A3140" s="5" t="s">
        <v>524</v>
      </c>
      <c r="B3140" s="5" t="s">
        <v>1920</v>
      </c>
      <c r="C3140" s="6">
        <v>22846.0</v>
      </c>
      <c r="D3140" s="7">
        <v>23.0</v>
      </c>
      <c r="E3140" s="7">
        <v>55.0</v>
      </c>
      <c r="F3140" s="7">
        <v>11.0</v>
      </c>
      <c r="G3140" s="7">
        <v>14.0</v>
      </c>
      <c r="H3140" s="5">
        <v>4.6</v>
      </c>
      <c r="I3140" s="5">
        <v>13.1</v>
      </c>
      <c r="J3140" s="8">
        <v>1.00674078613324</v>
      </c>
      <c r="K3140" s="8">
        <v>2.4074236190142697</v>
      </c>
      <c r="L3140" s="8">
        <v>0.4814847238028539</v>
      </c>
      <c r="M3140" s="8">
        <v>0.6127987393854505</v>
      </c>
      <c r="N3140" s="5">
        <v>3.6</v>
      </c>
      <c r="O3140" s="5">
        <v>8.5</v>
      </c>
      <c r="P3140" s="5">
        <v>73572.0</v>
      </c>
      <c r="Q3140" s="9" t="s">
        <v>91</v>
      </c>
      <c r="R3140" s="9" t="s">
        <v>123</v>
      </c>
      <c r="S3140" s="9">
        <f t="shared" si="1"/>
        <v>2992.826</v>
      </c>
    </row>
    <row r="3141" ht="15.75" customHeight="1">
      <c r="A3141" s="5" t="s">
        <v>1929</v>
      </c>
      <c r="B3141" s="5" t="s">
        <v>1920</v>
      </c>
      <c r="C3141" s="6">
        <v>20871.0</v>
      </c>
      <c r="D3141" s="7">
        <v>16.0</v>
      </c>
      <c r="E3141" s="7">
        <v>16.0</v>
      </c>
      <c r="F3141" s="7">
        <v>2.0</v>
      </c>
      <c r="G3141" s="7">
        <v>2.0</v>
      </c>
      <c r="H3141" s="5">
        <v>9.5</v>
      </c>
      <c r="I3141" s="5">
        <v>31.8</v>
      </c>
      <c r="J3141" s="8">
        <v>0.7666139619567821</v>
      </c>
      <c r="K3141" s="8">
        <v>0.7666139619567821</v>
      </c>
      <c r="L3141" s="8">
        <v>0.09582674524459776</v>
      </c>
      <c r="M3141" s="8">
        <v>0.09582674524459776</v>
      </c>
      <c r="N3141" s="5">
        <v>5.8</v>
      </c>
      <c r="O3141" s="5">
        <v>14.2</v>
      </c>
      <c r="P3141" s="5">
        <v>56158.0</v>
      </c>
      <c r="Q3141" s="9" t="s">
        <v>91</v>
      </c>
      <c r="R3141" s="9" t="s">
        <v>123</v>
      </c>
      <c r="S3141" s="9">
        <f t="shared" si="1"/>
        <v>6636.978</v>
      </c>
    </row>
    <row r="3142" ht="15.75" customHeight="1">
      <c r="A3142" s="5" t="s">
        <v>1930</v>
      </c>
      <c r="B3142" s="5" t="s">
        <v>1920</v>
      </c>
      <c r="C3142" s="6">
        <v>8306.0</v>
      </c>
      <c r="D3142" s="7">
        <v>6.0</v>
      </c>
      <c r="E3142" s="7">
        <v>11.0</v>
      </c>
      <c r="F3142" s="7">
        <v>2.0</v>
      </c>
      <c r="G3142" s="7">
        <v>1.0</v>
      </c>
      <c r="H3142" s="5">
        <v>9.2</v>
      </c>
      <c r="I3142" s="5">
        <v>27.1</v>
      </c>
      <c r="J3142" s="8">
        <v>0.7223693715386468</v>
      </c>
      <c r="K3142" s="8">
        <v>1.3243438478208522</v>
      </c>
      <c r="L3142" s="8">
        <v>0.24078979051288224</v>
      </c>
      <c r="M3142" s="8">
        <v>0.12039489525644112</v>
      </c>
      <c r="N3142" s="5">
        <v>7.9</v>
      </c>
      <c r="O3142" s="5">
        <v>14.2</v>
      </c>
      <c r="P3142" s="5">
        <v>45696.0</v>
      </c>
      <c r="Q3142" s="9" t="s">
        <v>91</v>
      </c>
      <c r="R3142" s="9" t="s">
        <v>123</v>
      </c>
      <c r="S3142" s="9">
        <f t="shared" si="1"/>
        <v>2250.926</v>
      </c>
    </row>
    <row r="3143" ht="15.75" customHeight="1">
      <c r="A3143" s="5" t="s">
        <v>1931</v>
      </c>
      <c r="B3143" s="5" t="s">
        <v>1920</v>
      </c>
      <c r="C3143" s="6">
        <v>7179.0</v>
      </c>
      <c r="D3143" s="7">
        <v>3.0</v>
      </c>
      <c r="E3143" s="7">
        <v>11.0</v>
      </c>
      <c r="F3143" s="7">
        <v>4.0</v>
      </c>
      <c r="G3143" s="7">
        <v>0.0</v>
      </c>
      <c r="H3143" s="5">
        <v>8.5</v>
      </c>
      <c r="I3143" s="5">
        <v>32.2</v>
      </c>
      <c r="J3143" s="8">
        <v>0.41788549937317176</v>
      </c>
      <c r="K3143" s="8">
        <v>1.532246831034963</v>
      </c>
      <c r="L3143" s="8">
        <v>0.5571806658308956</v>
      </c>
      <c r="M3143" s="8">
        <v>0.0</v>
      </c>
      <c r="N3143" s="5">
        <v>3.6</v>
      </c>
      <c r="O3143" s="5">
        <v>12.4</v>
      </c>
      <c r="P3143" s="5">
        <v>53920.0</v>
      </c>
      <c r="Q3143" s="9" t="s">
        <v>91</v>
      </c>
      <c r="R3143" s="9" t="s">
        <v>123</v>
      </c>
      <c r="S3143" s="9">
        <f t="shared" si="1"/>
        <v>2311.638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 hidden="1">
      <c r="D2">
        <f t="shared" ref="D2:D53" si="1">B2/C2</f>
        <v>0.2937296951</v>
      </c>
    </row>
    <row r="3" hidden="1">
      <c r="D3">
        <f t="shared" si="1"/>
        <v>0.347146679</v>
      </c>
    </row>
    <row r="4" hidden="1">
      <c r="D4">
        <f t="shared" si="1"/>
        <v>0.3477486703</v>
      </c>
    </row>
    <row r="5" hidden="1">
      <c r="D5">
        <f t="shared" si="1"/>
        <v>0.2683779796</v>
      </c>
    </row>
    <row r="6" hidden="1">
      <c r="D6">
        <f t="shared" si="1"/>
        <v>0.225943336</v>
      </c>
    </row>
    <row r="7" hidden="1">
      <c r="D7">
        <f t="shared" si="1"/>
        <v>0.2045160059</v>
      </c>
    </row>
    <row r="8" hidden="1">
      <c r="D8">
        <f t="shared" si="1"/>
        <v>0.2473557882</v>
      </c>
    </row>
    <row r="9" hidden="1">
      <c r="D9">
        <f t="shared" si="1"/>
        <v>0.232</v>
      </c>
    </row>
    <row r="10" hidden="1">
      <c r="D10">
        <f t="shared" si="1"/>
        <v>0.3012786583</v>
      </c>
    </row>
    <row r="11" hidden="1">
      <c r="D11">
        <f t="shared" si="1"/>
        <v>0.2589435532</v>
      </c>
    </row>
    <row r="12" hidden="1">
      <c r="D12">
        <f t="shared" si="1"/>
        <v>0.3001446128</v>
      </c>
    </row>
    <row r="13" hidden="1">
      <c r="D13">
        <f t="shared" si="1"/>
        <v>0.2253228307</v>
      </c>
    </row>
    <row r="14" hidden="1">
      <c r="D14">
        <f t="shared" si="1"/>
        <v>0.3164357201</v>
      </c>
    </row>
    <row r="15" hidden="1">
      <c r="D15">
        <f t="shared" si="1"/>
        <v>0.2858097974</v>
      </c>
    </row>
    <row r="16" hidden="1">
      <c r="D16">
        <f t="shared" si="1"/>
        <v>0.2758057158</v>
      </c>
    </row>
    <row r="17" hidden="1">
      <c r="D17">
        <f t="shared" si="1"/>
        <v>0.3172775258</v>
      </c>
    </row>
    <row r="18" hidden="1">
      <c r="D18">
        <f t="shared" si="1"/>
        <v>0.3242993747</v>
      </c>
    </row>
    <row r="19" hidden="1">
      <c r="D19">
        <f t="shared" si="1"/>
        <v>0.3348256676</v>
      </c>
    </row>
    <row r="20" hidden="1">
      <c r="D20">
        <f t="shared" si="1"/>
        <v>0.3485824501</v>
      </c>
    </row>
    <row r="21" hidden="1">
      <c r="D21">
        <f t="shared" si="1"/>
        <v>0.2394910564</v>
      </c>
    </row>
    <row r="22" hidden="1">
      <c r="D22">
        <f t="shared" si="1"/>
        <v>0.2883765621</v>
      </c>
    </row>
    <row r="23" hidden="1">
      <c r="D23">
        <f t="shared" si="1"/>
        <v>0.2885341466</v>
      </c>
    </row>
    <row r="24" hidden="1">
      <c r="D24">
        <f t="shared" si="1"/>
        <v>0.3087205438</v>
      </c>
    </row>
    <row r="25" hidden="1">
      <c r="D25">
        <f t="shared" si="1"/>
        <v>0.2690064314</v>
      </c>
    </row>
    <row r="26" hidden="1">
      <c r="D26">
        <f t="shared" si="1"/>
        <v>0.3165219166</v>
      </c>
    </row>
    <row r="27">
      <c r="D27">
        <f t="shared" si="1"/>
        <v>0.3543681019</v>
      </c>
    </row>
    <row r="28" hidden="1">
      <c r="D28">
        <f t="shared" si="1"/>
        <v>0.2485054293</v>
      </c>
    </row>
    <row r="29" hidden="1">
      <c r="D29">
        <f t="shared" si="1"/>
        <v>0.2950327191</v>
      </c>
    </row>
    <row r="30" hidden="1">
      <c r="D30">
        <f t="shared" si="1"/>
        <v>0.3176623157</v>
      </c>
    </row>
    <row r="31" hidden="1">
      <c r="D31">
        <f t="shared" si="1"/>
        <v>0.3051107969</v>
      </c>
    </row>
    <row r="32" hidden="1">
      <c r="D32">
        <f t="shared" si="1"/>
        <v>0.2769342461</v>
      </c>
    </row>
    <row r="33" hidden="1">
      <c r="D33">
        <f t="shared" si="1"/>
        <v>0.255749608</v>
      </c>
    </row>
    <row r="34" hidden="1">
      <c r="D34">
        <f t="shared" si="1"/>
        <v>0.2467230512</v>
      </c>
    </row>
    <row r="35" hidden="1">
      <c r="D35">
        <f t="shared" si="1"/>
        <v>0.26885121</v>
      </c>
    </row>
    <row r="36" hidden="1">
      <c r="D36">
        <f t="shared" si="1"/>
        <v>0.2476362647</v>
      </c>
    </row>
    <row r="37" hidden="1">
      <c r="D37">
        <f t="shared" si="1"/>
        <v>0.3113090089</v>
      </c>
    </row>
    <row r="38" hidden="1">
      <c r="D38">
        <f t="shared" si="1"/>
        <v>0.3315751171</v>
      </c>
    </row>
    <row r="39" hidden="1">
      <c r="D39">
        <f t="shared" si="1"/>
        <v>0.2711220004</v>
      </c>
    </row>
    <row r="40" hidden="1">
      <c r="D40">
        <f t="shared" si="1"/>
        <v>0.2920689962</v>
      </c>
    </row>
    <row r="41" hidden="1">
      <c r="D41">
        <f t="shared" si="1"/>
        <v>0.2714141937</v>
      </c>
    </row>
    <row r="42" hidden="1">
      <c r="D42">
        <f t="shared" si="1"/>
        <v>0.319637826</v>
      </c>
    </row>
    <row r="43" hidden="1">
      <c r="D43">
        <f t="shared" si="1"/>
        <v>0.3044810952</v>
      </c>
    </row>
    <row r="44" hidden="1">
      <c r="D44">
        <f t="shared" si="1"/>
        <v>0.3235225022</v>
      </c>
    </row>
    <row r="45" hidden="1">
      <c r="D45">
        <f t="shared" si="1"/>
        <v>0.2830902577</v>
      </c>
    </row>
    <row r="46" hidden="1">
      <c r="D46">
        <f t="shared" si="1"/>
        <v>0.2554489193</v>
      </c>
    </row>
    <row r="47" hidden="1">
      <c r="D47">
        <f t="shared" si="1"/>
        <v>0.2807590963</v>
      </c>
    </row>
    <row r="48" hidden="1">
      <c r="D48">
        <f t="shared" si="1"/>
        <v>0.2460669714</v>
      </c>
    </row>
    <row r="49" hidden="1">
      <c r="D49">
        <f t="shared" si="1"/>
        <v>0.2677158827</v>
      </c>
    </row>
    <row r="50" hidden="1">
      <c r="D50">
        <f t="shared" si="1"/>
        <v>0.3014773942</v>
      </c>
    </row>
    <row r="51">
      <c r="D51">
        <f t="shared" si="1"/>
        <v>0.3572022019</v>
      </c>
    </row>
    <row r="52" hidden="1">
      <c r="D52">
        <f t="shared" si="1"/>
        <v>0.2855141217</v>
      </c>
    </row>
    <row r="53" hidden="1">
      <c r="D53">
        <f t="shared" si="1"/>
        <v>0.2786932325</v>
      </c>
    </row>
  </sheetData>
  <autoFilter ref="$A$1:$D$53">
    <filterColumn colId="3">
      <customFilters>
        <customFilter operator="greaterThan" val="0.35"/>
      </customFilters>
    </filterColumn>
  </autoFil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31.29"/>
    <col customWidth="1" min="5" max="5" width="36.0"/>
  </cols>
  <sheetData>
    <row r="1" ht="15.75" customHeight="1">
      <c r="A1" s="11" t="s">
        <v>1932</v>
      </c>
      <c r="B1" s="11" t="s">
        <v>1933</v>
      </c>
      <c r="C1" s="5" t="s">
        <v>1934</v>
      </c>
      <c r="F1" s="5" t="s">
        <v>1933</v>
      </c>
      <c r="G1" s="5" t="s">
        <v>1934</v>
      </c>
    </row>
    <row r="2" ht="15.75" customHeight="1">
      <c r="A2" s="11" t="s">
        <v>19</v>
      </c>
      <c r="B2" s="12">
        <v>11.4</v>
      </c>
      <c r="C2" s="12">
        <v>36.3</v>
      </c>
      <c r="D2" s="11" t="s">
        <v>1935</v>
      </c>
      <c r="E2" s="5" t="s">
        <v>1936</v>
      </c>
      <c r="F2" s="5">
        <v>11.4</v>
      </c>
      <c r="G2" s="5">
        <v>36.3</v>
      </c>
      <c r="H2" t="str">
        <f t="shared" ref="H2:H3227" si="1">RIGHT(E2,LEN(E2)-SEARCH(", ",E2,1))</f>
        <v> Alabama</v>
      </c>
      <c r="I2" t="str">
        <f t="shared" ref="I2:I3227" si="2">TRIM(H2)</f>
        <v>Alabama</v>
      </c>
      <c r="J2" t="str">
        <f>VLOOKUP(I2,Sheet5!A:B,2,FALSE)</f>
        <v>AL</v>
      </c>
      <c r="K2" t="str">
        <f t="shared" ref="K2:K3227" si="3">LEFT(E2,SEARCH(",",E2,1))&amp;" "&amp;J2</f>
        <v>Autauga, AL</v>
      </c>
    </row>
    <row r="3" ht="15.75" customHeight="1">
      <c r="A3" s="11" t="s">
        <v>23</v>
      </c>
      <c r="B3" s="12">
        <v>9.3</v>
      </c>
      <c r="C3" s="12">
        <v>29.4</v>
      </c>
      <c r="D3" s="11" t="s">
        <v>1937</v>
      </c>
      <c r="E3" s="5" t="s">
        <v>1938</v>
      </c>
      <c r="F3" s="5">
        <v>9.3</v>
      </c>
      <c r="G3" s="5">
        <v>29.4</v>
      </c>
      <c r="H3" t="str">
        <f t="shared" si="1"/>
        <v> Alabama</v>
      </c>
      <c r="I3" t="str">
        <f t="shared" si="2"/>
        <v>Alabama</v>
      </c>
      <c r="J3" t="str">
        <f>VLOOKUP(I3,Sheet5!A:B,2,FALSE)</f>
        <v>AL</v>
      </c>
      <c r="K3" t="str">
        <f t="shared" si="3"/>
        <v>Baldwin, AL</v>
      </c>
    </row>
    <row r="4" ht="15.75" customHeight="1">
      <c r="A4" s="11" t="s">
        <v>24</v>
      </c>
      <c r="B4" s="12">
        <v>16.5</v>
      </c>
      <c r="C4" s="12">
        <v>44.5</v>
      </c>
      <c r="D4" s="11" t="s">
        <v>1939</v>
      </c>
      <c r="E4" s="5" t="s">
        <v>1940</v>
      </c>
      <c r="F4" s="5">
        <v>16.5</v>
      </c>
      <c r="G4" s="5">
        <v>44.5</v>
      </c>
      <c r="H4" t="str">
        <f t="shared" si="1"/>
        <v> Alabama</v>
      </c>
      <c r="I4" t="str">
        <f t="shared" si="2"/>
        <v>Alabama</v>
      </c>
      <c r="J4" t="str">
        <f>VLOOKUP(I4,Sheet5!A:B,2,FALSE)</f>
        <v>AL</v>
      </c>
      <c r="K4" t="str">
        <f t="shared" si="3"/>
        <v>Barbour, AL</v>
      </c>
    </row>
    <row r="5" ht="15.75" customHeight="1">
      <c r="A5" s="11" t="s">
        <v>25</v>
      </c>
      <c r="B5" s="12">
        <v>13.5</v>
      </c>
      <c r="C5" s="12">
        <v>38.5</v>
      </c>
      <c r="D5" s="11" t="s">
        <v>1941</v>
      </c>
      <c r="E5" s="5" t="s">
        <v>1942</v>
      </c>
      <c r="F5" s="5">
        <v>13.5</v>
      </c>
      <c r="G5" s="5">
        <v>38.5</v>
      </c>
      <c r="H5" t="str">
        <f t="shared" si="1"/>
        <v> Alabama</v>
      </c>
      <c r="I5" t="str">
        <f t="shared" si="2"/>
        <v>Alabama</v>
      </c>
      <c r="J5" t="str">
        <f>VLOOKUP(I5,Sheet5!A:B,2,FALSE)</f>
        <v>AL</v>
      </c>
      <c r="K5" t="str">
        <f t="shared" si="3"/>
        <v>Bibb, AL</v>
      </c>
    </row>
    <row r="6" ht="15.75" customHeight="1">
      <c r="A6" s="11" t="s">
        <v>26</v>
      </c>
      <c r="B6" s="12">
        <v>12.5</v>
      </c>
      <c r="C6" s="12">
        <v>36.1</v>
      </c>
      <c r="D6" s="11" t="s">
        <v>1943</v>
      </c>
      <c r="E6" s="5" t="s">
        <v>1944</v>
      </c>
      <c r="F6" s="5">
        <v>12.5</v>
      </c>
      <c r="G6" s="5">
        <v>36.1</v>
      </c>
      <c r="H6" t="str">
        <f t="shared" si="1"/>
        <v> Alabama</v>
      </c>
      <c r="I6" t="str">
        <f t="shared" si="2"/>
        <v>Alabama</v>
      </c>
      <c r="J6" t="str">
        <f>VLOOKUP(I6,Sheet5!A:B,2,FALSE)</f>
        <v>AL</v>
      </c>
      <c r="K6" t="str">
        <f t="shared" si="3"/>
        <v>Blount, AL</v>
      </c>
    </row>
    <row r="7" ht="15.75" customHeight="1">
      <c r="A7" s="11" t="s">
        <v>27</v>
      </c>
      <c r="B7" s="12">
        <v>18.0</v>
      </c>
      <c r="C7" s="12">
        <v>40.1</v>
      </c>
      <c r="D7" s="11" t="s">
        <v>1945</v>
      </c>
      <c r="E7" s="5" t="s">
        <v>1946</v>
      </c>
      <c r="F7" s="5">
        <v>18.0</v>
      </c>
      <c r="G7" s="5">
        <v>40.1</v>
      </c>
      <c r="H7" t="str">
        <f t="shared" si="1"/>
        <v> Alabama</v>
      </c>
      <c r="I7" t="str">
        <f t="shared" si="2"/>
        <v>Alabama</v>
      </c>
      <c r="J7" t="str">
        <f>VLOOKUP(I7,Sheet5!A:B,2,FALSE)</f>
        <v>AL</v>
      </c>
      <c r="K7" t="str">
        <f t="shared" si="3"/>
        <v>Bullock, AL</v>
      </c>
    </row>
    <row r="8" ht="15.75" customHeight="1">
      <c r="A8" s="11" t="s">
        <v>28</v>
      </c>
      <c r="B8" s="12">
        <v>15.1</v>
      </c>
      <c r="C8" s="12">
        <v>36.2</v>
      </c>
      <c r="D8" s="11" t="s">
        <v>1947</v>
      </c>
      <c r="E8" s="5" t="s">
        <v>1948</v>
      </c>
      <c r="F8" s="5">
        <v>15.1</v>
      </c>
      <c r="G8" s="5">
        <v>36.2</v>
      </c>
      <c r="H8" t="str">
        <f t="shared" si="1"/>
        <v> Alabama</v>
      </c>
      <c r="I8" t="str">
        <f t="shared" si="2"/>
        <v>Alabama</v>
      </c>
      <c r="J8" t="str">
        <f>VLOOKUP(I8,Sheet5!A:B,2,FALSE)</f>
        <v>AL</v>
      </c>
      <c r="K8" t="str">
        <f t="shared" si="3"/>
        <v>Butler, AL</v>
      </c>
    </row>
    <row r="9" ht="15.75" customHeight="1">
      <c r="A9" s="11" t="s">
        <v>29</v>
      </c>
      <c r="B9" s="12">
        <v>14.6</v>
      </c>
      <c r="C9" s="12">
        <v>36.3</v>
      </c>
      <c r="D9" s="11" t="s">
        <v>1949</v>
      </c>
      <c r="E9" s="5" t="s">
        <v>1950</v>
      </c>
      <c r="F9" s="5">
        <v>14.6</v>
      </c>
      <c r="G9" s="5">
        <v>36.3</v>
      </c>
      <c r="H9" t="str">
        <f t="shared" si="1"/>
        <v> Alabama</v>
      </c>
      <c r="I9" t="str">
        <f t="shared" si="2"/>
        <v>Alabama</v>
      </c>
      <c r="J9" t="str">
        <f>VLOOKUP(I9,Sheet5!A:B,2,FALSE)</f>
        <v>AL</v>
      </c>
      <c r="K9" t="str">
        <f t="shared" si="3"/>
        <v>Calhoun, AL</v>
      </c>
    </row>
    <row r="10" ht="15.75" customHeight="1">
      <c r="A10" s="11" t="s">
        <v>30</v>
      </c>
      <c r="B10" s="12">
        <v>13.8</v>
      </c>
      <c r="C10" s="12">
        <v>38.3</v>
      </c>
      <c r="D10" s="11" t="s">
        <v>1951</v>
      </c>
      <c r="E10" s="5" t="s">
        <v>1952</v>
      </c>
      <c r="F10" s="5">
        <v>13.8</v>
      </c>
      <c r="G10" s="5">
        <v>38.3</v>
      </c>
      <c r="H10" t="str">
        <f t="shared" si="1"/>
        <v> Alabama</v>
      </c>
      <c r="I10" t="str">
        <f t="shared" si="2"/>
        <v>Alabama</v>
      </c>
      <c r="J10" t="str">
        <f>VLOOKUP(I10,Sheet5!A:B,2,FALSE)</f>
        <v>AL</v>
      </c>
      <c r="K10" t="str">
        <f t="shared" si="3"/>
        <v>Chambers, AL</v>
      </c>
    </row>
    <row r="11" ht="15.75" customHeight="1">
      <c r="A11" s="11" t="s">
        <v>31</v>
      </c>
      <c r="B11" s="12">
        <v>10.3</v>
      </c>
      <c r="C11" s="12">
        <v>36.0</v>
      </c>
      <c r="D11" s="11" t="s">
        <v>1953</v>
      </c>
      <c r="E11" s="5" t="s">
        <v>1954</v>
      </c>
      <c r="F11" s="5">
        <v>10.3</v>
      </c>
      <c r="G11" s="5">
        <v>36.0</v>
      </c>
      <c r="H11" t="str">
        <f t="shared" si="1"/>
        <v> Alabama</v>
      </c>
      <c r="I11" t="str">
        <f t="shared" si="2"/>
        <v>Alabama</v>
      </c>
      <c r="J11" t="str">
        <f>VLOOKUP(I11,Sheet5!A:B,2,FALSE)</f>
        <v>AL</v>
      </c>
      <c r="K11" t="str">
        <f t="shared" si="3"/>
        <v>Cherokee, AL</v>
      </c>
    </row>
    <row r="12" ht="15.75" customHeight="1">
      <c r="A12" s="11" t="s">
        <v>32</v>
      </c>
      <c r="B12" s="12">
        <v>12.7</v>
      </c>
      <c r="C12" s="12">
        <v>36.2</v>
      </c>
      <c r="D12" s="11" t="s">
        <v>1955</v>
      </c>
      <c r="E12" s="5" t="s">
        <v>1956</v>
      </c>
      <c r="F12" s="5">
        <v>12.7</v>
      </c>
      <c r="G12" s="5">
        <v>36.2</v>
      </c>
      <c r="H12" t="str">
        <f t="shared" si="1"/>
        <v> Alabama</v>
      </c>
      <c r="I12" t="str">
        <f t="shared" si="2"/>
        <v>Alabama</v>
      </c>
      <c r="J12" t="str">
        <f>VLOOKUP(I12,Sheet5!A:B,2,FALSE)</f>
        <v>AL</v>
      </c>
      <c r="K12" t="str">
        <f t="shared" si="3"/>
        <v>Chilton, AL</v>
      </c>
    </row>
    <row r="13" ht="15.75" customHeight="1">
      <c r="A13" s="11" t="s">
        <v>33</v>
      </c>
      <c r="B13" s="12">
        <v>13.4</v>
      </c>
      <c r="C13" s="12">
        <v>39.8</v>
      </c>
      <c r="D13" s="11" t="s">
        <v>1957</v>
      </c>
      <c r="E13" s="5" t="s">
        <v>1958</v>
      </c>
      <c r="F13" s="5">
        <v>13.4</v>
      </c>
      <c r="G13" s="5">
        <v>39.8</v>
      </c>
      <c r="H13" t="str">
        <f t="shared" si="1"/>
        <v> Alabama</v>
      </c>
      <c r="I13" t="str">
        <f t="shared" si="2"/>
        <v>Alabama</v>
      </c>
      <c r="J13" t="str">
        <f>VLOOKUP(I13,Sheet5!A:B,2,FALSE)</f>
        <v>AL</v>
      </c>
      <c r="K13" t="str">
        <f t="shared" si="3"/>
        <v>Choctaw, AL</v>
      </c>
    </row>
    <row r="14" ht="15.75" customHeight="1">
      <c r="A14" s="11" t="s">
        <v>34</v>
      </c>
      <c r="B14" s="12">
        <v>14.3</v>
      </c>
      <c r="C14" s="12">
        <v>38.6</v>
      </c>
      <c r="D14" s="11" t="s">
        <v>1959</v>
      </c>
      <c r="E14" s="5" t="s">
        <v>1960</v>
      </c>
      <c r="F14" s="5">
        <v>14.3</v>
      </c>
      <c r="G14" s="5">
        <v>38.6</v>
      </c>
      <c r="H14" t="str">
        <f t="shared" si="1"/>
        <v> Alabama</v>
      </c>
      <c r="I14" t="str">
        <f t="shared" si="2"/>
        <v>Alabama</v>
      </c>
      <c r="J14" t="str">
        <f>VLOOKUP(I14,Sheet5!A:B,2,FALSE)</f>
        <v>AL</v>
      </c>
      <c r="K14" t="str">
        <f t="shared" si="3"/>
        <v>Clarke, AL</v>
      </c>
    </row>
    <row r="15" ht="15.75" customHeight="1">
      <c r="A15" s="11" t="s">
        <v>35</v>
      </c>
      <c r="B15" s="12">
        <v>11.9</v>
      </c>
      <c r="C15" s="12">
        <v>38.7</v>
      </c>
      <c r="D15" s="11" t="s">
        <v>1961</v>
      </c>
      <c r="E15" s="5" t="s">
        <v>1962</v>
      </c>
      <c r="F15" s="5">
        <v>11.9</v>
      </c>
      <c r="G15" s="5">
        <v>38.7</v>
      </c>
      <c r="H15" t="str">
        <f t="shared" si="1"/>
        <v> Alabama</v>
      </c>
      <c r="I15" t="str">
        <f t="shared" si="2"/>
        <v>Alabama</v>
      </c>
      <c r="J15" t="str">
        <f>VLOOKUP(I15,Sheet5!A:B,2,FALSE)</f>
        <v>AL</v>
      </c>
      <c r="K15" t="str">
        <f t="shared" si="3"/>
        <v>Clay, AL</v>
      </c>
    </row>
    <row r="16" ht="15.75" customHeight="1">
      <c r="A16" s="11" t="s">
        <v>36</v>
      </c>
      <c r="B16" s="12">
        <v>10.7</v>
      </c>
      <c r="C16" s="12">
        <v>35.1</v>
      </c>
      <c r="D16" s="11" t="s">
        <v>1963</v>
      </c>
      <c r="E16" s="5" t="s">
        <v>1964</v>
      </c>
      <c r="F16" s="5">
        <v>10.7</v>
      </c>
      <c r="G16" s="5">
        <v>35.1</v>
      </c>
      <c r="H16" t="str">
        <f t="shared" si="1"/>
        <v> Alabama</v>
      </c>
      <c r="I16" t="str">
        <f t="shared" si="2"/>
        <v>Alabama</v>
      </c>
      <c r="J16" t="str">
        <f>VLOOKUP(I16,Sheet5!A:B,2,FALSE)</f>
        <v>AL</v>
      </c>
      <c r="K16" t="str">
        <f t="shared" si="3"/>
        <v>Cleburne, AL</v>
      </c>
    </row>
    <row r="17" ht="15.75" customHeight="1">
      <c r="A17" s="11" t="s">
        <v>37</v>
      </c>
      <c r="B17" s="12">
        <v>13.9</v>
      </c>
      <c r="C17" s="12">
        <v>34.3</v>
      </c>
      <c r="D17" s="11" t="s">
        <v>1965</v>
      </c>
      <c r="E17" s="5" t="s">
        <v>1966</v>
      </c>
      <c r="F17" s="5">
        <v>13.9</v>
      </c>
      <c r="G17" s="5">
        <v>34.3</v>
      </c>
      <c r="H17" t="str">
        <f t="shared" si="1"/>
        <v> Alabama</v>
      </c>
      <c r="I17" t="str">
        <f t="shared" si="2"/>
        <v>Alabama</v>
      </c>
      <c r="J17" t="str">
        <f>VLOOKUP(I17,Sheet5!A:B,2,FALSE)</f>
        <v>AL</v>
      </c>
      <c r="K17" t="str">
        <f t="shared" si="3"/>
        <v>Coffee, AL</v>
      </c>
    </row>
    <row r="18" ht="15.75" customHeight="1">
      <c r="A18" s="11" t="s">
        <v>38</v>
      </c>
      <c r="B18" s="12">
        <v>14.8</v>
      </c>
      <c r="C18" s="12">
        <v>34.9</v>
      </c>
      <c r="D18" s="11" t="s">
        <v>1967</v>
      </c>
      <c r="E18" s="5" t="s">
        <v>1968</v>
      </c>
      <c r="F18" s="5">
        <v>14.8</v>
      </c>
      <c r="G18" s="5">
        <v>34.9</v>
      </c>
      <c r="H18" t="str">
        <f t="shared" si="1"/>
        <v> Alabama</v>
      </c>
      <c r="I18" t="str">
        <f t="shared" si="2"/>
        <v>Alabama</v>
      </c>
      <c r="J18" t="str">
        <f>VLOOKUP(I18,Sheet5!A:B,2,FALSE)</f>
        <v>AL</v>
      </c>
      <c r="K18" t="str">
        <f t="shared" si="3"/>
        <v>Colbert, AL</v>
      </c>
    </row>
    <row r="19" ht="15.75" customHeight="1">
      <c r="A19" s="11" t="s">
        <v>39</v>
      </c>
      <c r="B19" s="12">
        <v>14.9</v>
      </c>
      <c r="C19" s="12">
        <v>38.7</v>
      </c>
      <c r="D19" s="11" t="s">
        <v>1969</v>
      </c>
      <c r="E19" s="5" t="s">
        <v>1970</v>
      </c>
      <c r="F19" s="5">
        <v>14.9</v>
      </c>
      <c r="G19" s="5">
        <v>38.7</v>
      </c>
      <c r="H19" t="str">
        <f t="shared" si="1"/>
        <v> Alabama</v>
      </c>
      <c r="I19" t="str">
        <f t="shared" si="2"/>
        <v>Alabama</v>
      </c>
      <c r="J19" t="str">
        <f>VLOOKUP(I19,Sheet5!A:B,2,FALSE)</f>
        <v>AL</v>
      </c>
      <c r="K19" t="str">
        <f t="shared" si="3"/>
        <v>Conecuh, AL</v>
      </c>
    </row>
    <row r="20" ht="15.75" customHeight="1">
      <c r="A20" s="11" t="s">
        <v>40</v>
      </c>
      <c r="B20" s="12">
        <v>12.8</v>
      </c>
      <c r="C20" s="12">
        <v>40.4</v>
      </c>
      <c r="D20" s="11" t="s">
        <v>1971</v>
      </c>
      <c r="E20" s="5" t="s">
        <v>1972</v>
      </c>
      <c r="F20" s="5">
        <v>12.8</v>
      </c>
      <c r="G20" s="5">
        <v>40.4</v>
      </c>
      <c r="H20" t="str">
        <f t="shared" si="1"/>
        <v> Alabama</v>
      </c>
      <c r="I20" t="str">
        <f t="shared" si="2"/>
        <v>Alabama</v>
      </c>
      <c r="J20" t="str">
        <f>VLOOKUP(I20,Sheet5!A:B,2,FALSE)</f>
        <v>AL</v>
      </c>
      <c r="K20" t="str">
        <f t="shared" si="3"/>
        <v>Coosa, AL</v>
      </c>
    </row>
    <row r="21" ht="15.75" customHeight="1">
      <c r="A21" s="11" t="s">
        <v>41</v>
      </c>
      <c r="B21" s="12">
        <v>11.7</v>
      </c>
      <c r="C21" s="12">
        <v>34.2</v>
      </c>
      <c r="D21" s="11" t="s">
        <v>1973</v>
      </c>
      <c r="E21" s="5" t="s">
        <v>1974</v>
      </c>
      <c r="F21" s="5">
        <v>11.7</v>
      </c>
      <c r="G21" s="5">
        <v>34.2</v>
      </c>
      <c r="H21" t="str">
        <f t="shared" si="1"/>
        <v> Alabama</v>
      </c>
      <c r="I21" t="str">
        <f t="shared" si="2"/>
        <v>Alabama</v>
      </c>
      <c r="J21" t="str">
        <f>VLOOKUP(I21,Sheet5!A:B,2,FALSE)</f>
        <v>AL</v>
      </c>
      <c r="K21" t="str">
        <f t="shared" si="3"/>
        <v>Covington, AL</v>
      </c>
    </row>
    <row r="22" ht="15.75" customHeight="1">
      <c r="A22" s="11" t="s">
        <v>42</v>
      </c>
      <c r="B22" s="12">
        <v>12.8</v>
      </c>
      <c r="C22" s="12">
        <v>40.1</v>
      </c>
      <c r="D22" s="11" t="s">
        <v>1975</v>
      </c>
      <c r="E22" s="5" t="s">
        <v>1976</v>
      </c>
      <c r="F22" s="5">
        <v>12.8</v>
      </c>
      <c r="G22" s="5">
        <v>40.1</v>
      </c>
      <c r="H22" t="str">
        <f t="shared" si="1"/>
        <v> Alabama</v>
      </c>
      <c r="I22" t="str">
        <f t="shared" si="2"/>
        <v>Alabama</v>
      </c>
      <c r="J22" t="str">
        <f>VLOOKUP(I22,Sheet5!A:B,2,FALSE)</f>
        <v>AL</v>
      </c>
      <c r="K22" t="str">
        <f t="shared" si="3"/>
        <v>Crenshaw, AL</v>
      </c>
    </row>
    <row r="23" ht="15.75" customHeight="1">
      <c r="A23" s="11" t="s">
        <v>43</v>
      </c>
      <c r="B23" s="12">
        <v>14.2</v>
      </c>
      <c r="C23" s="12">
        <v>34.9</v>
      </c>
      <c r="D23" s="11" t="s">
        <v>1977</v>
      </c>
      <c r="E23" s="5" t="s">
        <v>1978</v>
      </c>
      <c r="F23" s="5">
        <v>14.2</v>
      </c>
      <c r="G23" s="5">
        <v>34.9</v>
      </c>
      <c r="H23" t="str">
        <f t="shared" si="1"/>
        <v> Alabama</v>
      </c>
      <c r="I23" t="str">
        <f t="shared" si="2"/>
        <v>Alabama</v>
      </c>
      <c r="J23" t="str">
        <f>VLOOKUP(I23,Sheet5!A:B,2,FALSE)</f>
        <v>AL</v>
      </c>
      <c r="K23" t="str">
        <f t="shared" si="3"/>
        <v>Cullman, AL</v>
      </c>
    </row>
    <row r="24" ht="15.75" customHeight="1">
      <c r="A24" s="11" t="s">
        <v>44</v>
      </c>
      <c r="B24" s="12">
        <v>13.1</v>
      </c>
      <c r="C24" s="12">
        <v>36.7</v>
      </c>
      <c r="D24" s="11" t="s">
        <v>1979</v>
      </c>
      <c r="E24" s="5" t="s">
        <v>1980</v>
      </c>
      <c r="F24" s="5">
        <v>13.1</v>
      </c>
      <c r="G24" s="5">
        <v>36.7</v>
      </c>
      <c r="H24" t="str">
        <f t="shared" si="1"/>
        <v> Alabama</v>
      </c>
      <c r="I24" t="str">
        <f t="shared" si="2"/>
        <v>Alabama</v>
      </c>
      <c r="J24" t="str">
        <f>VLOOKUP(I24,Sheet5!A:B,2,FALSE)</f>
        <v>AL</v>
      </c>
      <c r="K24" t="str">
        <f t="shared" si="3"/>
        <v>Dale, AL</v>
      </c>
    </row>
    <row r="25" ht="15.75" customHeight="1">
      <c r="A25" s="11" t="s">
        <v>45</v>
      </c>
      <c r="B25" s="12">
        <v>15.4</v>
      </c>
      <c r="C25" s="12">
        <v>42.6</v>
      </c>
      <c r="D25" s="11" t="s">
        <v>1981</v>
      </c>
      <c r="E25" s="5" t="s">
        <v>1982</v>
      </c>
      <c r="F25" s="5">
        <v>15.4</v>
      </c>
      <c r="G25" s="5">
        <v>42.6</v>
      </c>
      <c r="H25" t="str">
        <f t="shared" si="1"/>
        <v> Alabama</v>
      </c>
      <c r="I25" t="str">
        <f t="shared" si="2"/>
        <v>Alabama</v>
      </c>
      <c r="J25" t="str">
        <f>VLOOKUP(I25,Sheet5!A:B,2,FALSE)</f>
        <v>AL</v>
      </c>
      <c r="K25" t="str">
        <f t="shared" si="3"/>
        <v>Dallas, AL</v>
      </c>
    </row>
    <row r="26" ht="15.75" customHeight="1">
      <c r="A26" s="11" t="s">
        <v>1983</v>
      </c>
      <c r="B26" s="12">
        <v>10.8</v>
      </c>
      <c r="C26" s="12">
        <v>30.6</v>
      </c>
      <c r="D26" s="11" t="s">
        <v>1984</v>
      </c>
      <c r="E26" s="5" t="s">
        <v>1985</v>
      </c>
      <c r="F26" s="5">
        <v>10.8</v>
      </c>
      <c r="G26" s="5">
        <v>30.6</v>
      </c>
      <c r="H26" t="str">
        <f t="shared" si="1"/>
        <v> Alabama</v>
      </c>
      <c r="I26" t="str">
        <f t="shared" si="2"/>
        <v>Alabama</v>
      </c>
      <c r="J26" t="str">
        <f>VLOOKUP(I26,Sheet5!A:B,2,FALSE)</f>
        <v>AL</v>
      </c>
      <c r="K26" t="str">
        <f t="shared" si="3"/>
        <v>Dekalb, AL</v>
      </c>
    </row>
    <row r="27" ht="15.75" customHeight="1">
      <c r="A27" s="11" t="s">
        <v>47</v>
      </c>
      <c r="B27" s="12">
        <v>12.3</v>
      </c>
      <c r="C27" s="12">
        <v>36.5</v>
      </c>
      <c r="D27" s="11" t="s">
        <v>1986</v>
      </c>
      <c r="E27" s="5" t="s">
        <v>1987</v>
      </c>
      <c r="F27" s="5">
        <v>12.3</v>
      </c>
      <c r="G27" s="5">
        <v>36.5</v>
      </c>
      <c r="H27" t="str">
        <f t="shared" si="1"/>
        <v> Alabama</v>
      </c>
      <c r="I27" t="str">
        <f t="shared" si="2"/>
        <v>Alabama</v>
      </c>
      <c r="J27" t="str">
        <f>VLOOKUP(I27,Sheet5!A:B,2,FALSE)</f>
        <v>AL</v>
      </c>
      <c r="K27" t="str">
        <f t="shared" si="3"/>
        <v>Elmore, AL</v>
      </c>
    </row>
    <row r="28" ht="15.75" customHeight="1">
      <c r="A28" s="11" t="s">
        <v>48</v>
      </c>
      <c r="B28" s="12">
        <v>16.8</v>
      </c>
      <c r="C28" s="12">
        <v>38.8</v>
      </c>
      <c r="D28" s="11" t="s">
        <v>1988</v>
      </c>
      <c r="E28" s="5" t="s">
        <v>1989</v>
      </c>
      <c r="F28" s="5">
        <v>16.8</v>
      </c>
      <c r="G28" s="5">
        <v>38.8</v>
      </c>
      <c r="H28" t="str">
        <f t="shared" si="1"/>
        <v> Alabama</v>
      </c>
      <c r="I28" t="str">
        <f t="shared" si="2"/>
        <v>Alabama</v>
      </c>
      <c r="J28" t="str">
        <f>VLOOKUP(I28,Sheet5!A:B,2,FALSE)</f>
        <v>AL</v>
      </c>
      <c r="K28" t="str">
        <f t="shared" si="3"/>
        <v>Escambia, AL</v>
      </c>
    </row>
    <row r="29" ht="15.75" customHeight="1">
      <c r="A29" s="11" t="s">
        <v>49</v>
      </c>
      <c r="B29" s="12">
        <v>13.5</v>
      </c>
      <c r="C29" s="12">
        <v>37.2</v>
      </c>
      <c r="D29" s="11" t="s">
        <v>1990</v>
      </c>
      <c r="E29" s="5" t="s">
        <v>1991</v>
      </c>
      <c r="F29" s="5">
        <v>13.5</v>
      </c>
      <c r="G29" s="5">
        <v>37.2</v>
      </c>
      <c r="H29" t="str">
        <f t="shared" si="1"/>
        <v> Alabama</v>
      </c>
      <c r="I29" t="str">
        <f t="shared" si="2"/>
        <v>Alabama</v>
      </c>
      <c r="J29" t="str">
        <f>VLOOKUP(I29,Sheet5!A:B,2,FALSE)</f>
        <v>AL</v>
      </c>
      <c r="K29" t="str">
        <f t="shared" si="3"/>
        <v>Etowah, AL</v>
      </c>
    </row>
    <row r="30" ht="15.75" customHeight="1">
      <c r="A30" s="11" t="s">
        <v>50</v>
      </c>
      <c r="B30" s="12">
        <v>11.9</v>
      </c>
      <c r="C30" s="12">
        <v>35.9</v>
      </c>
      <c r="D30" s="11" t="s">
        <v>1992</v>
      </c>
      <c r="E30" s="5" t="s">
        <v>1993</v>
      </c>
      <c r="F30" s="5">
        <v>11.9</v>
      </c>
      <c r="G30" s="5">
        <v>35.9</v>
      </c>
      <c r="H30" t="str">
        <f t="shared" si="1"/>
        <v> Alabama</v>
      </c>
      <c r="I30" t="str">
        <f t="shared" si="2"/>
        <v>Alabama</v>
      </c>
      <c r="J30" t="str">
        <f>VLOOKUP(I30,Sheet5!A:B,2,FALSE)</f>
        <v>AL</v>
      </c>
      <c r="K30" t="str">
        <f t="shared" si="3"/>
        <v>Fayette, AL</v>
      </c>
    </row>
    <row r="31" ht="15.75" customHeight="1">
      <c r="A31" s="11" t="s">
        <v>51</v>
      </c>
      <c r="B31" s="12">
        <v>12.3</v>
      </c>
      <c r="C31" s="12">
        <v>33.3</v>
      </c>
      <c r="D31" s="11" t="s">
        <v>1994</v>
      </c>
      <c r="E31" s="5" t="s">
        <v>1995</v>
      </c>
      <c r="F31" s="5">
        <v>12.3</v>
      </c>
      <c r="G31" s="5">
        <v>33.3</v>
      </c>
      <c r="H31" t="str">
        <f t="shared" si="1"/>
        <v> Alabama</v>
      </c>
      <c r="I31" t="str">
        <f t="shared" si="2"/>
        <v>Alabama</v>
      </c>
      <c r="J31" t="str">
        <f>VLOOKUP(I31,Sheet5!A:B,2,FALSE)</f>
        <v>AL</v>
      </c>
      <c r="K31" t="str">
        <f t="shared" si="3"/>
        <v>Franklin, AL</v>
      </c>
    </row>
    <row r="32" ht="15.75" customHeight="1">
      <c r="A32" s="11" t="s">
        <v>52</v>
      </c>
      <c r="B32" s="12">
        <v>13.3</v>
      </c>
      <c r="C32" s="12">
        <v>37.2</v>
      </c>
      <c r="D32" s="11" t="s">
        <v>1996</v>
      </c>
      <c r="E32" s="5" t="s">
        <v>1997</v>
      </c>
      <c r="F32" s="5">
        <v>13.3</v>
      </c>
      <c r="G32" s="5">
        <v>37.2</v>
      </c>
      <c r="H32" t="str">
        <f t="shared" si="1"/>
        <v> Alabama</v>
      </c>
      <c r="I32" t="str">
        <f t="shared" si="2"/>
        <v>Alabama</v>
      </c>
      <c r="J32" t="str">
        <f>VLOOKUP(I32,Sheet5!A:B,2,FALSE)</f>
        <v>AL</v>
      </c>
      <c r="K32" t="str">
        <f t="shared" si="3"/>
        <v>Geneva, AL</v>
      </c>
    </row>
    <row r="33" ht="15.75" customHeight="1">
      <c r="A33" s="11" t="s">
        <v>53</v>
      </c>
      <c r="B33" s="12">
        <v>17.7</v>
      </c>
      <c r="C33" s="12">
        <v>42.4</v>
      </c>
      <c r="D33" s="11" t="s">
        <v>1998</v>
      </c>
      <c r="E33" s="5" t="s">
        <v>1999</v>
      </c>
      <c r="F33" s="5">
        <v>17.7</v>
      </c>
      <c r="G33" s="5">
        <v>42.4</v>
      </c>
      <c r="H33" t="str">
        <f t="shared" si="1"/>
        <v> Alabama</v>
      </c>
      <c r="I33" t="str">
        <f t="shared" si="2"/>
        <v>Alabama</v>
      </c>
      <c r="J33" t="str">
        <f>VLOOKUP(I33,Sheet5!A:B,2,FALSE)</f>
        <v>AL</v>
      </c>
      <c r="K33" t="str">
        <f t="shared" si="3"/>
        <v>Greene, AL</v>
      </c>
    </row>
    <row r="34" ht="15.75" customHeight="1">
      <c r="A34" s="11" t="s">
        <v>54</v>
      </c>
      <c r="B34" s="12">
        <v>14.5</v>
      </c>
      <c r="C34" s="12">
        <v>41.3</v>
      </c>
      <c r="D34" s="11" t="s">
        <v>2000</v>
      </c>
      <c r="E34" s="5" t="s">
        <v>2001</v>
      </c>
      <c r="F34" s="5">
        <v>14.5</v>
      </c>
      <c r="G34" s="5">
        <v>41.3</v>
      </c>
      <c r="H34" t="str">
        <f t="shared" si="1"/>
        <v> Alabama</v>
      </c>
      <c r="I34" t="str">
        <f t="shared" si="2"/>
        <v>Alabama</v>
      </c>
      <c r="J34" t="str">
        <f>VLOOKUP(I34,Sheet5!A:B,2,FALSE)</f>
        <v>AL</v>
      </c>
      <c r="K34" t="str">
        <f t="shared" si="3"/>
        <v>Hale, AL</v>
      </c>
    </row>
    <row r="35" ht="15.75" customHeight="1">
      <c r="A35" s="11" t="s">
        <v>55</v>
      </c>
      <c r="B35" s="12">
        <v>15.6</v>
      </c>
      <c r="C35" s="12">
        <v>38.3</v>
      </c>
      <c r="D35" s="11" t="s">
        <v>2002</v>
      </c>
      <c r="E35" s="5" t="s">
        <v>2003</v>
      </c>
      <c r="F35" s="5">
        <v>15.6</v>
      </c>
      <c r="G35" s="5">
        <v>38.3</v>
      </c>
      <c r="H35" t="str">
        <f t="shared" si="1"/>
        <v> Alabama</v>
      </c>
      <c r="I35" t="str">
        <f t="shared" si="2"/>
        <v>Alabama</v>
      </c>
      <c r="J35" t="str">
        <f>VLOOKUP(I35,Sheet5!A:B,2,FALSE)</f>
        <v>AL</v>
      </c>
      <c r="K35" t="str">
        <f t="shared" si="3"/>
        <v>Henry, AL</v>
      </c>
    </row>
    <row r="36" ht="15.75" customHeight="1">
      <c r="A36" s="11" t="s">
        <v>56</v>
      </c>
      <c r="B36" s="12">
        <v>12.1</v>
      </c>
      <c r="C36" s="12">
        <v>33.3</v>
      </c>
      <c r="D36" s="11" t="s">
        <v>2004</v>
      </c>
      <c r="E36" s="5" t="s">
        <v>2005</v>
      </c>
      <c r="F36" s="5">
        <v>12.1</v>
      </c>
      <c r="G36" s="5">
        <v>33.3</v>
      </c>
      <c r="H36" t="str">
        <f t="shared" si="1"/>
        <v> Alabama</v>
      </c>
      <c r="I36" t="str">
        <f t="shared" si="2"/>
        <v>Alabama</v>
      </c>
      <c r="J36" t="str">
        <f>VLOOKUP(I36,Sheet5!A:B,2,FALSE)</f>
        <v>AL</v>
      </c>
      <c r="K36" t="str">
        <f t="shared" si="3"/>
        <v>Houston, AL</v>
      </c>
    </row>
    <row r="37" ht="15.75" customHeight="1">
      <c r="A37" s="11" t="s">
        <v>57</v>
      </c>
      <c r="B37" s="12">
        <v>12.0</v>
      </c>
      <c r="C37" s="12">
        <v>37.5</v>
      </c>
      <c r="D37" s="11" t="s">
        <v>2006</v>
      </c>
      <c r="E37" s="5" t="s">
        <v>2007</v>
      </c>
      <c r="F37" s="5">
        <v>12.0</v>
      </c>
      <c r="G37" s="5">
        <v>37.5</v>
      </c>
      <c r="H37" t="str">
        <f t="shared" si="1"/>
        <v> Alabama</v>
      </c>
      <c r="I37" t="str">
        <f t="shared" si="2"/>
        <v>Alabama</v>
      </c>
      <c r="J37" t="str">
        <f>VLOOKUP(I37,Sheet5!A:B,2,FALSE)</f>
        <v>AL</v>
      </c>
      <c r="K37" t="str">
        <f t="shared" si="3"/>
        <v>Jackson, AL</v>
      </c>
    </row>
    <row r="38" ht="15.75" customHeight="1">
      <c r="A38" s="11" t="s">
        <v>58</v>
      </c>
      <c r="B38" s="12">
        <v>11.9</v>
      </c>
      <c r="C38" s="12">
        <v>33.0</v>
      </c>
      <c r="D38" s="11" t="s">
        <v>2008</v>
      </c>
      <c r="E38" s="5" t="s">
        <v>2009</v>
      </c>
      <c r="F38" s="5">
        <v>11.9</v>
      </c>
      <c r="G38" s="5">
        <v>33.0</v>
      </c>
      <c r="H38" t="str">
        <f t="shared" si="1"/>
        <v> Alabama</v>
      </c>
      <c r="I38" t="str">
        <f t="shared" si="2"/>
        <v>Alabama</v>
      </c>
      <c r="J38" t="str">
        <f>VLOOKUP(I38,Sheet5!A:B,2,FALSE)</f>
        <v>AL</v>
      </c>
      <c r="K38" t="str">
        <f t="shared" si="3"/>
        <v>Jefferson, AL</v>
      </c>
    </row>
    <row r="39" ht="15.75" customHeight="1">
      <c r="A39" s="11" t="s">
        <v>59</v>
      </c>
      <c r="B39" s="12">
        <v>11.9</v>
      </c>
      <c r="C39" s="12">
        <v>34.3</v>
      </c>
      <c r="D39" s="11" t="s">
        <v>2010</v>
      </c>
      <c r="E39" s="5" t="s">
        <v>2011</v>
      </c>
      <c r="F39" s="5">
        <v>11.9</v>
      </c>
      <c r="G39" s="5">
        <v>34.3</v>
      </c>
      <c r="H39" t="str">
        <f t="shared" si="1"/>
        <v> Alabama</v>
      </c>
      <c r="I39" t="str">
        <f t="shared" si="2"/>
        <v>Alabama</v>
      </c>
      <c r="J39" t="str">
        <f>VLOOKUP(I39,Sheet5!A:B,2,FALSE)</f>
        <v>AL</v>
      </c>
      <c r="K39" t="str">
        <f t="shared" si="3"/>
        <v>Lamar, AL</v>
      </c>
    </row>
    <row r="40" ht="15.75" customHeight="1">
      <c r="A40" s="11" t="s">
        <v>60</v>
      </c>
      <c r="B40" s="12">
        <v>12.3</v>
      </c>
      <c r="C40" s="12">
        <v>35.1</v>
      </c>
      <c r="D40" s="11" t="s">
        <v>2012</v>
      </c>
      <c r="E40" s="5" t="s">
        <v>2013</v>
      </c>
      <c r="F40" s="5">
        <v>12.3</v>
      </c>
      <c r="G40" s="5">
        <v>35.1</v>
      </c>
      <c r="H40" t="str">
        <f t="shared" si="1"/>
        <v> Alabama</v>
      </c>
      <c r="I40" t="str">
        <f t="shared" si="2"/>
        <v>Alabama</v>
      </c>
      <c r="J40" t="str">
        <f>VLOOKUP(I40,Sheet5!A:B,2,FALSE)</f>
        <v>AL</v>
      </c>
      <c r="K40" t="str">
        <f t="shared" si="3"/>
        <v>Lauderdale, AL</v>
      </c>
    </row>
    <row r="41" ht="15.75" customHeight="1">
      <c r="A41" s="11" t="s">
        <v>61</v>
      </c>
      <c r="B41" s="12">
        <v>12.0</v>
      </c>
      <c r="C41" s="12">
        <v>33.5</v>
      </c>
      <c r="D41" s="11" t="s">
        <v>2014</v>
      </c>
      <c r="E41" s="5" t="s">
        <v>2015</v>
      </c>
      <c r="F41" s="5">
        <v>12.0</v>
      </c>
      <c r="G41" s="5">
        <v>33.5</v>
      </c>
      <c r="H41" t="str">
        <f t="shared" si="1"/>
        <v> Alabama</v>
      </c>
      <c r="I41" t="str">
        <f t="shared" si="2"/>
        <v>Alabama</v>
      </c>
      <c r="J41" t="str">
        <f>VLOOKUP(I41,Sheet5!A:B,2,FALSE)</f>
        <v>AL</v>
      </c>
      <c r="K41" t="str">
        <f t="shared" si="3"/>
        <v>Lawrence, AL</v>
      </c>
    </row>
    <row r="42" ht="15.75" customHeight="1">
      <c r="A42" s="11" t="s">
        <v>62</v>
      </c>
      <c r="B42" s="12">
        <v>10.8</v>
      </c>
      <c r="C42" s="12">
        <v>29.9</v>
      </c>
      <c r="D42" s="11" t="s">
        <v>2016</v>
      </c>
      <c r="E42" s="5" t="s">
        <v>2017</v>
      </c>
      <c r="F42" s="5">
        <v>10.8</v>
      </c>
      <c r="G42" s="5">
        <v>29.9</v>
      </c>
      <c r="H42" t="str">
        <f t="shared" si="1"/>
        <v> Alabama</v>
      </c>
      <c r="I42" t="str">
        <f t="shared" si="2"/>
        <v>Alabama</v>
      </c>
      <c r="J42" t="str">
        <f>VLOOKUP(I42,Sheet5!A:B,2,FALSE)</f>
        <v>AL</v>
      </c>
      <c r="K42" t="str">
        <f t="shared" si="3"/>
        <v>Lee, AL</v>
      </c>
    </row>
    <row r="43" ht="15.75" customHeight="1">
      <c r="A43" s="11" t="s">
        <v>63</v>
      </c>
      <c r="B43" s="12">
        <v>11.3</v>
      </c>
      <c r="C43" s="12">
        <v>33.4</v>
      </c>
      <c r="D43" s="11" t="s">
        <v>2018</v>
      </c>
      <c r="E43" s="5" t="s">
        <v>2019</v>
      </c>
      <c r="F43" s="5">
        <v>11.3</v>
      </c>
      <c r="G43" s="5">
        <v>33.4</v>
      </c>
      <c r="H43" t="str">
        <f t="shared" si="1"/>
        <v> Alabama</v>
      </c>
      <c r="I43" t="str">
        <f t="shared" si="2"/>
        <v>Alabama</v>
      </c>
      <c r="J43" t="str">
        <f>VLOOKUP(I43,Sheet5!A:B,2,FALSE)</f>
        <v>AL</v>
      </c>
      <c r="K43" t="str">
        <f t="shared" si="3"/>
        <v>Limestone, AL</v>
      </c>
    </row>
    <row r="44" ht="15.75" customHeight="1">
      <c r="A44" s="11" t="s">
        <v>64</v>
      </c>
      <c r="B44" s="12">
        <v>17.6</v>
      </c>
      <c r="C44" s="12">
        <v>46.5</v>
      </c>
      <c r="D44" s="11" t="s">
        <v>2020</v>
      </c>
      <c r="E44" s="5" t="s">
        <v>2021</v>
      </c>
      <c r="F44" s="5">
        <v>17.6</v>
      </c>
      <c r="G44" s="5">
        <v>46.5</v>
      </c>
      <c r="H44" t="str">
        <f t="shared" si="1"/>
        <v> Alabama</v>
      </c>
      <c r="I44" t="str">
        <f t="shared" si="2"/>
        <v>Alabama</v>
      </c>
      <c r="J44" t="str">
        <f>VLOOKUP(I44,Sheet5!A:B,2,FALSE)</f>
        <v>AL</v>
      </c>
      <c r="K44" t="str">
        <f t="shared" si="3"/>
        <v>Lowndes, AL</v>
      </c>
    </row>
    <row r="45" ht="15.75" customHeight="1">
      <c r="A45" s="11" t="s">
        <v>65</v>
      </c>
      <c r="B45" s="12">
        <v>17.7</v>
      </c>
      <c r="C45" s="12">
        <v>48.0</v>
      </c>
      <c r="D45" s="11" t="s">
        <v>2022</v>
      </c>
      <c r="E45" s="5" t="s">
        <v>2023</v>
      </c>
      <c r="F45" s="5">
        <v>17.7</v>
      </c>
      <c r="G45" s="5">
        <v>48.0</v>
      </c>
      <c r="H45" t="str">
        <f t="shared" si="1"/>
        <v> Alabama</v>
      </c>
      <c r="I45" t="str">
        <f t="shared" si="2"/>
        <v>Alabama</v>
      </c>
      <c r="J45" t="str">
        <f>VLOOKUP(I45,Sheet5!A:B,2,FALSE)</f>
        <v>AL</v>
      </c>
      <c r="K45" t="str">
        <f t="shared" si="3"/>
        <v>Macon, AL</v>
      </c>
    </row>
    <row r="46" ht="15.75" customHeight="1">
      <c r="A46" s="11" t="s">
        <v>66</v>
      </c>
      <c r="B46" s="12">
        <v>11.3</v>
      </c>
      <c r="C46" s="12">
        <v>32.6</v>
      </c>
      <c r="D46" s="11" t="s">
        <v>2024</v>
      </c>
      <c r="E46" s="5" t="s">
        <v>2025</v>
      </c>
      <c r="F46" s="5">
        <v>11.3</v>
      </c>
      <c r="G46" s="5">
        <v>32.6</v>
      </c>
      <c r="H46" t="str">
        <f t="shared" si="1"/>
        <v> Alabama</v>
      </c>
      <c r="I46" t="str">
        <f t="shared" si="2"/>
        <v>Alabama</v>
      </c>
      <c r="J46" t="str">
        <f>VLOOKUP(I46,Sheet5!A:B,2,FALSE)</f>
        <v>AL</v>
      </c>
      <c r="K46" t="str">
        <f t="shared" si="3"/>
        <v>Madison, AL</v>
      </c>
    </row>
    <row r="47" ht="15.75" customHeight="1">
      <c r="A47" s="11" t="s">
        <v>67</v>
      </c>
      <c r="B47" s="12">
        <v>16.0</v>
      </c>
      <c r="C47" s="12">
        <v>39.7</v>
      </c>
      <c r="D47" s="11" t="s">
        <v>2026</v>
      </c>
      <c r="E47" s="5" t="s">
        <v>2027</v>
      </c>
      <c r="F47" s="5">
        <v>16.0</v>
      </c>
      <c r="G47" s="5">
        <v>39.7</v>
      </c>
      <c r="H47" t="str">
        <f t="shared" si="1"/>
        <v> Alabama</v>
      </c>
      <c r="I47" t="str">
        <f t="shared" si="2"/>
        <v>Alabama</v>
      </c>
      <c r="J47" t="str">
        <f>VLOOKUP(I47,Sheet5!A:B,2,FALSE)</f>
        <v>AL</v>
      </c>
      <c r="K47" t="str">
        <f t="shared" si="3"/>
        <v>Marengo, AL</v>
      </c>
    </row>
    <row r="48" ht="15.75" customHeight="1">
      <c r="A48" s="11" t="s">
        <v>68</v>
      </c>
      <c r="B48" s="12">
        <v>14.7</v>
      </c>
      <c r="C48" s="12">
        <v>35.5</v>
      </c>
      <c r="D48" s="11" t="s">
        <v>2028</v>
      </c>
      <c r="E48" s="5" t="s">
        <v>2029</v>
      </c>
      <c r="F48" s="5">
        <v>14.7</v>
      </c>
      <c r="G48" s="5">
        <v>35.5</v>
      </c>
      <c r="H48" t="str">
        <f t="shared" si="1"/>
        <v> Alabama</v>
      </c>
      <c r="I48" t="str">
        <f t="shared" si="2"/>
        <v>Alabama</v>
      </c>
      <c r="J48" t="str">
        <f>VLOOKUP(I48,Sheet5!A:B,2,FALSE)</f>
        <v>AL</v>
      </c>
      <c r="K48" t="str">
        <f t="shared" si="3"/>
        <v>Marion, AL</v>
      </c>
    </row>
    <row r="49" ht="15.75" customHeight="1">
      <c r="A49" s="11" t="s">
        <v>69</v>
      </c>
      <c r="B49" s="12">
        <v>11.4</v>
      </c>
      <c r="C49" s="12">
        <v>33.9</v>
      </c>
      <c r="D49" s="11" t="s">
        <v>2030</v>
      </c>
      <c r="E49" s="5" t="s">
        <v>2031</v>
      </c>
      <c r="F49" s="5">
        <v>11.4</v>
      </c>
      <c r="G49" s="5">
        <v>33.9</v>
      </c>
      <c r="H49" t="str">
        <f t="shared" si="1"/>
        <v> Alabama</v>
      </c>
      <c r="I49" t="str">
        <f t="shared" si="2"/>
        <v>Alabama</v>
      </c>
      <c r="J49" t="str">
        <f>VLOOKUP(I49,Sheet5!A:B,2,FALSE)</f>
        <v>AL</v>
      </c>
      <c r="K49" t="str">
        <f t="shared" si="3"/>
        <v>Marshall, AL</v>
      </c>
    </row>
    <row r="50" ht="15.75" customHeight="1">
      <c r="A50" s="11" t="s">
        <v>70</v>
      </c>
      <c r="B50" s="12">
        <v>13.4</v>
      </c>
      <c r="C50" s="12">
        <v>35.9</v>
      </c>
      <c r="D50" s="11" t="s">
        <v>2032</v>
      </c>
      <c r="E50" s="5" t="s">
        <v>2033</v>
      </c>
      <c r="F50" s="5">
        <v>13.4</v>
      </c>
      <c r="G50" s="5">
        <v>35.9</v>
      </c>
      <c r="H50" t="str">
        <f t="shared" si="1"/>
        <v> Alabama</v>
      </c>
      <c r="I50" t="str">
        <f t="shared" si="2"/>
        <v>Alabama</v>
      </c>
      <c r="J50" t="str">
        <f>VLOOKUP(I50,Sheet5!A:B,2,FALSE)</f>
        <v>AL</v>
      </c>
      <c r="K50" t="str">
        <f t="shared" si="3"/>
        <v>Mobile, AL</v>
      </c>
    </row>
    <row r="51" ht="15.75" customHeight="1">
      <c r="A51" s="11" t="s">
        <v>71</v>
      </c>
      <c r="B51" s="12">
        <v>13.7</v>
      </c>
      <c r="C51" s="12">
        <v>39.5</v>
      </c>
      <c r="D51" s="11" t="s">
        <v>2034</v>
      </c>
      <c r="E51" s="5" t="s">
        <v>2035</v>
      </c>
      <c r="F51" s="5">
        <v>13.7</v>
      </c>
      <c r="G51" s="5">
        <v>39.5</v>
      </c>
      <c r="H51" t="str">
        <f t="shared" si="1"/>
        <v> Alabama</v>
      </c>
      <c r="I51" t="str">
        <f t="shared" si="2"/>
        <v>Alabama</v>
      </c>
      <c r="J51" t="str">
        <f>VLOOKUP(I51,Sheet5!A:B,2,FALSE)</f>
        <v>AL</v>
      </c>
      <c r="K51" t="str">
        <f t="shared" si="3"/>
        <v>Monroe, AL</v>
      </c>
    </row>
    <row r="52" ht="15.75" customHeight="1">
      <c r="A52" s="11" t="s">
        <v>72</v>
      </c>
      <c r="B52" s="12">
        <v>12.5</v>
      </c>
      <c r="C52" s="12">
        <v>36.6</v>
      </c>
      <c r="D52" s="11" t="s">
        <v>2036</v>
      </c>
      <c r="E52" s="5" t="s">
        <v>2037</v>
      </c>
      <c r="F52" s="5">
        <v>12.5</v>
      </c>
      <c r="G52" s="5">
        <v>36.6</v>
      </c>
      <c r="H52" t="str">
        <f t="shared" si="1"/>
        <v> Alabama</v>
      </c>
      <c r="I52" t="str">
        <f t="shared" si="2"/>
        <v>Alabama</v>
      </c>
      <c r="J52" t="str">
        <f>VLOOKUP(I52,Sheet5!A:B,2,FALSE)</f>
        <v>AL</v>
      </c>
      <c r="K52" t="str">
        <f t="shared" si="3"/>
        <v>Montgomery, AL</v>
      </c>
    </row>
    <row r="53" ht="15.75" customHeight="1">
      <c r="A53" s="11" t="s">
        <v>73</v>
      </c>
      <c r="B53" s="12">
        <v>11.4</v>
      </c>
      <c r="C53" s="12">
        <v>31.5</v>
      </c>
      <c r="D53" s="11" t="s">
        <v>2038</v>
      </c>
      <c r="E53" s="5" t="s">
        <v>2039</v>
      </c>
      <c r="F53" s="5">
        <v>11.4</v>
      </c>
      <c r="G53" s="5">
        <v>31.5</v>
      </c>
      <c r="H53" t="str">
        <f t="shared" si="1"/>
        <v> Alabama</v>
      </c>
      <c r="I53" t="str">
        <f t="shared" si="2"/>
        <v>Alabama</v>
      </c>
      <c r="J53" t="str">
        <f>VLOOKUP(I53,Sheet5!A:B,2,FALSE)</f>
        <v>AL</v>
      </c>
      <c r="K53" t="str">
        <f t="shared" si="3"/>
        <v>Morgan, AL</v>
      </c>
    </row>
    <row r="54" ht="15.75" customHeight="1">
      <c r="A54" s="11" t="s">
        <v>74</v>
      </c>
      <c r="B54" s="12">
        <v>18.2</v>
      </c>
      <c r="C54" s="12">
        <v>44.7</v>
      </c>
      <c r="D54" s="11" t="s">
        <v>2040</v>
      </c>
      <c r="E54" s="5" t="s">
        <v>2041</v>
      </c>
      <c r="F54" s="5">
        <v>18.2</v>
      </c>
      <c r="G54" s="5">
        <v>44.7</v>
      </c>
      <c r="H54" t="str">
        <f t="shared" si="1"/>
        <v> Alabama</v>
      </c>
      <c r="I54" t="str">
        <f t="shared" si="2"/>
        <v>Alabama</v>
      </c>
      <c r="J54" t="str">
        <f>VLOOKUP(I54,Sheet5!A:B,2,FALSE)</f>
        <v>AL</v>
      </c>
      <c r="K54" t="str">
        <f t="shared" si="3"/>
        <v>Perry, AL</v>
      </c>
    </row>
    <row r="55" ht="15.75" customHeight="1">
      <c r="A55" s="11" t="s">
        <v>75</v>
      </c>
      <c r="B55" s="12">
        <v>13.8</v>
      </c>
      <c r="C55" s="12">
        <v>35.4</v>
      </c>
      <c r="D55" s="11" t="s">
        <v>2042</v>
      </c>
      <c r="E55" s="5" t="s">
        <v>2043</v>
      </c>
      <c r="F55" s="5">
        <v>13.8</v>
      </c>
      <c r="G55" s="5">
        <v>35.4</v>
      </c>
      <c r="H55" t="str">
        <f t="shared" si="1"/>
        <v> Alabama</v>
      </c>
      <c r="I55" t="str">
        <f t="shared" si="2"/>
        <v>Alabama</v>
      </c>
      <c r="J55" t="str">
        <f>VLOOKUP(I55,Sheet5!A:B,2,FALSE)</f>
        <v>AL</v>
      </c>
      <c r="K55" t="str">
        <f t="shared" si="3"/>
        <v>Pickens, AL</v>
      </c>
    </row>
    <row r="56" ht="15.75" customHeight="1">
      <c r="A56" s="11" t="s">
        <v>76</v>
      </c>
      <c r="B56" s="12">
        <v>13.2</v>
      </c>
      <c r="C56" s="12">
        <v>42.0</v>
      </c>
      <c r="D56" s="11" t="s">
        <v>2044</v>
      </c>
      <c r="E56" s="5" t="s">
        <v>2045</v>
      </c>
      <c r="F56" s="5">
        <v>13.2</v>
      </c>
      <c r="G56" s="5">
        <v>42.0</v>
      </c>
      <c r="H56" t="str">
        <f t="shared" si="1"/>
        <v> Alabama</v>
      </c>
      <c r="I56" t="str">
        <f t="shared" si="2"/>
        <v>Alabama</v>
      </c>
      <c r="J56" t="str">
        <f>VLOOKUP(I56,Sheet5!A:B,2,FALSE)</f>
        <v>AL</v>
      </c>
      <c r="K56" t="str">
        <f t="shared" si="3"/>
        <v>Pike, AL</v>
      </c>
    </row>
    <row r="57" ht="15.75" customHeight="1">
      <c r="A57" s="11" t="s">
        <v>77</v>
      </c>
      <c r="B57" s="12">
        <v>12.8</v>
      </c>
      <c r="C57" s="12">
        <v>34.2</v>
      </c>
      <c r="D57" s="11" t="s">
        <v>2046</v>
      </c>
      <c r="E57" s="5" t="s">
        <v>2047</v>
      </c>
      <c r="F57" s="5">
        <v>12.8</v>
      </c>
      <c r="G57" s="5">
        <v>34.2</v>
      </c>
      <c r="H57" t="str">
        <f t="shared" si="1"/>
        <v> Alabama</v>
      </c>
      <c r="I57" t="str">
        <f t="shared" si="2"/>
        <v>Alabama</v>
      </c>
      <c r="J57" t="str">
        <f>VLOOKUP(I57,Sheet5!A:B,2,FALSE)</f>
        <v>AL</v>
      </c>
      <c r="K57" t="str">
        <f t="shared" si="3"/>
        <v>Randolph, AL</v>
      </c>
    </row>
    <row r="58" ht="15.75" customHeight="1">
      <c r="A58" s="11" t="s">
        <v>78</v>
      </c>
      <c r="B58" s="12">
        <v>12.2</v>
      </c>
      <c r="C58" s="12">
        <v>40.6</v>
      </c>
      <c r="D58" s="11" t="s">
        <v>2048</v>
      </c>
      <c r="E58" s="5" t="s">
        <v>2049</v>
      </c>
      <c r="F58" s="5">
        <v>12.2</v>
      </c>
      <c r="G58" s="5">
        <v>40.6</v>
      </c>
      <c r="H58" t="str">
        <f t="shared" si="1"/>
        <v> Alabama</v>
      </c>
      <c r="I58" t="str">
        <f t="shared" si="2"/>
        <v>Alabama</v>
      </c>
      <c r="J58" t="str">
        <f>VLOOKUP(I58,Sheet5!A:B,2,FALSE)</f>
        <v>AL</v>
      </c>
      <c r="K58" t="str">
        <f t="shared" si="3"/>
        <v>Russell, AL</v>
      </c>
    </row>
    <row r="59" ht="15.75" customHeight="1">
      <c r="A59" s="11" t="s">
        <v>80</v>
      </c>
      <c r="B59" s="12">
        <v>8.8</v>
      </c>
      <c r="C59" s="12">
        <v>29.0</v>
      </c>
      <c r="D59" s="11" t="s">
        <v>2050</v>
      </c>
      <c r="E59" s="5" t="s">
        <v>2051</v>
      </c>
      <c r="F59" s="5">
        <v>8.8</v>
      </c>
      <c r="G59" s="5">
        <v>29.0</v>
      </c>
      <c r="H59" t="str">
        <f t="shared" si="1"/>
        <v> Alabama</v>
      </c>
      <c r="I59" t="str">
        <f t="shared" si="2"/>
        <v>Alabama</v>
      </c>
      <c r="J59" t="str">
        <f>VLOOKUP(I59,Sheet5!A:B,2,FALSE)</f>
        <v>AL</v>
      </c>
      <c r="K59" t="str">
        <f t="shared" si="3"/>
        <v>Shelby, AL</v>
      </c>
    </row>
    <row r="60" ht="15.75" customHeight="1">
      <c r="A60" s="11" t="s">
        <v>79</v>
      </c>
      <c r="B60" s="12">
        <v>12.4</v>
      </c>
      <c r="C60" s="12">
        <v>36.4</v>
      </c>
      <c r="D60" s="11" t="s">
        <v>2052</v>
      </c>
      <c r="E60" s="5" t="s">
        <v>2053</v>
      </c>
      <c r="F60" s="5">
        <v>12.4</v>
      </c>
      <c r="G60" s="5">
        <v>36.4</v>
      </c>
      <c r="H60" t="str">
        <f t="shared" si="1"/>
        <v> Alabama</v>
      </c>
      <c r="I60" t="str">
        <f t="shared" si="2"/>
        <v>Alabama</v>
      </c>
      <c r="J60" t="str">
        <f>VLOOKUP(I60,Sheet5!A:B,2,FALSE)</f>
        <v>AL</v>
      </c>
      <c r="K60" t="str">
        <f t="shared" si="3"/>
        <v>St. Clair, AL</v>
      </c>
    </row>
    <row r="61" ht="15.75" customHeight="1">
      <c r="A61" s="11" t="s">
        <v>81</v>
      </c>
      <c r="B61" s="12">
        <v>18.4</v>
      </c>
      <c r="C61" s="12">
        <v>40.3</v>
      </c>
      <c r="D61" s="11" t="s">
        <v>2054</v>
      </c>
      <c r="E61" s="5" t="s">
        <v>2055</v>
      </c>
      <c r="F61" s="5">
        <v>18.4</v>
      </c>
      <c r="G61" s="5">
        <v>40.3</v>
      </c>
      <c r="H61" t="str">
        <f t="shared" si="1"/>
        <v> Alabama</v>
      </c>
      <c r="I61" t="str">
        <f t="shared" si="2"/>
        <v>Alabama</v>
      </c>
      <c r="J61" t="str">
        <f>VLOOKUP(I61,Sheet5!A:B,2,FALSE)</f>
        <v>AL</v>
      </c>
      <c r="K61" t="str">
        <f t="shared" si="3"/>
        <v>Sumter, AL</v>
      </c>
    </row>
    <row r="62" ht="15.75" customHeight="1">
      <c r="A62" s="11" t="s">
        <v>82</v>
      </c>
      <c r="B62" s="12">
        <v>14.6</v>
      </c>
      <c r="C62" s="12">
        <v>40.8</v>
      </c>
      <c r="D62" s="11" t="s">
        <v>2056</v>
      </c>
      <c r="E62" s="5" t="s">
        <v>2057</v>
      </c>
      <c r="F62" s="5">
        <v>14.6</v>
      </c>
      <c r="G62" s="5">
        <v>40.8</v>
      </c>
      <c r="H62" t="str">
        <f t="shared" si="1"/>
        <v> Alabama</v>
      </c>
      <c r="I62" t="str">
        <f t="shared" si="2"/>
        <v>Alabama</v>
      </c>
      <c r="J62" t="str">
        <f>VLOOKUP(I62,Sheet5!A:B,2,FALSE)</f>
        <v>AL</v>
      </c>
      <c r="K62" t="str">
        <f t="shared" si="3"/>
        <v>Talladega, AL</v>
      </c>
    </row>
    <row r="63" ht="15.75" customHeight="1">
      <c r="A63" s="11" t="s">
        <v>83</v>
      </c>
      <c r="B63" s="12">
        <v>12.4</v>
      </c>
      <c r="C63" s="12">
        <v>37.0</v>
      </c>
      <c r="D63" s="11" t="s">
        <v>2058</v>
      </c>
      <c r="E63" s="5" t="s">
        <v>2059</v>
      </c>
      <c r="F63" s="5">
        <v>12.4</v>
      </c>
      <c r="G63" s="5">
        <v>37.0</v>
      </c>
      <c r="H63" t="str">
        <f t="shared" si="1"/>
        <v> Alabama</v>
      </c>
      <c r="I63" t="str">
        <f t="shared" si="2"/>
        <v>Alabama</v>
      </c>
      <c r="J63" t="str">
        <f>VLOOKUP(I63,Sheet5!A:B,2,FALSE)</f>
        <v>AL</v>
      </c>
      <c r="K63" t="str">
        <f t="shared" si="3"/>
        <v>Tallapoosa, AL</v>
      </c>
    </row>
    <row r="64" ht="15.75" customHeight="1">
      <c r="A64" s="11" t="s">
        <v>84</v>
      </c>
      <c r="B64" s="12">
        <v>12.8</v>
      </c>
      <c r="C64" s="12">
        <v>33.4</v>
      </c>
      <c r="D64" s="11" t="s">
        <v>2060</v>
      </c>
      <c r="E64" s="5" t="s">
        <v>2061</v>
      </c>
      <c r="F64" s="5">
        <v>12.8</v>
      </c>
      <c r="G64" s="5">
        <v>33.4</v>
      </c>
      <c r="H64" t="str">
        <f t="shared" si="1"/>
        <v> Alabama</v>
      </c>
      <c r="I64" t="str">
        <f t="shared" si="2"/>
        <v>Alabama</v>
      </c>
      <c r="J64" t="str">
        <f>VLOOKUP(I64,Sheet5!A:B,2,FALSE)</f>
        <v>AL</v>
      </c>
      <c r="K64" t="str">
        <f t="shared" si="3"/>
        <v>Tuscaloosa, AL</v>
      </c>
    </row>
    <row r="65" ht="15.75" customHeight="1">
      <c r="A65" s="11" t="s">
        <v>85</v>
      </c>
      <c r="B65" s="12">
        <v>13.6</v>
      </c>
      <c r="C65" s="12">
        <v>36.6</v>
      </c>
      <c r="D65" s="11" t="s">
        <v>2062</v>
      </c>
      <c r="E65" s="5" t="s">
        <v>2063</v>
      </c>
      <c r="F65" s="5">
        <v>13.6</v>
      </c>
      <c r="G65" s="5">
        <v>36.6</v>
      </c>
      <c r="H65" t="str">
        <f t="shared" si="1"/>
        <v> Alabama</v>
      </c>
      <c r="I65" t="str">
        <f t="shared" si="2"/>
        <v>Alabama</v>
      </c>
      <c r="J65" t="str">
        <f>VLOOKUP(I65,Sheet5!A:B,2,FALSE)</f>
        <v>AL</v>
      </c>
      <c r="K65" t="str">
        <f t="shared" si="3"/>
        <v>Walker, AL</v>
      </c>
    </row>
    <row r="66" ht="15.75" customHeight="1">
      <c r="A66" s="11" t="s">
        <v>86</v>
      </c>
      <c r="B66" s="12">
        <v>15.3</v>
      </c>
      <c r="C66" s="12">
        <v>40.6</v>
      </c>
      <c r="D66" s="11" t="s">
        <v>2064</v>
      </c>
      <c r="E66" s="5" t="s">
        <v>2065</v>
      </c>
      <c r="F66" s="5">
        <v>15.3</v>
      </c>
      <c r="G66" s="5">
        <v>40.6</v>
      </c>
      <c r="H66" t="str">
        <f t="shared" si="1"/>
        <v> Alabama</v>
      </c>
      <c r="I66" t="str">
        <f t="shared" si="2"/>
        <v>Alabama</v>
      </c>
      <c r="J66" t="str">
        <f>VLOOKUP(I66,Sheet5!A:B,2,FALSE)</f>
        <v>AL</v>
      </c>
      <c r="K66" t="str">
        <f t="shared" si="3"/>
        <v>Washington, AL</v>
      </c>
    </row>
    <row r="67" ht="15.75" customHeight="1">
      <c r="A67" s="11" t="s">
        <v>87</v>
      </c>
      <c r="B67" s="12">
        <v>17.0</v>
      </c>
      <c r="C67" s="12">
        <v>42.9</v>
      </c>
      <c r="D67" s="11" t="s">
        <v>2066</v>
      </c>
      <c r="E67" s="5" t="s">
        <v>2067</v>
      </c>
      <c r="F67" s="5">
        <v>17.0</v>
      </c>
      <c r="G67" s="5">
        <v>42.9</v>
      </c>
      <c r="H67" t="str">
        <f t="shared" si="1"/>
        <v> Alabama</v>
      </c>
      <c r="I67" t="str">
        <f t="shared" si="2"/>
        <v>Alabama</v>
      </c>
      <c r="J67" t="str">
        <f>VLOOKUP(I67,Sheet5!A:B,2,FALSE)</f>
        <v>AL</v>
      </c>
      <c r="K67" t="str">
        <f t="shared" si="3"/>
        <v>Wilcox, AL</v>
      </c>
    </row>
    <row r="68" ht="15.75" customHeight="1">
      <c r="A68" s="11" t="s">
        <v>88</v>
      </c>
      <c r="B68" s="12">
        <v>10.8</v>
      </c>
      <c r="C68" s="12">
        <v>35.1</v>
      </c>
      <c r="D68" s="11" t="s">
        <v>2068</v>
      </c>
      <c r="E68" s="5" t="s">
        <v>2069</v>
      </c>
      <c r="F68" s="5">
        <v>10.8</v>
      </c>
      <c r="G68" s="5">
        <v>35.1</v>
      </c>
      <c r="H68" t="str">
        <f t="shared" si="1"/>
        <v> Alabama</v>
      </c>
      <c r="I68" t="str">
        <f t="shared" si="2"/>
        <v>Alabama</v>
      </c>
      <c r="J68" t="str">
        <f>VLOOKUP(I68,Sheet5!A:B,2,FALSE)</f>
        <v>AL</v>
      </c>
      <c r="K68" t="str">
        <f t="shared" si="3"/>
        <v>Winston, AL</v>
      </c>
    </row>
    <row r="69" ht="15.75" customHeight="1">
      <c r="A69" s="11" t="s">
        <v>2070</v>
      </c>
      <c r="B69" s="12">
        <v>9.4</v>
      </c>
      <c r="C69" s="12">
        <v>35.0</v>
      </c>
      <c r="D69" s="11" t="s">
        <v>2071</v>
      </c>
      <c r="E69" s="5" t="s">
        <v>2072</v>
      </c>
      <c r="F69" s="5">
        <v>9.4</v>
      </c>
      <c r="G69" s="5">
        <v>35.0</v>
      </c>
      <c r="H69" t="str">
        <f t="shared" si="1"/>
        <v> Alaska</v>
      </c>
      <c r="I69" t="str">
        <f t="shared" si="2"/>
        <v>Alaska</v>
      </c>
      <c r="J69" t="str">
        <f>VLOOKUP(I69,Sheet5!A:B,2,FALSE)</f>
        <v>AK</v>
      </c>
      <c r="K69" t="str">
        <f t="shared" si="3"/>
        <v>Aleutians East Borough, AK</v>
      </c>
    </row>
    <row r="70" ht="15.75" customHeight="1">
      <c r="A70" s="11" t="s">
        <v>2073</v>
      </c>
      <c r="B70" s="12">
        <v>8.6</v>
      </c>
      <c r="C70" s="12">
        <v>40.4</v>
      </c>
      <c r="D70" s="11" t="s">
        <v>2074</v>
      </c>
      <c r="E70" s="5" t="s">
        <v>2075</v>
      </c>
      <c r="F70" s="5">
        <v>8.6</v>
      </c>
      <c r="G70" s="5">
        <v>40.4</v>
      </c>
      <c r="H70" t="str">
        <f t="shared" si="1"/>
        <v> Alaska</v>
      </c>
      <c r="I70" t="str">
        <f t="shared" si="2"/>
        <v>Alaska</v>
      </c>
      <c r="J70" t="str">
        <f>VLOOKUP(I70,Sheet5!A:B,2,FALSE)</f>
        <v>AK</v>
      </c>
      <c r="K70" t="str">
        <f t="shared" si="3"/>
        <v>Aleutians West Census Area, AK</v>
      </c>
    </row>
    <row r="71" ht="15.75" customHeight="1">
      <c r="A71" s="11" t="s">
        <v>94</v>
      </c>
      <c r="B71" s="12">
        <v>7.7</v>
      </c>
      <c r="C71" s="12">
        <v>27.9</v>
      </c>
      <c r="D71" s="11" t="s">
        <v>2076</v>
      </c>
      <c r="E71" s="5" t="s">
        <v>2077</v>
      </c>
      <c r="F71" s="5">
        <v>7.7</v>
      </c>
      <c r="G71" s="5">
        <v>27.9</v>
      </c>
      <c r="H71" t="str">
        <f t="shared" si="1"/>
        <v> Alaska</v>
      </c>
      <c r="I71" t="str">
        <f t="shared" si="2"/>
        <v>Alaska</v>
      </c>
      <c r="J71" t="str">
        <f>VLOOKUP(I71,Sheet5!A:B,2,FALSE)</f>
        <v>AK</v>
      </c>
      <c r="K71" t="str">
        <f t="shared" si="3"/>
        <v>Anchorage Municipality, AK</v>
      </c>
    </row>
    <row r="72" ht="15.75" customHeight="1">
      <c r="A72" s="11" t="s">
        <v>2078</v>
      </c>
      <c r="B72" s="12">
        <v>7.3</v>
      </c>
      <c r="C72" s="12">
        <v>29.5</v>
      </c>
      <c r="D72" s="11" t="s">
        <v>2079</v>
      </c>
      <c r="E72" s="5" t="s">
        <v>2080</v>
      </c>
      <c r="F72" s="5">
        <v>7.3</v>
      </c>
      <c r="G72" s="5">
        <v>29.5</v>
      </c>
      <c r="H72" t="str">
        <f t="shared" si="1"/>
        <v> Alaska</v>
      </c>
      <c r="I72" t="str">
        <f t="shared" si="2"/>
        <v>Alaska</v>
      </c>
      <c r="J72" t="str">
        <f>VLOOKUP(I72,Sheet5!A:B,2,FALSE)</f>
        <v>AK</v>
      </c>
      <c r="K72" t="str">
        <f t="shared" si="3"/>
        <v>Bethel Census Area, AK</v>
      </c>
    </row>
    <row r="73" ht="15.75" customHeight="1">
      <c r="A73" s="11" t="s">
        <v>2081</v>
      </c>
      <c r="B73" s="12">
        <v>8.4</v>
      </c>
      <c r="C73" s="12">
        <v>38.7</v>
      </c>
      <c r="D73" s="11" t="s">
        <v>2082</v>
      </c>
      <c r="E73" s="5" t="s">
        <v>2083</v>
      </c>
      <c r="F73" s="5">
        <v>8.4</v>
      </c>
      <c r="G73" s="5">
        <v>38.7</v>
      </c>
      <c r="H73" t="str">
        <f t="shared" si="1"/>
        <v> Alaska</v>
      </c>
      <c r="I73" t="str">
        <f t="shared" si="2"/>
        <v>Alaska</v>
      </c>
      <c r="J73" t="str">
        <f>VLOOKUP(I73,Sheet5!A:B,2,FALSE)</f>
        <v>AK</v>
      </c>
      <c r="K73" t="str">
        <f t="shared" si="3"/>
        <v>Bristol Bay Borough, AK</v>
      </c>
    </row>
    <row r="74" ht="15.75" customHeight="1">
      <c r="A74" s="11" t="s">
        <v>97</v>
      </c>
      <c r="B74" s="12">
        <v>6.2</v>
      </c>
      <c r="C74" s="12">
        <v>26.0</v>
      </c>
      <c r="D74" s="11" t="s">
        <v>2084</v>
      </c>
      <c r="E74" s="5" t="s">
        <v>2085</v>
      </c>
      <c r="F74" s="5">
        <v>6.2</v>
      </c>
      <c r="G74" s="5">
        <v>26.0</v>
      </c>
      <c r="H74" t="str">
        <f t="shared" si="1"/>
        <v> Alaska</v>
      </c>
      <c r="I74" t="str">
        <f t="shared" si="2"/>
        <v>Alaska</v>
      </c>
      <c r="J74" t="str">
        <f>VLOOKUP(I74,Sheet5!A:B,2,FALSE)</f>
        <v>AK</v>
      </c>
      <c r="K74" t="str">
        <f t="shared" si="3"/>
        <v>Denali Borough, AK</v>
      </c>
    </row>
    <row r="75" ht="15.75" customHeight="1">
      <c r="A75" s="11" t="s">
        <v>2086</v>
      </c>
      <c r="B75" s="12">
        <v>9.2</v>
      </c>
      <c r="C75" s="12">
        <v>40.5</v>
      </c>
      <c r="D75" s="11" t="s">
        <v>2087</v>
      </c>
      <c r="E75" s="5" t="s">
        <v>2088</v>
      </c>
      <c r="F75" s="5">
        <v>9.2</v>
      </c>
      <c r="G75" s="5">
        <v>40.5</v>
      </c>
      <c r="H75" t="str">
        <f t="shared" si="1"/>
        <v> Alaska</v>
      </c>
      <c r="I75" t="str">
        <f t="shared" si="2"/>
        <v>Alaska</v>
      </c>
      <c r="J75" t="str">
        <f>VLOOKUP(I75,Sheet5!A:B,2,FALSE)</f>
        <v>AK</v>
      </c>
      <c r="K75" t="str">
        <f t="shared" si="3"/>
        <v>Dillingham Census Area, AK</v>
      </c>
    </row>
    <row r="76" ht="15.75" customHeight="1">
      <c r="A76" s="11" t="s">
        <v>99</v>
      </c>
      <c r="B76" s="12">
        <v>6.6</v>
      </c>
      <c r="C76" s="12">
        <v>29.0</v>
      </c>
      <c r="D76" s="11" t="s">
        <v>2089</v>
      </c>
      <c r="E76" s="5" t="s">
        <v>2090</v>
      </c>
      <c r="F76" s="5">
        <v>6.6</v>
      </c>
      <c r="G76" s="5">
        <v>29.0</v>
      </c>
      <c r="H76" t="str">
        <f t="shared" si="1"/>
        <v> Alaska</v>
      </c>
      <c r="I76" t="str">
        <f t="shared" si="2"/>
        <v>Alaska</v>
      </c>
      <c r="J76" t="str">
        <f>VLOOKUP(I76,Sheet5!A:B,2,FALSE)</f>
        <v>AK</v>
      </c>
      <c r="K76" t="str">
        <f t="shared" si="3"/>
        <v>Fairbanks North Star Borough, AK</v>
      </c>
    </row>
    <row r="77" ht="15.75" customHeight="1">
      <c r="A77" s="11" t="s">
        <v>2091</v>
      </c>
      <c r="B77" s="12">
        <v>6.9</v>
      </c>
      <c r="C77" s="12">
        <v>24.0</v>
      </c>
      <c r="D77" s="11" t="s">
        <v>2092</v>
      </c>
      <c r="E77" s="5" t="s">
        <v>2093</v>
      </c>
      <c r="F77" s="5">
        <v>6.9</v>
      </c>
      <c r="G77" s="5">
        <v>24.0</v>
      </c>
      <c r="H77" t="str">
        <f t="shared" si="1"/>
        <v> Alaska</v>
      </c>
      <c r="I77" t="str">
        <f t="shared" si="2"/>
        <v>Alaska</v>
      </c>
      <c r="J77" t="str">
        <f>VLOOKUP(I77,Sheet5!A:B,2,FALSE)</f>
        <v>AK</v>
      </c>
      <c r="K77" t="str">
        <f t="shared" si="3"/>
        <v>Haines Borough, AK</v>
      </c>
    </row>
    <row r="78" ht="15.75" customHeight="1">
      <c r="A78" s="11" t="s">
        <v>101</v>
      </c>
      <c r="B78" s="12">
        <v>6.8</v>
      </c>
      <c r="C78" s="12">
        <v>31.5</v>
      </c>
      <c r="D78" s="11" t="s">
        <v>2094</v>
      </c>
      <c r="E78" s="5" t="s">
        <v>2095</v>
      </c>
      <c r="F78" s="5">
        <v>6.8</v>
      </c>
      <c r="G78" s="5">
        <v>31.5</v>
      </c>
      <c r="H78" t="str">
        <f t="shared" si="1"/>
        <v> Alaska</v>
      </c>
      <c r="I78" t="str">
        <f t="shared" si="2"/>
        <v>Alaska</v>
      </c>
      <c r="J78" t="str">
        <f>VLOOKUP(I78,Sheet5!A:B,2,FALSE)</f>
        <v>AK</v>
      </c>
      <c r="K78" t="str">
        <f t="shared" si="3"/>
        <v>Hoonah-Angoon Census Area, AK</v>
      </c>
    </row>
    <row r="79" ht="15.75" customHeight="1">
      <c r="A79" s="11" t="s">
        <v>2096</v>
      </c>
      <c r="B79" s="12">
        <v>6.0</v>
      </c>
      <c r="C79" s="12">
        <v>28.6</v>
      </c>
      <c r="D79" s="11" t="s">
        <v>2097</v>
      </c>
      <c r="E79" s="5" t="s">
        <v>2098</v>
      </c>
      <c r="F79" s="5">
        <v>6.0</v>
      </c>
      <c r="G79" s="5">
        <v>28.6</v>
      </c>
      <c r="H79" t="str">
        <f t="shared" si="1"/>
        <v> Alaska</v>
      </c>
      <c r="I79" t="str">
        <f t="shared" si="2"/>
        <v>Alaska</v>
      </c>
      <c r="J79" t="str">
        <f>VLOOKUP(I79,Sheet5!A:B,2,FALSE)</f>
        <v>AK</v>
      </c>
      <c r="K79" t="str">
        <f t="shared" si="3"/>
        <v>Juneau City and Borough, AK</v>
      </c>
    </row>
    <row r="80" ht="15.75" customHeight="1">
      <c r="A80" s="11" t="s">
        <v>2099</v>
      </c>
      <c r="B80" s="12">
        <v>6.4</v>
      </c>
      <c r="C80" s="12">
        <v>28.3</v>
      </c>
      <c r="D80" s="11" t="s">
        <v>2100</v>
      </c>
      <c r="E80" s="5" t="s">
        <v>2101</v>
      </c>
      <c r="F80" s="5">
        <v>6.4</v>
      </c>
      <c r="G80" s="5">
        <v>28.3</v>
      </c>
      <c r="H80" t="str">
        <f t="shared" si="1"/>
        <v> Alaska</v>
      </c>
      <c r="I80" t="str">
        <f t="shared" si="2"/>
        <v>Alaska</v>
      </c>
      <c r="J80" t="str">
        <f>VLOOKUP(I80,Sheet5!A:B,2,FALSE)</f>
        <v>AK</v>
      </c>
      <c r="K80" t="str">
        <f t="shared" si="3"/>
        <v>Kenai Peninsula Borough, AK</v>
      </c>
    </row>
    <row r="81" ht="15.75" customHeight="1">
      <c r="A81" s="11" t="s">
        <v>104</v>
      </c>
      <c r="B81" s="12">
        <v>8.6</v>
      </c>
      <c r="C81" s="12">
        <v>34.3</v>
      </c>
      <c r="D81" s="11" t="s">
        <v>2102</v>
      </c>
      <c r="E81" s="5" t="s">
        <v>2103</v>
      </c>
      <c r="F81" s="5">
        <v>8.6</v>
      </c>
      <c r="G81" s="5">
        <v>34.3</v>
      </c>
      <c r="H81" t="str">
        <f t="shared" si="1"/>
        <v> Alaska</v>
      </c>
      <c r="I81" t="str">
        <f t="shared" si="2"/>
        <v>Alaska</v>
      </c>
      <c r="J81" t="str">
        <f>VLOOKUP(I81,Sheet5!A:B,2,FALSE)</f>
        <v>AK</v>
      </c>
      <c r="K81" t="str">
        <f t="shared" si="3"/>
        <v>Ketchikan Gateway Borough, AK</v>
      </c>
    </row>
    <row r="82" ht="15.75" customHeight="1">
      <c r="A82" s="11" t="s">
        <v>2104</v>
      </c>
      <c r="B82" s="12">
        <v>7.3</v>
      </c>
      <c r="C82" s="12">
        <v>29.6</v>
      </c>
      <c r="D82" s="11" t="s">
        <v>2105</v>
      </c>
      <c r="E82" s="5" t="s">
        <v>2106</v>
      </c>
      <c r="F82" s="5">
        <v>7.3</v>
      </c>
      <c r="G82" s="5">
        <v>29.6</v>
      </c>
      <c r="H82" t="str">
        <f t="shared" si="1"/>
        <v> Alaska</v>
      </c>
      <c r="I82" t="str">
        <f t="shared" si="2"/>
        <v>Alaska</v>
      </c>
      <c r="J82" t="str">
        <f>VLOOKUP(I82,Sheet5!A:B,2,FALSE)</f>
        <v>AK</v>
      </c>
      <c r="K82" t="str">
        <f t="shared" si="3"/>
        <v>Kodiak Island Borough, AK</v>
      </c>
    </row>
    <row r="83" ht="15.75" customHeight="1">
      <c r="A83" s="11" t="s">
        <v>2107</v>
      </c>
      <c r="B83" s="12">
        <v>6.6</v>
      </c>
      <c r="C83" s="12">
        <v>27.8</v>
      </c>
      <c r="D83" s="11" t="s">
        <v>2108</v>
      </c>
      <c r="E83" s="5" t="s">
        <v>2109</v>
      </c>
      <c r="F83" s="5">
        <v>6.6</v>
      </c>
      <c r="G83" s="5">
        <v>27.8</v>
      </c>
      <c r="H83" t="str">
        <f t="shared" si="1"/>
        <v> Alaska</v>
      </c>
      <c r="I83" t="str">
        <f t="shared" si="2"/>
        <v>Alaska</v>
      </c>
      <c r="J83" t="str">
        <f>VLOOKUP(I83,Sheet5!A:B,2,FALSE)</f>
        <v>AK</v>
      </c>
      <c r="K83" t="str">
        <f t="shared" si="3"/>
        <v>Kusilvak Census Area, AK</v>
      </c>
    </row>
    <row r="84" ht="15.75" customHeight="1">
      <c r="A84" s="11" t="s">
        <v>2110</v>
      </c>
      <c r="B84" s="12">
        <v>7.5</v>
      </c>
      <c r="C84" s="12">
        <v>31.8</v>
      </c>
      <c r="D84" s="11" t="s">
        <v>2111</v>
      </c>
      <c r="E84" s="5" t="s">
        <v>2112</v>
      </c>
      <c r="F84" s="5">
        <v>7.5</v>
      </c>
      <c r="G84" s="5">
        <v>31.8</v>
      </c>
      <c r="H84" t="str">
        <f t="shared" si="1"/>
        <v> Alaska</v>
      </c>
      <c r="I84" t="str">
        <f t="shared" si="2"/>
        <v>Alaska</v>
      </c>
      <c r="J84" t="str">
        <f>VLOOKUP(I84,Sheet5!A:B,2,FALSE)</f>
        <v>AK</v>
      </c>
      <c r="K84" t="str">
        <f t="shared" si="3"/>
        <v>Lake and Peninsula Borough, AK</v>
      </c>
    </row>
    <row r="85" ht="15.75" customHeight="1">
      <c r="A85" s="11" t="s">
        <v>108</v>
      </c>
      <c r="B85" s="12">
        <v>7.8</v>
      </c>
      <c r="C85" s="12">
        <v>30.8</v>
      </c>
      <c r="D85" s="11" t="s">
        <v>2113</v>
      </c>
      <c r="E85" s="5" t="s">
        <v>2114</v>
      </c>
      <c r="F85" s="5">
        <v>7.8</v>
      </c>
      <c r="G85" s="5">
        <v>30.8</v>
      </c>
      <c r="H85" t="str">
        <f t="shared" si="1"/>
        <v> Alaska</v>
      </c>
      <c r="I85" t="str">
        <f t="shared" si="2"/>
        <v>Alaska</v>
      </c>
      <c r="J85" t="str">
        <f>VLOOKUP(I85,Sheet5!A:B,2,FALSE)</f>
        <v>AK</v>
      </c>
      <c r="K85" t="str">
        <f t="shared" si="3"/>
        <v>Matanuska-Susitna Borough, AK</v>
      </c>
    </row>
    <row r="86" ht="15.75" customHeight="1">
      <c r="A86" s="11" t="s">
        <v>2115</v>
      </c>
      <c r="B86" s="12">
        <v>7.6</v>
      </c>
      <c r="C86" s="12">
        <v>33.5</v>
      </c>
      <c r="D86" s="11" t="s">
        <v>2116</v>
      </c>
      <c r="E86" s="5" t="s">
        <v>2117</v>
      </c>
      <c r="F86" s="5">
        <v>7.6</v>
      </c>
      <c r="G86" s="5">
        <v>33.5</v>
      </c>
      <c r="H86" t="str">
        <f t="shared" si="1"/>
        <v> Alaska</v>
      </c>
      <c r="I86" t="str">
        <f t="shared" si="2"/>
        <v>Alaska</v>
      </c>
      <c r="J86" t="str">
        <f>VLOOKUP(I86,Sheet5!A:B,2,FALSE)</f>
        <v>AK</v>
      </c>
      <c r="K86" t="str">
        <f t="shared" si="3"/>
        <v>Nome Census Area, AK</v>
      </c>
    </row>
    <row r="87" ht="15.75" customHeight="1">
      <c r="A87" s="11" t="s">
        <v>2118</v>
      </c>
      <c r="B87" s="12">
        <v>8.0</v>
      </c>
      <c r="C87" s="12">
        <v>36.9</v>
      </c>
      <c r="D87" s="11" t="s">
        <v>2119</v>
      </c>
      <c r="E87" s="5" t="s">
        <v>2120</v>
      </c>
      <c r="F87" s="5">
        <v>8.0</v>
      </c>
      <c r="G87" s="5">
        <v>36.9</v>
      </c>
      <c r="H87" t="str">
        <f t="shared" si="1"/>
        <v> Alaska</v>
      </c>
      <c r="I87" t="str">
        <f t="shared" si="2"/>
        <v>Alaska</v>
      </c>
      <c r="J87" t="str">
        <f>VLOOKUP(I87,Sheet5!A:B,2,FALSE)</f>
        <v>AK</v>
      </c>
      <c r="K87" t="str">
        <f t="shared" si="3"/>
        <v>North Slope Borough, AK</v>
      </c>
    </row>
    <row r="88" ht="15.75" customHeight="1">
      <c r="A88" s="11" t="s">
        <v>2121</v>
      </c>
      <c r="B88" s="12">
        <v>8.3</v>
      </c>
      <c r="C88" s="12">
        <v>35.9</v>
      </c>
      <c r="D88" s="11" t="s">
        <v>2122</v>
      </c>
      <c r="E88" s="5" t="s">
        <v>2123</v>
      </c>
      <c r="F88" s="5">
        <v>8.3</v>
      </c>
      <c r="G88" s="5">
        <v>35.9</v>
      </c>
      <c r="H88" t="str">
        <f t="shared" si="1"/>
        <v> Alaska</v>
      </c>
      <c r="I88" t="str">
        <f t="shared" si="2"/>
        <v>Alaska</v>
      </c>
      <c r="J88" t="str">
        <f>VLOOKUP(I88,Sheet5!A:B,2,FALSE)</f>
        <v>AK</v>
      </c>
      <c r="K88" t="str">
        <f t="shared" si="3"/>
        <v>Northwest Arctic Borough, AK</v>
      </c>
    </row>
    <row r="89" ht="15.75" customHeight="1">
      <c r="A89" s="11" t="s">
        <v>2124</v>
      </c>
      <c r="B89" s="12">
        <v>6.5</v>
      </c>
      <c r="C89" s="12">
        <v>30.8</v>
      </c>
      <c r="D89" s="11" t="s">
        <v>2125</v>
      </c>
      <c r="E89" s="5" t="s">
        <v>2126</v>
      </c>
      <c r="F89" s="5">
        <v>6.5</v>
      </c>
      <c r="G89" s="5">
        <v>30.8</v>
      </c>
      <c r="H89" t="str">
        <f t="shared" si="1"/>
        <v> Alaska</v>
      </c>
      <c r="I89" t="str">
        <f t="shared" si="2"/>
        <v>Alaska</v>
      </c>
      <c r="J89" t="str">
        <f>VLOOKUP(I89,Sheet5!A:B,2,FALSE)</f>
        <v>AK</v>
      </c>
      <c r="K89" t="str">
        <f t="shared" si="3"/>
        <v>Petersburg Census Area, AK</v>
      </c>
    </row>
    <row r="90" ht="15.75" customHeight="1">
      <c r="A90" s="11" t="s">
        <v>2127</v>
      </c>
      <c r="B90" s="11" t="s">
        <v>2128</v>
      </c>
      <c r="C90" s="11" t="s">
        <v>2128</v>
      </c>
      <c r="D90" s="11" t="s">
        <v>2129</v>
      </c>
      <c r="E90" s="5" t="s">
        <v>2130</v>
      </c>
      <c r="F90" s="5" t="s">
        <v>2128</v>
      </c>
      <c r="G90" s="5" t="s">
        <v>2128</v>
      </c>
      <c r="H90" t="str">
        <f t="shared" si="1"/>
        <v> Alaska</v>
      </c>
      <c r="I90" t="str">
        <f t="shared" si="2"/>
        <v>Alaska</v>
      </c>
      <c r="J90" t="str">
        <f>VLOOKUP(I90,Sheet5!A:B,2,FALSE)</f>
        <v>AK</v>
      </c>
      <c r="K90" t="str">
        <f t="shared" si="3"/>
        <v>Prince of Wales - Outer Ketchikan, AK</v>
      </c>
    </row>
    <row r="91" ht="15.75" customHeight="1">
      <c r="A91" s="11" t="s">
        <v>2131</v>
      </c>
      <c r="B91" s="12">
        <v>7.6</v>
      </c>
      <c r="C91" s="12">
        <v>34.1</v>
      </c>
      <c r="D91" s="11" t="s">
        <v>2132</v>
      </c>
      <c r="E91" s="5" t="s">
        <v>2133</v>
      </c>
      <c r="F91" s="5">
        <v>7.6</v>
      </c>
      <c r="G91" s="5">
        <v>34.1</v>
      </c>
      <c r="H91" t="str">
        <f t="shared" si="1"/>
        <v> Alaska</v>
      </c>
      <c r="I91" t="str">
        <f t="shared" si="2"/>
        <v>Alaska</v>
      </c>
      <c r="J91" t="str">
        <f>VLOOKUP(I91,Sheet5!A:B,2,FALSE)</f>
        <v>AK</v>
      </c>
      <c r="K91" t="str">
        <f t="shared" si="3"/>
        <v>Prince of Wales-Hyder Censu, AK</v>
      </c>
    </row>
    <row r="92" ht="15.75" customHeight="1">
      <c r="A92" s="11" t="s">
        <v>2134</v>
      </c>
      <c r="B92" s="12">
        <v>6.5</v>
      </c>
      <c r="C92" s="12">
        <v>28.1</v>
      </c>
      <c r="D92" s="11" t="s">
        <v>2135</v>
      </c>
      <c r="E92" s="5" t="s">
        <v>2136</v>
      </c>
      <c r="F92" s="5">
        <v>6.5</v>
      </c>
      <c r="G92" s="5">
        <v>28.1</v>
      </c>
      <c r="H92" t="str">
        <f t="shared" si="1"/>
        <v> Alaska</v>
      </c>
      <c r="I92" t="str">
        <f t="shared" si="2"/>
        <v>Alaska</v>
      </c>
      <c r="J92" t="str">
        <f>VLOOKUP(I92,Sheet5!A:B,2,FALSE)</f>
        <v>AK</v>
      </c>
      <c r="K92" t="str">
        <f t="shared" si="3"/>
        <v>Sitka City and Borough, AK</v>
      </c>
    </row>
    <row r="93" ht="15.75" customHeight="1">
      <c r="A93" s="11" t="s">
        <v>2137</v>
      </c>
      <c r="B93" s="12">
        <v>6.7</v>
      </c>
      <c r="C93" s="12">
        <v>28.5</v>
      </c>
      <c r="D93" s="11" t="s">
        <v>2138</v>
      </c>
      <c r="E93" s="5" t="s">
        <v>2139</v>
      </c>
      <c r="F93" s="5">
        <v>6.7</v>
      </c>
      <c r="G93" s="5">
        <v>28.5</v>
      </c>
      <c r="H93" t="str">
        <f t="shared" si="1"/>
        <v> Alaska</v>
      </c>
      <c r="I93" t="str">
        <f t="shared" si="2"/>
        <v>Alaska</v>
      </c>
      <c r="J93" t="str">
        <f>VLOOKUP(I93,Sheet5!A:B,2,FALSE)</f>
        <v>AK</v>
      </c>
      <c r="K93" t="str">
        <f t="shared" si="3"/>
        <v>Skagway Municipality, AK</v>
      </c>
    </row>
    <row r="94" ht="15.75" customHeight="1">
      <c r="A94" s="11" t="s">
        <v>2140</v>
      </c>
      <c r="B94" s="11" t="s">
        <v>2128</v>
      </c>
      <c r="C94" s="11" t="s">
        <v>2128</v>
      </c>
      <c r="D94" s="11" t="s">
        <v>2141</v>
      </c>
      <c r="E94" s="5" t="s">
        <v>2142</v>
      </c>
      <c r="F94" s="5" t="s">
        <v>2128</v>
      </c>
      <c r="G94" s="5" t="s">
        <v>2128</v>
      </c>
      <c r="H94" t="str">
        <f t="shared" si="1"/>
        <v> Alaska</v>
      </c>
      <c r="I94" t="str">
        <f t="shared" si="2"/>
        <v>Alaska</v>
      </c>
      <c r="J94" t="str">
        <f>VLOOKUP(I94,Sheet5!A:B,2,FALSE)</f>
        <v>AK</v>
      </c>
      <c r="K94" t="str">
        <f t="shared" si="3"/>
        <v>Skagway-Hoonah-Angoon, AK</v>
      </c>
    </row>
    <row r="95" ht="15.75" customHeight="1">
      <c r="A95" s="11" t="s">
        <v>2143</v>
      </c>
      <c r="B95" s="12">
        <v>7.7</v>
      </c>
      <c r="C95" s="12">
        <v>32.4</v>
      </c>
      <c r="D95" s="11" t="s">
        <v>2144</v>
      </c>
      <c r="E95" s="5" t="s">
        <v>2145</v>
      </c>
      <c r="F95" s="5">
        <v>7.7</v>
      </c>
      <c r="G95" s="5">
        <v>32.4</v>
      </c>
      <c r="H95" t="str">
        <f t="shared" si="1"/>
        <v> Alaska</v>
      </c>
      <c r="I95" t="str">
        <f t="shared" si="2"/>
        <v>Alaska</v>
      </c>
      <c r="J95" t="str">
        <f>VLOOKUP(I95,Sheet5!A:B,2,FALSE)</f>
        <v>AK</v>
      </c>
      <c r="K95" t="str">
        <f t="shared" si="3"/>
        <v>Southeast Fairbanks Census Area, AK</v>
      </c>
    </row>
    <row r="96" ht="15.75" customHeight="1">
      <c r="A96" s="11" t="s">
        <v>2146</v>
      </c>
      <c r="B96" s="12">
        <v>7.6</v>
      </c>
      <c r="C96" s="12">
        <v>30.4</v>
      </c>
      <c r="D96" s="11" t="s">
        <v>2147</v>
      </c>
      <c r="E96" s="5" t="s">
        <v>2148</v>
      </c>
      <c r="F96" s="5">
        <v>7.6</v>
      </c>
      <c r="G96" s="5">
        <v>30.4</v>
      </c>
      <c r="H96" t="str">
        <f t="shared" si="1"/>
        <v> Alaska</v>
      </c>
      <c r="I96" t="str">
        <f t="shared" si="2"/>
        <v>Alaska</v>
      </c>
      <c r="J96" t="str">
        <f>VLOOKUP(I96,Sheet5!A:B,2,FALSE)</f>
        <v>AK</v>
      </c>
      <c r="K96" t="str">
        <f t="shared" si="3"/>
        <v>Valdez-Cordova Census Area, AK</v>
      </c>
    </row>
    <row r="97" ht="15.75" customHeight="1">
      <c r="A97" s="11" t="s">
        <v>2149</v>
      </c>
      <c r="B97" s="11" t="s">
        <v>2128</v>
      </c>
      <c r="C97" s="11" t="s">
        <v>2128</v>
      </c>
      <c r="D97" s="11" t="s">
        <v>2150</v>
      </c>
      <c r="E97" s="5" t="s">
        <v>2151</v>
      </c>
      <c r="F97" s="5" t="s">
        <v>2128</v>
      </c>
      <c r="G97" s="5" t="s">
        <v>2128</v>
      </c>
      <c r="H97" t="str">
        <f t="shared" si="1"/>
        <v> Alaska</v>
      </c>
      <c r="I97" t="str">
        <f t="shared" si="2"/>
        <v>Alaska</v>
      </c>
      <c r="J97" t="str">
        <f>VLOOKUP(I97,Sheet5!A:B,2,FALSE)</f>
        <v>AK</v>
      </c>
      <c r="K97" t="str">
        <f t="shared" si="3"/>
        <v>Wade Hampton Census Area, AK</v>
      </c>
    </row>
    <row r="98" ht="15.75" customHeight="1">
      <c r="A98" s="11" t="s">
        <v>2152</v>
      </c>
      <c r="B98" s="12">
        <v>7.3</v>
      </c>
      <c r="C98" s="12">
        <v>32.9</v>
      </c>
      <c r="D98" s="11" t="s">
        <v>2153</v>
      </c>
      <c r="E98" s="5" t="s">
        <v>2154</v>
      </c>
      <c r="F98" s="5">
        <v>7.3</v>
      </c>
      <c r="G98" s="5">
        <v>32.9</v>
      </c>
      <c r="H98" t="str">
        <f t="shared" si="1"/>
        <v> Alaska</v>
      </c>
      <c r="I98" t="str">
        <f t="shared" si="2"/>
        <v>Alaska</v>
      </c>
      <c r="J98" t="str">
        <f>VLOOKUP(I98,Sheet5!A:B,2,FALSE)</f>
        <v>AK</v>
      </c>
      <c r="K98" t="str">
        <f t="shared" si="3"/>
        <v>Wrangell City and Borough, AK</v>
      </c>
    </row>
    <row r="99" ht="15.75" customHeight="1">
      <c r="A99" s="11" t="s">
        <v>2155</v>
      </c>
      <c r="B99" s="11" t="s">
        <v>2128</v>
      </c>
      <c r="C99" s="11" t="s">
        <v>2128</v>
      </c>
      <c r="D99" s="11" t="s">
        <v>2156</v>
      </c>
      <c r="E99" s="5" t="s">
        <v>2157</v>
      </c>
      <c r="F99" s="5" t="s">
        <v>2128</v>
      </c>
      <c r="G99" s="5" t="s">
        <v>2128</v>
      </c>
      <c r="H99" t="str">
        <f t="shared" si="1"/>
        <v> Alaska</v>
      </c>
      <c r="I99" t="str">
        <f t="shared" si="2"/>
        <v>Alaska</v>
      </c>
      <c r="J99" t="str">
        <f>VLOOKUP(I99,Sheet5!A:B,2,FALSE)</f>
        <v>AK</v>
      </c>
      <c r="K99" t="str">
        <f t="shared" si="3"/>
        <v>Wrangell-Petersburg Census Area, AK</v>
      </c>
    </row>
    <row r="100" ht="15.75" customHeight="1">
      <c r="A100" s="11" t="s">
        <v>2158</v>
      </c>
      <c r="B100" s="12">
        <v>7.6</v>
      </c>
      <c r="C100" s="12">
        <v>30.9</v>
      </c>
      <c r="D100" s="11" t="s">
        <v>2159</v>
      </c>
      <c r="E100" s="5" t="s">
        <v>2160</v>
      </c>
      <c r="F100" s="5">
        <v>7.6</v>
      </c>
      <c r="G100" s="5">
        <v>30.9</v>
      </c>
      <c r="H100" t="str">
        <f t="shared" si="1"/>
        <v> Alaska</v>
      </c>
      <c r="I100" t="str">
        <f t="shared" si="2"/>
        <v>Alaska</v>
      </c>
      <c r="J100" t="str">
        <f>VLOOKUP(I100,Sheet5!A:B,2,FALSE)</f>
        <v>AK</v>
      </c>
      <c r="K100" t="str">
        <f t="shared" si="3"/>
        <v>Yakutat City and Borough, AK</v>
      </c>
    </row>
    <row r="101" ht="15.75" customHeight="1">
      <c r="A101" s="11" t="s">
        <v>2161</v>
      </c>
      <c r="B101" s="12">
        <v>8.1</v>
      </c>
      <c r="C101" s="12">
        <v>30.1</v>
      </c>
      <c r="D101" s="11" t="s">
        <v>2162</v>
      </c>
      <c r="E101" s="5" t="s">
        <v>2163</v>
      </c>
      <c r="F101" s="5">
        <v>8.1</v>
      </c>
      <c r="G101" s="5">
        <v>30.1</v>
      </c>
      <c r="H101" t="str">
        <f t="shared" si="1"/>
        <v> Alaska</v>
      </c>
      <c r="I101" t="str">
        <f t="shared" si="2"/>
        <v>Alaska</v>
      </c>
      <c r="J101" t="str">
        <f>VLOOKUP(I101,Sheet5!A:B,2,FALSE)</f>
        <v>AK</v>
      </c>
      <c r="K101" t="str">
        <f t="shared" si="3"/>
        <v>Yukon-Koyukuk Census Area, AK</v>
      </c>
    </row>
    <row r="102" ht="15.75" customHeight="1">
      <c r="A102" s="11" t="s">
        <v>121</v>
      </c>
      <c r="B102" s="12">
        <v>12.9</v>
      </c>
      <c r="C102" s="12">
        <v>33.6</v>
      </c>
      <c r="D102" s="11" t="s">
        <v>2164</v>
      </c>
      <c r="E102" s="5" t="s">
        <v>2165</v>
      </c>
      <c r="F102" s="5">
        <v>12.9</v>
      </c>
      <c r="G102" s="5">
        <v>33.6</v>
      </c>
      <c r="H102" t="str">
        <f t="shared" si="1"/>
        <v> Arizona</v>
      </c>
      <c r="I102" t="str">
        <f t="shared" si="2"/>
        <v>Arizona</v>
      </c>
      <c r="J102" t="str">
        <f>VLOOKUP(I102,Sheet5!A:B,2,FALSE)</f>
        <v>AZ</v>
      </c>
      <c r="K102" t="str">
        <f t="shared" si="3"/>
        <v>Apache, AZ</v>
      </c>
    </row>
    <row r="103" ht="15.75" customHeight="1">
      <c r="A103" s="11" t="s">
        <v>124</v>
      </c>
      <c r="B103" s="12">
        <v>8.5</v>
      </c>
      <c r="C103" s="12">
        <v>26.8</v>
      </c>
      <c r="D103" s="11" t="s">
        <v>2166</v>
      </c>
      <c r="E103" s="5" t="s">
        <v>2167</v>
      </c>
      <c r="F103" s="5">
        <v>8.5</v>
      </c>
      <c r="G103" s="5">
        <v>26.8</v>
      </c>
      <c r="H103" t="str">
        <f t="shared" si="1"/>
        <v> Arizona</v>
      </c>
      <c r="I103" t="str">
        <f t="shared" si="2"/>
        <v>Arizona</v>
      </c>
      <c r="J103" t="str">
        <f>VLOOKUP(I103,Sheet5!A:B,2,FALSE)</f>
        <v>AZ</v>
      </c>
      <c r="K103" t="str">
        <f t="shared" si="3"/>
        <v>Cochise, AZ</v>
      </c>
    </row>
    <row r="104" ht="15.75" customHeight="1">
      <c r="A104" s="11" t="s">
        <v>125</v>
      </c>
      <c r="B104" s="12">
        <v>7.7</v>
      </c>
      <c r="C104" s="12">
        <v>22.7</v>
      </c>
      <c r="D104" s="11" t="s">
        <v>2168</v>
      </c>
      <c r="E104" s="5" t="s">
        <v>2169</v>
      </c>
      <c r="F104" s="5">
        <v>7.7</v>
      </c>
      <c r="G104" s="5">
        <v>22.7</v>
      </c>
      <c r="H104" t="str">
        <f t="shared" si="1"/>
        <v> Arizona</v>
      </c>
      <c r="I104" t="str">
        <f t="shared" si="2"/>
        <v>Arizona</v>
      </c>
      <c r="J104" t="str">
        <f>VLOOKUP(I104,Sheet5!A:B,2,FALSE)</f>
        <v>AZ</v>
      </c>
      <c r="K104" t="str">
        <f t="shared" si="3"/>
        <v>Coconino, AZ</v>
      </c>
    </row>
    <row r="105" ht="15.75" customHeight="1">
      <c r="A105" s="11" t="s">
        <v>126</v>
      </c>
      <c r="B105" s="12">
        <v>8.2</v>
      </c>
      <c r="C105" s="12">
        <v>28.3</v>
      </c>
      <c r="D105" s="11" t="s">
        <v>2170</v>
      </c>
      <c r="E105" s="5" t="s">
        <v>2171</v>
      </c>
      <c r="F105" s="5">
        <v>8.2</v>
      </c>
      <c r="G105" s="5">
        <v>28.3</v>
      </c>
      <c r="H105" t="str">
        <f t="shared" si="1"/>
        <v> Arizona</v>
      </c>
      <c r="I105" t="str">
        <f t="shared" si="2"/>
        <v>Arizona</v>
      </c>
      <c r="J105" t="str">
        <f>VLOOKUP(I105,Sheet5!A:B,2,FALSE)</f>
        <v>AZ</v>
      </c>
      <c r="K105" t="str">
        <f t="shared" si="3"/>
        <v>Gila, AZ</v>
      </c>
    </row>
    <row r="106" ht="15.75" customHeight="1">
      <c r="A106" s="11" t="s">
        <v>127</v>
      </c>
      <c r="B106" s="12">
        <v>10.6</v>
      </c>
      <c r="C106" s="12">
        <v>32.0</v>
      </c>
      <c r="D106" s="11" t="s">
        <v>2172</v>
      </c>
      <c r="E106" s="5" t="s">
        <v>2173</v>
      </c>
      <c r="F106" s="5">
        <v>10.6</v>
      </c>
      <c r="G106" s="5">
        <v>32.0</v>
      </c>
      <c r="H106" t="str">
        <f t="shared" si="1"/>
        <v> Arizona</v>
      </c>
      <c r="I106" t="str">
        <f t="shared" si="2"/>
        <v>Arizona</v>
      </c>
      <c r="J106" t="str">
        <f>VLOOKUP(I106,Sheet5!A:B,2,FALSE)</f>
        <v>AZ</v>
      </c>
      <c r="K106" t="str">
        <f t="shared" si="3"/>
        <v>Graham, AZ</v>
      </c>
    </row>
    <row r="107" ht="15.75" customHeight="1">
      <c r="A107" s="11" t="s">
        <v>128</v>
      </c>
      <c r="B107" s="12">
        <v>10.1</v>
      </c>
      <c r="C107" s="12">
        <v>29.2</v>
      </c>
      <c r="D107" s="11" t="s">
        <v>2174</v>
      </c>
      <c r="E107" s="5" t="s">
        <v>2175</v>
      </c>
      <c r="F107" s="5">
        <v>10.1</v>
      </c>
      <c r="G107" s="5">
        <v>29.2</v>
      </c>
      <c r="H107" t="str">
        <f t="shared" si="1"/>
        <v> Arizona</v>
      </c>
      <c r="I107" t="str">
        <f t="shared" si="2"/>
        <v>Arizona</v>
      </c>
      <c r="J107" t="str">
        <f>VLOOKUP(I107,Sheet5!A:B,2,FALSE)</f>
        <v>AZ</v>
      </c>
      <c r="K107" t="str">
        <f t="shared" si="3"/>
        <v>Greenlee, AZ</v>
      </c>
    </row>
    <row r="108" ht="15.75" customHeight="1">
      <c r="A108" s="11" t="s">
        <v>129</v>
      </c>
      <c r="B108" s="12">
        <v>10.6</v>
      </c>
      <c r="C108" s="12">
        <v>29.6</v>
      </c>
      <c r="D108" s="11" t="s">
        <v>2176</v>
      </c>
      <c r="E108" s="5" t="s">
        <v>2177</v>
      </c>
      <c r="F108" s="5">
        <v>10.6</v>
      </c>
      <c r="G108" s="5">
        <v>29.6</v>
      </c>
      <c r="H108" t="str">
        <f t="shared" si="1"/>
        <v> Arizona</v>
      </c>
      <c r="I108" t="str">
        <f t="shared" si="2"/>
        <v>Arizona</v>
      </c>
      <c r="J108" t="str">
        <f>VLOOKUP(I108,Sheet5!A:B,2,FALSE)</f>
        <v>AZ</v>
      </c>
      <c r="K108" t="str">
        <f t="shared" si="3"/>
        <v>La Paz, AZ</v>
      </c>
    </row>
    <row r="109" ht="15.75" customHeight="1">
      <c r="A109" s="11" t="s">
        <v>130</v>
      </c>
      <c r="B109" s="12">
        <v>8.5</v>
      </c>
      <c r="C109" s="12">
        <v>26.3</v>
      </c>
      <c r="D109" s="11" t="s">
        <v>2178</v>
      </c>
      <c r="E109" s="5" t="s">
        <v>2179</v>
      </c>
      <c r="F109" s="5">
        <v>8.5</v>
      </c>
      <c r="G109" s="5">
        <v>26.3</v>
      </c>
      <c r="H109" t="str">
        <f t="shared" si="1"/>
        <v> Arizona</v>
      </c>
      <c r="I109" t="str">
        <f t="shared" si="2"/>
        <v>Arizona</v>
      </c>
      <c r="J109" t="str">
        <f>VLOOKUP(I109,Sheet5!A:B,2,FALSE)</f>
        <v>AZ</v>
      </c>
      <c r="K109" t="str">
        <f t="shared" si="3"/>
        <v>Maricopa, AZ</v>
      </c>
    </row>
    <row r="110" ht="15.75" customHeight="1">
      <c r="A110" s="11" t="s">
        <v>131</v>
      </c>
      <c r="B110" s="12">
        <v>9.5</v>
      </c>
      <c r="C110" s="12">
        <v>31.0</v>
      </c>
      <c r="D110" s="11" t="s">
        <v>2180</v>
      </c>
      <c r="E110" s="5" t="s">
        <v>2181</v>
      </c>
      <c r="F110" s="5">
        <v>9.5</v>
      </c>
      <c r="G110" s="5">
        <v>31.0</v>
      </c>
      <c r="H110" t="str">
        <f t="shared" si="1"/>
        <v> Arizona</v>
      </c>
      <c r="I110" t="str">
        <f t="shared" si="2"/>
        <v>Arizona</v>
      </c>
      <c r="J110" t="str">
        <f>VLOOKUP(I110,Sheet5!A:B,2,FALSE)</f>
        <v>AZ</v>
      </c>
      <c r="K110" t="str">
        <f t="shared" si="3"/>
        <v>Mohave, AZ</v>
      </c>
    </row>
    <row r="111" ht="15.75" customHeight="1">
      <c r="A111" s="11" t="s">
        <v>132</v>
      </c>
      <c r="B111" s="12">
        <v>11.4</v>
      </c>
      <c r="C111" s="12">
        <v>31.5</v>
      </c>
      <c r="D111" s="11" t="s">
        <v>2182</v>
      </c>
      <c r="E111" s="5" t="s">
        <v>2183</v>
      </c>
      <c r="F111" s="5">
        <v>11.4</v>
      </c>
      <c r="G111" s="5">
        <v>31.5</v>
      </c>
      <c r="H111" t="str">
        <f t="shared" si="1"/>
        <v> Arizona</v>
      </c>
      <c r="I111" t="str">
        <f t="shared" si="2"/>
        <v>Arizona</v>
      </c>
      <c r="J111" t="str">
        <f>VLOOKUP(I111,Sheet5!A:B,2,FALSE)</f>
        <v>AZ</v>
      </c>
      <c r="K111" t="str">
        <f t="shared" si="3"/>
        <v>Navajo, AZ</v>
      </c>
    </row>
    <row r="112" ht="15.75" customHeight="1">
      <c r="A112" s="11" t="s">
        <v>133</v>
      </c>
      <c r="B112" s="12">
        <v>7.6</v>
      </c>
      <c r="C112" s="12">
        <v>25.0</v>
      </c>
      <c r="D112" s="11" t="s">
        <v>2184</v>
      </c>
      <c r="E112" s="5" t="s">
        <v>2185</v>
      </c>
      <c r="F112" s="5">
        <v>7.6</v>
      </c>
      <c r="G112" s="5">
        <v>25.0</v>
      </c>
      <c r="H112" t="str">
        <f t="shared" si="1"/>
        <v> Arizona</v>
      </c>
      <c r="I112" t="str">
        <f t="shared" si="2"/>
        <v>Arizona</v>
      </c>
      <c r="J112" t="str">
        <f>VLOOKUP(I112,Sheet5!A:B,2,FALSE)</f>
        <v>AZ</v>
      </c>
      <c r="K112" t="str">
        <f t="shared" si="3"/>
        <v>Pima, AZ</v>
      </c>
    </row>
    <row r="113" ht="15.75" customHeight="1">
      <c r="A113" s="11" t="s">
        <v>134</v>
      </c>
      <c r="B113" s="12">
        <v>10.7</v>
      </c>
      <c r="C113" s="12">
        <v>33.1</v>
      </c>
      <c r="D113" s="11" t="s">
        <v>2186</v>
      </c>
      <c r="E113" s="5" t="s">
        <v>2187</v>
      </c>
      <c r="F113" s="5">
        <v>10.7</v>
      </c>
      <c r="G113" s="5">
        <v>33.1</v>
      </c>
      <c r="H113" t="str">
        <f t="shared" si="1"/>
        <v> Arizona</v>
      </c>
      <c r="I113" t="str">
        <f t="shared" si="2"/>
        <v>Arizona</v>
      </c>
      <c r="J113" t="str">
        <f>VLOOKUP(I113,Sheet5!A:B,2,FALSE)</f>
        <v>AZ</v>
      </c>
      <c r="K113" t="str">
        <f t="shared" si="3"/>
        <v>Pinal, AZ</v>
      </c>
    </row>
    <row r="114" ht="15.75" customHeight="1">
      <c r="A114" s="11" t="s">
        <v>135</v>
      </c>
      <c r="B114" s="12">
        <v>7.7</v>
      </c>
      <c r="C114" s="12">
        <v>23.3</v>
      </c>
      <c r="D114" s="11" t="s">
        <v>2188</v>
      </c>
      <c r="E114" s="5" t="s">
        <v>2189</v>
      </c>
      <c r="F114" s="5">
        <v>7.7</v>
      </c>
      <c r="G114" s="5">
        <v>23.3</v>
      </c>
      <c r="H114" t="str">
        <f t="shared" si="1"/>
        <v> Arizona</v>
      </c>
      <c r="I114" t="str">
        <f t="shared" si="2"/>
        <v>Arizona</v>
      </c>
      <c r="J114" t="str">
        <f>VLOOKUP(I114,Sheet5!A:B,2,FALSE)</f>
        <v>AZ</v>
      </c>
      <c r="K114" t="str">
        <f t="shared" si="3"/>
        <v>Santa Cruz, AZ</v>
      </c>
    </row>
    <row r="115" ht="15.75" customHeight="1">
      <c r="A115" s="11" t="s">
        <v>136</v>
      </c>
      <c r="B115" s="12">
        <v>7.4</v>
      </c>
      <c r="C115" s="12">
        <v>23.1</v>
      </c>
      <c r="D115" s="11" t="s">
        <v>2190</v>
      </c>
      <c r="E115" s="5" t="s">
        <v>2191</v>
      </c>
      <c r="F115" s="5">
        <v>7.4</v>
      </c>
      <c r="G115" s="5">
        <v>23.1</v>
      </c>
      <c r="H115" t="str">
        <f t="shared" si="1"/>
        <v> Arizona</v>
      </c>
      <c r="I115" t="str">
        <f t="shared" si="2"/>
        <v>Arizona</v>
      </c>
      <c r="J115" t="str">
        <f>VLOOKUP(I115,Sheet5!A:B,2,FALSE)</f>
        <v>AZ</v>
      </c>
      <c r="K115" t="str">
        <f t="shared" si="3"/>
        <v>Yavapai, AZ</v>
      </c>
    </row>
    <row r="116" ht="15.75" customHeight="1">
      <c r="A116" s="11" t="s">
        <v>137</v>
      </c>
      <c r="B116" s="12">
        <v>11.8</v>
      </c>
      <c r="C116" s="12">
        <v>31.4</v>
      </c>
      <c r="D116" s="11" t="s">
        <v>2192</v>
      </c>
      <c r="E116" s="5" t="s">
        <v>2193</v>
      </c>
      <c r="F116" s="5">
        <v>11.8</v>
      </c>
      <c r="G116" s="5">
        <v>31.4</v>
      </c>
      <c r="H116" t="str">
        <f t="shared" si="1"/>
        <v> Arizona</v>
      </c>
      <c r="I116" t="str">
        <f t="shared" si="2"/>
        <v>Arizona</v>
      </c>
      <c r="J116" t="str">
        <f>VLOOKUP(I116,Sheet5!A:B,2,FALSE)</f>
        <v>AZ</v>
      </c>
      <c r="K116" t="str">
        <f t="shared" si="3"/>
        <v>Yuma, AZ</v>
      </c>
    </row>
    <row r="117" ht="15.75" customHeight="1">
      <c r="A117" s="11" t="s">
        <v>138</v>
      </c>
      <c r="B117" s="12">
        <v>11.0</v>
      </c>
      <c r="C117" s="12">
        <v>32.0</v>
      </c>
      <c r="D117" s="11" t="s">
        <v>2194</v>
      </c>
      <c r="E117" s="5" t="s">
        <v>2195</v>
      </c>
      <c r="F117" s="5">
        <v>11.0</v>
      </c>
      <c r="G117" s="5">
        <v>32.0</v>
      </c>
      <c r="H117" t="str">
        <f t="shared" si="1"/>
        <v> Arkansas</v>
      </c>
      <c r="I117" t="str">
        <f t="shared" si="2"/>
        <v>Arkansas</v>
      </c>
      <c r="J117" t="str">
        <f>VLOOKUP(I117,Sheet5!A:B,2,FALSE)</f>
        <v>AR</v>
      </c>
      <c r="K117" t="str">
        <f t="shared" si="3"/>
        <v>Arkansas, AR</v>
      </c>
    </row>
    <row r="118" ht="15.75" customHeight="1">
      <c r="A118" s="11" t="s">
        <v>141</v>
      </c>
      <c r="B118" s="12">
        <v>12.8</v>
      </c>
      <c r="C118" s="12">
        <v>42.9</v>
      </c>
      <c r="D118" s="11" t="s">
        <v>2196</v>
      </c>
      <c r="E118" s="5" t="s">
        <v>2197</v>
      </c>
      <c r="F118" s="5">
        <v>12.8</v>
      </c>
      <c r="G118" s="5">
        <v>42.9</v>
      </c>
      <c r="H118" t="str">
        <f t="shared" si="1"/>
        <v> Arkansas</v>
      </c>
      <c r="I118" t="str">
        <f t="shared" si="2"/>
        <v>Arkansas</v>
      </c>
      <c r="J118" t="str">
        <f>VLOOKUP(I118,Sheet5!A:B,2,FALSE)</f>
        <v>AR</v>
      </c>
      <c r="K118" t="str">
        <f t="shared" si="3"/>
        <v>Ashley, AR</v>
      </c>
    </row>
    <row r="119" ht="15.75" customHeight="1">
      <c r="A119" s="11" t="s">
        <v>142</v>
      </c>
      <c r="B119" s="12">
        <v>12.1</v>
      </c>
      <c r="C119" s="12">
        <v>35.7</v>
      </c>
      <c r="D119" s="11" t="s">
        <v>2198</v>
      </c>
      <c r="E119" s="5" t="s">
        <v>2199</v>
      </c>
      <c r="F119" s="5">
        <v>12.1</v>
      </c>
      <c r="G119" s="5">
        <v>35.7</v>
      </c>
      <c r="H119" t="str">
        <f t="shared" si="1"/>
        <v> Arkansas</v>
      </c>
      <c r="I119" t="str">
        <f t="shared" si="2"/>
        <v>Arkansas</v>
      </c>
      <c r="J119" t="str">
        <f>VLOOKUP(I119,Sheet5!A:B,2,FALSE)</f>
        <v>AR</v>
      </c>
      <c r="K119" t="str">
        <f t="shared" si="3"/>
        <v>Baxter, AR</v>
      </c>
    </row>
    <row r="120" ht="15.75" customHeight="1">
      <c r="A120" s="11" t="s">
        <v>143</v>
      </c>
      <c r="B120" s="12">
        <v>8.8</v>
      </c>
      <c r="C120" s="12">
        <v>30.8</v>
      </c>
      <c r="D120" s="11" t="s">
        <v>2200</v>
      </c>
      <c r="E120" s="5" t="s">
        <v>2201</v>
      </c>
      <c r="F120" s="5">
        <v>8.8</v>
      </c>
      <c r="G120" s="5">
        <v>30.8</v>
      </c>
      <c r="H120" t="str">
        <f t="shared" si="1"/>
        <v> Arkansas</v>
      </c>
      <c r="I120" t="str">
        <f t="shared" si="2"/>
        <v>Arkansas</v>
      </c>
      <c r="J120" t="str">
        <f>VLOOKUP(I120,Sheet5!A:B,2,FALSE)</f>
        <v>AR</v>
      </c>
      <c r="K120" t="str">
        <f t="shared" si="3"/>
        <v>Benton, AR</v>
      </c>
    </row>
    <row r="121" ht="15.75" customHeight="1">
      <c r="A121" s="11" t="s">
        <v>144</v>
      </c>
      <c r="B121" s="12">
        <v>11.8</v>
      </c>
      <c r="C121" s="12">
        <v>38.7</v>
      </c>
      <c r="D121" s="11" t="s">
        <v>2202</v>
      </c>
      <c r="E121" s="5" t="s">
        <v>2203</v>
      </c>
      <c r="F121" s="5">
        <v>11.8</v>
      </c>
      <c r="G121" s="5">
        <v>38.7</v>
      </c>
      <c r="H121" t="str">
        <f t="shared" si="1"/>
        <v> Arkansas</v>
      </c>
      <c r="I121" t="str">
        <f t="shared" si="2"/>
        <v>Arkansas</v>
      </c>
      <c r="J121" t="str">
        <f>VLOOKUP(I121,Sheet5!A:B,2,FALSE)</f>
        <v>AR</v>
      </c>
      <c r="K121" t="str">
        <f t="shared" si="3"/>
        <v>Boone, AR</v>
      </c>
    </row>
    <row r="122" ht="15.75" customHeight="1">
      <c r="A122" s="11" t="s">
        <v>145</v>
      </c>
      <c r="B122" s="12">
        <v>11.7</v>
      </c>
      <c r="C122" s="12">
        <v>42.5</v>
      </c>
      <c r="D122" s="11" t="s">
        <v>2204</v>
      </c>
      <c r="E122" s="5" t="s">
        <v>2205</v>
      </c>
      <c r="F122" s="5">
        <v>11.7</v>
      </c>
      <c r="G122" s="5">
        <v>42.5</v>
      </c>
      <c r="H122" t="str">
        <f t="shared" si="1"/>
        <v> Arkansas</v>
      </c>
      <c r="I122" t="str">
        <f t="shared" si="2"/>
        <v>Arkansas</v>
      </c>
      <c r="J122" t="str">
        <f>VLOOKUP(I122,Sheet5!A:B,2,FALSE)</f>
        <v>AR</v>
      </c>
      <c r="K122" t="str">
        <f t="shared" si="3"/>
        <v>Bradley, AR</v>
      </c>
    </row>
    <row r="123" ht="15.75" customHeight="1">
      <c r="A123" s="11" t="s">
        <v>29</v>
      </c>
      <c r="B123" s="12">
        <v>12.0</v>
      </c>
      <c r="C123" s="12">
        <v>37.0</v>
      </c>
      <c r="D123" s="11" t="s">
        <v>2206</v>
      </c>
      <c r="E123" s="5" t="s">
        <v>2207</v>
      </c>
      <c r="F123" s="5">
        <v>12.0</v>
      </c>
      <c r="G123" s="5">
        <v>37.0</v>
      </c>
      <c r="H123" t="str">
        <f t="shared" si="1"/>
        <v> Arkansas</v>
      </c>
      <c r="I123" t="str">
        <f t="shared" si="2"/>
        <v>Arkansas</v>
      </c>
      <c r="J123" t="str">
        <f>VLOOKUP(I123,Sheet5!A:B,2,FALSE)</f>
        <v>AR</v>
      </c>
      <c r="K123" t="str">
        <f t="shared" si="3"/>
        <v>Calhoun, AR</v>
      </c>
    </row>
    <row r="124" ht="15.75" customHeight="1">
      <c r="A124" s="11" t="s">
        <v>146</v>
      </c>
      <c r="B124" s="12">
        <v>11.2</v>
      </c>
      <c r="C124" s="12">
        <v>34.5</v>
      </c>
      <c r="D124" s="11" t="s">
        <v>2208</v>
      </c>
      <c r="E124" s="5" t="s">
        <v>2209</v>
      </c>
      <c r="F124" s="5">
        <v>11.2</v>
      </c>
      <c r="G124" s="5">
        <v>34.5</v>
      </c>
      <c r="H124" t="str">
        <f t="shared" si="1"/>
        <v> Arkansas</v>
      </c>
      <c r="I124" t="str">
        <f t="shared" si="2"/>
        <v>Arkansas</v>
      </c>
      <c r="J124" t="str">
        <f>VLOOKUP(I124,Sheet5!A:B,2,FALSE)</f>
        <v>AR</v>
      </c>
      <c r="K124" t="str">
        <f t="shared" si="3"/>
        <v>Carroll, AR</v>
      </c>
    </row>
    <row r="125" ht="15.75" customHeight="1">
      <c r="A125" s="11" t="s">
        <v>147</v>
      </c>
      <c r="B125" s="12">
        <v>12.4</v>
      </c>
      <c r="C125" s="12">
        <v>44.2</v>
      </c>
      <c r="D125" s="11" t="s">
        <v>2210</v>
      </c>
      <c r="E125" s="5" t="s">
        <v>2211</v>
      </c>
      <c r="F125" s="5">
        <v>12.4</v>
      </c>
      <c r="G125" s="5">
        <v>44.2</v>
      </c>
      <c r="H125" t="str">
        <f t="shared" si="1"/>
        <v> Arkansas</v>
      </c>
      <c r="I125" t="str">
        <f t="shared" si="2"/>
        <v>Arkansas</v>
      </c>
      <c r="J125" t="str">
        <f>VLOOKUP(I125,Sheet5!A:B,2,FALSE)</f>
        <v>AR</v>
      </c>
      <c r="K125" t="str">
        <f t="shared" si="3"/>
        <v>Chicot, AR</v>
      </c>
    </row>
    <row r="126" ht="15.75" customHeight="1">
      <c r="A126" s="11" t="s">
        <v>148</v>
      </c>
      <c r="B126" s="12">
        <v>10.4</v>
      </c>
      <c r="C126" s="12">
        <v>34.6</v>
      </c>
      <c r="D126" s="11" t="s">
        <v>2212</v>
      </c>
      <c r="E126" s="5" t="s">
        <v>2213</v>
      </c>
      <c r="F126" s="5">
        <v>10.4</v>
      </c>
      <c r="G126" s="5">
        <v>34.6</v>
      </c>
      <c r="H126" t="str">
        <f t="shared" si="1"/>
        <v> Arkansas</v>
      </c>
      <c r="I126" t="str">
        <f t="shared" si="2"/>
        <v>Arkansas</v>
      </c>
      <c r="J126" t="str">
        <f>VLOOKUP(I126,Sheet5!A:B,2,FALSE)</f>
        <v>AR</v>
      </c>
      <c r="K126" t="str">
        <f t="shared" si="3"/>
        <v>Clark, AR</v>
      </c>
    </row>
    <row r="127" ht="15.75" customHeight="1">
      <c r="A127" s="11" t="s">
        <v>35</v>
      </c>
      <c r="B127" s="12">
        <v>11.2</v>
      </c>
      <c r="C127" s="12">
        <v>35.8</v>
      </c>
      <c r="D127" s="11" t="s">
        <v>2214</v>
      </c>
      <c r="E127" s="5" t="s">
        <v>2215</v>
      </c>
      <c r="F127" s="5">
        <v>11.2</v>
      </c>
      <c r="G127" s="5">
        <v>35.8</v>
      </c>
      <c r="H127" t="str">
        <f t="shared" si="1"/>
        <v> Arkansas</v>
      </c>
      <c r="I127" t="str">
        <f t="shared" si="2"/>
        <v>Arkansas</v>
      </c>
      <c r="J127" t="str">
        <f>VLOOKUP(I127,Sheet5!A:B,2,FALSE)</f>
        <v>AR</v>
      </c>
      <c r="K127" t="str">
        <f t="shared" si="3"/>
        <v>Clay, AR</v>
      </c>
    </row>
    <row r="128" ht="15.75" customHeight="1">
      <c r="A128" s="11" t="s">
        <v>36</v>
      </c>
      <c r="B128" s="12">
        <v>9.8</v>
      </c>
      <c r="C128" s="12">
        <v>34.9</v>
      </c>
      <c r="D128" s="11" t="s">
        <v>2216</v>
      </c>
      <c r="E128" s="5" t="s">
        <v>2217</v>
      </c>
      <c r="F128" s="5">
        <v>9.8</v>
      </c>
      <c r="G128" s="5">
        <v>34.9</v>
      </c>
      <c r="H128" t="str">
        <f t="shared" si="1"/>
        <v> Arkansas</v>
      </c>
      <c r="I128" t="str">
        <f t="shared" si="2"/>
        <v>Arkansas</v>
      </c>
      <c r="J128" t="str">
        <f>VLOOKUP(I128,Sheet5!A:B,2,FALSE)</f>
        <v>AR</v>
      </c>
      <c r="K128" t="str">
        <f t="shared" si="3"/>
        <v>Cleburne, AR</v>
      </c>
    </row>
    <row r="129" ht="15.75" customHeight="1">
      <c r="A129" s="11" t="s">
        <v>149</v>
      </c>
      <c r="B129" s="12">
        <v>11.6</v>
      </c>
      <c r="C129" s="12">
        <v>35.7</v>
      </c>
      <c r="D129" s="11" t="s">
        <v>2218</v>
      </c>
      <c r="E129" s="5" t="s">
        <v>2219</v>
      </c>
      <c r="F129" s="5">
        <v>11.6</v>
      </c>
      <c r="G129" s="5">
        <v>35.7</v>
      </c>
      <c r="H129" t="str">
        <f t="shared" si="1"/>
        <v> Arkansas</v>
      </c>
      <c r="I129" t="str">
        <f t="shared" si="2"/>
        <v>Arkansas</v>
      </c>
      <c r="J129" t="str">
        <f>VLOOKUP(I129,Sheet5!A:B,2,FALSE)</f>
        <v>AR</v>
      </c>
      <c r="K129" t="str">
        <f t="shared" si="3"/>
        <v>Cleveland, AR</v>
      </c>
    </row>
    <row r="130" ht="15.75" customHeight="1">
      <c r="A130" s="11" t="s">
        <v>150</v>
      </c>
      <c r="B130" s="12">
        <v>12.1</v>
      </c>
      <c r="C130" s="12">
        <v>34.5</v>
      </c>
      <c r="D130" s="11" t="s">
        <v>2220</v>
      </c>
      <c r="E130" s="5" t="s">
        <v>2221</v>
      </c>
      <c r="F130" s="5">
        <v>12.1</v>
      </c>
      <c r="G130" s="5">
        <v>34.5</v>
      </c>
      <c r="H130" t="str">
        <f t="shared" si="1"/>
        <v> Arkansas</v>
      </c>
      <c r="I130" t="str">
        <f t="shared" si="2"/>
        <v>Arkansas</v>
      </c>
      <c r="J130" t="str">
        <f>VLOOKUP(I130,Sheet5!A:B,2,FALSE)</f>
        <v>AR</v>
      </c>
      <c r="K130" t="str">
        <f t="shared" si="3"/>
        <v>Columbia, AR</v>
      </c>
    </row>
    <row r="131" ht="15.75" customHeight="1">
      <c r="A131" s="11" t="s">
        <v>151</v>
      </c>
      <c r="B131" s="12">
        <v>12.4</v>
      </c>
      <c r="C131" s="12">
        <v>38.4</v>
      </c>
      <c r="D131" s="11" t="s">
        <v>2222</v>
      </c>
      <c r="E131" s="5" t="s">
        <v>2223</v>
      </c>
      <c r="F131" s="5">
        <v>12.4</v>
      </c>
      <c r="G131" s="5">
        <v>38.4</v>
      </c>
      <c r="H131" t="str">
        <f t="shared" si="1"/>
        <v> Arkansas</v>
      </c>
      <c r="I131" t="str">
        <f t="shared" si="2"/>
        <v>Arkansas</v>
      </c>
      <c r="J131" t="str">
        <f>VLOOKUP(I131,Sheet5!A:B,2,FALSE)</f>
        <v>AR</v>
      </c>
      <c r="K131" t="str">
        <f t="shared" si="3"/>
        <v>Conway, AR</v>
      </c>
    </row>
    <row r="132" ht="15.75" customHeight="1">
      <c r="A132" s="11" t="s">
        <v>152</v>
      </c>
      <c r="B132" s="12">
        <v>12.7</v>
      </c>
      <c r="C132" s="12">
        <v>35.6</v>
      </c>
      <c r="D132" s="11" t="s">
        <v>2224</v>
      </c>
      <c r="E132" s="5" t="s">
        <v>2225</v>
      </c>
      <c r="F132" s="5">
        <v>12.7</v>
      </c>
      <c r="G132" s="5">
        <v>35.6</v>
      </c>
      <c r="H132" t="str">
        <f t="shared" si="1"/>
        <v> Arkansas</v>
      </c>
      <c r="I132" t="str">
        <f t="shared" si="2"/>
        <v>Arkansas</v>
      </c>
      <c r="J132" t="str">
        <f>VLOOKUP(I132,Sheet5!A:B,2,FALSE)</f>
        <v>AR</v>
      </c>
      <c r="K132" t="str">
        <f t="shared" si="3"/>
        <v>Craighead, AR</v>
      </c>
    </row>
    <row r="133" ht="15.75" customHeight="1">
      <c r="A133" s="11" t="s">
        <v>153</v>
      </c>
      <c r="B133" s="12">
        <v>10.7</v>
      </c>
      <c r="C133" s="12">
        <v>33.9</v>
      </c>
      <c r="D133" s="11" t="s">
        <v>2226</v>
      </c>
      <c r="E133" s="5" t="s">
        <v>2227</v>
      </c>
      <c r="F133" s="5">
        <v>10.7</v>
      </c>
      <c r="G133" s="5">
        <v>33.9</v>
      </c>
      <c r="H133" t="str">
        <f t="shared" si="1"/>
        <v> Arkansas</v>
      </c>
      <c r="I133" t="str">
        <f t="shared" si="2"/>
        <v>Arkansas</v>
      </c>
      <c r="J133" t="str">
        <f>VLOOKUP(I133,Sheet5!A:B,2,FALSE)</f>
        <v>AR</v>
      </c>
      <c r="K133" t="str">
        <f t="shared" si="3"/>
        <v>Crawford, AR</v>
      </c>
    </row>
    <row r="134" ht="15.75" customHeight="1">
      <c r="A134" s="11" t="s">
        <v>154</v>
      </c>
      <c r="B134" s="12">
        <v>14.2</v>
      </c>
      <c r="C134" s="12">
        <v>40.4</v>
      </c>
      <c r="D134" s="11" t="s">
        <v>2228</v>
      </c>
      <c r="E134" s="5" t="s">
        <v>2229</v>
      </c>
      <c r="F134" s="5">
        <v>14.2</v>
      </c>
      <c r="G134" s="5">
        <v>40.4</v>
      </c>
      <c r="H134" t="str">
        <f t="shared" si="1"/>
        <v> Arkansas</v>
      </c>
      <c r="I134" t="str">
        <f t="shared" si="2"/>
        <v>Arkansas</v>
      </c>
      <c r="J134" t="str">
        <f>VLOOKUP(I134,Sheet5!A:B,2,FALSE)</f>
        <v>AR</v>
      </c>
      <c r="K134" t="str">
        <f t="shared" si="3"/>
        <v>Crittenden, AR</v>
      </c>
    </row>
    <row r="135" ht="15.75" customHeight="1">
      <c r="A135" s="11" t="s">
        <v>155</v>
      </c>
      <c r="B135" s="12">
        <v>12.1</v>
      </c>
      <c r="C135" s="12">
        <v>39.9</v>
      </c>
      <c r="D135" s="11" t="s">
        <v>2230</v>
      </c>
      <c r="E135" s="5" t="s">
        <v>2231</v>
      </c>
      <c r="F135" s="5">
        <v>12.1</v>
      </c>
      <c r="G135" s="5">
        <v>39.9</v>
      </c>
      <c r="H135" t="str">
        <f t="shared" si="1"/>
        <v> Arkansas</v>
      </c>
      <c r="I135" t="str">
        <f t="shared" si="2"/>
        <v>Arkansas</v>
      </c>
      <c r="J135" t="str">
        <f>VLOOKUP(I135,Sheet5!A:B,2,FALSE)</f>
        <v>AR</v>
      </c>
      <c r="K135" t="str">
        <f t="shared" si="3"/>
        <v>Cross, AR</v>
      </c>
    </row>
    <row r="136" ht="15.75" customHeight="1">
      <c r="A136" s="11" t="s">
        <v>45</v>
      </c>
      <c r="B136" s="12">
        <v>12.4</v>
      </c>
      <c r="C136" s="12">
        <v>39.3</v>
      </c>
      <c r="D136" s="11" t="s">
        <v>2232</v>
      </c>
      <c r="E136" s="5" t="s">
        <v>2233</v>
      </c>
      <c r="F136" s="5">
        <v>12.4</v>
      </c>
      <c r="G136" s="5">
        <v>39.3</v>
      </c>
      <c r="H136" t="str">
        <f t="shared" si="1"/>
        <v> Arkansas</v>
      </c>
      <c r="I136" t="str">
        <f t="shared" si="2"/>
        <v>Arkansas</v>
      </c>
      <c r="J136" t="str">
        <f>VLOOKUP(I136,Sheet5!A:B,2,FALSE)</f>
        <v>AR</v>
      </c>
      <c r="K136" t="str">
        <f t="shared" si="3"/>
        <v>Dallas, AR</v>
      </c>
    </row>
    <row r="137" ht="15.75" customHeight="1">
      <c r="A137" s="11" t="s">
        <v>156</v>
      </c>
      <c r="B137" s="12">
        <v>13.4</v>
      </c>
      <c r="C137" s="12">
        <v>39.5</v>
      </c>
      <c r="D137" s="11" t="s">
        <v>2234</v>
      </c>
      <c r="E137" s="5" t="s">
        <v>2235</v>
      </c>
      <c r="F137" s="5">
        <v>13.4</v>
      </c>
      <c r="G137" s="5">
        <v>39.5</v>
      </c>
      <c r="H137" t="str">
        <f t="shared" si="1"/>
        <v> Arkansas</v>
      </c>
      <c r="I137" t="str">
        <f t="shared" si="2"/>
        <v>Arkansas</v>
      </c>
      <c r="J137" t="str">
        <f>VLOOKUP(I137,Sheet5!A:B,2,FALSE)</f>
        <v>AR</v>
      </c>
      <c r="K137" t="str">
        <f t="shared" si="3"/>
        <v>Desha, AR</v>
      </c>
    </row>
    <row r="138" ht="15.75" customHeight="1">
      <c r="A138" s="11" t="s">
        <v>157</v>
      </c>
      <c r="B138" s="12">
        <v>12.6</v>
      </c>
      <c r="C138" s="12">
        <v>37.1</v>
      </c>
      <c r="D138" s="11" t="s">
        <v>2236</v>
      </c>
      <c r="E138" s="5" t="s">
        <v>2237</v>
      </c>
      <c r="F138" s="5">
        <v>12.6</v>
      </c>
      <c r="G138" s="5">
        <v>37.1</v>
      </c>
      <c r="H138" t="str">
        <f t="shared" si="1"/>
        <v> Arkansas</v>
      </c>
      <c r="I138" t="str">
        <f t="shared" si="2"/>
        <v>Arkansas</v>
      </c>
      <c r="J138" t="str">
        <f>VLOOKUP(I138,Sheet5!A:B,2,FALSE)</f>
        <v>AR</v>
      </c>
      <c r="K138" t="str">
        <f t="shared" si="3"/>
        <v>Drew, AR</v>
      </c>
    </row>
    <row r="139" ht="15.75" customHeight="1">
      <c r="A139" s="11" t="s">
        <v>158</v>
      </c>
      <c r="B139" s="12">
        <v>11.7</v>
      </c>
      <c r="C139" s="12">
        <v>33.1</v>
      </c>
      <c r="D139" s="11" t="s">
        <v>2238</v>
      </c>
      <c r="E139" s="5" t="s">
        <v>2239</v>
      </c>
      <c r="F139" s="5">
        <v>11.7</v>
      </c>
      <c r="G139" s="5">
        <v>33.1</v>
      </c>
      <c r="H139" t="str">
        <f t="shared" si="1"/>
        <v> Arkansas</v>
      </c>
      <c r="I139" t="str">
        <f t="shared" si="2"/>
        <v>Arkansas</v>
      </c>
      <c r="J139" t="str">
        <f>VLOOKUP(I139,Sheet5!A:B,2,FALSE)</f>
        <v>AR</v>
      </c>
      <c r="K139" t="str">
        <f t="shared" si="3"/>
        <v>Faulkner, AR</v>
      </c>
    </row>
    <row r="140" ht="15.75" customHeight="1">
      <c r="A140" s="11" t="s">
        <v>51</v>
      </c>
      <c r="B140" s="12">
        <v>12.5</v>
      </c>
      <c r="C140" s="12">
        <v>32.8</v>
      </c>
      <c r="D140" s="11" t="s">
        <v>2240</v>
      </c>
      <c r="E140" s="5" t="s">
        <v>2241</v>
      </c>
      <c r="F140" s="5">
        <v>12.5</v>
      </c>
      <c r="G140" s="5">
        <v>32.8</v>
      </c>
      <c r="H140" t="str">
        <f t="shared" si="1"/>
        <v> Arkansas</v>
      </c>
      <c r="I140" t="str">
        <f t="shared" si="2"/>
        <v>Arkansas</v>
      </c>
      <c r="J140" t="str">
        <f>VLOOKUP(I140,Sheet5!A:B,2,FALSE)</f>
        <v>AR</v>
      </c>
      <c r="K140" t="str">
        <f t="shared" si="3"/>
        <v>Franklin, AR</v>
      </c>
    </row>
    <row r="141" ht="15.75" customHeight="1">
      <c r="A141" s="11" t="s">
        <v>159</v>
      </c>
      <c r="B141" s="12">
        <v>12.4</v>
      </c>
      <c r="C141" s="12">
        <v>31.6</v>
      </c>
      <c r="D141" s="11" t="s">
        <v>2242</v>
      </c>
      <c r="E141" s="5" t="s">
        <v>2243</v>
      </c>
      <c r="F141" s="5">
        <v>12.4</v>
      </c>
      <c r="G141" s="5">
        <v>31.6</v>
      </c>
      <c r="H141" t="str">
        <f t="shared" si="1"/>
        <v> Arkansas</v>
      </c>
      <c r="I141" t="str">
        <f t="shared" si="2"/>
        <v>Arkansas</v>
      </c>
      <c r="J141" t="str">
        <f>VLOOKUP(I141,Sheet5!A:B,2,FALSE)</f>
        <v>AR</v>
      </c>
      <c r="K141" t="str">
        <f t="shared" si="3"/>
        <v>Fulton, AR</v>
      </c>
    </row>
    <row r="142" ht="15.75" customHeight="1">
      <c r="A142" s="11" t="s">
        <v>160</v>
      </c>
      <c r="B142" s="12">
        <v>10.7</v>
      </c>
      <c r="C142" s="12">
        <v>31.0</v>
      </c>
      <c r="D142" s="11" t="s">
        <v>2244</v>
      </c>
      <c r="E142" s="5" t="s">
        <v>2245</v>
      </c>
      <c r="F142" s="5">
        <v>10.7</v>
      </c>
      <c r="G142" s="5">
        <v>31.0</v>
      </c>
      <c r="H142" t="str">
        <f t="shared" si="1"/>
        <v> Arkansas</v>
      </c>
      <c r="I142" t="str">
        <f t="shared" si="2"/>
        <v>Arkansas</v>
      </c>
      <c r="J142" t="str">
        <f>VLOOKUP(I142,Sheet5!A:B,2,FALSE)</f>
        <v>AR</v>
      </c>
      <c r="K142" t="str">
        <f t="shared" si="3"/>
        <v>Garland, AR</v>
      </c>
    </row>
    <row r="143" ht="15.75" customHeight="1">
      <c r="A143" s="11" t="s">
        <v>161</v>
      </c>
      <c r="B143" s="12">
        <v>11.0</v>
      </c>
      <c r="C143" s="12">
        <v>39.4</v>
      </c>
      <c r="D143" s="11" t="s">
        <v>2246</v>
      </c>
      <c r="E143" s="5" t="s">
        <v>2247</v>
      </c>
      <c r="F143" s="5">
        <v>11.0</v>
      </c>
      <c r="G143" s="5">
        <v>39.4</v>
      </c>
      <c r="H143" t="str">
        <f t="shared" si="1"/>
        <v> Arkansas</v>
      </c>
      <c r="I143" t="str">
        <f t="shared" si="2"/>
        <v>Arkansas</v>
      </c>
      <c r="J143" t="str">
        <f>VLOOKUP(I143,Sheet5!A:B,2,FALSE)</f>
        <v>AR</v>
      </c>
      <c r="K143" t="str">
        <f t="shared" si="3"/>
        <v>Grant, AR</v>
      </c>
    </row>
    <row r="144" ht="15.75" customHeight="1">
      <c r="A144" s="11" t="s">
        <v>53</v>
      </c>
      <c r="B144" s="12">
        <v>13.5</v>
      </c>
      <c r="C144" s="12">
        <v>33.3</v>
      </c>
      <c r="D144" s="11" t="s">
        <v>2248</v>
      </c>
      <c r="E144" s="5" t="s">
        <v>2249</v>
      </c>
      <c r="F144" s="5">
        <v>13.5</v>
      </c>
      <c r="G144" s="5">
        <v>33.3</v>
      </c>
      <c r="H144" t="str">
        <f t="shared" si="1"/>
        <v> Arkansas</v>
      </c>
      <c r="I144" t="str">
        <f t="shared" si="2"/>
        <v>Arkansas</v>
      </c>
      <c r="J144" t="str">
        <f>VLOOKUP(I144,Sheet5!A:B,2,FALSE)</f>
        <v>AR</v>
      </c>
      <c r="K144" t="str">
        <f t="shared" si="3"/>
        <v>Greene, AR</v>
      </c>
    </row>
    <row r="145" ht="15.75" customHeight="1">
      <c r="A145" s="11" t="s">
        <v>162</v>
      </c>
      <c r="B145" s="12">
        <v>11.0</v>
      </c>
      <c r="C145" s="12">
        <v>38.7</v>
      </c>
      <c r="D145" s="11" t="s">
        <v>2250</v>
      </c>
      <c r="E145" s="5" t="s">
        <v>2251</v>
      </c>
      <c r="F145" s="5">
        <v>11.0</v>
      </c>
      <c r="G145" s="5">
        <v>38.7</v>
      </c>
      <c r="H145" t="str">
        <f t="shared" si="1"/>
        <v> Arkansas</v>
      </c>
      <c r="I145" t="str">
        <f t="shared" si="2"/>
        <v>Arkansas</v>
      </c>
      <c r="J145" t="str">
        <f>VLOOKUP(I145,Sheet5!A:B,2,FALSE)</f>
        <v>AR</v>
      </c>
      <c r="K145" t="str">
        <f t="shared" si="3"/>
        <v>Hempstead, AR</v>
      </c>
    </row>
    <row r="146" ht="15.75" customHeight="1">
      <c r="A146" s="11" t="s">
        <v>163</v>
      </c>
      <c r="B146" s="12">
        <v>11.4</v>
      </c>
      <c r="C146" s="12">
        <v>35.4</v>
      </c>
      <c r="D146" s="11" t="s">
        <v>2252</v>
      </c>
      <c r="E146" s="5" t="s">
        <v>2253</v>
      </c>
      <c r="F146" s="5">
        <v>11.4</v>
      </c>
      <c r="G146" s="5">
        <v>35.4</v>
      </c>
      <c r="H146" t="str">
        <f t="shared" si="1"/>
        <v> Arkansas</v>
      </c>
      <c r="I146" t="str">
        <f t="shared" si="2"/>
        <v>Arkansas</v>
      </c>
      <c r="J146" t="str">
        <f>VLOOKUP(I146,Sheet5!A:B,2,FALSE)</f>
        <v>AR</v>
      </c>
      <c r="K146" t="str">
        <f t="shared" si="3"/>
        <v>Hot Spring, AR</v>
      </c>
    </row>
    <row r="147" ht="15.75" customHeight="1">
      <c r="A147" s="11" t="s">
        <v>164</v>
      </c>
      <c r="B147" s="12">
        <v>12.5</v>
      </c>
      <c r="C147" s="12">
        <v>35.2</v>
      </c>
      <c r="D147" s="11" t="s">
        <v>2254</v>
      </c>
      <c r="E147" s="5" t="s">
        <v>2255</v>
      </c>
      <c r="F147" s="5">
        <v>12.5</v>
      </c>
      <c r="G147" s="5">
        <v>35.2</v>
      </c>
      <c r="H147" t="str">
        <f t="shared" si="1"/>
        <v> Arkansas</v>
      </c>
      <c r="I147" t="str">
        <f t="shared" si="2"/>
        <v>Arkansas</v>
      </c>
      <c r="J147" t="str">
        <f>VLOOKUP(I147,Sheet5!A:B,2,FALSE)</f>
        <v>AR</v>
      </c>
      <c r="K147" t="str">
        <f t="shared" si="3"/>
        <v>Howard, AR</v>
      </c>
    </row>
    <row r="148" ht="15.75" customHeight="1">
      <c r="A148" s="11" t="s">
        <v>165</v>
      </c>
      <c r="B148" s="12">
        <v>11.4</v>
      </c>
      <c r="C148" s="12">
        <v>36.8</v>
      </c>
      <c r="D148" s="11" t="s">
        <v>2256</v>
      </c>
      <c r="E148" s="5" t="s">
        <v>2257</v>
      </c>
      <c r="F148" s="5">
        <v>11.4</v>
      </c>
      <c r="G148" s="5">
        <v>36.8</v>
      </c>
      <c r="H148" t="str">
        <f t="shared" si="1"/>
        <v> Arkansas</v>
      </c>
      <c r="I148" t="str">
        <f t="shared" si="2"/>
        <v>Arkansas</v>
      </c>
      <c r="J148" t="str">
        <f>VLOOKUP(I148,Sheet5!A:B,2,FALSE)</f>
        <v>AR</v>
      </c>
      <c r="K148" t="str">
        <f t="shared" si="3"/>
        <v>Independence, AR</v>
      </c>
    </row>
    <row r="149" ht="15.75" customHeight="1">
      <c r="A149" s="11" t="s">
        <v>166</v>
      </c>
      <c r="B149" s="12">
        <v>13.1</v>
      </c>
      <c r="C149" s="12">
        <v>34.6</v>
      </c>
      <c r="D149" s="11" t="s">
        <v>2258</v>
      </c>
      <c r="E149" s="5" t="s">
        <v>2259</v>
      </c>
      <c r="F149" s="5">
        <v>13.1</v>
      </c>
      <c r="G149" s="5">
        <v>34.6</v>
      </c>
      <c r="H149" t="str">
        <f t="shared" si="1"/>
        <v> Arkansas</v>
      </c>
      <c r="I149" t="str">
        <f t="shared" si="2"/>
        <v>Arkansas</v>
      </c>
      <c r="J149" t="str">
        <f>VLOOKUP(I149,Sheet5!A:B,2,FALSE)</f>
        <v>AR</v>
      </c>
      <c r="K149" t="str">
        <f t="shared" si="3"/>
        <v>Izard, AR</v>
      </c>
    </row>
    <row r="150" ht="15.75" customHeight="1">
      <c r="A150" s="11" t="s">
        <v>57</v>
      </c>
      <c r="B150" s="12">
        <v>11.2</v>
      </c>
      <c r="C150" s="12">
        <v>34.5</v>
      </c>
      <c r="D150" s="11" t="s">
        <v>2260</v>
      </c>
      <c r="E150" s="5" t="s">
        <v>2261</v>
      </c>
      <c r="F150" s="5">
        <v>11.2</v>
      </c>
      <c r="G150" s="5">
        <v>34.5</v>
      </c>
      <c r="H150" t="str">
        <f t="shared" si="1"/>
        <v> Arkansas</v>
      </c>
      <c r="I150" t="str">
        <f t="shared" si="2"/>
        <v>Arkansas</v>
      </c>
      <c r="J150" t="str">
        <f>VLOOKUP(I150,Sheet5!A:B,2,FALSE)</f>
        <v>AR</v>
      </c>
      <c r="K150" t="str">
        <f t="shared" si="3"/>
        <v>Jackson, AR</v>
      </c>
    </row>
    <row r="151" ht="15.75" customHeight="1">
      <c r="A151" s="11" t="s">
        <v>58</v>
      </c>
      <c r="B151" s="12">
        <v>15.4</v>
      </c>
      <c r="C151" s="12">
        <v>42.2</v>
      </c>
      <c r="D151" s="11" t="s">
        <v>2262</v>
      </c>
      <c r="E151" s="5" t="s">
        <v>2263</v>
      </c>
      <c r="F151" s="5">
        <v>15.4</v>
      </c>
      <c r="G151" s="5">
        <v>42.2</v>
      </c>
      <c r="H151" t="str">
        <f t="shared" si="1"/>
        <v> Arkansas</v>
      </c>
      <c r="I151" t="str">
        <f t="shared" si="2"/>
        <v>Arkansas</v>
      </c>
      <c r="J151" t="str">
        <f>VLOOKUP(I151,Sheet5!A:B,2,FALSE)</f>
        <v>AR</v>
      </c>
      <c r="K151" t="str">
        <f t="shared" si="3"/>
        <v>Jefferson, AR</v>
      </c>
    </row>
    <row r="152" ht="15.75" customHeight="1">
      <c r="A152" s="11" t="s">
        <v>167</v>
      </c>
      <c r="B152" s="12">
        <v>11.5</v>
      </c>
      <c r="C152" s="12">
        <v>37.9</v>
      </c>
      <c r="D152" s="11" t="s">
        <v>2264</v>
      </c>
      <c r="E152" s="5" t="s">
        <v>2265</v>
      </c>
      <c r="F152" s="5">
        <v>11.5</v>
      </c>
      <c r="G152" s="5">
        <v>37.9</v>
      </c>
      <c r="H152" t="str">
        <f t="shared" si="1"/>
        <v> Arkansas</v>
      </c>
      <c r="I152" t="str">
        <f t="shared" si="2"/>
        <v>Arkansas</v>
      </c>
      <c r="J152" t="str">
        <f>VLOOKUP(I152,Sheet5!A:B,2,FALSE)</f>
        <v>AR</v>
      </c>
      <c r="K152" t="str">
        <f t="shared" si="3"/>
        <v>Johnson, AR</v>
      </c>
    </row>
    <row r="153" ht="15.75" customHeight="1">
      <c r="A153" s="11" t="s">
        <v>168</v>
      </c>
      <c r="B153" s="12">
        <v>12.6</v>
      </c>
      <c r="C153" s="12">
        <v>38.8</v>
      </c>
      <c r="D153" s="11" t="s">
        <v>2266</v>
      </c>
      <c r="E153" s="5" t="s">
        <v>2267</v>
      </c>
      <c r="F153" s="5">
        <v>12.6</v>
      </c>
      <c r="G153" s="5">
        <v>38.8</v>
      </c>
      <c r="H153" t="str">
        <f t="shared" si="1"/>
        <v> Arkansas</v>
      </c>
      <c r="I153" t="str">
        <f t="shared" si="2"/>
        <v>Arkansas</v>
      </c>
      <c r="J153" t="str">
        <f>VLOOKUP(I153,Sheet5!A:B,2,FALSE)</f>
        <v>AR</v>
      </c>
      <c r="K153" t="str">
        <f t="shared" si="3"/>
        <v>Lafayette, AR</v>
      </c>
    </row>
    <row r="154" ht="15.75" customHeight="1">
      <c r="A154" s="11" t="s">
        <v>61</v>
      </c>
      <c r="B154" s="12">
        <v>12.5</v>
      </c>
      <c r="C154" s="12">
        <v>32.7</v>
      </c>
      <c r="D154" s="11" t="s">
        <v>2268</v>
      </c>
      <c r="E154" s="5" t="s">
        <v>2269</v>
      </c>
      <c r="F154" s="5">
        <v>12.5</v>
      </c>
      <c r="G154" s="5">
        <v>32.7</v>
      </c>
      <c r="H154" t="str">
        <f t="shared" si="1"/>
        <v> Arkansas</v>
      </c>
      <c r="I154" t="str">
        <f t="shared" si="2"/>
        <v>Arkansas</v>
      </c>
      <c r="J154" t="str">
        <f>VLOOKUP(I154,Sheet5!A:B,2,FALSE)</f>
        <v>AR</v>
      </c>
      <c r="K154" t="str">
        <f t="shared" si="3"/>
        <v>Lawrence, AR</v>
      </c>
    </row>
    <row r="155" ht="15.75" customHeight="1">
      <c r="A155" s="11" t="s">
        <v>62</v>
      </c>
      <c r="B155" s="12">
        <v>12.6</v>
      </c>
      <c r="C155" s="12">
        <v>39.3</v>
      </c>
      <c r="D155" s="11" t="s">
        <v>2270</v>
      </c>
      <c r="E155" s="5" t="s">
        <v>2271</v>
      </c>
      <c r="F155" s="5">
        <v>12.6</v>
      </c>
      <c r="G155" s="5">
        <v>39.3</v>
      </c>
      <c r="H155" t="str">
        <f t="shared" si="1"/>
        <v> Arkansas</v>
      </c>
      <c r="I155" t="str">
        <f t="shared" si="2"/>
        <v>Arkansas</v>
      </c>
      <c r="J155" t="str">
        <f>VLOOKUP(I155,Sheet5!A:B,2,FALSE)</f>
        <v>AR</v>
      </c>
      <c r="K155" t="str">
        <f t="shared" si="3"/>
        <v>Lee, AR</v>
      </c>
    </row>
    <row r="156" ht="15.75" customHeight="1">
      <c r="A156" s="11" t="s">
        <v>169</v>
      </c>
      <c r="B156" s="12">
        <v>11.8</v>
      </c>
      <c r="C156" s="12">
        <v>36.4</v>
      </c>
      <c r="D156" s="11" t="s">
        <v>2272</v>
      </c>
      <c r="E156" s="5" t="s">
        <v>2273</v>
      </c>
      <c r="F156" s="5">
        <v>11.8</v>
      </c>
      <c r="G156" s="5">
        <v>36.4</v>
      </c>
      <c r="H156" t="str">
        <f t="shared" si="1"/>
        <v> Arkansas</v>
      </c>
      <c r="I156" t="str">
        <f t="shared" si="2"/>
        <v>Arkansas</v>
      </c>
      <c r="J156" t="str">
        <f>VLOOKUP(I156,Sheet5!A:B,2,FALSE)</f>
        <v>AR</v>
      </c>
      <c r="K156" t="str">
        <f t="shared" si="3"/>
        <v>Lincoln, AR</v>
      </c>
    </row>
    <row r="157" ht="15.75" customHeight="1">
      <c r="A157" s="11" t="s">
        <v>170</v>
      </c>
      <c r="B157" s="12">
        <v>11.5</v>
      </c>
      <c r="C157" s="12">
        <v>38.1</v>
      </c>
      <c r="D157" s="11" t="s">
        <v>2274</v>
      </c>
      <c r="E157" s="5" t="s">
        <v>2275</v>
      </c>
      <c r="F157" s="5">
        <v>11.5</v>
      </c>
      <c r="G157" s="5">
        <v>38.1</v>
      </c>
      <c r="H157" t="str">
        <f t="shared" si="1"/>
        <v> Arkansas</v>
      </c>
      <c r="I157" t="str">
        <f t="shared" si="2"/>
        <v>Arkansas</v>
      </c>
      <c r="J157" t="str">
        <f>VLOOKUP(I157,Sheet5!A:B,2,FALSE)</f>
        <v>AR</v>
      </c>
      <c r="K157" t="str">
        <f t="shared" si="3"/>
        <v>Little River, AR</v>
      </c>
    </row>
    <row r="158" ht="15.75" customHeight="1">
      <c r="A158" s="11" t="s">
        <v>171</v>
      </c>
      <c r="B158" s="12">
        <v>12.6</v>
      </c>
      <c r="C158" s="12">
        <v>39.9</v>
      </c>
      <c r="D158" s="11" t="s">
        <v>2276</v>
      </c>
      <c r="E158" s="5" t="s">
        <v>2277</v>
      </c>
      <c r="F158" s="5">
        <v>12.6</v>
      </c>
      <c r="G158" s="5">
        <v>39.9</v>
      </c>
      <c r="H158" t="str">
        <f t="shared" si="1"/>
        <v> Arkansas</v>
      </c>
      <c r="I158" t="str">
        <f t="shared" si="2"/>
        <v>Arkansas</v>
      </c>
      <c r="J158" t="str">
        <f>VLOOKUP(I158,Sheet5!A:B,2,FALSE)</f>
        <v>AR</v>
      </c>
      <c r="K158" t="str">
        <f t="shared" si="3"/>
        <v>Logan, AR</v>
      </c>
    </row>
    <row r="159" ht="15.75" customHeight="1">
      <c r="A159" s="11" t="s">
        <v>172</v>
      </c>
      <c r="B159" s="12">
        <v>13.1</v>
      </c>
      <c r="C159" s="12">
        <v>38.0</v>
      </c>
      <c r="D159" s="11" t="s">
        <v>2278</v>
      </c>
      <c r="E159" s="5" t="s">
        <v>2279</v>
      </c>
      <c r="F159" s="5">
        <v>13.1</v>
      </c>
      <c r="G159" s="5">
        <v>38.0</v>
      </c>
      <c r="H159" t="str">
        <f t="shared" si="1"/>
        <v> Arkansas</v>
      </c>
      <c r="I159" t="str">
        <f t="shared" si="2"/>
        <v>Arkansas</v>
      </c>
      <c r="J159" t="str">
        <f>VLOOKUP(I159,Sheet5!A:B,2,FALSE)</f>
        <v>AR</v>
      </c>
      <c r="K159" t="str">
        <f t="shared" si="3"/>
        <v>Lonoke, AR</v>
      </c>
    </row>
    <row r="160" ht="15.75" customHeight="1">
      <c r="A160" s="11" t="s">
        <v>66</v>
      </c>
      <c r="B160" s="12">
        <v>10.8</v>
      </c>
      <c r="C160" s="12">
        <v>34.8</v>
      </c>
      <c r="D160" s="11" t="s">
        <v>2280</v>
      </c>
      <c r="E160" s="5" t="s">
        <v>2281</v>
      </c>
      <c r="F160" s="5">
        <v>10.8</v>
      </c>
      <c r="G160" s="5">
        <v>34.8</v>
      </c>
      <c r="H160" t="str">
        <f t="shared" si="1"/>
        <v> Arkansas</v>
      </c>
      <c r="I160" t="str">
        <f t="shared" si="2"/>
        <v>Arkansas</v>
      </c>
      <c r="J160" t="str">
        <f>VLOOKUP(I160,Sheet5!A:B,2,FALSE)</f>
        <v>AR</v>
      </c>
      <c r="K160" t="str">
        <f t="shared" si="3"/>
        <v>Madison, AR</v>
      </c>
    </row>
    <row r="161" ht="15.75" customHeight="1">
      <c r="A161" s="11" t="s">
        <v>68</v>
      </c>
      <c r="B161" s="12">
        <v>10.7</v>
      </c>
      <c r="C161" s="12">
        <v>33.9</v>
      </c>
      <c r="D161" s="11" t="s">
        <v>2282</v>
      </c>
      <c r="E161" s="5" t="s">
        <v>2283</v>
      </c>
      <c r="F161" s="5">
        <v>10.7</v>
      </c>
      <c r="G161" s="5">
        <v>33.9</v>
      </c>
      <c r="H161" t="str">
        <f t="shared" si="1"/>
        <v> Arkansas</v>
      </c>
      <c r="I161" t="str">
        <f t="shared" si="2"/>
        <v>Arkansas</v>
      </c>
      <c r="J161" t="str">
        <f>VLOOKUP(I161,Sheet5!A:B,2,FALSE)</f>
        <v>AR</v>
      </c>
      <c r="K161" t="str">
        <f t="shared" si="3"/>
        <v>Marion, AR</v>
      </c>
    </row>
    <row r="162" ht="15.75" customHeight="1">
      <c r="A162" s="11" t="s">
        <v>173</v>
      </c>
      <c r="B162" s="12">
        <v>10.4</v>
      </c>
      <c r="C162" s="12">
        <v>33.8</v>
      </c>
      <c r="D162" s="11" t="s">
        <v>2284</v>
      </c>
      <c r="E162" s="5" t="s">
        <v>2285</v>
      </c>
      <c r="F162" s="5">
        <v>10.4</v>
      </c>
      <c r="G162" s="5">
        <v>33.8</v>
      </c>
      <c r="H162" t="str">
        <f t="shared" si="1"/>
        <v> Arkansas</v>
      </c>
      <c r="I162" t="str">
        <f t="shared" si="2"/>
        <v>Arkansas</v>
      </c>
      <c r="J162" t="str">
        <f>VLOOKUP(I162,Sheet5!A:B,2,FALSE)</f>
        <v>AR</v>
      </c>
      <c r="K162" t="str">
        <f t="shared" si="3"/>
        <v>Miller, AR</v>
      </c>
    </row>
    <row r="163" ht="15.75" customHeight="1">
      <c r="A163" s="11" t="s">
        <v>174</v>
      </c>
      <c r="B163" s="12">
        <v>15.2</v>
      </c>
      <c r="C163" s="12">
        <v>41.6</v>
      </c>
      <c r="D163" s="11" t="s">
        <v>2286</v>
      </c>
      <c r="E163" s="5" t="s">
        <v>2287</v>
      </c>
      <c r="F163" s="5">
        <v>15.2</v>
      </c>
      <c r="G163" s="5">
        <v>41.6</v>
      </c>
      <c r="H163" t="str">
        <f t="shared" si="1"/>
        <v> Arkansas</v>
      </c>
      <c r="I163" t="str">
        <f t="shared" si="2"/>
        <v>Arkansas</v>
      </c>
      <c r="J163" t="str">
        <f>VLOOKUP(I163,Sheet5!A:B,2,FALSE)</f>
        <v>AR</v>
      </c>
      <c r="K163" t="str">
        <f t="shared" si="3"/>
        <v>Mississippi, AR</v>
      </c>
    </row>
    <row r="164" ht="15.75" customHeight="1">
      <c r="A164" s="11" t="s">
        <v>71</v>
      </c>
      <c r="B164" s="12">
        <v>13.8</v>
      </c>
      <c r="C164" s="12">
        <v>36.3</v>
      </c>
      <c r="D164" s="11" t="s">
        <v>2288</v>
      </c>
      <c r="E164" s="5" t="s">
        <v>2289</v>
      </c>
      <c r="F164" s="5">
        <v>13.8</v>
      </c>
      <c r="G164" s="5">
        <v>36.3</v>
      </c>
      <c r="H164" t="str">
        <f t="shared" si="1"/>
        <v> Arkansas</v>
      </c>
      <c r="I164" t="str">
        <f t="shared" si="2"/>
        <v>Arkansas</v>
      </c>
      <c r="J164" t="str">
        <f>VLOOKUP(I164,Sheet5!A:B,2,FALSE)</f>
        <v>AR</v>
      </c>
      <c r="K164" t="str">
        <f t="shared" si="3"/>
        <v>Monroe, AR</v>
      </c>
    </row>
    <row r="165" ht="15.75" customHeight="1">
      <c r="A165" s="11" t="s">
        <v>72</v>
      </c>
      <c r="B165" s="12">
        <v>12.3</v>
      </c>
      <c r="C165" s="12">
        <v>36.8</v>
      </c>
      <c r="D165" s="11" t="s">
        <v>2290</v>
      </c>
      <c r="E165" s="5" t="s">
        <v>2291</v>
      </c>
      <c r="F165" s="5">
        <v>12.3</v>
      </c>
      <c r="G165" s="5">
        <v>36.8</v>
      </c>
      <c r="H165" t="str">
        <f t="shared" si="1"/>
        <v> Arkansas</v>
      </c>
      <c r="I165" t="str">
        <f t="shared" si="2"/>
        <v>Arkansas</v>
      </c>
      <c r="J165" t="str">
        <f>VLOOKUP(I165,Sheet5!A:B,2,FALSE)</f>
        <v>AR</v>
      </c>
      <c r="K165" t="str">
        <f t="shared" si="3"/>
        <v>Montgomery, AR</v>
      </c>
    </row>
    <row r="166" ht="15.75" customHeight="1">
      <c r="A166" s="11" t="s">
        <v>175</v>
      </c>
      <c r="B166" s="12">
        <v>11.8</v>
      </c>
      <c r="C166" s="12">
        <v>36.1</v>
      </c>
      <c r="D166" s="11" t="s">
        <v>2292</v>
      </c>
      <c r="E166" s="5" t="s">
        <v>2293</v>
      </c>
      <c r="F166" s="5">
        <v>11.8</v>
      </c>
      <c r="G166" s="5">
        <v>36.1</v>
      </c>
      <c r="H166" t="str">
        <f t="shared" si="1"/>
        <v> Arkansas</v>
      </c>
      <c r="I166" t="str">
        <f t="shared" si="2"/>
        <v>Arkansas</v>
      </c>
      <c r="J166" t="str">
        <f>VLOOKUP(I166,Sheet5!A:B,2,FALSE)</f>
        <v>AR</v>
      </c>
      <c r="K166" t="str">
        <f t="shared" si="3"/>
        <v>Nevada, AR</v>
      </c>
    </row>
    <row r="167" ht="15.75" customHeight="1">
      <c r="A167" s="11" t="s">
        <v>176</v>
      </c>
      <c r="B167" s="12">
        <v>10.4</v>
      </c>
      <c r="C167" s="12">
        <v>32.3</v>
      </c>
      <c r="D167" s="11" t="s">
        <v>2294</v>
      </c>
      <c r="E167" s="5" t="s">
        <v>2295</v>
      </c>
      <c r="F167" s="5">
        <v>10.4</v>
      </c>
      <c r="G167" s="5">
        <v>32.3</v>
      </c>
      <c r="H167" t="str">
        <f t="shared" si="1"/>
        <v> Arkansas</v>
      </c>
      <c r="I167" t="str">
        <f t="shared" si="2"/>
        <v>Arkansas</v>
      </c>
      <c r="J167" t="str">
        <f>VLOOKUP(I167,Sheet5!A:B,2,FALSE)</f>
        <v>AR</v>
      </c>
      <c r="K167" t="str">
        <f t="shared" si="3"/>
        <v>Newton, AR</v>
      </c>
    </row>
    <row r="168" ht="15.75" customHeight="1">
      <c r="A168" s="11" t="s">
        <v>177</v>
      </c>
      <c r="B168" s="12">
        <v>12.0</v>
      </c>
      <c r="C168" s="12">
        <v>36.7</v>
      </c>
      <c r="D168" s="11" t="s">
        <v>2296</v>
      </c>
      <c r="E168" s="5" t="s">
        <v>2297</v>
      </c>
      <c r="F168" s="5">
        <v>12.0</v>
      </c>
      <c r="G168" s="5">
        <v>36.7</v>
      </c>
      <c r="H168" t="str">
        <f t="shared" si="1"/>
        <v> Arkansas</v>
      </c>
      <c r="I168" t="str">
        <f t="shared" si="2"/>
        <v>Arkansas</v>
      </c>
      <c r="J168" t="str">
        <f>VLOOKUP(I168,Sheet5!A:B,2,FALSE)</f>
        <v>AR</v>
      </c>
      <c r="K168" t="str">
        <f t="shared" si="3"/>
        <v>Ouachita, AR</v>
      </c>
    </row>
    <row r="169" ht="15.75" customHeight="1">
      <c r="A169" s="11" t="s">
        <v>74</v>
      </c>
      <c r="B169" s="12">
        <v>11.3</v>
      </c>
      <c r="C169" s="12">
        <v>36.7</v>
      </c>
      <c r="D169" s="11" t="s">
        <v>2298</v>
      </c>
      <c r="E169" s="5" t="s">
        <v>2299</v>
      </c>
      <c r="F169" s="5">
        <v>11.3</v>
      </c>
      <c r="G169" s="5">
        <v>36.7</v>
      </c>
      <c r="H169" t="str">
        <f t="shared" si="1"/>
        <v> Arkansas</v>
      </c>
      <c r="I169" t="str">
        <f t="shared" si="2"/>
        <v>Arkansas</v>
      </c>
      <c r="J169" t="str">
        <f>VLOOKUP(I169,Sheet5!A:B,2,FALSE)</f>
        <v>AR</v>
      </c>
      <c r="K169" t="str">
        <f t="shared" si="3"/>
        <v>Perry, AR</v>
      </c>
    </row>
    <row r="170" ht="15.75" customHeight="1">
      <c r="A170" s="11" t="s">
        <v>178</v>
      </c>
      <c r="B170" s="12">
        <v>12.9</v>
      </c>
      <c r="C170" s="12">
        <v>44.2</v>
      </c>
      <c r="D170" s="11" t="s">
        <v>2300</v>
      </c>
      <c r="E170" s="5" t="s">
        <v>2301</v>
      </c>
      <c r="F170" s="5">
        <v>12.9</v>
      </c>
      <c r="G170" s="5">
        <v>44.2</v>
      </c>
      <c r="H170" t="str">
        <f t="shared" si="1"/>
        <v> Arkansas</v>
      </c>
      <c r="I170" t="str">
        <f t="shared" si="2"/>
        <v>Arkansas</v>
      </c>
      <c r="J170" t="str">
        <f>VLOOKUP(I170,Sheet5!A:B,2,FALSE)</f>
        <v>AR</v>
      </c>
      <c r="K170" t="str">
        <f t="shared" si="3"/>
        <v>Phillips, AR</v>
      </c>
    </row>
    <row r="171" ht="15.75" customHeight="1">
      <c r="A171" s="11" t="s">
        <v>76</v>
      </c>
      <c r="B171" s="12">
        <v>10.5</v>
      </c>
      <c r="C171" s="12">
        <v>37.0</v>
      </c>
      <c r="D171" s="11" t="s">
        <v>2302</v>
      </c>
      <c r="E171" s="5" t="s">
        <v>2303</v>
      </c>
      <c r="F171" s="5">
        <v>10.5</v>
      </c>
      <c r="G171" s="5">
        <v>37.0</v>
      </c>
      <c r="H171" t="str">
        <f t="shared" si="1"/>
        <v> Arkansas</v>
      </c>
      <c r="I171" t="str">
        <f t="shared" si="2"/>
        <v>Arkansas</v>
      </c>
      <c r="J171" t="str">
        <f>VLOOKUP(I171,Sheet5!A:B,2,FALSE)</f>
        <v>AR</v>
      </c>
      <c r="K171" t="str">
        <f t="shared" si="3"/>
        <v>Pike, AR</v>
      </c>
    </row>
    <row r="172" ht="15.75" customHeight="1">
      <c r="A172" s="11" t="s">
        <v>179</v>
      </c>
      <c r="B172" s="12">
        <v>13.6</v>
      </c>
      <c r="C172" s="12">
        <v>40.6</v>
      </c>
      <c r="D172" s="11" t="s">
        <v>2304</v>
      </c>
      <c r="E172" s="5" t="s">
        <v>2305</v>
      </c>
      <c r="F172" s="5">
        <v>13.6</v>
      </c>
      <c r="G172" s="5">
        <v>40.6</v>
      </c>
      <c r="H172" t="str">
        <f t="shared" si="1"/>
        <v> Arkansas</v>
      </c>
      <c r="I172" t="str">
        <f t="shared" si="2"/>
        <v>Arkansas</v>
      </c>
      <c r="J172" t="str">
        <f>VLOOKUP(I172,Sheet5!A:B,2,FALSE)</f>
        <v>AR</v>
      </c>
      <c r="K172" t="str">
        <f t="shared" si="3"/>
        <v>Poinsett, AR</v>
      </c>
    </row>
    <row r="173" ht="15.75" customHeight="1">
      <c r="A173" s="11" t="s">
        <v>180</v>
      </c>
      <c r="B173" s="12">
        <v>11.4</v>
      </c>
      <c r="C173" s="12">
        <v>34.6</v>
      </c>
      <c r="D173" s="11" t="s">
        <v>2306</v>
      </c>
      <c r="E173" s="5" t="s">
        <v>2307</v>
      </c>
      <c r="F173" s="5">
        <v>11.4</v>
      </c>
      <c r="G173" s="5">
        <v>34.6</v>
      </c>
      <c r="H173" t="str">
        <f t="shared" si="1"/>
        <v> Arkansas</v>
      </c>
      <c r="I173" t="str">
        <f t="shared" si="2"/>
        <v>Arkansas</v>
      </c>
      <c r="J173" t="str">
        <f>VLOOKUP(I173,Sheet5!A:B,2,FALSE)</f>
        <v>AR</v>
      </c>
      <c r="K173" t="str">
        <f t="shared" si="3"/>
        <v>Polk, AR</v>
      </c>
    </row>
    <row r="174" ht="15.75" customHeight="1">
      <c r="A174" s="11" t="s">
        <v>181</v>
      </c>
      <c r="B174" s="12">
        <v>10.9</v>
      </c>
      <c r="C174" s="12">
        <v>32.3</v>
      </c>
      <c r="D174" s="11" t="s">
        <v>2308</v>
      </c>
      <c r="E174" s="5" t="s">
        <v>2309</v>
      </c>
      <c r="F174" s="5">
        <v>10.9</v>
      </c>
      <c r="G174" s="5">
        <v>32.3</v>
      </c>
      <c r="H174" t="str">
        <f t="shared" si="1"/>
        <v> Arkansas</v>
      </c>
      <c r="I174" t="str">
        <f t="shared" si="2"/>
        <v>Arkansas</v>
      </c>
      <c r="J174" t="str">
        <f>VLOOKUP(I174,Sheet5!A:B,2,FALSE)</f>
        <v>AR</v>
      </c>
      <c r="K174" t="str">
        <f t="shared" si="3"/>
        <v>Pope, AR</v>
      </c>
    </row>
    <row r="175" ht="15.75" customHeight="1">
      <c r="A175" s="11" t="s">
        <v>182</v>
      </c>
      <c r="B175" s="12">
        <v>11.9</v>
      </c>
      <c r="C175" s="12">
        <v>37.9</v>
      </c>
      <c r="D175" s="11" t="s">
        <v>2310</v>
      </c>
      <c r="E175" s="5" t="s">
        <v>2311</v>
      </c>
      <c r="F175" s="5">
        <v>11.9</v>
      </c>
      <c r="G175" s="5">
        <v>37.9</v>
      </c>
      <c r="H175" t="str">
        <f t="shared" si="1"/>
        <v> Arkansas</v>
      </c>
      <c r="I175" t="str">
        <f t="shared" si="2"/>
        <v>Arkansas</v>
      </c>
      <c r="J175" t="str">
        <f>VLOOKUP(I175,Sheet5!A:B,2,FALSE)</f>
        <v>AR</v>
      </c>
      <c r="K175" t="str">
        <f t="shared" si="3"/>
        <v>Prairie, AR</v>
      </c>
    </row>
    <row r="176" ht="15.75" customHeight="1">
      <c r="A176" s="11" t="s">
        <v>183</v>
      </c>
      <c r="B176" s="12">
        <v>12.3</v>
      </c>
      <c r="C176" s="12">
        <v>32.2</v>
      </c>
      <c r="D176" s="11" t="s">
        <v>2312</v>
      </c>
      <c r="E176" s="5" t="s">
        <v>2313</v>
      </c>
      <c r="F176" s="5">
        <v>12.3</v>
      </c>
      <c r="G176" s="5">
        <v>32.2</v>
      </c>
      <c r="H176" t="str">
        <f t="shared" si="1"/>
        <v> Arkansas</v>
      </c>
      <c r="I176" t="str">
        <f t="shared" si="2"/>
        <v>Arkansas</v>
      </c>
      <c r="J176" t="str">
        <f>VLOOKUP(I176,Sheet5!A:B,2,FALSE)</f>
        <v>AR</v>
      </c>
      <c r="K176" t="str">
        <f t="shared" si="3"/>
        <v>Pulaski, AR</v>
      </c>
    </row>
    <row r="177" ht="15.75" customHeight="1">
      <c r="A177" s="11" t="s">
        <v>77</v>
      </c>
      <c r="B177" s="12">
        <v>12.0</v>
      </c>
      <c r="C177" s="12">
        <v>35.8</v>
      </c>
      <c r="D177" s="11" t="s">
        <v>2314</v>
      </c>
      <c r="E177" s="5" t="s">
        <v>2315</v>
      </c>
      <c r="F177" s="5">
        <v>12.0</v>
      </c>
      <c r="G177" s="5">
        <v>35.8</v>
      </c>
      <c r="H177" t="str">
        <f t="shared" si="1"/>
        <v> Arkansas</v>
      </c>
      <c r="I177" t="str">
        <f t="shared" si="2"/>
        <v>Arkansas</v>
      </c>
      <c r="J177" t="str">
        <f>VLOOKUP(I177,Sheet5!A:B,2,FALSE)</f>
        <v>AR</v>
      </c>
      <c r="K177" t="str">
        <f t="shared" si="3"/>
        <v>Randolph, AR</v>
      </c>
    </row>
    <row r="178" ht="15.75" customHeight="1">
      <c r="A178" s="11" t="s">
        <v>185</v>
      </c>
      <c r="B178" s="12">
        <v>12.0</v>
      </c>
      <c r="C178" s="12">
        <v>33.1</v>
      </c>
      <c r="D178" s="11" t="s">
        <v>2316</v>
      </c>
      <c r="E178" s="5" t="s">
        <v>2317</v>
      </c>
      <c r="F178" s="5">
        <v>12.0</v>
      </c>
      <c r="G178" s="5">
        <v>33.1</v>
      </c>
      <c r="H178" t="str">
        <f t="shared" si="1"/>
        <v> Arkansas</v>
      </c>
      <c r="I178" t="str">
        <f t="shared" si="2"/>
        <v>Arkansas</v>
      </c>
      <c r="J178" t="str">
        <f>VLOOKUP(I178,Sheet5!A:B,2,FALSE)</f>
        <v>AR</v>
      </c>
      <c r="K178" t="str">
        <f t="shared" si="3"/>
        <v>Saline, AR</v>
      </c>
    </row>
    <row r="179" ht="15.75" customHeight="1">
      <c r="A179" s="11" t="s">
        <v>186</v>
      </c>
      <c r="B179" s="12">
        <v>10.9</v>
      </c>
      <c r="C179" s="12">
        <v>33.8</v>
      </c>
      <c r="D179" s="11" t="s">
        <v>2318</v>
      </c>
      <c r="E179" s="5" t="s">
        <v>2319</v>
      </c>
      <c r="F179" s="5">
        <v>10.9</v>
      </c>
      <c r="G179" s="5">
        <v>33.8</v>
      </c>
      <c r="H179" t="str">
        <f t="shared" si="1"/>
        <v> Arkansas</v>
      </c>
      <c r="I179" t="str">
        <f t="shared" si="2"/>
        <v>Arkansas</v>
      </c>
      <c r="J179" t="str">
        <f>VLOOKUP(I179,Sheet5!A:B,2,FALSE)</f>
        <v>AR</v>
      </c>
      <c r="K179" t="str">
        <f t="shared" si="3"/>
        <v>Scott, AR</v>
      </c>
    </row>
    <row r="180" ht="15.75" customHeight="1">
      <c r="A180" s="11" t="s">
        <v>187</v>
      </c>
      <c r="B180" s="12">
        <v>11.5</v>
      </c>
      <c r="C180" s="12">
        <v>37.3</v>
      </c>
      <c r="D180" s="11" t="s">
        <v>2320</v>
      </c>
      <c r="E180" s="5" t="s">
        <v>2321</v>
      </c>
      <c r="F180" s="5">
        <v>11.5</v>
      </c>
      <c r="G180" s="5">
        <v>37.3</v>
      </c>
      <c r="H180" t="str">
        <f t="shared" si="1"/>
        <v> Arkansas</v>
      </c>
      <c r="I180" t="str">
        <f t="shared" si="2"/>
        <v>Arkansas</v>
      </c>
      <c r="J180" t="str">
        <f>VLOOKUP(I180,Sheet5!A:B,2,FALSE)</f>
        <v>AR</v>
      </c>
      <c r="K180" t="str">
        <f t="shared" si="3"/>
        <v>Searcy, AR</v>
      </c>
    </row>
    <row r="181" ht="15.75" customHeight="1">
      <c r="A181" s="11" t="s">
        <v>188</v>
      </c>
      <c r="B181" s="12">
        <v>11.3</v>
      </c>
      <c r="C181" s="12">
        <v>34.9</v>
      </c>
      <c r="D181" s="11" t="s">
        <v>2322</v>
      </c>
      <c r="E181" s="5" t="s">
        <v>2323</v>
      </c>
      <c r="F181" s="5">
        <v>11.3</v>
      </c>
      <c r="G181" s="5">
        <v>34.9</v>
      </c>
      <c r="H181" t="str">
        <f t="shared" si="1"/>
        <v> Arkansas</v>
      </c>
      <c r="I181" t="str">
        <f t="shared" si="2"/>
        <v>Arkansas</v>
      </c>
      <c r="J181" t="str">
        <f>VLOOKUP(I181,Sheet5!A:B,2,FALSE)</f>
        <v>AR</v>
      </c>
      <c r="K181" t="str">
        <f t="shared" si="3"/>
        <v>Sebastian, AR</v>
      </c>
    </row>
    <row r="182" ht="15.75" customHeight="1">
      <c r="A182" s="11" t="s">
        <v>189</v>
      </c>
      <c r="B182" s="12">
        <v>10.9</v>
      </c>
      <c r="C182" s="12">
        <v>36.9</v>
      </c>
      <c r="D182" s="11" t="s">
        <v>2324</v>
      </c>
      <c r="E182" s="5" t="s">
        <v>2325</v>
      </c>
      <c r="F182" s="5">
        <v>10.9</v>
      </c>
      <c r="G182" s="5">
        <v>36.9</v>
      </c>
      <c r="H182" t="str">
        <f t="shared" si="1"/>
        <v> Arkansas</v>
      </c>
      <c r="I182" t="str">
        <f t="shared" si="2"/>
        <v>Arkansas</v>
      </c>
      <c r="J182" t="str">
        <f>VLOOKUP(I182,Sheet5!A:B,2,FALSE)</f>
        <v>AR</v>
      </c>
      <c r="K182" t="str">
        <f t="shared" si="3"/>
        <v>Sevier, AR</v>
      </c>
    </row>
    <row r="183" ht="15.75" customHeight="1">
      <c r="A183" s="11" t="s">
        <v>190</v>
      </c>
      <c r="B183" s="12">
        <v>11.6</v>
      </c>
      <c r="C183" s="12">
        <v>38.5</v>
      </c>
      <c r="D183" s="11" t="s">
        <v>2326</v>
      </c>
      <c r="E183" s="5" t="s">
        <v>2327</v>
      </c>
      <c r="F183" s="5">
        <v>11.6</v>
      </c>
      <c r="G183" s="5">
        <v>38.5</v>
      </c>
      <c r="H183" t="str">
        <f t="shared" si="1"/>
        <v> Arkansas</v>
      </c>
      <c r="I183" t="str">
        <f t="shared" si="2"/>
        <v>Arkansas</v>
      </c>
      <c r="J183" t="str">
        <f>VLOOKUP(I183,Sheet5!A:B,2,FALSE)</f>
        <v>AR</v>
      </c>
      <c r="K183" t="str">
        <f t="shared" si="3"/>
        <v>Sharp, AR</v>
      </c>
    </row>
    <row r="184" ht="15.75" customHeight="1">
      <c r="A184" s="11" t="s">
        <v>184</v>
      </c>
      <c r="B184" s="12">
        <v>15.5</v>
      </c>
      <c r="C184" s="12">
        <v>44.6</v>
      </c>
      <c r="D184" s="11" t="s">
        <v>2328</v>
      </c>
      <c r="E184" s="5" t="s">
        <v>2329</v>
      </c>
      <c r="F184" s="5">
        <v>15.5</v>
      </c>
      <c r="G184" s="5">
        <v>44.6</v>
      </c>
      <c r="H184" t="str">
        <f t="shared" si="1"/>
        <v> Arkansas</v>
      </c>
      <c r="I184" t="str">
        <f t="shared" si="2"/>
        <v>Arkansas</v>
      </c>
      <c r="J184" t="str">
        <f>VLOOKUP(I184,Sheet5!A:B,2,FALSE)</f>
        <v>AR</v>
      </c>
      <c r="K184" t="str">
        <f t="shared" si="3"/>
        <v>St. Francis, AR</v>
      </c>
    </row>
    <row r="185" ht="15.75" customHeight="1">
      <c r="A185" s="11" t="s">
        <v>191</v>
      </c>
      <c r="B185" s="12">
        <v>11.1</v>
      </c>
      <c r="C185" s="12">
        <v>35.7</v>
      </c>
      <c r="D185" s="11" t="s">
        <v>2330</v>
      </c>
      <c r="E185" s="5" t="s">
        <v>2331</v>
      </c>
      <c r="F185" s="5">
        <v>11.1</v>
      </c>
      <c r="G185" s="5">
        <v>35.7</v>
      </c>
      <c r="H185" t="str">
        <f t="shared" si="1"/>
        <v> Arkansas</v>
      </c>
      <c r="I185" t="str">
        <f t="shared" si="2"/>
        <v>Arkansas</v>
      </c>
      <c r="J185" t="str">
        <f>VLOOKUP(I185,Sheet5!A:B,2,FALSE)</f>
        <v>AR</v>
      </c>
      <c r="K185" t="str">
        <f t="shared" si="3"/>
        <v>Stone, AR</v>
      </c>
    </row>
    <row r="186" ht="15.75" customHeight="1">
      <c r="A186" s="11" t="s">
        <v>192</v>
      </c>
      <c r="B186" s="12">
        <v>11.6</v>
      </c>
      <c r="C186" s="12">
        <v>39.1</v>
      </c>
      <c r="D186" s="11" t="s">
        <v>2332</v>
      </c>
      <c r="E186" s="5" t="s">
        <v>2333</v>
      </c>
      <c r="F186" s="5">
        <v>11.6</v>
      </c>
      <c r="G186" s="5">
        <v>39.1</v>
      </c>
      <c r="H186" t="str">
        <f t="shared" si="1"/>
        <v> Arkansas</v>
      </c>
      <c r="I186" t="str">
        <f t="shared" si="2"/>
        <v>Arkansas</v>
      </c>
      <c r="J186" t="str">
        <f>VLOOKUP(I186,Sheet5!A:B,2,FALSE)</f>
        <v>AR</v>
      </c>
      <c r="K186" t="str">
        <f t="shared" si="3"/>
        <v>Union, AR</v>
      </c>
    </row>
    <row r="187" ht="15.75" customHeight="1">
      <c r="A187" s="11" t="s">
        <v>193</v>
      </c>
      <c r="B187" s="12">
        <v>9.5</v>
      </c>
      <c r="C187" s="12">
        <v>34.9</v>
      </c>
      <c r="D187" s="11" t="s">
        <v>2334</v>
      </c>
      <c r="E187" s="5" t="s">
        <v>2335</v>
      </c>
      <c r="F187" s="5">
        <v>9.5</v>
      </c>
      <c r="G187" s="5">
        <v>34.9</v>
      </c>
      <c r="H187" t="str">
        <f t="shared" si="1"/>
        <v> Arkansas</v>
      </c>
      <c r="I187" t="str">
        <f t="shared" si="2"/>
        <v>Arkansas</v>
      </c>
      <c r="J187" t="str">
        <f>VLOOKUP(I187,Sheet5!A:B,2,FALSE)</f>
        <v>AR</v>
      </c>
      <c r="K187" t="str">
        <f t="shared" si="3"/>
        <v>Van Buren, AR</v>
      </c>
    </row>
    <row r="188" ht="15.75" customHeight="1">
      <c r="A188" s="11" t="s">
        <v>86</v>
      </c>
      <c r="B188" s="12">
        <v>10.3</v>
      </c>
      <c r="C188" s="12">
        <v>29.9</v>
      </c>
      <c r="D188" s="11" t="s">
        <v>2336</v>
      </c>
      <c r="E188" s="5" t="s">
        <v>2337</v>
      </c>
      <c r="F188" s="5">
        <v>10.3</v>
      </c>
      <c r="G188" s="5">
        <v>29.9</v>
      </c>
      <c r="H188" t="str">
        <f t="shared" si="1"/>
        <v> Arkansas</v>
      </c>
      <c r="I188" t="str">
        <f t="shared" si="2"/>
        <v>Arkansas</v>
      </c>
      <c r="J188" t="str">
        <f>VLOOKUP(I188,Sheet5!A:B,2,FALSE)</f>
        <v>AR</v>
      </c>
      <c r="K188" t="str">
        <f t="shared" si="3"/>
        <v>Washington, AR</v>
      </c>
    </row>
    <row r="189" ht="15.75" customHeight="1">
      <c r="A189" s="11" t="s">
        <v>194</v>
      </c>
      <c r="B189" s="12">
        <v>9.6</v>
      </c>
      <c r="C189" s="12">
        <v>38.4</v>
      </c>
      <c r="D189" s="11" t="s">
        <v>2338</v>
      </c>
      <c r="E189" s="5" t="s">
        <v>2339</v>
      </c>
      <c r="F189" s="5">
        <v>9.6</v>
      </c>
      <c r="G189" s="5">
        <v>38.4</v>
      </c>
      <c r="H189" t="str">
        <f t="shared" si="1"/>
        <v> Arkansas</v>
      </c>
      <c r="I189" t="str">
        <f t="shared" si="2"/>
        <v>Arkansas</v>
      </c>
      <c r="J189" t="str">
        <f>VLOOKUP(I189,Sheet5!A:B,2,FALSE)</f>
        <v>AR</v>
      </c>
      <c r="K189" t="str">
        <f t="shared" si="3"/>
        <v>White, AR</v>
      </c>
    </row>
    <row r="190" ht="15.75" customHeight="1">
      <c r="A190" s="11" t="s">
        <v>195</v>
      </c>
      <c r="B190" s="12">
        <v>11.8</v>
      </c>
      <c r="C190" s="12">
        <v>37.0</v>
      </c>
      <c r="D190" s="11" t="s">
        <v>2340</v>
      </c>
      <c r="E190" s="5" t="s">
        <v>2341</v>
      </c>
      <c r="F190" s="5">
        <v>11.8</v>
      </c>
      <c r="G190" s="5">
        <v>37.0</v>
      </c>
      <c r="H190" t="str">
        <f t="shared" si="1"/>
        <v> Arkansas</v>
      </c>
      <c r="I190" t="str">
        <f t="shared" si="2"/>
        <v>Arkansas</v>
      </c>
      <c r="J190" t="str">
        <f>VLOOKUP(I190,Sheet5!A:B,2,FALSE)</f>
        <v>AR</v>
      </c>
      <c r="K190" t="str">
        <f t="shared" si="3"/>
        <v>Woodruff, AR</v>
      </c>
    </row>
    <row r="191" ht="15.75" customHeight="1">
      <c r="A191" s="11" t="s">
        <v>196</v>
      </c>
      <c r="B191" s="12">
        <v>11.4</v>
      </c>
      <c r="C191" s="12">
        <v>37.1</v>
      </c>
      <c r="D191" s="11" t="s">
        <v>2342</v>
      </c>
      <c r="E191" s="5" t="s">
        <v>2343</v>
      </c>
      <c r="F191" s="5">
        <v>11.4</v>
      </c>
      <c r="G191" s="5">
        <v>37.1</v>
      </c>
      <c r="H191" t="str">
        <f t="shared" si="1"/>
        <v> Arkansas</v>
      </c>
      <c r="I191" t="str">
        <f t="shared" si="2"/>
        <v>Arkansas</v>
      </c>
      <c r="J191" t="str">
        <f>VLOOKUP(I191,Sheet5!A:B,2,FALSE)</f>
        <v>AR</v>
      </c>
      <c r="K191" t="str">
        <f t="shared" si="3"/>
        <v>Yell, AR</v>
      </c>
    </row>
    <row r="192" ht="15.75" customHeight="1">
      <c r="A192" s="11" t="s">
        <v>197</v>
      </c>
      <c r="B192" s="12">
        <v>8.0</v>
      </c>
      <c r="C192" s="12">
        <v>18.7</v>
      </c>
      <c r="D192" s="11" t="s">
        <v>2344</v>
      </c>
      <c r="E192" s="5" t="s">
        <v>2345</v>
      </c>
      <c r="F192" s="5">
        <v>8.0</v>
      </c>
      <c r="G192" s="5">
        <v>18.7</v>
      </c>
      <c r="H192" t="str">
        <f t="shared" si="1"/>
        <v> California</v>
      </c>
      <c r="I192" t="str">
        <f t="shared" si="2"/>
        <v>California</v>
      </c>
      <c r="J192" t="str">
        <f>VLOOKUP(I192,Sheet5!A:B,2,FALSE)</f>
        <v>CA</v>
      </c>
      <c r="K192" t="str">
        <f t="shared" si="3"/>
        <v>Alameda, CA</v>
      </c>
    </row>
    <row r="193" ht="15.75" customHeight="1">
      <c r="A193" s="11" t="s">
        <v>199</v>
      </c>
      <c r="B193" s="12">
        <v>7.7</v>
      </c>
      <c r="C193" s="12">
        <v>22.1</v>
      </c>
      <c r="D193" s="11" t="s">
        <v>2346</v>
      </c>
      <c r="E193" s="5" t="s">
        <v>2347</v>
      </c>
      <c r="F193" s="5">
        <v>7.7</v>
      </c>
      <c r="G193" s="5">
        <v>22.1</v>
      </c>
      <c r="H193" t="str">
        <f t="shared" si="1"/>
        <v> California</v>
      </c>
      <c r="I193" t="str">
        <f t="shared" si="2"/>
        <v>California</v>
      </c>
      <c r="J193" t="str">
        <f>VLOOKUP(I193,Sheet5!A:B,2,FALSE)</f>
        <v>CA</v>
      </c>
      <c r="K193" t="str">
        <f t="shared" si="3"/>
        <v>Alpine, CA</v>
      </c>
    </row>
    <row r="194" ht="15.75" customHeight="1">
      <c r="A194" s="11" t="s">
        <v>200</v>
      </c>
      <c r="B194" s="12">
        <v>6.7</v>
      </c>
      <c r="C194" s="12">
        <v>24.9</v>
      </c>
      <c r="D194" s="11" t="s">
        <v>2348</v>
      </c>
      <c r="E194" s="5" t="s">
        <v>2349</v>
      </c>
      <c r="F194" s="5">
        <v>6.7</v>
      </c>
      <c r="G194" s="5">
        <v>24.9</v>
      </c>
      <c r="H194" t="str">
        <f t="shared" si="1"/>
        <v> California</v>
      </c>
      <c r="I194" t="str">
        <f t="shared" si="2"/>
        <v>California</v>
      </c>
      <c r="J194" t="str">
        <f>VLOOKUP(I194,Sheet5!A:B,2,FALSE)</f>
        <v>CA</v>
      </c>
      <c r="K194" t="str">
        <f t="shared" si="3"/>
        <v>Amador, CA</v>
      </c>
    </row>
    <row r="195" ht="15.75" customHeight="1">
      <c r="A195" s="11" t="s">
        <v>201</v>
      </c>
      <c r="B195" s="12">
        <v>8.3</v>
      </c>
      <c r="C195" s="12">
        <v>25.4</v>
      </c>
      <c r="D195" s="11" t="s">
        <v>2350</v>
      </c>
      <c r="E195" s="5" t="s">
        <v>2351</v>
      </c>
      <c r="F195" s="5">
        <v>8.3</v>
      </c>
      <c r="G195" s="5">
        <v>25.4</v>
      </c>
      <c r="H195" t="str">
        <f t="shared" si="1"/>
        <v> California</v>
      </c>
      <c r="I195" t="str">
        <f t="shared" si="2"/>
        <v>California</v>
      </c>
      <c r="J195" t="str">
        <f>VLOOKUP(I195,Sheet5!A:B,2,FALSE)</f>
        <v>CA</v>
      </c>
      <c r="K195" t="str">
        <f t="shared" si="3"/>
        <v>Butte, CA</v>
      </c>
    </row>
    <row r="196" ht="15.75" customHeight="1">
      <c r="A196" s="11" t="s">
        <v>202</v>
      </c>
      <c r="B196" s="12">
        <v>6.9</v>
      </c>
      <c r="C196" s="12">
        <v>25.3</v>
      </c>
      <c r="D196" s="11" t="s">
        <v>2352</v>
      </c>
      <c r="E196" s="5" t="s">
        <v>2353</v>
      </c>
      <c r="F196" s="5">
        <v>6.9</v>
      </c>
      <c r="G196" s="5">
        <v>25.3</v>
      </c>
      <c r="H196" t="str">
        <f t="shared" si="1"/>
        <v> California</v>
      </c>
      <c r="I196" t="str">
        <f t="shared" si="2"/>
        <v>California</v>
      </c>
      <c r="J196" t="str">
        <f>VLOOKUP(I196,Sheet5!A:B,2,FALSE)</f>
        <v>CA</v>
      </c>
      <c r="K196" t="str">
        <f t="shared" si="3"/>
        <v>Calaveras, CA</v>
      </c>
    </row>
    <row r="197" ht="15.75" customHeight="1">
      <c r="A197" s="11" t="s">
        <v>203</v>
      </c>
      <c r="B197" s="12">
        <v>8.9</v>
      </c>
      <c r="C197" s="12">
        <v>26.6</v>
      </c>
      <c r="D197" s="11" t="s">
        <v>2354</v>
      </c>
      <c r="E197" s="5" t="s">
        <v>2355</v>
      </c>
      <c r="F197" s="5">
        <v>8.9</v>
      </c>
      <c r="G197" s="5">
        <v>26.6</v>
      </c>
      <c r="H197" t="str">
        <f t="shared" si="1"/>
        <v> California</v>
      </c>
      <c r="I197" t="str">
        <f t="shared" si="2"/>
        <v>California</v>
      </c>
      <c r="J197" t="str">
        <f>VLOOKUP(I197,Sheet5!A:B,2,FALSE)</f>
        <v>CA</v>
      </c>
      <c r="K197" t="str">
        <f t="shared" si="3"/>
        <v>Colusa, CA</v>
      </c>
    </row>
    <row r="198" ht="15.75" customHeight="1">
      <c r="A198" s="11" t="s">
        <v>204</v>
      </c>
      <c r="B198" s="12">
        <v>8.3</v>
      </c>
      <c r="C198" s="12">
        <v>23.9</v>
      </c>
      <c r="D198" s="11" t="s">
        <v>2356</v>
      </c>
      <c r="E198" s="5" t="s">
        <v>2357</v>
      </c>
      <c r="F198" s="5">
        <v>8.3</v>
      </c>
      <c r="G198" s="5">
        <v>23.9</v>
      </c>
      <c r="H198" t="str">
        <f t="shared" si="1"/>
        <v> California</v>
      </c>
      <c r="I198" t="str">
        <f t="shared" si="2"/>
        <v>California</v>
      </c>
      <c r="J198" t="str">
        <f>VLOOKUP(I198,Sheet5!A:B,2,FALSE)</f>
        <v>CA</v>
      </c>
      <c r="K198" t="str">
        <f t="shared" si="3"/>
        <v>Contra Costa, CA</v>
      </c>
    </row>
    <row r="199" ht="15.75" customHeight="1">
      <c r="A199" s="11" t="s">
        <v>205</v>
      </c>
      <c r="B199" s="12">
        <v>7.6</v>
      </c>
      <c r="C199" s="12">
        <v>24.2</v>
      </c>
      <c r="D199" s="11" t="s">
        <v>2358</v>
      </c>
      <c r="E199" s="5" t="s">
        <v>2359</v>
      </c>
      <c r="F199" s="5">
        <v>7.6</v>
      </c>
      <c r="G199" s="5">
        <v>24.2</v>
      </c>
      <c r="H199" t="str">
        <f t="shared" si="1"/>
        <v> California</v>
      </c>
      <c r="I199" t="str">
        <f t="shared" si="2"/>
        <v>California</v>
      </c>
      <c r="J199" t="str">
        <f>VLOOKUP(I199,Sheet5!A:B,2,FALSE)</f>
        <v>CA</v>
      </c>
      <c r="K199" t="str">
        <f t="shared" si="3"/>
        <v>Del Norte, CA</v>
      </c>
    </row>
    <row r="200" ht="15.75" customHeight="1">
      <c r="A200" s="11" t="s">
        <v>206</v>
      </c>
      <c r="B200" s="12">
        <v>6.0</v>
      </c>
      <c r="C200" s="12">
        <v>17.8</v>
      </c>
      <c r="D200" s="11" t="s">
        <v>2360</v>
      </c>
      <c r="E200" s="5" t="s">
        <v>2361</v>
      </c>
      <c r="F200" s="5">
        <v>6.0</v>
      </c>
      <c r="G200" s="5">
        <v>17.8</v>
      </c>
      <c r="H200" t="str">
        <f t="shared" si="1"/>
        <v> California</v>
      </c>
      <c r="I200" t="str">
        <f t="shared" si="2"/>
        <v>California</v>
      </c>
      <c r="J200" t="str">
        <f>VLOOKUP(I200,Sheet5!A:B,2,FALSE)</f>
        <v>CA</v>
      </c>
      <c r="K200" t="str">
        <f t="shared" si="3"/>
        <v>El Dorado, CA</v>
      </c>
    </row>
    <row r="201" ht="15.75" customHeight="1">
      <c r="A201" s="11" t="s">
        <v>207</v>
      </c>
      <c r="B201" s="12">
        <v>9.5</v>
      </c>
      <c r="C201" s="12">
        <v>26.7</v>
      </c>
      <c r="D201" s="11" t="s">
        <v>2362</v>
      </c>
      <c r="E201" s="5" t="s">
        <v>2363</v>
      </c>
      <c r="F201" s="5">
        <v>9.5</v>
      </c>
      <c r="G201" s="5">
        <v>26.7</v>
      </c>
      <c r="H201" t="str">
        <f t="shared" si="1"/>
        <v> California</v>
      </c>
      <c r="I201" t="str">
        <f t="shared" si="2"/>
        <v>California</v>
      </c>
      <c r="J201" t="str">
        <f>VLOOKUP(I201,Sheet5!A:B,2,FALSE)</f>
        <v>CA</v>
      </c>
      <c r="K201" t="str">
        <f t="shared" si="3"/>
        <v>Fresno, CA</v>
      </c>
    </row>
    <row r="202" ht="15.75" customHeight="1">
      <c r="A202" s="11" t="s">
        <v>208</v>
      </c>
      <c r="B202" s="12">
        <v>7.1</v>
      </c>
      <c r="C202" s="12">
        <v>26.7</v>
      </c>
      <c r="D202" s="11" t="s">
        <v>2364</v>
      </c>
      <c r="E202" s="5" t="s">
        <v>2365</v>
      </c>
      <c r="F202" s="5">
        <v>7.1</v>
      </c>
      <c r="G202" s="5">
        <v>26.7</v>
      </c>
      <c r="H202" t="str">
        <f t="shared" si="1"/>
        <v> California</v>
      </c>
      <c r="I202" t="str">
        <f t="shared" si="2"/>
        <v>California</v>
      </c>
      <c r="J202" t="str">
        <f>VLOOKUP(I202,Sheet5!A:B,2,FALSE)</f>
        <v>CA</v>
      </c>
      <c r="K202" t="str">
        <f t="shared" si="3"/>
        <v>Glenn, CA</v>
      </c>
    </row>
    <row r="203" ht="15.75" customHeight="1">
      <c r="A203" s="11" t="s">
        <v>209</v>
      </c>
      <c r="B203" s="12">
        <v>7.3</v>
      </c>
      <c r="C203" s="12">
        <v>27.4</v>
      </c>
      <c r="D203" s="11" t="s">
        <v>2366</v>
      </c>
      <c r="E203" s="5" t="s">
        <v>2367</v>
      </c>
      <c r="F203" s="5">
        <v>7.3</v>
      </c>
      <c r="G203" s="5">
        <v>27.4</v>
      </c>
      <c r="H203" t="str">
        <f t="shared" si="1"/>
        <v> California</v>
      </c>
      <c r="I203" t="str">
        <f t="shared" si="2"/>
        <v>California</v>
      </c>
      <c r="J203" t="str">
        <f>VLOOKUP(I203,Sheet5!A:B,2,FALSE)</f>
        <v>CA</v>
      </c>
      <c r="K203" t="str">
        <f t="shared" si="3"/>
        <v>Humboldt, CA</v>
      </c>
    </row>
    <row r="204" ht="15.75" customHeight="1">
      <c r="A204" s="11" t="s">
        <v>210</v>
      </c>
      <c r="B204" s="12">
        <v>8.3</v>
      </c>
      <c r="C204" s="12">
        <v>28.0</v>
      </c>
      <c r="D204" s="11" t="s">
        <v>2368</v>
      </c>
      <c r="E204" s="5" t="s">
        <v>2369</v>
      </c>
      <c r="F204" s="5">
        <v>8.3</v>
      </c>
      <c r="G204" s="5">
        <v>28.0</v>
      </c>
      <c r="H204" t="str">
        <f t="shared" si="1"/>
        <v> California</v>
      </c>
      <c r="I204" t="str">
        <f t="shared" si="2"/>
        <v>California</v>
      </c>
      <c r="J204" t="str">
        <f>VLOOKUP(I204,Sheet5!A:B,2,FALSE)</f>
        <v>CA</v>
      </c>
      <c r="K204" t="str">
        <f t="shared" si="3"/>
        <v>Imperial, CA</v>
      </c>
    </row>
    <row r="205" ht="15.75" customHeight="1">
      <c r="A205" s="11" t="s">
        <v>211</v>
      </c>
      <c r="B205" s="12">
        <v>7.2</v>
      </c>
      <c r="C205" s="12">
        <v>23.5</v>
      </c>
      <c r="D205" s="11" t="s">
        <v>2370</v>
      </c>
      <c r="E205" s="5" t="s">
        <v>2371</v>
      </c>
      <c r="F205" s="5">
        <v>7.2</v>
      </c>
      <c r="G205" s="5">
        <v>23.5</v>
      </c>
      <c r="H205" t="str">
        <f t="shared" si="1"/>
        <v> California</v>
      </c>
      <c r="I205" t="str">
        <f t="shared" si="2"/>
        <v>California</v>
      </c>
      <c r="J205" t="str">
        <f>VLOOKUP(I205,Sheet5!A:B,2,FALSE)</f>
        <v>CA</v>
      </c>
      <c r="K205" t="str">
        <f t="shared" si="3"/>
        <v>Inyo, CA</v>
      </c>
    </row>
    <row r="206" ht="15.75" customHeight="1">
      <c r="A206" s="11" t="s">
        <v>212</v>
      </c>
      <c r="B206" s="12">
        <v>9.0</v>
      </c>
      <c r="C206" s="12">
        <v>31.4</v>
      </c>
      <c r="D206" s="11" t="s">
        <v>2372</v>
      </c>
      <c r="E206" s="5" t="s">
        <v>2373</v>
      </c>
      <c r="F206" s="5">
        <v>9.0</v>
      </c>
      <c r="G206" s="5">
        <v>31.4</v>
      </c>
      <c r="H206" t="str">
        <f t="shared" si="1"/>
        <v> California</v>
      </c>
      <c r="I206" t="str">
        <f t="shared" si="2"/>
        <v>California</v>
      </c>
      <c r="J206" t="str">
        <f>VLOOKUP(I206,Sheet5!A:B,2,FALSE)</f>
        <v>CA</v>
      </c>
      <c r="K206" t="str">
        <f t="shared" si="3"/>
        <v>Kern, CA</v>
      </c>
    </row>
    <row r="207" ht="15.75" customHeight="1">
      <c r="A207" s="11" t="s">
        <v>213</v>
      </c>
      <c r="B207" s="12">
        <v>7.9</v>
      </c>
      <c r="C207" s="12">
        <v>25.9</v>
      </c>
      <c r="D207" s="11" t="s">
        <v>2374</v>
      </c>
      <c r="E207" s="5" t="s">
        <v>2375</v>
      </c>
      <c r="F207" s="5">
        <v>7.9</v>
      </c>
      <c r="G207" s="5">
        <v>25.9</v>
      </c>
      <c r="H207" t="str">
        <f t="shared" si="1"/>
        <v> California</v>
      </c>
      <c r="I207" t="str">
        <f t="shared" si="2"/>
        <v>California</v>
      </c>
      <c r="J207" t="str">
        <f>VLOOKUP(I207,Sheet5!A:B,2,FALSE)</f>
        <v>CA</v>
      </c>
      <c r="K207" t="str">
        <f t="shared" si="3"/>
        <v>Kings, CA</v>
      </c>
    </row>
    <row r="208" ht="15.75" customHeight="1">
      <c r="A208" s="11" t="s">
        <v>214</v>
      </c>
      <c r="B208" s="12">
        <v>8.0</v>
      </c>
      <c r="C208" s="12">
        <v>26.0</v>
      </c>
      <c r="D208" s="11" t="s">
        <v>2376</v>
      </c>
      <c r="E208" s="5" t="s">
        <v>2377</v>
      </c>
      <c r="F208" s="5">
        <v>8.0</v>
      </c>
      <c r="G208" s="5">
        <v>26.0</v>
      </c>
      <c r="H208" t="str">
        <f t="shared" si="1"/>
        <v> California</v>
      </c>
      <c r="I208" t="str">
        <f t="shared" si="2"/>
        <v>California</v>
      </c>
      <c r="J208" t="str">
        <f>VLOOKUP(I208,Sheet5!A:B,2,FALSE)</f>
        <v>CA</v>
      </c>
      <c r="K208" t="str">
        <f t="shared" si="3"/>
        <v>Lake, CA</v>
      </c>
    </row>
    <row r="209" ht="15.75" customHeight="1">
      <c r="A209" s="11" t="s">
        <v>215</v>
      </c>
      <c r="B209" s="12">
        <v>7.9</v>
      </c>
      <c r="C209" s="12">
        <v>25.6</v>
      </c>
      <c r="D209" s="11" t="s">
        <v>2378</v>
      </c>
      <c r="E209" s="5" t="s">
        <v>2379</v>
      </c>
      <c r="F209" s="5">
        <v>7.9</v>
      </c>
      <c r="G209" s="5">
        <v>25.6</v>
      </c>
      <c r="H209" t="str">
        <f t="shared" si="1"/>
        <v> California</v>
      </c>
      <c r="I209" t="str">
        <f t="shared" si="2"/>
        <v>California</v>
      </c>
      <c r="J209" t="str">
        <f>VLOOKUP(I209,Sheet5!A:B,2,FALSE)</f>
        <v>CA</v>
      </c>
      <c r="K209" t="str">
        <f t="shared" si="3"/>
        <v>Lassen, CA</v>
      </c>
    </row>
    <row r="210" ht="15.75" customHeight="1">
      <c r="A210" s="11" t="s">
        <v>216</v>
      </c>
      <c r="B210" s="12">
        <v>8.8</v>
      </c>
      <c r="C210" s="12">
        <v>21.4</v>
      </c>
      <c r="D210" s="11" t="s">
        <v>2380</v>
      </c>
      <c r="E210" s="5" t="s">
        <v>2381</v>
      </c>
      <c r="F210" s="5">
        <v>8.8</v>
      </c>
      <c r="G210" s="5">
        <v>21.4</v>
      </c>
      <c r="H210" t="str">
        <f t="shared" si="1"/>
        <v> California</v>
      </c>
      <c r="I210" t="str">
        <f t="shared" si="2"/>
        <v>California</v>
      </c>
      <c r="J210" t="str">
        <f>VLOOKUP(I210,Sheet5!A:B,2,FALSE)</f>
        <v>CA</v>
      </c>
      <c r="K210" t="str">
        <f t="shared" si="3"/>
        <v>Los Angeles, CA</v>
      </c>
    </row>
    <row r="211" ht="15.75" customHeight="1">
      <c r="A211" s="11" t="s">
        <v>217</v>
      </c>
      <c r="B211" s="12">
        <v>7.5</v>
      </c>
      <c r="C211" s="12">
        <v>26.2</v>
      </c>
      <c r="D211" s="11" t="s">
        <v>2382</v>
      </c>
      <c r="E211" s="5" t="s">
        <v>2383</v>
      </c>
      <c r="F211" s="5">
        <v>7.5</v>
      </c>
      <c r="G211" s="5">
        <v>26.2</v>
      </c>
      <c r="H211" t="str">
        <f t="shared" si="1"/>
        <v> California</v>
      </c>
      <c r="I211" t="str">
        <f t="shared" si="2"/>
        <v>California</v>
      </c>
      <c r="J211" t="str">
        <f>VLOOKUP(I211,Sheet5!A:B,2,FALSE)</f>
        <v>CA</v>
      </c>
      <c r="K211" t="str">
        <f t="shared" si="3"/>
        <v>Madera, CA</v>
      </c>
    </row>
    <row r="212" ht="15.75" customHeight="1">
      <c r="A212" s="11" t="s">
        <v>218</v>
      </c>
      <c r="B212" s="12">
        <v>5.3</v>
      </c>
      <c r="C212" s="12">
        <v>17.4</v>
      </c>
      <c r="D212" s="11" t="s">
        <v>2384</v>
      </c>
      <c r="E212" s="5" t="s">
        <v>2385</v>
      </c>
      <c r="F212" s="5">
        <v>5.3</v>
      </c>
      <c r="G212" s="5">
        <v>17.4</v>
      </c>
      <c r="H212" t="str">
        <f t="shared" si="1"/>
        <v> California</v>
      </c>
      <c r="I212" t="str">
        <f t="shared" si="2"/>
        <v>California</v>
      </c>
      <c r="J212" t="str">
        <f>VLOOKUP(I212,Sheet5!A:B,2,FALSE)</f>
        <v>CA</v>
      </c>
      <c r="K212" t="str">
        <f t="shared" si="3"/>
        <v>Marin, CA</v>
      </c>
    </row>
    <row r="213" ht="15.75" customHeight="1">
      <c r="A213" s="11" t="s">
        <v>219</v>
      </c>
      <c r="B213" s="12">
        <v>6.8</v>
      </c>
      <c r="C213" s="12">
        <v>24.3</v>
      </c>
      <c r="D213" s="11" t="s">
        <v>2386</v>
      </c>
      <c r="E213" s="5" t="s">
        <v>2387</v>
      </c>
      <c r="F213" s="5">
        <v>6.8</v>
      </c>
      <c r="G213" s="5">
        <v>24.3</v>
      </c>
      <c r="H213" t="str">
        <f t="shared" si="1"/>
        <v> California</v>
      </c>
      <c r="I213" t="str">
        <f t="shared" si="2"/>
        <v>California</v>
      </c>
      <c r="J213" t="str">
        <f>VLOOKUP(I213,Sheet5!A:B,2,FALSE)</f>
        <v>CA</v>
      </c>
      <c r="K213" t="str">
        <f t="shared" si="3"/>
        <v>Mariposa, CA</v>
      </c>
    </row>
    <row r="214" ht="15.75" customHeight="1">
      <c r="A214" s="11" t="s">
        <v>220</v>
      </c>
      <c r="B214" s="12">
        <v>6.7</v>
      </c>
      <c r="C214" s="12">
        <v>24.7</v>
      </c>
      <c r="D214" s="11" t="s">
        <v>2388</v>
      </c>
      <c r="E214" s="5" t="s">
        <v>2389</v>
      </c>
      <c r="F214" s="5">
        <v>6.7</v>
      </c>
      <c r="G214" s="5">
        <v>24.7</v>
      </c>
      <c r="H214" t="str">
        <f t="shared" si="1"/>
        <v> California</v>
      </c>
      <c r="I214" t="str">
        <f t="shared" si="2"/>
        <v>California</v>
      </c>
      <c r="J214" t="str">
        <f>VLOOKUP(I214,Sheet5!A:B,2,FALSE)</f>
        <v>CA</v>
      </c>
      <c r="K214" t="str">
        <f t="shared" si="3"/>
        <v>Mendocino, CA</v>
      </c>
    </row>
    <row r="215" ht="15.75" customHeight="1">
      <c r="A215" s="11" t="s">
        <v>221</v>
      </c>
      <c r="B215" s="12">
        <v>8.9</v>
      </c>
      <c r="C215" s="12">
        <v>26.2</v>
      </c>
      <c r="D215" s="11" t="s">
        <v>2390</v>
      </c>
      <c r="E215" s="5" t="s">
        <v>2391</v>
      </c>
      <c r="F215" s="5">
        <v>8.9</v>
      </c>
      <c r="G215" s="5">
        <v>26.2</v>
      </c>
      <c r="H215" t="str">
        <f t="shared" si="1"/>
        <v> California</v>
      </c>
      <c r="I215" t="str">
        <f t="shared" si="2"/>
        <v>California</v>
      </c>
      <c r="J215" t="str">
        <f>VLOOKUP(I215,Sheet5!A:B,2,FALSE)</f>
        <v>CA</v>
      </c>
      <c r="K215" t="str">
        <f t="shared" si="3"/>
        <v>Merced, CA</v>
      </c>
    </row>
    <row r="216" ht="15.75" customHeight="1">
      <c r="A216" s="11" t="s">
        <v>222</v>
      </c>
      <c r="B216" s="12">
        <v>7.7</v>
      </c>
      <c r="C216" s="12">
        <v>22.5</v>
      </c>
      <c r="D216" s="11" t="s">
        <v>2392</v>
      </c>
      <c r="E216" s="5" t="s">
        <v>2393</v>
      </c>
      <c r="F216" s="5">
        <v>7.7</v>
      </c>
      <c r="G216" s="5">
        <v>22.5</v>
      </c>
      <c r="H216" t="str">
        <f t="shared" si="1"/>
        <v> California</v>
      </c>
      <c r="I216" t="str">
        <f t="shared" si="2"/>
        <v>California</v>
      </c>
      <c r="J216" t="str">
        <f>VLOOKUP(I216,Sheet5!A:B,2,FALSE)</f>
        <v>CA</v>
      </c>
      <c r="K216" t="str">
        <f t="shared" si="3"/>
        <v>Modoc, CA</v>
      </c>
    </row>
    <row r="217" ht="15.75" customHeight="1">
      <c r="A217" s="11" t="s">
        <v>223</v>
      </c>
      <c r="B217" s="12">
        <v>6.9</v>
      </c>
      <c r="C217" s="12">
        <v>22.4</v>
      </c>
      <c r="D217" s="11" t="s">
        <v>2394</v>
      </c>
      <c r="E217" s="5" t="s">
        <v>2395</v>
      </c>
      <c r="F217" s="5">
        <v>6.9</v>
      </c>
      <c r="G217" s="5">
        <v>22.4</v>
      </c>
      <c r="H217" t="str">
        <f t="shared" si="1"/>
        <v> California</v>
      </c>
      <c r="I217" t="str">
        <f t="shared" si="2"/>
        <v>California</v>
      </c>
      <c r="J217" t="str">
        <f>VLOOKUP(I217,Sheet5!A:B,2,FALSE)</f>
        <v>CA</v>
      </c>
      <c r="K217" t="str">
        <f t="shared" si="3"/>
        <v>Mono, CA</v>
      </c>
    </row>
    <row r="218" ht="15.75" customHeight="1">
      <c r="A218" s="11" t="s">
        <v>224</v>
      </c>
      <c r="B218" s="12">
        <v>6.9</v>
      </c>
      <c r="C218" s="12">
        <v>24.5</v>
      </c>
      <c r="D218" s="11" t="s">
        <v>2396</v>
      </c>
      <c r="E218" s="5" t="s">
        <v>2397</v>
      </c>
      <c r="F218" s="5">
        <v>6.9</v>
      </c>
      <c r="G218" s="5">
        <v>24.5</v>
      </c>
      <c r="H218" t="str">
        <f t="shared" si="1"/>
        <v> California</v>
      </c>
      <c r="I218" t="str">
        <f t="shared" si="2"/>
        <v>California</v>
      </c>
      <c r="J218" t="str">
        <f>VLOOKUP(I218,Sheet5!A:B,2,FALSE)</f>
        <v>CA</v>
      </c>
      <c r="K218" t="str">
        <f t="shared" si="3"/>
        <v>Monterey, CA</v>
      </c>
    </row>
    <row r="219" ht="15.75" customHeight="1">
      <c r="A219" s="11" t="s">
        <v>225</v>
      </c>
      <c r="B219" s="12">
        <v>7.0</v>
      </c>
      <c r="C219" s="12">
        <v>22.8</v>
      </c>
      <c r="D219" s="11" t="s">
        <v>2398</v>
      </c>
      <c r="E219" s="5" t="s">
        <v>2399</v>
      </c>
      <c r="F219" s="5">
        <v>7.0</v>
      </c>
      <c r="G219" s="5">
        <v>22.8</v>
      </c>
      <c r="H219" t="str">
        <f t="shared" si="1"/>
        <v> California</v>
      </c>
      <c r="I219" t="str">
        <f t="shared" si="2"/>
        <v>California</v>
      </c>
      <c r="J219" t="str">
        <f>VLOOKUP(I219,Sheet5!A:B,2,FALSE)</f>
        <v>CA</v>
      </c>
      <c r="K219" t="str">
        <f t="shared" si="3"/>
        <v>Napa, CA</v>
      </c>
    </row>
    <row r="220" ht="15.75" customHeight="1">
      <c r="A220" s="11" t="s">
        <v>175</v>
      </c>
      <c r="B220" s="12">
        <v>6.5</v>
      </c>
      <c r="C220" s="12">
        <v>20.4</v>
      </c>
      <c r="D220" s="11" t="s">
        <v>2400</v>
      </c>
      <c r="E220" s="5" t="s">
        <v>2401</v>
      </c>
      <c r="F220" s="5">
        <v>6.5</v>
      </c>
      <c r="G220" s="5">
        <v>20.4</v>
      </c>
      <c r="H220" t="str">
        <f t="shared" si="1"/>
        <v> California</v>
      </c>
      <c r="I220" t="str">
        <f t="shared" si="2"/>
        <v>California</v>
      </c>
      <c r="J220" t="str">
        <f>VLOOKUP(I220,Sheet5!A:B,2,FALSE)</f>
        <v>CA</v>
      </c>
      <c r="K220" t="str">
        <f t="shared" si="3"/>
        <v>Nevada, CA</v>
      </c>
    </row>
    <row r="221" ht="15.75" customHeight="1">
      <c r="A221" s="11" t="s">
        <v>226</v>
      </c>
      <c r="B221" s="12">
        <v>7.2</v>
      </c>
      <c r="C221" s="12">
        <v>19.0</v>
      </c>
      <c r="D221" s="11" t="s">
        <v>2402</v>
      </c>
      <c r="E221" s="5" t="s">
        <v>2403</v>
      </c>
      <c r="F221" s="5">
        <v>7.2</v>
      </c>
      <c r="G221" s="5">
        <v>19.0</v>
      </c>
      <c r="H221" t="str">
        <f t="shared" si="1"/>
        <v> California</v>
      </c>
      <c r="I221" t="str">
        <f t="shared" si="2"/>
        <v>California</v>
      </c>
      <c r="J221" t="str">
        <f>VLOOKUP(I221,Sheet5!A:B,2,FALSE)</f>
        <v>CA</v>
      </c>
      <c r="K221" t="str">
        <f t="shared" si="3"/>
        <v>Orange, CA</v>
      </c>
    </row>
    <row r="222" ht="15.75" customHeight="1">
      <c r="A222" s="11" t="s">
        <v>227</v>
      </c>
      <c r="B222" s="12">
        <v>6.5</v>
      </c>
      <c r="C222" s="12">
        <v>20.3</v>
      </c>
      <c r="D222" s="11" t="s">
        <v>2404</v>
      </c>
      <c r="E222" s="5" t="s">
        <v>2405</v>
      </c>
      <c r="F222" s="5">
        <v>6.5</v>
      </c>
      <c r="G222" s="5">
        <v>20.3</v>
      </c>
      <c r="H222" t="str">
        <f t="shared" si="1"/>
        <v> California</v>
      </c>
      <c r="I222" t="str">
        <f t="shared" si="2"/>
        <v>California</v>
      </c>
      <c r="J222" t="str">
        <f>VLOOKUP(I222,Sheet5!A:B,2,FALSE)</f>
        <v>CA</v>
      </c>
      <c r="K222" t="str">
        <f t="shared" si="3"/>
        <v>Placer, CA</v>
      </c>
    </row>
    <row r="223" ht="15.75" customHeight="1">
      <c r="A223" s="11" t="s">
        <v>228</v>
      </c>
      <c r="B223" s="12">
        <v>7.1</v>
      </c>
      <c r="C223" s="12">
        <v>22.7</v>
      </c>
      <c r="D223" s="11" t="s">
        <v>2406</v>
      </c>
      <c r="E223" s="5" t="s">
        <v>2407</v>
      </c>
      <c r="F223" s="5">
        <v>7.1</v>
      </c>
      <c r="G223" s="5">
        <v>22.7</v>
      </c>
      <c r="H223" t="str">
        <f t="shared" si="1"/>
        <v> California</v>
      </c>
      <c r="I223" t="str">
        <f t="shared" si="2"/>
        <v>California</v>
      </c>
      <c r="J223" t="str">
        <f>VLOOKUP(I223,Sheet5!A:B,2,FALSE)</f>
        <v>CA</v>
      </c>
      <c r="K223" t="str">
        <f t="shared" si="3"/>
        <v>Plumas, CA</v>
      </c>
    </row>
    <row r="224" ht="15.75" customHeight="1">
      <c r="A224" s="11" t="s">
        <v>229</v>
      </c>
      <c r="B224" s="12">
        <v>8.5</v>
      </c>
      <c r="C224" s="12">
        <v>25.6</v>
      </c>
      <c r="D224" s="11" t="s">
        <v>2408</v>
      </c>
      <c r="E224" s="5" t="s">
        <v>2409</v>
      </c>
      <c r="F224" s="5">
        <v>8.5</v>
      </c>
      <c r="G224" s="5">
        <v>25.6</v>
      </c>
      <c r="H224" t="str">
        <f t="shared" si="1"/>
        <v> California</v>
      </c>
      <c r="I224" t="str">
        <f t="shared" si="2"/>
        <v>California</v>
      </c>
      <c r="J224" t="str">
        <f>VLOOKUP(I224,Sheet5!A:B,2,FALSE)</f>
        <v>CA</v>
      </c>
      <c r="K224" t="str">
        <f t="shared" si="3"/>
        <v>Riverside, CA</v>
      </c>
    </row>
    <row r="225" ht="15.75" customHeight="1">
      <c r="A225" s="11" t="s">
        <v>230</v>
      </c>
      <c r="B225" s="12">
        <v>8.3</v>
      </c>
      <c r="C225" s="12">
        <v>27.4</v>
      </c>
      <c r="D225" s="11" t="s">
        <v>2410</v>
      </c>
      <c r="E225" s="5" t="s">
        <v>2411</v>
      </c>
      <c r="F225" s="5">
        <v>8.3</v>
      </c>
      <c r="G225" s="5">
        <v>27.4</v>
      </c>
      <c r="H225" t="str">
        <f t="shared" si="1"/>
        <v> California</v>
      </c>
      <c r="I225" t="str">
        <f t="shared" si="2"/>
        <v>California</v>
      </c>
      <c r="J225" t="str">
        <f>VLOOKUP(I225,Sheet5!A:B,2,FALSE)</f>
        <v>CA</v>
      </c>
      <c r="K225" t="str">
        <f t="shared" si="3"/>
        <v>Sacramento, CA</v>
      </c>
    </row>
    <row r="226" ht="15.75" customHeight="1">
      <c r="A226" s="11" t="s">
        <v>231</v>
      </c>
      <c r="B226" s="12">
        <v>7.2</v>
      </c>
      <c r="C226" s="12">
        <v>22.4</v>
      </c>
      <c r="D226" s="11" t="s">
        <v>2412</v>
      </c>
      <c r="E226" s="5" t="s">
        <v>2413</v>
      </c>
      <c r="F226" s="5">
        <v>7.2</v>
      </c>
      <c r="G226" s="5">
        <v>22.4</v>
      </c>
      <c r="H226" t="str">
        <f t="shared" si="1"/>
        <v> California</v>
      </c>
      <c r="I226" t="str">
        <f t="shared" si="2"/>
        <v>California</v>
      </c>
      <c r="J226" t="str">
        <f>VLOOKUP(I226,Sheet5!A:B,2,FALSE)</f>
        <v>CA</v>
      </c>
      <c r="K226" t="str">
        <f t="shared" si="3"/>
        <v>San Benito, CA</v>
      </c>
    </row>
    <row r="227" ht="15.75" customHeight="1">
      <c r="A227" s="11" t="s">
        <v>232</v>
      </c>
      <c r="B227" s="12">
        <v>8.6</v>
      </c>
      <c r="C227" s="12">
        <v>27.1</v>
      </c>
      <c r="D227" s="11" t="s">
        <v>2414</v>
      </c>
      <c r="E227" s="5" t="s">
        <v>2415</v>
      </c>
      <c r="F227" s="5">
        <v>8.6</v>
      </c>
      <c r="G227" s="5">
        <v>27.1</v>
      </c>
      <c r="H227" t="str">
        <f t="shared" si="1"/>
        <v> California</v>
      </c>
      <c r="I227" t="str">
        <f t="shared" si="2"/>
        <v>California</v>
      </c>
      <c r="J227" t="str">
        <f>VLOOKUP(I227,Sheet5!A:B,2,FALSE)</f>
        <v>CA</v>
      </c>
      <c r="K227" t="str">
        <f t="shared" si="3"/>
        <v>San Bernardino, CA</v>
      </c>
    </row>
    <row r="228" ht="15.75" customHeight="1">
      <c r="A228" s="11" t="s">
        <v>233</v>
      </c>
      <c r="B228" s="12">
        <v>7.1</v>
      </c>
      <c r="C228" s="12">
        <v>20.0</v>
      </c>
      <c r="D228" s="11" t="s">
        <v>2416</v>
      </c>
      <c r="E228" s="5" t="s">
        <v>2417</v>
      </c>
      <c r="F228" s="5">
        <v>7.1</v>
      </c>
      <c r="G228" s="5">
        <v>20.0</v>
      </c>
      <c r="H228" t="str">
        <f t="shared" si="1"/>
        <v> California</v>
      </c>
      <c r="I228" t="str">
        <f t="shared" si="2"/>
        <v>California</v>
      </c>
      <c r="J228" t="str">
        <f>VLOOKUP(I228,Sheet5!A:B,2,FALSE)</f>
        <v>CA</v>
      </c>
      <c r="K228" t="str">
        <f t="shared" si="3"/>
        <v>San Diego, CA</v>
      </c>
    </row>
    <row r="229" ht="15.75" customHeight="1">
      <c r="A229" s="11" t="s">
        <v>234</v>
      </c>
      <c r="B229" s="12">
        <v>8.0</v>
      </c>
      <c r="C229" s="12">
        <v>18.2</v>
      </c>
      <c r="D229" s="11" t="s">
        <v>2418</v>
      </c>
      <c r="E229" s="5" t="s">
        <v>2419</v>
      </c>
      <c r="F229" s="5">
        <v>8.0</v>
      </c>
      <c r="G229" s="5">
        <v>18.2</v>
      </c>
      <c r="H229" t="str">
        <f t="shared" si="1"/>
        <v> California</v>
      </c>
      <c r="I229" t="str">
        <f t="shared" si="2"/>
        <v>California</v>
      </c>
      <c r="J229" t="str">
        <f>VLOOKUP(I229,Sheet5!A:B,2,FALSE)</f>
        <v>CA</v>
      </c>
      <c r="K229" t="str">
        <f t="shared" si="3"/>
        <v>San Francisco, CA</v>
      </c>
    </row>
    <row r="230" ht="15.75" customHeight="1">
      <c r="A230" s="11" t="s">
        <v>235</v>
      </c>
      <c r="B230" s="12">
        <v>10.1</v>
      </c>
      <c r="C230" s="12">
        <v>27.8</v>
      </c>
      <c r="D230" s="11" t="s">
        <v>2420</v>
      </c>
      <c r="E230" s="5" t="s">
        <v>2421</v>
      </c>
      <c r="F230" s="5">
        <v>10.1</v>
      </c>
      <c r="G230" s="5">
        <v>27.8</v>
      </c>
      <c r="H230" t="str">
        <f t="shared" si="1"/>
        <v> California</v>
      </c>
      <c r="I230" t="str">
        <f t="shared" si="2"/>
        <v>California</v>
      </c>
      <c r="J230" t="str">
        <f>VLOOKUP(I230,Sheet5!A:B,2,FALSE)</f>
        <v>CA</v>
      </c>
      <c r="K230" t="str">
        <f t="shared" si="3"/>
        <v>San Joaquin, CA</v>
      </c>
    </row>
    <row r="231" ht="15.75" customHeight="1">
      <c r="A231" s="11" t="s">
        <v>236</v>
      </c>
      <c r="B231" s="12">
        <v>6.6</v>
      </c>
      <c r="C231" s="12">
        <v>22.6</v>
      </c>
      <c r="D231" s="11" t="s">
        <v>2422</v>
      </c>
      <c r="E231" s="5" t="s">
        <v>2423</v>
      </c>
      <c r="F231" s="5">
        <v>6.6</v>
      </c>
      <c r="G231" s="5">
        <v>22.6</v>
      </c>
      <c r="H231" t="str">
        <f t="shared" si="1"/>
        <v> California</v>
      </c>
      <c r="I231" t="str">
        <f t="shared" si="2"/>
        <v>California</v>
      </c>
      <c r="J231" t="str">
        <f>VLOOKUP(I231,Sheet5!A:B,2,FALSE)</f>
        <v>CA</v>
      </c>
      <c r="K231" t="str">
        <f t="shared" si="3"/>
        <v>San Luis Obispo, CA</v>
      </c>
    </row>
    <row r="232" ht="15.75" customHeight="1">
      <c r="A232" s="11" t="s">
        <v>237</v>
      </c>
      <c r="B232" s="12">
        <v>7.9</v>
      </c>
      <c r="C232" s="12">
        <v>18.3</v>
      </c>
      <c r="D232" s="11" t="s">
        <v>2424</v>
      </c>
      <c r="E232" s="5" t="s">
        <v>2425</v>
      </c>
      <c r="F232" s="5">
        <v>7.9</v>
      </c>
      <c r="G232" s="5">
        <v>18.3</v>
      </c>
      <c r="H232" t="str">
        <f t="shared" si="1"/>
        <v> California</v>
      </c>
      <c r="I232" t="str">
        <f t="shared" si="2"/>
        <v>California</v>
      </c>
      <c r="J232" t="str">
        <f>VLOOKUP(I232,Sheet5!A:B,2,FALSE)</f>
        <v>CA</v>
      </c>
      <c r="K232" t="str">
        <f t="shared" si="3"/>
        <v>San Mateo, CA</v>
      </c>
    </row>
    <row r="233" ht="15.75" customHeight="1">
      <c r="A233" s="11" t="s">
        <v>238</v>
      </c>
      <c r="B233" s="12">
        <v>7.0</v>
      </c>
      <c r="C233" s="12">
        <v>20.5</v>
      </c>
      <c r="D233" s="11" t="s">
        <v>2426</v>
      </c>
      <c r="E233" s="5" t="s">
        <v>2427</v>
      </c>
      <c r="F233" s="5">
        <v>7.0</v>
      </c>
      <c r="G233" s="5">
        <v>20.5</v>
      </c>
      <c r="H233" t="str">
        <f t="shared" si="1"/>
        <v> California</v>
      </c>
      <c r="I233" t="str">
        <f t="shared" si="2"/>
        <v>California</v>
      </c>
      <c r="J233" t="str">
        <f>VLOOKUP(I233,Sheet5!A:B,2,FALSE)</f>
        <v>CA</v>
      </c>
      <c r="K233" t="str">
        <f t="shared" si="3"/>
        <v>Santa Barbara, CA</v>
      </c>
    </row>
    <row r="234" ht="15.75" customHeight="1">
      <c r="A234" s="11" t="s">
        <v>239</v>
      </c>
      <c r="B234" s="12">
        <v>7.9</v>
      </c>
      <c r="C234" s="12">
        <v>19.5</v>
      </c>
      <c r="D234" s="11" t="s">
        <v>2428</v>
      </c>
      <c r="E234" s="5" t="s">
        <v>2429</v>
      </c>
      <c r="F234" s="5">
        <v>7.9</v>
      </c>
      <c r="G234" s="5">
        <v>19.5</v>
      </c>
      <c r="H234" t="str">
        <f t="shared" si="1"/>
        <v> California</v>
      </c>
      <c r="I234" t="str">
        <f t="shared" si="2"/>
        <v>California</v>
      </c>
      <c r="J234" t="str">
        <f>VLOOKUP(I234,Sheet5!A:B,2,FALSE)</f>
        <v>CA</v>
      </c>
      <c r="K234" t="str">
        <f t="shared" si="3"/>
        <v>Santa Clara, CA</v>
      </c>
    </row>
    <row r="235" ht="15.75" customHeight="1">
      <c r="A235" s="11" t="s">
        <v>135</v>
      </c>
      <c r="B235" s="12">
        <v>6.9</v>
      </c>
      <c r="C235" s="12">
        <v>17.8</v>
      </c>
      <c r="D235" s="11" t="s">
        <v>2430</v>
      </c>
      <c r="E235" s="5" t="s">
        <v>2431</v>
      </c>
      <c r="F235" s="5">
        <v>6.9</v>
      </c>
      <c r="G235" s="5">
        <v>17.8</v>
      </c>
      <c r="H235" t="str">
        <f t="shared" si="1"/>
        <v> California</v>
      </c>
      <c r="I235" t="str">
        <f t="shared" si="2"/>
        <v>California</v>
      </c>
      <c r="J235" t="str">
        <f>VLOOKUP(I235,Sheet5!A:B,2,FALSE)</f>
        <v>CA</v>
      </c>
      <c r="K235" t="str">
        <f t="shared" si="3"/>
        <v>Santa Cruz, CA</v>
      </c>
    </row>
    <row r="236" ht="15.75" customHeight="1">
      <c r="A236" s="11" t="s">
        <v>240</v>
      </c>
      <c r="B236" s="12">
        <v>6.8</v>
      </c>
      <c r="C236" s="12">
        <v>23.6</v>
      </c>
      <c r="D236" s="11" t="s">
        <v>2432</v>
      </c>
      <c r="E236" s="5" t="s">
        <v>2433</v>
      </c>
      <c r="F236" s="5">
        <v>6.8</v>
      </c>
      <c r="G236" s="5">
        <v>23.6</v>
      </c>
      <c r="H236" t="str">
        <f t="shared" si="1"/>
        <v> California</v>
      </c>
      <c r="I236" t="str">
        <f t="shared" si="2"/>
        <v>California</v>
      </c>
      <c r="J236" t="str">
        <f>VLOOKUP(I236,Sheet5!A:B,2,FALSE)</f>
        <v>CA</v>
      </c>
      <c r="K236" t="str">
        <f t="shared" si="3"/>
        <v>Shasta, CA</v>
      </c>
    </row>
    <row r="237" ht="15.75" customHeight="1">
      <c r="A237" s="11" t="s">
        <v>241</v>
      </c>
      <c r="B237" s="12">
        <v>6.7</v>
      </c>
      <c r="C237" s="12">
        <v>21.5</v>
      </c>
      <c r="D237" s="11" t="s">
        <v>2434</v>
      </c>
      <c r="E237" s="5" t="s">
        <v>2435</v>
      </c>
      <c r="F237" s="5">
        <v>6.7</v>
      </c>
      <c r="G237" s="5">
        <v>21.5</v>
      </c>
      <c r="H237" t="str">
        <f t="shared" si="1"/>
        <v> California</v>
      </c>
      <c r="I237" t="str">
        <f t="shared" si="2"/>
        <v>California</v>
      </c>
      <c r="J237" t="str">
        <f>VLOOKUP(I237,Sheet5!A:B,2,FALSE)</f>
        <v>CA</v>
      </c>
      <c r="K237" t="str">
        <f t="shared" si="3"/>
        <v>Sierra, CA</v>
      </c>
    </row>
    <row r="238" ht="15.75" customHeight="1">
      <c r="A238" s="11" t="s">
        <v>242</v>
      </c>
      <c r="B238" s="12">
        <v>7.2</v>
      </c>
      <c r="C238" s="12">
        <v>23.4</v>
      </c>
      <c r="D238" s="11" t="s">
        <v>2436</v>
      </c>
      <c r="E238" s="5" t="s">
        <v>2437</v>
      </c>
      <c r="F238" s="5">
        <v>7.2</v>
      </c>
      <c r="G238" s="5">
        <v>23.4</v>
      </c>
      <c r="H238" t="str">
        <f t="shared" si="1"/>
        <v> California</v>
      </c>
      <c r="I238" t="str">
        <f t="shared" si="2"/>
        <v>California</v>
      </c>
      <c r="J238" t="str">
        <f>VLOOKUP(I238,Sheet5!A:B,2,FALSE)</f>
        <v>CA</v>
      </c>
      <c r="K238" t="str">
        <f t="shared" si="3"/>
        <v>Siskiyou, CA</v>
      </c>
    </row>
    <row r="239" ht="15.75" customHeight="1">
      <c r="A239" s="11" t="s">
        <v>243</v>
      </c>
      <c r="B239" s="12">
        <v>9.1</v>
      </c>
      <c r="C239" s="12">
        <v>29.2</v>
      </c>
      <c r="D239" s="11" t="s">
        <v>2438</v>
      </c>
      <c r="E239" s="5" t="s">
        <v>2439</v>
      </c>
      <c r="F239" s="5">
        <v>9.1</v>
      </c>
      <c r="G239" s="5">
        <v>29.2</v>
      </c>
      <c r="H239" t="str">
        <f t="shared" si="1"/>
        <v> California</v>
      </c>
      <c r="I239" t="str">
        <f t="shared" si="2"/>
        <v>California</v>
      </c>
      <c r="J239" t="str">
        <f>VLOOKUP(I239,Sheet5!A:B,2,FALSE)</f>
        <v>CA</v>
      </c>
      <c r="K239" t="str">
        <f t="shared" si="3"/>
        <v>Solano, CA</v>
      </c>
    </row>
    <row r="240" ht="15.75" customHeight="1">
      <c r="A240" s="11" t="s">
        <v>244</v>
      </c>
      <c r="B240" s="12">
        <v>6.9</v>
      </c>
      <c r="C240" s="12">
        <v>19.9</v>
      </c>
      <c r="D240" s="11" t="s">
        <v>2440</v>
      </c>
      <c r="E240" s="5" t="s">
        <v>2441</v>
      </c>
      <c r="F240" s="5">
        <v>6.9</v>
      </c>
      <c r="G240" s="5">
        <v>19.9</v>
      </c>
      <c r="H240" t="str">
        <f t="shared" si="1"/>
        <v> California</v>
      </c>
      <c r="I240" t="str">
        <f t="shared" si="2"/>
        <v>California</v>
      </c>
      <c r="J240" t="str">
        <f>VLOOKUP(I240,Sheet5!A:B,2,FALSE)</f>
        <v>CA</v>
      </c>
      <c r="K240" t="str">
        <f t="shared" si="3"/>
        <v>Sonoma, CA</v>
      </c>
    </row>
    <row r="241" ht="15.75" customHeight="1">
      <c r="A241" s="11" t="s">
        <v>245</v>
      </c>
      <c r="B241" s="12">
        <v>8.9</v>
      </c>
      <c r="C241" s="12">
        <v>30.0</v>
      </c>
      <c r="D241" s="11" t="s">
        <v>2442</v>
      </c>
      <c r="E241" s="5" t="s">
        <v>2443</v>
      </c>
      <c r="F241" s="5">
        <v>8.9</v>
      </c>
      <c r="G241" s="5">
        <v>30.0</v>
      </c>
      <c r="H241" t="str">
        <f t="shared" si="1"/>
        <v> California</v>
      </c>
      <c r="I241" t="str">
        <f t="shared" si="2"/>
        <v>California</v>
      </c>
      <c r="J241" t="str">
        <f>VLOOKUP(I241,Sheet5!A:B,2,FALSE)</f>
        <v>CA</v>
      </c>
      <c r="K241" t="str">
        <f t="shared" si="3"/>
        <v>Stanislaus, CA</v>
      </c>
    </row>
    <row r="242" ht="15.75" customHeight="1">
      <c r="A242" s="11" t="s">
        <v>246</v>
      </c>
      <c r="B242" s="12">
        <v>7.7</v>
      </c>
      <c r="C242" s="12">
        <v>29.6</v>
      </c>
      <c r="D242" s="11" t="s">
        <v>2444</v>
      </c>
      <c r="E242" s="5" t="s">
        <v>2445</v>
      </c>
      <c r="F242" s="5">
        <v>7.7</v>
      </c>
      <c r="G242" s="5">
        <v>29.6</v>
      </c>
      <c r="H242" t="str">
        <f t="shared" si="1"/>
        <v> California</v>
      </c>
      <c r="I242" t="str">
        <f t="shared" si="2"/>
        <v>California</v>
      </c>
      <c r="J242" t="str">
        <f>VLOOKUP(I242,Sheet5!A:B,2,FALSE)</f>
        <v>CA</v>
      </c>
      <c r="K242" t="str">
        <f t="shared" si="3"/>
        <v>Sutter, CA</v>
      </c>
    </row>
    <row r="243" ht="15.75" customHeight="1">
      <c r="A243" s="11" t="s">
        <v>247</v>
      </c>
      <c r="B243" s="12">
        <v>8.8</v>
      </c>
      <c r="C243" s="12">
        <v>26.5</v>
      </c>
      <c r="D243" s="11" t="s">
        <v>2446</v>
      </c>
      <c r="E243" s="5" t="s">
        <v>2447</v>
      </c>
      <c r="F243" s="5">
        <v>8.8</v>
      </c>
      <c r="G243" s="5">
        <v>26.5</v>
      </c>
      <c r="H243" t="str">
        <f t="shared" si="1"/>
        <v> California</v>
      </c>
      <c r="I243" t="str">
        <f t="shared" si="2"/>
        <v>California</v>
      </c>
      <c r="J243" t="str">
        <f>VLOOKUP(I243,Sheet5!A:B,2,FALSE)</f>
        <v>CA</v>
      </c>
      <c r="K243" t="str">
        <f t="shared" si="3"/>
        <v>Tehama, CA</v>
      </c>
    </row>
    <row r="244" ht="15.75" customHeight="1">
      <c r="A244" s="11" t="s">
        <v>248</v>
      </c>
      <c r="B244" s="12">
        <v>7.4</v>
      </c>
      <c r="C244" s="12">
        <v>23.7</v>
      </c>
      <c r="D244" s="11" t="s">
        <v>2448</v>
      </c>
      <c r="E244" s="5" t="s">
        <v>2449</v>
      </c>
      <c r="F244" s="5">
        <v>7.4</v>
      </c>
      <c r="G244" s="5">
        <v>23.7</v>
      </c>
      <c r="H244" t="str">
        <f t="shared" si="1"/>
        <v> California</v>
      </c>
      <c r="I244" t="str">
        <f t="shared" si="2"/>
        <v>California</v>
      </c>
      <c r="J244" t="str">
        <f>VLOOKUP(I244,Sheet5!A:B,2,FALSE)</f>
        <v>CA</v>
      </c>
      <c r="K244" t="str">
        <f t="shared" si="3"/>
        <v>Trinity, CA</v>
      </c>
    </row>
    <row r="245" ht="15.75" customHeight="1">
      <c r="A245" s="11" t="s">
        <v>249</v>
      </c>
      <c r="B245" s="12">
        <v>7.1</v>
      </c>
      <c r="C245" s="12">
        <v>33.3</v>
      </c>
      <c r="D245" s="11" t="s">
        <v>2450</v>
      </c>
      <c r="E245" s="5" t="s">
        <v>2451</v>
      </c>
      <c r="F245" s="5">
        <v>7.1</v>
      </c>
      <c r="G245" s="5">
        <v>33.3</v>
      </c>
      <c r="H245" t="str">
        <f t="shared" si="1"/>
        <v> California</v>
      </c>
      <c r="I245" t="str">
        <f t="shared" si="2"/>
        <v>California</v>
      </c>
      <c r="J245" t="str">
        <f>VLOOKUP(I245,Sheet5!A:B,2,FALSE)</f>
        <v>CA</v>
      </c>
      <c r="K245" t="str">
        <f t="shared" si="3"/>
        <v>Tulare, CA</v>
      </c>
    </row>
    <row r="246" ht="15.75" customHeight="1">
      <c r="A246" s="11" t="s">
        <v>250</v>
      </c>
      <c r="B246" s="12">
        <v>7.0</v>
      </c>
      <c r="C246" s="12">
        <v>21.6</v>
      </c>
      <c r="D246" s="11" t="s">
        <v>2452</v>
      </c>
      <c r="E246" s="5" t="s">
        <v>2453</v>
      </c>
      <c r="F246" s="5">
        <v>7.0</v>
      </c>
      <c r="G246" s="5">
        <v>21.6</v>
      </c>
      <c r="H246" t="str">
        <f t="shared" si="1"/>
        <v> California</v>
      </c>
      <c r="I246" t="str">
        <f t="shared" si="2"/>
        <v>California</v>
      </c>
      <c r="J246" t="str">
        <f>VLOOKUP(I246,Sheet5!A:B,2,FALSE)</f>
        <v>CA</v>
      </c>
      <c r="K246" t="str">
        <f t="shared" si="3"/>
        <v>Tuolumne, CA</v>
      </c>
    </row>
    <row r="247" ht="15.75" customHeight="1">
      <c r="A247" s="11" t="s">
        <v>251</v>
      </c>
      <c r="B247" s="12">
        <v>7.2</v>
      </c>
      <c r="C247" s="12">
        <v>20.3</v>
      </c>
      <c r="D247" s="11" t="s">
        <v>2454</v>
      </c>
      <c r="E247" s="5" t="s">
        <v>2455</v>
      </c>
      <c r="F247" s="5">
        <v>7.2</v>
      </c>
      <c r="G247" s="5">
        <v>20.3</v>
      </c>
      <c r="H247" t="str">
        <f t="shared" si="1"/>
        <v> California</v>
      </c>
      <c r="I247" t="str">
        <f t="shared" si="2"/>
        <v>California</v>
      </c>
      <c r="J247" t="str">
        <f>VLOOKUP(I247,Sheet5!A:B,2,FALSE)</f>
        <v>CA</v>
      </c>
      <c r="K247" t="str">
        <f t="shared" si="3"/>
        <v>Ventura, CA</v>
      </c>
    </row>
    <row r="248" ht="15.75" customHeight="1">
      <c r="A248" s="11" t="s">
        <v>252</v>
      </c>
      <c r="B248" s="12">
        <v>7.2</v>
      </c>
      <c r="C248" s="12">
        <v>23.0</v>
      </c>
      <c r="D248" s="11" t="s">
        <v>2456</v>
      </c>
      <c r="E248" s="5" t="s">
        <v>2457</v>
      </c>
      <c r="F248" s="5">
        <v>7.2</v>
      </c>
      <c r="G248" s="5">
        <v>23.0</v>
      </c>
      <c r="H248" t="str">
        <f t="shared" si="1"/>
        <v> California</v>
      </c>
      <c r="I248" t="str">
        <f t="shared" si="2"/>
        <v>California</v>
      </c>
      <c r="J248" t="str">
        <f>VLOOKUP(I248,Sheet5!A:B,2,FALSE)</f>
        <v>CA</v>
      </c>
      <c r="K248" t="str">
        <f t="shared" si="3"/>
        <v>Yolo, CA</v>
      </c>
    </row>
    <row r="249" ht="15.75" customHeight="1">
      <c r="A249" s="11" t="s">
        <v>253</v>
      </c>
      <c r="B249" s="12">
        <v>7.6</v>
      </c>
      <c r="C249" s="12">
        <v>27.8</v>
      </c>
      <c r="D249" s="11" t="s">
        <v>2458</v>
      </c>
      <c r="E249" s="5" t="s">
        <v>2459</v>
      </c>
      <c r="F249" s="5">
        <v>7.6</v>
      </c>
      <c r="G249" s="5">
        <v>27.8</v>
      </c>
      <c r="H249" t="str">
        <f t="shared" si="1"/>
        <v> California</v>
      </c>
      <c r="I249" t="str">
        <f t="shared" si="2"/>
        <v>California</v>
      </c>
      <c r="J249" t="str">
        <f>VLOOKUP(I249,Sheet5!A:B,2,FALSE)</f>
        <v>CA</v>
      </c>
      <c r="K249" t="str">
        <f t="shared" si="3"/>
        <v>Yuba, CA</v>
      </c>
    </row>
    <row r="250" ht="15.75" customHeight="1">
      <c r="A250" s="11" t="s">
        <v>254</v>
      </c>
      <c r="B250" s="12">
        <v>7.6</v>
      </c>
      <c r="C250" s="12">
        <v>26.9</v>
      </c>
      <c r="D250" s="11" t="s">
        <v>2460</v>
      </c>
      <c r="E250" s="5" t="s">
        <v>2461</v>
      </c>
      <c r="F250" s="5">
        <v>7.6</v>
      </c>
      <c r="G250" s="5">
        <v>26.9</v>
      </c>
      <c r="H250" t="str">
        <f t="shared" si="1"/>
        <v> Colorado</v>
      </c>
      <c r="I250" t="str">
        <f t="shared" si="2"/>
        <v>Colorado</v>
      </c>
      <c r="J250" t="str">
        <f>VLOOKUP(I250,Sheet5!A:B,2,FALSE)</f>
        <v>CO</v>
      </c>
      <c r="K250" t="str">
        <f t="shared" si="3"/>
        <v>Adams, CO</v>
      </c>
    </row>
    <row r="251" ht="15.75" customHeight="1">
      <c r="A251" s="11" t="s">
        <v>256</v>
      </c>
      <c r="B251" s="12">
        <v>5.8</v>
      </c>
      <c r="C251" s="12">
        <v>20.9</v>
      </c>
      <c r="D251" s="11" t="s">
        <v>2462</v>
      </c>
      <c r="E251" s="5" t="s">
        <v>2463</v>
      </c>
      <c r="F251" s="5">
        <v>5.8</v>
      </c>
      <c r="G251" s="5">
        <v>20.9</v>
      </c>
      <c r="H251" t="str">
        <f t="shared" si="1"/>
        <v> Colorado</v>
      </c>
      <c r="I251" t="str">
        <f t="shared" si="2"/>
        <v>Colorado</v>
      </c>
      <c r="J251" t="str">
        <f>VLOOKUP(I251,Sheet5!A:B,2,FALSE)</f>
        <v>CO</v>
      </c>
      <c r="K251" t="str">
        <f t="shared" si="3"/>
        <v>Alamosa, CO</v>
      </c>
    </row>
    <row r="252" ht="15.75" customHeight="1">
      <c r="A252" s="11" t="s">
        <v>257</v>
      </c>
      <c r="B252" s="12">
        <v>6.6</v>
      </c>
      <c r="C252" s="12">
        <v>21.6</v>
      </c>
      <c r="D252" s="11" t="s">
        <v>2464</v>
      </c>
      <c r="E252" s="5" t="s">
        <v>2465</v>
      </c>
      <c r="F252" s="5">
        <v>6.6</v>
      </c>
      <c r="G252" s="5">
        <v>21.6</v>
      </c>
      <c r="H252" t="str">
        <f t="shared" si="1"/>
        <v> Colorado</v>
      </c>
      <c r="I252" t="str">
        <f t="shared" si="2"/>
        <v>Colorado</v>
      </c>
      <c r="J252" t="str">
        <f>VLOOKUP(I252,Sheet5!A:B,2,FALSE)</f>
        <v>CO</v>
      </c>
      <c r="K252" t="str">
        <f t="shared" si="3"/>
        <v>Arapahoe, CO</v>
      </c>
    </row>
    <row r="253" ht="15.75" customHeight="1">
      <c r="A253" s="11" t="s">
        <v>258</v>
      </c>
      <c r="B253" s="12">
        <v>4.4</v>
      </c>
      <c r="C253" s="12">
        <v>17.7</v>
      </c>
      <c r="D253" s="11" t="s">
        <v>2466</v>
      </c>
      <c r="E253" s="5" t="s">
        <v>2467</v>
      </c>
      <c r="F253" s="5">
        <v>4.4</v>
      </c>
      <c r="G253" s="5">
        <v>17.7</v>
      </c>
      <c r="H253" t="str">
        <f t="shared" si="1"/>
        <v> Colorado</v>
      </c>
      <c r="I253" t="str">
        <f t="shared" si="2"/>
        <v>Colorado</v>
      </c>
      <c r="J253" t="str">
        <f>VLOOKUP(I253,Sheet5!A:B,2,FALSE)</f>
        <v>CO</v>
      </c>
      <c r="K253" t="str">
        <f t="shared" si="3"/>
        <v>Archuleta, CO</v>
      </c>
    </row>
    <row r="254" ht="15.75" customHeight="1">
      <c r="A254" s="11" t="s">
        <v>259</v>
      </c>
      <c r="B254" s="12">
        <v>5.3</v>
      </c>
      <c r="C254" s="12">
        <v>21.2</v>
      </c>
      <c r="D254" s="11" t="s">
        <v>2468</v>
      </c>
      <c r="E254" s="5" t="s">
        <v>2469</v>
      </c>
      <c r="F254" s="5">
        <v>5.3</v>
      </c>
      <c r="G254" s="5">
        <v>21.2</v>
      </c>
      <c r="H254" t="str">
        <f t="shared" si="1"/>
        <v> Colorado</v>
      </c>
      <c r="I254" t="str">
        <f t="shared" si="2"/>
        <v>Colorado</v>
      </c>
      <c r="J254" t="str">
        <f>VLOOKUP(I254,Sheet5!A:B,2,FALSE)</f>
        <v>CO</v>
      </c>
      <c r="K254" t="str">
        <f t="shared" si="3"/>
        <v>Baca, CO</v>
      </c>
    </row>
    <row r="255" ht="15.75" customHeight="1">
      <c r="A255" s="11" t="s">
        <v>260</v>
      </c>
      <c r="B255" s="12">
        <v>6.1</v>
      </c>
      <c r="C255" s="12">
        <v>24.8</v>
      </c>
      <c r="D255" s="11" t="s">
        <v>2470</v>
      </c>
      <c r="E255" s="5" t="s">
        <v>2471</v>
      </c>
      <c r="F255" s="5">
        <v>6.1</v>
      </c>
      <c r="G255" s="5">
        <v>24.8</v>
      </c>
      <c r="H255" t="str">
        <f t="shared" si="1"/>
        <v> Colorado</v>
      </c>
      <c r="I255" t="str">
        <f t="shared" si="2"/>
        <v>Colorado</v>
      </c>
      <c r="J255" t="str">
        <f>VLOOKUP(I255,Sheet5!A:B,2,FALSE)</f>
        <v>CO</v>
      </c>
      <c r="K255" t="str">
        <f t="shared" si="3"/>
        <v>Bent, CO</v>
      </c>
    </row>
    <row r="256" ht="15.75" customHeight="1">
      <c r="A256" s="11" t="s">
        <v>261</v>
      </c>
      <c r="B256" s="12">
        <v>3.9</v>
      </c>
      <c r="C256" s="12">
        <v>13.7</v>
      </c>
      <c r="D256" s="11" t="s">
        <v>2472</v>
      </c>
      <c r="E256" s="5" t="s">
        <v>2473</v>
      </c>
      <c r="F256" s="5">
        <v>3.9</v>
      </c>
      <c r="G256" s="5">
        <v>13.7</v>
      </c>
      <c r="H256" t="str">
        <f t="shared" si="1"/>
        <v> Colorado</v>
      </c>
      <c r="I256" t="str">
        <f t="shared" si="2"/>
        <v>Colorado</v>
      </c>
      <c r="J256" t="str">
        <f>VLOOKUP(I256,Sheet5!A:B,2,FALSE)</f>
        <v>CO</v>
      </c>
      <c r="K256" t="str">
        <f t="shared" si="3"/>
        <v>Boulder, CO</v>
      </c>
    </row>
    <row r="257" ht="15.75" customHeight="1">
      <c r="A257" s="11" t="s">
        <v>262</v>
      </c>
      <c r="B257" s="12">
        <v>5.5</v>
      </c>
      <c r="C257" s="12">
        <v>18.8</v>
      </c>
      <c r="D257" s="11" t="s">
        <v>2474</v>
      </c>
      <c r="E257" s="5" t="s">
        <v>2475</v>
      </c>
      <c r="F257" s="5">
        <v>5.5</v>
      </c>
      <c r="G257" s="5">
        <v>18.8</v>
      </c>
      <c r="H257" t="str">
        <f t="shared" si="1"/>
        <v> Colorado</v>
      </c>
      <c r="I257" t="str">
        <f t="shared" si="2"/>
        <v>Colorado</v>
      </c>
      <c r="J257" t="str">
        <f>VLOOKUP(I257,Sheet5!A:B,2,FALSE)</f>
        <v>CO</v>
      </c>
      <c r="K257" t="str">
        <f t="shared" si="3"/>
        <v>Broomfield, CO</v>
      </c>
    </row>
    <row r="258" ht="15.75" customHeight="1">
      <c r="A258" s="11" t="s">
        <v>263</v>
      </c>
      <c r="B258" s="12">
        <v>4.6</v>
      </c>
      <c r="C258" s="12">
        <v>18.5</v>
      </c>
      <c r="D258" s="11" t="s">
        <v>2476</v>
      </c>
      <c r="E258" s="5" t="s">
        <v>2477</v>
      </c>
      <c r="F258" s="5">
        <v>4.6</v>
      </c>
      <c r="G258" s="5">
        <v>18.5</v>
      </c>
      <c r="H258" t="str">
        <f t="shared" si="1"/>
        <v> Colorado</v>
      </c>
      <c r="I258" t="str">
        <f t="shared" si="2"/>
        <v>Colorado</v>
      </c>
      <c r="J258" t="str">
        <f>VLOOKUP(I258,Sheet5!A:B,2,FALSE)</f>
        <v>CO</v>
      </c>
      <c r="K258" t="str">
        <f t="shared" si="3"/>
        <v>Chaffee, CO</v>
      </c>
    </row>
    <row r="259" ht="15.75" customHeight="1">
      <c r="A259" s="11" t="s">
        <v>264</v>
      </c>
      <c r="B259" s="12">
        <v>5.5</v>
      </c>
      <c r="C259" s="12">
        <v>24.0</v>
      </c>
      <c r="D259" s="11" t="s">
        <v>2478</v>
      </c>
      <c r="E259" s="5" t="s">
        <v>2479</v>
      </c>
      <c r="F259" s="5">
        <v>5.5</v>
      </c>
      <c r="G259" s="5">
        <v>24.0</v>
      </c>
      <c r="H259" t="str">
        <f t="shared" si="1"/>
        <v> Colorado</v>
      </c>
      <c r="I259" t="str">
        <f t="shared" si="2"/>
        <v>Colorado</v>
      </c>
      <c r="J259" t="str">
        <f>VLOOKUP(I259,Sheet5!A:B,2,FALSE)</f>
        <v>CO</v>
      </c>
      <c r="K259" t="str">
        <f t="shared" si="3"/>
        <v>Cheyenne, CO</v>
      </c>
    </row>
    <row r="260" ht="15.75" customHeight="1">
      <c r="A260" s="11" t="s">
        <v>265</v>
      </c>
      <c r="B260" s="12">
        <v>6.3</v>
      </c>
      <c r="C260" s="12">
        <v>18.3</v>
      </c>
      <c r="D260" s="11" t="s">
        <v>2480</v>
      </c>
      <c r="E260" s="5" t="s">
        <v>2481</v>
      </c>
      <c r="F260" s="5">
        <v>6.3</v>
      </c>
      <c r="G260" s="5">
        <v>18.3</v>
      </c>
      <c r="H260" t="str">
        <f t="shared" si="1"/>
        <v> Colorado</v>
      </c>
      <c r="I260" t="str">
        <f t="shared" si="2"/>
        <v>Colorado</v>
      </c>
      <c r="J260" t="str">
        <f>VLOOKUP(I260,Sheet5!A:B,2,FALSE)</f>
        <v>CO</v>
      </c>
      <c r="K260" t="str">
        <f t="shared" si="3"/>
        <v>Clear Creek, CO</v>
      </c>
    </row>
    <row r="261" ht="15.75" customHeight="1">
      <c r="A261" s="11" t="s">
        <v>266</v>
      </c>
      <c r="B261" s="12">
        <v>4.9</v>
      </c>
      <c r="C261" s="12">
        <v>23.4</v>
      </c>
      <c r="D261" s="11" t="s">
        <v>2482</v>
      </c>
      <c r="E261" s="5" t="s">
        <v>2483</v>
      </c>
      <c r="F261" s="5">
        <v>4.9</v>
      </c>
      <c r="G261" s="5">
        <v>23.4</v>
      </c>
      <c r="H261" t="str">
        <f t="shared" si="1"/>
        <v> Colorado</v>
      </c>
      <c r="I261" t="str">
        <f t="shared" si="2"/>
        <v>Colorado</v>
      </c>
      <c r="J261" t="str">
        <f>VLOOKUP(I261,Sheet5!A:B,2,FALSE)</f>
        <v>CO</v>
      </c>
      <c r="K261" t="str">
        <f t="shared" si="3"/>
        <v>Conejos, CO</v>
      </c>
    </row>
    <row r="262" ht="15.75" customHeight="1">
      <c r="A262" s="11" t="s">
        <v>267</v>
      </c>
      <c r="B262" s="12">
        <v>5.5</v>
      </c>
      <c r="C262" s="12">
        <v>21.9</v>
      </c>
      <c r="D262" s="11" t="s">
        <v>2484</v>
      </c>
      <c r="E262" s="5" t="s">
        <v>2485</v>
      </c>
      <c r="F262" s="5">
        <v>5.5</v>
      </c>
      <c r="G262" s="5">
        <v>21.9</v>
      </c>
      <c r="H262" t="str">
        <f t="shared" si="1"/>
        <v> Colorado</v>
      </c>
      <c r="I262" t="str">
        <f t="shared" si="2"/>
        <v>Colorado</v>
      </c>
      <c r="J262" t="str">
        <f>VLOOKUP(I262,Sheet5!A:B,2,FALSE)</f>
        <v>CO</v>
      </c>
      <c r="K262" t="str">
        <f t="shared" si="3"/>
        <v>Costilla, CO</v>
      </c>
    </row>
    <row r="263" ht="15.75" customHeight="1">
      <c r="A263" s="11" t="s">
        <v>268</v>
      </c>
      <c r="B263" s="12">
        <v>5.9</v>
      </c>
      <c r="C263" s="12">
        <v>22.4</v>
      </c>
      <c r="D263" s="11" t="s">
        <v>2486</v>
      </c>
      <c r="E263" s="5" t="s">
        <v>2487</v>
      </c>
      <c r="F263" s="5">
        <v>5.9</v>
      </c>
      <c r="G263" s="5">
        <v>22.4</v>
      </c>
      <c r="H263" t="str">
        <f t="shared" si="1"/>
        <v> Colorado</v>
      </c>
      <c r="I263" t="str">
        <f t="shared" si="2"/>
        <v>Colorado</v>
      </c>
      <c r="J263" t="str">
        <f>VLOOKUP(I263,Sheet5!A:B,2,FALSE)</f>
        <v>CO</v>
      </c>
      <c r="K263" t="str">
        <f t="shared" si="3"/>
        <v>Crowley, CO</v>
      </c>
    </row>
    <row r="264" ht="15.75" customHeight="1">
      <c r="A264" s="11" t="s">
        <v>269</v>
      </c>
      <c r="B264" s="12">
        <v>4.5</v>
      </c>
      <c r="C264" s="12">
        <v>22.1</v>
      </c>
      <c r="D264" s="11" t="s">
        <v>2488</v>
      </c>
      <c r="E264" s="5" t="s">
        <v>2489</v>
      </c>
      <c r="F264" s="5">
        <v>4.5</v>
      </c>
      <c r="G264" s="5">
        <v>22.1</v>
      </c>
      <c r="H264" t="str">
        <f t="shared" si="1"/>
        <v> Colorado</v>
      </c>
      <c r="I264" t="str">
        <f t="shared" si="2"/>
        <v>Colorado</v>
      </c>
      <c r="J264" t="str">
        <f>VLOOKUP(I264,Sheet5!A:B,2,FALSE)</f>
        <v>CO</v>
      </c>
      <c r="K264" t="str">
        <f t="shared" si="3"/>
        <v>Custer, CO</v>
      </c>
    </row>
    <row r="265" ht="15.75" customHeight="1">
      <c r="A265" s="11" t="s">
        <v>270</v>
      </c>
      <c r="B265" s="12">
        <v>4.8</v>
      </c>
      <c r="C265" s="12">
        <v>23.0</v>
      </c>
      <c r="D265" s="11" t="s">
        <v>2490</v>
      </c>
      <c r="E265" s="5" t="s">
        <v>2491</v>
      </c>
      <c r="F265" s="5">
        <v>4.8</v>
      </c>
      <c r="G265" s="5">
        <v>23.0</v>
      </c>
      <c r="H265" t="str">
        <f t="shared" si="1"/>
        <v> Colorado</v>
      </c>
      <c r="I265" t="str">
        <f t="shared" si="2"/>
        <v>Colorado</v>
      </c>
      <c r="J265" t="str">
        <f>VLOOKUP(I265,Sheet5!A:B,2,FALSE)</f>
        <v>CO</v>
      </c>
      <c r="K265" t="str">
        <f t="shared" si="3"/>
        <v>Delta, CO</v>
      </c>
    </row>
    <row r="266" ht="15.75" customHeight="1">
      <c r="A266" s="11" t="s">
        <v>271</v>
      </c>
      <c r="B266" s="12">
        <v>6.0</v>
      </c>
      <c r="C266" s="12">
        <v>16.8</v>
      </c>
      <c r="D266" s="11" t="s">
        <v>2492</v>
      </c>
      <c r="E266" s="5" t="s">
        <v>2493</v>
      </c>
      <c r="F266" s="5">
        <v>6.0</v>
      </c>
      <c r="G266" s="5">
        <v>16.8</v>
      </c>
      <c r="H266" t="str">
        <f t="shared" si="1"/>
        <v> Colorado</v>
      </c>
      <c r="I266" t="str">
        <f t="shared" si="2"/>
        <v>Colorado</v>
      </c>
      <c r="J266" t="str">
        <f>VLOOKUP(I266,Sheet5!A:B,2,FALSE)</f>
        <v>CO</v>
      </c>
      <c r="K266" t="str">
        <f t="shared" si="3"/>
        <v>Denver, CO</v>
      </c>
    </row>
    <row r="267" ht="15.75" customHeight="1">
      <c r="A267" s="11" t="s">
        <v>272</v>
      </c>
      <c r="B267" s="12">
        <v>5.2</v>
      </c>
      <c r="C267" s="12">
        <v>19.3</v>
      </c>
      <c r="D267" s="11" t="s">
        <v>2494</v>
      </c>
      <c r="E267" s="5" t="s">
        <v>2495</v>
      </c>
      <c r="F267" s="5">
        <v>5.2</v>
      </c>
      <c r="G267" s="5">
        <v>19.3</v>
      </c>
      <c r="H267" t="str">
        <f t="shared" si="1"/>
        <v> Colorado</v>
      </c>
      <c r="I267" t="str">
        <f t="shared" si="2"/>
        <v>Colorado</v>
      </c>
      <c r="J267" t="str">
        <f>VLOOKUP(I267,Sheet5!A:B,2,FALSE)</f>
        <v>CO</v>
      </c>
      <c r="K267" t="str">
        <f t="shared" si="3"/>
        <v>Dolores, CO</v>
      </c>
    </row>
    <row r="268" ht="15.75" customHeight="1">
      <c r="A268" s="11" t="s">
        <v>273</v>
      </c>
      <c r="B268" s="12">
        <v>5.0</v>
      </c>
      <c r="C268" s="12">
        <v>17.3</v>
      </c>
      <c r="D268" s="11" t="s">
        <v>2496</v>
      </c>
      <c r="E268" s="5" t="s">
        <v>2497</v>
      </c>
      <c r="F268" s="5">
        <v>5.0</v>
      </c>
      <c r="G268" s="5">
        <v>17.3</v>
      </c>
      <c r="H268" t="str">
        <f t="shared" si="1"/>
        <v> Colorado</v>
      </c>
      <c r="I268" t="str">
        <f t="shared" si="2"/>
        <v>Colorado</v>
      </c>
      <c r="J268" t="str">
        <f>VLOOKUP(I268,Sheet5!A:B,2,FALSE)</f>
        <v>CO</v>
      </c>
      <c r="K268" t="str">
        <f t="shared" si="3"/>
        <v>Douglas, CO</v>
      </c>
    </row>
    <row r="269" ht="15.75" customHeight="1">
      <c r="A269" s="11" t="s">
        <v>274</v>
      </c>
      <c r="B269" s="12">
        <v>3.4</v>
      </c>
      <c r="C269" s="12">
        <v>12.7</v>
      </c>
      <c r="D269" s="11" t="s">
        <v>2498</v>
      </c>
      <c r="E269" s="5" t="s">
        <v>2499</v>
      </c>
      <c r="F269" s="5">
        <v>3.4</v>
      </c>
      <c r="G269" s="5">
        <v>12.7</v>
      </c>
      <c r="H269" t="str">
        <f t="shared" si="1"/>
        <v> Colorado</v>
      </c>
      <c r="I269" t="str">
        <f t="shared" si="2"/>
        <v>Colorado</v>
      </c>
      <c r="J269" t="str">
        <f>VLOOKUP(I269,Sheet5!A:B,2,FALSE)</f>
        <v>CO</v>
      </c>
      <c r="K269" t="str">
        <f t="shared" si="3"/>
        <v>Eagle, CO</v>
      </c>
    </row>
    <row r="270" ht="15.75" customHeight="1">
      <c r="A270" s="11" t="s">
        <v>276</v>
      </c>
      <c r="B270" s="12">
        <v>6.8</v>
      </c>
      <c r="C270" s="12">
        <v>22.4</v>
      </c>
      <c r="D270" s="11" t="s">
        <v>2500</v>
      </c>
      <c r="E270" s="5" t="s">
        <v>2501</v>
      </c>
      <c r="F270" s="5">
        <v>6.8</v>
      </c>
      <c r="G270" s="5">
        <v>22.4</v>
      </c>
      <c r="H270" t="str">
        <f t="shared" si="1"/>
        <v> Colorado</v>
      </c>
      <c r="I270" t="str">
        <f t="shared" si="2"/>
        <v>Colorado</v>
      </c>
      <c r="J270" t="str">
        <f>VLOOKUP(I270,Sheet5!A:B,2,FALSE)</f>
        <v>CO</v>
      </c>
      <c r="K270" t="str">
        <f t="shared" si="3"/>
        <v>El Paso, CO</v>
      </c>
    </row>
    <row r="271" ht="15.75" customHeight="1">
      <c r="A271" s="11" t="s">
        <v>275</v>
      </c>
      <c r="B271" s="12">
        <v>4.4</v>
      </c>
      <c r="C271" s="12">
        <v>20.8</v>
      </c>
      <c r="D271" s="11" t="s">
        <v>2502</v>
      </c>
      <c r="E271" s="5" t="s">
        <v>2503</v>
      </c>
      <c r="F271" s="5">
        <v>4.4</v>
      </c>
      <c r="G271" s="5">
        <v>20.8</v>
      </c>
      <c r="H271" t="str">
        <f t="shared" si="1"/>
        <v> Colorado</v>
      </c>
      <c r="I271" t="str">
        <f t="shared" si="2"/>
        <v>Colorado</v>
      </c>
      <c r="J271" t="str">
        <f>VLOOKUP(I271,Sheet5!A:B,2,FALSE)</f>
        <v>CO</v>
      </c>
      <c r="K271" t="str">
        <f t="shared" si="3"/>
        <v>Elbert, CO</v>
      </c>
    </row>
    <row r="272" ht="15.75" customHeight="1">
      <c r="A272" s="11" t="s">
        <v>277</v>
      </c>
      <c r="B272" s="12">
        <v>7.3</v>
      </c>
      <c r="C272" s="12">
        <v>23.5</v>
      </c>
      <c r="D272" s="11" t="s">
        <v>2504</v>
      </c>
      <c r="E272" s="5" t="s">
        <v>2505</v>
      </c>
      <c r="F272" s="5">
        <v>7.3</v>
      </c>
      <c r="G272" s="5">
        <v>23.5</v>
      </c>
      <c r="H272" t="str">
        <f t="shared" si="1"/>
        <v> Colorado</v>
      </c>
      <c r="I272" t="str">
        <f t="shared" si="2"/>
        <v>Colorado</v>
      </c>
      <c r="J272" t="str">
        <f>VLOOKUP(I272,Sheet5!A:B,2,FALSE)</f>
        <v>CO</v>
      </c>
      <c r="K272" t="str">
        <f t="shared" si="3"/>
        <v>Fremont, CO</v>
      </c>
    </row>
    <row r="273" ht="15.75" customHeight="1">
      <c r="A273" s="11" t="s">
        <v>278</v>
      </c>
      <c r="B273" s="12">
        <v>4.6</v>
      </c>
      <c r="C273" s="12">
        <v>19.2</v>
      </c>
      <c r="D273" s="11" t="s">
        <v>2506</v>
      </c>
      <c r="E273" s="5" t="s">
        <v>2507</v>
      </c>
      <c r="F273" s="5">
        <v>4.6</v>
      </c>
      <c r="G273" s="5">
        <v>19.2</v>
      </c>
      <c r="H273" t="str">
        <f t="shared" si="1"/>
        <v> Colorado</v>
      </c>
      <c r="I273" t="str">
        <f t="shared" si="2"/>
        <v>Colorado</v>
      </c>
      <c r="J273" t="str">
        <f>VLOOKUP(I273,Sheet5!A:B,2,FALSE)</f>
        <v>CO</v>
      </c>
      <c r="K273" t="str">
        <f t="shared" si="3"/>
        <v>Garfield, CO</v>
      </c>
    </row>
    <row r="274" ht="15.75" customHeight="1">
      <c r="A274" s="11" t="s">
        <v>279</v>
      </c>
      <c r="B274" s="12">
        <v>5.3</v>
      </c>
      <c r="C274" s="12">
        <v>20.5</v>
      </c>
      <c r="D274" s="11" t="s">
        <v>2508</v>
      </c>
      <c r="E274" s="5" t="s">
        <v>2509</v>
      </c>
      <c r="F274" s="5">
        <v>5.3</v>
      </c>
      <c r="G274" s="5">
        <v>20.5</v>
      </c>
      <c r="H274" t="str">
        <f t="shared" si="1"/>
        <v> Colorado</v>
      </c>
      <c r="I274" t="str">
        <f t="shared" si="2"/>
        <v>Colorado</v>
      </c>
      <c r="J274" t="str">
        <f>VLOOKUP(I274,Sheet5!A:B,2,FALSE)</f>
        <v>CO</v>
      </c>
      <c r="K274" t="str">
        <f t="shared" si="3"/>
        <v>Gilpin, CO</v>
      </c>
    </row>
    <row r="275" ht="15.75" customHeight="1">
      <c r="A275" s="11" t="s">
        <v>280</v>
      </c>
      <c r="B275" s="12">
        <v>4.8</v>
      </c>
      <c r="C275" s="12">
        <v>16.4</v>
      </c>
      <c r="D275" s="11" t="s">
        <v>2510</v>
      </c>
      <c r="E275" s="5" t="s">
        <v>2511</v>
      </c>
      <c r="F275" s="5">
        <v>4.8</v>
      </c>
      <c r="G275" s="5">
        <v>16.4</v>
      </c>
      <c r="H275" t="str">
        <f t="shared" si="1"/>
        <v> Colorado</v>
      </c>
      <c r="I275" t="str">
        <f t="shared" si="2"/>
        <v>Colorado</v>
      </c>
      <c r="J275" t="str">
        <f>VLOOKUP(I275,Sheet5!A:B,2,FALSE)</f>
        <v>CO</v>
      </c>
      <c r="K275" t="str">
        <f t="shared" si="3"/>
        <v>Grand, CO</v>
      </c>
    </row>
    <row r="276" ht="15.75" customHeight="1">
      <c r="A276" s="11" t="s">
        <v>281</v>
      </c>
      <c r="B276" s="12">
        <v>4.5</v>
      </c>
      <c r="C276" s="12">
        <v>15.3</v>
      </c>
      <c r="D276" s="11" t="s">
        <v>2512</v>
      </c>
      <c r="E276" s="5" t="s">
        <v>2513</v>
      </c>
      <c r="F276" s="5">
        <v>4.5</v>
      </c>
      <c r="G276" s="5">
        <v>15.3</v>
      </c>
      <c r="H276" t="str">
        <f t="shared" si="1"/>
        <v> Colorado</v>
      </c>
      <c r="I276" t="str">
        <f t="shared" si="2"/>
        <v>Colorado</v>
      </c>
      <c r="J276" t="str">
        <f>VLOOKUP(I276,Sheet5!A:B,2,FALSE)</f>
        <v>CO</v>
      </c>
      <c r="K276" t="str">
        <f t="shared" si="3"/>
        <v>Gunnison, CO</v>
      </c>
    </row>
    <row r="277" ht="15.75" customHeight="1">
      <c r="A277" s="11" t="s">
        <v>282</v>
      </c>
      <c r="B277" s="12">
        <v>4.8</v>
      </c>
      <c r="C277" s="12">
        <v>19.6</v>
      </c>
      <c r="D277" s="11" t="s">
        <v>2514</v>
      </c>
      <c r="E277" s="5" t="s">
        <v>2515</v>
      </c>
      <c r="F277" s="5">
        <v>4.8</v>
      </c>
      <c r="G277" s="5">
        <v>19.6</v>
      </c>
      <c r="H277" t="str">
        <f t="shared" si="1"/>
        <v> Colorado</v>
      </c>
      <c r="I277" t="str">
        <f t="shared" si="2"/>
        <v>Colorado</v>
      </c>
      <c r="J277" t="str">
        <f>VLOOKUP(I277,Sheet5!A:B,2,FALSE)</f>
        <v>CO</v>
      </c>
      <c r="K277" t="str">
        <f t="shared" si="3"/>
        <v>Hinsdale, CO</v>
      </c>
    </row>
    <row r="278" ht="15.75" customHeight="1">
      <c r="A278" s="11" t="s">
        <v>283</v>
      </c>
      <c r="B278" s="12">
        <v>5.6</v>
      </c>
      <c r="C278" s="12">
        <v>22.1</v>
      </c>
      <c r="D278" s="11" t="s">
        <v>2516</v>
      </c>
      <c r="E278" s="5" t="s">
        <v>2517</v>
      </c>
      <c r="F278" s="5">
        <v>5.6</v>
      </c>
      <c r="G278" s="5">
        <v>22.1</v>
      </c>
      <c r="H278" t="str">
        <f t="shared" si="1"/>
        <v> Colorado</v>
      </c>
      <c r="I278" t="str">
        <f t="shared" si="2"/>
        <v>Colorado</v>
      </c>
      <c r="J278" t="str">
        <f>VLOOKUP(I278,Sheet5!A:B,2,FALSE)</f>
        <v>CO</v>
      </c>
      <c r="K278" t="str">
        <f t="shared" si="3"/>
        <v>Huerfano, CO</v>
      </c>
    </row>
    <row r="279" ht="15.75" customHeight="1">
      <c r="A279" s="11" t="s">
        <v>57</v>
      </c>
      <c r="B279" s="12">
        <v>5.2</v>
      </c>
      <c r="C279" s="12">
        <v>21.1</v>
      </c>
      <c r="D279" s="11" t="s">
        <v>2518</v>
      </c>
      <c r="E279" s="5" t="s">
        <v>2519</v>
      </c>
      <c r="F279" s="5">
        <v>5.2</v>
      </c>
      <c r="G279" s="5">
        <v>21.1</v>
      </c>
      <c r="H279" t="str">
        <f t="shared" si="1"/>
        <v> Colorado</v>
      </c>
      <c r="I279" t="str">
        <f t="shared" si="2"/>
        <v>Colorado</v>
      </c>
      <c r="J279" t="str">
        <f>VLOOKUP(I279,Sheet5!A:B,2,FALSE)</f>
        <v>CO</v>
      </c>
      <c r="K279" t="str">
        <f t="shared" si="3"/>
        <v>Jackson, CO</v>
      </c>
    </row>
    <row r="280" ht="15.75" customHeight="1">
      <c r="A280" s="11" t="s">
        <v>58</v>
      </c>
      <c r="B280" s="12">
        <v>4.6</v>
      </c>
      <c r="C280" s="12">
        <v>17.9</v>
      </c>
      <c r="D280" s="11" t="s">
        <v>2520</v>
      </c>
      <c r="E280" s="5" t="s">
        <v>2521</v>
      </c>
      <c r="F280" s="5">
        <v>4.6</v>
      </c>
      <c r="G280" s="5">
        <v>17.9</v>
      </c>
      <c r="H280" t="str">
        <f t="shared" si="1"/>
        <v> Colorado</v>
      </c>
      <c r="I280" t="str">
        <f t="shared" si="2"/>
        <v>Colorado</v>
      </c>
      <c r="J280" t="str">
        <f>VLOOKUP(I280,Sheet5!A:B,2,FALSE)</f>
        <v>CO</v>
      </c>
      <c r="K280" t="str">
        <f t="shared" si="3"/>
        <v>Jefferson, CO</v>
      </c>
    </row>
    <row r="281" ht="15.75" customHeight="1">
      <c r="A281" s="11" t="s">
        <v>284</v>
      </c>
      <c r="B281" s="12">
        <v>5.3</v>
      </c>
      <c r="C281" s="12">
        <v>20.7</v>
      </c>
      <c r="D281" s="11" t="s">
        <v>2522</v>
      </c>
      <c r="E281" s="5" t="s">
        <v>2523</v>
      </c>
      <c r="F281" s="5">
        <v>5.3</v>
      </c>
      <c r="G281" s="5">
        <v>20.7</v>
      </c>
      <c r="H281" t="str">
        <f t="shared" si="1"/>
        <v> Colorado</v>
      </c>
      <c r="I281" t="str">
        <f t="shared" si="2"/>
        <v>Colorado</v>
      </c>
      <c r="J281" t="str">
        <f>VLOOKUP(I281,Sheet5!A:B,2,FALSE)</f>
        <v>CO</v>
      </c>
      <c r="K281" t="str">
        <f t="shared" si="3"/>
        <v>Kiowa, CO</v>
      </c>
    </row>
    <row r="282" ht="15.75" customHeight="1">
      <c r="A282" s="11" t="s">
        <v>285</v>
      </c>
      <c r="B282" s="12">
        <v>5.9</v>
      </c>
      <c r="C282" s="12">
        <v>27.6</v>
      </c>
      <c r="D282" s="11" t="s">
        <v>2524</v>
      </c>
      <c r="E282" s="5" t="s">
        <v>2525</v>
      </c>
      <c r="F282" s="5">
        <v>5.9</v>
      </c>
      <c r="G282" s="5">
        <v>27.6</v>
      </c>
      <c r="H282" t="str">
        <f t="shared" si="1"/>
        <v> Colorado</v>
      </c>
      <c r="I282" t="str">
        <f t="shared" si="2"/>
        <v>Colorado</v>
      </c>
      <c r="J282" t="str">
        <f>VLOOKUP(I282,Sheet5!A:B,2,FALSE)</f>
        <v>CO</v>
      </c>
      <c r="K282" t="str">
        <f t="shared" si="3"/>
        <v>Kit Carson, CO</v>
      </c>
    </row>
    <row r="283" ht="15.75" customHeight="1">
      <c r="A283" s="11" t="s">
        <v>286</v>
      </c>
      <c r="B283" s="12">
        <v>4.8</v>
      </c>
      <c r="C283" s="12">
        <v>16.5</v>
      </c>
      <c r="D283" s="11" t="s">
        <v>2526</v>
      </c>
      <c r="E283" s="5" t="s">
        <v>2527</v>
      </c>
      <c r="F283" s="5">
        <v>4.8</v>
      </c>
      <c r="G283" s="5">
        <v>16.5</v>
      </c>
      <c r="H283" t="str">
        <f t="shared" si="1"/>
        <v> Colorado</v>
      </c>
      <c r="I283" t="str">
        <f t="shared" si="2"/>
        <v>Colorado</v>
      </c>
      <c r="J283" t="str">
        <f>VLOOKUP(I283,Sheet5!A:B,2,FALSE)</f>
        <v>CO</v>
      </c>
      <c r="K283" t="str">
        <f t="shared" si="3"/>
        <v>La Plata, CO</v>
      </c>
    </row>
    <row r="284" ht="15.75" customHeight="1">
      <c r="A284" s="11" t="s">
        <v>214</v>
      </c>
      <c r="B284" s="12">
        <v>5.3</v>
      </c>
      <c r="C284" s="12">
        <v>19.1</v>
      </c>
      <c r="D284" s="11" t="s">
        <v>2528</v>
      </c>
      <c r="E284" s="5" t="s">
        <v>2529</v>
      </c>
      <c r="F284" s="5">
        <v>5.3</v>
      </c>
      <c r="G284" s="5">
        <v>19.1</v>
      </c>
      <c r="H284" t="str">
        <f t="shared" si="1"/>
        <v> Colorado</v>
      </c>
      <c r="I284" t="str">
        <f t="shared" si="2"/>
        <v>Colorado</v>
      </c>
      <c r="J284" t="str">
        <f>VLOOKUP(I284,Sheet5!A:B,2,FALSE)</f>
        <v>CO</v>
      </c>
      <c r="K284" t="str">
        <f t="shared" si="3"/>
        <v>Lake, CO</v>
      </c>
    </row>
    <row r="285" ht="15.75" customHeight="1">
      <c r="A285" s="11" t="s">
        <v>287</v>
      </c>
      <c r="B285" s="12">
        <v>4.8</v>
      </c>
      <c r="C285" s="12">
        <v>17.7</v>
      </c>
      <c r="D285" s="11" t="s">
        <v>2530</v>
      </c>
      <c r="E285" s="5" t="s">
        <v>2531</v>
      </c>
      <c r="F285" s="5">
        <v>4.8</v>
      </c>
      <c r="G285" s="5">
        <v>17.7</v>
      </c>
      <c r="H285" t="str">
        <f t="shared" si="1"/>
        <v> Colorado</v>
      </c>
      <c r="I285" t="str">
        <f t="shared" si="2"/>
        <v>Colorado</v>
      </c>
      <c r="J285" t="str">
        <f>VLOOKUP(I285,Sheet5!A:B,2,FALSE)</f>
        <v>CO</v>
      </c>
      <c r="K285" t="str">
        <f t="shared" si="3"/>
        <v>Larimer, CO</v>
      </c>
    </row>
    <row r="286" ht="15.75" customHeight="1">
      <c r="A286" s="11" t="s">
        <v>288</v>
      </c>
      <c r="B286" s="12">
        <v>6.0</v>
      </c>
      <c r="C286" s="12">
        <v>23.4</v>
      </c>
      <c r="D286" s="11" t="s">
        <v>2532</v>
      </c>
      <c r="E286" s="5" t="s">
        <v>2533</v>
      </c>
      <c r="F286" s="5">
        <v>6.0</v>
      </c>
      <c r="G286" s="5">
        <v>23.4</v>
      </c>
      <c r="H286" t="str">
        <f t="shared" si="1"/>
        <v> Colorado</v>
      </c>
      <c r="I286" t="str">
        <f t="shared" si="2"/>
        <v>Colorado</v>
      </c>
      <c r="J286" t="str">
        <f>VLOOKUP(I286,Sheet5!A:B,2,FALSE)</f>
        <v>CO</v>
      </c>
      <c r="K286" t="str">
        <f t="shared" si="3"/>
        <v>Las Animas, CO</v>
      </c>
    </row>
    <row r="287" ht="15.75" customHeight="1">
      <c r="A287" s="11" t="s">
        <v>169</v>
      </c>
      <c r="B287" s="12">
        <v>6.3</v>
      </c>
      <c r="C287" s="12">
        <v>23.7</v>
      </c>
      <c r="D287" s="11" t="s">
        <v>2534</v>
      </c>
      <c r="E287" s="5" t="s">
        <v>2535</v>
      </c>
      <c r="F287" s="5">
        <v>6.3</v>
      </c>
      <c r="G287" s="5">
        <v>23.7</v>
      </c>
      <c r="H287" t="str">
        <f t="shared" si="1"/>
        <v> Colorado</v>
      </c>
      <c r="I287" t="str">
        <f t="shared" si="2"/>
        <v>Colorado</v>
      </c>
      <c r="J287" t="str">
        <f>VLOOKUP(I287,Sheet5!A:B,2,FALSE)</f>
        <v>CO</v>
      </c>
      <c r="K287" t="str">
        <f t="shared" si="3"/>
        <v>Lincoln, CO</v>
      </c>
    </row>
    <row r="288" ht="15.75" customHeight="1">
      <c r="A288" s="11" t="s">
        <v>171</v>
      </c>
      <c r="B288" s="12">
        <v>6.7</v>
      </c>
      <c r="C288" s="12">
        <v>29.0</v>
      </c>
      <c r="D288" s="11" t="s">
        <v>2536</v>
      </c>
      <c r="E288" s="5" t="s">
        <v>2537</v>
      </c>
      <c r="F288" s="5">
        <v>6.7</v>
      </c>
      <c r="G288" s="5">
        <v>29.0</v>
      </c>
      <c r="H288" t="str">
        <f t="shared" si="1"/>
        <v> Colorado</v>
      </c>
      <c r="I288" t="str">
        <f t="shared" si="2"/>
        <v>Colorado</v>
      </c>
      <c r="J288" t="str">
        <f>VLOOKUP(I288,Sheet5!A:B,2,FALSE)</f>
        <v>CO</v>
      </c>
      <c r="K288" t="str">
        <f t="shared" si="3"/>
        <v>Logan, CO</v>
      </c>
    </row>
    <row r="289" ht="15.75" customHeight="1">
      <c r="A289" s="11" t="s">
        <v>289</v>
      </c>
      <c r="B289" s="12">
        <v>5.5</v>
      </c>
      <c r="C289" s="12">
        <v>22.2</v>
      </c>
      <c r="D289" s="11" t="s">
        <v>2538</v>
      </c>
      <c r="E289" s="5" t="s">
        <v>2539</v>
      </c>
      <c r="F289" s="5">
        <v>5.5</v>
      </c>
      <c r="G289" s="5">
        <v>22.2</v>
      </c>
      <c r="H289" t="str">
        <f t="shared" si="1"/>
        <v> Colorado</v>
      </c>
      <c r="I289" t="str">
        <f t="shared" si="2"/>
        <v>Colorado</v>
      </c>
      <c r="J289" t="str">
        <f>VLOOKUP(I289,Sheet5!A:B,2,FALSE)</f>
        <v>CO</v>
      </c>
      <c r="K289" t="str">
        <f t="shared" si="3"/>
        <v>Mesa, CO</v>
      </c>
    </row>
    <row r="290" ht="15.75" customHeight="1">
      <c r="A290" s="11" t="s">
        <v>290</v>
      </c>
      <c r="B290" s="12">
        <v>4.7</v>
      </c>
      <c r="C290" s="12">
        <v>18.4</v>
      </c>
      <c r="D290" s="11" t="s">
        <v>2540</v>
      </c>
      <c r="E290" s="5" t="s">
        <v>2541</v>
      </c>
      <c r="F290" s="5">
        <v>4.7</v>
      </c>
      <c r="G290" s="5">
        <v>18.4</v>
      </c>
      <c r="H290" t="str">
        <f t="shared" si="1"/>
        <v> Colorado</v>
      </c>
      <c r="I290" t="str">
        <f t="shared" si="2"/>
        <v>Colorado</v>
      </c>
      <c r="J290" t="str">
        <f>VLOOKUP(I290,Sheet5!A:B,2,FALSE)</f>
        <v>CO</v>
      </c>
      <c r="K290" t="str">
        <f t="shared" si="3"/>
        <v>Mineral, CO</v>
      </c>
    </row>
    <row r="291" ht="15.75" customHeight="1">
      <c r="A291" s="11" t="s">
        <v>291</v>
      </c>
      <c r="B291" s="12">
        <v>5.7</v>
      </c>
      <c r="C291" s="12">
        <v>24.9</v>
      </c>
      <c r="D291" s="11" t="s">
        <v>2542</v>
      </c>
      <c r="E291" s="5" t="s">
        <v>2543</v>
      </c>
      <c r="F291" s="5">
        <v>5.7</v>
      </c>
      <c r="G291" s="5">
        <v>24.9</v>
      </c>
      <c r="H291" t="str">
        <f t="shared" si="1"/>
        <v> Colorado</v>
      </c>
      <c r="I291" t="str">
        <f t="shared" si="2"/>
        <v>Colorado</v>
      </c>
      <c r="J291" t="str">
        <f>VLOOKUP(I291,Sheet5!A:B,2,FALSE)</f>
        <v>CO</v>
      </c>
      <c r="K291" t="str">
        <f t="shared" si="3"/>
        <v>Moffat, CO</v>
      </c>
    </row>
    <row r="292" ht="15.75" customHeight="1">
      <c r="A292" s="11" t="s">
        <v>292</v>
      </c>
      <c r="B292" s="12">
        <v>5.5</v>
      </c>
      <c r="C292" s="12">
        <v>22.0</v>
      </c>
      <c r="D292" s="11" t="s">
        <v>2544</v>
      </c>
      <c r="E292" s="5" t="s">
        <v>2545</v>
      </c>
      <c r="F292" s="5">
        <v>5.5</v>
      </c>
      <c r="G292" s="5">
        <v>22.0</v>
      </c>
      <c r="H292" t="str">
        <f t="shared" si="1"/>
        <v> Colorado</v>
      </c>
      <c r="I292" t="str">
        <f t="shared" si="2"/>
        <v>Colorado</v>
      </c>
      <c r="J292" t="str">
        <f>VLOOKUP(I292,Sheet5!A:B,2,FALSE)</f>
        <v>CO</v>
      </c>
      <c r="K292" t="str">
        <f t="shared" si="3"/>
        <v>Montezuma, CO</v>
      </c>
    </row>
    <row r="293" ht="15.75" customHeight="1">
      <c r="A293" s="11" t="s">
        <v>293</v>
      </c>
      <c r="B293" s="12">
        <v>5.9</v>
      </c>
      <c r="C293" s="12">
        <v>19.9</v>
      </c>
      <c r="D293" s="11" t="s">
        <v>2546</v>
      </c>
      <c r="E293" s="5" t="s">
        <v>2547</v>
      </c>
      <c r="F293" s="5">
        <v>5.9</v>
      </c>
      <c r="G293" s="5">
        <v>19.9</v>
      </c>
      <c r="H293" t="str">
        <f t="shared" si="1"/>
        <v> Colorado</v>
      </c>
      <c r="I293" t="str">
        <f t="shared" si="2"/>
        <v>Colorado</v>
      </c>
      <c r="J293" t="str">
        <f>VLOOKUP(I293,Sheet5!A:B,2,FALSE)</f>
        <v>CO</v>
      </c>
      <c r="K293" t="str">
        <f t="shared" si="3"/>
        <v>Montrose, CO</v>
      </c>
    </row>
    <row r="294" ht="15.75" customHeight="1">
      <c r="A294" s="11" t="s">
        <v>73</v>
      </c>
      <c r="B294" s="12">
        <v>6.6</v>
      </c>
      <c r="C294" s="12">
        <v>27.7</v>
      </c>
      <c r="D294" s="11" t="s">
        <v>2548</v>
      </c>
      <c r="E294" s="5" t="s">
        <v>2549</v>
      </c>
      <c r="F294" s="5">
        <v>6.6</v>
      </c>
      <c r="G294" s="5">
        <v>27.7</v>
      </c>
      <c r="H294" t="str">
        <f t="shared" si="1"/>
        <v> Colorado</v>
      </c>
      <c r="I294" t="str">
        <f t="shared" si="2"/>
        <v>Colorado</v>
      </c>
      <c r="J294" t="str">
        <f>VLOOKUP(I294,Sheet5!A:B,2,FALSE)</f>
        <v>CO</v>
      </c>
      <c r="K294" t="str">
        <f t="shared" si="3"/>
        <v>Morgan, CO</v>
      </c>
    </row>
    <row r="295" ht="15.75" customHeight="1">
      <c r="A295" s="11" t="s">
        <v>294</v>
      </c>
      <c r="B295" s="12">
        <v>5.5</v>
      </c>
      <c r="C295" s="12">
        <v>28.1</v>
      </c>
      <c r="D295" s="11" t="s">
        <v>2550</v>
      </c>
      <c r="E295" s="5" t="s">
        <v>2551</v>
      </c>
      <c r="F295" s="5">
        <v>5.5</v>
      </c>
      <c r="G295" s="5">
        <v>28.1</v>
      </c>
      <c r="H295" t="str">
        <f t="shared" si="1"/>
        <v> Colorado</v>
      </c>
      <c r="I295" t="str">
        <f t="shared" si="2"/>
        <v>Colorado</v>
      </c>
      <c r="J295" t="str">
        <f>VLOOKUP(I295,Sheet5!A:B,2,FALSE)</f>
        <v>CO</v>
      </c>
      <c r="K295" t="str">
        <f t="shared" si="3"/>
        <v>Otero, CO</v>
      </c>
    </row>
    <row r="296" ht="15.75" customHeight="1">
      <c r="A296" s="11" t="s">
        <v>295</v>
      </c>
      <c r="B296" s="12">
        <v>4.7</v>
      </c>
      <c r="C296" s="12">
        <v>17.7</v>
      </c>
      <c r="D296" s="11" t="s">
        <v>2552</v>
      </c>
      <c r="E296" s="5" t="s">
        <v>2553</v>
      </c>
      <c r="F296" s="5">
        <v>4.7</v>
      </c>
      <c r="G296" s="5">
        <v>17.7</v>
      </c>
      <c r="H296" t="str">
        <f t="shared" si="1"/>
        <v> Colorado</v>
      </c>
      <c r="I296" t="str">
        <f t="shared" si="2"/>
        <v>Colorado</v>
      </c>
      <c r="J296" t="str">
        <f>VLOOKUP(I296,Sheet5!A:B,2,FALSE)</f>
        <v>CO</v>
      </c>
      <c r="K296" t="str">
        <f t="shared" si="3"/>
        <v>Ouray, CO</v>
      </c>
    </row>
    <row r="297" ht="15.75" customHeight="1">
      <c r="A297" s="11" t="s">
        <v>296</v>
      </c>
      <c r="B297" s="12">
        <v>4.9</v>
      </c>
      <c r="C297" s="12">
        <v>18.4</v>
      </c>
      <c r="D297" s="11" t="s">
        <v>2554</v>
      </c>
      <c r="E297" s="5" t="s">
        <v>2555</v>
      </c>
      <c r="F297" s="5">
        <v>4.9</v>
      </c>
      <c r="G297" s="5">
        <v>18.4</v>
      </c>
      <c r="H297" t="str">
        <f t="shared" si="1"/>
        <v> Colorado</v>
      </c>
      <c r="I297" t="str">
        <f t="shared" si="2"/>
        <v>Colorado</v>
      </c>
      <c r="J297" t="str">
        <f>VLOOKUP(I297,Sheet5!A:B,2,FALSE)</f>
        <v>CO</v>
      </c>
      <c r="K297" t="str">
        <f t="shared" si="3"/>
        <v>Park, CO</v>
      </c>
    </row>
    <row r="298" ht="15.75" customHeight="1">
      <c r="A298" s="11" t="s">
        <v>178</v>
      </c>
      <c r="B298" s="12">
        <v>6.4</v>
      </c>
      <c r="C298" s="12">
        <v>25.2</v>
      </c>
      <c r="D298" s="11" t="s">
        <v>2556</v>
      </c>
      <c r="E298" s="5" t="s">
        <v>2557</v>
      </c>
      <c r="F298" s="5">
        <v>6.4</v>
      </c>
      <c r="G298" s="5">
        <v>25.2</v>
      </c>
      <c r="H298" t="str">
        <f t="shared" si="1"/>
        <v> Colorado</v>
      </c>
      <c r="I298" t="str">
        <f t="shared" si="2"/>
        <v>Colorado</v>
      </c>
      <c r="J298" t="str">
        <f>VLOOKUP(I298,Sheet5!A:B,2,FALSE)</f>
        <v>CO</v>
      </c>
      <c r="K298" t="str">
        <f t="shared" si="3"/>
        <v>Phillips, CO</v>
      </c>
    </row>
    <row r="299" ht="15.75" customHeight="1">
      <c r="A299" s="11" t="s">
        <v>297</v>
      </c>
      <c r="B299" s="12">
        <v>4.3</v>
      </c>
      <c r="C299" s="12">
        <v>15.0</v>
      </c>
      <c r="D299" s="11" t="s">
        <v>2558</v>
      </c>
      <c r="E299" s="5" t="s">
        <v>2559</v>
      </c>
      <c r="F299" s="5">
        <v>4.3</v>
      </c>
      <c r="G299" s="5">
        <v>15.0</v>
      </c>
      <c r="H299" t="str">
        <f t="shared" si="1"/>
        <v> Colorado</v>
      </c>
      <c r="I299" t="str">
        <f t="shared" si="2"/>
        <v>Colorado</v>
      </c>
      <c r="J299" t="str">
        <f>VLOOKUP(I299,Sheet5!A:B,2,FALSE)</f>
        <v>CO</v>
      </c>
      <c r="K299" t="str">
        <f t="shared" si="3"/>
        <v>Pitkin, CO</v>
      </c>
    </row>
    <row r="300" ht="15.75" customHeight="1">
      <c r="A300" s="11" t="s">
        <v>298</v>
      </c>
      <c r="B300" s="12">
        <v>7.2</v>
      </c>
      <c r="C300" s="12">
        <v>27.4</v>
      </c>
      <c r="D300" s="11" t="s">
        <v>2560</v>
      </c>
      <c r="E300" s="5" t="s">
        <v>2561</v>
      </c>
      <c r="F300" s="5">
        <v>7.2</v>
      </c>
      <c r="G300" s="5">
        <v>27.4</v>
      </c>
      <c r="H300" t="str">
        <f t="shared" si="1"/>
        <v> Colorado</v>
      </c>
      <c r="I300" t="str">
        <f t="shared" si="2"/>
        <v>Colorado</v>
      </c>
      <c r="J300" t="str">
        <f>VLOOKUP(I300,Sheet5!A:B,2,FALSE)</f>
        <v>CO</v>
      </c>
      <c r="K300" t="str">
        <f t="shared" si="3"/>
        <v>Prowers, CO</v>
      </c>
    </row>
    <row r="301" ht="15.75" customHeight="1">
      <c r="A301" s="11" t="s">
        <v>299</v>
      </c>
      <c r="B301" s="12">
        <v>7.4</v>
      </c>
      <c r="C301" s="12">
        <v>27.4</v>
      </c>
      <c r="D301" s="11" t="s">
        <v>2562</v>
      </c>
      <c r="E301" s="5" t="s">
        <v>2563</v>
      </c>
      <c r="F301" s="5">
        <v>7.4</v>
      </c>
      <c r="G301" s="5">
        <v>27.4</v>
      </c>
      <c r="H301" t="str">
        <f t="shared" si="1"/>
        <v> Colorado</v>
      </c>
      <c r="I301" t="str">
        <f t="shared" si="2"/>
        <v>Colorado</v>
      </c>
      <c r="J301" t="str">
        <f>VLOOKUP(I301,Sheet5!A:B,2,FALSE)</f>
        <v>CO</v>
      </c>
      <c r="K301" t="str">
        <f t="shared" si="3"/>
        <v>Pueblo, CO</v>
      </c>
    </row>
    <row r="302" ht="15.75" customHeight="1">
      <c r="A302" s="11" t="s">
        <v>300</v>
      </c>
      <c r="B302" s="12">
        <v>5.0</v>
      </c>
      <c r="C302" s="12">
        <v>23.5</v>
      </c>
      <c r="D302" s="11" t="s">
        <v>2564</v>
      </c>
      <c r="E302" s="5" t="s">
        <v>2565</v>
      </c>
      <c r="F302" s="5">
        <v>5.0</v>
      </c>
      <c r="G302" s="5">
        <v>23.5</v>
      </c>
      <c r="H302" t="str">
        <f t="shared" si="1"/>
        <v> Colorado</v>
      </c>
      <c r="I302" t="str">
        <f t="shared" si="2"/>
        <v>Colorado</v>
      </c>
      <c r="J302" t="str">
        <f>VLOOKUP(I302,Sheet5!A:B,2,FALSE)</f>
        <v>CO</v>
      </c>
      <c r="K302" t="str">
        <f t="shared" si="3"/>
        <v>Rio Blanco, CO</v>
      </c>
    </row>
    <row r="303" ht="15.75" customHeight="1">
      <c r="A303" s="11" t="s">
        <v>301</v>
      </c>
      <c r="B303" s="12">
        <v>5.2</v>
      </c>
      <c r="C303" s="12">
        <v>22.6</v>
      </c>
      <c r="D303" s="11" t="s">
        <v>2566</v>
      </c>
      <c r="E303" s="5" t="s">
        <v>2567</v>
      </c>
      <c r="F303" s="5">
        <v>5.2</v>
      </c>
      <c r="G303" s="5">
        <v>22.6</v>
      </c>
      <c r="H303" t="str">
        <f t="shared" si="1"/>
        <v> Colorado</v>
      </c>
      <c r="I303" t="str">
        <f t="shared" si="2"/>
        <v>Colorado</v>
      </c>
      <c r="J303" t="str">
        <f>VLOOKUP(I303,Sheet5!A:B,2,FALSE)</f>
        <v>CO</v>
      </c>
      <c r="K303" t="str">
        <f t="shared" si="3"/>
        <v>Rio Grande, CO</v>
      </c>
    </row>
    <row r="304" ht="15.75" customHeight="1">
      <c r="A304" s="11" t="s">
        <v>302</v>
      </c>
      <c r="B304" s="12">
        <v>3.6</v>
      </c>
      <c r="C304" s="12">
        <v>13.3</v>
      </c>
      <c r="D304" s="11" t="s">
        <v>2568</v>
      </c>
      <c r="E304" s="5" t="s">
        <v>2569</v>
      </c>
      <c r="F304" s="5">
        <v>3.6</v>
      </c>
      <c r="G304" s="5">
        <v>13.3</v>
      </c>
      <c r="H304" t="str">
        <f t="shared" si="1"/>
        <v> Colorado</v>
      </c>
      <c r="I304" t="str">
        <f t="shared" si="2"/>
        <v>Colorado</v>
      </c>
      <c r="J304" t="str">
        <f>VLOOKUP(I304,Sheet5!A:B,2,FALSE)</f>
        <v>CO</v>
      </c>
      <c r="K304" t="str">
        <f t="shared" si="3"/>
        <v>Routt, CO</v>
      </c>
    </row>
    <row r="305" ht="15.75" customHeight="1">
      <c r="A305" s="11" t="s">
        <v>303</v>
      </c>
      <c r="B305" s="12">
        <v>5.8</v>
      </c>
      <c r="C305" s="12">
        <v>21.3</v>
      </c>
      <c r="D305" s="11" t="s">
        <v>2570</v>
      </c>
      <c r="E305" s="5" t="s">
        <v>2571</v>
      </c>
      <c r="F305" s="5">
        <v>5.8</v>
      </c>
      <c r="G305" s="5">
        <v>21.3</v>
      </c>
      <c r="H305" t="str">
        <f t="shared" si="1"/>
        <v> Colorado</v>
      </c>
      <c r="I305" t="str">
        <f t="shared" si="2"/>
        <v>Colorado</v>
      </c>
      <c r="J305" t="str">
        <f>VLOOKUP(I305,Sheet5!A:B,2,FALSE)</f>
        <v>CO</v>
      </c>
      <c r="K305" t="str">
        <f t="shared" si="3"/>
        <v>Saguache, CO</v>
      </c>
    </row>
    <row r="306" ht="15.75" customHeight="1">
      <c r="A306" s="11" t="s">
        <v>304</v>
      </c>
      <c r="B306" s="12">
        <v>5.3</v>
      </c>
      <c r="C306" s="12">
        <v>19.9</v>
      </c>
      <c r="D306" s="11" t="s">
        <v>2572</v>
      </c>
      <c r="E306" s="5" t="s">
        <v>2573</v>
      </c>
      <c r="F306" s="5">
        <v>5.3</v>
      </c>
      <c r="G306" s="5">
        <v>19.9</v>
      </c>
      <c r="H306" t="str">
        <f t="shared" si="1"/>
        <v> Colorado</v>
      </c>
      <c r="I306" t="str">
        <f t="shared" si="2"/>
        <v>Colorado</v>
      </c>
      <c r="J306" t="str">
        <f>VLOOKUP(I306,Sheet5!A:B,2,FALSE)</f>
        <v>CO</v>
      </c>
      <c r="K306" t="str">
        <f t="shared" si="3"/>
        <v>San Juan, CO</v>
      </c>
    </row>
    <row r="307" ht="15.75" customHeight="1">
      <c r="A307" s="11" t="s">
        <v>305</v>
      </c>
      <c r="B307" s="12">
        <v>5.0</v>
      </c>
      <c r="C307" s="12">
        <v>17.9</v>
      </c>
      <c r="D307" s="11" t="s">
        <v>2574</v>
      </c>
      <c r="E307" s="5" t="s">
        <v>2575</v>
      </c>
      <c r="F307" s="5">
        <v>5.0</v>
      </c>
      <c r="G307" s="5">
        <v>17.9</v>
      </c>
      <c r="H307" t="str">
        <f t="shared" si="1"/>
        <v> Colorado</v>
      </c>
      <c r="I307" t="str">
        <f t="shared" si="2"/>
        <v>Colorado</v>
      </c>
      <c r="J307" t="str">
        <f>VLOOKUP(I307,Sheet5!A:B,2,FALSE)</f>
        <v>CO</v>
      </c>
      <c r="K307" t="str">
        <f t="shared" si="3"/>
        <v>San Miguel, CO</v>
      </c>
    </row>
    <row r="308" ht="15.75" customHeight="1">
      <c r="A308" s="11" t="s">
        <v>306</v>
      </c>
      <c r="B308" s="12">
        <v>6.2</v>
      </c>
      <c r="C308" s="12">
        <v>21.3</v>
      </c>
      <c r="D308" s="11" t="s">
        <v>2576</v>
      </c>
      <c r="E308" s="5" t="s">
        <v>2577</v>
      </c>
      <c r="F308" s="5">
        <v>6.2</v>
      </c>
      <c r="G308" s="5">
        <v>21.3</v>
      </c>
      <c r="H308" t="str">
        <f t="shared" si="1"/>
        <v> Colorado</v>
      </c>
      <c r="I308" t="str">
        <f t="shared" si="2"/>
        <v>Colorado</v>
      </c>
      <c r="J308" t="str">
        <f>VLOOKUP(I308,Sheet5!A:B,2,FALSE)</f>
        <v>CO</v>
      </c>
      <c r="K308" t="str">
        <f t="shared" si="3"/>
        <v>Sedgwick, CO</v>
      </c>
    </row>
    <row r="309" ht="15.75" customHeight="1">
      <c r="A309" s="11" t="s">
        <v>307</v>
      </c>
      <c r="B309" s="12">
        <v>4.5</v>
      </c>
      <c r="C309" s="12">
        <v>14.8</v>
      </c>
      <c r="D309" s="11" t="s">
        <v>2578</v>
      </c>
      <c r="E309" s="5" t="s">
        <v>2579</v>
      </c>
      <c r="F309" s="5">
        <v>4.5</v>
      </c>
      <c r="G309" s="5">
        <v>14.8</v>
      </c>
      <c r="H309" t="str">
        <f t="shared" si="1"/>
        <v> Colorado</v>
      </c>
      <c r="I309" t="str">
        <f t="shared" si="2"/>
        <v>Colorado</v>
      </c>
      <c r="J309" t="str">
        <f>VLOOKUP(I309,Sheet5!A:B,2,FALSE)</f>
        <v>CO</v>
      </c>
      <c r="K309" t="str">
        <f t="shared" si="3"/>
        <v>Summit, CO</v>
      </c>
    </row>
    <row r="310" ht="15.75" customHeight="1">
      <c r="A310" s="11" t="s">
        <v>308</v>
      </c>
      <c r="B310" s="12">
        <v>5.4</v>
      </c>
      <c r="C310" s="12">
        <v>21.1</v>
      </c>
      <c r="D310" s="11" t="s">
        <v>2580</v>
      </c>
      <c r="E310" s="5" t="s">
        <v>2581</v>
      </c>
      <c r="F310" s="5">
        <v>5.4</v>
      </c>
      <c r="G310" s="5">
        <v>21.1</v>
      </c>
      <c r="H310" t="str">
        <f t="shared" si="1"/>
        <v> Colorado</v>
      </c>
      <c r="I310" t="str">
        <f t="shared" si="2"/>
        <v>Colorado</v>
      </c>
      <c r="J310" t="str">
        <f>VLOOKUP(I310,Sheet5!A:B,2,FALSE)</f>
        <v>CO</v>
      </c>
      <c r="K310" t="str">
        <f t="shared" si="3"/>
        <v>Teller, CO</v>
      </c>
    </row>
    <row r="311" ht="15.75" customHeight="1">
      <c r="A311" s="11" t="s">
        <v>86</v>
      </c>
      <c r="B311" s="12">
        <v>5.2</v>
      </c>
      <c r="C311" s="12">
        <v>23.4</v>
      </c>
      <c r="D311" s="11" t="s">
        <v>2582</v>
      </c>
      <c r="E311" s="5" t="s">
        <v>2583</v>
      </c>
      <c r="F311" s="5">
        <v>5.2</v>
      </c>
      <c r="G311" s="5">
        <v>23.4</v>
      </c>
      <c r="H311" t="str">
        <f t="shared" si="1"/>
        <v> Colorado</v>
      </c>
      <c r="I311" t="str">
        <f t="shared" si="2"/>
        <v>Colorado</v>
      </c>
      <c r="J311" t="str">
        <f>VLOOKUP(I311,Sheet5!A:B,2,FALSE)</f>
        <v>CO</v>
      </c>
      <c r="K311" t="str">
        <f t="shared" si="3"/>
        <v>Washington, CO</v>
      </c>
    </row>
    <row r="312" ht="15.75" customHeight="1">
      <c r="A312" s="11" t="s">
        <v>309</v>
      </c>
      <c r="B312" s="12">
        <v>6.5</v>
      </c>
      <c r="C312" s="12">
        <v>26.3</v>
      </c>
      <c r="D312" s="11" t="s">
        <v>2584</v>
      </c>
      <c r="E312" s="5" t="s">
        <v>2585</v>
      </c>
      <c r="F312" s="5">
        <v>6.5</v>
      </c>
      <c r="G312" s="5">
        <v>26.3</v>
      </c>
      <c r="H312" t="str">
        <f t="shared" si="1"/>
        <v> Colorado</v>
      </c>
      <c r="I312" t="str">
        <f t="shared" si="2"/>
        <v>Colorado</v>
      </c>
      <c r="J312" t="str">
        <f>VLOOKUP(I312,Sheet5!A:B,2,FALSE)</f>
        <v>CO</v>
      </c>
      <c r="K312" t="str">
        <f t="shared" si="3"/>
        <v>Weld, CO</v>
      </c>
    </row>
    <row r="313" ht="15.75" customHeight="1">
      <c r="A313" s="11" t="s">
        <v>137</v>
      </c>
      <c r="B313" s="12">
        <v>5.5</v>
      </c>
      <c r="C313" s="12">
        <v>25.7</v>
      </c>
      <c r="D313" s="11" t="s">
        <v>2586</v>
      </c>
      <c r="E313" s="5" t="s">
        <v>2587</v>
      </c>
      <c r="F313" s="5">
        <v>5.5</v>
      </c>
      <c r="G313" s="5">
        <v>25.7</v>
      </c>
      <c r="H313" t="str">
        <f t="shared" si="1"/>
        <v> Colorado</v>
      </c>
      <c r="I313" t="str">
        <f t="shared" si="2"/>
        <v>Colorado</v>
      </c>
      <c r="J313" t="str">
        <f>VLOOKUP(I313,Sheet5!A:B,2,FALSE)</f>
        <v>CO</v>
      </c>
      <c r="K313" t="str">
        <f t="shared" si="3"/>
        <v>Yuma, CO</v>
      </c>
    </row>
    <row r="314" ht="15.75" customHeight="1">
      <c r="A314" s="11" t="s">
        <v>310</v>
      </c>
      <c r="B314" s="12">
        <v>6.7</v>
      </c>
      <c r="C314" s="12">
        <v>20.9</v>
      </c>
      <c r="D314" s="11" t="s">
        <v>2588</v>
      </c>
      <c r="E314" s="5" t="s">
        <v>2589</v>
      </c>
      <c r="F314" s="5">
        <v>6.7</v>
      </c>
      <c r="G314" s="5">
        <v>20.9</v>
      </c>
      <c r="H314" t="str">
        <f t="shared" si="1"/>
        <v> Connecticut</v>
      </c>
      <c r="I314" t="str">
        <f t="shared" si="2"/>
        <v>Connecticut</v>
      </c>
      <c r="J314" t="str">
        <f>VLOOKUP(I314,Sheet5!A:B,2,FALSE)</f>
        <v>CT</v>
      </c>
      <c r="K314" t="str">
        <f t="shared" si="3"/>
        <v>Fairfield, CT</v>
      </c>
    </row>
    <row r="315" ht="15.75" customHeight="1">
      <c r="A315" s="11" t="s">
        <v>314</v>
      </c>
      <c r="B315" s="12">
        <v>8.3</v>
      </c>
      <c r="C315" s="12">
        <v>25.8</v>
      </c>
      <c r="D315" s="11" t="s">
        <v>2590</v>
      </c>
      <c r="E315" s="5" t="s">
        <v>2591</v>
      </c>
      <c r="F315" s="5">
        <v>8.3</v>
      </c>
      <c r="G315" s="5">
        <v>25.8</v>
      </c>
      <c r="H315" t="str">
        <f t="shared" si="1"/>
        <v> Connecticut</v>
      </c>
      <c r="I315" t="str">
        <f t="shared" si="2"/>
        <v>Connecticut</v>
      </c>
      <c r="J315" t="str">
        <f>VLOOKUP(I315,Sheet5!A:B,2,FALSE)</f>
        <v>CT</v>
      </c>
      <c r="K315" t="str">
        <f t="shared" si="3"/>
        <v>Hartford, CT</v>
      </c>
    </row>
    <row r="316" ht="15.75" customHeight="1">
      <c r="A316" s="11" t="s">
        <v>315</v>
      </c>
      <c r="B316" s="12">
        <v>6.1</v>
      </c>
      <c r="C316" s="12">
        <v>24.1</v>
      </c>
      <c r="D316" s="11" t="s">
        <v>2592</v>
      </c>
      <c r="E316" s="5" t="s">
        <v>2593</v>
      </c>
      <c r="F316" s="5">
        <v>6.1</v>
      </c>
      <c r="G316" s="5">
        <v>24.1</v>
      </c>
      <c r="H316" t="str">
        <f t="shared" si="1"/>
        <v> Connecticut</v>
      </c>
      <c r="I316" t="str">
        <f t="shared" si="2"/>
        <v>Connecticut</v>
      </c>
      <c r="J316" t="str">
        <f>VLOOKUP(I316,Sheet5!A:B,2,FALSE)</f>
        <v>CT</v>
      </c>
      <c r="K316" t="str">
        <f t="shared" si="3"/>
        <v>Litchfield, CT</v>
      </c>
    </row>
    <row r="317" ht="15.75" customHeight="1">
      <c r="A317" s="11" t="s">
        <v>316</v>
      </c>
      <c r="B317" s="12">
        <v>6.0</v>
      </c>
      <c r="C317" s="12">
        <v>23.7</v>
      </c>
      <c r="D317" s="11" t="s">
        <v>2594</v>
      </c>
      <c r="E317" s="5" t="s">
        <v>2595</v>
      </c>
      <c r="F317" s="5">
        <v>6.0</v>
      </c>
      <c r="G317" s="5">
        <v>23.7</v>
      </c>
      <c r="H317" t="str">
        <f t="shared" si="1"/>
        <v> Connecticut</v>
      </c>
      <c r="I317" t="str">
        <f t="shared" si="2"/>
        <v>Connecticut</v>
      </c>
      <c r="J317" t="str">
        <f>VLOOKUP(I317,Sheet5!A:B,2,FALSE)</f>
        <v>CT</v>
      </c>
      <c r="K317" t="str">
        <f t="shared" si="3"/>
        <v>Middlesex, CT</v>
      </c>
    </row>
    <row r="318" ht="15.75" customHeight="1">
      <c r="A318" s="11" t="s">
        <v>317</v>
      </c>
      <c r="B318" s="12">
        <v>7.9</v>
      </c>
      <c r="C318" s="12">
        <v>26.7</v>
      </c>
      <c r="D318" s="11" t="s">
        <v>2596</v>
      </c>
      <c r="E318" s="5" t="s">
        <v>2597</v>
      </c>
      <c r="F318" s="5">
        <v>7.9</v>
      </c>
      <c r="G318" s="5">
        <v>26.7</v>
      </c>
      <c r="H318" t="str">
        <f t="shared" si="1"/>
        <v> Connecticut</v>
      </c>
      <c r="I318" t="str">
        <f t="shared" si="2"/>
        <v>Connecticut</v>
      </c>
      <c r="J318" t="str">
        <f>VLOOKUP(I318,Sheet5!A:B,2,FALSE)</f>
        <v>CT</v>
      </c>
      <c r="K318" t="str">
        <f t="shared" si="3"/>
        <v>New Haven, CT</v>
      </c>
    </row>
    <row r="319" ht="15.75" customHeight="1">
      <c r="A319" s="11" t="s">
        <v>318</v>
      </c>
      <c r="B319" s="12">
        <v>7.6</v>
      </c>
      <c r="C319" s="12">
        <v>28.4</v>
      </c>
      <c r="D319" s="11" t="s">
        <v>2598</v>
      </c>
      <c r="E319" s="5" t="s">
        <v>2599</v>
      </c>
      <c r="F319" s="5">
        <v>7.6</v>
      </c>
      <c r="G319" s="5">
        <v>28.4</v>
      </c>
      <c r="H319" t="str">
        <f t="shared" si="1"/>
        <v> Connecticut</v>
      </c>
      <c r="I319" t="str">
        <f t="shared" si="2"/>
        <v>Connecticut</v>
      </c>
      <c r="J319" t="str">
        <f>VLOOKUP(I319,Sheet5!A:B,2,FALSE)</f>
        <v>CT</v>
      </c>
      <c r="K319" t="str">
        <f t="shared" si="3"/>
        <v>New London, CT</v>
      </c>
    </row>
    <row r="320" ht="15.75" customHeight="1">
      <c r="A320" s="11" t="s">
        <v>319</v>
      </c>
      <c r="B320" s="12">
        <v>6.6</v>
      </c>
      <c r="C320" s="12">
        <v>23.5</v>
      </c>
      <c r="D320" s="11" t="s">
        <v>2600</v>
      </c>
      <c r="E320" s="5" t="s">
        <v>2601</v>
      </c>
      <c r="F320" s="5">
        <v>6.6</v>
      </c>
      <c r="G320" s="5">
        <v>23.5</v>
      </c>
      <c r="H320" t="str">
        <f t="shared" si="1"/>
        <v> Connecticut</v>
      </c>
      <c r="I320" t="str">
        <f t="shared" si="2"/>
        <v>Connecticut</v>
      </c>
      <c r="J320" t="str">
        <f>VLOOKUP(I320,Sheet5!A:B,2,FALSE)</f>
        <v>CT</v>
      </c>
      <c r="K320" t="str">
        <f t="shared" si="3"/>
        <v>Tolland, CT</v>
      </c>
    </row>
    <row r="321" ht="15.75" customHeight="1">
      <c r="A321" s="11" t="s">
        <v>320</v>
      </c>
      <c r="B321" s="12">
        <v>9.1</v>
      </c>
      <c r="C321" s="12">
        <v>28.6</v>
      </c>
      <c r="D321" s="11" t="s">
        <v>2602</v>
      </c>
      <c r="E321" s="5" t="s">
        <v>2603</v>
      </c>
      <c r="F321" s="5">
        <v>9.1</v>
      </c>
      <c r="G321" s="5">
        <v>28.6</v>
      </c>
      <c r="H321" t="str">
        <f t="shared" si="1"/>
        <v> Connecticut</v>
      </c>
      <c r="I321" t="str">
        <f t="shared" si="2"/>
        <v>Connecticut</v>
      </c>
      <c r="J321" t="str">
        <f>VLOOKUP(I321,Sheet5!A:B,2,FALSE)</f>
        <v>CT</v>
      </c>
      <c r="K321" t="str">
        <f t="shared" si="3"/>
        <v>Windham, CT</v>
      </c>
    </row>
    <row r="322" ht="15.75" customHeight="1">
      <c r="A322" s="11" t="s">
        <v>321</v>
      </c>
      <c r="B322" s="12">
        <v>12.4</v>
      </c>
      <c r="C322" s="12">
        <v>33.4</v>
      </c>
      <c r="D322" s="11" t="s">
        <v>2604</v>
      </c>
      <c r="E322" s="5" t="s">
        <v>2605</v>
      </c>
      <c r="F322" s="5">
        <v>12.4</v>
      </c>
      <c r="G322" s="5">
        <v>33.4</v>
      </c>
      <c r="H322" t="str">
        <f t="shared" si="1"/>
        <v> Delaware</v>
      </c>
      <c r="I322" t="str">
        <f t="shared" si="2"/>
        <v>Delaware</v>
      </c>
      <c r="J322" t="str">
        <f>VLOOKUP(I322,Sheet5!A:B,2,FALSE)</f>
        <v>DE</v>
      </c>
      <c r="K322" t="str">
        <f t="shared" si="3"/>
        <v>Kent, DE</v>
      </c>
    </row>
    <row r="323" ht="15.75" customHeight="1">
      <c r="A323" s="11" t="s">
        <v>324</v>
      </c>
      <c r="B323" s="12">
        <v>9.0</v>
      </c>
      <c r="C323" s="12">
        <v>28.7</v>
      </c>
      <c r="D323" s="11" t="s">
        <v>2606</v>
      </c>
      <c r="E323" s="5" t="s">
        <v>2607</v>
      </c>
      <c r="F323" s="5">
        <v>9.0</v>
      </c>
      <c r="G323" s="5">
        <v>28.7</v>
      </c>
      <c r="H323" t="str">
        <f t="shared" si="1"/>
        <v> Delaware</v>
      </c>
      <c r="I323" t="str">
        <f t="shared" si="2"/>
        <v>Delaware</v>
      </c>
      <c r="J323" t="str">
        <f>VLOOKUP(I323,Sheet5!A:B,2,FALSE)</f>
        <v>DE</v>
      </c>
      <c r="K323" t="str">
        <f t="shared" si="3"/>
        <v>New Castle, DE</v>
      </c>
    </row>
    <row r="324" ht="15.75" customHeight="1">
      <c r="A324" s="11" t="s">
        <v>325</v>
      </c>
      <c r="B324" s="12">
        <v>10.4</v>
      </c>
      <c r="C324" s="12">
        <v>31.2</v>
      </c>
      <c r="D324" s="11" t="s">
        <v>2608</v>
      </c>
      <c r="E324" s="5" t="s">
        <v>2609</v>
      </c>
      <c r="F324" s="5">
        <v>10.4</v>
      </c>
      <c r="G324" s="5">
        <v>31.2</v>
      </c>
      <c r="H324" t="str">
        <f t="shared" si="1"/>
        <v> Delaware</v>
      </c>
      <c r="I324" t="str">
        <f t="shared" si="2"/>
        <v>Delaware</v>
      </c>
      <c r="J324" t="str">
        <f>VLOOKUP(I324,Sheet5!A:B,2,FALSE)</f>
        <v>DE</v>
      </c>
      <c r="K324" t="str">
        <f t="shared" si="3"/>
        <v>Sussex, DE</v>
      </c>
    </row>
    <row r="325" ht="15.75" customHeight="1">
      <c r="A325" s="11" t="s">
        <v>2610</v>
      </c>
      <c r="B325" s="12">
        <v>8.9</v>
      </c>
      <c r="C325" s="12">
        <v>23.2</v>
      </c>
      <c r="D325" s="11" t="e">
        <v>#N/A</v>
      </c>
      <c r="E325" s="5" t="s">
        <v>2611</v>
      </c>
      <c r="F325" s="5">
        <v>8.9</v>
      </c>
      <c r="G325" s="5">
        <v>23.2</v>
      </c>
      <c r="H325" t="str">
        <f t="shared" si="1"/>
        <v> District of Columbia</v>
      </c>
      <c r="I325" t="str">
        <f t="shared" si="2"/>
        <v>District of Columbia</v>
      </c>
      <c r="J325" t="str">
        <f>VLOOKUP(I325,Sheet5!A:B,2,FALSE)</f>
        <v>#N/A</v>
      </c>
      <c r="K325" t="str">
        <f t="shared" si="3"/>
        <v>#N/A</v>
      </c>
    </row>
    <row r="326" ht="15.75" customHeight="1">
      <c r="A326" s="11" t="s">
        <v>328</v>
      </c>
      <c r="B326" s="12">
        <v>8.4</v>
      </c>
      <c r="C326" s="12">
        <v>25.9</v>
      </c>
      <c r="D326" s="11" t="s">
        <v>2612</v>
      </c>
      <c r="E326" s="5" t="s">
        <v>2613</v>
      </c>
      <c r="F326" s="5">
        <v>8.4</v>
      </c>
      <c r="G326" s="5">
        <v>25.9</v>
      </c>
      <c r="H326" t="str">
        <f t="shared" si="1"/>
        <v> Florida</v>
      </c>
      <c r="I326" t="str">
        <f t="shared" si="2"/>
        <v>Florida</v>
      </c>
      <c r="J326" t="str">
        <f>VLOOKUP(I326,Sheet5!A:B,2,FALSE)</f>
        <v>FL</v>
      </c>
      <c r="K326" t="str">
        <f t="shared" si="3"/>
        <v>Alachua, FL</v>
      </c>
    </row>
    <row r="327" ht="15.75" customHeight="1">
      <c r="A327" s="11" t="s">
        <v>330</v>
      </c>
      <c r="B327" s="12">
        <v>11.9</v>
      </c>
      <c r="C327" s="12">
        <v>34.2</v>
      </c>
      <c r="D327" s="11" t="s">
        <v>2614</v>
      </c>
      <c r="E327" s="5" t="s">
        <v>2615</v>
      </c>
      <c r="F327" s="5">
        <v>11.9</v>
      </c>
      <c r="G327" s="5">
        <v>34.2</v>
      </c>
      <c r="H327" t="str">
        <f t="shared" si="1"/>
        <v> Florida</v>
      </c>
      <c r="I327" t="str">
        <f t="shared" si="2"/>
        <v>Florida</v>
      </c>
      <c r="J327" t="str">
        <f>VLOOKUP(I327,Sheet5!A:B,2,FALSE)</f>
        <v>FL</v>
      </c>
      <c r="K327" t="str">
        <f t="shared" si="3"/>
        <v>Baker, FL</v>
      </c>
    </row>
    <row r="328" ht="15.75" customHeight="1">
      <c r="A328" s="11" t="s">
        <v>331</v>
      </c>
      <c r="B328" s="12">
        <v>9.6</v>
      </c>
      <c r="C328" s="12">
        <v>30.0</v>
      </c>
      <c r="D328" s="11" t="s">
        <v>2616</v>
      </c>
      <c r="E328" s="5" t="s">
        <v>2617</v>
      </c>
      <c r="F328" s="5">
        <v>9.6</v>
      </c>
      <c r="G328" s="5">
        <v>30.0</v>
      </c>
      <c r="H328" t="str">
        <f t="shared" si="1"/>
        <v> Florida</v>
      </c>
      <c r="I328" t="str">
        <f t="shared" si="2"/>
        <v>Florida</v>
      </c>
      <c r="J328" t="str">
        <f>VLOOKUP(I328,Sheet5!A:B,2,FALSE)</f>
        <v>FL</v>
      </c>
      <c r="K328" t="str">
        <f t="shared" si="3"/>
        <v>Bay, FL</v>
      </c>
    </row>
    <row r="329" ht="15.75" customHeight="1">
      <c r="A329" s="11" t="s">
        <v>332</v>
      </c>
      <c r="B329" s="12">
        <v>11.8</v>
      </c>
      <c r="C329" s="12">
        <v>35.7</v>
      </c>
      <c r="D329" s="11" t="s">
        <v>2618</v>
      </c>
      <c r="E329" s="5" t="s">
        <v>2619</v>
      </c>
      <c r="F329" s="5">
        <v>11.8</v>
      </c>
      <c r="G329" s="5">
        <v>35.7</v>
      </c>
      <c r="H329" t="str">
        <f t="shared" si="1"/>
        <v> Florida</v>
      </c>
      <c r="I329" t="str">
        <f t="shared" si="2"/>
        <v>Florida</v>
      </c>
      <c r="J329" t="str">
        <f>VLOOKUP(I329,Sheet5!A:B,2,FALSE)</f>
        <v>FL</v>
      </c>
      <c r="K329" t="str">
        <f t="shared" si="3"/>
        <v>Bradford, FL</v>
      </c>
    </row>
    <row r="330" ht="15.75" customHeight="1">
      <c r="A330" s="11" t="s">
        <v>333</v>
      </c>
      <c r="B330" s="12">
        <v>9.3</v>
      </c>
      <c r="C330" s="12">
        <v>26.9</v>
      </c>
      <c r="D330" s="11" t="s">
        <v>2620</v>
      </c>
      <c r="E330" s="5" t="s">
        <v>2621</v>
      </c>
      <c r="F330" s="5">
        <v>9.3</v>
      </c>
      <c r="G330" s="5">
        <v>26.9</v>
      </c>
      <c r="H330" t="str">
        <f t="shared" si="1"/>
        <v> Florida</v>
      </c>
      <c r="I330" t="str">
        <f t="shared" si="2"/>
        <v>Florida</v>
      </c>
      <c r="J330" t="str">
        <f>VLOOKUP(I330,Sheet5!A:B,2,FALSE)</f>
        <v>FL</v>
      </c>
      <c r="K330" t="str">
        <f t="shared" si="3"/>
        <v>Brevard, FL</v>
      </c>
    </row>
    <row r="331" ht="15.75" customHeight="1">
      <c r="A331" s="11" t="s">
        <v>334</v>
      </c>
      <c r="B331" s="12">
        <v>8.5</v>
      </c>
      <c r="C331" s="12">
        <v>24.4</v>
      </c>
      <c r="D331" s="11" t="s">
        <v>2622</v>
      </c>
      <c r="E331" s="5" t="s">
        <v>2623</v>
      </c>
      <c r="F331" s="5">
        <v>8.5</v>
      </c>
      <c r="G331" s="5">
        <v>24.4</v>
      </c>
      <c r="H331" t="str">
        <f t="shared" si="1"/>
        <v> Florida</v>
      </c>
      <c r="I331" t="str">
        <f t="shared" si="2"/>
        <v>Florida</v>
      </c>
      <c r="J331" t="str">
        <f>VLOOKUP(I331,Sheet5!A:B,2,FALSE)</f>
        <v>FL</v>
      </c>
      <c r="K331" t="str">
        <f t="shared" si="3"/>
        <v>Broward, FL</v>
      </c>
    </row>
    <row r="332" ht="15.75" customHeight="1">
      <c r="A332" s="11" t="s">
        <v>29</v>
      </c>
      <c r="B332" s="12">
        <v>13.4</v>
      </c>
      <c r="C332" s="12">
        <v>39.4</v>
      </c>
      <c r="D332" s="11" t="s">
        <v>2624</v>
      </c>
      <c r="E332" s="5" t="s">
        <v>2625</v>
      </c>
      <c r="F332" s="5">
        <v>13.4</v>
      </c>
      <c r="G332" s="5">
        <v>39.4</v>
      </c>
      <c r="H332" t="str">
        <f t="shared" si="1"/>
        <v> Florida</v>
      </c>
      <c r="I332" t="str">
        <f t="shared" si="2"/>
        <v>Florida</v>
      </c>
      <c r="J332" t="str">
        <f>VLOOKUP(I332,Sheet5!A:B,2,FALSE)</f>
        <v>FL</v>
      </c>
      <c r="K332" t="str">
        <f t="shared" si="3"/>
        <v>Calhoun, FL</v>
      </c>
    </row>
    <row r="333" ht="15.75" customHeight="1">
      <c r="A333" s="11" t="s">
        <v>335</v>
      </c>
      <c r="B333" s="12">
        <v>9.4</v>
      </c>
      <c r="C333" s="12">
        <v>26.5</v>
      </c>
      <c r="D333" s="11" t="s">
        <v>2626</v>
      </c>
      <c r="E333" s="5" t="s">
        <v>2627</v>
      </c>
      <c r="F333" s="5">
        <v>9.4</v>
      </c>
      <c r="G333" s="5">
        <v>26.5</v>
      </c>
      <c r="H333" t="str">
        <f t="shared" si="1"/>
        <v> Florida</v>
      </c>
      <c r="I333" t="str">
        <f t="shared" si="2"/>
        <v>Florida</v>
      </c>
      <c r="J333" t="str">
        <f>VLOOKUP(I333,Sheet5!A:B,2,FALSE)</f>
        <v>FL</v>
      </c>
      <c r="K333" t="str">
        <f t="shared" si="3"/>
        <v>Charlotte, FL</v>
      </c>
    </row>
    <row r="334" ht="15.75" customHeight="1">
      <c r="A334" s="11" t="s">
        <v>336</v>
      </c>
      <c r="B334" s="12">
        <v>10.4</v>
      </c>
      <c r="C334" s="12">
        <v>28.3</v>
      </c>
      <c r="D334" s="11" t="s">
        <v>2628</v>
      </c>
      <c r="E334" s="5" t="s">
        <v>2629</v>
      </c>
      <c r="F334" s="5">
        <v>10.4</v>
      </c>
      <c r="G334" s="5">
        <v>28.3</v>
      </c>
      <c r="H334" t="str">
        <f t="shared" si="1"/>
        <v> Florida</v>
      </c>
      <c r="I334" t="str">
        <f t="shared" si="2"/>
        <v>Florida</v>
      </c>
      <c r="J334" t="str">
        <f>VLOOKUP(I334,Sheet5!A:B,2,FALSE)</f>
        <v>FL</v>
      </c>
      <c r="K334" t="str">
        <f t="shared" si="3"/>
        <v>Citrus, FL</v>
      </c>
    </row>
    <row r="335" ht="15.75" customHeight="1">
      <c r="A335" s="11" t="s">
        <v>35</v>
      </c>
      <c r="B335" s="12">
        <v>10.6</v>
      </c>
      <c r="C335" s="12">
        <v>28.9</v>
      </c>
      <c r="D335" s="11" t="s">
        <v>2630</v>
      </c>
      <c r="E335" s="5" t="s">
        <v>2631</v>
      </c>
      <c r="F335" s="5">
        <v>10.6</v>
      </c>
      <c r="G335" s="5">
        <v>28.9</v>
      </c>
      <c r="H335" t="str">
        <f t="shared" si="1"/>
        <v> Florida</v>
      </c>
      <c r="I335" t="str">
        <f t="shared" si="2"/>
        <v>Florida</v>
      </c>
      <c r="J335" t="str">
        <f>VLOOKUP(I335,Sheet5!A:B,2,FALSE)</f>
        <v>FL</v>
      </c>
      <c r="K335" t="str">
        <f t="shared" si="3"/>
        <v>Clay, FL</v>
      </c>
    </row>
    <row r="336" ht="15.75" customHeight="1">
      <c r="A336" s="11" t="s">
        <v>337</v>
      </c>
      <c r="B336" s="12">
        <v>6.2</v>
      </c>
      <c r="C336" s="12">
        <v>20.4</v>
      </c>
      <c r="D336" s="11" t="s">
        <v>2632</v>
      </c>
      <c r="E336" s="5" t="s">
        <v>2633</v>
      </c>
      <c r="F336" s="5">
        <v>6.2</v>
      </c>
      <c r="G336" s="5">
        <v>20.4</v>
      </c>
      <c r="H336" t="str">
        <f t="shared" si="1"/>
        <v> Florida</v>
      </c>
      <c r="I336" t="str">
        <f t="shared" si="2"/>
        <v>Florida</v>
      </c>
      <c r="J336" t="str">
        <f>VLOOKUP(I336,Sheet5!A:B,2,FALSE)</f>
        <v>FL</v>
      </c>
      <c r="K336" t="str">
        <f t="shared" si="3"/>
        <v>Collier, FL</v>
      </c>
    </row>
    <row r="337" ht="15.75" customHeight="1">
      <c r="A337" s="11" t="s">
        <v>150</v>
      </c>
      <c r="B337" s="12">
        <v>10.8</v>
      </c>
      <c r="C337" s="12">
        <v>36.1</v>
      </c>
      <c r="D337" s="11" t="s">
        <v>2634</v>
      </c>
      <c r="E337" s="5" t="s">
        <v>2635</v>
      </c>
      <c r="F337" s="5">
        <v>10.8</v>
      </c>
      <c r="G337" s="5">
        <v>36.1</v>
      </c>
      <c r="H337" t="str">
        <f t="shared" si="1"/>
        <v> Florida</v>
      </c>
      <c r="I337" t="str">
        <f t="shared" si="2"/>
        <v>Florida</v>
      </c>
      <c r="J337" t="str">
        <f>VLOOKUP(I337,Sheet5!A:B,2,FALSE)</f>
        <v>FL</v>
      </c>
      <c r="K337" t="str">
        <f t="shared" si="3"/>
        <v>Columbia, FL</v>
      </c>
    </row>
    <row r="338" ht="15.75" customHeight="1">
      <c r="A338" s="11" t="s">
        <v>2636</v>
      </c>
      <c r="B338" s="12">
        <v>11.7</v>
      </c>
      <c r="C338" s="12">
        <v>37.5</v>
      </c>
      <c r="D338" s="11" t="s">
        <v>2637</v>
      </c>
      <c r="E338" s="5" t="s">
        <v>2638</v>
      </c>
      <c r="F338" s="5">
        <v>11.7</v>
      </c>
      <c r="G338" s="5">
        <v>37.5</v>
      </c>
      <c r="H338" t="str">
        <f t="shared" si="1"/>
        <v> Florida</v>
      </c>
      <c r="I338" t="str">
        <f t="shared" si="2"/>
        <v>Florida</v>
      </c>
      <c r="J338" t="str">
        <f>VLOOKUP(I338,Sheet5!A:B,2,FALSE)</f>
        <v>FL</v>
      </c>
      <c r="K338" t="str">
        <f t="shared" si="3"/>
        <v>Desoto, FL</v>
      </c>
    </row>
    <row r="339" ht="15.75" customHeight="1">
      <c r="A339" s="11" t="s">
        <v>339</v>
      </c>
      <c r="B339" s="12">
        <v>10.9</v>
      </c>
      <c r="C339" s="12">
        <v>30.7</v>
      </c>
      <c r="D339" s="11" t="s">
        <v>2639</v>
      </c>
      <c r="E339" s="5" t="s">
        <v>2640</v>
      </c>
      <c r="F339" s="5">
        <v>10.9</v>
      </c>
      <c r="G339" s="5">
        <v>30.7</v>
      </c>
      <c r="H339" t="str">
        <f t="shared" si="1"/>
        <v> Florida</v>
      </c>
      <c r="I339" t="str">
        <f t="shared" si="2"/>
        <v>Florida</v>
      </c>
      <c r="J339" t="str">
        <f>VLOOKUP(I339,Sheet5!A:B,2,FALSE)</f>
        <v>FL</v>
      </c>
      <c r="K339" t="str">
        <f t="shared" si="3"/>
        <v>Dixie, FL</v>
      </c>
    </row>
    <row r="340" ht="15.75" customHeight="1">
      <c r="A340" s="11" t="s">
        <v>340</v>
      </c>
      <c r="B340" s="12">
        <v>10.2</v>
      </c>
      <c r="C340" s="12">
        <v>30.3</v>
      </c>
      <c r="D340" s="11" t="s">
        <v>2641</v>
      </c>
      <c r="E340" s="5" t="s">
        <v>2642</v>
      </c>
      <c r="F340" s="5">
        <v>10.2</v>
      </c>
      <c r="G340" s="5">
        <v>30.3</v>
      </c>
      <c r="H340" t="str">
        <f t="shared" si="1"/>
        <v> Florida</v>
      </c>
      <c r="I340" t="str">
        <f t="shared" si="2"/>
        <v>Florida</v>
      </c>
      <c r="J340" t="str">
        <f>VLOOKUP(I340,Sheet5!A:B,2,FALSE)</f>
        <v>FL</v>
      </c>
      <c r="K340" t="str">
        <f t="shared" si="3"/>
        <v>Duval, FL</v>
      </c>
    </row>
    <row r="341" ht="15.75" customHeight="1">
      <c r="A341" s="11" t="s">
        <v>48</v>
      </c>
      <c r="B341" s="12">
        <v>11.1</v>
      </c>
      <c r="C341" s="12">
        <v>28.9</v>
      </c>
      <c r="D341" s="11" t="s">
        <v>2643</v>
      </c>
      <c r="E341" s="5" t="s">
        <v>2644</v>
      </c>
      <c r="F341" s="5">
        <v>11.1</v>
      </c>
      <c r="G341" s="5">
        <v>28.9</v>
      </c>
      <c r="H341" t="str">
        <f t="shared" si="1"/>
        <v> Florida</v>
      </c>
      <c r="I341" t="str">
        <f t="shared" si="2"/>
        <v>Florida</v>
      </c>
      <c r="J341" t="str">
        <f>VLOOKUP(I341,Sheet5!A:B,2,FALSE)</f>
        <v>FL</v>
      </c>
      <c r="K341" t="str">
        <f t="shared" si="3"/>
        <v>Escambia, FL</v>
      </c>
    </row>
    <row r="342" ht="15.75" customHeight="1">
      <c r="A342" s="11" t="s">
        <v>341</v>
      </c>
      <c r="B342" s="12">
        <v>8.8</v>
      </c>
      <c r="C342" s="12">
        <v>24.2</v>
      </c>
      <c r="D342" s="11" t="s">
        <v>2645</v>
      </c>
      <c r="E342" s="5" t="s">
        <v>2646</v>
      </c>
      <c r="F342" s="5">
        <v>8.8</v>
      </c>
      <c r="G342" s="5">
        <v>24.2</v>
      </c>
      <c r="H342" t="str">
        <f t="shared" si="1"/>
        <v> Florida</v>
      </c>
      <c r="I342" t="str">
        <f t="shared" si="2"/>
        <v>Florida</v>
      </c>
      <c r="J342" t="str">
        <f>VLOOKUP(I342,Sheet5!A:B,2,FALSE)</f>
        <v>FL</v>
      </c>
      <c r="K342" t="str">
        <f t="shared" si="3"/>
        <v>Flagler, FL</v>
      </c>
    </row>
    <row r="343" ht="15.75" customHeight="1">
      <c r="A343" s="11" t="s">
        <v>51</v>
      </c>
      <c r="B343" s="12">
        <v>9.5</v>
      </c>
      <c r="C343" s="12">
        <v>33.4</v>
      </c>
      <c r="D343" s="11" t="s">
        <v>2647</v>
      </c>
      <c r="E343" s="5" t="s">
        <v>2648</v>
      </c>
      <c r="F343" s="5">
        <v>9.5</v>
      </c>
      <c r="G343" s="5">
        <v>33.4</v>
      </c>
      <c r="H343" t="str">
        <f t="shared" si="1"/>
        <v> Florida</v>
      </c>
      <c r="I343" t="str">
        <f t="shared" si="2"/>
        <v>Florida</v>
      </c>
      <c r="J343" t="str">
        <f>VLOOKUP(I343,Sheet5!A:B,2,FALSE)</f>
        <v>FL</v>
      </c>
      <c r="K343" t="str">
        <f t="shared" si="3"/>
        <v>Franklin, FL</v>
      </c>
    </row>
    <row r="344" ht="15.75" customHeight="1">
      <c r="A344" s="11" t="s">
        <v>342</v>
      </c>
      <c r="B344" s="12">
        <v>14.9</v>
      </c>
      <c r="C344" s="12">
        <v>35.4</v>
      </c>
      <c r="D344" s="11" t="s">
        <v>2649</v>
      </c>
      <c r="E344" s="5" t="s">
        <v>2650</v>
      </c>
      <c r="F344" s="5">
        <v>14.9</v>
      </c>
      <c r="G344" s="5">
        <v>35.4</v>
      </c>
      <c r="H344" t="str">
        <f t="shared" si="1"/>
        <v> Florida</v>
      </c>
      <c r="I344" t="str">
        <f t="shared" si="2"/>
        <v>Florida</v>
      </c>
      <c r="J344" t="str">
        <f>VLOOKUP(I344,Sheet5!A:B,2,FALSE)</f>
        <v>FL</v>
      </c>
      <c r="K344" t="str">
        <f t="shared" si="3"/>
        <v>Gadsden, FL</v>
      </c>
    </row>
    <row r="345" ht="15.75" customHeight="1">
      <c r="A345" s="11" t="s">
        <v>343</v>
      </c>
      <c r="B345" s="12">
        <v>7.2</v>
      </c>
      <c r="C345" s="12">
        <v>31.8</v>
      </c>
      <c r="D345" s="11" t="s">
        <v>2651</v>
      </c>
      <c r="E345" s="5" t="s">
        <v>2652</v>
      </c>
      <c r="F345" s="5">
        <v>7.2</v>
      </c>
      <c r="G345" s="5">
        <v>31.8</v>
      </c>
      <c r="H345" t="str">
        <f t="shared" si="1"/>
        <v> Florida</v>
      </c>
      <c r="I345" t="str">
        <f t="shared" si="2"/>
        <v>Florida</v>
      </c>
      <c r="J345" t="str">
        <f>VLOOKUP(I345,Sheet5!A:B,2,FALSE)</f>
        <v>FL</v>
      </c>
      <c r="K345" t="str">
        <f t="shared" si="3"/>
        <v>Gilchrist, FL</v>
      </c>
    </row>
    <row r="346" ht="15.75" customHeight="1">
      <c r="A346" s="11" t="s">
        <v>344</v>
      </c>
      <c r="B346" s="12">
        <v>11.0</v>
      </c>
      <c r="C346" s="12">
        <v>34.4</v>
      </c>
      <c r="D346" s="11" t="s">
        <v>2653</v>
      </c>
      <c r="E346" s="5" t="s">
        <v>2654</v>
      </c>
      <c r="F346" s="5">
        <v>11.0</v>
      </c>
      <c r="G346" s="5">
        <v>34.4</v>
      </c>
      <c r="H346" t="str">
        <f t="shared" si="1"/>
        <v> Florida</v>
      </c>
      <c r="I346" t="str">
        <f t="shared" si="2"/>
        <v>Florida</v>
      </c>
      <c r="J346" t="str">
        <f>VLOOKUP(I346,Sheet5!A:B,2,FALSE)</f>
        <v>FL</v>
      </c>
      <c r="K346" t="str">
        <f t="shared" si="3"/>
        <v>Glades, FL</v>
      </c>
    </row>
    <row r="347" ht="15.75" customHeight="1">
      <c r="A347" s="11" t="s">
        <v>345</v>
      </c>
      <c r="B347" s="12">
        <v>9.8</v>
      </c>
      <c r="C347" s="12">
        <v>31.4</v>
      </c>
      <c r="D347" s="11" t="s">
        <v>2655</v>
      </c>
      <c r="E347" s="5" t="s">
        <v>2656</v>
      </c>
      <c r="F347" s="5">
        <v>9.8</v>
      </c>
      <c r="G347" s="5">
        <v>31.4</v>
      </c>
      <c r="H347" t="str">
        <f t="shared" si="1"/>
        <v> Florida</v>
      </c>
      <c r="I347" t="str">
        <f t="shared" si="2"/>
        <v>Florida</v>
      </c>
      <c r="J347" t="str">
        <f>VLOOKUP(I347,Sheet5!A:B,2,FALSE)</f>
        <v>FL</v>
      </c>
      <c r="K347" t="str">
        <f t="shared" si="3"/>
        <v>Gulf, FL</v>
      </c>
    </row>
    <row r="348" ht="15.75" customHeight="1">
      <c r="A348" s="11" t="s">
        <v>346</v>
      </c>
      <c r="B348" s="12">
        <v>11.7</v>
      </c>
      <c r="C348" s="12">
        <v>33.6</v>
      </c>
      <c r="D348" s="11" t="s">
        <v>2657</v>
      </c>
      <c r="E348" s="5" t="s">
        <v>2658</v>
      </c>
      <c r="F348" s="5">
        <v>11.7</v>
      </c>
      <c r="G348" s="5">
        <v>33.6</v>
      </c>
      <c r="H348" t="str">
        <f t="shared" si="1"/>
        <v> Florida</v>
      </c>
      <c r="I348" t="str">
        <f t="shared" si="2"/>
        <v>Florida</v>
      </c>
      <c r="J348" t="str">
        <f>VLOOKUP(I348,Sheet5!A:B,2,FALSE)</f>
        <v>FL</v>
      </c>
      <c r="K348" t="str">
        <f t="shared" si="3"/>
        <v>Hamilton, FL</v>
      </c>
    </row>
    <row r="349" ht="15.75" customHeight="1">
      <c r="A349" s="11" t="s">
        <v>347</v>
      </c>
      <c r="B349" s="12">
        <v>11.7</v>
      </c>
      <c r="C349" s="12">
        <v>35.0</v>
      </c>
      <c r="D349" s="11" t="s">
        <v>2659</v>
      </c>
      <c r="E349" s="5" t="s">
        <v>2660</v>
      </c>
      <c r="F349" s="5">
        <v>11.7</v>
      </c>
      <c r="G349" s="5">
        <v>35.0</v>
      </c>
      <c r="H349" t="str">
        <f t="shared" si="1"/>
        <v> Florida</v>
      </c>
      <c r="I349" t="str">
        <f t="shared" si="2"/>
        <v>Florida</v>
      </c>
      <c r="J349" t="str">
        <f>VLOOKUP(I349,Sheet5!A:B,2,FALSE)</f>
        <v>FL</v>
      </c>
      <c r="K349" t="str">
        <f t="shared" si="3"/>
        <v>Hardee, FL</v>
      </c>
    </row>
    <row r="350" ht="15.75" customHeight="1">
      <c r="A350" s="11" t="s">
        <v>348</v>
      </c>
      <c r="B350" s="12">
        <v>12.7</v>
      </c>
      <c r="C350" s="12">
        <v>34.7</v>
      </c>
      <c r="D350" s="11" t="s">
        <v>2661</v>
      </c>
      <c r="E350" s="5" t="s">
        <v>2662</v>
      </c>
      <c r="F350" s="5">
        <v>12.7</v>
      </c>
      <c r="G350" s="5">
        <v>34.7</v>
      </c>
      <c r="H350" t="str">
        <f t="shared" si="1"/>
        <v> Florida</v>
      </c>
      <c r="I350" t="str">
        <f t="shared" si="2"/>
        <v>Florida</v>
      </c>
      <c r="J350" t="str">
        <f>VLOOKUP(I350,Sheet5!A:B,2,FALSE)</f>
        <v>FL</v>
      </c>
      <c r="K350" t="str">
        <f t="shared" si="3"/>
        <v>Hendry, FL</v>
      </c>
    </row>
    <row r="351" ht="15.75" customHeight="1">
      <c r="A351" s="11" t="s">
        <v>349</v>
      </c>
      <c r="B351" s="12">
        <v>9.7</v>
      </c>
      <c r="C351" s="12">
        <v>31.8</v>
      </c>
      <c r="D351" s="11" t="s">
        <v>2663</v>
      </c>
      <c r="E351" s="5" t="s">
        <v>2664</v>
      </c>
      <c r="F351" s="5">
        <v>9.7</v>
      </c>
      <c r="G351" s="5">
        <v>31.8</v>
      </c>
      <c r="H351" t="str">
        <f t="shared" si="1"/>
        <v> Florida</v>
      </c>
      <c r="I351" t="str">
        <f t="shared" si="2"/>
        <v>Florida</v>
      </c>
      <c r="J351" t="str">
        <f>VLOOKUP(I351,Sheet5!A:B,2,FALSE)</f>
        <v>FL</v>
      </c>
      <c r="K351" t="str">
        <f t="shared" si="3"/>
        <v>Hernando, FL</v>
      </c>
    </row>
    <row r="352" ht="15.75" customHeight="1">
      <c r="A352" s="11" t="s">
        <v>350</v>
      </c>
      <c r="B352" s="12">
        <v>10.1</v>
      </c>
      <c r="C352" s="12">
        <v>32.9</v>
      </c>
      <c r="D352" s="11" t="s">
        <v>2665</v>
      </c>
      <c r="E352" s="5" t="s">
        <v>2666</v>
      </c>
      <c r="F352" s="5">
        <v>10.1</v>
      </c>
      <c r="G352" s="5">
        <v>32.9</v>
      </c>
      <c r="H352" t="str">
        <f t="shared" si="1"/>
        <v> Florida</v>
      </c>
      <c r="I352" t="str">
        <f t="shared" si="2"/>
        <v>Florida</v>
      </c>
      <c r="J352" t="str">
        <f>VLOOKUP(I352,Sheet5!A:B,2,FALSE)</f>
        <v>FL</v>
      </c>
      <c r="K352" t="str">
        <f t="shared" si="3"/>
        <v>Highlands, FL</v>
      </c>
    </row>
    <row r="353" ht="15.75" customHeight="1">
      <c r="A353" s="11" t="s">
        <v>351</v>
      </c>
      <c r="B353" s="12">
        <v>9.9</v>
      </c>
      <c r="C353" s="12">
        <v>27.1</v>
      </c>
      <c r="D353" s="11" t="s">
        <v>2667</v>
      </c>
      <c r="E353" s="5" t="s">
        <v>2668</v>
      </c>
      <c r="F353" s="5">
        <v>9.9</v>
      </c>
      <c r="G353" s="5">
        <v>27.1</v>
      </c>
      <c r="H353" t="str">
        <f t="shared" si="1"/>
        <v> Florida</v>
      </c>
      <c r="I353" t="str">
        <f t="shared" si="2"/>
        <v>Florida</v>
      </c>
      <c r="J353" t="str">
        <f>VLOOKUP(I353,Sheet5!A:B,2,FALSE)</f>
        <v>FL</v>
      </c>
      <c r="K353" t="str">
        <f t="shared" si="3"/>
        <v>Hillsborough, FL</v>
      </c>
    </row>
    <row r="354" ht="15.75" customHeight="1">
      <c r="A354" s="11" t="s">
        <v>352</v>
      </c>
      <c r="B354" s="12">
        <v>12.5</v>
      </c>
      <c r="C354" s="12">
        <v>31.4</v>
      </c>
      <c r="D354" s="11" t="s">
        <v>2669</v>
      </c>
      <c r="E354" s="5" t="s">
        <v>2670</v>
      </c>
      <c r="F354" s="5">
        <v>12.5</v>
      </c>
      <c r="G354" s="5">
        <v>31.4</v>
      </c>
      <c r="H354" t="str">
        <f t="shared" si="1"/>
        <v> Florida</v>
      </c>
      <c r="I354" t="str">
        <f t="shared" si="2"/>
        <v>Florida</v>
      </c>
      <c r="J354" t="str">
        <f>VLOOKUP(I354,Sheet5!A:B,2,FALSE)</f>
        <v>FL</v>
      </c>
      <c r="K354" t="str">
        <f t="shared" si="3"/>
        <v>Holmes, FL</v>
      </c>
    </row>
    <row r="355" ht="15.75" customHeight="1">
      <c r="A355" s="11" t="s">
        <v>353</v>
      </c>
      <c r="B355" s="12">
        <v>8.7</v>
      </c>
      <c r="C355" s="12">
        <v>25.6</v>
      </c>
      <c r="D355" s="11" t="s">
        <v>2671</v>
      </c>
      <c r="E355" s="5" t="s">
        <v>2672</v>
      </c>
      <c r="F355" s="5">
        <v>8.7</v>
      </c>
      <c r="G355" s="5">
        <v>25.6</v>
      </c>
      <c r="H355" t="str">
        <f t="shared" si="1"/>
        <v> Florida</v>
      </c>
      <c r="I355" t="str">
        <f t="shared" si="2"/>
        <v>Florida</v>
      </c>
      <c r="J355" t="str">
        <f>VLOOKUP(I355,Sheet5!A:B,2,FALSE)</f>
        <v>FL</v>
      </c>
      <c r="K355" t="str">
        <f t="shared" si="3"/>
        <v>Indian River, FL</v>
      </c>
    </row>
    <row r="356" ht="15.75" customHeight="1">
      <c r="A356" s="11" t="s">
        <v>57</v>
      </c>
      <c r="B356" s="12">
        <v>11.4</v>
      </c>
      <c r="C356" s="12">
        <v>34.8</v>
      </c>
      <c r="D356" s="11" t="s">
        <v>2673</v>
      </c>
      <c r="E356" s="5" t="s">
        <v>2674</v>
      </c>
      <c r="F356" s="5">
        <v>11.4</v>
      </c>
      <c r="G356" s="5">
        <v>34.8</v>
      </c>
      <c r="H356" t="str">
        <f t="shared" si="1"/>
        <v> Florida</v>
      </c>
      <c r="I356" t="str">
        <f t="shared" si="2"/>
        <v>Florida</v>
      </c>
      <c r="J356" t="str">
        <f>VLOOKUP(I356,Sheet5!A:B,2,FALSE)</f>
        <v>FL</v>
      </c>
      <c r="K356" t="str">
        <f t="shared" si="3"/>
        <v>Jackson, FL</v>
      </c>
    </row>
    <row r="357" ht="15.75" customHeight="1">
      <c r="A357" s="11" t="s">
        <v>58</v>
      </c>
      <c r="B357" s="12">
        <v>9.2</v>
      </c>
      <c r="C357" s="12">
        <v>32.3</v>
      </c>
      <c r="D357" s="11" t="s">
        <v>2675</v>
      </c>
      <c r="E357" s="5" t="s">
        <v>2676</v>
      </c>
      <c r="F357" s="5">
        <v>9.2</v>
      </c>
      <c r="G357" s="5">
        <v>32.3</v>
      </c>
      <c r="H357" t="str">
        <f t="shared" si="1"/>
        <v> Florida</v>
      </c>
      <c r="I357" t="str">
        <f t="shared" si="2"/>
        <v>Florida</v>
      </c>
      <c r="J357" t="str">
        <f>VLOOKUP(I357,Sheet5!A:B,2,FALSE)</f>
        <v>FL</v>
      </c>
      <c r="K357" t="str">
        <f t="shared" si="3"/>
        <v>Jefferson, FL</v>
      </c>
    </row>
    <row r="358" ht="15.75" customHeight="1">
      <c r="A358" s="11" t="s">
        <v>168</v>
      </c>
      <c r="B358" s="12">
        <v>12.2</v>
      </c>
      <c r="C358" s="12">
        <v>35.2</v>
      </c>
      <c r="D358" s="11" t="s">
        <v>2677</v>
      </c>
      <c r="E358" s="5" t="s">
        <v>2678</v>
      </c>
      <c r="F358" s="5">
        <v>12.2</v>
      </c>
      <c r="G358" s="5">
        <v>35.2</v>
      </c>
      <c r="H358" t="str">
        <f t="shared" si="1"/>
        <v> Florida</v>
      </c>
      <c r="I358" t="str">
        <f t="shared" si="2"/>
        <v>Florida</v>
      </c>
      <c r="J358" t="str">
        <f>VLOOKUP(I358,Sheet5!A:B,2,FALSE)</f>
        <v>FL</v>
      </c>
      <c r="K358" t="str">
        <f t="shared" si="3"/>
        <v>Lafayette, FL</v>
      </c>
    </row>
    <row r="359" ht="15.75" customHeight="1">
      <c r="A359" s="11" t="s">
        <v>214</v>
      </c>
      <c r="B359" s="12">
        <v>10.3</v>
      </c>
      <c r="C359" s="12">
        <v>28.3</v>
      </c>
      <c r="D359" s="11" t="s">
        <v>2679</v>
      </c>
      <c r="E359" s="5" t="s">
        <v>2680</v>
      </c>
      <c r="F359" s="5">
        <v>10.3</v>
      </c>
      <c r="G359" s="5">
        <v>28.3</v>
      </c>
      <c r="H359" t="str">
        <f t="shared" si="1"/>
        <v> Florida</v>
      </c>
      <c r="I359" t="str">
        <f t="shared" si="2"/>
        <v>Florida</v>
      </c>
      <c r="J359" t="str">
        <f>VLOOKUP(I359,Sheet5!A:B,2,FALSE)</f>
        <v>FL</v>
      </c>
      <c r="K359" t="str">
        <f t="shared" si="3"/>
        <v>Lake, FL</v>
      </c>
    </row>
    <row r="360" ht="15.75" customHeight="1">
      <c r="A360" s="11" t="s">
        <v>62</v>
      </c>
      <c r="B360" s="12">
        <v>7.5</v>
      </c>
      <c r="C360" s="12">
        <v>24.9</v>
      </c>
      <c r="D360" s="11" t="s">
        <v>2681</v>
      </c>
      <c r="E360" s="5" t="s">
        <v>2682</v>
      </c>
      <c r="F360" s="5">
        <v>7.5</v>
      </c>
      <c r="G360" s="5">
        <v>24.9</v>
      </c>
      <c r="H360" t="str">
        <f t="shared" si="1"/>
        <v> Florida</v>
      </c>
      <c r="I360" t="str">
        <f t="shared" si="2"/>
        <v>Florida</v>
      </c>
      <c r="J360" t="str">
        <f>VLOOKUP(I360,Sheet5!A:B,2,FALSE)</f>
        <v>FL</v>
      </c>
      <c r="K360" t="str">
        <f t="shared" si="3"/>
        <v>Lee, FL</v>
      </c>
    </row>
    <row r="361" ht="15.75" customHeight="1">
      <c r="A361" s="11" t="s">
        <v>354</v>
      </c>
      <c r="B361" s="12">
        <v>9.1</v>
      </c>
      <c r="C361" s="12">
        <v>27.4</v>
      </c>
      <c r="D361" s="11" t="s">
        <v>2683</v>
      </c>
      <c r="E361" s="5" t="s">
        <v>2684</v>
      </c>
      <c r="F361" s="5">
        <v>9.1</v>
      </c>
      <c r="G361" s="5">
        <v>27.4</v>
      </c>
      <c r="H361" t="str">
        <f t="shared" si="1"/>
        <v> Florida</v>
      </c>
      <c r="I361" t="str">
        <f t="shared" si="2"/>
        <v>Florida</v>
      </c>
      <c r="J361" t="str">
        <f>VLOOKUP(I361,Sheet5!A:B,2,FALSE)</f>
        <v>FL</v>
      </c>
      <c r="K361" t="str">
        <f t="shared" si="3"/>
        <v>Leon, FL</v>
      </c>
    </row>
    <row r="362" ht="15.75" customHeight="1">
      <c r="A362" s="11" t="s">
        <v>355</v>
      </c>
      <c r="B362" s="12">
        <v>11.2</v>
      </c>
      <c r="C362" s="12">
        <v>33.3</v>
      </c>
      <c r="D362" s="11" t="s">
        <v>2685</v>
      </c>
      <c r="E362" s="5" t="s">
        <v>2686</v>
      </c>
      <c r="F362" s="5">
        <v>11.2</v>
      </c>
      <c r="G362" s="5">
        <v>33.3</v>
      </c>
      <c r="H362" t="str">
        <f t="shared" si="1"/>
        <v> Florida</v>
      </c>
      <c r="I362" t="str">
        <f t="shared" si="2"/>
        <v>Florida</v>
      </c>
      <c r="J362" t="str">
        <f>VLOOKUP(I362,Sheet5!A:B,2,FALSE)</f>
        <v>FL</v>
      </c>
      <c r="K362" t="str">
        <f t="shared" si="3"/>
        <v>Levy, FL</v>
      </c>
    </row>
    <row r="363" ht="15.75" customHeight="1">
      <c r="A363" s="11" t="s">
        <v>356</v>
      </c>
      <c r="B363" s="12">
        <v>13.1</v>
      </c>
      <c r="C363" s="12">
        <v>39.4</v>
      </c>
      <c r="D363" s="11" t="s">
        <v>2687</v>
      </c>
      <c r="E363" s="5" t="s">
        <v>2688</v>
      </c>
      <c r="F363" s="5">
        <v>13.1</v>
      </c>
      <c r="G363" s="5">
        <v>39.4</v>
      </c>
      <c r="H363" t="str">
        <f t="shared" si="1"/>
        <v> Florida</v>
      </c>
      <c r="I363" t="str">
        <f t="shared" si="2"/>
        <v>Florida</v>
      </c>
      <c r="J363" t="str">
        <f>VLOOKUP(I363,Sheet5!A:B,2,FALSE)</f>
        <v>FL</v>
      </c>
      <c r="K363" t="str">
        <f t="shared" si="3"/>
        <v>Liberty, FL</v>
      </c>
    </row>
    <row r="364" ht="15.75" customHeight="1">
      <c r="A364" s="11" t="s">
        <v>66</v>
      </c>
      <c r="B364" s="12">
        <v>13.6</v>
      </c>
      <c r="C364" s="12">
        <v>33.6</v>
      </c>
      <c r="D364" s="11" t="s">
        <v>2689</v>
      </c>
      <c r="E364" s="5" t="s">
        <v>2690</v>
      </c>
      <c r="F364" s="5">
        <v>13.6</v>
      </c>
      <c r="G364" s="5">
        <v>33.6</v>
      </c>
      <c r="H364" t="str">
        <f t="shared" si="1"/>
        <v> Florida</v>
      </c>
      <c r="I364" t="str">
        <f t="shared" si="2"/>
        <v>Florida</v>
      </c>
      <c r="J364" t="str">
        <f>VLOOKUP(I364,Sheet5!A:B,2,FALSE)</f>
        <v>FL</v>
      </c>
      <c r="K364" t="str">
        <f t="shared" si="3"/>
        <v>Madison, FL</v>
      </c>
    </row>
    <row r="365" ht="15.75" customHeight="1">
      <c r="A365" s="11" t="s">
        <v>357</v>
      </c>
      <c r="B365" s="12">
        <v>7.8</v>
      </c>
      <c r="C365" s="12">
        <v>26.8</v>
      </c>
      <c r="D365" s="11" t="s">
        <v>2691</v>
      </c>
      <c r="E365" s="5" t="s">
        <v>2692</v>
      </c>
      <c r="F365" s="5">
        <v>7.8</v>
      </c>
      <c r="G365" s="5">
        <v>26.8</v>
      </c>
      <c r="H365" t="str">
        <f t="shared" si="1"/>
        <v> Florida</v>
      </c>
      <c r="I365" t="str">
        <f t="shared" si="2"/>
        <v>Florida</v>
      </c>
      <c r="J365" t="str">
        <f>VLOOKUP(I365,Sheet5!A:B,2,FALSE)</f>
        <v>FL</v>
      </c>
      <c r="K365" t="str">
        <f t="shared" si="3"/>
        <v>Manatee, FL</v>
      </c>
    </row>
    <row r="366" ht="15.75" customHeight="1">
      <c r="A366" s="11" t="s">
        <v>68</v>
      </c>
      <c r="B366" s="12">
        <v>10.0</v>
      </c>
      <c r="C366" s="12">
        <v>30.8</v>
      </c>
      <c r="D366" s="11" t="s">
        <v>2693</v>
      </c>
      <c r="E366" s="5" t="s">
        <v>2694</v>
      </c>
      <c r="F366" s="5">
        <v>10.0</v>
      </c>
      <c r="G366" s="5">
        <v>30.8</v>
      </c>
      <c r="H366" t="str">
        <f t="shared" si="1"/>
        <v> Florida</v>
      </c>
      <c r="I366" t="str">
        <f t="shared" si="2"/>
        <v>Florida</v>
      </c>
      <c r="J366" t="str">
        <f>VLOOKUP(I366,Sheet5!A:B,2,FALSE)</f>
        <v>FL</v>
      </c>
      <c r="K366" t="str">
        <f t="shared" si="3"/>
        <v>Marion, FL</v>
      </c>
    </row>
    <row r="367" ht="15.75" customHeight="1">
      <c r="A367" s="11" t="s">
        <v>358</v>
      </c>
      <c r="B367" s="12">
        <v>7.5</v>
      </c>
      <c r="C367" s="12">
        <v>19.7</v>
      </c>
      <c r="D367" s="11" t="s">
        <v>2695</v>
      </c>
      <c r="E367" s="5" t="s">
        <v>2696</v>
      </c>
      <c r="F367" s="5">
        <v>7.5</v>
      </c>
      <c r="G367" s="5">
        <v>19.7</v>
      </c>
      <c r="H367" t="str">
        <f t="shared" si="1"/>
        <v> Florida</v>
      </c>
      <c r="I367" t="str">
        <f t="shared" si="2"/>
        <v>Florida</v>
      </c>
      <c r="J367" t="str">
        <f>VLOOKUP(I367,Sheet5!A:B,2,FALSE)</f>
        <v>FL</v>
      </c>
      <c r="K367" t="str">
        <f t="shared" si="3"/>
        <v>Martin, FL</v>
      </c>
    </row>
    <row r="368" ht="15.75" customHeight="1">
      <c r="A368" s="11" t="s">
        <v>359</v>
      </c>
      <c r="B368" s="12">
        <v>7.2</v>
      </c>
      <c r="C368" s="12">
        <v>20.9</v>
      </c>
      <c r="D368" s="11" t="s">
        <v>2697</v>
      </c>
      <c r="E368" s="5" t="s">
        <v>2698</v>
      </c>
      <c r="F368" s="5">
        <v>7.2</v>
      </c>
      <c r="G368" s="5">
        <v>20.9</v>
      </c>
      <c r="H368" t="str">
        <f t="shared" si="1"/>
        <v> Florida</v>
      </c>
      <c r="I368" t="str">
        <f t="shared" si="2"/>
        <v>Florida</v>
      </c>
      <c r="J368" t="str">
        <f>VLOOKUP(I368,Sheet5!A:B,2,FALSE)</f>
        <v>FL</v>
      </c>
      <c r="K368" t="str">
        <f t="shared" si="3"/>
        <v>Miami-Dade, FL</v>
      </c>
    </row>
    <row r="369" ht="15.75" customHeight="1">
      <c r="A369" s="11" t="s">
        <v>71</v>
      </c>
      <c r="B369" s="12">
        <v>6.8</v>
      </c>
      <c r="C369" s="12">
        <v>22.6</v>
      </c>
      <c r="D369" s="11" t="s">
        <v>2699</v>
      </c>
      <c r="E369" s="5" t="s">
        <v>2700</v>
      </c>
      <c r="F369" s="5">
        <v>6.8</v>
      </c>
      <c r="G369" s="5">
        <v>22.6</v>
      </c>
      <c r="H369" t="str">
        <f t="shared" si="1"/>
        <v> Florida</v>
      </c>
      <c r="I369" t="str">
        <f t="shared" si="2"/>
        <v>Florida</v>
      </c>
      <c r="J369" t="str">
        <f>VLOOKUP(I369,Sheet5!A:B,2,FALSE)</f>
        <v>FL</v>
      </c>
      <c r="K369" t="str">
        <f t="shared" si="3"/>
        <v>Monroe, FL</v>
      </c>
    </row>
    <row r="370" ht="15.75" customHeight="1">
      <c r="A370" s="11" t="s">
        <v>360</v>
      </c>
      <c r="B370" s="12">
        <v>9.2</v>
      </c>
      <c r="C370" s="12">
        <v>28.8</v>
      </c>
      <c r="D370" s="11" t="s">
        <v>2701</v>
      </c>
      <c r="E370" s="5" t="s">
        <v>2702</v>
      </c>
      <c r="F370" s="5">
        <v>9.2</v>
      </c>
      <c r="G370" s="5">
        <v>28.8</v>
      </c>
      <c r="H370" t="str">
        <f t="shared" si="1"/>
        <v> Florida</v>
      </c>
      <c r="I370" t="str">
        <f t="shared" si="2"/>
        <v>Florida</v>
      </c>
      <c r="J370" t="str">
        <f>VLOOKUP(I370,Sheet5!A:B,2,FALSE)</f>
        <v>FL</v>
      </c>
      <c r="K370" t="str">
        <f t="shared" si="3"/>
        <v>Nassau, FL</v>
      </c>
    </row>
    <row r="371" ht="15.75" customHeight="1">
      <c r="A371" s="11" t="s">
        <v>361</v>
      </c>
      <c r="B371" s="12">
        <v>8.9</v>
      </c>
      <c r="C371" s="12">
        <v>25.4</v>
      </c>
      <c r="D371" s="11" t="s">
        <v>2703</v>
      </c>
      <c r="E371" s="5" t="s">
        <v>2704</v>
      </c>
      <c r="F371" s="5">
        <v>8.9</v>
      </c>
      <c r="G371" s="5">
        <v>25.4</v>
      </c>
      <c r="H371" t="str">
        <f t="shared" si="1"/>
        <v> Florida</v>
      </c>
      <c r="I371" t="str">
        <f t="shared" si="2"/>
        <v>Florida</v>
      </c>
      <c r="J371" t="str">
        <f>VLOOKUP(I371,Sheet5!A:B,2,FALSE)</f>
        <v>FL</v>
      </c>
      <c r="K371" t="str">
        <f t="shared" si="3"/>
        <v>Okaloosa, FL</v>
      </c>
    </row>
    <row r="372" ht="15.75" customHeight="1">
      <c r="A372" s="11" t="s">
        <v>362</v>
      </c>
      <c r="B372" s="12">
        <v>9.4</v>
      </c>
      <c r="C372" s="12">
        <v>29.2</v>
      </c>
      <c r="D372" s="11" t="s">
        <v>2705</v>
      </c>
      <c r="E372" s="5" t="s">
        <v>2706</v>
      </c>
      <c r="F372" s="5">
        <v>9.4</v>
      </c>
      <c r="G372" s="5">
        <v>29.2</v>
      </c>
      <c r="H372" t="str">
        <f t="shared" si="1"/>
        <v> Florida</v>
      </c>
      <c r="I372" t="str">
        <f t="shared" si="2"/>
        <v>Florida</v>
      </c>
      <c r="J372" t="str">
        <f>VLOOKUP(I372,Sheet5!A:B,2,FALSE)</f>
        <v>FL</v>
      </c>
      <c r="K372" t="str">
        <f t="shared" si="3"/>
        <v>Okeechobee, FL</v>
      </c>
    </row>
    <row r="373" ht="15.75" customHeight="1">
      <c r="A373" s="11" t="s">
        <v>226</v>
      </c>
      <c r="B373" s="12">
        <v>9.3</v>
      </c>
      <c r="C373" s="12">
        <v>23.9</v>
      </c>
      <c r="D373" s="11" t="s">
        <v>2707</v>
      </c>
      <c r="E373" s="5" t="s">
        <v>2708</v>
      </c>
      <c r="F373" s="5">
        <v>9.3</v>
      </c>
      <c r="G373" s="5">
        <v>23.9</v>
      </c>
      <c r="H373" t="str">
        <f t="shared" si="1"/>
        <v> Florida</v>
      </c>
      <c r="I373" t="str">
        <f t="shared" si="2"/>
        <v>Florida</v>
      </c>
      <c r="J373" t="str">
        <f>VLOOKUP(I373,Sheet5!A:B,2,FALSE)</f>
        <v>FL</v>
      </c>
      <c r="K373" t="str">
        <f t="shared" si="3"/>
        <v>Orange, FL</v>
      </c>
    </row>
    <row r="374" ht="15.75" customHeight="1">
      <c r="A374" s="11" t="s">
        <v>363</v>
      </c>
      <c r="B374" s="12">
        <v>11.3</v>
      </c>
      <c r="C374" s="12">
        <v>28.5</v>
      </c>
      <c r="D374" s="11" t="s">
        <v>2709</v>
      </c>
      <c r="E374" s="5" t="s">
        <v>2710</v>
      </c>
      <c r="F374" s="5">
        <v>11.3</v>
      </c>
      <c r="G374" s="5">
        <v>28.5</v>
      </c>
      <c r="H374" t="str">
        <f t="shared" si="1"/>
        <v> Florida</v>
      </c>
      <c r="I374" t="str">
        <f t="shared" si="2"/>
        <v>Florida</v>
      </c>
      <c r="J374" t="str">
        <f>VLOOKUP(I374,Sheet5!A:B,2,FALSE)</f>
        <v>FL</v>
      </c>
      <c r="K374" t="str">
        <f t="shared" si="3"/>
        <v>Osceola, FL</v>
      </c>
    </row>
    <row r="375" ht="15.75" customHeight="1">
      <c r="A375" s="11" t="s">
        <v>364</v>
      </c>
      <c r="B375" s="12">
        <v>8.2</v>
      </c>
      <c r="C375" s="12">
        <v>22.3</v>
      </c>
      <c r="D375" s="11" t="s">
        <v>2711</v>
      </c>
      <c r="E375" s="5" t="s">
        <v>2712</v>
      </c>
      <c r="F375" s="5">
        <v>8.2</v>
      </c>
      <c r="G375" s="5">
        <v>22.3</v>
      </c>
      <c r="H375" t="str">
        <f t="shared" si="1"/>
        <v> Florida</v>
      </c>
      <c r="I375" t="str">
        <f t="shared" si="2"/>
        <v>Florida</v>
      </c>
      <c r="J375" t="str">
        <f>VLOOKUP(I375,Sheet5!A:B,2,FALSE)</f>
        <v>FL</v>
      </c>
      <c r="K375" t="str">
        <f t="shared" si="3"/>
        <v>Palm Beach, FL</v>
      </c>
    </row>
    <row r="376" ht="15.75" customHeight="1">
      <c r="A376" s="11" t="s">
        <v>365</v>
      </c>
      <c r="B376" s="12">
        <v>9.8</v>
      </c>
      <c r="C376" s="12">
        <v>32.5</v>
      </c>
      <c r="D376" s="11" t="s">
        <v>2713</v>
      </c>
      <c r="E376" s="5" t="s">
        <v>2714</v>
      </c>
      <c r="F376" s="5">
        <v>9.8</v>
      </c>
      <c r="G376" s="5">
        <v>32.5</v>
      </c>
      <c r="H376" t="str">
        <f t="shared" si="1"/>
        <v> Florida</v>
      </c>
      <c r="I376" t="str">
        <f t="shared" si="2"/>
        <v>Florida</v>
      </c>
      <c r="J376" t="str">
        <f>VLOOKUP(I376,Sheet5!A:B,2,FALSE)</f>
        <v>FL</v>
      </c>
      <c r="K376" t="str">
        <f t="shared" si="3"/>
        <v>Pasco, FL</v>
      </c>
    </row>
    <row r="377" ht="15.75" customHeight="1">
      <c r="A377" s="11" t="s">
        <v>366</v>
      </c>
      <c r="B377" s="12">
        <v>8.6</v>
      </c>
      <c r="C377" s="12">
        <v>25.4</v>
      </c>
      <c r="D377" s="11" t="s">
        <v>2715</v>
      </c>
      <c r="E377" s="5" t="s">
        <v>2716</v>
      </c>
      <c r="F377" s="5">
        <v>8.6</v>
      </c>
      <c r="G377" s="5">
        <v>25.4</v>
      </c>
      <c r="H377" t="str">
        <f t="shared" si="1"/>
        <v> Florida</v>
      </c>
      <c r="I377" t="str">
        <f t="shared" si="2"/>
        <v>Florida</v>
      </c>
      <c r="J377" t="str">
        <f>VLOOKUP(I377,Sheet5!A:B,2,FALSE)</f>
        <v>FL</v>
      </c>
      <c r="K377" t="str">
        <f t="shared" si="3"/>
        <v>Pinellas, FL</v>
      </c>
    </row>
    <row r="378" ht="15.75" customHeight="1">
      <c r="A378" s="11" t="s">
        <v>180</v>
      </c>
      <c r="B378" s="12">
        <v>12.6</v>
      </c>
      <c r="C378" s="12">
        <v>35.0</v>
      </c>
      <c r="D378" s="11" t="s">
        <v>2717</v>
      </c>
      <c r="E378" s="5" t="s">
        <v>2718</v>
      </c>
      <c r="F378" s="5">
        <v>12.6</v>
      </c>
      <c r="G378" s="5">
        <v>35.0</v>
      </c>
      <c r="H378" t="str">
        <f t="shared" si="1"/>
        <v> Florida</v>
      </c>
      <c r="I378" t="str">
        <f t="shared" si="2"/>
        <v>Florida</v>
      </c>
      <c r="J378" t="str">
        <f>VLOOKUP(I378,Sheet5!A:B,2,FALSE)</f>
        <v>FL</v>
      </c>
      <c r="K378" t="str">
        <f t="shared" si="3"/>
        <v>Polk, FL</v>
      </c>
    </row>
    <row r="379" ht="15.75" customHeight="1">
      <c r="A379" s="11" t="s">
        <v>367</v>
      </c>
      <c r="B379" s="12">
        <v>9.9</v>
      </c>
      <c r="C379" s="12">
        <v>38.7</v>
      </c>
      <c r="D379" s="11" t="s">
        <v>2719</v>
      </c>
      <c r="E379" s="5" t="s">
        <v>2720</v>
      </c>
      <c r="F379" s="5">
        <v>9.9</v>
      </c>
      <c r="G379" s="5">
        <v>38.7</v>
      </c>
      <c r="H379" t="str">
        <f t="shared" si="1"/>
        <v> Florida</v>
      </c>
      <c r="I379" t="str">
        <f t="shared" si="2"/>
        <v>Florida</v>
      </c>
      <c r="J379" t="str">
        <f>VLOOKUP(I379,Sheet5!A:B,2,FALSE)</f>
        <v>FL</v>
      </c>
      <c r="K379" t="str">
        <f t="shared" si="3"/>
        <v>Putnam, FL</v>
      </c>
    </row>
    <row r="380" ht="15.75" customHeight="1">
      <c r="A380" s="11" t="s">
        <v>370</v>
      </c>
      <c r="B380" s="12">
        <v>8.7</v>
      </c>
      <c r="C380" s="12">
        <v>25.6</v>
      </c>
      <c r="D380" s="11" t="s">
        <v>2721</v>
      </c>
      <c r="E380" s="5" t="s">
        <v>2722</v>
      </c>
      <c r="F380" s="5">
        <v>8.7</v>
      </c>
      <c r="G380" s="5">
        <v>25.6</v>
      </c>
      <c r="H380" t="str">
        <f t="shared" si="1"/>
        <v> Florida</v>
      </c>
      <c r="I380" t="str">
        <f t="shared" si="2"/>
        <v>Florida</v>
      </c>
      <c r="J380" t="str">
        <f>VLOOKUP(I380,Sheet5!A:B,2,FALSE)</f>
        <v>FL</v>
      </c>
      <c r="K380" t="str">
        <f t="shared" si="3"/>
        <v>Santa Rosa, FL</v>
      </c>
    </row>
    <row r="381" ht="15.75" customHeight="1">
      <c r="A381" s="11" t="s">
        <v>371</v>
      </c>
      <c r="B381" s="12">
        <v>6.7</v>
      </c>
      <c r="C381" s="12">
        <v>20.5</v>
      </c>
      <c r="D381" s="11" t="s">
        <v>2723</v>
      </c>
      <c r="E381" s="5" t="s">
        <v>2724</v>
      </c>
      <c r="F381" s="5">
        <v>6.7</v>
      </c>
      <c r="G381" s="5">
        <v>20.5</v>
      </c>
      <c r="H381" t="str">
        <f t="shared" si="1"/>
        <v> Florida</v>
      </c>
      <c r="I381" t="str">
        <f t="shared" si="2"/>
        <v>Florida</v>
      </c>
      <c r="J381" t="str">
        <f>VLOOKUP(I381,Sheet5!A:B,2,FALSE)</f>
        <v>FL</v>
      </c>
      <c r="K381" t="str">
        <f t="shared" si="3"/>
        <v>Sarasota, FL</v>
      </c>
    </row>
    <row r="382" ht="15.75" customHeight="1">
      <c r="A382" s="11" t="s">
        <v>372</v>
      </c>
      <c r="B382" s="12">
        <v>9.0</v>
      </c>
      <c r="C382" s="12">
        <v>25.3</v>
      </c>
      <c r="D382" s="11" t="s">
        <v>2725</v>
      </c>
      <c r="E382" s="5" t="s">
        <v>2726</v>
      </c>
      <c r="F382" s="5">
        <v>9.0</v>
      </c>
      <c r="G382" s="5">
        <v>25.3</v>
      </c>
      <c r="H382" t="str">
        <f t="shared" si="1"/>
        <v> Florida</v>
      </c>
      <c r="I382" t="str">
        <f t="shared" si="2"/>
        <v>Florida</v>
      </c>
      <c r="J382" t="str">
        <f>VLOOKUP(I382,Sheet5!A:B,2,FALSE)</f>
        <v>FL</v>
      </c>
      <c r="K382" t="str">
        <f t="shared" si="3"/>
        <v>Seminole, FL</v>
      </c>
    </row>
    <row r="383" ht="15.75" customHeight="1">
      <c r="A383" s="11" t="s">
        <v>368</v>
      </c>
      <c r="B383" s="12">
        <v>7.4</v>
      </c>
      <c r="C383" s="12">
        <v>22.1</v>
      </c>
      <c r="D383" s="11" t="s">
        <v>2727</v>
      </c>
      <c r="E383" s="5" t="s">
        <v>2728</v>
      </c>
      <c r="F383" s="5">
        <v>7.4</v>
      </c>
      <c r="G383" s="5">
        <v>22.1</v>
      </c>
      <c r="H383" t="str">
        <f t="shared" si="1"/>
        <v> Florida</v>
      </c>
      <c r="I383" t="str">
        <f t="shared" si="2"/>
        <v>Florida</v>
      </c>
      <c r="J383" t="str">
        <f>VLOOKUP(I383,Sheet5!A:B,2,FALSE)</f>
        <v>FL</v>
      </c>
      <c r="K383" t="str">
        <f t="shared" si="3"/>
        <v>St. Johns, FL</v>
      </c>
    </row>
    <row r="384" ht="15.75" customHeight="1">
      <c r="A384" s="11" t="s">
        <v>369</v>
      </c>
      <c r="B384" s="12">
        <v>9.2</v>
      </c>
      <c r="C384" s="12">
        <v>27.1</v>
      </c>
      <c r="D384" s="11" t="s">
        <v>2729</v>
      </c>
      <c r="E384" s="5" t="s">
        <v>2730</v>
      </c>
      <c r="F384" s="5">
        <v>9.2</v>
      </c>
      <c r="G384" s="5">
        <v>27.1</v>
      </c>
      <c r="H384" t="str">
        <f t="shared" si="1"/>
        <v> Florida</v>
      </c>
      <c r="I384" t="str">
        <f t="shared" si="2"/>
        <v>Florida</v>
      </c>
      <c r="J384" t="str">
        <f>VLOOKUP(I384,Sheet5!A:B,2,FALSE)</f>
        <v>FL</v>
      </c>
      <c r="K384" t="str">
        <f t="shared" si="3"/>
        <v>St. Lucie, FL</v>
      </c>
    </row>
    <row r="385" ht="15.75" customHeight="1">
      <c r="A385" s="11" t="s">
        <v>81</v>
      </c>
      <c r="B385" s="12">
        <v>8.9</v>
      </c>
      <c r="C385" s="12">
        <v>28.9</v>
      </c>
      <c r="D385" s="11" t="s">
        <v>2731</v>
      </c>
      <c r="E385" s="5" t="s">
        <v>2732</v>
      </c>
      <c r="F385" s="5">
        <v>8.9</v>
      </c>
      <c r="G385" s="5">
        <v>28.9</v>
      </c>
      <c r="H385" t="str">
        <f t="shared" si="1"/>
        <v> Florida</v>
      </c>
      <c r="I385" t="str">
        <f t="shared" si="2"/>
        <v>Florida</v>
      </c>
      <c r="J385" t="str">
        <f>VLOOKUP(I385,Sheet5!A:B,2,FALSE)</f>
        <v>FL</v>
      </c>
      <c r="K385" t="str">
        <f t="shared" si="3"/>
        <v>Sumter, FL</v>
      </c>
    </row>
    <row r="386" ht="15.75" customHeight="1">
      <c r="A386" s="11" t="s">
        <v>373</v>
      </c>
      <c r="B386" s="12">
        <v>11.3</v>
      </c>
      <c r="C386" s="12">
        <v>33.4</v>
      </c>
      <c r="D386" s="11" t="s">
        <v>2733</v>
      </c>
      <c r="E386" s="5" t="s">
        <v>2734</v>
      </c>
      <c r="F386" s="5">
        <v>11.3</v>
      </c>
      <c r="G386" s="5">
        <v>33.4</v>
      </c>
      <c r="H386" t="str">
        <f t="shared" si="1"/>
        <v> Florida</v>
      </c>
      <c r="I386" t="str">
        <f t="shared" si="2"/>
        <v>Florida</v>
      </c>
      <c r="J386" t="str">
        <f>VLOOKUP(I386,Sheet5!A:B,2,FALSE)</f>
        <v>FL</v>
      </c>
      <c r="K386" t="str">
        <f t="shared" si="3"/>
        <v>Suwannee, FL</v>
      </c>
    </row>
    <row r="387" ht="15.75" customHeight="1">
      <c r="A387" s="11" t="s">
        <v>374</v>
      </c>
      <c r="B387" s="12">
        <v>13.5</v>
      </c>
      <c r="C387" s="12">
        <v>37.7</v>
      </c>
      <c r="D387" s="11" t="s">
        <v>2735</v>
      </c>
      <c r="E387" s="5" t="s">
        <v>2736</v>
      </c>
      <c r="F387" s="5">
        <v>13.5</v>
      </c>
      <c r="G387" s="5">
        <v>37.7</v>
      </c>
      <c r="H387" t="str">
        <f t="shared" si="1"/>
        <v> Florida</v>
      </c>
      <c r="I387" t="str">
        <f t="shared" si="2"/>
        <v>Florida</v>
      </c>
      <c r="J387" t="str">
        <f>VLOOKUP(I387,Sheet5!A:B,2,FALSE)</f>
        <v>FL</v>
      </c>
      <c r="K387" t="str">
        <f t="shared" si="3"/>
        <v>Taylor, FL</v>
      </c>
    </row>
    <row r="388" ht="15.75" customHeight="1">
      <c r="A388" s="11" t="s">
        <v>192</v>
      </c>
      <c r="B388" s="12">
        <v>12.0</v>
      </c>
      <c r="C388" s="12">
        <v>37.6</v>
      </c>
      <c r="D388" s="11" t="s">
        <v>2737</v>
      </c>
      <c r="E388" s="5" t="s">
        <v>2738</v>
      </c>
      <c r="F388" s="5">
        <v>12.0</v>
      </c>
      <c r="G388" s="5">
        <v>37.6</v>
      </c>
      <c r="H388" t="str">
        <f t="shared" si="1"/>
        <v> Florida</v>
      </c>
      <c r="I388" t="str">
        <f t="shared" si="2"/>
        <v>Florida</v>
      </c>
      <c r="J388" t="str">
        <f>VLOOKUP(I388,Sheet5!A:B,2,FALSE)</f>
        <v>FL</v>
      </c>
      <c r="K388" t="str">
        <f t="shared" si="3"/>
        <v>Union, FL</v>
      </c>
    </row>
    <row r="389" ht="15.75" customHeight="1">
      <c r="A389" s="11" t="s">
        <v>375</v>
      </c>
      <c r="B389" s="12">
        <v>10.0</v>
      </c>
      <c r="C389" s="12">
        <v>25.6</v>
      </c>
      <c r="D389" s="11" t="s">
        <v>2739</v>
      </c>
      <c r="E389" s="5" t="s">
        <v>2740</v>
      </c>
      <c r="F389" s="5">
        <v>10.0</v>
      </c>
      <c r="G389" s="5">
        <v>25.6</v>
      </c>
      <c r="H389" t="str">
        <f t="shared" si="1"/>
        <v> Florida</v>
      </c>
      <c r="I389" t="str">
        <f t="shared" si="2"/>
        <v>Florida</v>
      </c>
      <c r="J389" t="str">
        <f>VLOOKUP(I389,Sheet5!A:B,2,FALSE)</f>
        <v>FL</v>
      </c>
      <c r="K389" t="str">
        <f t="shared" si="3"/>
        <v>Volusia, FL</v>
      </c>
    </row>
    <row r="390" ht="15.75" customHeight="1">
      <c r="A390" s="11" t="s">
        <v>376</v>
      </c>
      <c r="B390" s="12">
        <v>10.9</v>
      </c>
      <c r="C390" s="12">
        <v>35.7</v>
      </c>
      <c r="D390" s="11" t="s">
        <v>2741</v>
      </c>
      <c r="E390" s="5" t="s">
        <v>2742</v>
      </c>
      <c r="F390" s="5">
        <v>10.9</v>
      </c>
      <c r="G390" s="5">
        <v>35.7</v>
      </c>
      <c r="H390" t="str">
        <f t="shared" si="1"/>
        <v> Florida</v>
      </c>
      <c r="I390" t="str">
        <f t="shared" si="2"/>
        <v>Florida</v>
      </c>
      <c r="J390" t="str">
        <f>VLOOKUP(I390,Sheet5!A:B,2,FALSE)</f>
        <v>FL</v>
      </c>
      <c r="K390" t="str">
        <f t="shared" si="3"/>
        <v>Wakulla, FL</v>
      </c>
    </row>
    <row r="391" ht="15.75" customHeight="1">
      <c r="A391" s="11" t="s">
        <v>377</v>
      </c>
      <c r="B391" s="12">
        <v>9.5</v>
      </c>
      <c r="C391" s="12">
        <v>28.2</v>
      </c>
      <c r="D391" s="11" t="s">
        <v>2743</v>
      </c>
      <c r="E391" s="5" t="s">
        <v>2744</v>
      </c>
      <c r="F391" s="5">
        <v>9.5</v>
      </c>
      <c r="G391" s="5">
        <v>28.2</v>
      </c>
      <c r="H391" t="str">
        <f t="shared" si="1"/>
        <v> Florida</v>
      </c>
      <c r="I391" t="str">
        <f t="shared" si="2"/>
        <v>Florida</v>
      </c>
      <c r="J391" t="str">
        <f>VLOOKUP(I391,Sheet5!A:B,2,FALSE)</f>
        <v>FL</v>
      </c>
      <c r="K391" t="str">
        <f t="shared" si="3"/>
        <v>Walton, FL</v>
      </c>
    </row>
    <row r="392" ht="15.75" customHeight="1">
      <c r="A392" s="11" t="s">
        <v>86</v>
      </c>
      <c r="B392" s="12">
        <v>10.8</v>
      </c>
      <c r="C392" s="12">
        <v>37.7</v>
      </c>
      <c r="D392" s="11" t="s">
        <v>2745</v>
      </c>
      <c r="E392" s="5" t="s">
        <v>2746</v>
      </c>
      <c r="F392" s="5">
        <v>10.8</v>
      </c>
      <c r="G392" s="5">
        <v>37.7</v>
      </c>
      <c r="H392" t="str">
        <f t="shared" si="1"/>
        <v> Florida</v>
      </c>
      <c r="I392" t="str">
        <f t="shared" si="2"/>
        <v>Florida</v>
      </c>
      <c r="J392" t="str">
        <f>VLOOKUP(I392,Sheet5!A:B,2,FALSE)</f>
        <v>FL</v>
      </c>
      <c r="K392" t="str">
        <f t="shared" si="3"/>
        <v>Washington, FL</v>
      </c>
    </row>
    <row r="393" ht="15.75" customHeight="1">
      <c r="A393" s="11" t="s">
        <v>378</v>
      </c>
      <c r="B393" s="12">
        <v>10.7</v>
      </c>
      <c r="C393" s="12">
        <v>34.9</v>
      </c>
      <c r="D393" s="11" t="s">
        <v>2747</v>
      </c>
      <c r="E393" s="5" t="s">
        <v>2748</v>
      </c>
      <c r="F393" s="5">
        <v>10.7</v>
      </c>
      <c r="G393" s="5">
        <v>34.9</v>
      </c>
      <c r="H393" t="str">
        <f t="shared" si="1"/>
        <v> Georgia</v>
      </c>
      <c r="I393" t="str">
        <f t="shared" si="2"/>
        <v>Georgia</v>
      </c>
      <c r="J393" t="str">
        <f>VLOOKUP(I393,Sheet5!A:B,2,FALSE)</f>
        <v>GA</v>
      </c>
      <c r="K393" t="str">
        <f t="shared" si="3"/>
        <v>Appling, GA</v>
      </c>
    </row>
    <row r="394" ht="15.75" customHeight="1">
      <c r="A394" s="11" t="s">
        <v>380</v>
      </c>
      <c r="B394" s="12">
        <v>11.1</v>
      </c>
      <c r="C394" s="12">
        <v>33.5</v>
      </c>
      <c r="D394" s="11" t="s">
        <v>2749</v>
      </c>
      <c r="E394" s="5" t="s">
        <v>2750</v>
      </c>
      <c r="F394" s="5">
        <v>11.1</v>
      </c>
      <c r="G394" s="5">
        <v>33.5</v>
      </c>
      <c r="H394" t="str">
        <f t="shared" si="1"/>
        <v> Georgia</v>
      </c>
      <c r="I394" t="str">
        <f t="shared" si="2"/>
        <v>Georgia</v>
      </c>
      <c r="J394" t="str">
        <f>VLOOKUP(I394,Sheet5!A:B,2,FALSE)</f>
        <v>GA</v>
      </c>
      <c r="K394" t="str">
        <f t="shared" si="3"/>
        <v>Atkinson, GA</v>
      </c>
    </row>
    <row r="395" ht="15.75" customHeight="1">
      <c r="A395" s="11" t="s">
        <v>381</v>
      </c>
      <c r="B395" s="12">
        <v>9.9</v>
      </c>
      <c r="C395" s="12">
        <v>31.3</v>
      </c>
      <c r="D395" s="11" t="s">
        <v>2751</v>
      </c>
      <c r="E395" s="5" t="s">
        <v>2752</v>
      </c>
      <c r="F395" s="5">
        <v>9.9</v>
      </c>
      <c r="G395" s="5">
        <v>31.3</v>
      </c>
      <c r="H395" t="str">
        <f t="shared" si="1"/>
        <v> Georgia</v>
      </c>
      <c r="I395" t="str">
        <f t="shared" si="2"/>
        <v>Georgia</v>
      </c>
      <c r="J395" t="str">
        <f>VLOOKUP(I395,Sheet5!A:B,2,FALSE)</f>
        <v>GA</v>
      </c>
      <c r="K395" t="str">
        <f t="shared" si="3"/>
        <v>Bacon, GA</v>
      </c>
    </row>
    <row r="396" ht="15.75" customHeight="1">
      <c r="A396" s="11" t="s">
        <v>330</v>
      </c>
      <c r="B396" s="12">
        <v>12.3</v>
      </c>
      <c r="C396" s="12">
        <v>29.7</v>
      </c>
      <c r="D396" s="11" t="s">
        <v>2753</v>
      </c>
      <c r="E396" s="5" t="s">
        <v>2754</v>
      </c>
      <c r="F396" s="5">
        <v>12.3</v>
      </c>
      <c r="G396" s="5">
        <v>29.7</v>
      </c>
      <c r="H396" t="str">
        <f t="shared" si="1"/>
        <v> Georgia</v>
      </c>
      <c r="I396" t="str">
        <f t="shared" si="2"/>
        <v>Georgia</v>
      </c>
      <c r="J396" t="str">
        <f>VLOOKUP(I396,Sheet5!A:B,2,FALSE)</f>
        <v>GA</v>
      </c>
      <c r="K396" t="str">
        <f t="shared" si="3"/>
        <v>Baker, GA</v>
      </c>
    </row>
    <row r="397" ht="15.75" customHeight="1">
      <c r="A397" s="11" t="s">
        <v>23</v>
      </c>
      <c r="B397" s="12">
        <v>12.5</v>
      </c>
      <c r="C397" s="12">
        <v>36.8</v>
      </c>
      <c r="D397" s="11" t="s">
        <v>2755</v>
      </c>
      <c r="E397" s="5" t="s">
        <v>2756</v>
      </c>
      <c r="F397" s="5">
        <v>12.5</v>
      </c>
      <c r="G397" s="5">
        <v>36.8</v>
      </c>
      <c r="H397" t="str">
        <f t="shared" si="1"/>
        <v> Georgia</v>
      </c>
      <c r="I397" t="str">
        <f t="shared" si="2"/>
        <v>Georgia</v>
      </c>
      <c r="J397" t="str">
        <f>VLOOKUP(I397,Sheet5!A:B,2,FALSE)</f>
        <v>GA</v>
      </c>
      <c r="K397" t="str">
        <f t="shared" si="3"/>
        <v>Baldwin, GA</v>
      </c>
    </row>
    <row r="398" ht="15.75" customHeight="1">
      <c r="A398" s="11" t="s">
        <v>382</v>
      </c>
      <c r="B398" s="12">
        <v>10.3</v>
      </c>
      <c r="C398" s="12">
        <v>29.6</v>
      </c>
      <c r="D398" s="11" t="s">
        <v>2757</v>
      </c>
      <c r="E398" s="5" t="s">
        <v>2758</v>
      </c>
      <c r="F398" s="5">
        <v>10.3</v>
      </c>
      <c r="G398" s="5">
        <v>29.6</v>
      </c>
      <c r="H398" t="str">
        <f t="shared" si="1"/>
        <v> Georgia</v>
      </c>
      <c r="I398" t="str">
        <f t="shared" si="2"/>
        <v>Georgia</v>
      </c>
      <c r="J398" t="str">
        <f>VLOOKUP(I398,Sheet5!A:B,2,FALSE)</f>
        <v>GA</v>
      </c>
      <c r="K398" t="str">
        <f t="shared" si="3"/>
        <v>Banks, GA</v>
      </c>
    </row>
    <row r="399" ht="15.75" customHeight="1">
      <c r="A399" s="11" t="s">
        <v>383</v>
      </c>
      <c r="B399" s="12">
        <v>12.3</v>
      </c>
      <c r="C399" s="12">
        <v>34.3</v>
      </c>
      <c r="D399" s="11" t="s">
        <v>2759</v>
      </c>
      <c r="E399" s="5" t="s">
        <v>2760</v>
      </c>
      <c r="F399" s="5">
        <v>12.3</v>
      </c>
      <c r="G399" s="5">
        <v>34.3</v>
      </c>
      <c r="H399" t="str">
        <f t="shared" si="1"/>
        <v> Georgia</v>
      </c>
      <c r="I399" t="str">
        <f t="shared" si="2"/>
        <v>Georgia</v>
      </c>
      <c r="J399" t="str">
        <f>VLOOKUP(I399,Sheet5!A:B,2,FALSE)</f>
        <v>GA</v>
      </c>
      <c r="K399" t="str">
        <f t="shared" si="3"/>
        <v>Barrow, GA</v>
      </c>
    </row>
    <row r="400" ht="15.75" customHeight="1">
      <c r="A400" s="11" t="s">
        <v>384</v>
      </c>
      <c r="B400" s="12">
        <v>12.2</v>
      </c>
      <c r="C400" s="12">
        <v>33.9</v>
      </c>
      <c r="D400" s="11" t="s">
        <v>2761</v>
      </c>
      <c r="E400" s="5" t="s">
        <v>2762</v>
      </c>
      <c r="F400" s="5">
        <v>12.2</v>
      </c>
      <c r="G400" s="5">
        <v>33.9</v>
      </c>
      <c r="H400" t="str">
        <f t="shared" si="1"/>
        <v> Georgia</v>
      </c>
      <c r="I400" t="str">
        <f t="shared" si="2"/>
        <v>Georgia</v>
      </c>
      <c r="J400" t="str">
        <f>VLOOKUP(I400,Sheet5!A:B,2,FALSE)</f>
        <v>GA</v>
      </c>
      <c r="K400" t="str">
        <f t="shared" si="3"/>
        <v>Bartow, GA</v>
      </c>
    </row>
    <row r="401" ht="15.75" customHeight="1">
      <c r="A401" s="11" t="s">
        <v>385</v>
      </c>
      <c r="B401" s="12">
        <v>10.8</v>
      </c>
      <c r="C401" s="12">
        <v>35.0</v>
      </c>
      <c r="D401" s="11" t="s">
        <v>2763</v>
      </c>
      <c r="E401" s="5" t="s">
        <v>2764</v>
      </c>
      <c r="F401" s="5">
        <v>10.8</v>
      </c>
      <c r="G401" s="5">
        <v>35.0</v>
      </c>
      <c r="H401" t="str">
        <f t="shared" si="1"/>
        <v> Georgia</v>
      </c>
      <c r="I401" t="str">
        <f t="shared" si="2"/>
        <v>Georgia</v>
      </c>
      <c r="J401" t="str">
        <f>VLOOKUP(I401,Sheet5!A:B,2,FALSE)</f>
        <v>GA</v>
      </c>
      <c r="K401" t="str">
        <f t="shared" si="3"/>
        <v>Ben Hill, GA</v>
      </c>
    </row>
    <row r="402" ht="15.75" customHeight="1">
      <c r="A402" s="11" t="s">
        <v>386</v>
      </c>
      <c r="B402" s="12">
        <v>11.9</v>
      </c>
      <c r="C402" s="12">
        <v>32.6</v>
      </c>
      <c r="D402" s="11" t="s">
        <v>2765</v>
      </c>
      <c r="E402" s="5" t="s">
        <v>2766</v>
      </c>
      <c r="F402" s="5">
        <v>11.9</v>
      </c>
      <c r="G402" s="5">
        <v>32.6</v>
      </c>
      <c r="H402" t="str">
        <f t="shared" si="1"/>
        <v> Georgia</v>
      </c>
      <c r="I402" t="str">
        <f t="shared" si="2"/>
        <v>Georgia</v>
      </c>
      <c r="J402" t="str">
        <f>VLOOKUP(I402,Sheet5!A:B,2,FALSE)</f>
        <v>GA</v>
      </c>
      <c r="K402" t="str">
        <f t="shared" si="3"/>
        <v>Berrien, GA</v>
      </c>
    </row>
    <row r="403" ht="15.75" customHeight="1">
      <c r="A403" s="11" t="s">
        <v>25</v>
      </c>
      <c r="B403" s="12">
        <v>12.2</v>
      </c>
      <c r="C403" s="12">
        <v>34.5</v>
      </c>
      <c r="D403" s="11" t="s">
        <v>2767</v>
      </c>
      <c r="E403" s="5" t="s">
        <v>2768</v>
      </c>
      <c r="F403" s="5">
        <v>12.2</v>
      </c>
      <c r="G403" s="5">
        <v>34.5</v>
      </c>
      <c r="H403" t="str">
        <f t="shared" si="1"/>
        <v> Georgia</v>
      </c>
      <c r="I403" t="str">
        <f t="shared" si="2"/>
        <v>Georgia</v>
      </c>
      <c r="J403" t="str">
        <f>VLOOKUP(I403,Sheet5!A:B,2,FALSE)</f>
        <v>GA</v>
      </c>
      <c r="K403" t="str">
        <f t="shared" si="3"/>
        <v>Bibb, GA</v>
      </c>
    </row>
    <row r="404" ht="15.75" customHeight="1">
      <c r="A404" s="11" t="s">
        <v>387</v>
      </c>
      <c r="B404" s="12">
        <v>11.1</v>
      </c>
      <c r="C404" s="12">
        <v>33.6</v>
      </c>
      <c r="D404" s="11" t="s">
        <v>2769</v>
      </c>
      <c r="E404" s="5" t="s">
        <v>2770</v>
      </c>
      <c r="F404" s="5">
        <v>11.1</v>
      </c>
      <c r="G404" s="5">
        <v>33.6</v>
      </c>
      <c r="H404" t="str">
        <f t="shared" si="1"/>
        <v> Georgia</v>
      </c>
      <c r="I404" t="str">
        <f t="shared" si="2"/>
        <v>Georgia</v>
      </c>
      <c r="J404" t="str">
        <f>VLOOKUP(I404,Sheet5!A:B,2,FALSE)</f>
        <v>GA</v>
      </c>
      <c r="K404" t="str">
        <f t="shared" si="3"/>
        <v>Bleckley, GA</v>
      </c>
    </row>
    <row r="405" ht="15.75" customHeight="1">
      <c r="A405" s="11" t="s">
        <v>388</v>
      </c>
      <c r="B405" s="12">
        <v>10.0</v>
      </c>
      <c r="C405" s="12">
        <v>32.1</v>
      </c>
      <c r="D405" s="11" t="s">
        <v>2771</v>
      </c>
      <c r="E405" s="5" t="s">
        <v>2772</v>
      </c>
      <c r="F405" s="5">
        <v>10.0</v>
      </c>
      <c r="G405" s="5">
        <v>32.1</v>
      </c>
      <c r="H405" t="str">
        <f t="shared" si="1"/>
        <v> Georgia</v>
      </c>
      <c r="I405" t="str">
        <f t="shared" si="2"/>
        <v>Georgia</v>
      </c>
      <c r="J405" t="str">
        <f>VLOOKUP(I405,Sheet5!A:B,2,FALSE)</f>
        <v>GA</v>
      </c>
      <c r="K405" t="str">
        <f t="shared" si="3"/>
        <v>Brantley, GA</v>
      </c>
    </row>
    <row r="406" ht="15.75" customHeight="1">
      <c r="A406" s="11" t="s">
        <v>389</v>
      </c>
      <c r="B406" s="12">
        <v>11.5</v>
      </c>
      <c r="C406" s="12">
        <v>32.2</v>
      </c>
      <c r="D406" s="11" t="s">
        <v>2773</v>
      </c>
      <c r="E406" s="5" t="s">
        <v>2774</v>
      </c>
      <c r="F406" s="5">
        <v>11.5</v>
      </c>
      <c r="G406" s="5">
        <v>32.2</v>
      </c>
      <c r="H406" t="str">
        <f t="shared" si="1"/>
        <v> Georgia</v>
      </c>
      <c r="I406" t="str">
        <f t="shared" si="2"/>
        <v>Georgia</v>
      </c>
      <c r="J406" t="str">
        <f>VLOOKUP(I406,Sheet5!A:B,2,FALSE)</f>
        <v>GA</v>
      </c>
      <c r="K406" t="str">
        <f t="shared" si="3"/>
        <v>Brooks, GA</v>
      </c>
    </row>
    <row r="407" ht="15.75" customHeight="1">
      <c r="A407" s="11" t="s">
        <v>390</v>
      </c>
      <c r="B407" s="12">
        <v>12.3</v>
      </c>
      <c r="C407" s="12">
        <v>29.5</v>
      </c>
      <c r="D407" s="11" t="s">
        <v>2775</v>
      </c>
      <c r="E407" s="5" t="s">
        <v>2776</v>
      </c>
      <c r="F407" s="5">
        <v>12.3</v>
      </c>
      <c r="G407" s="5">
        <v>29.5</v>
      </c>
      <c r="H407" t="str">
        <f t="shared" si="1"/>
        <v> Georgia</v>
      </c>
      <c r="I407" t="str">
        <f t="shared" si="2"/>
        <v>Georgia</v>
      </c>
      <c r="J407" t="str">
        <f>VLOOKUP(I407,Sheet5!A:B,2,FALSE)</f>
        <v>GA</v>
      </c>
      <c r="K407" t="str">
        <f t="shared" si="3"/>
        <v>Bryan, GA</v>
      </c>
    </row>
    <row r="408" ht="15.75" customHeight="1">
      <c r="A408" s="11" t="s">
        <v>391</v>
      </c>
      <c r="B408" s="12">
        <v>13.6</v>
      </c>
      <c r="C408" s="12">
        <v>33.5</v>
      </c>
      <c r="D408" s="11" t="s">
        <v>2777</v>
      </c>
      <c r="E408" s="5" t="s">
        <v>2778</v>
      </c>
      <c r="F408" s="5">
        <v>13.6</v>
      </c>
      <c r="G408" s="5">
        <v>33.5</v>
      </c>
      <c r="H408" t="str">
        <f t="shared" si="1"/>
        <v> Georgia</v>
      </c>
      <c r="I408" t="str">
        <f t="shared" si="2"/>
        <v>Georgia</v>
      </c>
      <c r="J408" t="str">
        <f>VLOOKUP(I408,Sheet5!A:B,2,FALSE)</f>
        <v>GA</v>
      </c>
      <c r="K408" t="str">
        <f t="shared" si="3"/>
        <v>Bulloch, GA</v>
      </c>
    </row>
    <row r="409" ht="15.75" customHeight="1">
      <c r="A409" s="11" t="s">
        <v>392</v>
      </c>
      <c r="B409" s="12">
        <v>12.9</v>
      </c>
      <c r="C409" s="12">
        <v>32.6</v>
      </c>
      <c r="D409" s="11" t="s">
        <v>2779</v>
      </c>
      <c r="E409" s="5" t="s">
        <v>2780</v>
      </c>
      <c r="F409" s="5">
        <v>12.9</v>
      </c>
      <c r="G409" s="5">
        <v>32.6</v>
      </c>
      <c r="H409" t="str">
        <f t="shared" si="1"/>
        <v> Georgia</v>
      </c>
      <c r="I409" t="str">
        <f t="shared" si="2"/>
        <v>Georgia</v>
      </c>
      <c r="J409" t="str">
        <f>VLOOKUP(I409,Sheet5!A:B,2,FALSE)</f>
        <v>GA</v>
      </c>
      <c r="K409" t="str">
        <f t="shared" si="3"/>
        <v>Burke, GA</v>
      </c>
    </row>
    <row r="410" ht="15.75" customHeight="1">
      <c r="A410" s="11" t="s">
        <v>393</v>
      </c>
      <c r="B410" s="12">
        <v>11.1</v>
      </c>
      <c r="C410" s="12">
        <v>29.9</v>
      </c>
      <c r="D410" s="11" t="s">
        <v>2781</v>
      </c>
      <c r="E410" s="5" t="s">
        <v>2782</v>
      </c>
      <c r="F410" s="5">
        <v>11.1</v>
      </c>
      <c r="G410" s="5">
        <v>29.9</v>
      </c>
      <c r="H410" t="str">
        <f t="shared" si="1"/>
        <v> Georgia</v>
      </c>
      <c r="I410" t="str">
        <f t="shared" si="2"/>
        <v>Georgia</v>
      </c>
      <c r="J410" t="str">
        <f>VLOOKUP(I410,Sheet5!A:B,2,FALSE)</f>
        <v>GA</v>
      </c>
      <c r="K410" t="str">
        <f t="shared" si="3"/>
        <v>Butts, GA</v>
      </c>
    </row>
    <row r="411" ht="15.75" customHeight="1">
      <c r="A411" s="11" t="s">
        <v>29</v>
      </c>
      <c r="B411" s="12">
        <v>15.5</v>
      </c>
      <c r="C411" s="12">
        <v>32.8</v>
      </c>
      <c r="D411" s="11" t="s">
        <v>2783</v>
      </c>
      <c r="E411" s="5" t="s">
        <v>2784</v>
      </c>
      <c r="F411" s="5">
        <v>15.5</v>
      </c>
      <c r="G411" s="5">
        <v>32.8</v>
      </c>
      <c r="H411" t="str">
        <f t="shared" si="1"/>
        <v> Georgia</v>
      </c>
      <c r="I411" t="str">
        <f t="shared" si="2"/>
        <v>Georgia</v>
      </c>
      <c r="J411" t="str">
        <f>VLOOKUP(I411,Sheet5!A:B,2,FALSE)</f>
        <v>GA</v>
      </c>
      <c r="K411" t="str">
        <f t="shared" si="3"/>
        <v>Calhoun, GA</v>
      </c>
    </row>
    <row r="412" ht="15.75" customHeight="1">
      <c r="A412" s="11" t="s">
        <v>394</v>
      </c>
      <c r="B412" s="12">
        <v>12.3</v>
      </c>
      <c r="C412" s="12">
        <v>33.2</v>
      </c>
      <c r="D412" s="11" t="s">
        <v>2785</v>
      </c>
      <c r="E412" s="5" t="s">
        <v>2786</v>
      </c>
      <c r="F412" s="5">
        <v>12.3</v>
      </c>
      <c r="G412" s="5">
        <v>33.2</v>
      </c>
      <c r="H412" t="str">
        <f t="shared" si="1"/>
        <v> Georgia</v>
      </c>
      <c r="I412" t="str">
        <f t="shared" si="2"/>
        <v>Georgia</v>
      </c>
      <c r="J412" t="str">
        <f>VLOOKUP(I412,Sheet5!A:B,2,FALSE)</f>
        <v>GA</v>
      </c>
      <c r="K412" t="str">
        <f t="shared" si="3"/>
        <v>Camden, GA</v>
      </c>
    </row>
    <row r="413" ht="15.75" customHeight="1">
      <c r="A413" s="11" t="s">
        <v>395</v>
      </c>
      <c r="B413" s="12">
        <v>12.2</v>
      </c>
      <c r="C413" s="12">
        <v>32.8</v>
      </c>
      <c r="D413" s="11" t="s">
        <v>2787</v>
      </c>
      <c r="E413" s="5" t="s">
        <v>2788</v>
      </c>
      <c r="F413" s="5">
        <v>12.2</v>
      </c>
      <c r="G413" s="5">
        <v>32.8</v>
      </c>
      <c r="H413" t="str">
        <f t="shared" si="1"/>
        <v> Georgia</v>
      </c>
      <c r="I413" t="str">
        <f t="shared" si="2"/>
        <v>Georgia</v>
      </c>
      <c r="J413" t="str">
        <f>VLOOKUP(I413,Sheet5!A:B,2,FALSE)</f>
        <v>GA</v>
      </c>
      <c r="K413" t="str">
        <f t="shared" si="3"/>
        <v>Candler, GA</v>
      </c>
    </row>
    <row r="414" ht="15.75" customHeight="1">
      <c r="A414" s="11" t="s">
        <v>146</v>
      </c>
      <c r="B414" s="12">
        <v>10.5</v>
      </c>
      <c r="C414" s="12">
        <v>32.8</v>
      </c>
      <c r="D414" s="11" t="s">
        <v>2789</v>
      </c>
      <c r="E414" s="5" t="s">
        <v>2790</v>
      </c>
      <c r="F414" s="5">
        <v>10.5</v>
      </c>
      <c r="G414" s="5">
        <v>32.8</v>
      </c>
      <c r="H414" t="str">
        <f t="shared" si="1"/>
        <v> Georgia</v>
      </c>
      <c r="I414" t="str">
        <f t="shared" si="2"/>
        <v>Georgia</v>
      </c>
      <c r="J414" t="str">
        <f>VLOOKUP(I414,Sheet5!A:B,2,FALSE)</f>
        <v>GA</v>
      </c>
      <c r="K414" t="str">
        <f t="shared" si="3"/>
        <v>Carroll, GA</v>
      </c>
    </row>
    <row r="415" ht="15.75" customHeight="1">
      <c r="A415" s="11" t="s">
        <v>396</v>
      </c>
      <c r="B415" s="12">
        <v>10.5</v>
      </c>
      <c r="C415" s="12">
        <v>30.6</v>
      </c>
      <c r="D415" s="11" t="s">
        <v>2791</v>
      </c>
      <c r="E415" s="5" t="s">
        <v>2792</v>
      </c>
      <c r="F415" s="5">
        <v>10.5</v>
      </c>
      <c r="G415" s="5">
        <v>30.6</v>
      </c>
      <c r="H415" t="str">
        <f t="shared" si="1"/>
        <v> Georgia</v>
      </c>
      <c r="I415" t="str">
        <f t="shared" si="2"/>
        <v>Georgia</v>
      </c>
      <c r="J415" t="str">
        <f>VLOOKUP(I415,Sheet5!A:B,2,FALSE)</f>
        <v>GA</v>
      </c>
      <c r="K415" t="str">
        <f t="shared" si="3"/>
        <v>Catoosa, GA</v>
      </c>
    </row>
    <row r="416" ht="15.75" customHeight="1">
      <c r="A416" s="11" t="s">
        <v>397</v>
      </c>
      <c r="B416" s="12">
        <v>11.4</v>
      </c>
      <c r="C416" s="12">
        <v>32.6</v>
      </c>
      <c r="D416" s="11" t="s">
        <v>2793</v>
      </c>
      <c r="E416" s="5" t="s">
        <v>2794</v>
      </c>
      <c r="F416" s="5">
        <v>11.4</v>
      </c>
      <c r="G416" s="5">
        <v>32.6</v>
      </c>
      <c r="H416" t="str">
        <f t="shared" si="1"/>
        <v> Georgia</v>
      </c>
      <c r="I416" t="str">
        <f t="shared" si="2"/>
        <v>Georgia</v>
      </c>
      <c r="J416" t="str">
        <f>VLOOKUP(I416,Sheet5!A:B,2,FALSE)</f>
        <v>GA</v>
      </c>
      <c r="K416" t="str">
        <f t="shared" si="3"/>
        <v>Charlton, GA</v>
      </c>
    </row>
    <row r="417" ht="15.75" customHeight="1">
      <c r="A417" s="11" t="s">
        <v>398</v>
      </c>
      <c r="B417" s="12">
        <v>11.0</v>
      </c>
      <c r="C417" s="12">
        <v>32.7</v>
      </c>
      <c r="D417" s="11" t="s">
        <v>2795</v>
      </c>
      <c r="E417" s="5" t="s">
        <v>2796</v>
      </c>
      <c r="F417" s="5">
        <v>11.0</v>
      </c>
      <c r="G417" s="5">
        <v>32.7</v>
      </c>
      <c r="H417" t="str">
        <f t="shared" si="1"/>
        <v> Georgia</v>
      </c>
      <c r="I417" t="str">
        <f t="shared" si="2"/>
        <v>Georgia</v>
      </c>
      <c r="J417" t="str">
        <f>VLOOKUP(I417,Sheet5!A:B,2,FALSE)</f>
        <v>GA</v>
      </c>
      <c r="K417" t="str">
        <f t="shared" si="3"/>
        <v>Chatham, GA</v>
      </c>
    </row>
    <row r="418" ht="15.75" customHeight="1">
      <c r="A418" s="11" t="s">
        <v>399</v>
      </c>
      <c r="B418" s="12">
        <v>11.7</v>
      </c>
      <c r="C418" s="12">
        <v>29.7</v>
      </c>
      <c r="D418" s="11" t="s">
        <v>2797</v>
      </c>
      <c r="E418" s="5" t="s">
        <v>2798</v>
      </c>
      <c r="F418" s="5">
        <v>11.7</v>
      </c>
      <c r="G418" s="5">
        <v>29.7</v>
      </c>
      <c r="H418" t="str">
        <f t="shared" si="1"/>
        <v> Georgia</v>
      </c>
      <c r="I418" t="str">
        <f t="shared" si="2"/>
        <v>Georgia</v>
      </c>
      <c r="J418" t="str">
        <f>VLOOKUP(I418,Sheet5!A:B,2,FALSE)</f>
        <v>GA</v>
      </c>
      <c r="K418" t="str">
        <f t="shared" si="3"/>
        <v>Chattahoochee, GA</v>
      </c>
    </row>
    <row r="419" ht="15.75" customHeight="1">
      <c r="A419" s="11" t="s">
        <v>400</v>
      </c>
      <c r="B419" s="12">
        <v>9.6</v>
      </c>
      <c r="C419" s="12">
        <v>34.8</v>
      </c>
      <c r="D419" s="11" t="s">
        <v>2799</v>
      </c>
      <c r="E419" s="5" t="s">
        <v>2800</v>
      </c>
      <c r="F419" s="5">
        <v>9.6</v>
      </c>
      <c r="G419" s="5">
        <v>34.8</v>
      </c>
      <c r="H419" t="str">
        <f t="shared" si="1"/>
        <v> Georgia</v>
      </c>
      <c r="I419" t="str">
        <f t="shared" si="2"/>
        <v>Georgia</v>
      </c>
      <c r="J419" t="str">
        <f>VLOOKUP(I419,Sheet5!A:B,2,FALSE)</f>
        <v>GA</v>
      </c>
      <c r="K419" t="str">
        <f t="shared" si="3"/>
        <v>Chattooga, GA</v>
      </c>
    </row>
    <row r="420" ht="15.75" customHeight="1">
      <c r="A420" s="11" t="s">
        <v>31</v>
      </c>
      <c r="B420" s="12">
        <v>7.6</v>
      </c>
      <c r="C420" s="12">
        <v>27.2</v>
      </c>
      <c r="D420" s="11" t="s">
        <v>2801</v>
      </c>
      <c r="E420" s="5" t="s">
        <v>2802</v>
      </c>
      <c r="F420" s="5">
        <v>7.6</v>
      </c>
      <c r="G420" s="5">
        <v>27.2</v>
      </c>
      <c r="H420" t="str">
        <f t="shared" si="1"/>
        <v> Georgia</v>
      </c>
      <c r="I420" t="str">
        <f t="shared" si="2"/>
        <v>Georgia</v>
      </c>
      <c r="J420" t="str">
        <f>VLOOKUP(I420,Sheet5!A:B,2,FALSE)</f>
        <v>GA</v>
      </c>
      <c r="K420" t="str">
        <f t="shared" si="3"/>
        <v>Cherokee, GA</v>
      </c>
    </row>
    <row r="421" ht="15.75" customHeight="1">
      <c r="A421" s="11" t="s">
        <v>34</v>
      </c>
      <c r="B421" s="12">
        <v>9.8</v>
      </c>
      <c r="C421" s="12">
        <v>26.4</v>
      </c>
      <c r="D421" s="11" t="s">
        <v>2803</v>
      </c>
      <c r="E421" s="5" t="s">
        <v>2804</v>
      </c>
      <c r="F421" s="5">
        <v>9.8</v>
      </c>
      <c r="G421" s="5">
        <v>26.4</v>
      </c>
      <c r="H421" t="str">
        <f t="shared" si="1"/>
        <v> Georgia</v>
      </c>
      <c r="I421" t="str">
        <f t="shared" si="2"/>
        <v>Georgia</v>
      </c>
      <c r="J421" t="str">
        <f>VLOOKUP(I421,Sheet5!A:B,2,FALSE)</f>
        <v>GA</v>
      </c>
      <c r="K421" t="str">
        <f t="shared" si="3"/>
        <v>Clarke, GA</v>
      </c>
    </row>
    <row r="422" ht="15.75" customHeight="1">
      <c r="A422" s="11" t="s">
        <v>35</v>
      </c>
      <c r="B422" s="12">
        <v>13.1</v>
      </c>
      <c r="C422" s="12">
        <v>30.4</v>
      </c>
      <c r="D422" s="11" t="s">
        <v>2805</v>
      </c>
      <c r="E422" s="5" t="s">
        <v>2806</v>
      </c>
      <c r="F422" s="5">
        <v>13.1</v>
      </c>
      <c r="G422" s="5">
        <v>30.4</v>
      </c>
      <c r="H422" t="str">
        <f t="shared" si="1"/>
        <v> Georgia</v>
      </c>
      <c r="I422" t="str">
        <f t="shared" si="2"/>
        <v>Georgia</v>
      </c>
      <c r="J422" t="str">
        <f>VLOOKUP(I422,Sheet5!A:B,2,FALSE)</f>
        <v>GA</v>
      </c>
      <c r="K422" t="str">
        <f t="shared" si="3"/>
        <v>Clay, GA</v>
      </c>
    </row>
    <row r="423" ht="15.75" customHeight="1">
      <c r="A423" s="11" t="s">
        <v>401</v>
      </c>
      <c r="B423" s="12">
        <v>12.7</v>
      </c>
      <c r="C423" s="12">
        <v>36.0</v>
      </c>
      <c r="D423" s="11" t="s">
        <v>2807</v>
      </c>
      <c r="E423" s="5" t="s">
        <v>2808</v>
      </c>
      <c r="F423" s="5">
        <v>12.7</v>
      </c>
      <c r="G423" s="5">
        <v>36.0</v>
      </c>
      <c r="H423" t="str">
        <f t="shared" si="1"/>
        <v> Georgia</v>
      </c>
      <c r="I423" t="str">
        <f t="shared" si="2"/>
        <v>Georgia</v>
      </c>
      <c r="J423" t="str">
        <f>VLOOKUP(I423,Sheet5!A:B,2,FALSE)</f>
        <v>GA</v>
      </c>
      <c r="K423" t="str">
        <f t="shared" si="3"/>
        <v>Clayton, GA</v>
      </c>
    </row>
    <row r="424" ht="15.75" customHeight="1">
      <c r="A424" s="11" t="s">
        <v>402</v>
      </c>
      <c r="B424" s="12">
        <v>11.4</v>
      </c>
      <c r="C424" s="12">
        <v>30.4</v>
      </c>
      <c r="D424" s="11" t="s">
        <v>2809</v>
      </c>
      <c r="E424" s="5" t="s">
        <v>2810</v>
      </c>
      <c r="F424" s="5">
        <v>11.4</v>
      </c>
      <c r="G424" s="5">
        <v>30.4</v>
      </c>
      <c r="H424" t="str">
        <f t="shared" si="1"/>
        <v> Georgia</v>
      </c>
      <c r="I424" t="str">
        <f t="shared" si="2"/>
        <v>Georgia</v>
      </c>
      <c r="J424" t="str">
        <f>VLOOKUP(I424,Sheet5!A:B,2,FALSE)</f>
        <v>GA</v>
      </c>
      <c r="K424" t="str">
        <f t="shared" si="3"/>
        <v>Clinch, GA</v>
      </c>
    </row>
    <row r="425" ht="15.75" customHeight="1">
      <c r="A425" s="11" t="s">
        <v>403</v>
      </c>
      <c r="B425" s="12">
        <v>8.3</v>
      </c>
      <c r="C425" s="12">
        <v>24.8</v>
      </c>
      <c r="D425" s="11" t="s">
        <v>2811</v>
      </c>
      <c r="E425" s="5" t="s">
        <v>2812</v>
      </c>
      <c r="F425" s="5">
        <v>8.3</v>
      </c>
      <c r="G425" s="5">
        <v>24.8</v>
      </c>
      <c r="H425" t="str">
        <f t="shared" si="1"/>
        <v> Georgia</v>
      </c>
      <c r="I425" t="str">
        <f t="shared" si="2"/>
        <v>Georgia</v>
      </c>
      <c r="J425" t="str">
        <f>VLOOKUP(I425,Sheet5!A:B,2,FALSE)</f>
        <v>GA</v>
      </c>
      <c r="K425" t="str">
        <f t="shared" si="3"/>
        <v>Cobb, GA</v>
      </c>
    </row>
    <row r="426" ht="15.75" customHeight="1">
      <c r="A426" s="11" t="s">
        <v>37</v>
      </c>
      <c r="B426" s="12">
        <v>11.9</v>
      </c>
      <c r="C426" s="12">
        <v>34.5</v>
      </c>
      <c r="D426" s="11" t="s">
        <v>2813</v>
      </c>
      <c r="E426" s="5" t="s">
        <v>2814</v>
      </c>
      <c r="F426" s="5">
        <v>11.9</v>
      </c>
      <c r="G426" s="5">
        <v>34.5</v>
      </c>
      <c r="H426" t="str">
        <f t="shared" si="1"/>
        <v> Georgia</v>
      </c>
      <c r="I426" t="str">
        <f t="shared" si="2"/>
        <v>Georgia</v>
      </c>
      <c r="J426" t="str">
        <f>VLOOKUP(I426,Sheet5!A:B,2,FALSE)</f>
        <v>GA</v>
      </c>
      <c r="K426" t="str">
        <f t="shared" si="3"/>
        <v>Coffee, GA</v>
      </c>
    </row>
    <row r="427" ht="15.75" customHeight="1">
      <c r="A427" s="11" t="s">
        <v>404</v>
      </c>
      <c r="B427" s="12">
        <v>11.8</v>
      </c>
      <c r="C427" s="12">
        <v>34.9</v>
      </c>
      <c r="D427" s="11" t="s">
        <v>2815</v>
      </c>
      <c r="E427" s="5" t="s">
        <v>2816</v>
      </c>
      <c r="F427" s="5">
        <v>11.8</v>
      </c>
      <c r="G427" s="5">
        <v>34.9</v>
      </c>
      <c r="H427" t="str">
        <f t="shared" si="1"/>
        <v> Georgia</v>
      </c>
      <c r="I427" t="str">
        <f t="shared" si="2"/>
        <v>Georgia</v>
      </c>
      <c r="J427" t="str">
        <f>VLOOKUP(I427,Sheet5!A:B,2,FALSE)</f>
        <v>GA</v>
      </c>
      <c r="K427" t="str">
        <f t="shared" si="3"/>
        <v>Colquitt, GA</v>
      </c>
    </row>
    <row r="428" ht="15.75" customHeight="1">
      <c r="A428" s="11" t="s">
        <v>150</v>
      </c>
      <c r="B428" s="12">
        <v>10.1</v>
      </c>
      <c r="C428" s="12">
        <v>30.9</v>
      </c>
      <c r="D428" s="11" t="s">
        <v>2817</v>
      </c>
      <c r="E428" s="5" t="s">
        <v>2818</v>
      </c>
      <c r="F428" s="5">
        <v>10.1</v>
      </c>
      <c r="G428" s="5">
        <v>30.9</v>
      </c>
      <c r="H428" t="str">
        <f t="shared" si="1"/>
        <v> Georgia</v>
      </c>
      <c r="I428" t="str">
        <f t="shared" si="2"/>
        <v>Georgia</v>
      </c>
      <c r="J428" t="str">
        <f>VLOOKUP(I428,Sheet5!A:B,2,FALSE)</f>
        <v>GA</v>
      </c>
      <c r="K428" t="str">
        <f t="shared" si="3"/>
        <v>Columbia, GA</v>
      </c>
    </row>
    <row r="429" ht="15.75" customHeight="1">
      <c r="A429" s="11" t="s">
        <v>405</v>
      </c>
      <c r="B429" s="12">
        <v>12.0</v>
      </c>
      <c r="C429" s="12">
        <v>32.0</v>
      </c>
      <c r="D429" s="11" t="s">
        <v>2819</v>
      </c>
      <c r="E429" s="5" t="s">
        <v>2820</v>
      </c>
      <c r="F429" s="5">
        <v>12.0</v>
      </c>
      <c r="G429" s="5">
        <v>32.0</v>
      </c>
      <c r="H429" t="str">
        <f t="shared" si="1"/>
        <v> Georgia</v>
      </c>
      <c r="I429" t="str">
        <f t="shared" si="2"/>
        <v>Georgia</v>
      </c>
      <c r="J429" t="str">
        <f>VLOOKUP(I429,Sheet5!A:B,2,FALSE)</f>
        <v>GA</v>
      </c>
      <c r="K429" t="str">
        <f t="shared" si="3"/>
        <v>Cook, GA</v>
      </c>
    </row>
    <row r="430" ht="15.75" customHeight="1">
      <c r="A430" s="11" t="s">
        <v>406</v>
      </c>
      <c r="B430" s="12">
        <v>10.4</v>
      </c>
      <c r="C430" s="12">
        <v>26.6</v>
      </c>
      <c r="D430" s="11" t="s">
        <v>2821</v>
      </c>
      <c r="E430" s="5" t="s">
        <v>2822</v>
      </c>
      <c r="F430" s="5">
        <v>10.4</v>
      </c>
      <c r="G430" s="5">
        <v>26.6</v>
      </c>
      <c r="H430" t="str">
        <f t="shared" si="1"/>
        <v> Georgia</v>
      </c>
      <c r="I430" t="str">
        <f t="shared" si="2"/>
        <v>Georgia</v>
      </c>
      <c r="J430" t="str">
        <f>VLOOKUP(I430,Sheet5!A:B,2,FALSE)</f>
        <v>GA</v>
      </c>
      <c r="K430" t="str">
        <f t="shared" si="3"/>
        <v>Coweta, GA</v>
      </c>
    </row>
    <row r="431" ht="15.75" customHeight="1">
      <c r="A431" s="11" t="s">
        <v>153</v>
      </c>
      <c r="B431" s="12">
        <v>11.7</v>
      </c>
      <c r="C431" s="12">
        <v>27.8</v>
      </c>
      <c r="D431" s="11" t="s">
        <v>2823</v>
      </c>
      <c r="E431" s="5" t="s">
        <v>2824</v>
      </c>
      <c r="F431" s="5">
        <v>11.7</v>
      </c>
      <c r="G431" s="5">
        <v>27.8</v>
      </c>
      <c r="H431" t="str">
        <f t="shared" si="1"/>
        <v> Georgia</v>
      </c>
      <c r="I431" t="str">
        <f t="shared" si="2"/>
        <v>Georgia</v>
      </c>
      <c r="J431" t="str">
        <f>VLOOKUP(I431,Sheet5!A:B,2,FALSE)</f>
        <v>GA</v>
      </c>
      <c r="K431" t="str">
        <f t="shared" si="3"/>
        <v>Crawford, GA</v>
      </c>
    </row>
    <row r="432" ht="15.75" customHeight="1">
      <c r="A432" s="11" t="s">
        <v>407</v>
      </c>
      <c r="B432" s="12">
        <v>13.2</v>
      </c>
      <c r="C432" s="12">
        <v>32.8</v>
      </c>
      <c r="D432" s="11" t="s">
        <v>2825</v>
      </c>
      <c r="E432" s="5" t="s">
        <v>2826</v>
      </c>
      <c r="F432" s="5">
        <v>13.2</v>
      </c>
      <c r="G432" s="5">
        <v>32.8</v>
      </c>
      <c r="H432" t="str">
        <f t="shared" si="1"/>
        <v> Georgia</v>
      </c>
      <c r="I432" t="str">
        <f t="shared" si="2"/>
        <v>Georgia</v>
      </c>
      <c r="J432" t="str">
        <f>VLOOKUP(I432,Sheet5!A:B,2,FALSE)</f>
        <v>GA</v>
      </c>
      <c r="K432" t="str">
        <f t="shared" si="3"/>
        <v>Crisp, GA</v>
      </c>
    </row>
    <row r="433" ht="15.75" customHeight="1">
      <c r="A433" s="11" t="s">
        <v>408</v>
      </c>
      <c r="B433" s="12">
        <v>10.9</v>
      </c>
      <c r="C433" s="12">
        <v>35.1</v>
      </c>
      <c r="D433" s="11" t="s">
        <v>2827</v>
      </c>
      <c r="E433" s="5" t="s">
        <v>2828</v>
      </c>
      <c r="F433" s="5">
        <v>10.9</v>
      </c>
      <c r="G433" s="5">
        <v>35.1</v>
      </c>
      <c r="H433" t="str">
        <f t="shared" si="1"/>
        <v> Georgia</v>
      </c>
      <c r="I433" t="str">
        <f t="shared" si="2"/>
        <v>Georgia</v>
      </c>
      <c r="J433" t="str">
        <f>VLOOKUP(I433,Sheet5!A:B,2,FALSE)</f>
        <v>GA</v>
      </c>
      <c r="K433" t="str">
        <f t="shared" si="3"/>
        <v>Dade, GA</v>
      </c>
    </row>
    <row r="434" ht="15.75" customHeight="1">
      <c r="A434" s="11" t="s">
        <v>409</v>
      </c>
      <c r="B434" s="12">
        <v>9.6</v>
      </c>
      <c r="C434" s="12">
        <v>27.9</v>
      </c>
      <c r="D434" s="11" t="s">
        <v>2829</v>
      </c>
      <c r="E434" s="5" t="s">
        <v>2830</v>
      </c>
      <c r="F434" s="5">
        <v>9.6</v>
      </c>
      <c r="G434" s="5">
        <v>27.9</v>
      </c>
      <c r="H434" t="str">
        <f t="shared" si="1"/>
        <v> Georgia</v>
      </c>
      <c r="I434" t="str">
        <f t="shared" si="2"/>
        <v>Georgia</v>
      </c>
      <c r="J434" t="str">
        <f>VLOOKUP(I434,Sheet5!A:B,2,FALSE)</f>
        <v>GA</v>
      </c>
      <c r="K434" t="str">
        <f t="shared" si="3"/>
        <v>Dawson, GA</v>
      </c>
    </row>
    <row r="435" ht="15.75" customHeight="1">
      <c r="A435" s="11" t="s">
        <v>410</v>
      </c>
      <c r="B435" s="12">
        <v>10.9</v>
      </c>
      <c r="C435" s="12">
        <v>29.0</v>
      </c>
      <c r="D435" s="11" t="s">
        <v>2831</v>
      </c>
      <c r="E435" s="5" t="s">
        <v>2832</v>
      </c>
      <c r="F435" s="5">
        <v>10.9</v>
      </c>
      <c r="G435" s="5">
        <v>29.0</v>
      </c>
      <c r="H435" t="str">
        <f t="shared" si="1"/>
        <v> Georgia</v>
      </c>
      <c r="I435" t="str">
        <f t="shared" si="2"/>
        <v>Georgia</v>
      </c>
      <c r="J435" t="str">
        <f>VLOOKUP(I435,Sheet5!A:B,2,FALSE)</f>
        <v>GA</v>
      </c>
      <c r="K435" t="str">
        <f t="shared" si="3"/>
        <v>Decatur, GA</v>
      </c>
    </row>
    <row r="436" ht="15.75" customHeight="1">
      <c r="A436" s="11" t="s">
        <v>1983</v>
      </c>
      <c r="B436" s="12">
        <v>10.7</v>
      </c>
      <c r="C436" s="12">
        <v>27.0</v>
      </c>
      <c r="D436" s="11" t="s">
        <v>2833</v>
      </c>
      <c r="E436" s="5" t="s">
        <v>2834</v>
      </c>
      <c r="F436" s="5">
        <v>10.7</v>
      </c>
      <c r="G436" s="5">
        <v>27.0</v>
      </c>
      <c r="H436" t="str">
        <f t="shared" si="1"/>
        <v> Georgia</v>
      </c>
      <c r="I436" t="str">
        <f t="shared" si="2"/>
        <v>Georgia</v>
      </c>
      <c r="J436" t="str">
        <f>VLOOKUP(I436,Sheet5!A:B,2,FALSE)</f>
        <v>GA</v>
      </c>
      <c r="K436" t="str">
        <f t="shared" si="3"/>
        <v>Dekalb, GA</v>
      </c>
    </row>
    <row r="437" ht="15.75" customHeight="1">
      <c r="A437" s="11" t="s">
        <v>411</v>
      </c>
      <c r="B437" s="12">
        <v>12.7</v>
      </c>
      <c r="C437" s="12">
        <v>29.4</v>
      </c>
      <c r="D437" s="11" t="s">
        <v>2835</v>
      </c>
      <c r="E437" s="5" t="s">
        <v>2836</v>
      </c>
      <c r="F437" s="5">
        <v>12.7</v>
      </c>
      <c r="G437" s="5">
        <v>29.4</v>
      </c>
      <c r="H437" t="str">
        <f t="shared" si="1"/>
        <v> Georgia</v>
      </c>
      <c r="I437" t="str">
        <f t="shared" si="2"/>
        <v>Georgia</v>
      </c>
      <c r="J437" t="str">
        <f>VLOOKUP(I437,Sheet5!A:B,2,FALSE)</f>
        <v>GA</v>
      </c>
      <c r="K437" t="str">
        <f t="shared" si="3"/>
        <v>Dodge, GA</v>
      </c>
    </row>
    <row r="438" ht="15.75" customHeight="1">
      <c r="A438" s="11" t="s">
        <v>412</v>
      </c>
      <c r="B438" s="12">
        <v>12.8</v>
      </c>
      <c r="C438" s="12">
        <v>35.7</v>
      </c>
      <c r="D438" s="11" t="s">
        <v>2837</v>
      </c>
      <c r="E438" s="5" t="s">
        <v>2838</v>
      </c>
      <c r="F438" s="5">
        <v>12.8</v>
      </c>
      <c r="G438" s="5">
        <v>35.7</v>
      </c>
      <c r="H438" t="str">
        <f t="shared" si="1"/>
        <v> Georgia</v>
      </c>
      <c r="I438" t="str">
        <f t="shared" si="2"/>
        <v>Georgia</v>
      </c>
      <c r="J438" t="str">
        <f>VLOOKUP(I438,Sheet5!A:B,2,FALSE)</f>
        <v>GA</v>
      </c>
      <c r="K438" t="str">
        <f t="shared" si="3"/>
        <v>Dooly, GA</v>
      </c>
    </row>
    <row r="439" ht="15.75" customHeight="1">
      <c r="A439" s="11" t="s">
        <v>413</v>
      </c>
      <c r="B439" s="12">
        <v>11.8</v>
      </c>
      <c r="C439" s="12">
        <v>35.3</v>
      </c>
      <c r="D439" s="11" t="s">
        <v>2839</v>
      </c>
      <c r="E439" s="5" t="s">
        <v>2840</v>
      </c>
      <c r="F439" s="5">
        <v>11.8</v>
      </c>
      <c r="G439" s="5">
        <v>35.3</v>
      </c>
      <c r="H439" t="str">
        <f t="shared" si="1"/>
        <v> Georgia</v>
      </c>
      <c r="I439" t="str">
        <f t="shared" si="2"/>
        <v>Georgia</v>
      </c>
      <c r="J439" t="str">
        <f>VLOOKUP(I439,Sheet5!A:B,2,FALSE)</f>
        <v>GA</v>
      </c>
      <c r="K439" t="str">
        <f t="shared" si="3"/>
        <v>Dougherty, GA</v>
      </c>
    </row>
    <row r="440" ht="15.75" customHeight="1">
      <c r="A440" s="11" t="s">
        <v>273</v>
      </c>
      <c r="B440" s="12">
        <v>12.2</v>
      </c>
      <c r="C440" s="12">
        <v>31.6</v>
      </c>
      <c r="D440" s="11" t="s">
        <v>2841</v>
      </c>
      <c r="E440" s="5" t="s">
        <v>2842</v>
      </c>
      <c r="F440" s="5">
        <v>12.2</v>
      </c>
      <c r="G440" s="5">
        <v>31.6</v>
      </c>
      <c r="H440" t="str">
        <f t="shared" si="1"/>
        <v> Georgia</v>
      </c>
      <c r="I440" t="str">
        <f t="shared" si="2"/>
        <v>Georgia</v>
      </c>
      <c r="J440" t="str">
        <f>VLOOKUP(I440,Sheet5!A:B,2,FALSE)</f>
        <v>GA</v>
      </c>
      <c r="K440" t="str">
        <f t="shared" si="3"/>
        <v>Douglas, GA</v>
      </c>
    </row>
    <row r="441" ht="15.75" customHeight="1">
      <c r="A441" s="11" t="s">
        <v>414</v>
      </c>
      <c r="B441" s="12">
        <v>13.6</v>
      </c>
      <c r="C441" s="12">
        <v>32.1</v>
      </c>
      <c r="D441" s="11" t="s">
        <v>2843</v>
      </c>
      <c r="E441" s="5" t="s">
        <v>2844</v>
      </c>
      <c r="F441" s="5">
        <v>13.6</v>
      </c>
      <c r="G441" s="5">
        <v>32.1</v>
      </c>
      <c r="H441" t="str">
        <f t="shared" si="1"/>
        <v> Georgia</v>
      </c>
      <c r="I441" t="str">
        <f t="shared" si="2"/>
        <v>Georgia</v>
      </c>
      <c r="J441" t="str">
        <f>VLOOKUP(I441,Sheet5!A:B,2,FALSE)</f>
        <v>GA</v>
      </c>
      <c r="K441" t="str">
        <f t="shared" si="3"/>
        <v>Early, GA</v>
      </c>
    </row>
    <row r="442" ht="15.75" customHeight="1">
      <c r="A442" s="11" t="s">
        <v>415</v>
      </c>
      <c r="B442" s="12">
        <v>10.7</v>
      </c>
      <c r="C442" s="12">
        <v>28.6</v>
      </c>
      <c r="D442" s="11" t="s">
        <v>2845</v>
      </c>
      <c r="E442" s="5" t="s">
        <v>2846</v>
      </c>
      <c r="F442" s="5">
        <v>10.7</v>
      </c>
      <c r="G442" s="5">
        <v>28.6</v>
      </c>
      <c r="H442" t="str">
        <f t="shared" si="1"/>
        <v> Georgia</v>
      </c>
      <c r="I442" t="str">
        <f t="shared" si="2"/>
        <v>Georgia</v>
      </c>
      <c r="J442" t="str">
        <f>VLOOKUP(I442,Sheet5!A:B,2,FALSE)</f>
        <v>GA</v>
      </c>
      <c r="K442" t="str">
        <f t="shared" si="3"/>
        <v>Echols, GA</v>
      </c>
    </row>
    <row r="443" ht="15.75" customHeight="1">
      <c r="A443" s="11" t="s">
        <v>416</v>
      </c>
      <c r="B443" s="12">
        <v>12.7</v>
      </c>
      <c r="C443" s="12">
        <v>36.1</v>
      </c>
      <c r="D443" s="11" t="s">
        <v>2847</v>
      </c>
      <c r="E443" s="5" t="s">
        <v>2848</v>
      </c>
      <c r="F443" s="5">
        <v>12.7</v>
      </c>
      <c r="G443" s="5">
        <v>36.1</v>
      </c>
      <c r="H443" t="str">
        <f t="shared" si="1"/>
        <v> Georgia</v>
      </c>
      <c r="I443" t="str">
        <f t="shared" si="2"/>
        <v>Georgia</v>
      </c>
      <c r="J443" t="str">
        <f>VLOOKUP(I443,Sheet5!A:B,2,FALSE)</f>
        <v>GA</v>
      </c>
      <c r="K443" t="str">
        <f t="shared" si="3"/>
        <v>Effingham, GA</v>
      </c>
    </row>
    <row r="444" ht="15.75" customHeight="1">
      <c r="A444" s="11" t="s">
        <v>275</v>
      </c>
      <c r="B444" s="12">
        <v>10.4</v>
      </c>
      <c r="C444" s="12">
        <v>31.9</v>
      </c>
      <c r="D444" s="11" t="s">
        <v>2849</v>
      </c>
      <c r="E444" s="5" t="s">
        <v>2850</v>
      </c>
      <c r="F444" s="5">
        <v>10.4</v>
      </c>
      <c r="G444" s="5">
        <v>31.9</v>
      </c>
      <c r="H444" t="str">
        <f t="shared" si="1"/>
        <v> Georgia</v>
      </c>
      <c r="I444" t="str">
        <f t="shared" si="2"/>
        <v>Georgia</v>
      </c>
      <c r="J444" t="str">
        <f>VLOOKUP(I444,Sheet5!A:B,2,FALSE)</f>
        <v>GA</v>
      </c>
      <c r="K444" t="str">
        <f t="shared" si="3"/>
        <v>Elbert, GA</v>
      </c>
    </row>
    <row r="445" ht="15.75" customHeight="1">
      <c r="A445" s="11" t="s">
        <v>417</v>
      </c>
      <c r="B445" s="12">
        <v>10.6</v>
      </c>
      <c r="C445" s="12">
        <v>34.3</v>
      </c>
      <c r="D445" s="11" t="s">
        <v>2851</v>
      </c>
      <c r="E445" s="5" t="s">
        <v>2852</v>
      </c>
      <c r="F445" s="5">
        <v>10.6</v>
      </c>
      <c r="G445" s="5">
        <v>34.3</v>
      </c>
      <c r="H445" t="str">
        <f t="shared" si="1"/>
        <v> Georgia</v>
      </c>
      <c r="I445" t="str">
        <f t="shared" si="2"/>
        <v>Georgia</v>
      </c>
      <c r="J445" t="str">
        <f>VLOOKUP(I445,Sheet5!A:B,2,FALSE)</f>
        <v>GA</v>
      </c>
      <c r="K445" t="str">
        <f t="shared" si="3"/>
        <v>Emanuel, GA</v>
      </c>
    </row>
    <row r="446" ht="15.75" customHeight="1">
      <c r="A446" s="11" t="s">
        <v>418</v>
      </c>
      <c r="B446" s="12">
        <v>12.4</v>
      </c>
      <c r="C446" s="12">
        <v>33.8</v>
      </c>
      <c r="D446" s="11" t="s">
        <v>2853</v>
      </c>
      <c r="E446" s="5" t="s">
        <v>2854</v>
      </c>
      <c r="F446" s="5">
        <v>12.4</v>
      </c>
      <c r="G446" s="5">
        <v>33.8</v>
      </c>
      <c r="H446" t="str">
        <f t="shared" si="1"/>
        <v> Georgia</v>
      </c>
      <c r="I446" t="str">
        <f t="shared" si="2"/>
        <v>Georgia</v>
      </c>
      <c r="J446" t="str">
        <f>VLOOKUP(I446,Sheet5!A:B,2,FALSE)</f>
        <v>GA</v>
      </c>
      <c r="K446" t="str">
        <f t="shared" si="3"/>
        <v>Evans, GA</v>
      </c>
    </row>
    <row r="447" ht="15.75" customHeight="1">
      <c r="A447" s="11" t="s">
        <v>419</v>
      </c>
      <c r="B447" s="12">
        <v>9.4</v>
      </c>
      <c r="C447" s="12">
        <v>26.4</v>
      </c>
      <c r="D447" s="11" t="s">
        <v>2855</v>
      </c>
      <c r="E447" s="5" t="s">
        <v>2856</v>
      </c>
      <c r="F447" s="5">
        <v>9.4</v>
      </c>
      <c r="G447" s="5">
        <v>26.4</v>
      </c>
      <c r="H447" t="str">
        <f t="shared" si="1"/>
        <v> Georgia</v>
      </c>
      <c r="I447" t="str">
        <f t="shared" si="2"/>
        <v>Georgia</v>
      </c>
      <c r="J447" t="str">
        <f>VLOOKUP(I447,Sheet5!A:B,2,FALSE)</f>
        <v>GA</v>
      </c>
      <c r="K447" t="str">
        <f t="shared" si="3"/>
        <v>Fannin, GA</v>
      </c>
    </row>
    <row r="448" ht="15.75" customHeight="1">
      <c r="A448" s="11" t="s">
        <v>50</v>
      </c>
      <c r="B448" s="12">
        <v>11.0</v>
      </c>
      <c r="C448" s="12">
        <v>32.3</v>
      </c>
      <c r="D448" s="11" t="s">
        <v>2857</v>
      </c>
      <c r="E448" s="5" t="s">
        <v>2858</v>
      </c>
      <c r="F448" s="5">
        <v>11.0</v>
      </c>
      <c r="G448" s="5">
        <v>32.3</v>
      </c>
      <c r="H448" t="str">
        <f t="shared" si="1"/>
        <v> Georgia</v>
      </c>
      <c r="I448" t="str">
        <f t="shared" si="2"/>
        <v>Georgia</v>
      </c>
      <c r="J448" t="str">
        <f>VLOOKUP(I448,Sheet5!A:B,2,FALSE)</f>
        <v>GA</v>
      </c>
      <c r="K448" t="str">
        <f t="shared" si="3"/>
        <v>Fayette, GA</v>
      </c>
    </row>
    <row r="449" ht="15.75" customHeight="1">
      <c r="A449" s="11" t="s">
        <v>420</v>
      </c>
      <c r="B449" s="12">
        <v>13.1</v>
      </c>
      <c r="C449" s="12">
        <v>32.6</v>
      </c>
      <c r="D449" s="11" t="s">
        <v>2859</v>
      </c>
      <c r="E449" s="5" t="s">
        <v>2860</v>
      </c>
      <c r="F449" s="5">
        <v>13.1</v>
      </c>
      <c r="G449" s="5">
        <v>32.6</v>
      </c>
      <c r="H449" t="str">
        <f t="shared" si="1"/>
        <v> Georgia</v>
      </c>
      <c r="I449" t="str">
        <f t="shared" si="2"/>
        <v>Georgia</v>
      </c>
      <c r="J449" t="str">
        <f>VLOOKUP(I449,Sheet5!A:B,2,FALSE)</f>
        <v>GA</v>
      </c>
      <c r="K449" t="str">
        <f t="shared" si="3"/>
        <v>Floyd, GA</v>
      </c>
    </row>
    <row r="450" ht="15.75" customHeight="1">
      <c r="A450" s="11" t="s">
        <v>421</v>
      </c>
      <c r="B450" s="12">
        <v>10.3</v>
      </c>
      <c r="C450" s="12">
        <v>29.0</v>
      </c>
      <c r="D450" s="11" t="s">
        <v>2861</v>
      </c>
      <c r="E450" s="5" t="s">
        <v>2862</v>
      </c>
      <c r="F450" s="5">
        <v>10.3</v>
      </c>
      <c r="G450" s="5">
        <v>29.0</v>
      </c>
      <c r="H450" t="str">
        <f t="shared" si="1"/>
        <v> Georgia</v>
      </c>
      <c r="I450" t="str">
        <f t="shared" si="2"/>
        <v>Georgia</v>
      </c>
      <c r="J450" t="str">
        <f>VLOOKUP(I450,Sheet5!A:B,2,FALSE)</f>
        <v>GA</v>
      </c>
      <c r="K450" t="str">
        <f t="shared" si="3"/>
        <v>Forsyth, GA</v>
      </c>
    </row>
    <row r="451" ht="15.75" customHeight="1">
      <c r="A451" s="11" t="s">
        <v>51</v>
      </c>
      <c r="B451" s="12">
        <v>10.8</v>
      </c>
      <c r="C451" s="12">
        <v>30.9</v>
      </c>
      <c r="D451" s="11" t="s">
        <v>2863</v>
      </c>
      <c r="E451" s="5" t="s">
        <v>2864</v>
      </c>
      <c r="F451" s="5">
        <v>10.8</v>
      </c>
      <c r="G451" s="5">
        <v>30.9</v>
      </c>
      <c r="H451" t="str">
        <f t="shared" si="1"/>
        <v> Georgia</v>
      </c>
      <c r="I451" t="str">
        <f t="shared" si="2"/>
        <v>Georgia</v>
      </c>
      <c r="J451" t="str">
        <f>VLOOKUP(I451,Sheet5!A:B,2,FALSE)</f>
        <v>GA</v>
      </c>
      <c r="K451" t="str">
        <f t="shared" si="3"/>
        <v>Franklin, GA</v>
      </c>
    </row>
    <row r="452" ht="15.75" customHeight="1">
      <c r="A452" s="11" t="s">
        <v>159</v>
      </c>
      <c r="B452" s="12">
        <v>9.3</v>
      </c>
      <c r="C452" s="12">
        <v>25.7</v>
      </c>
      <c r="D452" s="11" t="s">
        <v>2865</v>
      </c>
      <c r="E452" s="5" t="s">
        <v>2866</v>
      </c>
      <c r="F452" s="5">
        <v>9.3</v>
      </c>
      <c r="G452" s="5">
        <v>25.7</v>
      </c>
      <c r="H452" t="str">
        <f t="shared" si="1"/>
        <v> Georgia</v>
      </c>
      <c r="I452" t="str">
        <f t="shared" si="2"/>
        <v>Georgia</v>
      </c>
      <c r="J452" t="str">
        <f>VLOOKUP(I452,Sheet5!A:B,2,FALSE)</f>
        <v>GA</v>
      </c>
      <c r="K452" t="str">
        <f t="shared" si="3"/>
        <v>Fulton, GA</v>
      </c>
    </row>
    <row r="453" ht="15.75" customHeight="1">
      <c r="A453" s="11" t="s">
        <v>422</v>
      </c>
      <c r="B453" s="12">
        <v>10.1</v>
      </c>
      <c r="C453" s="12">
        <v>30.4</v>
      </c>
      <c r="D453" s="11" t="s">
        <v>2867</v>
      </c>
      <c r="E453" s="5" t="s">
        <v>2868</v>
      </c>
      <c r="F453" s="5">
        <v>10.1</v>
      </c>
      <c r="G453" s="5">
        <v>30.4</v>
      </c>
      <c r="H453" t="str">
        <f t="shared" si="1"/>
        <v> Georgia</v>
      </c>
      <c r="I453" t="str">
        <f t="shared" si="2"/>
        <v>Georgia</v>
      </c>
      <c r="J453" t="str">
        <f>VLOOKUP(I453,Sheet5!A:B,2,FALSE)</f>
        <v>GA</v>
      </c>
      <c r="K453" t="str">
        <f t="shared" si="3"/>
        <v>Gilmer, GA</v>
      </c>
    </row>
    <row r="454" ht="15.75" customHeight="1">
      <c r="A454" s="11" t="s">
        <v>423</v>
      </c>
      <c r="B454" s="12">
        <v>10.4</v>
      </c>
      <c r="C454" s="12">
        <v>28.2</v>
      </c>
      <c r="D454" s="11" t="s">
        <v>2869</v>
      </c>
      <c r="E454" s="5" t="s">
        <v>2870</v>
      </c>
      <c r="F454" s="5">
        <v>10.4</v>
      </c>
      <c r="G454" s="5">
        <v>28.2</v>
      </c>
      <c r="H454" t="str">
        <f t="shared" si="1"/>
        <v> Georgia</v>
      </c>
      <c r="I454" t="str">
        <f t="shared" si="2"/>
        <v>Georgia</v>
      </c>
      <c r="J454" t="str">
        <f>VLOOKUP(I454,Sheet5!A:B,2,FALSE)</f>
        <v>GA</v>
      </c>
      <c r="K454" t="str">
        <f t="shared" si="3"/>
        <v>Glascock, GA</v>
      </c>
    </row>
    <row r="455" ht="15.75" customHeight="1">
      <c r="A455" s="11" t="s">
        <v>424</v>
      </c>
      <c r="B455" s="12">
        <v>10.7</v>
      </c>
      <c r="C455" s="12">
        <v>28.6</v>
      </c>
      <c r="D455" s="11" t="s">
        <v>2871</v>
      </c>
      <c r="E455" s="5" t="s">
        <v>2872</v>
      </c>
      <c r="F455" s="5">
        <v>10.7</v>
      </c>
      <c r="G455" s="5">
        <v>28.6</v>
      </c>
      <c r="H455" t="str">
        <f t="shared" si="1"/>
        <v> Georgia</v>
      </c>
      <c r="I455" t="str">
        <f t="shared" si="2"/>
        <v>Georgia</v>
      </c>
      <c r="J455" t="str">
        <f>VLOOKUP(I455,Sheet5!A:B,2,FALSE)</f>
        <v>GA</v>
      </c>
      <c r="K455" t="str">
        <f t="shared" si="3"/>
        <v>Glynn, GA</v>
      </c>
    </row>
    <row r="456" ht="15.75" customHeight="1">
      <c r="A456" s="11" t="s">
        <v>425</v>
      </c>
      <c r="B456" s="12">
        <v>10.4</v>
      </c>
      <c r="C456" s="12">
        <v>28.1</v>
      </c>
      <c r="D456" s="11" t="s">
        <v>2873</v>
      </c>
      <c r="E456" s="5" t="s">
        <v>2874</v>
      </c>
      <c r="F456" s="5">
        <v>10.4</v>
      </c>
      <c r="G456" s="5">
        <v>28.1</v>
      </c>
      <c r="H456" t="str">
        <f t="shared" si="1"/>
        <v> Georgia</v>
      </c>
      <c r="I456" t="str">
        <f t="shared" si="2"/>
        <v>Georgia</v>
      </c>
      <c r="J456" t="str">
        <f>VLOOKUP(I456,Sheet5!A:B,2,FALSE)</f>
        <v>GA</v>
      </c>
      <c r="K456" t="str">
        <f t="shared" si="3"/>
        <v>Gordon, GA</v>
      </c>
    </row>
    <row r="457" ht="15.75" customHeight="1">
      <c r="A457" s="11" t="s">
        <v>426</v>
      </c>
      <c r="B457" s="12">
        <v>10.6</v>
      </c>
      <c r="C457" s="12">
        <v>33.7</v>
      </c>
      <c r="D457" s="11" t="s">
        <v>2875</v>
      </c>
      <c r="E457" s="5" t="s">
        <v>2876</v>
      </c>
      <c r="F457" s="5">
        <v>10.6</v>
      </c>
      <c r="G457" s="5">
        <v>33.7</v>
      </c>
      <c r="H457" t="str">
        <f t="shared" si="1"/>
        <v> Georgia</v>
      </c>
      <c r="I457" t="str">
        <f t="shared" si="2"/>
        <v>Georgia</v>
      </c>
      <c r="J457" t="str">
        <f>VLOOKUP(I457,Sheet5!A:B,2,FALSE)</f>
        <v>GA</v>
      </c>
      <c r="K457" t="str">
        <f t="shared" si="3"/>
        <v>Grady, GA</v>
      </c>
    </row>
    <row r="458" ht="15.75" customHeight="1">
      <c r="A458" s="11" t="s">
        <v>53</v>
      </c>
      <c r="B458" s="12">
        <v>12.0</v>
      </c>
      <c r="C458" s="12">
        <v>30.9</v>
      </c>
      <c r="D458" s="11" t="s">
        <v>2877</v>
      </c>
      <c r="E458" s="5" t="s">
        <v>2878</v>
      </c>
      <c r="F458" s="5">
        <v>12.0</v>
      </c>
      <c r="G458" s="5">
        <v>30.9</v>
      </c>
      <c r="H458" t="str">
        <f t="shared" si="1"/>
        <v> Georgia</v>
      </c>
      <c r="I458" t="str">
        <f t="shared" si="2"/>
        <v>Georgia</v>
      </c>
      <c r="J458" t="str">
        <f>VLOOKUP(I458,Sheet5!A:B,2,FALSE)</f>
        <v>GA</v>
      </c>
      <c r="K458" t="str">
        <f t="shared" si="3"/>
        <v>Greene, GA</v>
      </c>
    </row>
    <row r="459" ht="15.75" customHeight="1">
      <c r="A459" s="11" t="s">
        <v>427</v>
      </c>
      <c r="B459" s="12">
        <v>9.2</v>
      </c>
      <c r="C459" s="12">
        <v>27.5</v>
      </c>
      <c r="D459" s="11" t="s">
        <v>2879</v>
      </c>
      <c r="E459" s="5" t="s">
        <v>2880</v>
      </c>
      <c r="F459" s="5">
        <v>9.2</v>
      </c>
      <c r="G459" s="5">
        <v>27.5</v>
      </c>
      <c r="H459" t="str">
        <f t="shared" si="1"/>
        <v> Georgia</v>
      </c>
      <c r="I459" t="str">
        <f t="shared" si="2"/>
        <v>Georgia</v>
      </c>
      <c r="J459" t="str">
        <f>VLOOKUP(I459,Sheet5!A:B,2,FALSE)</f>
        <v>GA</v>
      </c>
      <c r="K459" t="str">
        <f t="shared" si="3"/>
        <v>Gwinnett, GA</v>
      </c>
    </row>
    <row r="460" ht="15.75" customHeight="1">
      <c r="A460" s="11" t="s">
        <v>428</v>
      </c>
      <c r="B460" s="12">
        <v>9.6</v>
      </c>
      <c r="C460" s="12">
        <v>30.8</v>
      </c>
      <c r="D460" s="11" t="s">
        <v>2881</v>
      </c>
      <c r="E460" s="5" t="s">
        <v>2882</v>
      </c>
      <c r="F460" s="5">
        <v>9.6</v>
      </c>
      <c r="G460" s="5">
        <v>30.8</v>
      </c>
      <c r="H460" t="str">
        <f t="shared" si="1"/>
        <v> Georgia</v>
      </c>
      <c r="I460" t="str">
        <f t="shared" si="2"/>
        <v>Georgia</v>
      </c>
      <c r="J460" t="str">
        <f>VLOOKUP(I460,Sheet5!A:B,2,FALSE)</f>
        <v>GA</v>
      </c>
      <c r="K460" t="str">
        <f t="shared" si="3"/>
        <v>Habersham, GA</v>
      </c>
    </row>
    <row r="461" ht="15.75" customHeight="1">
      <c r="A461" s="11" t="s">
        <v>429</v>
      </c>
      <c r="B461" s="12">
        <v>10.9</v>
      </c>
      <c r="C461" s="12">
        <v>28.8</v>
      </c>
      <c r="D461" s="11" t="s">
        <v>2883</v>
      </c>
      <c r="E461" s="5" t="s">
        <v>2884</v>
      </c>
      <c r="F461" s="5">
        <v>10.9</v>
      </c>
      <c r="G461" s="5">
        <v>28.8</v>
      </c>
      <c r="H461" t="str">
        <f t="shared" si="1"/>
        <v> Georgia</v>
      </c>
      <c r="I461" t="str">
        <f t="shared" si="2"/>
        <v>Georgia</v>
      </c>
      <c r="J461" t="str">
        <f>VLOOKUP(I461,Sheet5!A:B,2,FALSE)</f>
        <v>GA</v>
      </c>
      <c r="K461" t="str">
        <f t="shared" si="3"/>
        <v>Hall, GA</v>
      </c>
    </row>
    <row r="462" ht="15.75" customHeight="1">
      <c r="A462" s="11" t="s">
        <v>430</v>
      </c>
      <c r="B462" s="12">
        <v>13.6</v>
      </c>
      <c r="C462" s="12">
        <v>30.1</v>
      </c>
      <c r="D462" s="11" t="s">
        <v>2885</v>
      </c>
      <c r="E462" s="5" t="s">
        <v>2886</v>
      </c>
      <c r="F462" s="5">
        <v>13.6</v>
      </c>
      <c r="G462" s="5">
        <v>30.1</v>
      </c>
      <c r="H462" t="str">
        <f t="shared" si="1"/>
        <v> Georgia</v>
      </c>
      <c r="I462" t="str">
        <f t="shared" si="2"/>
        <v>Georgia</v>
      </c>
      <c r="J462" t="str">
        <f>VLOOKUP(I462,Sheet5!A:B,2,FALSE)</f>
        <v>GA</v>
      </c>
      <c r="K462" t="str">
        <f t="shared" si="3"/>
        <v>Hancock, GA</v>
      </c>
    </row>
    <row r="463" ht="15.75" customHeight="1">
      <c r="A463" s="11" t="s">
        <v>431</v>
      </c>
      <c r="B463" s="12">
        <v>9.8</v>
      </c>
      <c r="C463" s="12">
        <v>29.4</v>
      </c>
      <c r="D463" s="11" t="s">
        <v>2887</v>
      </c>
      <c r="E463" s="5" t="s">
        <v>2888</v>
      </c>
      <c r="F463" s="5">
        <v>9.8</v>
      </c>
      <c r="G463" s="5">
        <v>29.4</v>
      </c>
      <c r="H463" t="str">
        <f t="shared" si="1"/>
        <v> Georgia</v>
      </c>
      <c r="I463" t="str">
        <f t="shared" si="2"/>
        <v>Georgia</v>
      </c>
      <c r="J463" t="str">
        <f>VLOOKUP(I463,Sheet5!A:B,2,FALSE)</f>
        <v>GA</v>
      </c>
      <c r="K463" t="str">
        <f t="shared" si="3"/>
        <v>Haralson, GA</v>
      </c>
    </row>
    <row r="464" ht="15.75" customHeight="1">
      <c r="A464" s="11" t="s">
        <v>432</v>
      </c>
      <c r="B464" s="12">
        <v>10.6</v>
      </c>
      <c r="C464" s="12">
        <v>29.7</v>
      </c>
      <c r="D464" s="11" t="s">
        <v>2889</v>
      </c>
      <c r="E464" s="5" t="s">
        <v>2890</v>
      </c>
      <c r="F464" s="5">
        <v>10.6</v>
      </c>
      <c r="G464" s="5">
        <v>29.7</v>
      </c>
      <c r="H464" t="str">
        <f t="shared" si="1"/>
        <v> Georgia</v>
      </c>
      <c r="I464" t="str">
        <f t="shared" si="2"/>
        <v>Georgia</v>
      </c>
      <c r="J464" t="str">
        <f>VLOOKUP(I464,Sheet5!A:B,2,FALSE)</f>
        <v>GA</v>
      </c>
      <c r="K464" t="str">
        <f t="shared" si="3"/>
        <v>Harris, GA</v>
      </c>
    </row>
    <row r="465" ht="15.75" customHeight="1">
      <c r="A465" s="11" t="s">
        <v>433</v>
      </c>
      <c r="B465" s="12">
        <v>11.0</v>
      </c>
      <c r="C465" s="12">
        <v>30.7</v>
      </c>
      <c r="D465" s="11" t="s">
        <v>2891</v>
      </c>
      <c r="E465" s="5" t="s">
        <v>2892</v>
      </c>
      <c r="F465" s="5">
        <v>11.0</v>
      </c>
      <c r="G465" s="5">
        <v>30.7</v>
      </c>
      <c r="H465" t="str">
        <f t="shared" si="1"/>
        <v> Georgia</v>
      </c>
      <c r="I465" t="str">
        <f t="shared" si="2"/>
        <v>Georgia</v>
      </c>
      <c r="J465" t="str">
        <f>VLOOKUP(I465,Sheet5!A:B,2,FALSE)</f>
        <v>GA</v>
      </c>
      <c r="K465" t="str">
        <f t="shared" si="3"/>
        <v>Hart, GA</v>
      </c>
    </row>
    <row r="466" ht="15.75" customHeight="1">
      <c r="A466" s="11" t="s">
        <v>434</v>
      </c>
      <c r="B466" s="12">
        <v>10.8</v>
      </c>
      <c r="C466" s="12">
        <v>30.0</v>
      </c>
      <c r="D466" s="11" t="s">
        <v>2893</v>
      </c>
      <c r="E466" s="5" t="s">
        <v>2894</v>
      </c>
      <c r="F466" s="5">
        <v>10.8</v>
      </c>
      <c r="G466" s="5">
        <v>30.0</v>
      </c>
      <c r="H466" t="str">
        <f t="shared" si="1"/>
        <v> Georgia</v>
      </c>
      <c r="I466" t="str">
        <f t="shared" si="2"/>
        <v>Georgia</v>
      </c>
      <c r="J466" t="str">
        <f>VLOOKUP(I466,Sheet5!A:B,2,FALSE)</f>
        <v>GA</v>
      </c>
      <c r="K466" t="str">
        <f t="shared" si="3"/>
        <v>Heard, GA</v>
      </c>
    </row>
    <row r="467" ht="15.75" customHeight="1">
      <c r="A467" s="11" t="s">
        <v>55</v>
      </c>
      <c r="B467" s="12">
        <v>12.7</v>
      </c>
      <c r="C467" s="12">
        <v>32.3</v>
      </c>
      <c r="D467" s="11" t="s">
        <v>2895</v>
      </c>
      <c r="E467" s="5" t="s">
        <v>2896</v>
      </c>
      <c r="F467" s="5">
        <v>12.7</v>
      </c>
      <c r="G467" s="5">
        <v>32.3</v>
      </c>
      <c r="H467" t="str">
        <f t="shared" si="1"/>
        <v> Georgia</v>
      </c>
      <c r="I467" t="str">
        <f t="shared" si="2"/>
        <v>Georgia</v>
      </c>
      <c r="J467" t="str">
        <f>VLOOKUP(I467,Sheet5!A:B,2,FALSE)</f>
        <v>GA</v>
      </c>
      <c r="K467" t="str">
        <f t="shared" si="3"/>
        <v>Henry, GA</v>
      </c>
    </row>
    <row r="468" ht="15.75" customHeight="1">
      <c r="A468" s="11" t="s">
        <v>56</v>
      </c>
      <c r="B468" s="12">
        <v>10.9</v>
      </c>
      <c r="C468" s="12">
        <v>32.7</v>
      </c>
      <c r="D468" s="11" t="s">
        <v>2897</v>
      </c>
      <c r="E468" s="5" t="s">
        <v>2898</v>
      </c>
      <c r="F468" s="5">
        <v>10.9</v>
      </c>
      <c r="G468" s="5">
        <v>32.7</v>
      </c>
      <c r="H468" t="str">
        <f t="shared" si="1"/>
        <v> Georgia</v>
      </c>
      <c r="I468" t="str">
        <f t="shared" si="2"/>
        <v>Georgia</v>
      </c>
      <c r="J468" t="str">
        <f>VLOOKUP(I468,Sheet5!A:B,2,FALSE)</f>
        <v>GA</v>
      </c>
      <c r="K468" t="str">
        <f t="shared" si="3"/>
        <v>Houston, GA</v>
      </c>
    </row>
    <row r="469" ht="15.75" customHeight="1">
      <c r="A469" s="11" t="s">
        <v>435</v>
      </c>
      <c r="B469" s="12">
        <v>11.6</v>
      </c>
      <c r="C469" s="12">
        <v>31.0</v>
      </c>
      <c r="D469" s="11" t="s">
        <v>2899</v>
      </c>
      <c r="E469" s="5" t="s">
        <v>2900</v>
      </c>
      <c r="F469" s="5">
        <v>11.6</v>
      </c>
      <c r="G469" s="5">
        <v>31.0</v>
      </c>
      <c r="H469" t="str">
        <f t="shared" si="1"/>
        <v> Georgia</v>
      </c>
      <c r="I469" t="str">
        <f t="shared" si="2"/>
        <v>Georgia</v>
      </c>
      <c r="J469" t="str">
        <f>VLOOKUP(I469,Sheet5!A:B,2,FALSE)</f>
        <v>GA</v>
      </c>
      <c r="K469" t="str">
        <f t="shared" si="3"/>
        <v>Irwin, GA</v>
      </c>
    </row>
    <row r="470" ht="15.75" customHeight="1">
      <c r="A470" s="11" t="s">
        <v>57</v>
      </c>
      <c r="B470" s="12">
        <v>10.3</v>
      </c>
      <c r="C470" s="12">
        <v>26.4</v>
      </c>
      <c r="D470" s="11" t="s">
        <v>2901</v>
      </c>
      <c r="E470" s="5" t="s">
        <v>2902</v>
      </c>
      <c r="F470" s="5">
        <v>10.3</v>
      </c>
      <c r="G470" s="5">
        <v>26.4</v>
      </c>
      <c r="H470" t="str">
        <f t="shared" si="1"/>
        <v> Georgia</v>
      </c>
      <c r="I470" t="str">
        <f t="shared" si="2"/>
        <v>Georgia</v>
      </c>
      <c r="J470" t="str">
        <f>VLOOKUP(I470,Sheet5!A:B,2,FALSE)</f>
        <v>GA</v>
      </c>
      <c r="K470" t="str">
        <f t="shared" si="3"/>
        <v>Jackson, GA</v>
      </c>
    </row>
    <row r="471" ht="15.75" customHeight="1">
      <c r="A471" s="11" t="s">
        <v>436</v>
      </c>
      <c r="B471" s="12">
        <v>11.3</v>
      </c>
      <c r="C471" s="12">
        <v>29.4</v>
      </c>
      <c r="D471" s="11" t="s">
        <v>2903</v>
      </c>
      <c r="E471" s="5" t="s">
        <v>2904</v>
      </c>
      <c r="F471" s="5">
        <v>11.3</v>
      </c>
      <c r="G471" s="5">
        <v>29.4</v>
      </c>
      <c r="H471" t="str">
        <f t="shared" si="1"/>
        <v> Georgia</v>
      </c>
      <c r="I471" t="str">
        <f t="shared" si="2"/>
        <v>Georgia</v>
      </c>
      <c r="J471" t="str">
        <f>VLOOKUP(I471,Sheet5!A:B,2,FALSE)</f>
        <v>GA</v>
      </c>
      <c r="K471" t="str">
        <f t="shared" si="3"/>
        <v>Jasper, GA</v>
      </c>
    </row>
    <row r="472" ht="15.75" customHeight="1">
      <c r="A472" s="11" t="s">
        <v>437</v>
      </c>
      <c r="B472" s="12">
        <v>11.4</v>
      </c>
      <c r="C472" s="12">
        <v>30.4</v>
      </c>
      <c r="D472" s="11" t="s">
        <v>2905</v>
      </c>
      <c r="E472" s="5" t="s">
        <v>2906</v>
      </c>
      <c r="F472" s="5">
        <v>11.4</v>
      </c>
      <c r="G472" s="5">
        <v>30.4</v>
      </c>
      <c r="H472" t="str">
        <f t="shared" si="1"/>
        <v> Georgia</v>
      </c>
      <c r="I472" t="str">
        <f t="shared" si="2"/>
        <v>Georgia</v>
      </c>
      <c r="J472" t="str">
        <f>VLOOKUP(I472,Sheet5!A:B,2,FALSE)</f>
        <v>GA</v>
      </c>
      <c r="K472" t="str">
        <f t="shared" si="3"/>
        <v>Jeff Davis, GA</v>
      </c>
    </row>
    <row r="473" ht="15.75" customHeight="1">
      <c r="A473" s="11" t="s">
        <v>58</v>
      </c>
      <c r="B473" s="12">
        <v>14.1</v>
      </c>
      <c r="C473" s="12">
        <v>34.4</v>
      </c>
      <c r="D473" s="11" t="s">
        <v>2907</v>
      </c>
      <c r="E473" s="5" t="s">
        <v>2908</v>
      </c>
      <c r="F473" s="5">
        <v>14.1</v>
      </c>
      <c r="G473" s="5">
        <v>34.4</v>
      </c>
      <c r="H473" t="str">
        <f t="shared" si="1"/>
        <v> Georgia</v>
      </c>
      <c r="I473" t="str">
        <f t="shared" si="2"/>
        <v>Georgia</v>
      </c>
      <c r="J473" t="str">
        <f>VLOOKUP(I473,Sheet5!A:B,2,FALSE)</f>
        <v>GA</v>
      </c>
      <c r="K473" t="str">
        <f t="shared" si="3"/>
        <v>Jefferson, GA</v>
      </c>
    </row>
    <row r="474" ht="15.75" customHeight="1">
      <c r="A474" s="11" t="s">
        <v>438</v>
      </c>
      <c r="B474" s="12">
        <v>11.6</v>
      </c>
      <c r="C474" s="12">
        <v>30.8</v>
      </c>
      <c r="D474" s="11" t="s">
        <v>2909</v>
      </c>
      <c r="E474" s="5" t="s">
        <v>2910</v>
      </c>
      <c r="F474" s="5">
        <v>11.6</v>
      </c>
      <c r="G474" s="5">
        <v>30.8</v>
      </c>
      <c r="H474" t="str">
        <f t="shared" si="1"/>
        <v> Georgia</v>
      </c>
      <c r="I474" t="str">
        <f t="shared" si="2"/>
        <v>Georgia</v>
      </c>
      <c r="J474" t="str">
        <f>VLOOKUP(I474,Sheet5!A:B,2,FALSE)</f>
        <v>GA</v>
      </c>
      <c r="K474" t="str">
        <f t="shared" si="3"/>
        <v>Jenkins, GA</v>
      </c>
    </row>
    <row r="475" ht="15.75" customHeight="1">
      <c r="A475" s="11" t="s">
        <v>167</v>
      </c>
      <c r="B475" s="12">
        <v>11.7</v>
      </c>
      <c r="C475" s="12">
        <v>33.5</v>
      </c>
      <c r="D475" s="11" t="s">
        <v>2911</v>
      </c>
      <c r="E475" s="5" t="s">
        <v>2912</v>
      </c>
      <c r="F475" s="5">
        <v>11.7</v>
      </c>
      <c r="G475" s="5">
        <v>33.5</v>
      </c>
      <c r="H475" t="str">
        <f t="shared" si="1"/>
        <v> Georgia</v>
      </c>
      <c r="I475" t="str">
        <f t="shared" si="2"/>
        <v>Georgia</v>
      </c>
      <c r="J475" t="str">
        <f>VLOOKUP(I475,Sheet5!A:B,2,FALSE)</f>
        <v>GA</v>
      </c>
      <c r="K475" t="str">
        <f t="shared" si="3"/>
        <v>Johnson, GA</v>
      </c>
    </row>
    <row r="476" ht="15.75" customHeight="1">
      <c r="A476" s="11" t="s">
        <v>439</v>
      </c>
      <c r="B476" s="12">
        <v>11.5</v>
      </c>
      <c r="C476" s="12">
        <v>31.7</v>
      </c>
      <c r="D476" s="11" t="s">
        <v>2913</v>
      </c>
      <c r="E476" s="5" t="s">
        <v>2914</v>
      </c>
      <c r="F476" s="5">
        <v>11.5</v>
      </c>
      <c r="G476" s="5">
        <v>31.7</v>
      </c>
      <c r="H476" t="str">
        <f t="shared" si="1"/>
        <v> Georgia</v>
      </c>
      <c r="I476" t="str">
        <f t="shared" si="2"/>
        <v>Georgia</v>
      </c>
      <c r="J476" t="str">
        <f>VLOOKUP(I476,Sheet5!A:B,2,FALSE)</f>
        <v>GA</v>
      </c>
      <c r="K476" t="str">
        <f t="shared" si="3"/>
        <v>Jones, GA</v>
      </c>
    </row>
    <row r="477" ht="15.75" customHeight="1">
      <c r="A477" s="11" t="s">
        <v>59</v>
      </c>
      <c r="B477" s="12">
        <v>10.7</v>
      </c>
      <c r="C477" s="12">
        <v>29.8</v>
      </c>
      <c r="D477" s="11" t="s">
        <v>2915</v>
      </c>
      <c r="E477" s="5" t="s">
        <v>2916</v>
      </c>
      <c r="F477" s="5">
        <v>10.7</v>
      </c>
      <c r="G477" s="5">
        <v>29.8</v>
      </c>
      <c r="H477" t="str">
        <f t="shared" si="1"/>
        <v> Georgia</v>
      </c>
      <c r="I477" t="str">
        <f t="shared" si="2"/>
        <v>Georgia</v>
      </c>
      <c r="J477" t="str">
        <f>VLOOKUP(I477,Sheet5!A:B,2,FALSE)</f>
        <v>GA</v>
      </c>
      <c r="K477" t="str">
        <f t="shared" si="3"/>
        <v>Lamar, GA</v>
      </c>
    </row>
    <row r="478" ht="15.75" customHeight="1">
      <c r="A478" s="11" t="s">
        <v>440</v>
      </c>
      <c r="B478" s="12">
        <v>12.0</v>
      </c>
      <c r="C478" s="12">
        <v>32.7</v>
      </c>
      <c r="D478" s="11" t="s">
        <v>2917</v>
      </c>
      <c r="E478" s="5" t="s">
        <v>2918</v>
      </c>
      <c r="F478" s="5">
        <v>12.0</v>
      </c>
      <c r="G478" s="5">
        <v>32.7</v>
      </c>
      <c r="H478" t="str">
        <f t="shared" si="1"/>
        <v> Georgia</v>
      </c>
      <c r="I478" t="str">
        <f t="shared" si="2"/>
        <v>Georgia</v>
      </c>
      <c r="J478" t="str">
        <f>VLOOKUP(I478,Sheet5!A:B,2,FALSE)</f>
        <v>GA</v>
      </c>
      <c r="K478" t="str">
        <f t="shared" si="3"/>
        <v>Lanier, GA</v>
      </c>
    </row>
    <row r="479" ht="15.75" customHeight="1">
      <c r="A479" s="11" t="s">
        <v>441</v>
      </c>
      <c r="B479" s="12">
        <v>12.1</v>
      </c>
      <c r="C479" s="12">
        <v>38.1</v>
      </c>
      <c r="D479" s="11" t="s">
        <v>2919</v>
      </c>
      <c r="E479" s="5" t="s">
        <v>2920</v>
      </c>
      <c r="F479" s="5">
        <v>12.1</v>
      </c>
      <c r="G479" s="5">
        <v>38.1</v>
      </c>
      <c r="H479" t="str">
        <f t="shared" si="1"/>
        <v> Georgia</v>
      </c>
      <c r="I479" t="str">
        <f t="shared" si="2"/>
        <v>Georgia</v>
      </c>
      <c r="J479" t="str">
        <f>VLOOKUP(I479,Sheet5!A:B,2,FALSE)</f>
        <v>GA</v>
      </c>
      <c r="K479" t="str">
        <f t="shared" si="3"/>
        <v>Laurens, GA</v>
      </c>
    </row>
    <row r="480" ht="15.75" customHeight="1">
      <c r="A480" s="11" t="s">
        <v>62</v>
      </c>
      <c r="B480" s="12">
        <v>11.3</v>
      </c>
      <c r="C480" s="12">
        <v>32.6</v>
      </c>
      <c r="D480" s="11" t="s">
        <v>2921</v>
      </c>
      <c r="E480" s="5" t="s">
        <v>2922</v>
      </c>
      <c r="F480" s="5">
        <v>11.3</v>
      </c>
      <c r="G480" s="5">
        <v>32.6</v>
      </c>
      <c r="H480" t="str">
        <f t="shared" si="1"/>
        <v> Georgia</v>
      </c>
      <c r="I480" t="str">
        <f t="shared" si="2"/>
        <v>Georgia</v>
      </c>
      <c r="J480" t="str">
        <f>VLOOKUP(I480,Sheet5!A:B,2,FALSE)</f>
        <v>GA</v>
      </c>
      <c r="K480" t="str">
        <f t="shared" si="3"/>
        <v>Lee, GA</v>
      </c>
    </row>
    <row r="481" ht="15.75" customHeight="1">
      <c r="A481" s="11" t="s">
        <v>356</v>
      </c>
      <c r="B481" s="12">
        <v>11.7</v>
      </c>
      <c r="C481" s="12">
        <v>36.2</v>
      </c>
      <c r="D481" s="11" t="s">
        <v>2923</v>
      </c>
      <c r="E481" s="5" t="s">
        <v>2924</v>
      </c>
      <c r="F481" s="5">
        <v>11.7</v>
      </c>
      <c r="G481" s="5">
        <v>36.2</v>
      </c>
      <c r="H481" t="str">
        <f t="shared" si="1"/>
        <v> Georgia</v>
      </c>
      <c r="I481" t="str">
        <f t="shared" si="2"/>
        <v>Georgia</v>
      </c>
      <c r="J481" t="str">
        <f>VLOOKUP(I481,Sheet5!A:B,2,FALSE)</f>
        <v>GA</v>
      </c>
      <c r="K481" t="str">
        <f t="shared" si="3"/>
        <v>Liberty, GA</v>
      </c>
    </row>
    <row r="482" ht="15.75" customHeight="1">
      <c r="A482" s="11" t="s">
        <v>169</v>
      </c>
      <c r="B482" s="12">
        <v>11.8</v>
      </c>
      <c r="C482" s="12">
        <v>29.3</v>
      </c>
      <c r="D482" s="11" t="s">
        <v>2925</v>
      </c>
      <c r="E482" s="5" t="s">
        <v>2926</v>
      </c>
      <c r="F482" s="5">
        <v>11.8</v>
      </c>
      <c r="G482" s="5">
        <v>29.3</v>
      </c>
      <c r="H482" t="str">
        <f t="shared" si="1"/>
        <v> Georgia</v>
      </c>
      <c r="I482" t="str">
        <f t="shared" si="2"/>
        <v>Georgia</v>
      </c>
      <c r="J482" t="str">
        <f>VLOOKUP(I482,Sheet5!A:B,2,FALSE)</f>
        <v>GA</v>
      </c>
      <c r="K482" t="str">
        <f t="shared" si="3"/>
        <v>Lincoln, GA</v>
      </c>
    </row>
    <row r="483" ht="15.75" customHeight="1">
      <c r="A483" s="11" t="s">
        <v>442</v>
      </c>
      <c r="B483" s="12">
        <v>11.2</v>
      </c>
      <c r="C483" s="12">
        <v>33.6</v>
      </c>
      <c r="D483" s="11" t="s">
        <v>2927</v>
      </c>
      <c r="E483" s="5" t="s">
        <v>2928</v>
      </c>
      <c r="F483" s="5">
        <v>11.2</v>
      </c>
      <c r="G483" s="5">
        <v>33.6</v>
      </c>
      <c r="H483" t="str">
        <f t="shared" si="1"/>
        <v> Georgia</v>
      </c>
      <c r="I483" t="str">
        <f t="shared" si="2"/>
        <v>Georgia</v>
      </c>
      <c r="J483" t="str">
        <f>VLOOKUP(I483,Sheet5!A:B,2,FALSE)</f>
        <v>GA</v>
      </c>
      <c r="K483" t="str">
        <f t="shared" si="3"/>
        <v>Long, GA</v>
      </c>
    </row>
    <row r="484" ht="15.75" customHeight="1">
      <c r="A484" s="11" t="s">
        <v>64</v>
      </c>
      <c r="B484" s="12">
        <v>12.6</v>
      </c>
      <c r="C484" s="12">
        <v>34.4</v>
      </c>
      <c r="D484" s="11" t="s">
        <v>2929</v>
      </c>
      <c r="E484" s="5" t="s">
        <v>2930</v>
      </c>
      <c r="F484" s="5">
        <v>12.6</v>
      </c>
      <c r="G484" s="5">
        <v>34.4</v>
      </c>
      <c r="H484" t="str">
        <f t="shared" si="1"/>
        <v> Georgia</v>
      </c>
      <c r="I484" t="str">
        <f t="shared" si="2"/>
        <v>Georgia</v>
      </c>
      <c r="J484" t="str">
        <f>VLOOKUP(I484,Sheet5!A:B,2,FALSE)</f>
        <v>GA</v>
      </c>
      <c r="K484" t="str">
        <f t="shared" si="3"/>
        <v>Lowndes, GA</v>
      </c>
    </row>
    <row r="485" ht="15.75" customHeight="1">
      <c r="A485" s="11" t="s">
        <v>443</v>
      </c>
      <c r="B485" s="12">
        <v>10.3</v>
      </c>
      <c r="C485" s="12">
        <v>31.3</v>
      </c>
      <c r="D485" s="11" t="s">
        <v>2931</v>
      </c>
      <c r="E485" s="5" t="s">
        <v>2932</v>
      </c>
      <c r="F485" s="5">
        <v>10.3</v>
      </c>
      <c r="G485" s="5">
        <v>31.3</v>
      </c>
      <c r="H485" t="str">
        <f t="shared" si="1"/>
        <v> Georgia</v>
      </c>
      <c r="I485" t="str">
        <f t="shared" si="2"/>
        <v>Georgia</v>
      </c>
      <c r="J485" t="str">
        <f>VLOOKUP(I485,Sheet5!A:B,2,FALSE)</f>
        <v>GA</v>
      </c>
      <c r="K485" t="str">
        <f t="shared" si="3"/>
        <v>Lumpkin, GA</v>
      </c>
    </row>
    <row r="486" ht="15.75" customHeight="1">
      <c r="A486" s="11" t="s">
        <v>65</v>
      </c>
      <c r="B486" s="12">
        <v>13.9</v>
      </c>
      <c r="C486" s="12">
        <v>36.7</v>
      </c>
      <c r="D486" s="11" t="s">
        <v>2933</v>
      </c>
      <c r="E486" s="5" t="s">
        <v>2934</v>
      </c>
      <c r="F486" s="5">
        <v>13.9</v>
      </c>
      <c r="G486" s="5">
        <v>36.7</v>
      </c>
      <c r="H486" t="str">
        <f t="shared" si="1"/>
        <v> Georgia</v>
      </c>
      <c r="I486" t="str">
        <f t="shared" si="2"/>
        <v>Georgia</v>
      </c>
      <c r="J486" t="str">
        <f>VLOOKUP(I486,Sheet5!A:B,2,FALSE)</f>
        <v>GA</v>
      </c>
      <c r="K486" t="str">
        <f t="shared" si="3"/>
        <v>Macon, GA</v>
      </c>
    </row>
    <row r="487" ht="15.75" customHeight="1">
      <c r="A487" s="11" t="s">
        <v>66</v>
      </c>
      <c r="B487" s="12">
        <v>11.2</v>
      </c>
      <c r="C487" s="12">
        <v>34.5</v>
      </c>
      <c r="D487" s="11" t="s">
        <v>2935</v>
      </c>
      <c r="E487" s="5" t="s">
        <v>2936</v>
      </c>
      <c r="F487" s="5">
        <v>11.2</v>
      </c>
      <c r="G487" s="5">
        <v>34.5</v>
      </c>
      <c r="H487" t="str">
        <f t="shared" si="1"/>
        <v> Georgia</v>
      </c>
      <c r="I487" t="str">
        <f t="shared" si="2"/>
        <v>Georgia</v>
      </c>
      <c r="J487" t="str">
        <f>VLOOKUP(I487,Sheet5!A:B,2,FALSE)</f>
        <v>GA</v>
      </c>
      <c r="K487" t="str">
        <f t="shared" si="3"/>
        <v>Madison, GA</v>
      </c>
    </row>
    <row r="488" ht="15.75" customHeight="1">
      <c r="A488" s="11" t="s">
        <v>68</v>
      </c>
      <c r="B488" s="12">
        <v>12.3</v>
      </c>
      <c r="C488" s="12">
        <v>31.3</v>
      </c>
      <c r="D488" s="11" t="s">
        <v>2937</v>
      </c>
      <c r="E488" s="5" t="s">
        <v>2938</v>
      </c>
      <c r="F488" s="5">
        <v>12.3</v>
      </c>
      <c r="G488" s="5">
        <v>31.3</v>
      </c>
      <c r="H488" t="str">
        <f t="shared" si="1"/>
        <v> Georgia</v>
      </c>
      <c r="I488" t="str">
        <f t="shared" si="2"/>
        <v>Georgia</v>
      </c>
      <c r="J488" t="str">
        <f>VLOOKUP(I488,Sheet5!A:B,2,FALSE)</f>
        <v>GA</v>
      </c>
      <c r="K488" t="str">
        <f t="shared" si="3"/>
        <v>Marion, GA</v>
      </c>
    </row>
    <row r="489" ht="15.75" customHeight="1">
      <c r="A489" s="11" t="s">
        <v>2939</v>
      </c>
      <c r="B489" s="12">
        <v>14.4</v>
      </c>
      <c r="C489" s="12">
        <v>32.4</v>
      </c>
      <c r="D489" s="11" t="s">
        <v>2940</v>
      </c>
      <c r="E489" s="5" t="s">
        <v>2941</v>
      </c>
      <c r="F489" s="5">
        <v>14.4</v>
      </c>
      <c r="G489" s="5">
        <v>32.4</v>
      </c>
      <c r="H489" t="str">
        <f t="shared" si="1"/>
        <v> Georgia</v>
      </c>
      <c r="I489" t="str">
        <f t="shared" si="2"/>
        <v>Georgia</v>
      </c>
      <c r="J489" t="str">
        <f>VLOOKUP(I489,Sheet5!A:B,2,FALSE)</f>
        <v>GA</v>
      </c>
      <c r="K489" t="str">
        <f t="shared" si="3"/>
        <v>Mcduffie, GA</v>
      </c>
    </row>
    <row r="490" ht="15.75" customHeight="1">
      <c r="A490" s="11" t="s">
        <v>2942</v>
      </c>
      <c r="B490" s="12">
        <v>12.2</v>
      </c>
      <c r="C490" s="12">
        <v>31.9</v>
      </c>
      <c r="D490" s="11" t="s">
        <v>2943</v>
      </c>
      <c r="E490" s="5" t="s">
        <v>2944</v>
      </c>
      <c r="F490" s="5">
        <v>12.2</v>
      </c>
      <c r="G490" s="5">
        <v>31.9</v>
      </c>
      <c r="H490" t="str">
        <f t="shared" si="1"/>
        <v> Georgia</v>
      </c>
      <c r="I490" t="str">
        <f t="shared" si="2"/>
        <v>Georgia</v>
      </c>
      <c r="J490" t="str">
        <f>VLOOKUP(I490,Sheet5!A:B,2,FALSE)</f>
        <v>GA</v>
      </c>
      <c r="K490" t="str">
        <f t="shared" si="3"/>
        <v>Mcintosh, GA</v>
      </c>
    </row>
    <row r="491" ht="15.75" customHeight="1">
      <c r="A491" s="11" t="s">
        <v>446</v>
      </c>
      <c r="B491" s="12">
        <v>13.0</v>
      </c>
      <c r="C491" s="12">
        <v>34.5</v>
      </c>
      <c r="D491" s="11" t="s">
        <v>2945</v>
      </c>
      <c r="E491" s="5" t="s">
        <v>2946</v>
      </c>
      <c r="F491" s="5">
        <v>13.0</v>
      </c>
      <c r="G491" s="5">
        <v>34.5</v>
      </c>
      <c r="H491" t="str">
        <f t="shared" si="1"/>
        <v> Georgia</v>
      </c>
      <c r="I491" t="str">
        <f t="shared" si="2"/>
        <v>Georgia</v>
      </c>
      <c r="J491" t="str">
        <f>VLOOKUP(I491,Sheet5!A:B,2,FALSE)</f>
        <v>GA</v>
      </c>
      <c r="K491" t="str">
        <f t="shared" si="3"/>
        <v>Meriwether, GA</v>
      </c>
    </row>
    <row r="492" ht="15.75" customHeight="1">
      <c r="A492" s="11" t="s">
        <v>173</v>
      </c>
      <c r="B492" s="12">
        <v>10.6</v>
      </c>
      <c r="C492" s="12">
        <v>28.7</v>
      </c>
      <c r="D492" s="11" t="s">
        <v>2947</v>
      </c>
      <c r="E492" s="5" t="s">
        <v>2948</v>
      </c>
      <c r="F492" s="5">
        <v>10.6</v>
      </c>
      <c r="G492" s="5">
        <v>28.7</v>
      </c>
      <c r="H492" t="str">
        <f t="shared" si="1"/>
        <v> Georgia</v>
      </c>
      <c r="I492" t="str">
        <f t="shared" si="2"/>
        <v>Georgia</v>
      </c>
      <c r="J492" t="str">
        <f>VLOOKUP(I492,Sheet5!A:B,2,FALSE)</f>
        <v>GA</v>
      </c>
      <c r="K492" t="str">
        <f t="shared" si="3"/>
        <v>Miller, GA</v>
      </c>
    </row>
    <row r="493" ht="15.75" customHeight="1">
      <c r="A493" s="11" t="s">
        <v>447</v>
      </c>
      <c r="B493" s="12">
        <v>13.3</v>
      </c>
      <c r="C493" s="12">
        <v>33.2</v>
      </c>
      <c r="D493" s="11" t="s">
        <v>2949</v>
      </c>
      <c r="E493" s="5" t="s">
        <v>2950</v>
      </c>
      <c r="F493" s="5">
        <v>13.3</v>
      </c>
      <c r="G493" s="5">
        <v>33.2</v>
      </c>
      <c r="H493" t="str">
        <f t="shared" si="1"/>
        <v> Georgia</v>
      </c>
      <c r="I493" t="str">
        <f t="shared" si="2"/>
        <v>Georgia</v>
      </c>
      <c r="J493" t="str">
        <f>VLOOKUP(I493,Sheet5!A:B,2,FALSE)</f>
        <v>GA</v>
      </c>
      <c r="K493" t="str">
        <f t="shared" si="3"/>
        <v>Mitchell, GA</v>
      </c>
    </row>
    <row r="494" ht="15.75" customHeight="1">
      <c r="A494" s="11" t="s">
        <v>71</v>
      </c>
      <c r="B494" s="12">
        <v>11.9</v>
      </c>
      <c r="C494" s="12">
        <v>29.8</v>
      </c>
      <c r="D494" s="11" t="s">
        <v>2951</v>
      </c>
      <c r="E494" s="5" t="s">
        <v>2952</v>
      </c>
      <c r="F494" s="5">
        <v>11.9</v>
      </c>
      <c r="G494" s="5">
        <v>29.8</v>
      </c>
      <c r="H494" t="str">
        <f t="shared" si="1"/>
        <v> Georgia</v>
      </c>
      <c r="I494" t="str">
        <f t="shared" si="2"/>
        <v>Georgia</v>
      </c>
      <c r="J494" t="str">
        <f>VLOOKUP(I494,Sheet5!A:B,2,FALSE)</f>
        <v>GA</v>
      </c>
      <c r="K494" t="str">
        <f t="shared" si="3"/>
        <v>Monroe, GA</v>
      </c>
    </row>
    <row r="495" ht="15.75" customHeight="1">
      <c r="A495" s="11" t="s">
        <v>72</v>
      </c>
      <c r="B495" s="12">
        <v>11.1</v>
      </c>
      <c r="C495" s="12">
        <v>34.6</v>
      </c>
      <c r="D495" s="11" t="s">
        <v>2953</v>
      </c>
      <c r="E495" s="5" t="s">
        <v>2954</v>
      </c>
      <c r="F495" s="5">
        <v>11.1</v>
      </c>
      <c r="G495" s="5">
        <v>34.6</v>
      </c>
      <c r="H495" t="str">
        <f t="shared" si="1"/>
        <v> Georgia</v>
      </c>
      <c r="I495" t="str">
        <f t="shared" si="2"/>
        <v>Georgia</v>
      </c>
      <c r="J495" t="str">
        <f>VLOOKUP(I495,Sheet5!A:B,2,FALSE)</f>
        <v>GA</v>
      </c>
      <c r="K495" t="str">
        <f t="shared" si="3"/>
        <v>Montgomery, GA</v>
      </c>
    </row>
    <row r="496" ht="15.75" customHeight="1">
      <c r="A496" s="11" t="s">
        <v>73</v>
      </c>
      <c r="B496" s="12">
        <v>10.2</v>
      </c>
      <c r="C496" s="12">
        <v>28.4</v>
      </c>
      <c r="D496" s="11" t="s">
        <v>2955</v>
      </c>
      <c r="E496" s="5" t="s">
        <v>2956</v>
      </c>
      <c r="F496" s="5">
        <v>10.2</v>
      </c>
      <c r="G496" s="5">
        <v>28.4</v>
      </c>
      <c r="H496" t="str">
        <f t="shared" si="1"/>
        <v> Georgia</v>
      </c>
      <c r="I496" t="str">
        <f t="shared" si="2"/>
        <v>Georgia</v>
      </c>
      <c r="J496" t="str">
        <f>VLOOKUP(I496,Sheet5!A:B,2,FALSE)</f>
        <v>GA</v>
      </c>
      <c r="K496" t="str">
        <f t="shared" si="3"/>
        <v>Morgan, GA</v>
      </c>
    </row>
    <row r="497" ht="15.75" customHeight="1">
      <c r="A497" s="11" t="s">
        <v>448</v>
      </c>
      <c r="B497" s="12">
        <v>14.1</v>
      </c>
      <c r="C497" s="12">
        <v>33.3</v>
      </c>
      <c r="D497" s="11" t="s">
        <v>2957</v>
      </c>
      <c r="E497" s="5" t="s">
        <v>2958</v>
      </c>
      <c r="F497" s="5">
        <v>14.1</v>
      </c>
      <c r="G497" s="5">
        <v>33.3</v>
      </c>
      <c r="H497" t="str">
        <f t="shared" si="1"/>
        <v> Georgia</v>
      </c>
      <c r="I497" t="str">
        <f t="shared" si="2"/>
        <v>Georgia</v>
      </c>
      <c r="J497" t="str">
        <f>VLOOKUP(I497,Sheet5!A:B,2,FALSE)</f>
        <v>GA</v>
      </c>
      <c r="K497" t="str">
        <f t="shared" si="3"/>
        <v>Murray, GA</v>
      </c>
    </row>
    <row r="498" ht="15.75" customHeight="1">
      <c r="A498" s="11" t="s">
        <v>449</v>
      </c>
      <c r="B498" s="12">
        <v>13.4</v>
      </c>
      <c r="C498" s="12">
        <v>30.4</v>
      </c>
      <c r="D498" s="11" t="s">
        <v>2959</v>
      </c>
      <c r="E498" s="5" t="s">
        <v>2960</v>
      </c>
      <c r="F498" s="5">
        <v>13.4</v>
      </c>
      <c r="G498" s="5">
        <v>30.4</v>
      </c>
      <c r="H498" t="str">
        <f t="shared" si="1"/>
        <v> Georgia</v>
      </c>
      <c r="I498" t="str">
        <f t="shared" si="2"/>
        <v>Georgia</v>
      </c>
      <c r="J498" t="str">
        <f>VLOOKUP(I498,Sheet5!A:B,2,FALSE)</f>
        <v>GA</v>
      </c>
      <c r="K498" t="str">
        <f t="shared" si="3"/>
        <v>Muscogee, GA</v>
      </c>
    </row>
    <row r="499" ht="15.75" customHeight="1">
      <c r="A499" s="11" t="s">
        <v>176</v>
      </c>
      <c r="B499" s="12">
        <v>11.4</v>
      </c>
      <c r="C499" s="12">
        <v>31.5</v>
      </c>
      <c r="D499" s="11" t="s">
        <v>2961</v>
      </c>
      <c r="E499" s="5" t="s">
        <v>2962</v>
      </c>
      <c r="F499" s="5">
        <v>11.4</v>
      </c>
      <c r="G499" s="5">
        <v>31.5</v>
      </c>
      <c r="H499" t="str">
        <f t="shared" si="1"/>
        <v> Georgia</v>
      </c>
      <c r="I499" t="str">
        <f t="shared" si="2"/>
        <v>Georgia</v>
      </c>
      <c r="J499" t="str">
        <f>VLOOKUP(I499,Sheet5!A:B,2,FALSE)</f>
        <v>GA</v>
      </c>
      <c r="K499" t="str">
        <f t="shared" si="3"/>
        <v>Newton, GA</v>
      </c>
    </row>
    <row r="500" ht="15.75" customHeight="1">
      <c r="A500" s="11" t="s">
        <v>450</v>
      </c>
      <c r="B500" s="12">
        <v>8.2</v>
      </c>
      <c r="C500" s="12">
        <v>28.4</v>
      </c>
      <c r="D500" s="11" t="s">
        <v>2963</v>
      </c>
      <c r="E500" s="5" t="s">
        <v>2964</v>
      </c>
      <c r="F500" s="5">
        <v>8.2</v>
      </c>
      <c r="G500" s="5">
        <v>28.4</v>
      </c>
      <c r="H500" t="str">
        <f t="shared" si="1"/>
        <v> Georgia</v>
      </c>
      <c r="I500" t="str">
        <f t="shared" si="2"/>
        <v>Georgia</v>
      </c>
      <c r="J500" t="str">
        <f>VLOOKUP(I500,Sheet5!A:B,2,FALSE)</f>
        <v>GA</v>
      </c>
      <c r="K500" t="str">
        <f t="shared" si="3"/>
        <v>Oconee, GA</v>
      </c>
    </row>
    <row r="501" ht="15.75" customHeight="1">
      <c r="A501" s="11" t="s">
        <v>451</v>
      </c>
      <c r="B501" s="12">
        <v>10.7</v>
      </c>
      <c r="C501" s="12">
        <v>30.0</v>
      </c>
      <c r="D501" s="11" t="s">
        <v>2965</v>
      </c>
      <c r="E501" s="5" t="s">
        <v>2966</v>
      </c>
      <c r="F501" s="5">
        <v>10.7</v>
      </c>
      <c r="G501" s="5">
        <v>30.0</v>
      </c>
      <c r="H501" t="str">
        <f t="shared" si="1"/>
        <v> Georgia</v>
      </c>
      <c r="I501" t="str">
        <f t="shared" si="2"/>
        <v>Georgia</v>
      </c>
      <c r="J501" t="str">
        <f>VLOOKUP(I501,Sheet5!A:B,2,FALSE)</f>
        <v>GA</v>
      </c>
      <c r="K501" t="str">
        <f t="shared" si="3"/>
        <v>Oglethorpe, GA</v>
      </c>
    </row>
    <row r="502" ht="15.75" customHeight="1">
      <c r="A502" s="11" t="s">
        <v>452</v>
      </c>
      <c r="B502" s="12">
        <v>10.7</v>
      </c>
      <c r="C502" s="12">
        <v>28.6</v>
      </c>
      <c r="D502" s="11" t="s">
        <v>2967</v>
      </c>
      <c r="E502" s="5" t="s">
        <v>2968</v>
      </c>
      <c r="F502" s="5">
        <v>10.7</v>
      </c>
      <c r="G502" s="5">
        <v>28.6</v>
      </c>
      <c r="H502" t="str">
        <f t="shared" si="1"/>
        <v> Georgia</v>
      </c>
      <c r="I502" t="str">
        <f t="shared" si="2"/>
        <v>Georgia</v>
      </c>
      <c r="J502" t="str">
        <f>VLOOKUP(I502,Sheet5!A:B,2,FALSE)</f>
        <v>GA</v>
      </c>
      <c r="K502" t="str">
        <f t="shared" si="3"/>
        <v>Paulding, GA</v>
      </c>
    </row>
    <row r="503" ht="15.75" customHeight="1">
      <c r="A503" s="11" t="s">
        <v>453</v>
      </c>
      <c r="B503" s="12">
        <v>13.0</v>
      </c>
      <c r="C503" s="12">
        <v>33.6</v>
      </c>
      <c r="D503" s="11" t="s">
        <v>2969</v>
      </c>
      <c r="E503" s="5" t="s">
        <v>2970</v>
      </c>
      <c r="F503" s="5">
        <v>13.0</v>
      </c>
      <c r="G503" s="5">
        <v>33.6</v>
      </c>
      <c r="H503" t="str">
        <f t="shared" si="1"/>
        <v> Georgia</v>
      </c>
      <c r="I503" t="str">
        <f t="shared" si="2"/>
        <v>Georgia</v>
      </c>
      <c r="J503" t="str">
        <f>VLOOKUP(I503,Sheet5!A:B,2,FALSE)</f>
        <v>GA</v>
      </c>
      <c r="K503" t="str">
        <f t="shared" si="3"/>
        <v>Peach, GA</v>
      </c>
    </row>
    <row r="504" ht="15.75" customHeight="1">
      <c r="A504" s="11" t="s">
        <v>75</v>
      </c>
      <c r="B504" s="12">
        <v>11.6</v>
      </c>
      <c r="C504" s="12">
        <v>27.6</v>
      </c>
      <c r="D504" s="11" t="s">
        <v>2971</v>
      </c>
      <c r="E504" s="5" t="s">
        <v>2972</v>
      </c>
      <c r="F504" s="5">
        <v>11.6</v>
      </c>
      <c r="G504" s="5">
        <v>27.6</v>
      </c>
      <c r="H504" t="str">
        <f t="shared" si="1"/>
        <v> Georgia</v>
      </c>
      <c r="I504" t="str">
        <f t="shared" si="2"/>
        <v>Georgia</v>
      </c>
      <c r="J504" t="str">
        <f>VLOOKUP(I504,Sheet5!A:B,2,FALSE)</f>
        <v>GA</v>
      </c>
      <c r="K504" t="str">
        <f t="shared" si="3"/>
        <v>Pickens, GA</v>
      </c>
    </row>
    <row r="505" ht="15.75" customHeight="1">
      <c r="A505" s="11" t="s">
        <v>454</v>
      </c>
      <c r="B505" s="12">
        <v>11.3</v>
      </c>
      <c r="C505" s="12">
        <v>30.6</v>
      </c>
      <c r="D505" s="11" t="s">
        <v>2973</v>
      </c>
      <c r="E505" s="5" t="s">
        <v>2974</v>
      </c>
      <c r="F505" s="5">
        <v>11.3</v>
      </c>
      <c r="G505" s="5">
        <v>30.6</v>
      </c>
      <c r="H505" t="str">
        <f t="shared" si="1"/>
        <v> Georgia</v>
      </c>
      <c r="I505" t="str">
        <f t="shared" si="2"/>
        <v>Georgia</v>
      </c>
      <c r="J505" t="str">
        <f>VLOOKUP(I505,Sheet5!A:B,2,FALSE)</f>
        <v>GA</v>
      </c>
      <c r="K505" t="str">
        <f t="shared" si="3"/>
        <v>Pierce, GA</v>
      </c>
    </row>
    <row r="506" ht="15.75" customHeight="1">
      <c r="A506" s="11" t="s">
        <v>76</v>
      </c>
      <c r="B506" s="12">
        <v>10.2</v>
      </c>
      <c r="C506" s="12">
        <v>27.0</v>
      </c>
      <c r="D506" s="11" t="s">
        <v>2975</v>
      </c>
      <c r="E506" s="5" t="s">
        <v>2976</v>
      </c>
      <c r="F506" s="5">
        <v>10.2</v>
      </c>
      <c r="G506" s="5">
        <v>27.0</v>
      </c>
      <c r="H506" t="str">
        <f t="shared" si="1"/>
        <v> Georgia</v>
      </c>
      <c r="I506" t="str">
        <f t="shared" si="2"/>
        <v>Georgia</v>
      </c>
      <c r="J506" t="str">
        <f>VLOOKUP(I506,Sheet5!A:B,2,FALSE)</f>
        <v>GA</v>
      </c>
      <c r="K506" t="str">
        <f t="shared" si="3"/>
        <v>Pike, GA</v>
      </c>
    </row>
    <row r="507" ht="15.75" customHeight="1">
      <c r="A507" s="11" t="s">
        <v>180</v>
      </c>
      <c r="B507" s="12">
        <v>10.1</v>
      </c>
      <c r="C507" s="12">
        <v>35.1</v>
      </c>
      <c r="D507" s="11" t="s">
        <v>2977</v>
      </c>
      <c r="E507" s="5" t="s">
        <v>2978</v>
      </c>
      <c r="F507" s="5">
        <v>10.1</v>
      </c>
      <c r="G507" s="5">
        <v>35.1</v>
      </c>
      <c r="H507" t="str">
        <f t="shared" si="1"/>
        <v> Georgia</v>
      </c>
      <c r="I507" t="str">
        <f t="shared" si="2"/>
        <v>Georgia</v>
      </c>
      <c r="J507" t="str">
        <f>VLOOKUP(I507,Sheet5!A:B,2,FALSE)</f>
        <v>GA</v>
      </c>
      <c r="K507" t="str">
        <f t="shared" si="3"/>
        <v>Polk, GA</v>
      </c>
    </row>
    <row r="508" ht="15.75" customHeight="1">
      <c r="A508" s="11" t="s">
        <v>183</v>
      </c>
      <c r="B508" s="12">
        <v>11.9</v>
      </c>
      <c r="C508" s="12">
        <v>32.8</v>
      </c>
      <c r="D508" s="11" t="s">
        <v>2979</v>
      </c>
      <c r="E508" s="5" t="s">
        <v>2980</v>
      </c>
      <c r="F508" s="5">
        <v>11.9</v>
      </c>
      <c r="G508" s="5">
        <v>32.8</v>
      </c>
      <c r="H508" t="str">
        <f t="shared" si="1"/>
        <v> Georgia</v>
      </c>
      <c r="I508" t="str">
        <f t="shared" si="2"/>
        <v>Georgia</v>
      </c>
      <c r="J508" t="str">
        <f>VLOOKUP(I508,Sheet5!A:B,2,FALSE)</f>
        <v>GA</v>
      </c>
      <c r="K508" t="str">
        <f t="shared" si="3"/>
        <v>Pulaski, GA</v>
      </c>
    </row>
    <row r="509" ht="15.75" customHeight="1">
      <c r="A509" s="11" t="s">
        <v>367</v>
      </c>
      <c r="B509" s="12">
        <v>11.4</v>
      </c>
      <c r="C509" s="12">
        <v>30.7</v>
      </c>
      <c r="D509" s="11" t="s">
        <v>2981</v>
      </c>
      <c r="E509" s="5" t="s">
        <v>2982</v>
      </c>
      <c r="F509" s="5">
        <v>11.4</v>
      </c>
      <c r="G509" s="5">
        <v>30.7</v>
      </c>
      <c r="H509" t="str">
        <f t="shared" si="1"/>
        <v> Georgia</v>
      </c>
      <c r="I509" t="str">
        <f t="shared" si="2"/>
        <v>Georgia</v>
      </c>
      <c r="J509" t="str">
        <f>VLOOKUP(I509,Sheet5!A:B,2,FALSE)</f>
        <v>GA</v>
      </c>
      <c r="K509" t="str">
        <f t="shared" si="3"/>
        <v>Putnam, GA</v>
      </c>
    </row>
    <row r="510" ht="15.75" customHeight="1">
      <c r="A510" s="11" t="s">
        <v>455</v>
      </c>
      <c r="B510" s="12">
        <v>13.2</v>
      </c>
      <c r="C510" s="12">
        <v>32.9</v>
      </c>
      <c r="D510" s="11" t="s">
        <v>2983</v>
      </c>
      <c r="E510" s="5" t="s">
        <v>2984</v>
      </c>
      <c r="F510" s="5">
        <v>13.2</v>
      </c>
      <c r="G510" s="5">
        <v>32.9</v>
      </c>
      <c r="H510" t="str">
        <f t="shared" si="1"/>
        <v> Georgia</v>
      </c>
      <c r="I510" t="str">
        <f t="shared" si="2"/>
        <v>Georgia</v>
      </c>
      <c r="J510" t="str">
        <f>VLOOKUP(I510,Sheet5!A:B,2,FALSE)</f>
        <v>GA</v>
      </c>
      <c r="K510" t="str">
        <f t="shared" si="3"/>
        <v>Quitman, GA</v>
      </c>
    </row>
    <row r="511" ht="15.75" customHeight="1">
      <c r="A511" s="11" t="s">
        <v>456</v>
      </c>
      <c r="B511" s="12">
        <v>10.9</v>
      </c>
      <c r="C511" s="12">
        <v>28.9</v>
      </c>
      <c r="D511" s="11" t="s">
        <v>2985</v>
      </c>
      <c r="E511" s="5" t="s">
        <v>2986</v>
      </c>
      <c r="F511" s="5">
        <v>10.9</v>
      </c>
      <c r="G511" s="5">
        <v>28.9</v>
      </c>
      <c r="H511" t="str">
        <f t="shared" si="1"/>
        <v> Georgia</v>
      </c>
      <c r="I511" t="str">
        <f t="shared" si="2"/>
        <v>Georgia</v>
      </c>
      <c r="J511" t="str">
        <f>VLOOKUP(I511,Sheet5!A:B,2,FALSE)</f>
        <v>GA</v>
      </c>
      <c r="K511" t="str">
        <f t="shared" si="3"/>
        <v>Rabun, GA</v>
      </c>
    </row>
    <row r="512" ht="15.75" customHeight="1">
      <c r="A512" s="11" t="s">
        <v>77</v>
      </c>
      <c r="B512" s="12">
        <v>12.5</v>
      </c>
      <c r="C512" s="12">
        <v>33.0</v>
      </c>
      <c r="D512" s="11" t="s">
        <v>2987</v>
      </c>
      <c r="E512" s="5" t="s">
        <v>2988</v>
      </c>
      <c r="F512" s="5">
        <v>12.5</v>
      </c>
      <c r="G512" s="5">
        <v>33.0</v>
      </c>
      <c r="H512" t="str">
        <f t="shared" si="1"/>
        <v> Georgia</v>
      </c>
      <c r="I512" t="str">
        <f t="shared" si="2"/>
        <v>Georgia</v>
      </c>
      <c r="J512" t="str">
        <f>VLOOKUP(I512,Sheet5!A:B,2,FALSE)</f>
        <v>GA</v>
      </c>
      <c r="K512" t="str">
        <f t="shared" si="3"/>
        <v>Randolph, GA</v>
      </c>
    </row>
    <row r="513" ht="15.75" customHeight="1">
      <c r="A513" s="11" t="s">
        <v>457</v>
      </c>
      <c r="B513" s="12">
        <v>14.7</v>
      </c>
      <c r="C513" s="12">
        <v>33.9</v>
      </c>
      <c r="D513" s="11" t="s">
        <v>2989</v>
      </c>
      <c r="E513" s="5" t="s">
        <v>2990</v>
      </c>
      <c r="F513" s="5">
        <v>14.7</v>
      </c>
      <c r="G513" s="5">
        <v>33.9</v>
      </c>
      <c r="H513" t="str">
        <f t="shared" si="1"/>
        <v> Georgia</v>
      </c>
      <c r="I513" t="str">
        <f t="shared" si="2"/>
        <v>Georgia</v>
      </c>
      <c r="J513" t="str">
        <f>VLOOKUP(I513,Sheet5!A:B,2,FALSE)</f>
        <v>GA</v>
      </c>
      <c r="K513" t="str">
        <f t="shared" si="3"/>
        <v>Richmond, GA</v>
      </c>
    </row>
    <row r="514" ht="15.75" customHeight="1">
      <c r="A514" s="11" t="s">
        <v>458</v>
      </c>
      <c r="B514" s="12">
        <v>12.6</v>
      </c>
      <c r="C514" s="12">
        <v>38.0</v>
      </c>
      <c r="D514" s="11" t="s">
        <v>2991</v>
      </c>
      <c r="E514" s="5" t="s">
        <v>2992</v>
      </c>
      <c r="F514" s="5">
        <v>12.6</v>
      </c>
      <c r="G514" s="5">
        <v>38.0</v>
      </c>
      <c r="H514" t="str">
        <f t="shared" si="1"/>
        <v> Georgia</v>
      </c>
      <c r="I514" t="str">
        <f t="shared" si="2"/>
        <v>Georgia</v>
      </c>
      <c r="J514" t="str">
        <f>VLOOKUP(I514,Sheet5!A:B,2,FALSE)</f>
        <v>GA</v>
      </c>
      <c r="K514" t="str">
        <f t="shared" si="3"/>
        <v>Rockdale, GA</v>
      </c>
    </row>
    <row r="515" ht="15.75" customHeight="1">
      <c r="A515" s="11" t="s">
        <v>459</v>
      </c>
      <c r="B515" s="12">
        <v>11.2</v>
      </c>
      <c r="C515" s="12">
        <v>29.8</v>
      </c>
      <c r="D515" s="11" t="s">
        <v>2993</v>
      </c>
      <c r="E515" s="5" t="s">
        <v>2994</v>
      </c>
      <c r="F515" s="5">
        <v>11.2</v>
      </c>
      <c r="G515" s="5">
        <v>29.8</v>
      </c>
      <c r="H515" t="str">
        <f t="shared" si="1"/>
        <v> Georgia</v>
      </c>
      <c r="I515" t="str">
        <f t="shared" si="2"/>
        <v>Georgia</v>
      </c>
      <c r="J515" t="str">
        <f>VLOOKUP(I515,Sheet5!A:B,2,FALSE)</f>
        <v>GA</v>
      </c>
      <c r="K515" t="str">
        <f t="shared" si="3"/>
        <v>Schley, GA</v>
      </c>
    </row>
    <row r="516" ht="15.75" customHeight="1">
      <c r="A516" s="11" t="s">
        <v>460</v>
      </c>
      <c r="B516" s="12">
        <v>11.7</v>
      </c>
      <c r="C516" s="12">
        <v>33.6</v>
      </c>
      <c r="D516" s="11" t="s">
        <v>2995</v>
      </c>
      <c r="E516" s="5" t="s">
        <v>2996</v>
      </c>
      <c r="F516" s="5">
        <v>11.7</v>
      </c>
      <c r="G516" s="5">
        <v>33.6</v>
      </c>
      <c r="H516" t="str">
        <f t="shared" si="1"/>
        <v> Georgia</v>
      </c>
      <c r="I516" t="str">
        <f t="shared" si="2"/>
        <v>Georgia</v>
      </c>
      <c r="J516" t="str">
        <f>VLOOKUP(I516,Sheet5!A:B,2,FALSE)</f>
        <v>GA</v>
      </c>
      <c r="K516" t="str">
        <f t="shared" si="3"/>
        <v>Screven, GA</v>
      </c>
    </row>
    <row r="517" ht="15.75" customHeight="1">
      <c r="A517" s="11" t="s">
        <v>372</v>
      </c>
      <c r="B517" s="12">
        <v>11.1</v>
      </c>
      <c r="C517" s="12">
        <v>30.6</v>
      </c>
      <c r="D517" s="11" t="s">
        <v>2997</v>
      </c>
      <c r="E517" s="5" t="s">
        <v>2998</v>
      </c>
      <c r="F517" s="5">
        <v>11.1</v>
      </c>
      <c r="G517" s="5">
        <v>30.6</v>
      </c>
      <c r="H517" t="str">
        <f t="shared" si="1"/>
        <v> Georgia</v>
      </c>
      <c r="I517" t="str">
        <f t="shared" si="2"/>
        <v>Georgia</v>
      </c>
      <c r="J517" t="str">
        <f>VLOOKUP(I517,Sheet5!A:B,2,FALSE)</f>
        <v>GA</v>
      </c>
      <c r="K517" t="str">
        <f t="shared" si="3"/>
        <v>Seminole, GA</v>
      </c>
    </row>
    <row r="518" ht="15.75" customHeight="1">
      <c r="A518" s="11" t="s">
        <v>461</v>
      </c>
      <c r="B518" s="12">
        <v>11.3</v>
      </c>
      <c r="C518" s="12">
        <v>31.8</v>
      </c>
      <c r="D518" s="11" t="s">
        <v>2999</v>
      </c>
      <c r="E518" s="5" t="s">
        <v>3000</v>
      </c>
      <c r="F518" s="5">
        <v>11.3</v>
      </c>
      <c r="G518" s="5">
        <v>31.8</v>
      </c>
      <c r="H518" t="str">
        <f t="shared" si="1"/>
        <v> Georgia</v>
      </c>
      <c r="I518" t="str">
        <f t="shared" si="2"/>
        <v>Georgia</v>
      </c>
      <c r="J518" t="str">
        <f>VLOOKUP(I518,Sheet5!A:B,2,FALSE)</f>
        <v>GA</v>
      </c>
      <c r="K518" t="str">
        <f t="shared" si="3"/>
        <v>Spalding, GA</v>
      </c>
    </row>
    <row r="519" ht="15.75" customHeight="1">
      <c r="A519" s="11" t="s">
        <v>462</v>
      </c>
      <c r="B519" s="12">
        <v>10.2</v>
      </c>
      <c r="C519" s="12">
        <v>30.6</v>
      </c>
      <c r="D519" s="11" t="s">
        <v>3001</v>
      </c>
      <c r="E519" s="5" t="s">
        <v>3002</v>
      </c>
      <c r="F519" s="5">
        <v>10.2</v>
      </c>
      <c r="G519" s="5">
        <v>30.6</v>
      </c>
      <c r="H519" t="str">
        <f t="shared" si="1"/>
        <v> Georgia</v>
      </c>
      <c r="I519" t="str">
        <f t="shared" si="2"/>
        <v>Georgia</v>
      </c>
      <c r="J519" t="str">
        <f>VLOOKUP(I519,Sheet5!A:B,2,FALSE)</f>
        <v>GA</v>
      </c>
      <c r="K519" t="str">
        <f t="shared" si="3"/>
        <v>Stephens, GA</v>
      </c>
    </row>
    <row r="520" ht="15.75" customHeight="1">
      <c r="A520" s="11" t="s">
        <v>463</v>
      </c>
      <c r="B520" s="12">
        <v>12.8</v>
      </c>
      <c r="C520" s="12">
        <v>34.6</v>
      </c>
      <c r="D520" s="11" t="s">
        <v>3003</v>
      </c>
      <c r="E520" s="5" t="s">
        <v>3004</v>
      </c>
      <c r="F520" s="5">
        <v>12.8</v>
      </c>
      <c r="G520" s="5">
        <v>34.6</v>
      </c>
      <c r="H520" t="str">
        <f t="shared" si="1"/>
        <v> Georgia</v>
      </c>
      <c r="I520" t="str">
        <f t="shared" si="2"/>
        <v>Georgia</v>
      </c>
      <c r="J520" t="str">
        <f>VLOOKUP(I520,Sheet5!A:B,2,FALSE)</f>
        <v>GA</v>
      </c>
      <c r="K520" t="str">
        <f t="shared" si="3"/>
        <v>Stewart, GA</v>
      </c>
    </row>
    <row r="521" ht="15.75" customHeight="1">
      <c r="A521" s="11" t="s">
        <v>81</v>
      </c>
      <c r="B521" s="12">
        <v>13.4</v>
      </c>
      <c r="C521" s="12">
        <v>32.4</v>
      </c>
      <c r="D521" s="11" t="s">
        <v>3005</v>
      </c>
      <c r="E521" s="5" t="s">
        <v>3006</v>
      </c>
      <c r="F521" s="5">
        <v>13.4</v>
      </c>
      <c r="G521" s="5">
        <v>32.4</v>
      </c>
      <c r="H521" t="str">
        <f t="shared" si="1"/>
        <v> Georgia</v>
      </c>
      <c r="I521" t="str">
        <f t="shared" si="2"/>
        <v>Georgia</v>
      </c>
      <c r="J521" t="str">
        <f>VLOOKUP(I521,Sheet5!A:B,2,FALSE)</f>
        <v>GA</v>
      </c>
      <c r="K521" t="str">
        <f t="shared" si="3"/>
        <v>Sumter, GA</v>
      </c>
    </row>
    <row r="522" ht="15.75" customHeight="1">
      <c r="A522" s="11" t="s">
        <v>464</v>
      </c>
      <c r="B522" s="12">
        <v>12.8</v>
      </c>
      <c r="C522" s="12">
        <v>33.4</v>
      </c>
      <c r="D522" s="11" t="s">
        <v>3007</v>
      </c>
      <c r="E522" s="5" t="s">
        <v>3008</v>
      </c>
      <c r="F522" s="5">
        <v>12.8</v>
      </c>
      <c r="G522" s="5">
        <v>33.4</v>
      </c>
      <c r="H522" t="str">
        <f t="shared" si="1"/>
        <v> Georgia</v>
      </c>
      <c r="I522" t="str">
        <f t="shared" si="2"/>
        <v>Georgia</v>
      </c>
      <c r="J522" t="str">
        <f>VLOOKUP(I522,Sheet5!A:B,2,FALSE)</f>
        <v>GA</v>
      </c>
      <c r="K522" t="str">
        <f t="shared" si="3"/>
        <v>Talbot, GA</v>
      </c>
    </row>
    <row r="523" ht="15.75" customHeight="1">
      <c r="A523" s="11" t="s">
        <v>465</v>
      </c>
      <c r="B523" s="12">
        <v>13.4</v>
      </c>
      <c r="C523" s="12">
        <v>31.5</v>
      </c>
      <c r="D523" s="11" t="s">
        <v>3009</v>
      </c>
      <c r="E523" s="5" t="s">
        <v>3010</v>
      </c>
      <c r="F523" s="5">
        <v>13.4</v>
      </c>
      <c r="G523" s="5">
        <v>31.5</v>
      </c>
      <c r="H523" t="str">
        <f t="shared" si="1"/>
        <v> Georgia</v>
      </c>
      <c r="I523" t="str">
        <f t="shared" si="2"/>
        <v>Georgia</v>
      </c>
      <c r="J523" t="str">
        <f>VLOOKUP(I523,Sheet5!A:B,2,FALSE)</f>
        <v>GA</v>
      </c>
      <c r="K523" t="str">
        <f t="shared" si="3"/>
        <v>Taliaferro, GA</v>
      </c>
    </row>
    <row r="524" ht="15.75" customHeight="1">
      <c r="A524" s="11" t="s">
        <v>466</v>
      </c>
      <c r="B524" s="12">
        <v>11.3</v>
      </c>
      <c r="C524" s="12">
        <v>33.5</v>
      </c>
      <c r="D524" s="11" t="s">
        <v>3011</v>
      </c>
      <c r="E524" s="5" t="s">
        <v>3012</v>
      </c>
      <c r="F524" s="5">
        <v>11.3</v>
      </c>
      <c r="G524" s="5">
        <v>33.5</v>
      </c>
      <c r="H524" t="str">
        <f t="shared" si="1"/>
        <v> Georgia</v>
      </c>
      <c r="I524" t="str">
        <f t="shared" si="2"/>
        <v>Georgia</v>
      </c>
      <c r="J524" t="str">
        <f>VLOOKUP(I524,Sheet5!A:B,2,FALSE)</f>
        <v>GA</v>
      </c>
      <c r="K524" t="str">
        <f t="shared" si="3"/>
        <v>Tattnall, GA</v>
      </c>
    </row>
    <row r="525" ht="15.75" customHeight="1">
      <c r="A525" s="11" t="s">
        <v>374</v>
      </c>
      <c r="B525" s="12">
        <v>12.3</v>
      </c>
      <c r="C525" s="12">
        <v>29.1</v>
      </c>
      <c r="D525" s="11" t="s">
        <v>3013</v>
      </c>
      <c r="E525" s="5" t="s">
        <v>3014</v>
      </c>
      <c r="F525" s="5">
        <v>12.3</v>
      </c>
      <c r="G525" s="5">
        <v>29.1</v>
      </c>
      <c r="H525" t="str">
        <f t="shared" si="1"/>
        <v> Georgia</v>
      </c>
      <c r="I525" t="str">
        <f t="shared" si="2"/>
        <v>Georgia</v>
      </c>
      <c r="J525" t="str">
        <f>VLOOKUP(I525,Sheet5!A:B,2,FALSE)</f>
        <v>GA</v>
      </c>
      <c r="K525" t="str">
        <f t="shared" si="3"/>
        <v>Taylor, GA</v>
      </c>
    </row>
    <row r="526" ht="15.75" customHeight="1">
      <c r="A526" s="11" t="s">
        <v>467</v>
      </c>
      <c r="B526" s="12">
        <v>11.1</v>
      </c>
      <c r="C526" s="12">
        <v>31.5</v>
      </c>
      <c r="D526" s="11" t="s">
        <v>3015</v>
      </c>
      <c r="E526" s="5" t="s">
        <v>3016</v>
      </c>
      <c r="F526" s="5">
        <v>11.1</v>
      </c>
      <c r="G526" s="5">
        <v>31.5</v>
      </c>
      <c r="H526" t="str">
        <f t="shared" si="1"/>
        <v> Georgia</v>
      </c>
      <c r="I526" t="str">
        <f t="shared" si="2"/>
        <v>Georgia</v>
      </c>
      <c r="J526" t="str">
        <f>VLOOKUP(I526,Sheet5!A:B,2,FALSE)</f>
        <v>GA</v>
      </c>
      <c r="K526" t="str">
        <f t="shared" si="3"/>
        <v>Telfair, GA</v>
      </c>
    </row>
    <row r="527" ht="15.75" customHeight="1">
      <c r="A527" s="11" t="s">
        <v>468</v>
      </c>
      <c r="B527" s="12">
        <v>12.2</v>
      </c>
      <c r="C527" s="12">
        <v>32.3</v>
      </c>
      <c r="D527" s="11" t="s">
        <v>3017</v>
      </c>
      <c r="E527" s="5" t="s">
        <v>3018</v>
      </c>
      <c r="F527" s="5">
        <v>12.2</v>
      </c>
      <c r="G527" s="5">
        <v>32.3</v>
      </c>
      <c r="H527" t="str">
        <f t="shared" si="1"/>
        <v> Georgia</v>
      </c>
      <c r="I527" t="str">
        <f t="shared" si="2"/>
        <v>Georgia</v>
      </c>
      <c r="J527" t="str">
        <f>VLOOKUP(I527,Sheet5!A:B,2,FALSE)</f>
        <v>GA</v>
      </c>
      <c r="K527" t="str">
        <f t="shared" si="3"/>
        <v>Terrell, GA</v>
      </c>
    </row>
    <row r="528" ht="15.75" customHeight="1">
      <c r="A528" s="11" t="s">
        <v>469</v>
      </c>
      <c r="B528" s="12">
        <v>11.5</v>
      </c>
      <c r="C528" s="12">
        <v>34.6</v>
      </c>
      <c r="D528" s="11" t="s">
        <v>3019</v>
      </c>
      <c r="E528" s="5" t="s">
        <v>3020</v>
      </c>
      <c r="F528" s="5">
        <v>11.5</v>
      </c>
      <c r="G528" s="5">
        <v>34.6</v>
      </c>
      <c r="H528" t="str">
        <f t="shared" si="1"/>
        <v> Georgia</v>
      </c>
      <c r="I528" t="str">
        <f t="shared" si="2"/>
        <v>Georgia</v>
      </c>
      <c r="J528" t="str">
        <f>VLOOKUP(I528,Sheet5!A:B,2,FALSE)</f>
        <v>GA</v>
      </c>
      <c r="K528" t="str">
        <f t="shared" si="3"/>
        <v>Thomas, GA</v>
      </c>
    </row>
    <row r="529" ht="15.75" customHeight="1">
      <c r="A529" s="11" t="s">
        <v>470</v>
      </c>
      <c r="B529" s="12">
        <v>12.5</v>
      </c>
      <c r="C529" s="12">
        <v>32.4</v>
      </c>
      <c r="D529" s="11" t="s">
        <v>3021</v>
      </c>
      <c r="E529" s="5" t="s">
        <v>3022</v>
      </c>
      <c r="F529" s="5">
        <v>12.5</v>
      </c>
      <c r="G529" s="5">
        <v>32.4</v>
      </c>
      <c r="H529" t="str">
        <f t="shared" si="1"/>
        <v> Georgia</v>
      </c>
      <c r="I529" t="str">
        <f t="shared" si="2"/>
        <v>Georgia</v>
      </c>
      <c r="J529" t="str">
        <f>VLOOKUP(I529,Sheet5!A:B,2,FALSE)</f>
        <v>GA</v>
      </c>
      <c r="K529" t="str">
        <f t="shared" si="3"/>
        <v>Tift, GA</v>
      </c>
    </row>
    <row r="530" ht="15.75" customHeight="1">
      <c r="A530" s="11" t="s">
        <v>471</v>
      </c>
      <c r="B530" s="12">
        <v>11.3</v>
      </c>
      <c r="C530" s="12">
        <v>34.4</v>
      </c>
      <c r="D530" s="11" t="s">
        <v>3023</v>
      </c>
      <c r="E530" s="5" t="s">
        <v>3024</v>
      </c>
      <c r="F530" s="5">
        <v>11.3</v>
      </c>
      <c r="G530" s="5">
        <v>34.4</v>
      </c>
      <c r="H530" t="str">
        <f t="shared" si="1"/>
        <v> Georgia</v>
      </c>
      <c r="I530" t="str">
        <f t="shared" si="2"/>
        <v>Georgia</v>
      </c>
      <c r="J530" t="str">
        <f>VLOOKUP(I530,Sheet5!A:B,2,FALSE)</f>
        <v>GA</v>
      </c>
      <c r="K530" t="str">
        <f t="shared" si="3"/>
        <v>Toombs, GA</v>
      </c>
    </row>
    <row r="531" ht="15.75" customHeight="1">
      <c r="A531" s="11" t="s">
        <v>472</v>
      </c>
      <c r="B531" s="12">
        <v>8.8</v>
      </c>
      <c r="C531" s="12">
        <v>28.9</v>
      </c>
      <c r="D531" s="11" t="s">
        <v>3025</v>
      </c>
      <c r="E531" s="5" t="s">
        <v>3026</v>
      </c>
      <c r="F531" s="5">
        <v>8.8</v>
      </c>
      <c r="G531" s="5">
        <v>28.9</v>
      </c>
      <c r="H531" t="str">
        <f t="shared" si="1"/>
        <v> Georgia</v>
      </c>
      <c r="I531" t="str">
        <f t="shared" si="2"/>
        <v>Georgia</v>
      </c>
      <c r="J531" t="str">
        <f>VLOOKUP(I531,Sheet5!A:B,2,FALSE)</f>
        <v>GA</v>
      </c>
      <c r="K531" t="str">
        <f t="shared" si="3"/>
        <v>Towns, GA</v>
      </c>
    </row>
    <row r="532" ht="15.75" customHeight="1">
      <c r="A532" s="11" t="s">
        <v>473</v>
      </c>
      <c r="B532" s="12">
        <v>11.2</v>
      </c>
      <c r="C532" s="12">
        <v>32.9</v>
      </c>
      <c r="D532" s="11" t="s">
        <v>3027</v>
      </c>
      <c r="E532" s="5" t="s">
        <v>3028</v>
      </c>
      <c r="F532" s="5">
        <v>11.2</v>
      </c>
      <c r="G532" s="5">
        <v>32.9</v>
      </c>
      <c r="H532" t="str">
        <f t="shared" si="1"/>
        <v> Georgia</v>
      </c>
      <c r="I532" t="str">
        <f t="shared" si="2"/>
        <v>Georgia</v>
      </c>
      <c r="J532" t="str">
        <f>VLOOKUP(I532,Sheet5!A:B,2,FALSE)</f>
        <v>GA</v>
      </c>
      <c r="K532" t="str">
        <f t="shared" si="3"/>
        <v>Treutlen, GA</v>
      </c>
    </row>
    <row r="533" ht="15.75" customHeight="1">
      <c r="A533" s="11" t="s">
        <v>474</v>
      </c>
      <c r="B533" s="12">
        <v>12.8</v>
      </c>
      <c r="C533" s="12">
        <v>29.6</v>
      </c>
      <c r="D533" s="11" t="s">
        <v>3029</v>
      </c>
      <c r="E533" s="5" t="s">
        <v>3030</v>
      </c>
      <c r="F533" s="5">
        <v>12.8</v>
      </c>
      <c r="G533" s="5">
        <v>29.6</v>
      </c>
      <c r="H533" t="str">
        <f t="shared" si="1"/>
        <v> Georgia</v>
      </c>
      <c r="I533" t="str">
        <f t="shared" si="2"/>
        <v>Georgia</v>
      </c>
      <c r="J533" t="str">
        <f>VLOOKUP(I533,Sheet5!A:B,2,FALSE)</f>
        <v>GA</v>
      </c>
      <c r="K533" t="str">
        <f t="shared" si="3"/>
        <v>Troup, GA</v>
      </c>
    </row>
    <row r="534" ht="15.75" customHeight="1">
      <c r="A534" s="11" t="s">
        <v>475</v>
      </c>
      <c r="B534" s="12">
        <v>11.5</v>
      </c>
      <c r="C534" s="12">
        <v>32.1</v>
      </c>
      <c r="D534" s="11" t="s">
        <v>3031</v>
      </c>
      <c r="E534" s="5" t="s">
        <v>3032</v>
      </c>
      <c r="F534" s="5">
        <v>11.5</v>
      </c>
      <c r="G534" s="5">
        <v>32.1</v>
      </c>
      <c r="H534" t="str">
        <f t="shared" si="1"/>
        <v> Georgia</v>
      </c>
      <c r="I534" t="str">
        <f t="shared" si="2"/>
        <v>Georgia</v>
      </c>
      <c r="J534" t="str">
        <f>VLOOKUP(I534,Sheet5!A:B,2,FALSE)</f>
        <v>GA</v>
      </c>
      <c r="K534" t="str">
        <f t="shared" si="3"/>
        <v>Turner, GA</v>
      </c>
    </row>
    <row r="535" ht="15.75" customHeight="1">
      <c r="A535" s="11" t="s">
        <v>476</v>
      </c>
      <c r="B535" s="12">
        <v>11.3</v>
      </c>
      <c r="C535" s="12">
        <v>32.8</v>
      </c>
      <c r="D535" s="11" t="s">
        <v>3033</v>
      </c>
      <c r="E535" s="5" t="s">
        <v>3034</v>
      </c>
      <c r="F535" s="5">
        <v>11.3</v>
      </c>
      <c r="G535" s="5">
        <v>32.8</v>
      </c>
      <c r="H535" t="str">
        <f t="shared" si="1"/>
        <v> Georgia</v>
      </c>
      <c r="I535" t="str">
        <f t="shared" si="2"/>
        <v>Georgia</v>
      </c>
      <c r="J535" t="str">
        <f>VLOOKUP(I535,Sheet5!A:B,2,FALSE)</f>
        <v>GA</v>
      </c>
      <c r="K535" t="str">
        <f t="shared" si="3"/>
        <v>Twiggs, GA</v>
      </c>
    </row>
    <row r="536" ht="15.75" customHeight="1">
      <c r="A536" s="11" t="s">
        <v>192</v>
      </c>
      <c r="B536" s="12">
        <v>10.8</v>
      </c>
      <c r="C536" s="12">
        <v>29.5</v>
      </c>
      <c r="D536" s="11" t="s">
        <v>3035</v>
      </c>
      <c r="E536" s="5" t="s">
        <v>3036</v>
      </c>
      <c r="F536" s="5">
        <v>10.8</v>
      </c>
      <c r="G536" s="5">
        <v>29.5</v>
      </c>
      <c r="H536" t="str">
        <f t="shared" si="1"/>
        <v> Georgia</v>
      </c>
      <c r="I536" t="str">
        <f t="shared" si="2"/>
        <v>Georgia</v>
      </c>
      <c r="J536" t="str">
        <f>VLOOKUP(I536,Sheet5!A:B,2,FALSE)</f>
        <v>GA</v>
      </c>
      <c r="K536" t="str">
        <f t="shared" si="3"/>
        <v>Union, GA</v>
      </c>
    </row>
    <row r="537" ht="15.75" customHeight="1">
      <c r="A537" s="11" t="s">
        <v>477</v>
      </c>
      <c r="B537" s="12">
        <v>11.2</v>
      </c>
      <c r="C537" s="12">
        <v>34.0</v>
      </c>
      <c r="D537" s="11" t="s">
        <v>3037</v>
      </c>
      <c r="E537" s="5" t="s">
        <v>3038</v>
      </c>
      <c r="F537" s="5">
        <v>11.2</v>
      </c>
      <c r="G537" s="5">
        <v>34.0</v>
      </c>
      <c r="H537" t="str">
        <f t="shared" si="1"/>
        <v> Georgia</v>
      </c>
      <c r="I537" t="str">
        <f t="shared" si="2"/>
        <v>Georgia</v>
      </c>
      <c r="J537" t="str">
        <f>VLOOKUP(I537,Sheet5!A:B,2,FALSE)</f>
        <v>GA</v>
      </c>
      <c r="K537" t="str">
        <f t="shared" si="3"/>
        <v>Upson, GA</v>
      </c>
    </row>
    <row r="538" ht="15.75" customHeight="1">
      <c r="A538" s="11" t="s">
        <v>85</v>
      </c>
      <c r="B538" s="12">
        <v>11.4</v>
      </c>
      <c r="C538" s="12">
        <v>31.5</v>
      </c>
      <c r="D538" s="11" t="s">
        <v>3039</v>
      </c>
      <c r="E538" s="5" t="s">
        <v>3040</v>
      </c>
      <c r="F538" s="5">
        <v>11.4</v>
      </c>
      <c r="G538" s="5">
        <v>31.5</v>
      </c>
      <c r="H538" t="str">
        <f t="shared" si="1"/>
        <v> Georgia</v>
      </c>
      <c r="I538" t="str">
        <f t="shared" si="2"/>
        <v>Georgia</v>
      </c>
      <c r="J538" t="str">
        <f>VLOOKUP(I538,Sheet5!A:B,2,FALSE)</f>
        <v>GA</v>
      </c>
      <c r="K538" t="str">
        <f t="shared" si="3"/>
        <v>Walker, GA</v>
      </c>
    </row>
    <row r="539" ht="15.75" customHeight="1">
      <c r="A539" s="11" t="s">
        <v>377</v>
      </c>
      <c r="B539" s="12">
        <v>10.1</v>
      </c>
      <c r="C539" s="12">
        <v>31.7</v>
      </c>
      <c r="D539" s="11" t="s">
        <v>3041</v>
      </c>
      <c r="E539" s="5" t="s">
        <v>3042</v>
      </c>
      <c r="F539" s="5">
        <v>10.1</v>
      </c>
      <c r="G539" s="5">
        <v>31.7</v>
      </c>
      <c r="H539" t="str">
        <f t="shared" si="1"/>
        <v> Georgia</v>
      </c>
      <c r="I539" t="str">
        <f t="shared" si="2"/>
        <v>Georgia</v>
      </c>
      <c r="J539" t="str">
        <f>VLOOKUP(I539,Sheet5!A:B,2,FALSE)</f>
        <v>GA</v>
      </c>
      <c r="K539" t="str">
        <f t="shared" si="3"/>
        <v>Walton, GA</v>
      </c>
    </row>
    <row r="540" ht="15.75" customHeight="1">
      <c r="A540" s="11" t="s">
        <v>478</v>
      </c>
      <c r="B540" s="12">
        <v>11.7</v>
      </c>
      <c r="C540" s="12">
        <v>35.4</v>
      </c>
      <c r="D540" s="11" t="s">
        <v>3043</v>
      </c>
      <c r="E540" s="5" t="s">
        <v>3044</v>
      </c>
      <c r="F540" s="5">
        <v>11.7</v>
      </c>
      <c r="G540" s="5">
        <v>35.4</v>
      </c>
      <c r="H540" t="str">
        <f t="shared" si="1"/>
        <v> Georgia</v>
      </c>
      <c r="I540" t="str">
        <f t="shared" si="2"/>
        <v>Georgia</v>
      </c>
      <c r="J540" t="str">
        <f>VLOOKUP(I540,Sheet5!A:B,2,FALSE)</f>
        <v>GA</v>
      </c>
      <c r="K540" t="str">
        <f t="shared" si="3"/>
        <v>Ware, GA</v>
      </c>
    </row>
    <row r="541" ht="15.75" customHeight="1">
      <c r="A541" s="11" t="s">
        <v>479</v>
      </c>
      <c r="B541" s="12">
        <v>12.5</v>
      </c>
      <c r="C541" s="12">
        <v>31.9</v>
      </c>
      <c r="D541" s="11" t="s">
        <v>3045</v>
      </c>
      <c r="E541" s="5" t="s">
        <v>3046</v>
      </c>
      <c r="F541" s="5">
        <v>12.5</v>
      </c>
      <c r="G541" s="5">
        <v>31.9</v>
      </c>
      <c r="H541" t="str">
        <f t="shared" si="1"/>
        <v> Georgia</v>
      </c>
      <c r="I541" t="str">
        <f t="shared" si="2"/>
        <v>Georgia</v>
      </c>
      <c r="J541" t="str">
        <f>VLOOKUP(I541,Sheet5!A:B,2,FALSE)</f>
        <v>GA</v>
      </c>
      <c r="K541" t="str">
        <f t="shared" si="3"/>
        <v>Warren, GA</v>
      </c>
    </row>
    <row r="542" ht="15.75" customHeight="1">
      <c r="A542" s="11" t="s">
        <v>86</v>
      </c>
      <c r="B542" s="12">
        <v>11.4</v>
      </c>
      <c r="C542" s="12">
        <v>31.3</v>
      </c>
      <c r="D542" s="11" t="s">
        <v>3047</v>
      </c>
      <c r="E542" s="5" t="s">
        <v>3048</v>
      </c>
      <c r="F542" s="5">
        <v>11.4</v>
      </c>
      <c r="G542" s="5">
        <v>31.3</v>
      </c>
      <c r="H542" t="str">
        <f t="shared" si="1"/>
        <v> Georgia</v>
      </c>
      <c r="I542" t="str">
        <f t="shared" si="2"/>
        <v>Georgia</v>
      </c>
      <c r="J542" t="str">
        <f>VLOOKUP(I542,Sheet5!A:B,2,FALSE)</f>
        <v>GA</v>
      </c>
      <c r="K542" t="str">
        <f t="shared" si="3"/>
        <v>Washington, GA</v>
      </c>
    </row>
    <row r="543" ht="15.75" customHeight="1">
      <c r="A543" s="11" t="s">
        <v>480</v>
      </c>
      <c r="B543" s="12">
        <v>11.6</v>
      </c>
      <c r="C543" s="12">
        <v>34.0</v>
      </c>
      <c r="D543" s="11" t="s">
        <v>3049</v>
      </c>
      <c r="E543" s="5" t="s">
        <v>3050</v>
      </c>
      <c r="F543" s="5">
        <v>11.6</v>
      </c>
      <c r="G543" s="5">
        <v>34.0</v>
      </c>
      <c r="H543" t="str">
        <f t="shared" si="1"/>
        <v> Georgia</v>
      </c>
      <c r="I543" t="str">
        <f t="shared" si="2"/>
        <v>Georgia</v>
      </c>
      <c r="J543" t="str">
        <f>VLOOKUP(I543,Sheet5!A:B,2,FALSE)</f>
        <v>GA</v>
      </c>
      <c r="K543" t="str">
        <f t="shared" si="3"/>
        <v>Wayne, GA</v>
      </c>
    </row>
    <row r="544" ht="15.75" customHeight="1">
      <c r="A544" s="11" t="s">
        <v>481</v>
      </c>
      <c r="B544" s="12">
        <v>11.9</v>
      </c>
      <c r="C544" s="12">
        <v>31.7</v>
      </c>
      <c r="D544" s="11" t="s">
        <v>3051</v>
      </c>
      <c r="E544" s="5" t="s">
        <v>3052</v>
      </c>
      <c r="F544" s="5">
        <v>11.9</v>
      </c>
      <c r="G544" s="5">
        <v>31.7</v>
      </c>
      <c r="H544" t="str">
        <f t="shared" si="1"/>
        <v> Georgia</v>
      </c>
      <c r="I544" t="str">
        <f t="shared" si="2"/>
        <v>Georgia</v>
      </c>
      <c r="J544" t="str">
        <f>VLOOKUP(I544,Sheet5!A:B,2,FALSE)</f>
        <v>GA</v>
      </c>
      <c r="K544" t="str">
        <f t="shared" si="3"/>
        <v>Webster, GA</v>
      </c>
    </row>
    <row r="545" ht="15.75" customHeight="1">
      <c r="A545" s="11" t="s">
        <v>482</v>
      </c>
      <c r="B545" s="12">
        <v>11.8</v>
      </c>
      <c r="C545" s="12">
        <v>32.3</v>
      </c>
      <c r="D545" s="11" t="s">
        <v>3053</v>
      </c>
      <c r="E545" s="5" t="s">
        <v>3054</v>
      </c>
      <c r="F545" s="5">
        <v>11.8</v>
      </c>
      <c r="G545" s="5">
        <v>32.3</v>
      </c>
      <c r="H545" t="str">
        <f t="shared" si="1"/>
        <v> Georgia</v>
      </c>
      <c r="I545" t="str">
        <f t="shared" si="2"/>
        <v>Georgia</v>
      </c>
      <c r="J545" t="str">
        <f>VLOOKUP(I545,Sheet5!A:B,2,FALSE)</f>
        <v>GA</v>
      </c>
      <c r="K545" t="str">
        <f t="shared" si="3"/>
        <v>Wheeler, GA</v>
      </c>
    </row>
    <row r="546" ht="15.75" customHeight="1">
      <c r="A546" s="11" t="s">
        <v>194</v>
      </c>
      <c r="B546" s="12">
        <v>10.1</v>
      </c>
      <c r="C546" s="12">
        <v>29.7</v>
      </c>
      <c r="D546" s="11" t="s">
        <v>3055</v>
      </c>
      <c r="E546" s="5" t="s">
        <v>3056</v>
      </c>
      <c r="F546" s="5">
        <v>10.1</v>
      </c>
      <c r="G546" s="5">
        <v>29.7</v>
      </c>
      <c r="H546" t="str">
        <f t="shared" si="1"/>
        <v> Georgia</v>
      </c>
      <c r="I546" t="str">
        <f t="shared" si="2"/>
        <v>Georgia</v>
      </c>
      <c r="J546" t="str">
        <f>VLOOKUP(I546,Sheet5!A:B,2,FALSE)</f>
        <v>GA</v>
      </c>
      <c r="K546" t="str">
        <f t="shared" si="3"/>
        <v>White, GA</v>
      </c>
    </row>
    <row r="547" ht="15.75" customHeight="1">
      <c r="A547" s="11" t="s">
        <v>483</v>
      </c>
      <c r="B547" s="12">
        <v>11.9</v>
      </c>
      <c r="C547" s="12">
        <v>33.5</v>
      </c>
      <c r="D547" s="11" t="s">
        <v>3057</v>
      </c>
      <c r="E547" s="5" t="s">
        <v>3058</v>
      </c>
      <c r="F547" s="5">
        <v>11.9</v>
      </c>
      <c r="G547" s="5">
        <v>33.5</v>
      </c>
      <c r="H547" t="str">
        <f t="shared" si="1"/>
        <v> Georgia</v>
      </c>
      <c r="I547" t="str">
        <f t="shared" si="2"/>
        <v>Georgia</v>
      </c>
      <c r="J547" t="str">
        <f>VLOOKUP(I547,Sheet5!A:B,2,FALSE)</f>
        <v>GA</v>
      </c>
      <c r="K547" t="str">
        <f t="shared" si="3"/>
        <v>Whitfield, GA</v>
      </c>
    </row>
    <row r="548" ht="15.75" customHeight="1">
      <c r="A548" s="11" t="s">
        <v>87</v>
      </c>
      <c r="B548" s="12">
        <v>10.9</v>
      </c>
      <c r="C548" s="12">
        <v>31.9</v>
      </c>
      <c r="D548" s="11" t="s">
        <v>3059</v>
      </c>
      <c r="E548" s="5" t="s">
        <v>3060</v>
      </c>
      <c r="F548" s="5">
        <v>10.9</v>
      </c>
      <c r="G548" s="5">
        <v>31.9</v>
      </c>
      <c r="H548" t="str">
        <f t="shared" si="1"/>
        <v> Georgia</v>
      </c>
      <c r="I548" t="str">
        <f t="shared" si="2"/>
        <v>Georgia</v>
      </c>
      <c r="J548" t="str">
        <f>VLOOKUP(I548,Sheet5!A:B,2,FALSE)</f>
        <v>GA</v>
      </c>
      <c r="K548" t="str">
        <f t="shared" si="3"/>
        <v>Wilcox, GA</v>
      </c>
    </row>
    <row r="549" ht="15.75" customHeight="1">
      <c r="A549" s="11" t="s">
        <v>484</v>
      </c>
      <c r="B549" s="12">
        <v>12.2</v>
      </c>
      <c r="C549" s="12">
        <v>32.0</v>
      </c>
      <c r="D549" s="11" t="s">
        <v>3061</v>
      </c>
      <c r="E549" s="5" t="s">
        <v>3062</v>
      </c>
      <c r="F549" s="5">
        <v>12.2</v>
      </c>
      <c r="G549" s="5">
        <v>32.0</v>
      </c>
      <c r="H549" t="str">
        <f t="shared" si="1"/>
        <v> Georgia</v>
      </c>
      <c r="I549" t="str">
        <f t="shared" si="2"/>
        <v>Georgia</v>
      </c>
      <c r="J549" t="str">
        <f>VLOOKUP(I549,Sheet5!A:B,2,FALSE)</f>
        <v>GA</v>
      </c>
      <c r="K549" t="str">
        <f t="shared" si="3"/>
        <v>Wilkes, GA</v>
      </c>
    </row>
    <row r="550" ht="15.75" customHeight="1">
      <c r="A550" s="11" t="s">
        <v>485</v>
      </c>
      <c r="B550" s="12">
        <v>12.5</v>
      </c>
      <c r="C550" s="12">
        <v>32.1</v>
      </c>
      <c r="D550" s="11" t="s">
        <v>3063</v>
      </c>
      <c r="E550" s="5" t="s">
        <v>3064</v>
      </c>
      <c r="F550" s="5">
        <v>12.5</v>
      </c>
      <c r="G550" s="5">
        <v>32.1</v>
      </c>
      <c r="H550" t="str">
        <f t="shared" si="1"/>
        <v> Georgia</v>
      </c>
      <c r="I550" t="str">
        <f t="shared" si="2"/>
        <v>Georgia</v>
      </c>
      <c r="J550" t="str">
        <f>VLOOKUP(I550,Sheet5!A:B,2,FALSE)</f>
        <v>GA</v>
      </c>
      <c r="K550" t="str">
        <f t="shared" si="3"/>
        <v>Wilkinson, GA</v>
      </c>
    </row>
    <row r="551" ht="15.75" customHeight="1">
      <c r="A551" s="11" t="s">
        <v>486</v>
      </c>
      <c r="B551" s="12">
        <v>12.5</v>
      </c>
      <c r="C551" s="12">
        <v>35.5</v>
      </c>
      <c r="D551" s="11" t="s">
        <v>3065</v>
      </c>
      <c r="E551" s="5" t="s">
        <v>3066</v>
      </c>
      <c r="F551" s="5">
        <v>12.5</v>
      </c>
      <c r="G551" s="5">
        <v>35.5</v>
      </c>
      <c r="H551" t="str">
        <f t="shared" si="1"/>
        <v> Georgia</v>
      </c>
      <c r="I551" t="str">
        <f t="shared" si="2"/>
        <v>Georgia</v>
      </c>
      <c r="J551" t="str">
        <f>VLOOKUP(I551,Sheet5!A:B,2,FALSE)</f>
        <v>GA</v>
      </c>
      <c r="K551" t="str">
        <f t="shared" si="3"/>
        <v>Worth, GA</v>
      </c>
    </row>
    <row r="552" ht="15.75" customHeight="1">
      <c r="A552" s="11" t="s">
        <v>487</v>
      </c>
      <c r="B552" s="12">
        <v>7.1</v>
      </c>
      <c r="C552" s="12">
        <v>23.3</v>
      </c>
      <c r="D552" s="11" t="s">
        <v>3067</v>
      </c>
      <c r="E552" s="5" t="s">
        <v>3068</v>
      </c>
      <c r="F552" s="5">
        <v>7.1</v>
      </c>
      <c r="G552" s="5">
        <v>23.3</v>
      </c>
      <c r="H552" t="str">
        <f t="shared" si="1"/>
        <v> Hawaii</v>
      </c>
      <c r="I552" t="str">
        <f t="shared" si="2"/>
        <v>Hawaii</v>
      </c>
      <c r="J552" t="str">
        <f>VLOOKUP(I552,Sheet5!A:B,2,FALSE)</f>
        <v>HI</v>
      </c>
      <c r="K552" t="str">
        <f t="shared" si="3"/>
        <v>Hawaii, HI</v>
      </c>
    </row>
    <row r="553" ht="15.75" customHeight="1">
      <c r="A553" s="11" t="s">
        <v>489</v>
      </c>
      <c r="B553" s="12">
        <v>8.5</v>
      </c>
      <c r="C553" s="12">
        <v>22.4</v>
      </c>
      <c r="D553" s="11" t="s">
        <v>3069</v>
      </c>
      <c r="E553" s="5" t="s">
        <v>3070</v>
      </c>
      <c r="F553" s="5">
        <v>8.5</v>
      </c>
      <c r="G553" s="5">
        <v>22.4</v>
      </c>
      <c r="H553" t="str">
        <f t="shared" si="1"/>
        <v> Hawaii</v>
      </c>
      <c r="I553" t="str">
        <f t="shared" si="2"/>
        <v>Hawaii</v>
      </c>
      <c r="J553" t="str">
        <f>VLOOKUP(I553,Sheet5!A:B,2,FALSE)</f>
        <v>HI</v>
      </c>
      <c r="K553" t="str">
        <f t="shared" si="3"/>
        <v>Honolulu, HI</v>
      </c>
    </row>
    <row r="554" ht="15.75" customHeight="1">
      <c r="A554" s="11" t="s">
        <v>490</v>
      </c>
      <c r="B554" s="12">
        <v>8.0</v>
      </c>
      <c r="C554" s="12">
        <v>22.0</v>
      </c>
      <c r="D554" s="11" t="s">
        <v>3071</v>
      </c>
      <c r="E554" s="5" t="s">
        <v>3072</v>
      </c>
      <c r="F554" s="5">
        <v>8.0</v>
      </c>
      <c r="G554" s="5">
        <v>22.0</v>
      </c>
      <c r="H554" t="str">
        <f t="shared" si="1"/>
        <v> Hawaii</v>
      </c>
      <c r="I554" t="str">
        <f t="shared" si="2"/>
        <v>Hawaii</v>
      </c>
      <c r="J554" t="str">
        <f>VLOOKUP(I554,Sheet5!A:B,2,FALSE)</f>
        <v>HI</v>
      </c>
      <c r="K554" t="str">
        <f t="shared" si="3"/>
        <v>Kalawao, HI</v>
      </c>
    </row>
    <row r="555" ht="15.75" customHeight="1">
      <c r="A555" s="11" t="s">
        <v>491</v>
      </c>
      <c r="B555" s="12">
        <v>7.2</v>
      </c>
      <c r="C555" s="12">
        <v>20.5</v>
      </c>
      <c r="D555" s="11" t="s">
        <v>3073</v>
      </c>
      <c r="E555" s="5" t="s">
        <v>3074</v>
      </c>
      <c r="F555" s="5">
        <v>7.2</v>
      </c>
      <c r="G555" s="5">
        <v>20.5</v>
      </c>
      <c r="H555" t="str">
        <f t="shared" si="1"/>
        <v> Hawaii</v>
      </c>
      <c r="I555" t="str">
        <f t="shared" si="2"/>
        <v>Hawaii</v>
      </c>
      <c r="J555" t="str">
        <f>VLOOKUP(I555,Sheet5!A:B,2,FALSE)</f>
        <v>HI</v>
      </c>
      <c r="K555" t="str">
        <f t="shared" si="3"/>
        <v>Kauai, HI</v>
      </c>
    </row>
    <row r="556" ht="15.75" customHeight="1">
      <c r="A556" s="11" t="s">
        <v>492</v>
      </c>
      <c r="B556" s="12">
        <v>7.1</v>
      </c>
      <c r="C556" s="12">
        <v>23.3</v>
      </c>
      <c r="D556" s="11" t="s">
        <v>3075</v>
      </c>
      <c r="E556" s="5" t="s">
        <v>3076</v>
      </c>
      <c r="F556" s="5">
        <v>7.1</v>
      </c>
      <c r="G556" s="5">
        <v>23.3</v>
      </c>
      <c r="H556" t="str">
        <f t="shared" si="1"/>
        <v> Hawaii</v>
      </c>
      <c r="I556" t="str">
        <f t="shared" si="2"/>
        <v>Hawaii</v>
      </c>
      <c r="J556" t="str">
        <f>VLOOKUP(I556,Sheet5!A:B,2,FALSE)</f>
        <v>HI</v>
      </c>
      <c r="K556" t="str">
        <f t="shared" si="3"/>
        <v>Maui, HI</v>
      </c>
    </row>
    <row r="557" ht="15.75" customHeight="1">
      <c r="A557" s="11" t="s">
        <v>493</v>
      </c>
      <c r="B557" s="12">
        <v>7.0</v>
      </c>
      <c r="C557" s="12">
        <v>25.3</v>
      </c>
      <c r="D557" s="11" t="s">
        <v>3077</v>
      </c>
      <c r="E557" s="5" t="s">
        <v>3078</v>
      </c>
      <c r="F557" s="5">
        <v>7.0</v>
      </c>
      <c r="G557" s="5">
        <v>25.3</v>
      </c>
      <c r="H557" t="str">
        <f t="shared" si="1"/>
        <v> Idaho</v>
      </c>
      <c r="I557" t="str">
        <f t="shared" si="2"/>
        <v>Idaho</v>
      </c>
      <c r="J557" t="str">
        <f>VLOOKUP(I557,Sheet5!A:B,2,FALSE)</f>
        <v>ID</v>
      </c>
      <c r="K557" t="str">
        <f t="shared" si="3"/>
        <v>Ada, ID</v>
      </c>
    </row>
    <row r="558" ht="15.75" customHeight="1">
      <c r="A558" s="11" t="s">
        <v>254</v>
      </c>
      <c r="B558" s="12">
        <v>7.4</v>
      </c>
      <c r="C558" s="12">
        <v>27.8</v>
      </c>
      <c r="D558" s="11" t="s">
        <v>3079</v>
      </c>
      <c r="E558" s="5" t="s">
        <v>3080</v>
      </c>
      <c r="F558" s="5">
        <v>7.4</v>
      </c>
      <c r="G558" s="5">
        <v>27.8</v>
      </c>
      <c r="H558" t="str">
        <f t="shared" si="1"/>
        <v> Idaho</v>
      </c>
      <c r="I558" t="str">
        <f t="shared" si="2"/>
        <v>Idaho</v>
      </c>
      <c r="J558" t="str">
        <f>VLOOKUP(I558,Sheet5!A:B,2,FALSE)</f>
        <v>ID</v>
      </c>
      <c r="K558" t="str">
        <f t="shared" si="3"/>
        <v>Adams, ID</v>
      </c>
    </row>
    <row r="559" ht="15.75" customHeight="1">
      <c r="A559" s="11" t="s">
        <v>495</v>
      </c>
      <c r="B559" s="12">
        <v>8.7</v>
      </c>
      <c r="C559" s="12">
        <v>27.7</v>
      </c>
      <c r="D559" s="11" t="s">
        <v>3081</v>
      </c>
      <c r="E559" s="5" t="s">
        <v>3082</v>
      </c>
      <c r="F559" s="5">
        <v>8.7</v>
      </c>
      <c r="G559" s="5">
        <v>27.7</v>
      </c>
      <c r="H559" t="str">
        <f t="shared" si="1"/>
        <v> Idaho</v>
      </c>
      <c r="I559" t="str">
        <f t="shared" si="2"/>
        <v>Idaho</v>
      </c>
      <c r="J559" t="str">
        <f>VLOOKUP(I559,Sheet5!A:B,2,FALSE)</f>
        <v>ID</v>
      </c>
      <c r="K559" t="str">
        <f t="shared" si="3"/>
        <v>Bannock, ID</v>
      </c>
    </row>
    <row r="560" ht="15.75" customHeight="1">
      <c r="A560" s="11" t="s">
        <v>496</v>
      </c>
      <c r="B560" s="12">
        <v>7.0</v>
      </c>
      <c r="C560" s="12">
        <v>27.1</v>
      </c>
      <c r="D560" s="11" t="s">
        <v>3083</v>
      </c>
      <c r="E560" s="5" t="s">
        <v>3084</v>
      </c>
      <c r="F560" s="5">
        <v>7.0</v>
      </c>
      <c r="G560" s="5">
        <v>27.1</v>
      </c>
      <c r="H560" t="str">
        <f t="shared" si="1"/>
        <v> Idaho</v>
      </c>
      <c r="I560" t="str">
        <f t="shared" si="2"/>
        <v>Idaho</v>
      </c>
      <c r="J560" t="str">
        <f>VLOOKUP(I560,Sheet5!A:B,2,FALSE)</f>
        <v>ID</v>
      </c>
      <c r="K560" t="str">
        <f t="shared" si="3"/>
        <v>Bear Lake, ID</v>
      </c>
    </row>
    <row r="561" ht="15.75" customHeight="1">
      <c r="A561" s="11" t="s">
        <v>497</v>
      </c>
      <c r="B561" s="12">
        <v>6.2</v>
      </c>
      <c r="C561" s="12">
        <v>29.7</v>
      </c>
      <c r="D561" s="11" t="s">
        <v>3085</v>
      </c>
      <c r="E561" s="5" t="s">
        <v>3086</v>
      </c>
      <c r="F561" s="5">
        <v>6.2</v>
      </c>
      <c r="G561" s="5">
        <v>29.7</v>
      </c>
      <c r="H561" t="str">
        <f t="shared" si="1"/>
        <v> Idaho</v>
      </c>
      <c r="I561" t="str">
        <f t="shared" si="2"/>
        <v>Idaho</v>
      </c>
      <c r="J561" t="str">
        <f>VLOOKUP(I561,Sheet5!A:B,2,FALSE)</f>
        <v>ID</v>
      </c>
      <c r="K561" t="str">
        <f t="shared" si="3"/>
        <v>Benewah, ID</v>
      </c>
    </row>
    <row r="562" ht="15.75" customHeight="1">
      <c r="A562" s="11" t="s">
        <v>498</v>
      </c>
      <c r="B562" s="12">
        <v>10.3</v>
      </c>
      <c r="C562" s="12">
        <v>31.6</v>
      </c>
      <c r="D562" s="11" t="s">
        <v>3087</v>
      </c>
      <c r="E562" s="5" t="s">
        <v>3088</v>
      </c>
      <c r="F562" s="5">
        <v>10.3</v>
      </c>
      <c r="G562" s="5">
        <v>31.6</v>
      </c>
      <c r="H562" t="str">
        <f t="shared" si="1"/>
        <v> Idaho</v>
      </c>
      <c r="I562" t="str">
        <f t="shared" si="2"/>
        <v>Idaho</v>
      </c>
      <c r="J562" t="str">
        <f>VLOOKUP(I562,Sheet5!A:B,2,FALSE)</f>
        <v>ID</v>
      </c>
      <c r="K562" t="str">
        <f t="shared" si="3"/>
        <v>Bingham, ID</v>
      </c>
    </row>
    <row r="563" ht="15.75" customHeight="1">
      <c r="A563" s="11" t="s">
        <v>499</v>
      </c>
      <c r="B563" s="12">
        <v>5.5</v>
      </c>
      <c r="C563" s="12">
        <v>17.7</v>
      </c>
      <c r="D563" s="11" t="s">
        <v>3089</v>
      </c>
      <c r="E563" s="5" t="s">
        <v>3090</v>
      </c>
      <c r="F563" s="5">
        <v>5.5</v>
      </c>
      <c r="G563" s="5">
        <v>17.7</v>
      </c>
      <c r="H563" t="str">
        <f t="shared" si="1"/>
        <v> Idaho</v>
      </c>
      <c r="I563" t="str">
        <f t="shared" si="2"/>
        <v>Idaho</v>
      </c>
      <c r="J563" t="str">
        <f>VLOOKUP(I563,Sheet5!A:B,2,FALSE)</f>
        <v>ID</v>
      </c>
      <c r="K563" t="str">
        <f t="shared" si="3"/>
        <v>Blaine, ID</v>
      </c>
    </row>
    <row r="564" ht="15.75" customHeight="1">
      <c r="A564" s="11" t="s">
        <v>500</v>
      </c>
      <c r="B564" s="12">
        <v>7.5</v>
      </c>
      <c r="C564" s="12">
        <v>25.3</v>
      </c>
      <c r="D564" s="11" t="s">
        <v>3091</v>
      </c>
      <c r="E564" s="5" t="s">
        <v>3092</v>
      </c>
      <c r="F564" s="5">
        <v>7.5</v>
      </c>
      <c r="G564" s="5">
        <v>25.3</v>
      </c>
      <c r="H564" t="str">
        <f t="shared" si="1"/>
        <v> Idaho</v>
      </c>
      <c r="I564" t="str">
        <f t="shared" si="2"/>
        <v>Idaho</v>
      </c>
      <c r="J564" t="str">
        <f>VLOOKUP(I564,Sheet5!A:B,2,FALSE)</f>
        <v>ID</v>
      </c>
      <c r="K564" t="str">
        <f t="shared" si="3"/>
        <v>Boise, ID</v>
      </c>
    </row>
    <row r="565" ht="15.75" customHeight="1">
      <c r="A565" s="11" t="s">
        <v>501</v>
      </c>
      <c r="B565" s="12">
        <v>6.3</v>
      </c>
      <c r="C565" s="12">
        <v>25.5</v>
      </c>
      <c r="D565" s="11" t="s">
        <v>3093</v>
      </c>
      <c r="E565" s="5" t="s">
        <v>3094</v>
      </c>
      <c r="F565" s="5">
        <v>6.3</v>
      </c>
      <c r="G565" s="5">
        <v>25.5</v>
      </c>
      <c r="H565" t="str">
        <f t="shared" si="1"/>
        <v> Idaho</v>
      </c>
      <c r="I565" t="str">
        <f t="shared" si="2"/>
        <v>Idaho</v>
      </c>
      <c r="J565" t="str">
        <f>VLOOKUP(I565,Sheet5!A:B,2,FALSE)</f>
        <v>ID</v>
      </c>
      <c r="K565" t="str">
        <f t="shared" si="3"/>
        <v>Bonner, ID</v>
      </c>
    </row>
    <row r="566" ht="15.75" customHeight="1">
      <c r="A566" s="11" t="s">
        <v>502</v>
      </c>
      <c r="B566" s="12">
        <v>8.3</v>
      </c>
      <c r="C566" s="12">
        <v>29.6</v>
      </c>
      <c r="D566" s="11" t="s">
        <v>3095</v>
      </c>
      <c r="E566" s="5" t="s">
        <v>3096</v>
      </c>
      <c r="F566" s="5">
        <v>8.3</v>
      </c>
      <c r="G566" s="5">
        <v>29.6</v>
      </c>
      <c r="H566" t="str">
        <f t="shared" si="1"/>
        <v> Idaho</v>
      </c>
      <c r="I566" t="str">
        <f t="shared" si="2"/>
        <v>Idaho</v>
      </c>
      <c r="J566" t="str">
        <f>VLOOKUP(I566,Sheet5!A:B,2,FALSE)</f>
        <v>ID</v>
      </c>
      <c r="K566" t="str">
        <f t="shared" si="3"/>
        <v>Bonneville, ID</v>
      </c>
    </row>
    <row r="567" ht="15.75" customHeight="1">
      <c r="A567" s="11" t="s">
        <v>503</v>
      </c>
      <c r="B567" s="12">
        <v>8.4</v>
      </c>
      <c r="C567" s="12">
        <v>29.0</v>
      </c>
      <c r="D567" s="11" t="s">
        <v>3097</v>
      </c>
      <c r="E567" s="5" t="s">
        <v>3098</v>
      </c>
      <c r="F567" s="5">
        <v>8.4</v>
      </c>
      <c r="G567" s="5">
        <v>29.0</v>
      </c>
      <c r="H567" t="str">
        <f t="shared" si="1"/>
        <v> Idaho</v>
      </c>
      <c r="I567" t="str">
        <f t="shared" si="2"/>
        <v>Idaho</v>
      </c>
      <c r="J567" t="str">
        <f>VLOOKUP(I567,Sheet5!A:B,2,FALSE)</f>
        <v>ID</v>
      </c>
      <c r="K567" t="str">
        <f t="shared" si="3"/>
        <v>Boundary, ID</v>
      </c>
    </row>
    <row r="568" ht="15.75" customHeight="1">
      <c r="A568" s="11" t="s">
        <v>201</v>
      </c>
      <c r="B568" s="12">
        <v>6.8</v>
      </c>
      <c r="C568" s="12">
        <v>27.4</v>
      </c>
      <c r="D568" s="11" t="s">
        <v>3099</v>
      </c>
      <c r="E568" s="5" t="s">
        <v>3100</v>
      </c>
      <c r="F568" s="5">
        <v>6.8</v>
      </c>
      <c r="G568" s="5">
        <v>27.4</v>
      </c>
      <c r="H568" t="str">
        <f t="shared" si="1"/>
        <v> Idaho</v>
      </c>
      <c r="I568" t="str">
        <f t="shared" si="2"/>
        <v>Idaho</v>
      </c>
      <c r="J568" t="str">
        <f>VLOOKUP(I568,Sheet5!A:B,2,FALSE)</f>
        <v>ID</v>
      </c>
      <c r="K568" t="str">
        <f t="shared" si="3"/>
        <v>Butte, ID</v>
      </c>
    </row>
    <row r="569" ht="15.75" customHeight="1">
      <c r="A569" s="11" t="s">
        <v>504</v>
      </c>
      <c r="B569" s="12">
        <v>7.6</v>
      </c>
      <c r="C569" s="12">
        <v>25.4</v>
      </c>
      <c r="D569" s="11" t="s">
        <v>3101</v>
      </c>
      <c r="E569" s="5" t="s">
        <v>3102</v>
      </c>
      <c r="F569" s="5">
        <v>7.6</v>
      </c>
      <c r="G569" s="5">
        <v>25.4</v>
      </c>
      <c r="H569" t="str">
        <f t="shared" si="1"/>
        <v> Idaho</v>
      </c>
      <c r="I569" t="str">
        <f t="shared" si="2"/>
        <v>Idaho</v>
      </c>
      <c r="J569" t="str">
        <f>VLOOKUP(I569,Sheet5!A:B,2,FALSE)</f>
        <v>ID</v>
      </c>
      <c r="K569" t="str">
        <f t="shared" si="3"/>
        <v>Camas, ID</v>
      </c>
    </row>
    <row r="570" ht="15.75" customHeight="1">
      <c r="A570" s="11" t="s">
        <v>505</v>
      </c>
      <c r="B570" s="12">
        <v>9.3</v>
      </c>
      <c r="C570" s="12">
        <v>34.4</v>
      </c>
      <c r="D570" s="11" t="s">
        <v>3103</v>
      </c>
      <c r="E570" s="5" t="s">
        <v>3104</v>
      </c>
      <c r="F570" s="5">
        <v>9.3</v>
      </c>
      <c r="G570" s="5">
        <v>34.4</v>
      </c>
      <c r="H570" t="str">
        <f t="shared" si="1"/>
        <v> Idaho</v>
      </c>
      <c r="I570" t="str">
        <f t="shared" si="2"/>
        <v>Idaho</v>
      </c>
      <c r="J570" t="str">
        <f>VLOOKUP(I570,Sheet5!A:B,2,FALSE)</f>
        <v>ID</v>
      </c>
      <c r="K570" t="str">
        <f t="shared" si="3"/>
        <v>Canyon, ID</v>
      </c>
    </row>
    <row r="571" ht="15.75" customHeight="1">
      <c r="A571" s="11" t="s">
        <v>506</v>
      </c>
      <c r="B571" s="12">
        <v>8.7</v>
      </c>
      <c r="C571" s="12">
        <v>28.5</v>
      </c>
      <c r="D571" s="11" t="s">
        <v>3105</v>
      </c>
      <c r="E571" s="5" t="s">
        <v>3106</v>
      </c>
      <c r="F571" s="5">
        <v>8.7</v>
      </c>
      <c r="G571" s="5">
        <v>28.5</v>
      </c>
      <c r="H571" t="str">
        <f t="shared" si="1"/>
        <v> Idaho</v>
      </c>
      <c r="I571" t="str">
        <f t="shared" si="2"/>
        <v>Idaho</v>
      </c>
      <c r="J571" t="str">
        <f>VLOOKUP(I571,Sheet5!A:B,2,FALSE)</f>
        <v>ID</v>
      </c>
      <c r="K571" t="str">
        <f t="shared" si="3"/>
        <v>Caribou, ID</v>
      </c>
    </row>
    <row r="572" ht="15.75" customHeight="1">
      <c r="A572" s="11" t="s">
        <v>507</v>
      </c>
      <c r="B572" s="12">
        <v>8.5</v>
      </c>
      <c r="C572" s="12">
        <v>34.7</v>
      </c>
      <c r="D572" s="11" t="s">
        <v>3107</v>
      </c>
      <c r="E572" s="5" t="s">
        <v>3108</v>
      </c>
      <c r="F572" s="5">
        <v>8.5</v>
      </c>
      <c r="G572" s="5">
        <v>34.7</v>
      </c>
      <c r="H572" t="str">
        <f t="shared" si="1"/>
        <v> Idaho</v>
      </c>
      <c r="I572" t="str">
        <f t="shared" si="2"/>
        <v>Idaho</v>
      </c>
      <c r="J572" t="str">
        <f>VLOOKUP(I572,Sheet5!A:B,2,FALSE)</f>
        <v>ID</v>
      </c>
      <c r="K572" t="str">
        <f t="shared" si="3"/>
        <v>Cassia, ID</v>
      </c>
    </row>
    <row r="573" ht="15.75" customHeight="1">
      <c r="A573" s="11" t="s">
        <v>148</v>
      </c>
      <c r="B573" s="12">
        <v>7.4</v>
      </c>
      <c r="C573" s="12">
        <v>29.6</v>
      </c>
      <c r="D573" s="11" t="s">
        <v>3109</v>
      </c>
      <c r="E573" s="5" t="s">
        <v>3110</v>
      </c>
      <c r="F573" s="5">
        <v>7.4</v>
      </c>
      <c r="G573" s="5">
        <v>29.6</v>
      </c>
      <c r="H573" t="str">
        <f t="shared" si="1"/>
        <v> Idaho</v>
      </c>
      <c r="I573" t="str">
        <f t="shared" si="2"/>
        <v>Idaho</v>
      </c>
      <c r="J573" t="str">
        <f>VLOOKUP(I573,Sheet5!A:B,2,FALSE)</f>
        <v>ID</v>
      </c>
      <c r="K573" t="str">
        <f t="shared" si="3"/>
        <v>Clark, ID</v>
      </c>
    </row>
    <row r="574" ht="15.75" customHeight="1">
      <c r="A574" s="11" t="s">
        <v>508</v>
      </c>
      <c r="B574" s="12">
        <v>8.2</v>
      </c>
      <c r="C574" s="12">
        <v>29.2</v>
      </c>
      <c r="D574" s="11" t="s">
        <v>3111</v>
      </c>
      <c r="E574" s="5" t="s">
        <v>3112</v>
      </c>
      <c r="F574" s="5">
        <v>8.2</v>
      </c>
      <c r="G574" s="5">
        <v>29.2</v>
      </c>
      <c r="H574" t="str">
        <f t="shared" si="1"/>
        <v> Idaho</v>
      </c>
      <c r="I574" t="str">
        <f t="shared" si="2"/>
        <v>Idaho</v>
      </c>
      <c r="J574" t="str">
        <f>VLOOKUP(I574,Sheet5!A:B,2,FALSE)</f>
        <v>ID</v>
      </c>
      <c r="K574" t="str">
        <f t="shared" si="3"/>
        <v>Clearwater, ID</v>
      </c>
    </row>
    <row r="575" ht="15.75" customHeight="1">
      <c r="A575" s="11" t="s">
        <v>269</v>
      </c>
      <c r="B575" s="12">
        <v>7.3</v>
      </c>
      <c r="C575" s="12">
        <v>28.2</v>
      </c>
      <c r="D575" s="11" t="s">
        <v>3113</v>
      </c>
      <c r="E575" s="5" t="s">
        <v>3114</v>
      </c>
      <c r="F575" s="5">
        <v>7.3</v>
      </c>
      <c r="G575" s="5">
        <v>28.2</v>
      </c>
      <c r="H575" t="str">
        <f t="shared" si="1"/>
        <v> Idaho</v>
      </c>
      <c r="I575" t="str">
        <f t="shared" si="2"/>
        <v>Idaho</v>
      </c>
      <c r="J575" t="str">
        <f>VLOOKUP(I575,Sheet5!A:B,2,FALSE)</f>
        <v>ID</v>
      </c>
      <c r="K575" t="str">
        <f t="shared" si="3"/>
        <v>Custer, ID</v>
      </c>
    </row>
    <row r="576" ht="15.75" customHeight="1">
      <c r="A576" s="11" t="s">
        <v>47</v>
      </c>
      <c r="B576" s="12">
        <v>9.3</v>
      </c>
      <c r="C576" s="12">
        <v>30.2</v>
      </c>
      <c r="D576" s="11" t="s">
        <v>3115</v>
      </c>
      <c r="E576" s="5" t="s">
        <v>3116</v>
      </c>
      <c r="F576" s="5">
        <v>9.3</v>
      </c>
      <c r="G576" s="5">
        <v>30.2</v>
      </c>
      <c r="H576" t="str">
        <f t="shared" si="1"/>
        <v> Idaho</v>
      </c>
      <c r="I576" t="str">
        <f t="shared" si="2"/>
        <v>Idaho</v>
      </c>
      <c r="J576" t="str">
        <f>VLOOKUP(I576,Sheet5!A:B,2,FALSE)</f>
        <v>ID</v>
      </c>
      <c r="K576" t="str">
        <f t="shared" si="3"/>
        <v>Elmore, ID</v>
      </c>
    </row>
    <row r="577" ht="15.75" customHeight="1">
      <c r="A577" s="11" t="s">
        <v>51</v>
      </c>
      <c r="B577" s="12">
        <v>7.3</v>
      </c>
      <c r="C577" s="12">
        <v>33.4</v>
      </c>
      <c r="D577" s="11" t="s">
        <v>3117</v>
      </c>
      <c r="E577" s="5" t="s">
        <v>3118</v>
      </c>
      <c r="F577" s="5">
        <v>7.3</v>
      </c>
      <c r="G577" s="5">
        <v>33.4</v>
      </c>
      <c r="H577" t="str">
        <f t="shared" si="1"/>
        <v> Idaho</v>
      </c>
      <c r="I577" t="str">
        <f t="shared" si="2"/>
        <v>Idaho</v>
      </c>
      <c r="J577" t="str">
        <f>VLOOKUP(I577,Sheet5!A:B,2,FALSE)</f>
        <v>ID</v>
      </c>
      <c r="K577" t="str">
        <f t="shared" si="3"/>
        <v>Franklin, ID</v>
      </c>
    </row>
    <row r="578" ht="15.75" customHeight="1">
      <c r="A578" s="11" t="s">
        <v>277</v>
      </c>
      <c r="B578" s="12">
        <v>7.8</v>
      </c>
      <c r="C578" s="12">
        <v>27.5</v>
      </c>
      <c r="D578" s="11" t="s">
        <v>3119</v>
      </c>
      <c r="E578" s="5" t="s">
        <v>3120</v>
      </c>
      <c r="F578" s="5">
        <v>7.8</v>
      </c>
      <c r="G578" s="5">
        <v>27.5</v>
      </c>
      <c r="H578" t="str">
        <f t="shared" si="1"/>
        <v> Idaho</v>
      </c>
      <c r="I578" t="str">
        <f t="shared" si="2"/>
        <v>Idaho</v>
      </c>
      <c r="J578" t="str">
        <f>VLOOKUP(I578,Sheet5!A:B,2,FALSE)</f>
        <v>ID</v>
      </c>
      <c r="K578" t="str">
        <f t="shared" si="3"/>
        <v>Fremont, ID</v>
      </c>
    </row>
    <row r="579" ht="15.75" customHeight="1">
      <c r="A579" s="11" t="s">
        <v>509</v>
      </c>
      <c r="B579" s="12">
        <v>8.2</v>
      </c>
      <c r="C579" s="12">
        <v>30.1</v>
      </c>
      <c r="D579" s="11" t="s">
        <v>3121</v>
      </c>
      <c r="E579" s="5" t="s">
        <v>3122</v>
      </c>
      <c r="F579" s="5">
        <v>8.2</v>
      </c>
      <c r="G579" s="5">
        <v>30.1</v>
      </c>
      <c r="H579" t="str">
        <f t="shared" si="1"/>
        <v> Idaho</v>
      </c>
      <c r="I579" t="str">
        <f t="shared" si="2"/>
        <v>Idaho</v>
      </c>
      <c r="J579" t="str">
        <f>VLOOKUP(I579,Sheet5!A:B,2,FALSE)</f>
        <v>ID</v>
      </c>
      <c r="K579" t="str">
        <f t="shared" si="3"/>
        <v>Gem, ID</v>
      </c>
    </row>
    <row r="580" ht="15.75" customHeight="1">
      <c r="A580" s="11" t="s">
        <v>510</v>
      </c>
      <c r="B580" s="12">
        <v>8.9</v>
      </c>
      <c r="C580" s="12">
        <v>32.5</v>
      </c>
      <c r="D580" s="11" t="s">
        <v>3123</v>
      </c>
      <c r="E580" s="5" t="s">
        <v>3124</v>
      </c>
      <c r="F580" s="5">
        <v>8.9</v>
      </c>
      <c r="G580" s="5">
        <v>32.5</v>
      </c>
      <c r="H580" t="str">
        <f t="shared" si="1"/>
        <v> Idaho</v>
      </c>
      <c r="I580" t="str">
        <f t="shared" si="2"/>
        <v>Idaho</v>
      </c>
      <c r="J580" t="str">
        <f>VLOOKUP(I580,Sheet5!A:B,2,FALSE)</f>
        <v>ID</v>
      </c>
      <c r="K580" t="str">
        <f t="shared" si="3"/>
        <v>Gooding, ID</v>
      </c>
    </row>
    <row r="581" ht="15.75" customHeight="1">
      <c r="A581" s="11" t="s">
        <v>511</v>
      </c>
      <c r="B581" s="12">
        <v>6.6</v>
      </c>
      <c r="C581" s="12">
        <v>26.7</v>
      </c>
      <c r="D581" s="11" t="s">
        <v>3125</v>
      </c>
      <c r="E581" s="5" t="s">
        <v>3126</v>
      </c>
      <c r="F581" s="5">
        <v>6.6</v>
      </c>
      <c r="G581" s="5">
        <v>26.7</v>
      </c>
      <c r="H581" t="str">
        <f t="shared" si="1"/>
        <v> Idaho</v>
      </c>
      <c r="I581" t="str">
        <f t="shared" si="2"/>
        <v>Idaho</v>
      </c>
      <c r="J581" t="str">
        <f>VLOOKUP(I581,Sheet5!A:B,2,FALSE)</f>
        <v>ID</v>
      </c>
      <c r="K581" t="str">
        <f t="shared" si="3"/>
        <v>Idaho, ID</v>
      </c>
    </row>
    <row r="582" ht="15.75" customHeight="1">
      <c r="A582" s="11" t="s">
        <v>58</v>
      </c>
      <c r="B582" s="12">
        <v>8.4</v>
      </c>
      <c r="C582" s="12">
        <v>33.2</v>
      </c>
      <c r="D582" s="11" t="s">
        <v>3127</v>
      </c>
      <c r="E582" s="5" t="s">
        <v>3128</v>
      </c>
      <c r="F582" s="5">
        <v>8.4</v>
      </c>
      <c r="G582" s="5">
        <v>33.2</v>
      </c>
      <c r="H582" t="str">
        <f t="shared" si="1"/>
        <v> Idaho</v>
      </c>
      <c r="I582" t="str">
        <f t="shared" si="2"/>
        <v>Idaho</v>
      </c>
      <c r="J582" t="str">
        <f>VLOOKUP(I582,Sheet5!A:B,2,FALSE)</f>
        <v>ID</v>
      </c>
      <c r="K582" t="str">
        <f t="shared" si="3"/>
        <v>Jefferson, ID</v>
      </c>
    </row>
    <row r="583" ht="15.75" customHeight="1">
      <c r="A583" s="11" t="s">
        <v>512</v>
      </c>
      <c r="B583" s="12">
        <v>7.2</v>
      </c>
      <c r="C583" s="12">
        <v>34.4</v>
      </c>
      <c r="D583" s="11" t="s">
        <v>3129</v>
      </c>
      <c r="E583" s="5" t="s">
        <v>3130</v>
      </c>
      <c r="F583" s="5">
        <v>7.2</v>
      </c>
      <c r="G583" s="5">
        <v>34.4</v>
      </c>
      <c r="H583" t="str">
        <f t="shared" si="1"/>
        <v> Idaho</v>
      </c>
      <c r="I583" t="str">
        <f t="shared" si="2"/>
        <v>Idaho</v>
      </c>
      <c r="J583" t="str">
        <f>VLOOKUP(I583,Sheet5!A:B,2,FALSE)</f>
        <v>ID</v>
      </c>
      <c r="K583" t="str">
        <f t="shared" si="3"/>
        <v>Jerome, ID</v>
      </c>
    </row>
    <row r="584" ht="15.75" customHeight="1">
      <c r="A584" s="11" t="s">
        <v>513</v>
      </c>
      <c r="B584" s="12">
        <v>7.0</v>
      </c>
      <c r="C584" s="12">
        <v>25.9</v>
      </c>
      <c r="D584" s="11" t="s">
        <v>3131</v>
      </c>
      <c r="E584" s="5" t="s">
        <v>3132</v>
      </c>
      <c r="F584" s="5">
        <v>7.0</v>
      </c>
      <c r="G584" s="5">
        <v>25.9</v>
      </c>
      <c r="H584" t="str">
        <f t="shared" si="1"/>
        <v> Idaho</v>
      </c>
      <c r="I584" t="str">
        <f t="shared" si="2"/>
        <v>Idaho</v>
      </c>
      <c r="J584" t="str">
        <f>VLOOKUP(I584,Sheet5!A:B,2,FALSE)</f>
        <v>ID</v>
      </c>
      <c r="K584" t="str">
        <f t="shared" si="3"/>
        <v>Kootenai, ID</v>
      </c>
    </row>
    <row r="585" ht="15.75" customHeight="1">
      <c r="A585" s="11" t="s">
        <v>514</v>
      </c>
      <c r="B585" s="12">
        <v>6.4</v>
      </c>
      <c r="C585" s="12">
        <v>23.0</v>
      </c>
      <c r="D585" s="11" t="s">
        <v>3133</v>
      </c>
      <c r="E585" s="5" t="s">
        <v>3134</v>
      </c>
      <c r="F585" s="5">
        <v>6.4</v>
      </c>
      <c r="G585" s="5">
        <v>23.0</v>
      </c>
      <c r="H585" t="str">
        <f t="shared" si="1"/>
        <v> Idaho</v>
      </c>
      <c r="I585" t="str">
        <f t="shared" si="2"/>
        <v>Idaho</v>
      </c>
      <c r="J585" t="str">
        <f>VLOOKUP(I585,Sheet5!A:B,2,FALSE)</f>
        <v>ID</v>
      </c>
      <c r="K585" t="str">
        <f t="shared" si="3"/>
        <v>Latah, ID</v>
      </c>
    </row>
    <row r="586" ht="15.75" customHeight="1">
      <c r="A586" s="11" t="s">
        <v>515</v>
      </c>
      <c r="B586" s="12">
        <v>7.8</v>
      </c>
      <c r="C586" s="12">
        <v>26.0</v>
      </c>
      <c r="D586" s="11" t="s">
        <v>3135</v>
      </c>
      <c r="E586" s="5" t="s">
        <v>3136</v>
      </c>
      <c r="F586" s="5">
        <v>7.8</v>
      </c>
      <c r="G586" s="5">
        <v>26.0</v>
      </c>
      <c r="H586" t="str">
        <f t="shared" si="1"/>
        <v> Idaho</v>
      </c>
      <c r="I586" t="str">
        <f t="shared" si="2"/>
        <v>Idaho</v>
      </c>
      <c r="J586" t="str">
        <f>VLOOKUP(I586,Sheet5!A:B,2,FALSE)</f>
        <v>ID</v>
      </c>
      <c r="K586" t="str">
        <f t="shared" si="3"/>
        <v>Lemhi, ID</v>
      </c>
    </row>
    <row r="587" ht="15.75" customHeight="1">
      <c r="A587" s="11" t="s">
        <v>516</v>
      </c>
      <c r="B587" s="12">
        <v>8.1</v>
      </c>
      <c r="C587" s="12">
        <v>28.9</v>
      </c>
      <c r="D587" s="11" t="s">
        <v>3137</v>
      </c>
      <c r="E587" s="5" t="s">
        <v>3138</v>
      </c>
      <c r="F587" s="5">
        <v>8.1</v>
      </c>
      <c r="G587" s="5">
        <v>28.9</v>
      </c>
      <c r="H587" t="str">
        <f t="shared" si="1"/>
        <v> Idaho</v>
      </c>
      <c r="I587" t="str">
        <f t="shared" si="2"/>
        <v>Idaho</v>
      </c>
      <c r="J587" t="str">
        <f>VLOOKUP(I587,Sheet5!A:B,2,FALSE)</f>
        <v>ID</v>
      </c>
      <c r="K587" t="str">
        <f t="shared" si="3"/>
        <v>Lewis, ID</v>
      </c>
    </row>
    <row r="588" ht="15.75" customHeight="1">
      <c r="A588" s="11" t="s">
        <v>169</v>
      </c>
      <c r="B588" s="12">
        <v>7.3</v>
      </c>
      <c r="C588" s="12">
        <v>29.3</v>
      </c>
      <c r="D588" s="11" t="s">
        <v>3139</v>
      </c>
      <c r="E588" s="5" t="s">
        <v>3140</v>
      </c>
      <c r="F588" s="5">
        <v>7.3</v>
      </c>
      <c r="G588" s="5">
        <v>29.3</v>
      </c>
      <c r="H588" t="str">
        <f t="shared" si="1"/>
        <v> Idaho</v>
      </c>
      <c r="I588" t="str">
        <f t="shared" si="2"/>
        <v>Idaho</v>
      </c>
      <c r="J588" t="str">
        <f>VLOOKUP(I588,Sheet5!A:B,2,FALSE)</f>
        <v>ID</v>
      </c>
      <c r="K588" t="str">
        <f t="shared" si="3"/>
        <v>Lincoln, ID</v>
      </c>
    </row>
    <row r="589" ht="15.75" customHeight="1">
      <c r="A589" s="11" t="s">
        <v>66</v>
      </c>
      <c r="B589" s="12">
        <v>8.3</v>
      </c>
      <c r="C589" s="12">
        <v>26.9</v>
      </c>
      <c r="D589" s="11" t="s">
        <v>3141</v>
      </c>
      <c r="E589" s="5" t="s">
        <v>3142</v>
      </c>
      <c r="F589" s="5">
        <v>8.3</v>
      </c>
      <c r="G589" s="5">
        <v>26.9</v>
      </c>
      <c r="H589" t="str">
        <f t="shared" si="1"/>
        <v> Idaho</v>
      </c>
      <c r="I589" t="str">
        <f t="shared" si="2"/>
        <v>Idaho</v>
      </c>
      <c r="J589" t="str">
        <f>VLOOKUP(I589,Sheet5!A:B,2,FALSE)</f>
        <v>ID</v>
      </c>
      <c r="K589" t="str">
        <f t="shared" si="3"/>
        <v>Madison, ID</v>
      </c>
    </row>
    <row r="590" ht="15.75" customHeight="1">
      <c r="A590" s="11" t="s">
        <v>517</v>
      </c>
      <c r="B590" s="12">
        <v>9.3</v>
      </c>
      <c r="C590" s="12">
        <v>36.1</v>
      </c>
      <c r="D590" s="11" t="s">
        <v>3143</v>
      </c>
      <c r="E590" s="5" t="s">
        <v>3144</v>
      </c>
      <c r="F590" s="5">
        <v>9.3</v>
      </c>
      <c r="G590" s="5">
        <v>36.1</v>
      </c>
      <c r="H590" t="str">
        <f t="shared" si="1"/>
        <v> Idaho</v>
      </c>
      <c r="I590" t="str">
        <f t="shared" si="2"/>
        <v>Idaho</v>
      </c>
      <c r="J590" t="str">
        <f>VLOOKUP(I590,Sheet5!A:B,2,FALSE)</f>
        <v>ID</v>
      </c>
      <c r="K590" t="str">
        <f t="shared" si="3"/>
        <v>Minidoka, ID</v>
      </c>
    </row>
    <row r="591" ht="15.75" customHeight="1">
      <c r="A591" s="11" t="s">
        <v>518</v>
      </c>
      <c r="B591" s="12">
        <v>9.1</v>
      </c>
      <c r="C591" s="12">
        <v>32.1</v>
      </c>
      <c r="D591" s="11" t="s">
        <v>3145</v>
      </c>
      <c r="E591" s="5" t="s">
        <v>3146</v>
      </c>
      <c r="F591" s="5">
        <v>9.1</v>
      </c>
      <c r="G591" s="5">
        <v>32.1</v>
      </c>
      <c r="H591" t="str">
        <f t="shared" si="1"/>
        <v> Idaho</v>
      </c>
      <c r="I591" t="str">
        <f t="shared" si="2"/>
        <v>Idaho</v>
      </c>
      <c r="J591" t="str">
        <f>VLOOKUP(I591,Sheet5!A:B,2,FALSE)</f>
        <v>ID</v>
      </c>
      <c r="K591" t="str">
        <f t="shared" si="3"/>
        <v>Nez Perce, ID</v>
      </c>
    </row>
    <row r="592" ht="15.75" customHeight="1">
      <c r="A592" s="11" t="s">
        <v>519</v>
      </c>
      <c r="B592" s="12">
        <v>8.5</v>
      </c>
      <c r="C592" s="12">
        <v>30.0</v>
      </c>
      <c r="D592" s="11" t="s">
        <v>3147</v>
      </c>
      <c r="E592" s="5" t="s">
        <v>3148</v>
      </c>
      <c r="F592" s="5">
        <v>8.5</v>
      </c>
      <c r="G592" s="5">
        <v>30.0</v>
      </c>
      <c r="H592" t="str">
        <f t="shared" si="1"/>
        <v> Idaho</v>
      </c>
      <c r="I592" t="str">
        <f t="shared" si="2"/>
        <v>Idaho</v>
      </c>
      <c r="J592" t="str">
        <f>VLOOKUP(I592,Sheet5!A:B,2,FALSE)</f>
        <v>ID</v>
      </c>
      <c r="K592" t="str">
        <f t="shared" si="3"/>
        <v>Oneida, ID</v>
      </c>
    </row>
    <row r="593" ht="15.75" customHeight="1">
      <c r="A593" s="11" t="s">
        <v>520</v>
      </c>
      <c r="B593" s="12">
        <v>8.0</v>
      </c>
      <c r="C593" s="12">
        <v>31.6</v>
      </c>
      <c r="D593" s="11" t="s">
        <v>3149</v>
      </c>
      <c r="E593" s="5" t="s">
        <v>3150</v>
      </c>
      <c r="F593" s="5">
        <v>8.0</v>
      </c>
      <c r="G593" s="5">
        <v>31.6</v>
      </c>
      <c r="H593" t="str">
        <f t="shared" si="1"/>
        <v> Idaho</v>
      </c>
      <c r="I593" t="str">
        <f t="shared" si="2"/>
        <v>Idaho</v>
      </c>
      <c r="J593" t="str">
        <f>VLOOKUP(I593,Sheet5!A:B,2,FALSE)</f>
        <v>ID</v>
      </c>
      <c r="K593" t="str">
        <f t="shared" si="3"/>
        <v>Owyhee, ID</v>
      </c>
    </row>
    <row r="594" ht="15.75" customHeight="1">
      <c r="A594" s="11" t="s">
        <v>521</v>
      </c>
      <c r="B594" s="12">
        <v>8.0</v>
      </c>
      <c r="C594" s="12">
        <v>33.6</v>
      </c>
      <c r="D594" s="11" t="s">
        <v>3151</v>
      </c>
      <c r="E594" s="5" t="s">
        <v>3152</v>
      </c>
      <c r="F594" s="5">
        <v>8.0</v>
      </c>
      <c r="G594" s="5">
        <v>33.6</v>
      </c>
      <c r="H594" t="str">
        <f t="shared" si="1"/>
        <v> Idaho</v>
      </c>
      <c r="I594" t="str">
        <f t="shared" si="2"/>
        <v>Idaho</v>
      </c>
      <c r="J594" t="str">
        <f>VLOOKUP(I594,Sheet5!A:B,2,FALSE)</f>
        <v>ID</v>
      </c>
      <c r="K594" t="str">
        <f t="shared" si="3"/>
        <v>Payette, ID</v>
      </c>
    </row>
    <row r="595" ht="15.75" customHeight="1">
      <c r="A595" s="11" t="s">
        <v>522</v>
      </c>
      <c r="B595" s="12">
        <v>7.9</v>
      </c>
      <c r="C595" s="12">
        <v>31.6</v>
      </c>
      <c r="D595" s="11" t="s">
        <v>3153</v>
      </c>
      <c r="E595" s="5" t="s">
        <v>3154</v>
      </c>
      <c r="F595" s="5">
        <v>7.9</v>
      </c>
      <c r="G595" s="5">
        <v>31.6</v>
      </c>
      <c r="H595" t="str">
        <f t="shared" si="1"/>
        <v> Idaho</v>
      </c>
      <c r="I595" t="str">
        <f t="shared" si="2"/>
        <v>Idaho</v>
      </c>
      <c r="J595" t="str">
        <f>VLOOKUP(I595,Sheet5!A:B,2,FALSE)</f>
        <v>ID</v>
      </c>
      <c r="K595" t="str">
        <f t="shared" si="3"/>
        <v>Power, ID</v>
      </c>
    </row>
    <row r="596" ht="15.75" customHeight="1">
      <c r="A596" s="11" t="s">
        <v>523</v>
      </c>
      <c r="B596" s="12">
        <v>8.1</v>
      </c>
      <c r="C596" s="12">
        <v>29.6</v>
      </c>
      <c r="D596" s="11" t="s">
        <v>3155</v>
      </c>
      <c r="E596" s="5" t="s">
        <v>3156</v>
      </c>
      <c r="F596" s="5">
        <v>8.1</v>
      </c>
      <c r="G596" s="5">
        <v>29.6</v>
      </c>
      <c r="H596" t="str">
        <f t="shared" si="1"/>
        <v> Idaho</v>
      </c>
      <c r="I596" t="str">
        <f t="shared" si="2"/>
        <v>Idaho</v>
      </c>
      <c r="J596" t="str">
        <f>VLOOKUP(I596,Sheet5!A:B,2,FALSE)</f>
        <v>ID</v>
      </c>
      <c r="K596" t="str">
        <f t="shared" si="3"/>
        <v>Shoshone, ID</v>
      </c>
    </row>
    <row r="597" ht="15.75" customHeight="1">
      <c r="A597" s="11" t="s">
        <v>524</v>
      </c>
      <c r="B597" s="12">
        <v>7.2</v>
      </c>
      <c r="C597" s="12">
        <v>23.9</v>
      </c>
      <c r="D597" s="11" t="s">
        <v>3157</v>
      </c>
      <c r="E597" s="5" t="s">
        <v>3158</v>
      </c>
      <c r="F597" s="5">
        <v>7.2</v>
      </c>
      <c r="G597" s="5">
        <v>23.9</v>
      </c>
      <c r="H597" t="str">
        <f t="shared" si="1"/>
        <v> Idaho</v>
      </c>
      <c r="I597" t="str">
        <f t="shared" si="2"/>
        <v>Idaho</v>
      </c>
      <c r="J597" t="str">
        <f>VLOOKUP(I597,Sheet5!A:B,2,FALSE)</f>
        <v>ID</v>
      </c>
      <c r="K597" t="str">
        <f t="shared" si="3"/>
        <v>Teton, ID</v>
      </c>
    </row>
    <row r="598" ht="15.75" customHeight="1">
      <c r="A598" s="11" t="s">
        <v>525</v>
      </c>
      <c r="B598" s="12">
        <v>8.5</v>
      </c>
      <c r="C598" s="12">
        <v>30.7</v>
      </c>
      <c r="D598" s="11" t="s">
        <v>3159</v>
      </c>
      <c r="E598" s="5" t="s">
        <v>3160</v>
      </c>
      <c r="F598" s="5">
        <v>8.5</v>
      </c>
      <c r="G598" s="5">
        <v>30.7</v>
      </c>
      <c r="H598" t="str">
        <f t="shared" si="1"/>
        <v> Idaho</v>
      </c>
      <c r="I598" t="str">
        <f t="shared" si="2"/>
        <v>Idaho</v>
      </c>
      <c r="J598" t="str">
        <f>VLOOKUP(I598,Sheet5!A:B,2,FALSE)</f>
        <v>ID</v>
      </c>
      <c r="K598" t="str">
        <f t="shared" si="3"/>
        <v>Twin Falls, ID</v>
      </c>
    </row>
    <row r="599" ht="15.75" customHeight="1">
      <c r="A599" s="11" t="s">
        <v>526</v>
      </c>
      <c r="B599" s="12">
        <v>6.7</v>
      </c>
      <c r="C599" s="12">
        <v>22.6</v>
      </c>
      <c r="D599" s="11" t="s">
        <v>3161</v>
      </c>
      <c r="E599" s="5" t="s">
        <v>3162</v>
      </c>
      <c r="F599" s="5">
        <v>6.7</v>
      </c>
      <c r="G599" s="5">
        <v>22.6</v>
      </c>
      <c r="H599" t="str">
        <f t="shared" si="1"/>
        <v> Idaho</v>
      </c>
      <c r="I599" t="str">
        <f t="shared" si="2"/>
        <v>Idaho</v>
      </c>
      <c r="J599" t="str">
        <f>VLOOKUP(I599,Sheet5!A:B,2,FALSE)</f>
        <v>ID</v>
      </c>
      <c r="K599" t="str">
        <f t="shared" si="3"/>
        <v>Valley, ID</v>
      </c>
    </row>
    <row r="600" ht="15.75" customHeight="1">
      <c r="A600" s="11" t="s">
        <v>86</v>
      </c>
      <c r="B600" s="12">
        <v>8.0</v>
      </c>
      <c r="C600" s="12">
        <v>31.0</v>
      </c>
      <c r="D600" s="11" t="s">
        <v>3163</v>
      </c>
      <c r="E600" s="5" t="s">
        <v>3164</v>
      </c>
      <c r="F600" s="5">
        <v>8.0</v>
      </c>
      <c r="G600" s="5">
        <v>31.0</v>
      </c>
      <c r="H600" t="str">
        <f t="shared" si="1"/>
        <v> Idaho</v>
      </c>
      <c r="I600" t="str">
        <f t="shared" si="2"/>
        <v>Idaho</v>
      </c>
      <c r="J600" t="str">
        <f>VLOOKUP(I600,Sheet5!A:B,2,FALSE)</f>
        <v>ID</v>
      </c>
      <c r="K600" t="str">
        <f t="shared" si="3"/>
        <v>Washington, ID</v>
      </c>
    </row>
    <row r="601" ht="15.75" customHeight="1">
      <c r="A601" s="11" t="s">
        <v>254</v>
      </c>
      <c r="B601" s="12">
        <v>9.1</v>
      </c>
      <c r="C601" s="12">
        <v>32.5</v>
      </c>
      <c r="D601" s="11" t="s">
        <v>3165</v>
      </c>
      <c r="E601" s="5" t="s">
        <v>3166</v>
      </c>
      <c r="F601" s="5">
        <v>9.1</v>
      </c>
      <c r="G601" s="5">
        <v>32.5</v>
      </c>
      <c r="H601" t="str">
        <f t="shared" si="1"/>
        <v> Illinois</v>
      </c>
      <c r="I601" t="str">
        <f t="shared" si="2"/>
        <v>Illinois</v>
      </c>
      <c r="J601" t="str">
        <f>VLOOKUP(I601,Sheet5!A:B,2,FALSE)</f>
        <v>IL</v>
      </c>
      <c r="K601" t="str">
        <f t="shared" si="3"/>
        <v>Adams, IL</v>
      </c>
    </row>
    <row r="602" ht="15.75" customHeight="1">
      <c r="A602" s="11" t="s">
        <v>530</v>
      </c>
      <c r="B602" s="12">
        <v>9.4</v>
      </c>
      <c r="C602" s="12">
        <v>27.2</v>
      </c>
      <c r="D602" s="11" t="s">
        <v>3167</v>
      </c>
      <c r="E602" s="5" t="s">
        <v>3168</v>
      </c>
      <c r="F602" s="5">
        <v>9.4</v>
      </c>
      <c r="G602" s="5">
        <v>27.2</v>
      </c>
      <c r="H602" t="str">
        <f t="shared" si="1"/>
        <v> Illinois</v>
      </c>
      <c r="I602" t="str">
        <f t="shared" si="2"/>
        <v>Illinois</v>
      </c>
      <c r="J602" t="str">
        <f>VLOOKUP(I602,Sheet5!A:B,2,FALSE)</f>
        <v>IL</v>
      </c>
      <c r="K602" t="str">
        <f t="shared" si="3"/>
        <v>Alexander, IL</v>
      </c>
    </row>
    <row r="603" ht="15.75" customHeight="1">
      <c r="A603" s="11" t="s">
        <v>531</v>
      </c>
      <c r="B603" s="12">
        <v>8.2</v>
      </c>
      <c r="C603" s="12">
        <v>29.0</v>
      </c>
      <c r="D603" s="11" t="s">
        <v>3169</v>
      </c>
      <c r="E603" s="5" t="s">
        <v>3170</v>
      </c>
      <c r="F603" s="5">
        <v>8.2</v>
      </c>
      <c r="G603" s="5">
        <v>29.0</v>
      </c>
      <c r="H603" t="str">
        <f t="shared" si="1"/>
        <v> Illinois</v>
      </c>
      <c r="I603" t="str">
        <f t="shared" si="2"/>
        <v>Illinois</v>
      </c>
      <c r="J603" t="str">
        <f>VLOOKUP(I603,Sheet5!A:B,2,FALSE)</f>
        <v>IL</v>
      </c>
      <c r="K603" t="str">
        <f t="shared" si="3"/>
        <v>Bond, IL</v>
      </c>
    </row>
    <row r="604" ht="15.75" customHeight="1">
      <c r="A604" s="11" t="s">
        <v>144</v>
      </c>
      <c r="B604" s="12">
        <v>8.4</v>
      </c>
      <c r="C604" s="12">
        <v>31.7</v>
      </c>
      <c r="D604" s="11" t="s">
        <v>3171</v>
      </c>
      <c r="E604" s="5" t="s">
        <v>3172</v>
      </c>
      <c r="F604" s="5">
        <v>8.4</v>
      </c>
      <c r="G604" s="5">
        <v>31.7</v>
      </c>
      <c r="H604" t="str">
        <f t="shared" si="1"/>
        <v> Illinois</v>
      </c>
      <c r="I604" t="str">
        <f t="shared" si="2"/>
        <v>Illinois</v>
      </c>
      <c r="J604" t="str">
        <f>VLOOKUP(I604,Sheet5!A:B,2,FALSE)</f>
        <v>IL</v>
      </c>
      <c r="K604" t="str">
        <f t="shared" si="3"/>
        <v>Boone, IL</v>
      </c>
    </row>
    <row r="605" ht="15.75" customHeight="1">
      <c r="A605" s="11" t="s">
        <v>532</v>
      </c>
      <c r="B605" s="12">
        <v>8.3</v>
      </c>
      <c r="C605" s="12">
        <v>26.8</v>
      </c>
      <c r="D605" s="11" t="s">
        <v>3173</v>
      </c>
      <c r="E605" s="5" t="s">
        <v>3174</v>
      </c>
      <c r="F605" s="5">
        <v>8.3</v>
      </c>
      <c r="G605" s="5">
        <v>26.8</v>
      </c>
      <c r="H605" t="str">
        <f t="shared" si="1"/>
        <v> Illinois</v>
      </c>
      <c r="I605" t="str">
        <f t="shared" si="2"/>
        <v>Illinois</v>
      </c>
      <c r="J605" t="str">
        <f>VLOOKUP(I605,Sheet5!A:B,2,FALSE)</f>
        <v>IL</v>
      </c>
      <c r="K605" t="str">
        <f t="shared" si="3"/>
        <v>Brown, IL</v>
      </c>
    </row>
    <row r="606" ht="15.75" customHeight="1">
      <c r="A606" s="11" t="s">
        <v>533</v>
      </c>
      <c r="B606" s="12">
        <v>8.4</v>
      </c>
      <c r="C606" s="12">
        <v>26.4</v>
      </c>
      <c r="D606" s="11" t="s">
        <v>3175</v>
      </c>
      <c r="E606" s="5" t="s">
        <v>3176</v>
      </c>
      <c r="F606" s="5">
        <v>8.4</v>
      </c>
      <c r="G606" s="5">
        <v>26.4</v>
      </c>
      <c r="H606" t="str">
        <f t="shared" si="1"/>
        <v> Illinois</v>
      </c>
      <c r="I606" t="str">
        <f t="shared" si="2"/>
        <v>Illinois</v>
      </c>
      <c r="J606" t="str">
        <f>VLOOKUP(I606,Sheet5!A:B,2,FALSE)</f>
        <v>IL</v>
      </c>
      <c r="K606" t="str">
        <f t="shared" si="3"/>
        <v>Bureau, IL</v>
      </c>
    </row>
    <row r="607" ht="15.75" customHeight="1">
      <c r="A607" s="11" t="s">
        <v>29</v>
      </c>
      <c r="B607" s="12">
        <v>8.6</v>
      </c>
      <c r="C607" s="12">
        <v>28.2</v>
      </c>
      <c r="D607" s="11" t="s">
        <v>3177</v>
      </c>
      <c r="E607" s="5" t="s">
        <v>3178</v>
      </c>
      <c r="F607" s="5">
        <v>8.6</v>
      </c>
      <c r="G607" s="5">
        <v>28.2</v>
      </c>
      <c r="H607" t="str">
        <f t="shared" si="1"/>
        <v> Illinois</v>
      </c>
      <c r="I607" t="str">
        <f t="shared" si="2"/>
        <v>Illinois</v>
      </c>
      <c r="J607" t="str">
        <f>VLOOKUP(I607,Sheet5!A:B,2,FALSE)</f>
        <v>IL</v>
      </c>
      <c r="K607" t="str">
        <f t="shared" si="3"/>
        <v>Calhoun, IL</v>
      </c>
    </row>
    <row r="608" ht="15.75" customHeight="1">
      <c r="A608" s="11" t="s">
        <v>146</v>
      </c>
      <c r="B608" s="12">
        <v>8.3</v>
      </c>
      <c r="C608" s="12">
        <v>26.3</v>
      </c>
      <c r="D608" s="11" t="s">
        <v>3179</v>
      </c>
      <c r="E608" s="5" t="s">
        <v>3180</v>
      </c>
      <c r="F608" s="5">
        <v>8.3</v>
      </c>
      <c r="G608" s="5">
        <v>26.3</v>
      </c>
      <c r="H608" t="str">
        <f t="shared" si="1"/>
        <v> Illinois</v>
      </c>
      <c r="I608" t="str">
        <f t="shared" si="2"/>
        <v>Illinois</v>
      </c>
      <c r="J608" t="str">
        <f>VLOOKUP(I608,Sheet5!A:B,2,FALSE)</f>
        <v>IL</v>
      </c>
      <c r="K608" t="str">
        <f t="shared" si="3"/>
        <v>Carroll, IL</v>
      </c>
    </row>
    <row r="609" ht="15.75" customHeight="1">
      <c r="A609" s="11" t="s">
        <v>534</v>
      </c>
      <c r="B609" s="12">
        <v>8.8</v>
      </c>
      <c r="C609" s="12">
        <v>29.3</v>
      </c>
      <c r="D609" s="11" t="s">
        <v>3181</v>
      </c>
      <c r="E609" s="5" t="s">
        <v>3182</v>
      </c>
      <c r="F609" s="5">
        <v>8.8</v>
      </c>
      <c r="G609" s="5">
        <v>29.3</v>
      </c>
      <c r="H609" t="str">
        <f t="shared" si="1"/>
        <v> Illinois</v>
      </c>
      <c r="I609" t="str">
        <f t="shared" si="2"/>
        <v>Illinois</v>
      </c>
      <c r="J609" t="str">
        <f>VLOOKUP(I609,Sheet5!A:B,2,FALSE)</f>
        <v>IL</v>
      </c>
      <c r="K609" t="str">
        <f t="shared" si="3"/>
        <v>Cass, IL</v>
      </c>
    </row>
    <row r="610" ht="15.75" customHeight="1">
      <c r="A610" s="11" t="s">
        <v>535</v>
      </c>
      <c r="B610" s="12">
        <v>8.9</v>
      </c>
      <c r="C610" s="12">
        <v>26.0</v>
      </c>
      <c r="D610" s="11" t="s">
        <v>3183</v>
      </c>
      <c r="E610" s="5" t="s">
        <v>3184</v>
      </c>
      <c r="F610" s="5">
        <v>8.9</v>
      </c>
      <c r="G610" s="5">
        <v>26.0</v>
      </c>
      <c r="H610" t="str">
        <f t="shared" si="1"/>
        <v> Illinois</v>
      </c>
      <c r="I610" t="str">
        <f t="shared" si="2"/>
        <v>Illinois</v>
      </c>
      <c r="J610" t="str">
        <f>VLOOKUP(I610,Sheet5!A:B,2,FALSE)</f>
        <v>IL</v>
      </c>
      <c r="K610" t="str">
        <f t="shared" si="3"/>
        <v>Champaign, IL</v>
      </c>
    </row>
    <row r="611" ht="15.75" customHeight="1">
      <c r="A611" s="11" t="s">
        <v>536</v>
      </c>
      <c r="B611" s="12">
        <v>8.7</v>
      </c>
      <c r="C611" s="12">
        <v>29.2</v>
      </c>
      <c r="D611" s="11" t="s">
        <v>3185</v>
      </c>
      <c r="E611" s="5" t="s">
        <v>3186</v>
      </c>
      <c r="F611" s="5">
        <v>8.7</v>
      </c>
      <c r="G611" s="5">
        <v>29.2</v>
      </c>
      <c r="H611" t="str">
        <f t="shared" si="1"/>
        <v> Illinois</v>
      </c>
      <c r="I611" t="str">
        <f t="shared" si="2"/>
        <v>Illinois</v>
      </c>
      <c r="J611" t="str">
        <f>VLOOKUP(I611,Sheet5!A:B,2,FALSE)</f>
        <v>IL</v>
      </c>
      <c r="K611" t="str">
        <f t="shared" si="3"/>
        <v>Christian, IL</v>
      </c>
    </row>
    <row r="612" ht="15.75" customHeight="1">
      <c r="A612" s="11" t="s">
        <v>148</v>
      </c>
      <c r="B612" s="12">
        <v>8.3</v>
      </c>
      <c r="C612" s="12">
        <v>31.8</v>
      </c>
      <c r="D612" s="11" t="s">
        <v>3187</v>
      </c>
      <c r="E612" s="5" t="s">
        <v>3188</v>
      </c>
      <c r="F612" s="5">
        <v>8.3</v>
      </c>
      <c r="G612" s="5">
        <v>31.8</v>
      </c>
      <c r="H612" t="str">
        <f t="shared" si="1"/>
        <v> Illinois</v>
      </c>
      <c r="I612" t="str">
        <f t="shared" si="2"/>
        <v>Illinois</v>
      </c>
      <c r="J612" t="str">
        <f>VLOOKUP(I612,Sheet5!A:B,2,FALSE)</f>
        <v>IL</v>
      </c>
      <c r="K612" t="str">
        <f t="shared" si="3"/>
        <v>Clark, IL</v>
      </c>
    </row>
    <row r="613" ht="15.75" customHeight="1">
      <c r="A613" s="11" t="s">
        <v>35</v>
      </c>
      <c r="B613" s="12">
        <v>8.2</v>
      </c>
      <c r="C613" s="12">
        <v>28.1</v>
      </c>
      <c r="D613" s="11" t="s">
        <v>3189</v>
      </c>
      <c r="E613" s="5" t="s">
        <v>3190</v>
      </c>
      <c r="F613" s="5">
        <v>8.2</v>
      </c>
      <c r="G613" s="5">
        <v>28.1</v>
      </c>
      <c r="H613" t="str">
        <f t="shared" si="1"/>
        <v> Illinois</v>
      </c>
      <c r="I613" t="str">
        <f t="shared" si="2"/>
        <v>Illinois</v>
      </c>
      <c r="J613" t="str">
        <f>VLOOKUP(I613,Sheet5!A:B,2,FALSE)</f>
        <v>IL</v>
      </c>
      <c r="K613" t="str">
        <f t="shared" si="3"/>
        <v>Clay, IL</v>
      </c>
    </row>
    <row r="614" ht="15.75" customHeight="1">
      <c r="A614" s="11" t="s">
        <v>537</v>
      </c>
      <c r="B614" s="12">
        <v>8.6</v>
      </c>
      <c r="C614" s="12">
        <v>29.3</v>
      </c>
      <c r="D614" s="11" t="s">
        <v>3191</v>
      </c>
      <c r="E614" s="5" t="s">
        <v>3192</v>
      </c>
      <c r="F614" s="5">
        <v>8.6</v>
      </c>
      <c r="G614" s="5">
        <v>29.3</v>
      </c>
      <c r="H614" t="str">
        <f t="shared" si="1"/>
        <v> Illinois</v>
      </c>
      <c r="I614" t="str">
        <f t="shared" si="2"/>
        <v>Illinois</v>
      </c>
      <c r="J614" t="str">
        <f>VLOOKUP(I614,Sheet5!A:B,2,FALSE)</f>
        <v>IL</v>
      </c>
      <c r="K614" t="str">
        <f t="shared" si="3"/>
        <v>Clinton, IL</v>
      </c>
    </row>
    <row r="615" ht="15.75" customHeight="1">
      <c r="A615" s="11" t="s">
        <v>538</v>
      </c>
      <c r="B615" s="12">
        <v>8.6</v>
      </c>
      <c r="C615" s="12">
        <v>28.8</v>
      </c>
      <c r="D615" s="11" t="s">
        <v>3193</v>
      </c>
      <c r="E615" s="5" t="s">
        <v>3194</v>
      </c>
      <c r="F615" s="5">
        <v>8.6</v>
      </c>
      <c r="G615" s="5">
        <v>28.8</v>
      </c>
      <c r="H615" t="str">
        <f t="shared" si="1"/>
        <v> Illinois</v>
      </c>
      <c r="I615" t="str">
        <f t="shared" si="2"/>
        <v>Illinois</v>
      </c>
      <c r="J615" t="str">
        <f>VLOOKUP(I615,Sheet5!A:B,2,FALSE)</f>
        <v>IL</v>
      </c>
      <c r="K615" t="str">
        <f t="shared" si="3"/>
        <v>Coles, IL</v>
      </c>
    </row>
    <row r="616" ht="15.75" customHeight="1">
      <c r="A616" s="11" t="s">
        <v>405</v>
      </c>
      <c r="B616" s="12">
        <v>8.8</v>
      </c>
      <c r="C616" s="12">
        <v>26.6</v>
      </c>
      <c r="D616" s="11" t="s">
        <v>3195</v>
      </c>
      <c r="E616" s="5" t="s">
        <v>3196</v>
      </c>
      <c r="F616" s="5">
        <v>8.8</v>
      </c>
      <c r="G616" s="5">
        <v>26.6</v>
      </c>
      <c r="H616" t="str">
        <f t="shared" si="1"/>
        <v> Illinois</v>
      </c>
      <c r="I616" t="str">
        <f t="shared" si="2"/>
        <v>Illinois</v>
      </c>
      <c r="J616" t="str">
        <f>VLOOKUP(I616,Sheet5!A:B,2,FALSE)</f>
        <v>IL</v>
      </c>
      <c r="K616" t="str">
        <f t="shared" si="3"/>
        <v>Cook, IL</v>
      </c>
    </row>
    <row r="617" ht="15.75" customHeight="1">
      <c r="A617" s="11" t="s">
        <v>153</v>
      </c>
      <c r="B617" s="12">
        <v>8.5</v>
      </c>
      <c r="C617" s="12">
        <v>29.8</v>
      </c>
      <c r="D617" s="11" t="s">
        <v>3197</v>
      </c>
      <c r="E617" s="5" t="s">
        <v>3198</v>
      </c>
      <c r="F617" s="5">
        <v>8.5</v>
      </c>
      <c r="G617" s="5">
        <v>29.8</v>
      </c>
      <c r="H617" t="str">
        <f t="shared" si="1"/>
        <v> Illinois</v>
      </c>
      <c r="I617" t="str">
        <f t="shared" si="2"/>
        <v>Illinois</v>
      </c>
      <c r="J617" t="str">
        <f>VLOOKUP(I617,Sheet5!A:B,2,FALSE)</f>
        <v>IL</v>
      </c>
      <c r="K617" t="str">
        <f t="shared" si="3"/>
        <v>Crawford, IL</v>
      </c>
    </row>
    <row r="618" ht="15.75" customHeight="1">
      <c r="A618" s="11" t="s">
        <v>539</v>
      </c>
      <c r="B618" s="12">
        <v>8.6</v>
      </c>
      <c r="C618" s="12">
        <v>28.1</v>
      </c>
      <c r="D618" s="11" t="s">
        <v>3199</v>
      </c>
      <c r="E618" s="5" t="s">
        <v>3200</v>
      </c>
      <c r="F618" s="5">
        <v>8.6</v>
      </c>
      <c r="G618" s="5">
        <v>28.1</v>
      </c>
      <c r="H618" t="str">
        <f t="shared" si="1"/>
        <v> Illinois</v>
      </c>
      <c r="I618" t="str">
        <f t="shared" si="2"/>
        <v>Illinois</v>
      </c>
      <c r="J618" t="str">
        <f>VLOOKUP(I618,Sheet5!A:B,2,FALSE)</f>
        <v>IL</v>
      </c>
      <c r="K618" t="str">
        <f t="shared" si="3"/>
        <v>Cumberland, IL</v>
      </c>
    </row>
    <row r="619" ht="15.75" customHeight="1">
      <c r="A619" s="11" t="s">
        <v>540</v>
      </c>
      <c r="B619" s="12">
        <v>8.3</v>
      </c>
      <c r="C619" s="12">
        <v>28.1</v>
      </c>
      <c r="D619" s="11" t="s">
        <v>3201</v>
      </c>
      <c r="E619" s="5" t="s">
        <v>3202</v>
      </c>
      <c r="F619" s="5">
        <v>8.3</v>
      </c>
      <c r="G619" s="5">
        <v>28.1</v>
      </c>
      <c r="H619" t="str">
        <f t="shared" si="1"/>
        <v> Illinois</v>
      </c>
      <c r="I619" t="str">
        <f t="shared" si="2"/>
        <v>Illinois</v>
      </c>
      <c r="J619" t="str">
        <f>VLOOKUP(I619,Sheet5!A:B,2,FALSE)</f>
        <v>IL</v>
      </c>
      <c r="K619" t="str">
        <f t="shared" si="3"/>
        <v>De Witt, IL</v>
      </c>
    </row>
    <row r="620" ht="15.75" customHeight="1">
      <c r="A620" s="11" t="s">
        <v>1983</v>
      </c>
      <c r="B620" s="12">
        <v>8.8</v>
      </c>
      <c r="C620" s="12">
        <v>28.7</v>
      </c>
      <c r="D620" s="11" t="s">
        <v>3203</v>
      </c>
      <c r="E620" s="5" t="s">
        <v>3204</v>
      </c>
      <c r="F620" s="5">
        <v>8.8</v>
      </c>
      <c r="G620" s="5">
        <v>28.7</v>
      </c>
      <c r="H620" t="str">
        <f t="shared" si="1"/>
        <v> Illinois</v>
      </c>
      <c r="I620" t="str">
        <f t="shared" si="2"/>
        <v>Illinois</v>
      </c>
      <c r="J620" t="str">
        <f>VLOOKUP(I620,Sheet5!A:B,2,FALSE)</f>
        <v>IL</v>
      </c>
      <c r="K620" t="str">
        <f t="shared" si="3"/>
        <v>Dekalb, IL</v>
      </c>
    </row>
    <row r="621" ht="15.75" customHeight="1">
      <c r="A621" s="11" t="s">
        <v>273</v>
      </c>
      <c r="B621" s="12">
        <v>7.8</v>
      </c>
      <c r="C621" s="12">
        <v>28.5</v>
      </c>
      <c r="D621" s="11" t="s">
        <v>3205</v>
      </c>
      <c r="E621" s="5" t="s">
        <v>3206</v>
      </c>
      <c r="F621" s="5">
        <v>7.8</v>
      </c>
      <c r="G621" s="5">
        <v>28.5</v>
      </c>
      <c r="H621" t="str">
        <f t="shared" si="1"/>
        <v> Illinois</v>
      </c>
      <c r="I621" t="str">
        <f t="shared" si="2"/>
        <v>Illinois</v>
      </c>
      <c r="J621" t="str">
        <f>VLOOKUP(I621,Sheet5!A:B,2,FALSE)</f>
        <v>IL</v>
      </c>
      <c r="K621" t="str">
        <f t="shared" si="3"/>
        <v>Douglas, IL</v>
      </c>
    </row>
    <row r="622" ht="15.75" customHeight="1">
      <c r="A622" s="11" t="s">
        <v>3207</v>
      </c>
      <c r="B622" s="12">
        <v>7.8</v>
      </c>
      <c r="C622" s="12">
        <v>23.4</v>
      </c>
      <c r="D622" s="11" t="s">
        <v>3208</v>
      </c>
      <c r="E622" s="5" t="s">
        <v>3209</v>
      </c>
      <c r="F622" s="5">
        <v>7.8</v>
      </c>
      <c r="G622" s="5">
        <v>23.4</v>
      </c>
      <c r="H622" t="str">
        <f t="shared" si="1"/>
        <v> Illinois</v>
      </c>
      <c r="I622" t="str">
        <f t="shared" si="2"/>
        <v>Illinois</v>
      </c>
      <c r="J622" t="str">
        <f>VLOOKUP(I622,Sheet5!A:B,2,FALSE)</f>
        <v>IL</v>
      </c>
      <c r="K622" t="str">
        <f t="shared" si="3"/>
        <v>Dupage, IL</v>
      </c>
    </row>
    <row r="623" ht="15.75" customHeight="1">
      <c r="A623" s="11" t="s">
        <v>542</v>
      </c>
      <c r="B623" s="12">
        <v>7.5</v>
      </c>
      <c r="C623" s="12">
        <v>27.5</v>
      </c>
      <c r="D623" s="11" t="s">
        <v>3210</v>
      </c>
      <c r="E623" s="5" t="s">
        <v>3211</v>
      </c>
      <c r="F623" s="5">
        <v>7.5</v>
      </c>
      <c r="G623" s="5">
        <v>27.5</v>
      </c>
      <c r="H623" t="str">
        <f t="shared" si="1"/>
        <v> Illinois</v>
      </c>
      <c r="I623" t="str">
        <f t="shared" si="2"/>
        <v>Illinois</v>
      </c>
      <c r="J623" t="str">
        <f>VLOOKUP(I623,Sheet5!A:B,2,FALSE)</f>
        <v>IL</v>
      </c>
      <c r="K623" t="str">
        <f t="shared" si="3"/>
        <v>Edgar, IL</v>
      </c>
    </row>
    <row r="624" ht="15.75" customHeight="1">
      <c r="A624" s="11" t="s">
        <v>543</v>
      </c>
      <c r="B624" s="12">
        <v>8.2</v>
      </c>
      <c r="C624" s="12">
        <v>28.3</v>
      </c>
      <c r="D624" s="11" t="s">
        <v>3212</v>
      </c>
      <c r="E624" s="5" t="s">
        <v>3213</v>
      </c>
      <c r="F624" s="5">
        <v>8.2</v>
      </c>
      <c r="G624" s="5">
        <v>28.3</v>
      </c>
      <c r="H624" t="str">
        <f t="shared" si="1"/>
        <v> Illinois</v>
      </c>
      <c r="I624" t="str">
        <f t="shared" si="2"/>
        <v>Illinois</v>
      </c>
      <c r="J624" t="str">
        <f>VLOOKUP(I624,Sheet5!A:B,2,FALSE)</f>
        <v>IL</v>
      </c>
      <c r="K624" t="str">
        <f t="shared" si="3"/>
        <v>Edwards, IL</v>
      </c>
    </row>
    <row r="625" ht="15.75" customHeight="1">
      <c r="A625" s="11" t="s">
        <v>416</v>
      </c>
      <c r="B625" s="12">
        <v>8.3</v>
      </c>
      <c r="C625" s="12">
        <v>28.8</v>
      </c>
      <c r="D625" s="11" t="s">
        <v>3214</v>
      </c>
      <c r="E625" s="5" t="s">
        <v>3215</v>
      </c>
      <c r="F625" s="5">
        <v>8.3</v>
      </c>
      <c r="G625" s="5">
        <v>28.8</v>
      </c>
      <c r="H625" t="str">
        <f t="shared" si="1"/>
        <v> Illinois</v>
      </c>
      <c r="I625" t="str">
        <f t="shared" si="2"/>
        <v>Illinois</v>
      </c>
      <c r="J625" t="str">
        <f>VLOOKUP(I625,Sheet5!A:B,2,FALSE)</f>
        <v>IL</v>
      </c>
      <c r="K625" t="str">
        <f t="shared" si="3"/>
        <v>Effingham, IL</v>
      </c>
    </row>
    <row r="626" ht="15.75" customHeight="1">
      <c r="A626" s="11" t="s">
        <v>50</v>
      </c>
      <c r="B626" s="12">
        <v>8.6</v>
      </c>
      <c r="C626" s="12">
        <v>26.0</v>
      </c>
      <c r="D626" s="11" t="s">
        <v>3216</v>
      </c>
      <c r="E626" s="5" t="s">
        <v>3217</v>
      </c>
      <c r="F626" s="5">
        <v>8.6</v>
      </c>
      <c r="G626" s="5">
        <v>26.0</v>
      </c>
      <c r="H626" t="str">
        <f t="shared" si="1"/>
        <v> Illinois</v>
      </c>
      <c r="I626" t="str">
        <f t="shared" si="2"/>
        <v>Illinois</v>
      </c>
      <c r="J626" t="str">
        <f>VLOOKUP(I626,Sheet5!A:B,2,FALSE)</f>
        <v>IL</v>
      </c>
      <c r="K626" t="str">
        <f t="shared" si="3"/>
        <v>Fayette, IL</v>
      </c>
    </row>
    <row r="627" ht="15.75" customHeight="1">
      <c r="A627" s="11" t="s">
        <v>544</v>
      </c>
      <c r="B627" s="12">
        <v>8.1</v>
      </c>
      <c r="C627" s="12">
        <v>24.7</v>
      </c>
      <c r="D627" s="11" t="s">
        <v>3218</v>
      </c>
      <c r="E627" s="5" t="s">
        <v>3219</v>
      </c>
      <c r="F627" s="5">
        <v>8.1</v>
      </c>
      <c r="G627" s="5">
        <v>24.7</v>
      </c>
      <c r="H627" t="str">
        <f t="shared" si="1"/>
        <v> Illinois</v>
      </c>
      <c r="I627" t="str">
        <f t="shared" si="2"/>
        <v>Illinois</v>
      </c>
      <c r="J627" t="str">
        <f>VLOOKUP(I627,Sheet5!A:B,2,FALSE)</f>
        <v>IL</v>
      </c>
      <c r="K627" t="str">
        <f t="shared" si="3"/>
        <v>Ford, IL</v>
      </c>
    </row>
    <row r="628" ht="15.75" customHeight="1">
      <c r="A628" s="11" t="s">
        <v>51</v>
      </c>
      <c r="B628" s="12">
        <v>8.6</v>
      </c>
      <c r="C628" s="12">
        <v>28.8</v>
      </c>
      <c r="D628" s="11" t="s">
        <v>3220</v>
      </c>
      <c r="E628" s="5" t="s">
        <v>3221</v>
      </c>
      <c r="F628" s="5">
        <v>8.6</v>
      </c>
      <c r="G628" s="5">
        <v>28.8</v>
      </c>
      <c r="H628" t="str">
        <f t="shared" si="1"/>
        <v> Illinois</v>
      </c>
      <c r="I628" t="str">
        <f t="shared" si="2"/>
        <v>Illinois</v>
      </c>
      <c r="J628" t="str">
        <f>VLOOKUP(I628,Sheet5!A:B,2,FALSE)</f>
        <v>IL</v>
      </c>
      <c r="K628" t="str">
        <f t="shared" si="3"/>
        <v>Franklin, IL</v>
      </c>
    </row>
    <row r="629" ht="15.75" customHeight="1">
      <c r="A629" s="11" t="s">
        <v>159</v>
      </c>
      <c r="B629" s="12">
        <v>8.5</v>
      </c>
      <c r="C629" s="12">
        <v>28.1</v>
      </c>
      <c r="D629" s="11" t="s">
        <v>3222</v>
      </c>
      <c r="E629" s="5" t="s">
        <v>3223</v>
      </c>
      <c r="F629" s="5">
        <v>8.5</v>
      </c>
      <c r="G629" s="5">
        <v>28.1</v>
      </c>
      <c r="H629" t="str">
        <f t="shared" si="1"/>
        <v> Illinois</v>
      </c>
      <c r="I629" t="str">
        <f t="shared" si="2"/>
        <v>Illinois</v>
      </c>
      <c r="J629" t="str">
        <f>VLOOKUP(I629,Sheet5!A:B,2,FALSE)</f>
        <v>IL</v>
      </c>
      <c r="K629" t="str">
        <f t="shared" si="3"/>
        <v>Fulton, IL</v>
      </c>
    </row>
    <row r="630" ht="15.75" customHeight="1">
      <c r="A630" s="11" t="s">
        <v>545</v>
      </c>
      <c r="B630" s="12">
        <v>8.7</v>
      </c>
      <c r="C630" s="12">
        <v>27.8</v>
      </c>
      <c r="D630" s="11" t="s">
        <v>3224</v>
      </c>
      <c r="E630" s="5" t="s">
        <v>3225</v>
      </c>
      <c r="F630" s="5">
        <v>8.7</v>
      </c>
      <c r="G630" s="5">
        <v>27.8</v>
      </c>
      <c r="H630" t="str">
        <f t="shared" si="1"/>
        <v> Illinois</v>
      </c>
      <c r="I630" t="str">
        <f t="shared" si="2"/>
        <v>Illinois</v>
      </c>
      <c r="J630" t="str">
        <f>VLOOKUP(I630,Sheet5!A:B,2,FALSE)</f>
        <v>IL</v>
      </c>
      <c r="K630" t="str">
        <f t="shared" si="3"/>
        <v>Gallatin, IL</v>
      </c>
    </row>
    <row r="631" ht="15.75" customHeight="1">
      <c r="A631" s="11" t="s">
        <v>53</v>
      </c>
      <c r="B631" s="12">
        <v>9.3</v>
      </c>
      <c r="C631" s="12">
        <v>30.1</v>
      </c>
      <c r="D631" s="11" t="s">
        <v>3226</v>
      </c>
      <c r="E631" s="5" t="s">
        <v>3227</v>
      </c>
      <c r="F631" s="5">
        <v>9.3</v>
      </c>
      <c r="G631" s="5">
        <v>30.1</v>
      </c>
      <c r="H631" t="str">
        <f t="shared" si="1"/>
        <v> Illinois</v>
      </c>
      <c r="I631" t="str">
        <f t="shared" si="2"/>
        <v>Illinois</v>
      </c>
      <c r="J631" t="str">
        <f>VLOOKUP(I631,Sheet5!A:B,2,FALSE)</f>
        <v>IL</v>
      </c>
      <c r="K631" t="str">
        <f t="shared" si="3"/>
        <v>Greene, IL</v>
      </c>
    </row>
    <row r="632" ht="15.75" customHeight="1">
      <c r="A632" s="11" t="s">
        <v>546</v>
      </c>
      <c r="B632" s="12">
        <v>7.9</v>
      </c>
      <c r="C632" s="12">
        <v>31.4</v>
      </c>
      <c r="D632" s="11" t="s">
        <v>3228</v>
      </c>
      <c r="E632" s="5" t="s">
        <v>3229</v>
      </c>
      <c r="F632" s="5">
        <v>7.9</v>
      </c>
      <c r="G632" s="5">
        <v>31.4</v>
      </c>
      <c r="H632" t="str">
        <f t="shared" si="1"/>
        <v> Illinois</v>
      </c>
      <c r="I632" t="str">
        <f t="shared" si="2"/>
        <v>Illinois</v>
      </c>
      <c r="J632" t="str">
        <f>VLOOKUP(I632,Sheet5!A:B,2,FALSE)</f>
        <v>IL</v>
      </c>
      <c r="K632" t="str">
        <f t="shared" si="3"/>
        <v>Grundy, IL</v>
      </c>
    </row>
    <row r="633" ht="15.75" customHeight="1">
      <c r="A633" s="11" t="s">
        <v>346</v>
      </c>
      <c r="B633" s="12">
        <v>8.8</v>
      </c>
      <c r="C633" s="12">
        <v>27.3</v>
      </c>
      <c r="D633" s="11" t="s">
        <v>3230</v>
      </c>
      <c r="E633" s="5" t="s">
        <v>3231</v>
      </c>
      <c r="F633" s="5">
        <v>8.8</v>
      </c>
      <c r="G633" s="5">
        <v>27.3</v>
      </c>
      <c r="H633" t="str">
        <f t="shared" si="1"/>
        <v> Illinois</v>
      </c>
      <c r="I633" t="str">
        <f t="shared" si="2"/>
        <v>Illinois</v>
      </c>
      <c r="J633" t="str">
        <f>VLOOKUP(I633,Sheet5!A:B,2,FALSE)</f>
        <v>IL</v>
      </c>
      <c r="K633" t="str">
        <f t="shared" si="3"/>
        <v>Hamilton, IL</v>
      </c>
    </row>
    <row r="634" ht="15.75" customHeight="1">
      <c r="A634" s="11" t="s">
        <v>430</v>
      </c>
      <c r="B634" s="12">
        <v>8.2</v>
      </c>
      <c r="C634" s="12">
        <v>25.4</v>
      </c>
      <c r="D634" s="11" t="s">
        <v>3232</v>
      </c>
      <c r="E634" s="5" t="s">
        <v>3233</v>
      </c>
      <c r="F634" s="5">
        <v>8.2</v>
      </c>
      <c r="G634" s="5">
        <v>25.4</v>
      </c>
      <c r="H634" t="str">
        <f t="shared" si="1"/>
        <v> Illinois</v>
      </c>
      <c r="I634" t="str">
        <f t="shared" si="2"/>
        <v>Illinois</v>
      </c>
      <c r="J634" t="str">
        <f>VLOOKUP(I634,Sheet5!A:B,2,FALSE)</f>
        <v>IL</v>
      </c>
      <c r="K634" t="str">
        <f t="shared" si="3"/>
        <v>Hancock, IL</v>
      </c>
    </row>
    <row r="635" ht="15.75" customHeight="1">
      <c r="A635" s="11" t="s">
        <v>547</v>
      </c>
      <c r="B635" s="12">
        <v>8.6</v>
      </c>
      <c r="C635" s="12">
        <v>27.0</v>
      </c>
      <c r="D635" s="11" t="s">
        <v>3234</v>
      </c>
      <c r="E635" s="5" t="s">
        <v>3235</v>
      </c>
      <c r="F635" s="5">
        <v>8.6</v>
      </c>
      <c r="G635" s="5">
        <v>27.0</v>
      </c>
      <c r="H635" t="str">
        <f t="shared" si="1"/>
        <v> Illinois</v>
      </c>
      <c r="I635" t="str">
        <f t="shared" si="2"/>
        <v>Illinois</v>
      </c>
      <c r="J635" t="str">
        <f>VLOOKUP(I635,Sheet5!A:B,2,FALSE)</f>
        <v>IL</v>
      </c>
      <c r="K635" t="str">
        <f t="shared" si="3"/>
        <v>Hardin, IL</v>
      </c>
    </row>
    <row r="636" ht="15.75" customHeight="1">
      <c r="A636" s="11" t="s">
        <v>548</v>
      </c>
      <c r="B636" s="12">
        <v>8.1</v>
      </c>
      <c r="C636" s="12">
        <v>27.3</v>
      </c>
      <c r="D636" s="11" t="s">
        <v>3236</v>
      </c>
      <c r="E636" s="5" t="s">
        <v>3237</v>
      </c>
      <c r="F636" s="5">
        <v>8.1</v>
      </c>
      <c r="G636" s="5">
        <v>27.3</v>
      </c>
      <c r="H636" t="str">
        <f t="shared" si="1"/>
        <v> Illinois</v>
      </c>
      <c r="I636" t="str">
        <f t="shared" si="2"/>
        <v>Illinois</v>
      </c>
      <c r="J636" t="str">
        <f>VLOOKUP(I636,Sheet5!A:B,2,FALSE)</f>
        <v>IL</v>
      </c>
      <c r="K636" t="str">
        <f t="shared" si="3"/>
        <v>Henderson, IL</v>
      </c>
    </row>
    <row r="637" ht="15.75" customHeight="1">
      <c r="A637" s="11" t="s">
        <v>55</v>
      </c>
      <c r="B637" s="12">
        <v>8.8</v>
      </c>
      <c r="C637" s="12">
        <v>31.5</v>
      </c>
      <c r="D637" s="11" t="s">
        <v>3238</v>
      </c>
      <c r="E637" s="5" t="s">
        <v>3239</v>
      </c>
      <c r="F637" s="5">
        <v>8.8</v>
      </c>
      <c r="G637" s="5">
        <v>31.5</v>
      </c>
      <c r="H637" t="str">
        <f t="shared" si="1"/>
        <v> Illinois</v>
      </c>
      <c r="I637" t="str">
        <f t="shared" si="2"/>
        <v>Illinois</v>
      </c>
      <c r="J637" t="str">
        <f>VLOOKUP(I637,Sheet5!A:B,2,FALSE)</f>
        <v>IL</v>
      </c>
      <c r="K637" t="str">
        <f t="shared" si="3"/>
        <v>Henry, IL</v>
      </c>
    </row>
    <row r="638" ht="15.75" customHeight="1">
      <c r="A638" s="11" t="s">
        <v>549</v>
      </c>
      <c r="B638" s="12">
        <v>8.9</v>
      </c>
      <c r="C638" s="12">
        <v>32.8</v>
      </c>
      <c r="D638" s="11" t="s">
        <v>3240</v>
      </c>
      <c r="E638" s="5" t="s">
        <v>3241</v>
      </c>
      <c r="F638" s="5">
        <v>8.9</v>
      </c>
      <c r="G638" s="5">
        <v>32.8</v>
      </c>
      <c r="H638" t="str">
        <f t="shared" si="1"/>
        <v> Illinois</v>
      </c>
      <c r="I638" t="str">
        <f t="shared" si="2"/>
        <v>Illinois</v>
      </c>
      <c r="J638" t="str">
        <f>VLOOKUP(I638,Sheet5!A:B,2,FALSE)</f>
        <v>IL</v>
      </c>
      <c r="K638" t="str">
        <f t="shared" si="3"/>
        <v>Iroquois, IL</v>
      </c>
    </row>
    <row r="639" ht="15.75" customHeight="1">
      <c r="A639" s="11" t="s">
        <v>57</v>
      </c>
      <c r="B639" s="12">
        <v>9.0</v>
      </c>
      <c r="C639" s="12">
        <v>28.3</v>
      </c>
      <c r="D639" s="11" t="s">
        <v>3242</v>
      </c>
      <c r="E639" s="5" t="s">
        <v>3243</v>
      </c>
      <c r="F639" s="5">
        <v>9.0</v>
      </c>
      <c r="G639" s="5">
        <v>28.3</v>
      </c>
      <c r="H639" t="str">
        <f t="shared" si="1"/>
        <v> Illinois</v>
      </c>
      <c r="I639" t="str">
        <f t="shared" si="2"/>
        <v>Illinois</v>
      </c>
      <c r="J639" t="str">
        <f>VLOOKUP(I639,Sheet5!A:B,2,FALSE)</f>
        <v>IL</v>
      </c>
      <c r="K639" t="str">
        <f t="shared" si="3"/>
        <v>Jackson, IL</v>
      </c>
    </row>
    <row r="640" ht="15.75" customHeight="1">
      <c r="A640" s="11" t="s">
        <v>436</v>
      </c>
      <c r="B640" s="12">
        <v>8.3</v>
      </c>
      <c r="C640" s="12">
        <v>28.1</v>
      </c>
      <c r="D640" s="11" t="s">
        <v>3244</v>
      </c>
      <c r="E640" s="5" t="s">
        <v>3245</v>
      </c>
      <c r="F640" s="5">
        <v>8.3</v>
      </c>
      <c r="G640" s="5">
        <v>28.1</v>
      </c>
      <c r="H640" t="str">
        <f t="shared" si="1"/>
        <v> Illinois</v>
      </c>
      <c r="I640" t="str">
        <f t="shared" si="2"/>
        <v>Illinois</v>
      </c>
      <c r="J640" t="str">
        <f>VLOOKUP(I640,Sheet5!A:B,2,FALSE)</f>
        <v>IL</v>
      </c>
      <c r="K640" t="str">
        <f t="shared" si="3"/>
        <v>Jasper, IL</v>
      </c>
    </row>
    <row r="641" ht="15.75" customHeight="1">
      <c r="A641" s="11" t="s">
        <v>58</v>
      </c>
      <c r="B641" s="12">
        <v>9.6</v>
      </c>
      <c r="C641" s="12">
        <v>27.7</v>
      </c>
      <c r="D641" s="11" t="s">
        <v>3246</v>
      </c>
      <c r="E641" s="5" t="s">
        <v>3247</v>
      </c>
      <c r="F641" s="5">
        <v>9.6</v>
      </c>
      <c r="G641" s="5">
        <v>27.7</v>
      </c>
      <c r="H641" t="str">
        <f t="shared" si="1"/>
        <v> Illinois</v>
      </c>
      <c r="I641" t="str">
        <f t="shared" si="2"/>
        <v>Illinois</v>
      </c>
      <c r="J641" t="str">
        <f>VLOOKUP(I641,Sheet5!A:B,2,FALSE)</f>
        <v>IL</v>
      </c>
      <c r="K641" t="str">
        <f t="shared" si="3"/>
        <v>Jefferson, IL</v>
      </c>
    </row>
    <row r="642" ht="15.75" customHeight="1">
      <c r="A642" s="11" t="s">
        <v>550</v>
      </c>
      <c r="B642" s="12">
        <v>8.5</v>
      </c>
      <c r="C642" s="12">
        <v>29.2</v>
      </c>
      <c r="D642" s="11" t="s">
        <v>3248</v>
      </c>
      <c r="E642" s="5" t="s">
        <v>3249</v>
      </c>
      <c r="F642" s="5">
        <v>8.5</v>
      </c>
      <c r="G642" s="5">
        <v>29.2</v>
      </c>
      <c r="H642" t="str">
        <f t="shared" si="1"/>
        <v> Illinois</v>
      </c>
      <c r="I642" t="str">
        <f t="shared" si="2"/>
        <v>Illinois</v>
      </c>
      <c r="J642" t="str">
        <f>VLOOKUP(I642,Sheet5!A:B,2,FALSE)</f>
        <v>IL</v>
      </c>
      <c r="K642" t="str">
        <f t="shared" si="3"/>
        <v>Jersey, IL</v>
      </c>
    </row>
    <row r="643" ht="15.75" customHeight="1">
      <c r="A643" s="11" t="s">
        <v>551</v>
      </c>
      <c r="B643" s="12">
        <v>8.1</v>
      </c>
      <c r="C643" s="12">
        <v>29.0</v>
      </c>
      <c r="D643" s="11" t="s">
        <v>3250</v>
      </c>
      <c r="E643" s="5" t="s">
        <v>3251</v>
      </c>
      <c r="F643" s="5">
        <v>8.1</v>
      </c>
      <c r="G643" s="5">
        <v>29.0</v>
      </c>
      <c r="H643" t="str">
        <f t="shared" si="1"/>
        <v> Illinois</v>
      </c>
      <c r="I643" t="str">
        <f t="shared" si="2"/>
        <v>Illinois</v>
      </c>
      <c r="J643" t="str">
        <f>VLOOKUP(I643,Sheet5!A:B,2,FALSE)</f>
        <v>IL</v>
      </c>
      <c r="K643" t="str">
        <f t="shared" si="3"/>
        <v>Jo Daviess, IL</v>
      </c>
    </row>
    <row r="644" ht="15.75" customHeight="1">
      <c r="A644" s="11" t="s">
        <v>167</v>
      </c>
      <c r="B644" s="12">
        <v>8.7</v>
      </c>
      <c r="C644" s="12">
        <v>27.6</v>
      </c>
      <c r="D644" s="11" t="s">
        <v>3252</v>
      </c>
      <c r="E644" s="5" t="s">
        <v>3253</v>
      </c>
      <c r="F644" s="5">
        <v>8.7</v>
      </c>
      <c r="G644" s="5">
        <v>27.6</v>
      </c>
      <c r="H644" t="str">
        <f t="shared" si="1"/>
        <v> Illinois</v>
      </c>
      <c r="I644" t="str">
        <f t="shared" si="2"/>
        <v>Illinois</v>
      </c>
      <c r="J644" t="str">
        <f>VLOOKUP(I644,Sheet5!A:B,2,FALSE)</f>
        <v>IL</v>
      </c>
      <c r="K644" t="str">
        <f t="shared" si="3"/>
        <v>Johnson, IL</v>
      </c>
    </row>
    <row r="645" ht="15.75" customHeight="1">
      <c r="A645" s="11" t="s">
        <v>552</v>
      </c>
      <c r="B645" s="12">
        <v>7.2</v>
      </c>
      <c r="C645" s="12">
        <v>25.1</v>
      </c>
      <c r="D645" s="11" t="s">
        <v>3254</v>
      </c>
      <c r="E645" s="5" t="s">
        <v>3255</v>
      </c>
      <c r="F645" s="5">
        <v>7.2</v>
      </c>
      <c r="G645" s="5">
        <v>25.1</v>
      </c>
      <c r="H645" t="str">
        <f t="shared" si="1"/>
        <v> Illinois</v>
      </c>
      <c r="I645" t="str">
        <f t="shared" si="2"/>
        <v>Illinois</v>
      </c>
      <c r="J645" t="str">
        <f>VLOOKUP(I645,Sheet5!A:B,2,FALSE)</f>
        <v>IL</v>
      </c>
      <c r="K645" t="str">
        <f t="shared" si="3"/>
        <v>Kane, IL</v>
      </c>
    </row>
    <row r="646" ht="15.75" customHeight="1">
      <c r="A646" s="11" t="s">
        <v>553</v>
      </c>
      <c r="B646" s="12">
        <v>9.1</v>
      </c>
      <c r="C646" s="12">
        <v>32.0</v>
      </c>
      <c r="D646" s="11" t="s">
        <v>3256</v>
      </c>
      <c r="E646" s="5" t="s">
        <v>3257</v>
      </c>
      <c r="F646" s="5">
        <v>9.1</v>
      </c>
      <c r="G646" s="5">
        <v>32.0</v>
      </c>
      <c r="H646" t="str">
        <f t="shared" si="1"/>
        <v> Illinois</v>
      </c>
      <c r="I646" t="str">
        <f t="shared" si="2"/>
        <v>Illinois</v>
      </c>
      <c r="J646" t="str">
        <f>VLOOKUP(I646,Sheet5!A:B,2,FALSE)</f>
        <v>IL</v>
      </c>
      <c r="K646" t="str">
        <f t="shared" si="3"/>
        <v>Kankakee, IL</v>
      </c>
    </row>
    <row r="647" ht="15.75" customHeight="1">
      <c r="A647" s="11" t="s">
        <v>554</v>
      </c>
      <c r="B647" s="12">
        <v>9.4</v>
      </c>
      <c r="C647" s="12">
        <v>31.6</v>
      </c>
      <c r="D647" s="11" t="s">
        <v>3258</v>
      </c>
      <c r="E647" s="5" t="s">
        <v>3259</v>
      </c>
      <c r="F647" s="5">
        <v>9.4</v>
      </c>
      <c r="G647" s="5">
        <v>31.6</v>
      </c>
      <c r="H647" t="str">
        <f t="shared" si="1"/>
        <v> Illinois</v>
      </c>
      <c r="I647" t="str">
        <f t="shared" si="2"/>
        <v>Illinois</v>
      </c>
      <c r="J647" t="str">
        <f>VLOOKUP(I647,Sheet5!A:B,2,FALSE)</f>
        <v>IL</v>
      </c>
      <c r="K647" t="str">
        <f t="shared" si="3"/>
        <v>Kendall, IL</v>
      </c>
    </row>
    <row r="648" ht="15.75" customHeight="1">
      <c r="A648" s="11" t="s">
        <v>555</v>
      </c>
      <c r="B648" s="12">
        <v>8.7</v>
      </c>
      <c r="C648" s="12">
        <v>24.7</v>
      </c>
      <c r="D648" s="11" t="s">
        <v>3260</v>
      </c>
      <c r="E648" s="5" t="s">
        <v>3261</v>
      </c>
      <c r="F648" s="5">
        <v>8.7</v>
      </c>
      <c r="G648" s="5">
        <v>24.7</v>
      </c>
      <c r="H648" t="str">
        <f t="shared" si="1"/>
        <v> Illinois</v>
      </c>
      <c r="I648" t="str">
        <f t="shared" si="2"/>
        <v>Illinois</v>
      </c>
      <c r="J648" t="str">
        <f>VLOOKUP(I648,Sheet5!A:B,2,FALSE)</f>
        <v>IL</v>
      </c>
      <c r="K648" t="str">
        <f t="shared" si="3"/>
        <v>Knox, IL</v>
      </c>
    </row>
    <row r="649" ht="15.75" customHeight="1">
      <c r="A649" s="11" t="s">
        <v>214</v>
      </c>
      <c r="B649" s="12">
        <v>7.2</v>
      </c>
      <c r="C649" s="12">
        <v>27.3</v>
      </c>
      <c r="D649" s="11" t="s">
        <v>3262</v>
      </c>
      <c r="E649" s="5" t="s">
        <v>3263</v>
      </c>
      <c r="F649" s="5">
        <v>7.2</v>
      </c>
      <c r="G649" s="5">
        <v>27.3</v>
      </c>
      <c r="H649" t="str">
        <f t="shared" si="1"/>
        <v> Illinois</v>
      </c>
      <c r="I649" t="str">
        <f t="shared" si="2"/>
        <v>Illinois</v>
      </c>
      <c r="J649" t="str">
        <f>VLOOKUP(I649,Sheet5!A:B,2,FALSE)</f>
        <v>IL</v>
      </c>
      <c r="K649" t="str">
        <f t="shared" si="3"/>
        <v>Lake, IL</v>
      </c>
    </row>
    <row r="650" ht="15.75" customHeight="1">
      <c r="A650" s="11" t="s">
        <v>3264</v>
      </c>
      <c r="B650" s="12">
        <v>8.9</v>
      </c>
      <c r="C650" s="12">
        <v>27.0</v>
      </c>
      <c r="D650" s="11" t="s">
        <v>3265</v>
      </c>
      <c r="E650" s="5" t="s">
        <v>3266</v>
      </c>
      <c r="F650" s="5">
        <v>8.9</v>
      </c>
      <c r="G650" s="5">
        <v>27.0</v>
      </c>
      <c r="H650" t="str">
        <f t="shared" si="1"/>
        <v> Illinois</v>
      </c>
      <c r="I650" t="str">
        <f t="shared" si="2"/>
        <v>Illinois</v>
      </c>
      <c r="J650" t="str">
        <f>VLOOKUP(I650,Sheet5!A:B,2,FALSE)</f>
        <v>IL</v>
      </c>
      <c r="K650" t="str">
        <f t="shared" si="3"/>
        <v>Lasalle, IL</v>
      </c>
    </row>
    <row r="651" ht="15.75" customHeight="1">
      <c r="A651" s="11" t="s">
        <v>61</v>
      </c>
      <c r="B651" s="12">
        <v>9.1</v>
      </c>
      <c r="C651" s="12">
        <v>27.2</v>
      </c>
      <c r="D651" s="11" t="s">
        <v>3267</v>
      </c>
      <c r="E651" s="5" t="s">
        <v>3268</v>
      </c>
      <c r="F651" s="5">
        <v>9.1</v>
      </c>
      <c r="G651" s="5">
        <v>27.2</v>
      </c>
      <c r="H651" t="str">
        <f t="shared" si="1"/>
        <v> Illinois</v>
      </c>
      <c r="I651" t="str">
        <f t="shared" si="2"/>
        <v>Illinois</v>
      </c>
      <c r="J651" t="str">
        <f>VLOOKUP(I651,Sheet5!A:B,2,FALSE)</f>
        <v>IL</v>
      </c>
      <c r="K651" t="str">
        <f t="shared" si="3"/>
        <v>Lawrence, IL</v>
      </c>
    </row>
    <row r="652" ht="15.75" customHeight="1">
      <c r="A652" s="11" t="s">
        <v>62</v>
      </c>
      <c r="B652" s="12">
        <v>8.2</v>
      </c>
      <c r="C652" s="12">
        <v>30.5</v>
      </c>
      <c r="D652" s="11" t="s">
        <v>3269</v>
      </c>
      <c r="E652" s="5" t="s">
        <v>3270</v>
      </c>
      <c r="F652" s="5">
        <v>8.2</v>
      </c>
      <c r="G652" s="5">
        <v>30.5</v>
      </c>
      <c r="H652" t="str">
        <f t="shared" si="1"/>
        <v> Illinois</v>
      </c>
      <c r="I652" t="str">
        <f t="shared" si="2"/>
        <v>Illinois</v>
      </c>
      <c r="J652" t="str">
        <f>VLOOKUP(I652,Sheet5!A:B,2,FALSE)</f>
        <v>IL</v>
      </c>
      <c r="K652" t="str">
        <f t="shared" si="3"/>
        <v>Lee, IL</v>
      </c>
    </row>
    <row r="653" ht="15.75" customHeight="1">
      <c r="A653" s="11" t="s">
        <v>557</v>
      </c>
      <c r="B653" s="12">
        <v>7.6</v>
      </c>
      <c r="C653" s="12">
        <v>30.1</v>
      </c>
      <c r="D653" s="11" t="s">
        <v>3271</v>
      </c>
      <c r="E653" s="5" t="s">
        <v>3272</v>
      </c>
      <c r="F653" s="5">
        <v>7.6</v>
      </c>
      <c r="G653" s="5">
        <v>30.1</v>
      </c>
      <c r="H653" t="str">
        <f t="shared" si="1"/>
        <v> Illinois</v>
      </c>
      <c r="I653" t="str">
        <f t="shared" si="2"/>
        <v>Illinois</v>
      </c>
      <c r="J653" t="str">
        <f>VLOOKUP(I653,Sheet5!A:B,2,FALSE)</f>
        <v>IL</v>
      </c>
      <c r="K653" t="str">
        <f t="shared" si="3"/>
        <v>Livingston, IL</v>
      </c>
    </row>
    <row r="654" ht="15.75" customHeight="1">
      <c r="A654" s="11" t="s">
        <v>171</v>
      </c>
      <c r="B654" s="12">
        <v>8.9</v>
      </c>
      <c r="C654" s="12">
        <v>27.6</v>
      </c>
      <c r="D654" s="11" t="s">
        <v>3273</v>
      </c>
      <c r="E654" s="5" t="s">
        <v>3274</v>
      </c>
      <c r="F654" s="5">
        <v>8.9</v>
      </c>
      <c r="G654" s="5">
        <v>27.6</v>
      </c>
      <c r="H654" t="str">
        <f t="shared" si="1"/>
        <v> Illinois</v>
      </c>
      <c r="I654" t="str">
        <f t="shared" si="2"/>
        <v>Illinois</v>
      </c>
      <c r="J654" t="str">
        <f>VLOOKUP(I654,Sheet5!A:B,2,FALSE)</f>
        <v>IL</v>
      </c>
      <c r="K654" t="str">
        <f t="shared" si="3"/>
        <v>Logan, IL</v>
      </c>
    </row>
    <row r="655" ht="15.75" customHeight="1">
      <c r="A655" s="11" t="s">
        <v>65</v>
      </c>
      <c r="B655" s="12">
        <v>8.2</v>
      </c>
      <c r="C655" s="12">
        <v>25.4</v>
      </c>
      <c r="D655" s="11" t="s">
        <v>3275</v>
      </c>
      <c r="E655" s="5" t="s">
        <v>3276</v>
      </c>
      <c r="F655" s="5">
        <v>8.2</v>
      </c>
      <c r="G655" s="5">
        <v>25.4</v>
      </c>
      <c r="H655" t="str">
        <f t="shared" si="1"/>
        <v> Illinois</v>
      </c>
      <c r="I655" t="str">
        <f t="shared" si="2"/>
        <v>Illinois</v>
      </c>
      <c r="J655" t="str">
        <f>VLOOKUP(I655,Sheet5!A:B,2,FALSE)</f>
        <v>IL</v>
      </c>
      <c r="K655" t="str">
        <f t="shared" si="3"/>
        <v>Macon, IL</v>
      </c>
    </row>
    <row r="656" ht="15.75" customHeight="1">
      <c r="A656" s="11" t="s">
        <v>561</v>
      </c>
      <c r="B656" s="12">
        <v>7.9</v>
      </c>
      <c r="C656" s="12">
        <v>28.9</v>
      </c>
      <c r="D656" s="11" t="s">
        <v>3277</v>
      </c>
      <c r="E656" s="5" t="s">
        <v>3278</v>
      </c>
      <c r="F656" s="5">
        <v>7.9</v>
      </c>
      <c r="G656" s="5">
        <v>28.9</v>
      </c>
      <c r="H656" t="str">
        <f t="shared" si="1"/>
        <v> Illinois</v>
      </c>
      <c r="I656" t="str">
        <f t="shared" si="2"/>
        <v>Illinois</v>
      </c>
      <c r="J656" t="str">
        <f>VLOOKUP(I656,Sheet5!A:B,2,FALSE)</f>
        <v>IL</v>
      </c>
      <c r="K656" t="str">
        <f t="shared" si="3"/>
        <v>Macoupin, IL</v>
      </c>
    </row>
    <row r="657" ht="15.75" customHeight="1">
      <c r="A657" s="11" t="s">
        <v>66</v>
      </c>
      <c r="B657" s="12">
        <v>7.5</v>
      </c>
      <c r="C657" s="12">
        <v>33.0</v>
      </c>
      <c r="D657" s="11" t="s">
        <v>3279</v>
      </c>
      <c r="E657" s="5" t="s">
        <v>3280</v>
      </c>
      <c r="F657" s="5">
        <v>7.5</v>
      </c>
      <c r="G657" s="5">
        <v>33.0</v>
      </c>
      <c r="H657" t="str">
        <f t="shared" si="1"/>
        <v> Illinois</v>
      </c>
      <c r="I657" t="str">
        <f t="shared" si="2"/>
        <v>Illinois</v>
      </c>
      <c r="J657" t="str">
        <f>VLOOKUP(I657,Sheet5!A:B,2,FALSE)</f>
        <v>IL</v>
      </c>
      <c r="K657" t="str">
        <f t="shared" si="3"/>
        <v>Madison, IL</v>
      </c>
    </row>
    <row r="658" ht="15.75" customHeight="1">
      <c r="A658" s="11" t="s">
        <v>68</v>
      </c>
      <c r="B658" s="12">
        <v>7.8</v>
      </c>
      <c r="C658" s="12">
        <v>28.8</v>
      </c>
      <c r="D658" s="11" t="s">
        <v>3281</v>
      </c>
      <c r="E658" s="5" t="s">
        <v>3282</v>
      </c>
      <c r="F658" s="5">
        <v>7.8</v>
      </c>
      <c r="G658" s="5">
        <v>28.8</v>
      </c>
      <c r="H658" t="str">
        <f t="shared" si="1"/>
        <v> Illinois</v>
      </c>
      <c r="I658" t="str">
        <f t="shared" si="2"/>
        <v>Illinois</v>
      </c>
      <c r="J658" t="str">
        <f>VLOOKUP(I658,Sheet5!A:B,2,FALSE)</f>
        <v>IL</v>
      </c>
      <c r="K658" t="str">
        <f t="shared" si="3"/>
        <v>Marion, IL</v>
      </c>
    </row>
    <row r="659" ht="15.75" customHeight="1">
      <c r="A659" s="11" t="s">
        <v>69</v>
      </c>
      <c r="B659" s="12">
        <v>8.7</v>
      </c>
      <c r="C659" s="12">
        <v>30.3</v>
      </c>
      <c r="D659" s="11" t="s">
        <v>3283</v>
      </c>
      <c r="E659" s="5" t="s">
        <v>3284</v>
      </c>
      <c r="F659" s="5">
        <v>8.7</v>
      </c>
      <c r="G659" s="5">
        <v>30.3</v>
      </c>
      <c r="H659" t="str">
        <f t="shared" si="1"/>
        <v> Illinois</v>
      </c>
      <c r="I659" t="str">
        <f t="shared" si="2"/>
        <v>Illinois</v>
      </c>
      <c r="J659" t="str">
        <f>VLOOKUP(I659,Sheet5!A:B,2,FALSE)</f>
        <v>IL</v>
      </c>
      <c r="K659" t="str">
        <f t="shared" si="3"/>
        <v>Marshall, IL</v>
      </c>
    </row>
    <row r="660" ht="15.75" customHeight="1">
      <c r="A660" s="11" t="s">
        <v>562</v>
      </c>
      <c r="B660" s="12">
        <v>8.9</v>
      </c>
      <c r="C660" s="12">
        <v>29.2</v>
      </c>
      <c r="D660" s="11" t="s">
        <v>3285</v>
      </c>
      <c r="E660" s="5" t="s">
        <v>3286</v>
      </c>
      <c r="F660" s="5">
        <v>8.9</v>
      </c>
      <c r="G660" s="5">
        <v>29.2</v>
      </c>
      <c r="H660" t="str">
        <f t="shared" si="1"/>
        <v> Illinois</v>
      </c>
      <c r="I660" t="str">
        <f t="shared" si="2"/>
        <v>Illinois</v>
      </c>
      <c r="J660" t="str">
        <f>VLOOKUP(I660,Sheet5!A:B,2,FALSE)</f>
        <v>IL</v>
      </c>
      <c r="K660" t="str">
        <f t="shared" si="3"/>
        <v>Mason, IL</v>
      </c>
    </row>
    <row r="661" ht="15.75" customHeight="1">
      <c r="A661" s="11" t="s">
        <v>563</v>
      </c>
      <c r="B661" s="12">
        <v>8.4</v>
      </c>
      <c r="C661" s="12">
        <v>26.6</v>
      </c>
      <c r="D661" s="11" t="s">
        <v>3287</v>
      </c>
      <c r="E661" s="5" t="s">
        <v>3288</v>
      </c>
      <c r="F661" s="5">
        <v>8.4</v>
      </c>
      <c r="G661" s="5">
        <v>26.6</v>
      </c>
      <c r="H661" t="str">
        <f t="shared" si="1"/>
        <v> Illinois</v>
      </c>
      <c r="I661" t="str">
        <f t="shared" si="2"/>
        <v>Illinois</v>
      </c>
      <c r="J661" t="str">
        <f>VLOOKUP(I661,Sheet5!A:B,2,FALSE)</f>
        <v>IL</v>
      </c>
      <c r="K661" t="str">
        <f t="shared" si="3"/>
        <v>Massac, IL</v>
      </c>
    </row>
    <row r="662" ht="15.75" customHeight="1">
      <c r="A662" s="11" t="s">
        <v>3289</v>
      </c>
      <c r="B662" s="12">
        <v>9.0</v>
      </c>
      <c r="C662" s="12">
        <v>27.8</v>
      </c>
      <c r="D662" s="11" t="s">
        <v>3290</v>
      </c>
      <c r="E662" s="5" t="s">
        <v>3291</v>
      </c>
      <c r="F662" s="5">
        <v>9.0</v>
      </c>
      <c r="G662" s="5">
        <v>27.8</v>
      </c>
      <c r="H662" t="str">
        <f t="shared" si="1"/>
        <v> Illinois</v>
      </c>
      <c r="I662" t="str">
        <f t="shared" si="2"/>
        <v>Illinois</v>
      </c>
      <c r="J662" t="str">
        <f>VLOOKUP(I662,Sheet5!A:B,2,FALSE)</f>
        <v>IL</v>
      </c>
      <c r="K662" t="str">
        <f t="shared" si="3"/>
        <v>Mcdonough, IL</v>
      </c>
    </row>
    <row r="663" ht="15.75" customHeight="1">
      <c r="A663" s="11" t="s">
        <v>3292</v>
      </c>
      <c r="B663" s="12">
        <v>9.5</v>
      </c>
      <c r="C663" s="12">
        <v>28.6</v>
      </c>
      <c r="D663" s="11" t="s">
        <v>3293</v>
      </c>
      <c r="E663" s="5" t="s">
        <v>3294</v>
      </c>
      <c r="F663" s="5">
        <v>9.5</v>
      </c>
      <c r="G663" s="5">
        <v>28.6</v>
      </c>
      <c r="H663" t="str">
        <f t="shared" si="1"/>
        <v> Illinois</v>
      </c>
      <c r="I663" t="str">
        <f t="shared" si="2"/>
        <v>Illinois</v>
      </c>
      <c r="J663" t="str">
        <f>VLOOKUP(I663,Sheet5!A:B,2,FALSE)</f>
        <v>IL</v>
      </c>
      <c r="K663" t="str">
        <f t="shared" si="3"/>
        <v>Mchenry, IL</v>
      </c>
    </row>
    <row r="664" ht="15.75" customHeight="1">
      <c r="A664" s="11" t="s">
        <v>3295</v>
      </c>
      <c r="B664" s="12">
        <v>7.3</v>
      </c>
      <c r="C664" s="12">
        <v>29.0</v>
      </c>
      <c r="D664" s="11" t="s">
        <v>3296</v>
      </c>
      <c r="E664" s="5" t="s">
        <v>3297</v>
      </c>
      <c r="F664" s="5">
        <v>7.3</v>
      </c>
      <c r="G664" s="5">
        <v>29.0</v>
      </c>
      <c r="H664" t="str">
        <f t="shared" si="1"/>
        <v> Illinois</v>
      </c>
      <c r="I664" t="str">
        <f t="shared" si="2"/>
        <v>Illinois</v>
      </c>
      <c r="J664" t="str">
        <f>VLOOKUP(I664,Sheet5!A:B,2,FALSE)</f>
        <v>IL</v>
      </c>
      <c r="K664" t="str">
        <f t="shared" si="3"/>
        <v>Mclean, IL</v>
      </c>
    </row>
    <row r="665" ht="15.75" customHeight="1">
      <c r="A665" s="11" t="s">
        <v>564</v>
      </c>
      <c r="B665" s="12">
        <v>8.0</v>
      </c>
      <c r="C665" s="12">
        <v>26.1</v>
      </c>
      <c r="D665" s="11" t="s">
        <v>3298</v>
      </c>
      <c r="E665" s="5" t="s">
        <v>3299</v>
      </c>
      <c r="F665" s="5">
        <v>8.0</v>
      </c>
      <c r="G665" s="5">
        <v>26.1</v>
      </c>
      <c r="H665" t="str">
        <f t="shared" si="1"/>
        <v> Illinois</v>
      </c>
      <c r="I665" t="str">
        <f t="shared" si="2"/>
        <v>Illinois</v>
      </c>
      <c r="J665" t="str">
        <f>VLOOKUP(I665,Sheet5!A:B,2,FALSE)</f>
        <v>IL</v>
      </c>
      <c r="K665" t="str">
        <f t="shared" si="3"/>
        <v>Menard, IL</v>
      </c>
    </row>
    <row r="666" ht="15.75" customHeight="1">
      <c r="A666" s="11" t="s">
        <v>565</v>
      </c>
      <c r="B666" s="12">
        <v>8.8</v>
      </c>
      <c r="C666" s="12">
        <v>31.5</v>
      </c>
      <c r="D666" s="11" t="s">
        <v>3300</v>
      </c>
      <c r="E666" s="5" t="s">
        <v>3301</v>
      </c>
      <c r="F666" s="5">
        <v>8.8</v>
      </c>
      <c r="G666" s="5">
        <v>31.5</v>
      </c>
      <c r="H666" t="str">
        <f t="shared" si="1"/>
        <v> Illinois</v>
      </c>
      <c r="I666" t="str">
        <f t="shared" si="2"/>
        <v>Illinois</v>
      </c>
      <c r="J666" t="str">
        <f>VLOOKUP(I666,Sheet5!A:B,2,FALSE)</f>
        <v>IL</v>
      </c>
      <c r="K666" t="str">
        <f t="shared" si="3"/>
        <v>Mercer, IL</v>
      </c>
    </row>
    <row r="667" ht="15.75" customHeight="1">
      <c r="A667" s="11" t="s">
        <v>71</v>
      </c>
      <c r="B667" s="12">
        <v>8.5</v>
      </c>
      <c r="C667" s="12">
        <v>30.9</v>
      </c>
      <c r="D667" s="11" t="s">
        <v>3302</v>
      </c>
      <c r="E667" s="5" t="s">
        <v>3303</v>
      </c>
      <c r="F667" s="5">
        <v>8.5</v>
      </c>
      <c r="G667" s="5">
        <v>30.9</v>
      </c>
      <c r="H667" t="str">
        <f t="shared" si="1"/>
        <v> Illinois</v>
      </c>
      <c r="I667" t="str">
        <f t="shared" si="2"/>
        <v>Illinois</v>
      </c>
      <c r="J667" t="str">
        <f>VLOOKUP(I667,Sheet5!A:B,2,FALSE)</f>
        <v>IL</v>
      </c>
      <c r="K667" t="str">
        <f t="shared" si="3"/>
        <v>Monroe, IL</v>
      </c>
    </row>
    <row r="668" ht="15.75" customHeight="1">
      <c r="A668" s="11" t="s">
        <v>72</v>
      </c>
      <c r="B668" s="12">
        <v>8.6</v>
      </c>
      <c r="C668" s="12">
        <v>28.2</v>
      </c>
      <c r="D668" s="11" t="s">
        <v>3304</v>
      </c>
      <c r="E668" s="5" t="s">
        <v>3305</v>
      </c>
      <c r="F668" s="5">
        <v>8.6</v>
      </c>
      <c r="G668" s="5">
        <v>28.2</v>
      </c>
      <c r="H668" t="str">
        <f t="shared" si="1"/>
        <v> Illinois</v>
      </c>
      <c r="I668" t="str">
        <f t="shared" si="2"/>
        <v>Illinois</v>
      </c>
      <c r="J668" t="str">
        <f>VLOOKUP(I668,Sheet5!A:B,2,FALSE)</f>
        <v>IL</v>
      </c>
      <c r="K668" t="str">
        <f t="shared" si="3"/>
        <v>Montgomery, IL</v>
      </c>
    </row>
    <row r="669" ht="15.75" customHeight="1">
      <c r="A669" s="11" t="s">
        <v>73</v>
      </c>
      <c r="B669" s="12">
        <v>8.1</v>
      </c>
      <c r="C669" s="12">
        <v>25.7</v>
      </c>
      <c r="D669" s="11" t="s">
        <v>3306</v>
      </c>
      <c r="E669" s="5" t="s">
        <v>3307</v>
      </c>
      <c r="F669" s="5">
        <v>8.1</v>
      </c>
      <c r="G669" s="5">
        <v>25.7</v>
      </c>
      <c r="H669" t="str">
        <f t="shared" si="1"/>
        <v> Illinois</v>
      </c>
      <c r="I669" t="str">
        <f t="shared" si="2"/>
        <v>Illinois</v>
      </c>
      <c r="J669" t="str">
        <f>VLOOKUP(I669,Sheet5!A:B,2,FALSE)</f>
        <v>IL</v>
      </c>
      <c r="K669" t="str">
        <f t="shared" si="3"/>
        <v>Morgan, IL</v>
      </c>
    </row>
    <row r="670" ht="15.75" customHeight="1">
      <c r="A670" s="11" t="s">
        <v>566</v>
      </c>
      <c r="B670" s="12">
        <v>7.6</v>
      </c>
      <c r="C670" s="12">
        <v>24.7</v>
      </c>
      <c r="D670" s="11" t="s">
        <v>3308</v>
      </c>
      <c r="E670" s="5" t="s">
        <v>3309</v>
      </c>
      <c r="F670" s="5">
        <v>7.6</v>
      </c>
      <c r="G670" s="5">
        <v>24.7</v>
      </c>
      <c r="H670" t="str">
        <f t="shared" si="1"/>
        <v> Illinois</v>
      </c>
      <c r="I670" t="str">
        <f t="shared" si="2"/>
        <v>Illinois</v>
      </c>
      <c r="J670" t="str">
        <f>VLOOKUP(I670,Sheet5!A:B,2,FALSE)</f>
        <v>IL</v>
      </c>
      <c r="K670" t="str">
        <f t="shared" si="3"/>
        <v>Moultrie, IL</v>
      </c>
    </row>
    <row r="671" ht="15.75" customHeight="1">
      <c r="A671" s="11" t="s">
        <v>567</v>
      </c>
      <c r="B671" s="12">
        <v>7.7</v>
      </c>
      <c r="C671" s="12">
        <v>29.8</v>
      </c>
      <c r="D671" s="11" t="s">
        <v>3310</v>
      </c>
      <c r="E671" s="5" t="s">
        <v>3311</v>
      </c>
      <c r="F671" s="5">
        <v>7.7</v>
      </c>
      <c r="G671" s="5">
        <v>29.8</v>
      </c>
      <c r="H671" t="str">
        <f t="shared" si="1"/>
        <v> Illinois</v>
      </c>
      <c r="I671" t="str">
        <f t="shared" si="2"/>
        <v>Illinois</v>
      </c>
      <c r="J671" t="str">
        <f>VLOOKUP(I671,Sheet5!A:B,2,FALSE)</f>
        <v>IL</v>
      </c>
      <c r="K671" t="str">
        <f t="shared" si="3"/>
        <v>Ogle, IL</v>
      </c>
    </row>
    <row r="672" ht="15.75" customHeight="1">
      <c r="A672" s="11" t="s">
        <v>568</v>
      </c>
      <c r="B672" s="12">
        <v>8.8</v>
      </c>
      <c r="C672" s="12">
        <v>29.2</v>
      </c>
      <c r="D672" s="11" t="s">
        <v>3312</v>
      </c>
      <c r="E672" s="5" t="s">
        <v>3313</v>
      </c>
      <c r="F672" s="5">
        <v>8.8</v>
      </c>
      <c r="G672" s="5">
        <v>29.2</v>
      </c>
      <c r="H672" t="str">
        <f t="shared" si="1"/>
        <v> Illinois</v>
      </c>
      <c r="I672" t="str">
        <f t="shared" si="2"/>
        <v>Illinois</v>
      </c>
      <c r="J672" t="str">
        <f>VLOOKUP(I672,Sheet5!A:B,2,FALSE)</f>
        <v>IL</v>
      </c>
      <c r="K672" t="str">
        <f t="shared" si="3"/>
        <v>Peoria, IL</v>
      </c>
    </row>
    <row r="673" ht="15.75" customHeight="1">
      <c r="A673" s="11" t="s">
        <v>74</v>
      </c>
      <c r="B673" s="12">
        <v>9.0</v>
      </c>
      <c r="C673" s="12">
        <v>29.2</v>
      </c>
      <c r="D673" s="11" t="s">
        <v>3314</v>
      </c>
      <c r="E673" s="5" t="s">
        <v>3315</v>
      </c>
      <c r="F673" s="5">
        <v>9.0</v>
      </c>
      <c r="G673" s="5">
        <v>29.2</v>
      </c>
      <c r="H673" t="str">
        <f t="shared" si="1"/>
        <v> Illinois</v>
      </c>
      <c r="I673" t="str">
        <f t="shared" si="2"/>
        <v>Illinois</v>
      </c>
      <c r="J673" t="str">
        <f>VLOOKUP(I673,Sheet5!A:B,2,FALSE)</f>
        <v>IL</v>
      </c>
      <c r="K673" t="str">
        <f t="shared" si="3"/>
        <v>Perry, IL</v>
      </c>
    </row>
    <row r="674" ht="15.75" customHeight="1">
      <c r="A674" s="11" t="s">
        <v>569</v>
      </c>
      <c r="B674" s="12">
        <v>8.6</v>
      </c>
      <c r="C674" s="12">
        <v>27.3</v>
      </c>
      <c r="D674" s="11" t="s">
        <v>3316</v>
      </c>
      <c r="E674" s="5" t="s">
        <v>3317</v>
      </c>
      <c r="F674" s="5">
        <v>8.6</v>
      </c>
      <c r="G674" s="5">
        <v>27.3</v>
      </c>
      <c r="H674" t="str">
        <f t="shared" si="1"/>
        <v> Illinois</v>
      </c>
      <c r="I674" t="str">
        <f t="shared" si="2"/>
        <v>Illinois</v>
      </c>
      <c r="J674" t="str">
        <f>VLOOKUP(I674,Sheet5!A:B,2,FALSE)</f>
        <v>IL</v>
      </c>
      <c r="K674" t="str">
        <f t="shared" si="3"/>
        <v>Piatt, IL</v>
      </c>
    </row>
    <row r="675" ht="15.75" customHeight="1">
      <c r="A675" s="11" t="s">
        <v>76</v>
      </c>
      <c r="B675" s="12">
        <v>9.1</v>
      </c>
      <c r="C675" s="12">
        <v>29.9</v>
      </c>
      <c r="D675" s="11" t="s">
        <v>3318</v>
      </c>
      <c r="E675" s="5" t="s">
        <v>3319</v>
      </c>
      <c r="F675" s="5">
        <v>9.1</v>
      </c>
      <c r="G675" s="5">
        <v>29.9</v>
      </c>
      <c r="H675" t="str">
        <f t="shared" si="1"/>
        <v> Illinois</v>
      </c>
      <c r="I675" t="str">
        <f t="shared" si="2"/>
        <v>Illinois</v>
      </c>
      <c r="J675" t="str">
        <f>VLOOKUP(I675,Sheet5!A:B,2,FALSE)</f>
        <v>IL</v>
      </c>
      <c r="K675" t="str">
        <f t="shared" si="3"/>
        <v>Pike, IL</v>
      </c>
    </row>
    <row r="676" ht="15.75" customHeight="1">
      <c r="A676" s="11" t="s">
        <v>181</v>
      </c>
      <c r="B676" s="12">
        <v>8.1</v>
      </c>
      <c r="C676" s="12">
        <v>27.6</v>
      </c>
      <c r="D676" s="11" t="s">
        <v>3320</v>
      </c>
      <c r="E676" s="5" t="s">
        <v>3321</v>
      </c>
      <c r="F676" s="5">
        <v>8.1</v>
      </c>
      <c r="G676" s="5">
        <v>27.6</v>
      </c>
      <c r="H676" t="str">
        <f t="shared" si="1"/>
        <v> Illinois</v>
      </c>
      <c r="I676" t="str">
        <f t="shared" si="2"/>
        <v>Illinois</v>
      </c>
      <c r="J676" t="str">
        <f>VLOOKUP(I676,Sheet5!A:B,2,FALSE)</f>
        <v>IL</v>
      </c>
      <c r="K676" t="str">
        <f t="shared" si="3"/>
        <v>Pope, IL</v>
      </c>
    </row>
    <row r="677" ht="15.75" customHeight="1">
      <c r="A677" s="11" t="s">
        <v>183</v>
      </c>
      <c r="B677" s="12">
        <v>9.3</v>
      </c>
      <c r="C677" s="12">
        <v>26.7</v>
      </c>
      <c r="D677" s="11" t="s">
        <v>3322</v>
      </c>
      <c r="E677" s="5" t="s">
        <v>3323</v>
      </c>
      <c r="F677" s="5">
        <v>9.3</v>
      </c>
      <c r="G677" s="5">
        <v>26.7</v>
      </c>
      <c r="H677" t="str">
        <f t="shared" si="1"/>
        <v> Illinois</v>
      </c>
      <c r="I677" t="str">
        <f t="shared" si="2"/>
        <v>Illinois</v>
      </c>
      <c r="J677" t="str">
        <f>VLOOKUP(I677,Sheet5!A:B,2,FALSE)</f>
        <v>IL</v>
      </c>
      <c r="K677" t="str">
        <f t="shared" si="3"/>
        <v>Pulaski, IL</v>
      </c>
    </row>
    <row r="678" ht="15.75" customHeight="1">
      <c r="A678" s="11" t="s">
        <v>367</v>
      </c>
      <c r="B678" s="12">
        <v>8.3</v>
      </c>
      <c r="C678" s="12">
        <v>27.4</v>
      </c>
      <c r="D678" s="11" t="s">
        <v>3324</v>
      </c>
      <c r="E678" s="5" t="s">
        <v>3325</v>
      </c>
      <c r="F678" s="5">
        <v>8.3</v>
      </c>
      <c r="G678" s="5">
        <v>27.4</v>
      </c>
      <c r="H678" t="str">
        <f t="shared" si="1"/>
        <v> Illinois</v>
      </c>
      <c r="I678" t="str">
        <f t="shared" si="2"/>
        <v>Illinois</v>
      </c>
      <c r="J678" t="str">
        <f>VLOOKUP(I678,Sheet5!A:B,2,FALSE)</f>
        <v>IL</v>
      </c>
      <c r="K678" t="str">
        <f t="shared" si="3"/>
        <v>Putnam, IL</v>
      </c>
    </row>
    <row r="679" ht="15.75" customHeight="1">
      <c r="A679" s="11" t="s">
        <v>77</v>
      </c>
      <c r="B679" s="12">
        <v>8.4</v>
      </c>
      <c r="C679" s="12">
        <v>26.2</v>
      </c>
      <c r="D679" s="11" t="s">
        <v>3326</v>
      </c>
      <c r="E679" s="5" t="s">
        <v>3327</v>
      </c>
      <c r="F679" s="5">
        <v>8.4</v>
      </c>
      <c r="G679" s="5">
        <v>26.2</v>
      </c>
      <c r="H679" t="str">
        <f t="shared" si="1"/>
        <v> Illinois</v>
      </c>
      <c r="I679" t="str">
        <f t="shared" si="2"/>
        <v>Illinois</v>
      </c>
      <c r="J679" t="str">
        <f>VLOOKUP(I679,Sheet5!A:B,2,FALSE)</f>
        <v>IL</v>
      </c>
      <c r="K679" t="str">
        <f t="shared" si="3"/>
        <v>Randolph, IL</v>
      </c>
    </row>
    <row r="680" ht="15.75" customHeight="1">
      <c r="A680" s="11" t="s">
        <v>570</v>
      </c>
      <c r="B680" s="12">
        <v>9.2</v>
      </c>
      <c r="C680" s="12">
        <v>29.4</v>
      </c>
      <c r="D680" s="11" t="s">
        <v>3328</v>
      </c>
      <c r="E680" s="5" t="s">
        <v>3329</v>
      </c>
      <c r="F680" s="5">
        <v>9.2</v>
      </c>
      <c r="G680" s="5">
        <v>29.4</v>
      </c>
      <c r="H680" t="str">
        <f t="shared" si="1"/>
        <v> Illinois</v>
      </c>
      <c r="I680" t="str">
        <f t="shared" si="2"/>
        <v>Illinois</v>
      </c>
      <c r="J680" t="str">
        <f>VLOOKUP(I680,Sheet5!A:B,2,FALSE)</f>
        <v>IL</v>
      </c>
      <c r="K680" t="str">
        <f t="shared" si="3"/>
        <v>Richland, IL</v>
      </c>
    </row>
    <row r="681" ht="15.75" customHeight="1">
      <c r="A681" s="11" t="s">
        <v>571</v>
      </c>
      <c r="B681" s="12">
        <v>9.0</v>
      </c>
      <c r="C681" s="12">
        <v>30.5</v>
      </c>
      <c r="D681" s="11" t="s">
        <v>3330</v>
      </c>
      <c r="E681" s="5" t="s">
        <v>3331</v>
      </c>
      <c r="F681" s="5">
        <v>9.0</v>
      </c>
      <c r="G681" s="5">
        <v>30.5</v>
      </c>
      <c r="H681" t="str">
        <f t="shared" si="1"/>
        <v> Illinois</v>
      </c>
      <c r="I681" t="str">
        <f t="shared" si="2"/>
        <v>Illinois</v>
      </c>
      <c r="J681" t="str">
        <f>VLOOKUP(I681,Sheet5!A:B,2,FALSE)</f>
        <v>IL</v>
      </c>
      <c r="K681" t="str">
        <f t="shared" si="3"/>
        <v>Rock Island, IL</v>
      </c>
    </row>
    <row r="682" ht="15.75" customHeight="1">
      <c r="A682" s="11" t="s">
        <v>185</v>
      </c>
      <c r="B682" s="12">
        <v>9.7</v>
      </c>
      <c r="C682" s="12">
        <v>28.5</v>
      </c>
      <c r="D682" s="11" t="s">
        <v>3332</v>
      </c>
      <c r="E682" s="5" t="s">
        <v>3333</v>
      </c>
      <c r="F682" s="5">
        <v>9.7</v>
      </c>
      <c r="G682" s="5">
        <v>28.5</v>
      </c>
      <c r="H682" t="str">
        <f t="shared" si="1"/>
        <v> Illinois</v>
      </c>
      <c r="I682" t="str">
        <f t="shared" si="2"/>
        <v>Illinois</v>
      </c>
      <c r="J682" t="str">
        <f>VLOOKUP(I682,Sheet5!A:B,2,FALSE)</f>
        <v>IL</v>
      </c>
      <c r="K682" t="str">
        <f t="shared" si="3"/>
        <v>Saline, IL</v>
      </c>
    </row>
    <row r="683" ht="15.75" customHeight="1">
      <c r="A683" s="11" t="s">
        <v>572</v>
      </c>
      <c r="B683" s="12">
        <v>9.0</v>
      </c>
      <c r="C683" s="12">
        <v>25.9</v>
      </c>
      <c r="D683" s="11" t="s">
        <v>3334</v>
      </c>
      <c r="E683" s="5" t="s">
        <v>3335</v>
      </c>
      <c r="F683" s="5">
        <v>9.0</v>
      </c>
      <c r="G683" s="5">
        <v>25.9</v>
      </c>
      <c r="H683" t="str">
        <f t="shared" si="1"/>
        <v> Illinois</v>
      </c>
      <c r="I683" t="str">
        <f t="shared" si="2"/>
        <v>Illinois</v>
      </c>
      <c r="J683" t="str">
        <f>VLOOKUP(I683,Sheet5!A:B,2,FALSE)</f>
        <v>IL</v>
      </c>
      <c r="K683" t="str">
        <f t="shared" si="3"/>
        <v>Sangamon, IL</v>
      </c>
    </row>
    <row r="684" ht="15.75" customHeight="1">
      <c r="A684" s="11" t="s">
        <v>573</v>
      </c>
      <c r="B684" s="12">
        <v>8.0</v>
      </c>
      <c r="C684" s="12">
        <v>29.5</v>
      </c>
      <c r="D684" s="11" t="s">
        <v>3336</v>
      </c>
      <c r="E684" s="5" t="s">
        <v>3337</v>
      </c>
      <c r="F684" s="5">
        <v>8.0</v>
      </c>
      <c r="G684" s="5">
        <v>29.5</v>
      </c>
      <c r="H684" t="str">
        <f t="shared" si="1"/>
        <v> Illinois</v>
      </c>
      <c r="I684" t="str">
        <f t="shared" si="2"/>
        <v>Illinois</v>
      </c>
      <c r="J684" t="str">
        <f>VLOOKUP(I684,Sheet5!A:B,2,FALSE)</f>
        <v>IL</v>
      </c>
      <c r="K684" t="str">
        <f t="shared" si="3"/>
        <v>Schuyler, IL</v>
      </c>
    </row>
    <row r="685" ht="15.75" customHeight="1">
      <c r="A685" s="11" t="s">
        <v>186</v>
      </c>
      <c r="B685" s="12">
        <v>8.2</v>
      </c>
      <c r="C685" s="12">
        <v>29.0</v>
      </c>
      <c r="D685" s="11" t="s">
        <v>3338</v>
      </c>
      <c r="E685" s="5" t="s">
        <v>3339</v>
      </c>
      <c r="F685" s="5">
        <v>8.2</v>
      </c>
      <c r="G685" s="5">
        <v>29.0</v>
      </c>
      <c r="H685" t="str">
        <f t="shared" si="1"/>
        <v> Illinois</v>
      </c>
      <c r="I685" t="str">
        <f t="shared" si="2"/>
        <v>Illinois</v>
      </c>
      <c r="J685" t="str">
        <f>VLOOKUP(I685,Sheet5!A:B,2,FALSE)</f>
        <v>IL</v>
      </c>
      <c r="K685" t="str">
        <f t="shared" si="3"/>
        <v>Scott, IL</v>
      </c>
    </row>
    <row r="686" ht="15.75" customHeight="1">
      <c r="A686" s="11" t="s">
        <v>80</v>
      </c>
      <c r="B686" s="12">
        <v>8.0</v>
      </c>
      <c r="C686" s="12">
        <v>27.9</v>
      </c>
      <c r="D686" s="11" t="s">
        <v>3340</v>
      </c>
      <c r="E686" s="5" t="s">
        <v>3341</v>
      </c>
      <c r="F686" s="5">
        <v>8.0</v>
      </c>
      <c r="G686" s="5">
        <v>27.9</v>
      </c>
      <c r="H686" t="str">
        <f t="shared" si="1"/>
        <v> Illinois</v>
      </c>
      <c r="I686" t="str">
        <f t="shared" si="2"/>
        <v>Illinois</v>
      </c>
      <c r="J686" t="str">
        <f>VLOOKUP(I686,Sheet5!A:B,2,FALSE)</f>
        <v>IL</v>
      </c>
      <c r="K686" t="str">
        <f t="shared" si="3"/>
        <v>Shelby, IL</v>
      </c>
    </row>
    <row r="687" ht="15.75" customHeight="1">
      <c r="A687" s="11" t="s">
        <v>79</v>
      </c>
      <c r="B687" s="12">
        <v>11.5</v>
      </c>
      <c r="C687" s="12">
        <v>34.3</v>
      </c>
      <c r="D687" s="11" t="s">
        <v>3342</v>
      </c>
      <c r="E687" s="5" t="s">
        <v>3343</v>
      </c>
      <c r="F687" s="5">
        <v>11.5</v>
      </c>
      <c r="G687" s="5">
        <v>34.3</v>
      </c>
      <c r="H687" t="str">
        <f t="shared" si="1"/>
        <v> Illinois</v>
      </c>
      <c r="I687" t="str">
        <f t="shared" si="2"/>
        <v>Illinois</v>
      </c>
      <c r="J687" t="str">
        <f>VLOOKUP(I687,Sheet5!A:B,2,FALSE)</f>
        <v>IL</v>
      </c>
      <c r="K687" t="str">
        <f t="shared" si="3"/>
        <v>St. Clair, IL</v>
      </c>
    </row>
    <row r="688" ht="15.75" customHeight="1">
      <c r="A688" s="11" t="s">
        <v>574</v>
      </c>
      <c r="B688" s="12">
        <v>8.2</v>
      </c>
      <c r="C688" s="12">
        <v>27.9</v>
      </c>
      <c r="D688" s="11" t="s">
        <v>3344</v>
      </c>
      <c r="E688" s="5" t="s">
        <v>3345</v>
      </c>
      <c r="F688" s="5">
        <v>8.2</v>
      </c>
      <c r="G688" s="5">
        <v>27.9</v>
      </c>
      <c r="H688" t="str">
        <f t="shared" si="1"/>
        <v> Illinois</v>
      </c>
      <c r="I688" t="str">
        <f t="shared" si="2"/>
        <v>Illinois</v>
      </c>
      <c r="J688" t="str">
        <f>VLOOKUP(I688,Sheet5!A:B,2,FALSE)</f>
        <v>IL</v>
      </c>
      <c r="K688" t="str">
        <f t="shared" si="3"/>
        <v>Stark, IL</v>
      </c>
    </row>
    <row r="689" ht="15.75" customHeight="1">
      <c r="A689" s="11" t="s">
        <v>575</v>
      </c>
      <c r="B689" s="12">
        <v>9.8</v>
      </c>
      <c r="C689" s="12">
        <v>35.1</v>
      </c>
      <c r="D689" s="11" t="s">
        <v>3346</v>
      </c>
      <c r="E689" s="5" t="s">
        <v>3347</v>
      </c>
      <c r="F689" s="5">
        <v>9.8</v>
      </c>
      <c r="G689" s="5">
        <v>35.1</v>
      </c>
      <c r="H689" t="str">
        <f t="shared" si="1"/>
        <v> Illinois</v>
      </c>
      <c r="I689" t="str">
        <f t="shared" si="2"/>
        <v>Illinois</v>
      </c>
      <c r="J689" t="str">
        <f>VLOOKUP(I689,Sheet5!A:B,2,FALSE)</f>
        <v>IL</v>
      </c>
      <c r="K689" t="str">
        <f t="shared" si="3"/>
        <v>Stephenson, IL</v>
      </c>
    </row>
    <row r="690" ht="15.75" customHeight="1">
      <c r="A690" s="11" t="s">
        <v>576</v>
      </c>
      <c r="B690" s="12">
        <v>8.3</v>
      </c>
      <c r="C690" s="12">
        <v>31.9</v>
      </c>
      <c r="D690" s="11" t="s">
        <v>3348</v>
      </c>
      <c r="E690" s="5" t="s">
        <v>3349</v>
      </c>
      <c r="F690" s="5">
        <v>8.3</v>
      </c>
      <c r="G690" s="5">
        <v>31.9</v>
      </c>
      <c r="H690" t="str">
        <f t="shared" si="1"/>
        <v> Illinois</v>
      </c>
      <c r="I690" t="str">
        <f t="shared" si="2"/>
        <v>Illinois</v>
      </c>
      <c r="J690" t="str">
        <f>VLOOKUP(I690,Sheet5!A:B,2,FALSE)</f>
        <v>IL</v>
      </c>
      <c r="K690" t="str">
        <f t="shared" si="3"/>
        <v>Tazewell, IL</v>
      </c>
    </row>
    <row r="691" ht="15.75" customHeight="1">
      <c r="A691" s="11" t="s">
        <v>192</v>
      </c>
      <c r="B691" s="12">
        <v>9.0</v>
      </c>
      <c r="C691" s="12">
        <v>30.4</v>
      </c>
      <c r="D691" s="11" t="s">
        <v>3350</v>
      </c>
      <c r="E691" s="5" t="s">
        <v>3351</v>
      </c>
      <c r="F691" s="5">
        <v>9.0</v>
      </c>
      <c r="G691" s="5">
        <v>30.4</v>
      </c>
      <c r="H691" t="str">
        <f t="shared" si="1"/>
        <v> Illinois</v>
      </c>
      <c r="I691" t="str">
        <f t="shared" si="2"/>
        <v>Illinois</v>
      </c>
      <c r="J691" t="str">
        <f>VLOOKUP(I691,Sheet5!A:B,2,FALSE)</f>
        <v>IL</v>
      </c>
      <c r="K691" t="str">
        <f t="shared" si="3"/>
        <v>Union, IL</v>
      </c>
    </row>
    <row r="692" ht="15.75" customHeight="1">
      <c r="A692" s="11" t="s">
        <v>577</v>
      </c>
      <c r="B692" s="12">
        <v>9.9</v>
      </c>
      <c r="C692" s="12">
        <v>33.8</v>
      </c>
      <c r="D692" s="11" t="s">
        <v>3352</v>
      </c>
      <c r="E692" s="5" t="s">
        <v>3353</v>
      </c>
      <c r="F692" s="5">
        <v>9.9</v>
      </c>
      <c r="G692" s="5">
        <v>33.8</v>
      </c>
      <c r="H692" t="str">
        <f t="shared" si="1"/>
        <v> Illinois</v>
      </c>
      <c r="I692" t="str">
        <f t="shared" si="2"/>
        <v>Illinois</v>
      </c>
      <c r="J692" t="str">
        <f>VLOOKUP(I692,Sheet5!A:B,2,FALSE)</f>
        <v>IL</v>
      </c>
      <c r="K692" t="str">
        <f t="shared" si="3"/>
        <v>Vermilion, IL</v>
      </c>
    </row>
    <row r="693" ht="15.75" customHeight="1">
      <c r="A693" s="11" t="s">
        <v>578</v>
      </c>
      <c r="B693" s="12">
        <v>9.1</v>
      </c>
      <c r="C693" s="12">
        <v>31.7</v>
      </c>
      <c r="D693" s="11" t="s">
        <v>3354</v>
      </c>
      <c r="E693" s="5" t="s">
        <v>3355</v>
      </c>
      <c r="F693" s="5">
        <v>9.1</v>
      </c>
      <c r="G693" s="5">
        <v>31.7</v>
      </c>
      <c r="H693" t="str">
        <f t="shared" si="1"/>
        <v> Illinois</v>
      </c>
      <c r="I693" t="str">
        <f t="shared" si="2"/>
        <v>Illinois</v>
      </c>
      <c r="J693" t="str">
        <f>VLOOKUP(I693,Sheet5!A:B,2,FALSE)</f>
        <v>IL</v>
      </c>
      <c r="K693" t="str">
        <f t="shared" si="3"/>
        <v>Wabash, IL</v>
      </c>
    </row>
    <row r="694" ht="15.75" customHeight="1">
      <c r="A694" s="11" t="s">
        <v>479</v>
      </c>
      <c r="B694" s="12">
        <v>8.9</v>
      </c>
      <c r="C694" s="12">
        <v>29.1</v>
      </c>
      <c r="D694" s="11" t="s">
        <v>3356</v>
      </c>
      <c r="E694" s="5" t="s">
        <v>3357</v>
      </c>
      <c r="F694" s="5">
        <v>8.9</v>
      </c>
      <c r="G694" s="5">
        <v>29.1</v>
      </c>
      <c r="H694" t="str">
        <f t="shared" si="1"/>
        <v> Illinois</v>
      </c>
      <c r="I694" t="str">
        <f t="shared" si="2"/>
        <v>Illinois</v>
      </c>
      <c r="J694" t="str">
        <f>VLOOKUP(I694,Sheet5!A:B,2,FALSE)</f>
        <v>IL</v>
      </c>
      <c r="K694" t="str">
        <f t="shared" si="3"/>
        <v>Warren, IL</v>
      </c>
    </row>
    <row r="695" ht="15.75" customHeight="1">
      <c r="A695" s="11" t="s">
        <v>86</v>
      </c>
      <c r="B695" s="12">
        <v>8.1</v>
      </c>
      <c r="C695" s="12">
        <v>27.4</v>
      </c>
      <c r="D695" s="11" t="s">
        <v>3358</v>
      </c>
      <c r="E695" s="5" t="s">
        <v>3359</v>
      </c>
      <c r="F695" s="5">
        <v>8.1</v>
      </c>
      <c r="G695" s="5">
        <v>27.4</v>
      </c>
      <c r="H695" t="str">
        <f t="shared" si="1"/>
        <v> Illinois</v>
      </c>
      <c r="I695" t="str">
        <f t="shared" si="2"/>
        <v>Illinois</v>
      </c>
      <c r="J695" t="str">
        <f>VLOOKUP(I695,Sheet5!A:B,2,FALSE)</f>
        <v>IL</v>
      </c>
      <c r="K695" t="str">
        <f t="shared" si="3"/>
        <v>Washington, IL</v>
      </c>
    </row>
    <row r="696" ht="15.75" customHeight="1">
      <c r="A696" s="11" t="s">
        <v>480</v>
      </c>
      <c r="B696" s="12">
        <v>7.9</v>
      </c>
      <c r="C696" s="12">
        <v>29.1</v>
      </c>
      <c r="D696" s="11" t="s">
        <v>3360</v>
      </c>
      <c r="E696" s="5" t="s">
        <v>3361</v>
      </c>
      <c r="F696" s="5">
        <v>7.9</v>
      </c>
      <c r="G696" s="5">
        <v>29.1</v>
      </c>
      <c r="H696" t="str">
        <f t="shared" si="1"/>
        <v> Illinois</v>
      </c>
      <c r="I696" t="str">
        <f t="shared" si="2"/>
        <v>Illinois</v>
      </c>
      <c r="J696" t="str">
        <f>VLOOKUP(I696,Sheet5!A:B,2,FALSE)</f>
        <v>IL</v>
      </c>
      <c r="K696" t="str">
        <f t="shared" si="3"/>
        <v>Wayne, IL</v>
      </c>
    </row>
    <row r="697" ht="15.75" customHeight="1">
      <c r="A697" s="11" t="s">
        <v>194</v>
      </c>
      <c r="B697" s="12">
        <v>8.0</v>
      </c>
      <c r="C697" s="12">
        <v>27.5</v>
      </c>
      <c r="D697" s="11" t="s">
        <v>3362</v>
      </c>
      <c r="E697" s="5" t="s">
        <v>3363</v>
      </c>
      <c r="F697" s="5">
        <v>8.0</v>
      </c>
      <c r="G697" s="5">
        <v>27.5</v>
      </c>
      <c r="H697" t="str">
        <f t="shared" si="1"/>
        <v> Illinois</v>
      </c>
      <c r="I697" t="str">
        <f t="shared" si="2"/>
        <v>Illinois</v>
      </c>
      <c r="J697" t="str">
        <f>VLOOKUP(I697,Sheet5!A:B,2,FALSE)</f>
        <v>IL</v>
      </c>
      <c r="K697" t="str">
        <f t="shared" si="3"/>
        <v>White, IL</v>
      </c>
    </row>
    <row r="698" ht="15.75" customHeight="1">
      <c r="A698" s="11" t="s">
        <v>579</v>
      </c>
      <c r="B698" s="12">
        <v>7.8</v>
      </c>
      <c r="C698" s="12">
        <v>27.8</v>
      </c>
      <c r="D698" s="11" t="s">
        <v>3364</v>
      </c>
      <c r="E698" s="5" t="s">
        <v>3365</v>
      </c>
      <c r="F698" s="5">
        <v>7.8</v>
      </c>
      <c r="G698" s="5">
        <v>27.8</v>
      </c>
      <c r="H698" t="str">
        <f t="shared" si="1"/>
        <v> Illinois</v>
      </c>
      <c r="I698" t="str">
        <f t="shared" si="2"/>
        <v>Illinois</v>
      </c>
      <c r="J698" t="str">
        <f>VLOOKUP(I698,Sheet5!A:B,2,FALSE)</f>
        <v>IL</v>
      </c>
      <c r="K698" t="str">
        <f t="shared" si="3"/>
        <v>Whiteside, IL</v>
      </c>
    </row>
    <row r="699" ht="15.75" customHeight="1">
      <c r="A699" s="11" t="s">
        <v>580</v>
      </c>
      <c r="B699" s="12">
        <v>8.6</v>
      </c>
      <c r="C699" s="12">
        <v>28.3</v>
      </c>
      <c r="D699" s="11" t="s">
        <v>3366</v>
      </c>
      <c r="E699" s="5" t="s">
        <v>3367</v>
      </c>
      <c r="F699" s="5">
        <v>8.6</v>
      </c>
      <c r="G699" s="5">
        <v>28.3</v>
      </c>
      <c r="H699" t="str">
        <f t="shared" si="1"/>
        <v> Illinois</v>
      </c>
      <c r="I699" t="str">
        <f t="shared" si="2"/>
        <v>Illinois</v>
      </c>
      <c r="J699" t="str">
        <f>VLOOKUP(I699,Sheet5!A:B,2,FALSE)</f>
        <v>IL</v>
      </c>
      <c r="K699" t="str">
        <f t="shared" si="3"/>
        <v>Will, IL</v>
      </c>
    </row>
    <row r="700" ht="15.75" customHeight="1">
      <c r="A700" s="11" t="s">
        <v>581</v>
      </c>
      <c r="B700" s="12">
        <v>7.9</v>
      </c>
      <c r="C700" s="12">
        <v>26.7</v>
      </c>
      <c r="D700" s="11" t="s">
        <v>3368</v>
      </c>
      <c r="E700" s="5" t="s">
        <v>3369</v>
      </c>
      <c r="F700" s="5">
        <v>7.9</v>
      </c>
      <c r="G700" s="5">
        <v>26.7</v>
      </c>
      <c r="H700" t="str">
        <f t="shared" si="1"/>
        <v> Illinois</v>
      </c>
      <c r="I700" t="str">
        <f t="shared" si="2"/>
        <v>Illinois</v>
      </c>
      <c r="J700" t="str">
        <f>VLOOKUP(I700,Sheet5!A:B,2,FALSE)</f>
        <v>IL</v>
      </c>
      <c r="K700" t="str">
        <f t="shared" si="3"/>
        <v>Williamson, IL</v>
      </c>
    </row>
    <row r="701" ht="15.75" customHeight="1">
      <c r="A701" s="11" t="s">
        <v>582</v>
      </c>
      <c r="B701" s="12">
        <v>9.5</v>
      </c>
      <c r="C701" s="12">
        <v>33.8</v>
      </c>
      <c r="D701" s="11" t="s">
        <v>3370</v>
      </c>
      <c r="E701" s="5" t="s">
        <v>3371</v>
      </c>
      <c r="F701" s="5">
        <v>9.5</v>
      </c>
      <c r="G701" s="5">
        <v>33.8</v>
      </c>
      <c r="H701" t="str">
        <f t="shared" si="1"/>
        <v> Illinois</v>
      </c>
      <c r="I701" t="str">
        <f t="shared" si="2"/>
        <v>Illinois</v>
      </c>
      <c r="J701" t="str">
        <f>VLOOKUP(I701,Sheet5!A:B,2,FALSE)</f>
        <v>IL</v>
      </c>
      <c r="K701" t="str">
        <f t="shared" si="3"/>
        <v>Winnebago, IL</v>
      </c>
    </row>
    <row r="702" ht="15.75" customHeight="1">
      <c r="A702" s="11" t="s">
        <v>583</v>
      </c>
      <c r="B702" s="12">
        <v>7.9</v>
      </c>
      <c r="C702" s="12">
        <v>28.6</v>
      </c>
      <c r="D702" s="11" t="s">
        <v>3372</v>
      </c>
      <c r="E702" s="5" t="s">
        <v>3373</v>
      </c>
      <c r="F702" s="5">
        <v>7.9</v>
      </c>
      <c r="G702" s="5">
        <v>28.6</v>
      </c>
      <c r="H702" t="str">
        <f t="shared" si="1"/>
        <v> Illinois</v>
      </c>
      <c r="I702" t="str">
        <f t="shared" si="2"/>
        <v>Illinois</v>
      </c>
      <c r="J702" t="str">
        <f>VLOOKUP(I702,Sheet5!A:B,2,FALSE)</f>
        <v>IL</v>
      </c>
      <c r="K702" t="str">
        <f t="shared" si="3"/>
        <v>Woodford, IL</v>
      </c>
    </row>
    <row r="703" ht="15.75" customHeight="1">
      <c r="A703" s="11" t="s">
        <v>254</v>
      </c>
      <c r="B703" s="12">
        <v>12.2</v>
      </c>
      <c r="C703" s="12">
        <v>32.3</v>
      </c>
      <c r="D703" s="11" t="s">
        <v>3374</v>
      </c>
      <c r="E703" s="5" t="s">
        <v>3375</v>
      </c>
      <c r="F703" s="5">
        <v>12.2</v>
      </c>
      <c r="G703" s="5">
        <v>32.3</v>
      </c>
      <c r="H703" t="str">
        <f t="shared" si="1"/>
        <v> Indiana</v>
      </c>
      <c r="I703" t="str">
        <f t="shared" si="2"/>
        <v>Indiana</v>
      </c>
      <c r="J703" t="str">
        <f>VLOOKUP(I703,Sheet5!A:B,2,FALSE)</f>
        <v>IN</v>
      </c>
      <c r="K703" t="str">
        <f t="shared" si="3"/>
        <v>Adams, IN</v>
      </c>
    </row>
    <row r="704" ht="15.75" customHeight="1">
      <c r="A704" s="11" t="s">
        <v>585</v>
      </c>
      <c r="B704" s="12">
        <v>9.7</v>
      </c>
      <c r="C704" s="12">
        <v>28.4</v>
      </c>
      <c r="D704" s="11" t="s">
        <v>3376</v>
      </c>
      <c r="E704" s="5" t="s">
        <v>3377</v>
      </c>
      <c r="F704" s="5">
        <v>9.7</v>
      </c>
      <c r="G704" s="5">
        <v>28.4</v>
      </c>
      <c r="H704" t="str">
        <f t="shared" si="1"/>
        <v> Indiana</v>
      </c>
      <c r="I704" t="str">
        <f t="shared" si="2"/>
        <v>Indiana</v>
      </c>
      <c r="J704" t="str">
        <f>VLOOKUP(I704,Sheet5!A:B,2,FALSE)</f>
        <v>IN</v>
      </c>
      <c r="K704" t="str">
        <f t="shared" si="3"/>
        <v>Allen, IN</v>
      </c>
    </row>
    <row r="705" ht="15.75" customHeight="1">
      <c r="A705" s="11" t="s">
        <v>586</v>
      </c>
      <c r="B705" s="12">
        <v>10.5</v>
      </c>
      <c r="C705" s="12">
        <v>29.4</v>
      </c>
      <c r="D705" s="11" t="s">
        <v>3378</v>
      </c>
      <c r="E705" s="5" t="s">
        <v>3379</v>
      </c>
      <c r="F705" s="5">
        <v>10.5</v>
      </c>
      <c r="G705" s="5">
        <v>29.4</v>
      </c>
      <c r="H705" t="str">
        <f t="shared" si="1"/>
        <v> Indiana</v>
      </c>
      <c r="I705" t="str">
        <f t="shared" si="2"/>
        <v>Indiana</v>
      </c>
      <c r="J705" t="str">
        <f>VLOOKUP(I705,Sheet5!A:B,2,FALSE)</f>
        <v>IN</v>
      </c>
      <c r="K705" t="str">
        <f t="shared" si="3"/>
        <v>Bartholomew, IN</v>
      </c>
    </row>
    <row r="706" ht="15.75" customHeight="1">
      <c r="A706" s="11" t="s">
        <v>143</v>
      </c>
      <c r="B706" s="12">
        <v>10.0</v>
      </c>
      <c r="C706" s="12">
        <v>30.9</v>
      </c>
      <c r="D706" s="11" t="s">
        <v>3380</v>
      </c>
      <c r="E706" s="5" t="s">
        <v>3381</v>
      </c>
      <c r="F706" s="5">
        <v>10.0</v>
      </c>
      <c r="G706" s="5">
        <v>30.9</v>
      </c>
      <c r="H706" t="str">
        <f t="shared" si="1"/>
        <v> Indiana</v>
      </c>
      <c r="I706" t="str">
        <f t="shared" si="2"/>
        <v>Indiana</v>
      </c>
      <c r="J706" t="str">
        <f>VLOOKUP(I706,Sheet5!A:B,2,FALSE)</f>
        <v>IN</v>
      </c>
      <c r="K706" t="str">
        <f t="shared" si="3"/>
        <v>Benton, IN</v>
      </c>
    </row>
    <row r="707" ht="15.75" customHeight="1">
      <c r="A707" s="11" t="s">
        <v>587</v>
      </c>
      <c r="B707" s="12">
        <v>12.1</v>
      </c>
      <c r="C707" s="12">
        <v>37.5</v>
      </c>
      <c r="D707" s="11" t="s">
        <v>3382</v>
      </c>
      <c r="E707" s="5" t="s">
        <v>3383</v>
      </c>
      <c r="F707" s="5">
        <v>12.1</v>
      </c>
      <c r="G707" s="5">
        <v>37.5</v>
      </c>
      <c r="H707" t="str">
        <f t="shared" si="1"/>
        <v> Indiana</v>
      </c>
      <c r="I707" t="str">
        <f t="shared" si="2"/>
        <v>Indiana</v>
      </c>
      <c r="J707" t="str">
        <f>VLOOKUP(I707,Sheet5!A:B,2,FALSE)</f>
        <v>IN</v>
      </c>
      <c r="K707" t="str">
        <f t="shared" si="3"/>
        <v>Blackford, IN</v>
      </c>
    </row>
    <row r="708" ht="15.75" customHeight="1">
      <c r="A708" s="11" t="s">
        <v>144</v>
      </c>
      <c r="B708" s="12">
        <v>9.5</v>
      </c>
      <c r="C708" s="12">
        <v>28.3</v>
      </c>
      <c r="D708" s="11" t="s">
        <v>3384</v>
      </c>
      <c r="E708" s="5" t="s">
        <v>3385</v>
      </c>
      <c r="F708" s="5">
        <v>9.5</v>
      </c>
      <c r="G708" s="5">
        <v>28.3</v>
      </c>
      <c r="H708" t="str">
        <f t="shared" si="1"/>
        <v> Indiana</v>
      </c>
      <c r="I708" t="str">
        <f t="shared" si="2"/>
        <v>Indiana</v>
      </c>
      <c r="J708" t="str">
        <f>VLOOKUP(I708,Sheet5!A:B,2,FALSE)</f>
        <v>IN</v>
      </c>
      <c r="K708" t="str">
        <f t="shared" si="3"/>
        <v>Boone, IN</v>
      </c>
    </row>
    <row r="709" ht="15.75" customHeight="1">
      <c r="A709" s="11" t="s">
        <v>532</v>
      </c>
      <c r="B709" s="12">
        <v>9.2</v>
      </c>
      <c r="C709" s="12">
        <v>28.4</v>
      </c>
      <c r="D709" s="11" t="s">
        <v>3386</v>
      </c>
      <c r="E709" s="5" t="s">
        <v>3387</v>
      </c>
      <c r="F709" s="5">
        <v>9.2</v>
      </c>
      <c r="G709" s="5">
        <v>28.4</v>
      </c>
      <c r="H709" t="str">
        <f t="shared" si="1"/>
        <v> Indiana</v>
      </c>
      <c r="I709" t="str">
        <f t="shared" si="2"/>
        <v>Indiana</v>
      </c>
      <c r="J709" t="str">
        <f>VLOOKUP(I709,Sheet5!A:B,2,FALSE)</f>
        <v>IN</v>
      </c>
      <c r="K709" t="str">
        <f t="shared" si="3"/>
        <v>Brown, IN</v>
      </c>
    </row>
    <row r="710" ht="15.75" customHeight="1">
      <c r="A710" s="11" t="s">
        <v>146</v>
      </c>
      <c r="B710" s="12">
        <v>11.0</v>
      </c>
      <c r="C710" s="12">
        <v>27.7</v>
      </c>
      <c r="D710" s="11" t="s">
        <v>3388</v>
      </c>
      <c r="E710" s="5" t="s">
        <v>3389</v>
      </c>
      <c r="F710" s="5">
        <v>11.0</v>
      </c>
      <c r="G710" s="5">
        <v>27.7</v>
      </c>
      <c r="H710" t="str">
        <f t="shared" si="1"/>
        <v> Indiana</v>
      </c>
      <c r="I710" t="str">
        <f t="shared" si="2"/>
        <v>Indiana</v>
      </c>
      <c r="J710" t="str">
        <f>VLOOKUP(I710,Sheet5!A:B,2,FALSE)</f>
        <v>IN</v>
      </c>
      <c r="K710" t="str">
        <f t="shared" si="3"/>
        <v>Carroll, IN</v>
      </c>
    </row>
    <row r="711" ht="15.75" customHeight="1">
      <c r="A711" s="11" t="s">
        <v>534</v>
      </c>
      <c r="B711" s="12">
        <v>8.9</v>
      </c>
      <c r="C711" s="12">
        <v>32.9</v>
      </c>
      <c r="D711" s="11" t="s">
        <v>3390</v>
      </c>
      <c r="E711" s="5" t="s">
        <v>3391</v>
      </c>
      <c r="F711" s="5">
        <v>8.9</v>
      </c>
      <c r="G711" s="5">
        <v>32.9</v>
      </c>
      <c r="H711" t="str">
        <f t="shared" si="1"/>
        <v> Indiana</v>
      </c>
      <c r="I711" t="str">
        <f t="shared" si="2"/>
        <v>Indiana</v>
      </c>
      <c r="J711" t="str">
        <f>VLOOKUP(I711,Sheet5!A:B,2,FALSE)</f>
        <v>IN</v>
      </c>
      <c r="K711" t="str">
        <f t="shared" si="3"/>
        <v>Cass, IN</v>
      </c>
    </row>
    <row r="712" ht="15.75" customHeight="1">
      <c r="A712" s="11" t="s">
        <v>148</v>
      </c>
      <c r="B712" s="12">
        <v>11.2</v>
      </c>
      <c r="C712" s="12">
        <v>34.2</v>
      </c>
      <c r="D712" s="11" t="s">
        <v>3392</v>
      </c>
      <c r="E712" s="5" t="s">
        <v>3393</v>
      </c>
      <c r="F712" s="5">
        <v>11.2</v>
      </c>
      <c r="G712" s="5">
        <v>34.2</v>
      </c>
      <c r="H712" t="str">
        <f t="shared" si="1"/>
        <v> Indiana</v>
      </c>
      <c r="I712" t="str">
        <f t="shared" si="2"/>
        <v>Indiana</v>
      </c>
      <c r="J712" t="str">
        <f>VLOOKUP(I712,Sheet5!A:B,2,FALSE)</f>
        <v>IN</v>
      </c>
      <c r="K712" t="str">
        <f t="shared" si="3"/>
        <v>Clark, IN</v>
      </c>
    </row>
    <row r="713" ht="15.75" customHeight="1">
      <c r="A713" s="11" t="s">
        <v>35</v>
      </c>
      <c r="B713" s="12">
        <v>10.5</v>
      </c>
      <c r="C713" s="12">
        <v>34.7</v>
      </c>
      <c r="D713" s="11" t="s">
        <v>3394</v>
      </c>
      <c r="E713" s="5" t="s">
        <v>3395</v>
      </c>
      <c r="F713" s="5">
        <v>10.5</v>
      </c>
      <c r="G713" s="5">
        <v>34.7</v>
      </c>
      <c r="H713" t="str">
        <f t="shared" si="1"/>
        <v> Indiana</v>
      </c>
      <c r="I713" t="str">
        <f t="shared" si="2"/>
        <v>Indiana</v>
      </c>
      <c r="J713" t="str">
        <f>VLOOKUP(I713,Sheet5!A:B,2,FALSE)</f>
        <v>IN</v>
      </c>
      <c r="K713" t="str">
        <f t="shared" si="3"/>
        <v>Clay, IN</v>
      </c>
    </row>
    <row r="714" ht="15.75" customHeight="1">
      <c r="A714" s="11" t="s">
        <v>537</v>
      </c>
      <c r="B714" s="12">
        <v>10.1</v>
      </c>
      <c r="C714" s="12">
        <v>32.6</v>
      </c>
      <c r="D714" s="11" t="s">
        <v>3396</v>
      </c>
      <c r="E714" s="5" t="s">
        <v>3397</v>
      </c>
      <c r="F714" s="5">
        <v>10.1</v>
      </c>
      <c r="G714" s="5">
        <v>32.6</v>
      </c>
      <c r="H714" t="str">
        <f t="shared" si="1"/>
        <v> Indiana</v>
      </c>
      <c r="I714" t="str">
        <f t="shared" si="2"/>
        <v>Indiana</v>
      </c>
      <c r="J714" t="str">
        <f>VLOOKUP(I714,Sheet5!A:B,2,FALSE)</f>
        <v>IN</v>
      </c>
      <c r="K714" t="str">
        <f t="shared" si="3"/>
        <v>Clinton, IN</v>
      </c>
    </row>
    <row r="715" ht="15.75" customHeight="1">
      <c r="A715" s="11" t="s">
        <v>153</v>
      </c>
      <c r="B715" s="12">
        <v>9.6</v>
      </c>
      <c r="C715" s="12">
        <v>31.2</v>
      </c>
      <c r="D715" s="11" t="s">
        <v>3398</v>
      </c>
      <c r="E715" s="5" t="s">
        <v>3399</v>
      </c>
      <c r="F715" s="5">
        <v>9.6</v>
      </c>
      <c r="G715" s="5">
        <v>31.2</v>
      </c>
      <c r="H715" t="str">
        <f t="shared" si="1"/>
        <v> Indiana</v>
      </c>
      <c r="I715" t="str">
        <f t="shared" si="2"/>
        <v>Indiana</v>
      </c>
      <c r="J715" t="str">
        <f>VLOOKUP(I715,Sheet5!A:B,2,FALSE)</f>
        <v>IN</v>
      </c>
      <c r="K715" t="str">
        <f t="shared" si="3"/>
        <v>Crawford, IN</v>
      </c>
    </row>
    <row r="716" ht="15.75" customHeight="1">
      <c r="A716" s="11" t="s">
        <v>588</v>
      </c>
      <c r="B716" s="12">
        <v>11.3</v>
      </c>
      <c r="C716" s="12">
        <v>36.3</v>
      </c>
      <c r="D716" s="11" t="s">
        <v>3400</v>
      </c>
      <c r="E716" s="5" t="s">
        <v>3401</v>
      </c>
      <c r="F716" s="5">
        <v>11.3</v>
      </c>
      <c r="G716" s="5">
        <v>36.3</v>
      </c>
      <c r="H716" t="str">
        <f t="shared" si="1"/>
        <v> Indiana</v>
      </c>
      <c r="I716" t="str">
        <f t="shared" si="2"/>
        <v>Indiana</v>
      </c>
      <c r="J716" t="str">
        <f>VLOOKUP(I716,Sheet5!A:B,2,FALSE)</f>
        <v>IN</v>
      </c>
      <c r="K716" t="str">
        <f t="shared" si="3"/>
        <v>Daviess, IN</v>
      </c>
    </row>
    <row r="717" ht="15.75" customHeight="1">
      <c r="A717" s="11" t="s">
        <v>589</v>
      </c>
      <c r="B717" s="12">
        <v>10.5</v>
      </c>
      <c r="C717" s="12">
        <v>35.5</v>
      </c>
      <c r="D717" s="11" t="s">
        <v>3402</v>
      </c>
      <c r="E717" s="5" t="s">
        <v>3403</v>
      </c>
      <c r="F717" s="5">
        <v>10.5</v>
      </c>
      <c r="G717" s="5">
        <v>35.5</v>
      </c>
      <c r="H717" t="str">
        <f t="shared" si="1"/>
        <v> Indiana</v>
      </c>
      <c r="I717" t="str">
        <f t="shared" si="2"/>
        <v>Indiana</v>
      </c>
      <c r="J717" t="str">
        <f>VLOOKUP(I717,Sheet5!A:B,2,FALSE)</f>
        <v>IN</v>
      </c>
      <c r="K717" t="str">
        <f t="shared" si="3"/>
        <v>Dearborn, IN</v>
      </c>
    </row>
    <row r="718" ht="15.75" customHeight="1">
      <c r="A718" s="11" t="s">
        <v>410</v>
      </c>
      <c r="B718" s="12">
        <v>11.5</v>
      </c>
      <c r="C718" s="12">
        <v>31.9</v>
      </c>
      <c r="D718" s="11" t="s">
        <v>3404</v>
      </c>
      <c r="E718" s="5" t="s">
        <v>3405</v>
      </c>
      <c r="F718" s="5">
        <v>11.5</v>
      </c>
      <c r="G718" s="5">
        <v>31.9</v>
      </c>
      <c r="H718" t="str">
        <f t="shared" si="1"/>
        <v> Indiana</v>
      </c>
      <c r="I718" t="str">
        <f t="shared" si="2"/>
        <v>Indiana</v>
      </c>
      <c r="J718" t="str">
        <f>VLOOKUP(I718,Sheet5!A:B,2,FALSE)</f>
        <v>IN</v>
      </c>
      <c r="K718" t="str">
        <f t="shared" si="3"/>
        <v>Decatur, IN</v>
      </c>
    </row>
    <row r="719" ht="15.75" customHeight="1">
      <c r="A719" s="11" t="s">
        <v>1983</v>
      </c>
      <c r="B719" s="12">
        <v>9.1</v>
      </c>
      <c r="C719" s="12">
        <v>33.3</v>
      </c>
      <c r="D719" s="11" t="s">
        <v>3406</v>
      </c>
      <c r="E719" s="5" t="s">
        <v>3407</v>
      </c>
      <c r="F719" s="5">
        <v>9.1</v>
      </c>
      <c r="G719" s="5">
        <v>33.3</v>
      </c>
      <c r="H719" t="str">
        <f t="shared" si="1"/>
        <v> Indiana</v>
      </c>
      <c r="I719" t="str">
        <f t="shared" si="2"/>
        <v>Indiana</v>
      </c>
      <c r="J719" t="str">
        <f>VLOOKUP(I719,Sheet5!A:B,2,FALSE)</f>
        <v>IN</v>
      </c>
      <c r="K719" t="str">
        <f t="shared" si="3"/>
        <v>Dekalb, IN</v>
      </c>
    </row>
    <row r="720" ht="15.75" customHeight="1">
      <c r="A720" s="11" t="s">
        <v>590</v>
      </c>
      <c r="B720" s="12">
        <v>10.4</v>
      </c>
      <c r="C720" s="12">
        <v>31.4</v>
      </c>
      <c r="D720" s="11" t="s">
        <v>3408</v>
      </c>
      <c r="E720" s="5" t="s">
        <v>3409</v>
      </c>
      <c r="F720" s="5">
        <v>10.4</v>
      </c>
      <c r="G720" s="5">
        <v>31.4</v>
      </c>
      <c r="H720" t="str">
        <f t="shared" si="1"/>
        <v> Indiana</v>
      </c>
      <c r="I720" t="str">
        <f t="shared" si="2"/>
        <v>Indiana</v>
      </c>
      <c r="J720" t="str">
        <f>VLOOKUP(I720,Sheet5!A:B,2,FALSE)</f>
        <v>IN</v>
      </c>
      <c r="K720" t="str">
        <f t="shared" si="3"/>
        <v>Delaware, IN</v>
      </c>
    </row>
    <row r="721" ht="15.75" customHeight="1">
      <c r="A721" s="11" t="s">
        <v>591</v>
      </c>
      <c r="B721" s="12">
        <v>8.8</v>
      </c>
      <c r="C721" s="12">
        <v>29.8</v>
      </c>
      <c r="D721" s="11" t="s">
        <v>3410</v>
      </c>
      <c r="E721" s="5" t="s">
        <v>3411</v>
      </c>
      <c r="F721" s="5">
        <v>8.8</v>
      </c>
      <c r="G721" s="5">
        <v>29.8</v>
      </c>
      <c r="H721" t="str">
        <f t="shared" si="1"/>
        <v> Indiana</v>
      </c>
      <c r="I721" t="str">
        <f t="shared" si="2"/>
        <v>Indiana</v>
      </c>
      <c r="J721" t="str">
        <f>VLOOKUP(I721,Sheet5!A:B,2,FALSE)</f>
        <v>IN</v>
      </c>
      <c r="K721" t="str">
        <f t="shared" si="3"/>
        <v>Dubois, IN</v>
      </c>
    </row>
    <row r="722" ht="15.75" customHeight="1">
      <c r="A722" s="11" t="s">
        <v>592</v>
      </c>
      <c r="B722" s="12">
        <v>9.5</v>
      </c>
      <c r="C722" s="12">
        <v>32.6</v>
      </c>
      <c r="D722" s="11" t="s">
        <v>3412</v>
      </c>
      <c r="E722" s="5" t="s">
        <v>3413</v>
      </c>
      <c r="F722" s="5">
        <v>9.5</v>
      </c>
      <c r="G722" s="5">
        <v>32.6</v>
      </c>
      <c r="H722" t="str">
        <f t="shared" si="1"/>
        <v> Indiana</v>
      </c>
      <c r="I722" t="str">
        <f t="shared" si="2"/>
        <v>Indiana</v>
      </c>
      <c r="J722" t="str">
        <f>VLOOKUP(I722,Sheet5!A:B,2,FALSE)</f>
        <v>IN</v>
      </c>
      <c r="K722" t="str">
        <f t="shared" si="3"/>
        <v>Elkhart, IN</v>
      </c>
    </row>
    <row r="723" ht="15.75" customHeight="1">
      <c r="A723" s="11" t="s">
        <v>50</v>
      </c>
      <c r="B723" s="12">
        <v>9.3</v>
      </c>
      <c r="C723" s="12">
        <v>34.5</v>
      </c>
      <c r="D723" s="11" t="s">
        <v>3414</v>
      </c>
      <c r="E723" s="5" t="s">
        <v>3415</v>
      </c>
      <c r="F723" s="5">
        <v>9.3</v>
      </c>
      <c r="G723" s="5">
        <v>34.5</v>
      </c>
      <c r="H723" t="str">
        <f t="shared" si="1"/>
        <v> Indiana</v>
      </c>
      <c r="I723" t="str">
        <f t="shared" si="2"/>
        <v>Indiana</v>
      </c>
      <c r="J723" t="str">
        <f>VLOOKUP(I723,Sheet5!A:B,2,FALSE)</f>
        <v>IN</v>
      </c>
      <c r="K723" t="str">
        <f t="shared" si="3"/>
        <v>Fayette, IN</v>
      </c>
    </row>
    <row r="724" ht="15.75" customHeight="1">
      <c r="A724" s="11" t="s">
        <v>420</v>
      </c>
      <c r="B724" s="12">
        <v>9.8</v>
      </c>
      <c r="C724" s="12">
        <v>29.3</v>
      </c>
      <c r="D724" s="11" t="s">
        <v>3416</v>
      </c>
      <c r="E724" s="5" t="s">
        <v>3417</v>
      </c>
      <c r="F724" s="5">
        <v>9.8</v>
      </c>
      <c r="G724" s="5">
        <v>29.3</v>
      </c>
      <c r="H724" t="str">
        <f t="shared" si="1"/>
        <v> Indiana</v>
      </c>
      <c r="I724" t="str">
        <f t="shared" si="2"/>
        <v>Indiana</v>
      </c>
      <c r="J724" t="str">
        <f>VLOOKUP(I724,Sheet5!A:B,2,FALSE)</f>
        <v>IN</v>
      </c>
      <c r="K724" t="str">
        <f t="shared" si="3"/>
        <v>Floyd, IN</v>
      </c>
    </row>
    <row r="725" ht="15.75" customHeight="1">
      <c r="A725" s="11" t="s">
        <v>593</v>
      </c>
      <c r="B725" s="12">
        <v>11.3</v>
      </c>
      <c r="C725" s="12">
        <v>31.2</v>
      </c>
      <c r="D725" s="11" t="s">
        <v>3418</v>
      </c>
      <c r="E725" s="5" t="s">
        <v>3419</v>
      </c>
      <c r="F725" s="5">
        <v>11.3</v>
      </c>
      <c r="G725" s="5">
        <v>31.2</v>
      </c>
      <c r="H725" t="str">
        <f t="shared" si="1"/>
        <v> Indiana</v>
      </c>
      <c r="I725" t="str">
        <f t="shared" si="2"/>
        <v>Indiana</v>
      </c>
      <c r="J725" t="str">
        <f>VLOOKUP(I725,Sheet5!A:B,2,FALSE)</f>
        <v>IN</v>
      </c>
      <c r="K725" t="str">
        <f t="shared" si="3"/>
        <v>Fountain, IN</v>
      </c>
    </row>
    <row r="726" ht="15.75" customHeight="1">
      <c r="A726" s="11" t="s">
        <v>51</v>
      </c>
      <c r="B726" s="12">
        <v>9.4</v>
      </c>
      <c r="C726" s="12">
        <v>28.9</v>
      </c>
      <c r="D726" s="11" t="s">
        <v>3420</v>
      </c>
      <c r="E726" s="5" t="s">
        <v>3421</v>
      </c>
      <c r="F726" s="5">
        <v>9.4</v>
      </c>
      <c r="G726" s="5">
        <v>28.9</v>
      </c>
      <c r="H726" t="str">
        <f t="shared" si="1"/>
        <v> Indiana</v>
      </c>
      <c r="I726" t="str">
        <f t="shared" si="2"/>
        <v>Indiana</v>
      </c>
      <c r="J726" t="str">
        <f>VLOOKUP(I726,Sheet5!A:B,2,FALSE)</f>
        <v>IN</v>
      </c>
      <c r="K726" t="str">
        <f t="shared" si="3"/>
        <v>Franklin, IN</v>
      </c>
    </row>
    <row r="727" ht="15.75" customHeight="1">
      <c r="A727" s="11" t="s">
        <v>159</v>
      </c>
      <c r="B727" s="12">
        <v>9.5</v>
      </c>
      <c r="C727" s="12">
        <v>36.9</v>
      </c>
      <c r="D727" s="11" t="s">
        <v>3422</v>
      </c>
      <c r="E727" s="5" t="s">
        <v>3423</v>
      </c>
      <c r="F727" s="5">
        <v>9.5</v>
      </c>
      <c r="G727" s="5">
        <v>36.9</v>
      </c>
      <c r="H727" t="str">
        <f t="shared" si="1"/>
        <v> Indiana</v>
      </c>
      <c r="I727" t="str">
        <f t="shared" si="2"/>
        <v>Indiana</v>
      </c>
      <c r="J727" t="str">
        <f>VLOOKUP(I727,Sheet5!A:B,2,FALSE)</f>
        <v>IN</v>
      </c>
      <c r="K727" t="str">
        <f t="shared" si="3"/>
        <v>Fulton, IN</v>
      </c>
    </row>
    <row r="728" ht="15.75" customHeight="1">
      <c r="A728" s="11" t="s">
        <v>594</v>
      </c>
      <c r="B728" s="12">
        <v>11.4</v>
      </c>
      <c r="C728" s="12">
        <v>31.6</v>
      </c>
      <c r="D728" s="11" t="s">
        <v>3424</v>
      </c>
      <c r="E728" s="5" t="s">
        <v>3425</v>
      </c>
      <c r="F728" s="5">
        <v>11.4</v>
      </c>
      <c r="G728" s="5">
        <v>31.6</v>
      </c>
      <c r="H728" t="str">
        <f t="shared" si="1"/>
        <v> Indiana</v>
      </c>
      <c r="I728" t="str">
        <f t="shared" si="2"/>
        <v>Indiana</v>
      </c>
      <c r="J728" t="str">
        <f>VLOOKUP(I728,Sheet5!A:B,2,FALSE)</f>
        <v>IN</v>
      </c>
      <c r="K728" t="str">
        <f t="shared" si="3"/>
        <v>Gibson, IN</v>
      </c>
    </row>
    <row r="729" ht="15.75" customHeight="1">
      <c r="A729" s="11" t="s">
        <v>161</v>
      </c>
      <c r="B729" s="12">
        <v>12.2</v>
      </c>
      <c r="C729" s="12">
        <v>39.1</v>
      </c>
      <c r="D729" s="11" t="s">
        <v>3426</v>
      </c>
      <c r="E729" s="5" t="s">
        <v>3427</v>
      </c>
      <c r="F729" s="5">
        <v>12.2</v>
      </c>
      <c r="G729" s="5">
        <v>39.1</v>
      </c>
      <c r="H729" t="str">
        <f t="shared" si="1"/>
        <v> Indiana</v>
      </c>
      <c r="I729" t="str">
        <f t="shared" si="2"/>
        <v>Indiana</v>
      </c>
      <c r="J729" t="str">
        <f>VLOOKUP(I729,Sheet5!A:B,2,FALSE)</f>
        <v>IN</v>
      </c>
      <c r="K729" t="str">
        <f t="shared" si="3"/>
        <v>Grant, IN</v>
      </c>
    </row>
    <row r="730" ht="15.75" customHeight="1">
      <c r="A730" s="11" t="s">
        <v>53</v>
      </c>
      <c r="B730" s="12">
        <v>10.5</v>
      </c>
      <c r="C730" s="12">
        <v>32.7</v>
      </c>
      <c r="D730" s="11" t="s">
        <v>3428</v>
      </c>
      <c r="E730" s="5" t="s">
        <v>3429</v>
      </c>
      <c r="F730" s="5">
        <v>10.5</v>
      </c>
      <c r="G730" s="5">
        <v>32.7</v>
      </c>
      <c r="H730" t="str">
        <f t="shared" si="1"/>
        <v> Indiana</v>
      </c>
      <c r="I730" t="str">
        <f t="shared" si="2"/>
        <v>Indiana</v>
      </c>
      <c r="J730" t="str">
        <f>VLOOKUP(I730,Sheet5!A:B,2,FALSE)</f>
        <v>IN</v>
      </c>
      <c r="K730" t="str">
        <f t="shared" si="3"/>
        <v>Greene, IN</v>
      </c>
    </row>
    <row r="731" ht="15.75" customHeight="1">
      <c r="A731" s="11" t="s">
        <v>346</v>
      </c>
      <c r="B731" s="12">
        <v>8.4</v>
      </c>
      <c r="C731" s="12">
        <v>26.5</v>
      </c>
      <c r="D731" s="11" t="s">
        <v>3430</v>
      </c>
      <c r="E731" s="5" t="s">
        <v>3431</v>
      </c>
      <c r="F731" s="5">
        <v>8.4</v>
      </c>
      <c r="G731" s="5">
        <v>26.5</v>
      </c>
      <c r="H731" t="str">
        <f t="shared" si="1"/>
        <v> Indiana</v>
      </c>
      <c r="I731" t="str">
        <f t="shared" si="2"/>
        <v>Indiana</v>
      </c>
      <c r="J731" t="str">
        <f>VLOOKUP(I731,Sheet5!A:B,2,FALSE)</f>
        <v>IN</v>
      </c>
      <c r="K731" t="str">
        <f t="shared" si="3"/>
        <v>Hamilton, IN</v>
      </c>
    </row>
    <row r="732" ht="15.75" customHeight="1">
      <c r="A732" s="11" t="s">
        <v>430</v>
      </c>
      <c r="B732" s="12">
        <v>12.1</v>
      </c>
      <c r="C732" s="12">
        <v>33.5</v>
      </c>
      <c r="D732" s="11" t="s">
        <v>3432</v>
      </c>
      <c r="E732" s="5" t="s">
        <v>3433</v>
      </c>
      <c r="F732" s="5">
        <v>12.1</v>
      </c>
      <c r="G732" s="5">
        <v>33.5</v>
      </c>
      <c r="H732" t="str">
        <f t="shared" si="1"/>
        <v> Indiana</v>
      </c>
      <c r="I732" t="str">
        <f t="shared" si="2"/>
        <v>Indiana</v>
      </c>
      <c r="J732" t="str">
        <f>VLOOKUP(I732,Sheet5!A:B,2,FALSE)</f>
        <v>IN</v>
      </c>
      <c r="K732" t="str">
        <f t="shared" si="3"/>
        <v>Hancock, IN</v>
      </c>
    </row>
    <row r="733" ht="15.75" customHeight="1">
      <c r="A733" s="11" t="s">
        <v>595</v>
      </c>
      <c r="B733" s="12">
        <v>10.5</v>
      </c>
      <c r="C733" s="12">
        <v>35.7</v>
      </c>
      <c r="D733" s="11" t="s">
        <v>3434</v>
      </c>
      <c r="E733" s="5" t="s">
        <v>3435</v>
      </c>
      <c r="F733" s="5">
        <v>10.5</v>
      </c>
      <c r="G733" s="5">
        <v>35.7</v>
      </c>
      <c r="H733" t="str">
        <f t="shared" si="1"/>
        <v> Indiana</v>
      </c>
      <c r="I733" t="str">
        <f t="shared" si="2"/>
        <v>Indiana</v>
      </c>
      <c r="J733" t="str">
        <f>VLOOKUP(I733,Sheet5!A:B,2,FALSE)</f>
        <v>IN</v>
      </c>
      <c r="K733" t="str">
        <f t="shared" si="3"/>
        <v>Harrison, IN</v>
      </c>
    </row>
    <row r="734" ht="15.75" customHeight="1">
      <c r="A734" s="11" t="s">
        <v>596</v>
      </c>
      <c r="B734" s="12">
        <v>9.1</v>
      </c>
      <c r="C734" s="12">
        <v>31.4</v>
      </c>
      <c r="D734" s="11" t="s">
        <v>3436</v>
      </c>
      <c r="E734" s="5" t="s">
        <v>3437</v>
      </c>
      <c r="F734" s="5">
        <v>9.1</v>
      </c>
      <c r="G734" s="5">
        <v>31.4</v>
      </c>
      <c r="H734" t="str">
        <f t="shared" si="1"/>
        <v> Indiana</v>
      </c>
      <c r="I734" t="str">
        <f t="shared" si="2"/>
        <v>Indiana</v>
      </c>
      <c r="J734" t="str">
        <f>VLOOKUP(I734,Sheet5!A:B,2,FALSE)</f>
        <v>IN</v>
      </c>
      <c r="K734" t="str">
        <f t="shared" si="3"/>
        <v>Hendricks, IN</v>
      </c>
    </row>
    <row r="735" ht="15.75" customHeight="1">
      <c r="A735" s="11" t="s">
        <v>55</v>
      </c>
      <c r="B735" s="12">
        <v>12.7</v>
      </c>
      <c r="C735" s="12">
        <v>37.6</v>
      </c>
      <c r="D735" s="11" t="s">
        <v>3438</v>
      </c>
      <c r="E735" s="5" t="s">
        <v>3439</v>
      </c>
      <c r="F735" s="5">
        <v>12.7</v>
      </c>
      <c r="G735" s="5">
        <v>37.6</v>
      </c>
      <c r="H735" t="str">
        <f t="shared" si="1"/>
        <v> Indiana</v>
      </c>
      <c r="I735" t="str">
        <f t="shared" si="2"/>
        <v>Indiana</v>
      </c>
      <c r="J735" t="str">
        <f>VLOOKUP(I735,Sheet5!A:B,2,FALSE)</f>
        <v>IN</v>
      </c>
      <c r="K735" t="str">
        <f t="shared" si="3"/>
        <v>Henry, IN</v>
      </c>
    </row>
    <row r="736" ht="15.75" customHeight="1">
      <c r="A736" s="11" t="s">
        <v>164</v>
      </c>
      <c r="B736" s="12">
        <v>10.8</v>
      </c>
      <c r="C736" s="12">
        <v>30.7</v>
      </c>
      <c r="D736" s="11" t="s">
        <v>3440</v>
      </c>
      <c r="E736" s="5" t="s">
        <v>3441</v>
      </c>
      <c r="F736" s="5">
        <v>10.8</v>
      </c>
      <c r="G736" s="5">
        <v>30.7</v>
      </c>
      <c r="H736" t="str">
        <f t="shared" si="1"/>
        <v> Indiana</v>
      </c>
      <c r="I736" t="str">
        <f t="shared" si="2"/>
        <v>Indiana</v>
      </c>
      <c r="J736" t="str">
        <f>VLOOKUP(I736,Sheet5!A:B,2,FALSE)</f>
        <v>IN</v>
      </c>
      <c r="K736" t="str">
        <f t="shared" si="3"/>
        <v>Howard, IN</v>
      </c>
    </row>
    <row r="737" ht="15.75" customHeight="1">
      <c r="A737" s="11" t="s">
        <v>597</v>
      </c>
      <c r="B737" s="12">
        <v>10.0</v>
      </c>
      <c r="C737" s="12">
        <v>31.6</v>
      </c>
      <c r="D737" s="11" t="s">
        <v>3442</v>
      </c>
      <c r="E737" s="5" t="s">
        <v>3443</v>
      </c>
      <c r="F737" s="5">
        <v>10.0</v>
      </c>
      <c r="G737" s="5">
        <v>31.6</v>
      </c>
      <c r="H737" t="str">
        <f t="shared" si="1"/>
        <v> Indiana</v>
      </c>
      <c r="I737" t="str">
        <f t="shared" si="2"/>
        <v>Indiana</v>
      </c>
      <c r="J737" t="str">
        <f>VLOOKUP(I737,Sheet5!A:B,2,FALSE)</f>
        <v>IN</v>
      </c>
      <c r="K737" t="str">
        <f t="shared" si="3"/>
        <v>Huntington, IN</v>
      </c>
    </row>
    <row r="738" ht="15.75" customHeight="1">
      <c r="A738" s="11" t="s">
        <v>57</v>
      </c>
      <c r="B738" s="12">
        <v>10.6</v>
      </c>
      <c r="C738" s="12">
        <v>31.9</v>
      </c>
      <c r="D738" s="11" t="s">
        <v>3444</v>
      </c>
      <c r="E738" s="5" t="s">
        <v>3445</v>
      </c>
      <c r="F738" s="5">
        <v>10.6</v>
      </c>
      <c r="G738" s="5">
        <v>31.9</v>
      </c>
      <c r="H738" t="str">
        <f t="shared" si="1"/>
        <v> Indiana</v>
      </c>
      <c r="I738" t="str">
        <f t="shared" si="2"/>
        <v>Indiana</v>
      </c>
      <c r="J738" t="str">
        <f>VLOOKUP(I738,Sheet5!A:B,2,FALSE)</f>
        <v>IN</v>
      </c>
      <c r="K738" t="str">
        <f t="shared" si="3"/>
        <v>Jackson, IN</v>
      </c>
    </row>
    <row r="739" ht="15.75" customHeight="1">
      <c r="A739" s="11" t="s">
        <v>436</v>
      </c>
      <c r="B739" s="12">
        <v>11.0</v>
      </c>
      <c r="C739" s="12">
        <v>29.6</v>
      </c>
      <c r="D739" s="11" t="s">
        <v>3446</v>
      </c>
      <c r="E739" s="5" t="s">
        <v>3447</v>
      </c>
      <c r="F739" s="5">
        <v>11.0</v>
      </c>
      <c r="G739" s="5">
        <v>29.6</v>
      </c>
      <c r="H739" t="str">
        <f t="shared" si="1"/>
        <v> Indiana</v>
      </c>
      <c r="I739" t="str">
        <f t="shared" si="2"/>
        <v>Indiana</v>
      </c>
      <c r="J739" t="str">
        <f>VLOOKUP(I739,Sheet5!A:B,2,FALSE)</f>
        <v>IN</v>
      </c>
      <c r="K739" t="str">
        <f t="shared" si="3"/>
        <v>Jasper, IN</v>
      </c>
    </row>
    <row r="740" ht="15.75" customHeight="1">
      <c r="A740" s="11" t="s">
        <v>598</v>
      </c>
      <c r="B740" s="12">
        <v>13.2</v>
      </c>
      <c r="C740" s="12">
        <v>33.3</v>
      </c>
      <c r="D740" s="11" t="s">
        <v>3448</v>
      </c>
      <c r="E740" s="5" t="s">
        <v>3449</v>
      </c>
      <c r="F740" s="5">
        <v>13.2</v>
      </c>
      <c r="G740" s="5">
        <v>33.3</v>
      </c>
      <c r="H740" t="str">
        <f t="shared" si="1"/>
        <v> Indiana</v>
      </c>
      <c r="I740" t="str">
        <f t="shared" si="2"/>
        <v>Indiana</v>
      </c>
      <c r="J740" t="str">
        <f>VLOOKUP(I740,Sheet5!A:B,2,FALSE)</f>
        <v>IN</v>
      </c>
      <c r="K740" t="str">
        <f t="shared" si="3"/>
        <v>Jay, IN</v>
      </c>
    </row>
    <row r="741" ht="15.75" customHeight="1">
      <c r="A741" s="11" t="s">
        <v>58</v>
      </c>
      <c r="B741" s="12">
        <v>11.2</v>
      </c>
      <c r="C741" s="12">
        <v>34.3</v>
      </c>
      <c r="D741" s="11" t="s">
        <v>3450</v>
      </c>
      <c r="E741" s="5" t="s">
        <v>3451</v>
      </c>
      <c r="F741" s="5">
        <v>11.2</v>
      </c>
      <c r="G741" s="5">
        <v>34.3</v>
      </c>
      <c r="H741" t="str">
        <f t="shared" si="1"/>
        <v> Indiana</v>
      </c>
      <c r="I741" t="str">
        <f t="shared" si="2"/>
        <v>Indiana</v>
      </c>
      <c r="J741" t="str">
        <f>VLOOKUP(I741,Sheet5!A:B,2,FALSE)</f>
        <v>IN</v>
      </c>
      <c r="K741" t="str">
        <f t="shared" si="3"/>
        <v>Jefferson, IN</v>
      </c>
    </row>
    <row r="742" ht="15.75" customHeight="1">
      <c r="A742" s="11" t="s">
        <v>599</v>
      </c>
      <c r="B742" s="12">
        <v>10.6</v>
      </c>
      <c r="C742" s="12">
        <v>29.5</v>
      </c>
      <c r="D742" s="11" t="s">
        <v>3452</v>
      </c>
      <c r="E742" s="5" t="s">
        <v>3453</v>
      </c>
      <c r="F742" s="5">
        <v>10.6</v>
      </c>
      <c r="G742" s="5">
        <v>29.5</v>
      </c>
      <c r="H742" t="str">
        <f t="shared" si="1"/>
        <v> Indiana</v>
      </c>
      <c r="I742" t="str">
        <f t="shared" si="2"/>
        <v>Indiana</v>
      </c>
      <c r="J742" t="str">
        <f>VLOOKUP(I742,Sheet5!A:B,2,FALSE)</f>
        <v>IN</v>
      </c>
      <c r="K742" t="str">
        <f t="shared" si="3"/>
        <v>Jennings, IN</v>
      </c>
    </row>
    <row r="743" ht="15.75" customHeight="1">
      <c r="A743" s="11" t="s">
        <v>167</v>
      </c>
      <c r="B743" s="12">
        <v>10.5</v>
      </c>
      <c r="C743" s="12">
        <v>28.6</v>
      </c>
      <c r="D743" s="11" t="s">
        <v>3454</v>
      </c>
      <c r="E743" s="5" t="s">
        <v>3455</v>
      </c>
      <c r="F743" s="5">
        <v>10.5</v>
      </c>
      <c r="G743" s="5">
        <v>28.6</v>
      </c>
      <c r="H743" t="str">
        <f t="shared" si="1"/>
        <v> Indiana</v>
      </c>
      <c r="I743" t="str">
        <f t="shared" si="2"/>
        <v>Indiana</v>
      </c>
      <c r="J743" t="str">
        <f>VLOOKUP(I743,Sheet5!A:B,2,FALSE)</f>
        <v>IN</v>
      </c>
      <c r="K743" t="str">
        <f t="shared" si="3"/>
        <v>Johnson, IN</v>
      </c>
    </row>
    <row r="744" ht="15.75" customHeight="1">
      <c r="A744" s="11" t="s">
        <v>555</v>
      </c>
      <c r="B744" s="12">
        <v>10.4</v>
      </c>
      <c r="C744" s="12">
        <v>31.9</v>
      </c>
      <c r="D744" s="11" t="s">
        <v>3456</v>
      </c>
      <c r="E744" s="5" t="s">
        <v>3457</v>
      </c>
      <c r="F744" s="5">
        <v>10.4</v>
      </c>
      <c r="G744" s="5">
        <v>31.9</v>
      </c>
      <c r="H744" t="str">
        <f t="shared" si="1"/>
        <v> Indiana</v>
      </c>
      <c r="I744" t="str">
        <f t="shared" si="2"/>
        <v>Indiana</v>
      </c>
      <c r="J744" t="str">
        <f>VLOOKUP(I744,Sheet5!A:B,2,FALSE)</f>
        <v>IN</v>
      </c>
      <c r="K744" t="str">
        <f t="shared" si="3"/>
        <v>Knox, IN</v>
      </c>
    </row>
    <row r="745" ht="15.75" customHeight="1">
      <c r="A745" s="11" t="s">
        <v>600</v>
      </c>
      <c r="B745" s="12">
        <v>10.2</v>
      </c>
      <c r="C745" s="12">
        <v>34.2</v>
      </c>
      <c r="D745" s="11" t="s">
        <v>3458</v>
      </c>
      <c r="E745" s="5" t="s">
        <v>3459</v>
      </c>
      <c r="F745" s="5">
        <v>10.2</v>
      </c>
      <c r="G745" s="5">
        <v>34.2</v>
      </c>
      <c r="H745" t="str">
        <f t="shared" si="1"/>
        <v> Indiana</v>
      </c>
      <c r="I745" t="str">
        <f t="shared" si="2"/>
        <v>Indiana</v>
      </c>
      <c r="J745" t="str">
        <f>VLOOKUP(I745,Sheet5!A:B,2,FALSE)</f>
        <v>IN</v>
      </c>
      <c r="K745" t="str">
        <f t="shared" si="3"/>
        <v>Kosciusko, IN</v>
      </c>
    </row>
    <row r="746" ht="15.75" customHeight="1">
      <c r="A746" s="11" t="s">
        <v>3460</v>
      </c>
      <c r="B746" s="12">
        <v>10.7</v>
      </c>
      <c r="C746" s="12">
        <v>34.0</v>
      </c>
      <c r="D746" s="11" t="s">
        <v>3461</v>
      </c>
      <c r="E746" s="5" t="s">
        <v>3462</v>
      </c>
      <c r="F746" s="5">
        <v>10.7</v>
      </c>
      <c r="G746" s="5">
        <v>34.0</v>
      </c>
      <c r="H746" t="str">
        <f t="shared" si="1"/>
        <v> Indiana</v>
      </c>
      <c r="I746" t="str">
        <f t="shared" si="2"/>
        <v>Indiana</v>
      </c>
      <c r="J746" t="str">
        <f>VLOOKUP(I746,Sheet5!A:B,2,FALSE)</f>
        <v>IN</v>
      </c>
      <c r="K746" t="str">
        <f t="shared" si="3"/>
        <v>Lagrange, IN</v>
      </c>
    </row>
    <row r="747" ht="15.75" customHeight="1">
      <c r="A747" s="11" t="s">
        <v>214</v>
      </c>
      <c r="B747" s="12">
        <v>10.4</v>
      </c>
      <c r="C747" s="12">
        <v>33.0</v>
      </c>
      <c r="D747" s="11" t="s">
        <v>3463</v>
      </c>
      <c r="E747" s="5" t="s">
        <v>3464</v>
      </c>
      <c r="F747" s="5">
        <v>10.4</v>
      </c>
      <c r="G747" s="5">
        <v>33.0</v>
      </c>
      <c r="H747" t="str">
        <f t="shared" si="1"/>
        <v> Indiana</v>
      </c>
      <c r="I747" t="str">
        <f t="shared" si="2"/>
        <v>Indiana</v>
      </c>
      <c r="J747" t="str">
        <f>VLOOKUP(I747,Sheet5!A:B,2,FALSE)</f>
        <v>IN</v>
      </c>
      <c r="K747" t="str">
        <f t="shared" si="3"/>
        <v>Lake, IN</v>
      </c>
    </row>
    <row r="748" ht="15.75" customHeight="1">
      <c r="A748" s="11" t="s">
        <v>3465</v>
      </c>
      <c r="B748" s="12">
        <v>10.0</v>
      </c>
      <c r="C748" s="12">
        <v>36.2</v>
      </c>
      <c r="D748" s="11" t="s">
        <v>3466</v>
      </c>
      <c r="E748" s="5" t="s">
        <v>3467</v>
      </c>
      <c r="F748" s="5">
        <v>10.0</v>
      </c>
      <c r="G748" s="5">
        <v>36.2</v>
      </c>
      <c r="H748" t="str">
        <f t="shared" si="1"/>
        <v> Indiana</v>
      </c>
      <c r="I748" t="str">
        <f t="shared" si="2"/>
        <v>Indiana</v>
      </c>
      <c r="J748" t="str">
        <f>VLOOKUP(I748,Sheet5!A:B,2,FALSE)</f>
        <v>IN</v>
      </c>
      <c r="K748" t="str">
        <f t="shared" si="3"/>
        <v>Laporte, IN</v>
      </c>
    </row>
    <row r="749" ht="15.75" customHeight="1">
      <c r="A749" s="11" t="s">
        <v>61</v>
      </c>
      <c r="B749" s="12">
        <v>12.2</v>
      </c>
      <c r="C749" s="12">
        <v>35.3</v>
      </c>
      <c r="D749" s="11" t="s">
        <v>3468</v>
      </c>
      <c r="E749" s="5" t="s">
        <v>3469</v>
      </c>
      <c r="F749" s="5">
        <v>12.2</v>
      </c>
      <c r="G749" s="5">
        <v>35.3</v>
      </c>
      <c r="H749" t="str">
        <f t="shared" si="1"/>
        <v> Indiana</v>
      </c>
      <c r="I749" t="str">
        <f t="shared" si="2"/>
        <v>Indiana</v>
      </c>
      <c r="J749" t="str">
        <f>VLOOKUP(I749,Sheet5!A:B,2,FALSE)</f>
        <v>IN</v>
      </c>
      <c r="K749" t="str">
        <f t="shared" si="3"/>
        <v>Lawrence, IN</v>
      </c>
    </row>
    <row r="750" ht="15.75" customHeight="1">
      <c r="A750" s="11" t="s">
        <v>66</v>
      </c>
      <c r="B750" s="12">
        <v>10.5</v>
      </c>
      <c r="C750" s="12">
        <v>35.6</v>
      </c>
      <c r="D750" s="11" t="s">
        <v>3470</v>
      </c>
      <c r="E750" s="5" t="s">
        <v>3471</v>
      </c>
      <c r="F750" s="5">
        <v>10.5</v>
      </c>
      <c r="G750" s="5">
        <v>35.6</v>
      </c>
      <c r="H750" t="str">
        <f t="shared" si="1"/>
        <v> Indiana</v>
      </c>
      <c r="I750" t="str">
        <f t="shared" si="2"/>
        <v>Indiana</v>
      </c>
      <c r="J750" t="str">
        <f>VLOOKUP(I750,Sheet5!A:B,2,FALSE)</f>
        <v>IN</v>
      </c>
      <c r="K750" t="str">
        <f t="shared" si="3"/>
        <v>Madison, IN</v>
      </c>
    </row>
    <row r="751" ht="15.75" customHeight="1">
      <c r="A751" s="11" t="s">
        <v>68</v>
      </c>
      <c r="B751" s="12">
        <v>10.2</v>
      </c>
      <c r="C751" s="12">
        <v>32.5</v>
      </c>
      <c r="D751" s="11" t="s">
        <v>3472</v>
      </c>
      <c r="E751" s="5" t="s">
        <v>3473</v>
      </c>
      <c r="F751" s="5">
        <v>10.2</v>
      </c>
      <c r="G751" s="5">
        <v>32.5</v>
      </c>
      <c r="H751" t="str">
        <f t="shared" si="1"/>
        <v> Indiana</v>
      </c>
      <c r="I751" t="str">
        <f t="shared" si="2"/>
        <v>Indiana</v>
      </c>
      <c r="J751" t="str">
        <f>VLOOKUP(I751,Sheet5!A:B,2,FALSE)</f>
        <v>IN</v>
      </c>
      <c r="K751" t="str">
        <f t="shared" si="3"/>
        <v>Marion, IN</v>
      </c>
    </row>
    <row r="752" ht="15.75" customHeight="1">
      <c r="A752" s="11" t="s">
        <v>69</v>
      </c>
      <c r="B752" s="12">
        <v>10.2</v>
      </c>
      <c r="C752" s="12">
        <v>31.2</v>
      </c>
      <c r="D752" s="11" t="s">
        <v>3474</v>
      </c>
      <c r="E752" s="5" t="s">
        <v>3475</v>
      </c>
      <c r="F752" s="5">
        <v>10.2</v>
      </c>
      <c r="G752" s="5">
        <v>31.2</v>
      </c>
      <c r="H752" t="str">
        <f t="shared" si="1"/>
        <v> Indiana</v>
      </c>
      <c r="I752" t="str">
        <f t="shared" si="2"/>
        <v>Indiana</v>
      </c>
      <c r="J752" t="str">
        <f>VLOOKUP(I752,Sheet5!A:B,2,FALSE)</f>
        <v>IN</v>
      </c>
      <c r="K752" t="str">
        <f t="shared" si="3"/>
        <v>Marshall, IN</v>
      </c>
    </row>
    <row r="753" ht="15.75" customHeight="1">
      <c r="A753" s="11" t="s">
        <v>358</v>
      </c>
      <c r="B753" s="12">
        <v>12.6</v>
      </c>
      <c r="C753" s="12">
        <v>37.2</v>
      </c>
      <c r="D753" s="11" t="s">
        <v>3476</v>
      </c>
      <c r="E753" s="5" t="s">
        <v>3477</v>
      </c>
      <c r="F753" s="5">
        <v>12.6</v>
      </c>
      <c r="G753" s="5">
        <v>37.2</v>
      </c>
      <c r="H753" t="str">
        <f t="shared" si="1"/>
        <v> Indiana</v>
      </c>
      <c r="I753" t="str">
        <f t="shared" si="2"/>
        <v>Indiana</v>
      </c>
      <c r="J753" t="str">
        <f>VLOOKUP(I753,Sheet5!A:B,2,FALSE)</f>
        <v>IN</v>
      </c>
      <c r="K753" t="str">
        <f t="shared" si="3"/>
        <v>Martin, IN</v>
      </c>
    </row>
    <row r="754" ht="15.75" customHeight="1">
      <c r="A754" s="11" t="s">
        <v>603</v>
      </c>
      <c r="B754" s="12">
        <v>10.5</v>
      </c>
      <c r="C754" s="12">
        <v>33.0</v>
      </c>
      <c r="D754" s="11" t="s">
        <v>3478</v>
      </c>
      <c r="E754" s="5" t="s">
        <v>3479</v>
      </c>
      <c r="F754" s="5">
        <v>10.5</v>
      </c>
      <c r="G754" s="5">
        <v>33.0</v>
      </c>
      <c r="H754" t="str">
        <f t="shared" si="1"/>
        <v> Indiana</v>
      </c>
      <c r="I754" t="str">
        <f t="shared" si="2"/>
        <v>Indiana</v>
      </c>
      <c r="J754" t="str">
        <f>VLOOKUP(I754,Sheet5!A:B,2,FALSE)</f>
        <v>IN</v>
      </c>
      <c r="K754" t="str">
        <f t="shared" si="3"/>
        <v>Miami, IN</v>
      </c>
    </row>
    <row r="755" ht="15.75" customHeight="1">
      <c r="A755" s="11" t="s">
        <v>71</v>
      </c>
      <c r="B755" s="12">
        <v>7.9</v>
      </c>
      <c r="C755" s="12">
        <v>23.1</v>
      </c>
      <c r="D755" s="11" t="s">
        <v>3480</v>
      </c>
      <c r="E755" s="5" t="s">
        <v>3481</v>
      </c>
      <c r="F755" s="5">
        <v>7.9</v>
      </c>
      <c r="G755" s="5">
        <v>23.1</v>
      </c>
      <c r="H755" t="str">
        <f t="shared" si="1"/>
        <v> Indiana</v>
      </c>
      <c r="I755" t="str">
        <f t="shared" si="2"/>
        <v>Indiana</v>
      </c>
      <c r="J755" t="str">
        <f>VLOOKUP(I755,Sheet5!A:B,2,FALSE)</f>
        <v>IN</v>
      </c>
      <c r="K755" t="str">
        <f t="shared" si="3"/>
        <v>Monroe, IN</v>
      </c>
    </row>
    <row r="756" ht="15.75" customHeight="1">
      <c r="A756" s="11" t="s">
        <v>72</v>
      </c>
      <c r="B756" s="12">
        <v>10.2</v>
      </c>
      <c r="C756" s="12">
        <v>28.9</v>
      </c>
      <c r="D756" s="11" t="s">
        <v>3482</v>
      </c>
      <c r="E756" s="5" t="s">
        <v>3483</v>
      </c>
      <c r="F756" s="5">
        <v>10.2</v>
      </c>
      <c r="G756" s="5">
        <v>28.9</v>
      </c>
      <c r="H756" t="str">
        <f t="shared" si="1"/>
        <v> Indiana</v>
      </c>
      <c r="I756" t="str">
        <f t="shared" si="2"/>
        <v>Indiana</v>
      </c>
      <c r="J756" t="str">
        <f>VLOOKUP(I756,Sheet5!A:B,2,FALSE)</f>
        <v>IN</v>
      </c>
      <c r="K756" t="str">
        <f t="shared" si="3"/>
        <v>Montgomery, IN</v>
      </c>
    </row>
    <row r="757" ht="15.75" customHeight="1">
      <c r="A757" s="11" t="s">
        <v>73</v>
      </c>
      <c r="B757" s="12">
        <v>11.7</v>
      </c>
      <c r="C757" s="12">
        <v>32.4</v>
      </c>
      <c r="D757" s="11" t="s">
        <v>3484</v>
      </c>
      <c r="E757" s="5" t="s">
        <v>3485</v>
      </c>
      <c r="F757" s="5">
        <v>11.7</v>
      </c>
      <c r="G757" s="5">
        <v>32.4</v>
      </c>
      <c r="H757" t="str">
        <f t="shared" si="1"/>
        <v> Indiana</v>
      </c>
      <c r="I757" t="str">
        <f t="shared" si="2"/>
        <v>Indiana</v>
      </c>
      <c r="J757" t="str">
        <f>VLOOKUP(I757,Sheet5!A:B,2,FALSE)</f>
        <v>IN</v>
      </c>
      <c r="K757" t="str">
        <f t="shared" si="3"/>
        <v>Morgan, IN</v>
      </c>
    </row>
    <row r="758" ht="15.75" customHeight="1">
      <c r="A758" s="11" t="s">
        <v>176</v>
      </c>
      <c r="B758" s="12">
        <v>10.7</v>
      </c>
      <c r="C758" s="12">
        <v>34.6</v>
      </c>
      <c r="D758" s="11" t="s">
        <v>3486</v>
      </c>
      <c r="E758" s="5" t="s">
        <v>3487</v>
      </c>
      <c r="F758" s="5">
        <v>10.7</v>
      </c>
      <c r="G758" s="5">
        <v>34.6</v>
      </c>
      <c r="H758" t="str">
        <f t="shared" si="1"/>
        <v> Indiana</v>
      </c>
      <c r="I758" t="str">
        <f t="shared" si="2"/>
        <v>Indiana</v>
      </c>
      <c r="J758" t="str">
        <f>VLOOKUP(I758,Sheet5!A:B,2,FALSE)</f>
        <v>IN</v>
      </c>
      <c r="K758" t="str">
        <f t="shared" si="3"/>
        <v>Newton, IN</v>
      </c>
    </row>
    <row r="759" ht="15.75" customHeight="1">
      <c r="A759" s="11" t="s">
        <v>604</v>
      </c>
      <c r="B759" s="12">
        <v>10.3</v>
      </c>
      <c r="C759" s="12">
        <v>33.6</v>
      </c>
      <c r="D759" s="11" t="s">
        <v>3488</v>
      </c>
      <c r="E759" s="5" t="s">
        <v>3489</v>
      </c>
      <c r="F759" s="5">
        <v>10.3</v>
      </c>
      <c r="G759" s="5">
        <v>33.6</v>
      </c>
      <c r="H759" t="str">
        <f t="shared" si="1"/>
        <v> Indiana</v>
      </c>
      <c r="I759" t="str">
        <f t="shared" si="2"/>
        <v>Indiana</v>
      </c>
      <c r="J759" t="str">
        <f>VLOOKUP(I759,Sheet5!A:B,2,FALSE)</f>
        <v>IN</v>
      </c>
      <c r="K759" t="str">
        <f t="shared" si="3"/>
        <v>Noble, IN</v>
      </c>
    </row>
    <row r="760" ht="15.75" customHeight="1">
      <c r="A760" s="11" t="s">
        <v>605</v>
      </c>
      <c r="B760" s="12">
        <v>9.7</v>
      </c>
      <c r="C760" s="12">
        <v>32.2</v>
      </c>
      <c r="D760" s="11" t="s">
        <v>3490</v>
      </c>
      <c r="E760" s="5" t="s">
        <v>3491</v>
      </c>
      <c r="F760" s="5">
        <v>9.7</v>
      </c>
      <c r="G760" s="5">
        <v>32.2</v>
      </c>
      <c r="H760" t="str">
        <f t="shared" si="1"/>
        <v> Indiana</v>
      </c>
      <c r="I760" t="str">
        <f t="shared" si="2"/>
        <v>Indiana</v>
      </c>
      <c r="J760" t="str">
        <f>VLOOKUP(I760,Sheet5!A:B,2,FALSE)</f>
        <v>IN</v>
      </c>
      <c r="K760" t="str">
        <f t="shared" si="3"/>
        <v>Ohio, IN</v>
      </c>
    </row>
    <row r="761" ht="15.75" customHeight="1">
      <c r="A761" s="11" t="s">
        <v>226</v>
      </c>
      <c r="B761" s="12">
        <v>9.4</v>
      </c>
      <c r="C761" s="12">
        <v>35.4</v>
      </c>
      <c r="D761" s="11" t="s">
        <v>3492</v>
      </c>
      <c r="E761" s="5" t="s">
        <v>3493</v>
      </c>
      <c r="F761" s="5">
        <v>9.4</v>
      </c>
      <c r="G761" s="5">
        <v>35.4</v>
      </c>
      <c r="H761" t="str">
        <f t="shared" si="1"/>
        <v> Indiana</v>
      </c>
      <c r="I761" t="str">
        <f t="shared" si="2"/>
        <v>Indiana</v>
      </c>
      <c r="J761" t="str">
        <f>VLOOKUP(I761,Sheet5!A:B,2,FALSE)</f>
        <v>IN</v>
      </c>
      <c r="K761" t="str">
        <f t="shared" si="3"/>
        <v>Orange, IN</v>
      </c>
    </row>
    <row r="762" ht="15.75" customHeight="1">
      <c r="A762" s="11" t="s">
        <v>606</v>
      </c>
      <c r="B762" s="12">
        <v>11.4</v>
      </c>
      <c r="C762" s="12">
        <v>35.1</v>
      </c>
      <c r="D762" s="11" t="s">
        <v>3494</v>
      </c>
      <c r="E762" s="5" t="s">
        <v>3495</v>
      </c>
      <c r="F762" s="5">
        <v>11.4</v>
      </c>
      <c r="G762" s="5">
        <v>35.1</v>
      </c>
      <c r="H762" t="str">
        <f t="shared" si="1"/>
        <v> Indiana</v>
      </c>
      <c r="I762" t="str">
        <f t="shared" si="2"/>
        <v>Indiana</v>
      </c>
      <c r="J762" t="str">
        <f>VLOOKUP(I762,Sheet5!A:B,2,FALSE)</f>
        <v>IN</v>
      </c>
      <c r="K762" t="str">
        <f t="shared" si="3"/>
        <v>Owen, IN</v>
      </c>
    </row>
    <row r="763" ht="15.75" customHeight="1">
      <c r="A763" s="11" t="s">
        <v>607</v>
      </c>
      <c r="B763" s="12">
        <v>10.3</v>
      </c>
      <c r="C763" s="12">
        <v>34.0</v>
      </c>
      <c r="D763" s="11" t="s">
        <v>3496</v>
      </c>
      <c r="E763" s="5" t="s">
        <v>3497</v>
      </c>
      <c r="F763" s="5">
        <v>10.3</v>
      </c>
      <c r="G763" s="5">
        <v>34.0</v>
      </c>
      <c r="H763" t="str">
        <f t="shared" si="1"/>
        <v> Indiana</v>
      </c>
      <c r="I763" t="str">
        <f t="shared" si="2"/>
        <v>Indiana</v>
      </c>
      <c r="J763" t="str">
        <f>VLOOKUP(I763,Sheet5!A:B,2,FALSE)</f>
        <v>IN</v>
      </c>
      <c r="K763" t="str">
        <f t="shared" si="3"/>
        <v>Parke, IN</v>
      </c>
    </row>
    <row r="764" ht="15.75" customHeight="1">
      <c r="A764" s="11" t="s">
        <v>74</v>
      </c>
      <c r="B764" s="12">
        <v>10.5</v>
      </c>
      <c r="C764" s="12">
        <v>30.0</v>
      </c>
      <c r="D764" s="11" t="s">
        <v>3498</v>
      </c>
      <c r="E764" s="5" t="s">
        <v>3499</v>
      </c>
      <c r="F764" s="5">
        <v>10.5</v>
      </c>
      <c r="G764" s="5">
        <v>30.0</v>
      </c>
      <c r="H764" t="str">
        <f t="shared" si="1"/>
        <v> Indiana</v>
      </c>
      <c r="I764" t="str">
        <f t="shared" si="2"/>
        <v>Indiana</v>
      </c>
      <c r="J764" t="str">
        <f>VLOOKUP(I764,Sheet5!A:B,2,FALSE)</f>
        <v>IN</v>
      </c>
      <c r="K764" t="str">
        <f t="shared" si="3"/>
        <v>Perry, IN</v>
      </c>
    </row>
    <row r="765" ht="15.75" customHeight="1">
      <c r="A765" s="11" t="s">
        <v>76</v>
      </c>
      <c r="B765" s="12">
        <v>10.0</v>
      </c>
      <c r="C765" s="12">
        <v>33.4</v>
      </c>
      <c r="D765" s="11" t="s">
        <v>3500</v>
      </c>
      <c r="E765" s="5" t="s">
        <v>3501</v>
      </c>
      <c r="F765" s="5">
        <v>10.0</v>
      </c>
      <c r="G765" s="5">
        <v>33.4</v>
      </c>
      <c r="H765" t="str">
        <f t="shared" si="1"/>
        <v> Indiana</v>
      </c>
      <c r="I765" t="str">
        <f t="shared" si="2"/>
        <v>Indiana</v>
      </c>
      <c r="J765" t="str">
        <f>VLOOKUP(I765,Sheet5!A:B,2,FALSE)</f>
        <v>IN</v>
      </c>
      <c r="K765" t="str">
        <f t="shared" si="3"/>
        <v>Pike, IN</v>
      </c>
    </row>
    <row r="766" ht="15.75" customHeight="1">
      <c r="A766" s="11" t="s">
        <v>608</v>
      </c>
      <c r="B766" s="12">
        <v>8.9</v>
      </c>
      <c r="C766" s="12">
        <v>30.8</v>
      </c>
      <c r="D766" s="11" t="s">
        <v>3502</v>
      </c>
      <c r="E766" s="5" t="s">
        <v>3503</v>
      </c>
      <c r="F766" s="5">
        <v>8.9</v>
      </c>
      <c r="G766" s="5">
        <v>30.8</v>
      </c>
      <c r="H766" t="str">
        <f t="shared" si="1"/>
        <v> Indiana</v>
      </c>
      <c r="I766" t="str">
        <f t="shared" si="2"/>
        <v>Indiana</v>
      </c>
      <c r="J766" t="str">
        <f>VLOOKUP(I766,Sheet5!A:B,2,FALSE)</f>
        <v>IN</v>
      </c>
      <c r="K766" t="str">
        <f t="shared" si="3"/>
        <v>Porter, IN</v>
      </c>
    </row>
    <row r="767" ht="15.75" customHeight="1">
      <c r="A767" s="11" t="s">
        <v>609</v>
      </c>
      <c r="B767" s="12">
        <v>10.4</v>
      </c>
      <c r="C767" s="12">
        <v>29.6</v>
      </c>
      <c r="D767" s="11" t="s">
        <v>3504</v>
      </c>
      <c r="E767" s="5" t="s">
        <v>3505</v>
      </c>
      <c r="F767" s="5">
        <v>10.4</v>
      </c>
      <c r="G767" s="5">
        <v>29.6</v>
      </c>
      <c r="H767" t="str">
        <f t="shared" si="1"/>
        <v> Indiana</v>
      </c>
      <c r="I767" t="str">
        <f t="shared" si="2"/>
        <v>Indiana</v>
      </c>
      <c r="J767" t="str">
        <f>VLOOKUP(I767,Sheet5!A:B,2,FALSE)</f>
        <v>IN</v>
      </c>
      <c r="K767" t="str">
        <f t="shared" si="3"/>
        <v>Posey, IN</v>
      </c>
    </row>
    <row r="768" ht="15.75" customHeight="1">
      <c r="A768" s="11" t="s">
        <v>183</v>
      </c>
      <c r="B768" s="12">
        <v>9.6</v>
      </c>
      <c r="C768" s="12">
        <v>29.9</v>
      </c>
      <c r="D768" s="11" t="s">
        <v>3506</v>
      </c>
      <c r="E768" s="5" t="s">
        <v>3507</v>
      </c>
      <c r="F768" s="5">
        <v>9.6</v>
      </c>
      <c r="G768" s="5">
        <v>29.9</v>
      </c>
      <c r="H768" t="str">
        <f t="shared" si="1"/>
        <v> Indiana</v>
      </c>
      <c r="I768" t="str">
        <f t="shared" si="2"/>
        <v>Indiana</v>
      </c>
      <c r="J768" t="str">
        <f>VLOOKUP(I768,Sheet5!A:B,2,FALSE)</f>
        <v>IN</v>
      </c>
      <c r="K768" t="str">
        <f t="shared" si="3"/>
        <v>Pulaski, IN</v>
      </c>
    </row>
    <row r="769" ht="15.75" customHeight="1">
      <c r="A769" s="11" t="s">
        <v>367</v>
      </c>
      <c r="B769" s="12">
        <v>9.3</v>
      </c>
      <c r="C769" s="12">
        <v>31.8</v>
      </c>
      <c r="D769" s="11" t="s">
        <v>3508</v>
      </c>
      <c r="E769" s="5" t="s">
        <v>3509</v>
      </c>
      <c r="F769" s="5">
        <v>9.3</v>
      </c>
      <c r="G769" s="5">
        <v>31.8</v>
      </c>
      <c r="H769" t="str">
        <f t="shared" si="1"/>
        <v> Indiana</v>
      </c>
      <c r="I769" t="str">
        <f t="shared" si="2"/>
        <v>Indiana</v>
      </c>
      <c r="J769" t="str">
        <f>VLOOKUP(I769,Sheet5!A:B,2,FALSE)</f>
        <v>IN</v>
      </c>
      <c r="K769" t="str">
        <f t="shared" si="3"/>
        <v>Putnam, IN</v>
      </c>
    </row>
    <row r="770" ht="15.75" customHeight="1">
      <c r="A770" s="11" t="s">
        <v>77</v>
      </c>
      <c r="B770" s="12">
        <v>10.7</v>
      </c>
      <c r="C770" s="12">
        <v>36.2</v>
      </c>
      <c r="D770" s="11" t="s">
        <v>3510</v>
      </c>
      <c r="E770" s="5" t="s">
        <v>3511</v>
      </c>
      <c r="F770" s="5">
        <v>10.7</v>
      </c>
      <c r="G770" s="5">
        <v>36.2</v>
      </c>
      <c r="H770" t="str">
        <f t="shared" si="1"/>
        <v> Indiana</v>
      </c>
      <c r="I770" t="str">
        <f t="shared" si="2"/>
        <v>Indiana</v>
      </c>
      <c r="J770" t="str">
        <f>VLOOKUP(I770,Sheet5!A:B,2,FALSE)</f>
        <v>IN</v>
      </c>
      <c r="K770" t="str">
        <f t="shared" si="3"/>
        <v>Randolph, IN</v>
      </c>
    </row>
    <row r="771" ht="15.75" customHeight="1">
      <c r="A771" s="11" t="s">
        <v>610</v>
      </c>
      <c r="B771" s="12">
        <v>11.2</v>
      </c>
      <c r="C771" s="12">
        <v>34.9</v>
      </c>
      <c r="D771" s="11" t="s">
        <v>3512</v>
      </c>
      <c r="E771" s="5" t="s">
        <v>3513</v>
      </c>
      <c r="F771" s="5">
        <v>11.2</v>
      </c>
      <c r="G771" s="5">
        <v>34.9</v>
      </c>
      <c r="H771" t="str">
        <f t="shared" si="1"/>
        <v> Indiana</v>
      </c>
      <c r="I771" t="str">
        <f t="shared" si="2"/>
        <v>Indiana</v>
      </c>
      <c r="J771" t="str">
        <f>VLOOKUP(I771,Sheet5!A:B,2,FALSE)</f>
        <v>IN</v>
      </c>
      <c r="K771" t="str">
        <f t="shared" si="3"/>
        <v>Ripley, IN</v>
      </c>
    </row>
    <row r="772" ht="15.75" customHeight="1">
      <c r="A772" s="11" t="s">
        <v>611</v>
      </c>
      <c r="B772" s="12">
        <v>12.6</v>
      </c>
      <c r="C772" s="12">
        <v>35.5</v>
      </c>
      <c r="D772" s="11" t="s">
        <v>3514</v>
      </c>
      <c r="E772" s="5" t="s">
        <v>3515</v>
      </c>
      <c r="F772" s="5">
        <v>12.6</v>
      </c>
      <c r="G772" s="5">
        <v>35.5</v>
      </c>
      <c r="H772" t="str">
        <f t="shared" si="1"/>
        <v> Indiana</v>
      </c>
      <c r="I772" t="str">
        <f t="shared" si="2"/>
        <v>Indiana</v>
      </c>
      <c r="J772" t="str">
        <f>VLOOKUP(I772,Sheet5!A:B,2,FALSE)</f>
        <v>IN</v>
      </c>
      <c r="K772" t="str">
        <f t="shared" si="3"/>
        <v>Rush, IN</v>
      </c>
    </row>
    <row r="773" ht="15.75" customHeight="1">
      <c r="A773" s="11" t="s">
        <v>186</v>
      </c>
      <c r="B773" s="12">
        <v>11.6</v>
      </c>
      <c r="C773" s="12">
        <v>31.9</v>
      </c>
      <c r="D773" s="11" t="s">
        <v>3516</v>
      </c>
      <c r="E773" s="5" t="s">
        <v>3517</v>
      </c>
      <c r="F773" s="5">
        <v>11.6</v>
      </c>
      <c r="G773" s="5">
        <v>31.9</v>
      </c>
      <c r="H773" t="str">
        <f t="shared" si="1"/>
        <v> Indiana</v>
      </c>
      <c r="I773" t="str">
        <f t="shared" si="2"/>
        <v>Indiana</v>
      </c>
      <c r="J773" t="str">
        <f>VLOOKUP(I773,Sheet5!A:B,2,FALSE)</f>
        <v>IN</v>
      </c>
      <c r="K773" t="str">
        <f t="shared" si="3"/>
        <v>Scott, IN</v>
      </c>
    </row>
    <row r="774" ht="15.75" customHeight="1">
      <c r="A774" s="11" t="s">
        <v>80</v>
      </c>
      <c r="B774" s="12">
        <v>10.1</v>
      </c>
      <c r="C774" s="12">
        <v>35.1</v>
      </c>
      <c r="D774" s="11" t="s">
        <v>3518</v>
      </c>
      <c r="E774" s="5" t="s">
        <v>3519</v>
      </c>
      <c r="F774" s="5">
        <v>10.1</v>
      </c>
      <c r="G774" s="5">
        <v>35.1</v>
      </c>
      <c r="H774" t="str">
        <f t="shared" si="1"/>
        <v> Indiana</v>
      </c>
      <c r="I774" t="str">
        <f t="shared" si="2"/>
        <v>Indiana</v>
      </c>
      <c r="J774" t="str">
        <f>VLOOKUP(I774,Sheet5!A:B,2,FALSE)</f>
        <v>IN</v>
      </c>
      <c r="K774" t="str">
        <f t="shared" si="3"/>
        <v>Shelby, IN</v>
      </c>
    </row>
    <row r="775" ht="15.75" customHeight="1">
      <c r="A775" s="11" t="s">
        <v>613</v>
      </c>
      <c r="B775" s="12">
        <v>8.7</v>
      </c>
      <c r="C775" s="12">
        <v>31.2</v>
      </c>
      <c r="D775" s="11" t="s">
        <v>3520</v>
      </c>
      <c r="E775" s="5" t="s">
        <v>3521</v>
      </c>
      <c r="F775" s="5">
        <v>8.7</v>
      </c>
      <c r="G775" s="5">
        <v>31.2</v>
      </c>
      <c r="H775" t="str">
        <f t="shared" si="1"/>
        <v> Indiana</v>
      </c>
      <c r="I775" t="str">
        <f t="shared" si="2"/>
        <v>Indiana</v>
      </c>
      <c r="J775" t="str">
        <f>VLOOKUP(I775,Sheet5!A:B,2,FALSE)</f>
        <v>IN</v>
      </c>
      <c r="K775" t="str">
        <f t="shared" si="3"/>
        <v>Spencer, IN</v>
      </c>
    </row>
    <row r="776" ht="15.75" customHeight="1">
      <c r="A776" s="11" t="s">
        <v>612</v>
      </c>
      <c r="B776" s="12">
        <v>9.4</v>
      </c>
      <c r="C776" s="12">
        <v>30.8</v>
      </c>
      <c r="D776" s="11" t="s">
        <v>3522</v>
      </c>
      <c r="E776" s="5" t="s">
        <v>3523</v>
      </c>
      <c r="F776" s="5">
        <v>9.4</v>
      </c>
      <c r="G776" s="5">
        <v>30.8</v>
      </c>
      <c r="H776" t="str">
        <f t="shared" si="1"/>
        <v> Indiana</v>
      </c>
      <c r="I776" t="str">
        <f t="shared" si="2"/>
        <v>Indiana</v>
      </c>
      <c r="J776" t="str">
        <f>VLOOKUP(I776,Sheet5!A:B,2,FALSE)</f>
        <v>IN</v>
      </c>
      <c r="K776" t="str">
        <f t="shared" si="3"/>
        <v>St. Joseph, IN</v>
      </c>
    </row>
    <row r="777" ht="15.75" customHeight="1">
      <c r="A777" s="11" t="s">
        <v>614</v>
      </c>
      <c r="B777" s="12">
        <v>12.1</v>
      </c>
      <c r="C777" s="12">
        <v>35.8</v>
      </c>
      <c r="D777" s="11" t="s">
        <v>3524</v>
      </c>
      <c r="E777" s="5" t="s">
        <v>3525</v>
      </c>
      <c r="F777" s="5">
        <v>12.1</v>
      </c>
      <c r="G777" s="5">
        <v>35.8</v>
      </c>
      <c r="H777" t="str">
        <f t="shared" si="1"/>
        <v> Indiana</v>
      </c>
      <c r="I777" t="str">
        <f t="shared" si="2"/>
        <v>Indiana</v>
      </c>
      <c r="J777" t="str">
        <f>VLOOKUP(I777,Sheet5!A:B,2,FALSE)</f>
        <v>IN</v>
      </c>
      <c r="K777" t="str">
        <f t="shared" si="3"/>
        <v>Starke, IN</v>
      </c>
    </row>
    <row r="778" ht="15.75" customHeight="1">
      <c r="A778" s="11" t="s">
        <v>615</v>
      </c>
      <c r="B778" s="12">
        <v>9.1</v>
      </c>
      <c r="C778" s="12">
        <v>34.2</v>
      </c>
      <c r="D778" s="11" t="s">
        <v>3526</v>
      </c>
      <c r="E778" s="5" t="s">
        <v>3527</v>
      </c>
      <c r="F778" s="5">
        <v>9.1</v>
      </c>
      <c r="G778" s="5">
        <v>34.2</v>
      </c>
      <c r="H778" t="str">
        <f t="shared" si="1"/>
        <v> Indiana</v>
      </c>
      <c r="I778" t="str">
        <f t="shared" si="2"/>
        <v>Indiana</v>
      </c>
      <c r="J778" t="str">
        <f>VLOOKUP(I778,Sheet5!A:B,2,FALSE)</f>
        <v>IN</v>
      </c>
      <c r="K778" t="str">
        <f t="shared" si="3"/>
        <v>Steuben, IN</v>
      </c>
    </row>
    <row r="779" ht="15.75" customHeight="1">
      <c r="A779" s="11" t="s">
        <v>616</v>
      </c>
      <c r="B779" s="12">
        <v>11.8</v>
      </c>
      <c r="C779" s="12">
        <v>32.9</v>
      </c>
      <c r="D779" s="11" t="s">
        <v>3528</v>
      </c>
      <c r="E779" s="5" t="s">
        <v>3529</v>
      </c>
      <c r="F779" s="5">
        <v>11.8</v>
      </c>
      <c r="G779" s="5">
        <v>32.9</v>
      </c>
      <c r="H779" t="str">
        <f t="shared" si="1"/>
        <v> Indiana</v>
      </c>
      <c r="I779" t="str">
        <f t="shared" si="2"/>
        <v>Indiana</v>
      </c>
      <c r="J779" t="str">
        <f>VLOOKUP(I779,Sheet5!A:B,2,FALSE)</f>
        <v>IN</v>
      </c>
      <c r="K779" t="str">
        <f t="shared" si="3"/>
        <v>Sullivan, IN</v>
      </c>
    </row>
    <row r="780" ht="15.75" customHeight="1">
      <c r="A780" s="11" t="s">
        <v>617</v>
      </c>
      <c r="B780" s="12">
        <v>10.5</v>
      </c>
      <c r="C780" s="12">
        <v>29.2</v>
      </c>
      <c r="D780" s="11" t="s">
        <v>3530</v>
      </c>
      <c r="E780" s="5" t="s">
        <v>3531</v>
      </c>
      <c r="F780" s="5">
        <v>10.5</v>
      </c>
      <c r="G780" s="5">
        <v>29.2</v>
      </c>
      <c r="H780" t="str">
        <f t="shared" si="1"/>
        <v> Indiana</v>
      </c>
      <c r="I780" t="str">
        <f t="shared" si="2"/>
        <v>Indiana</v>
      </c>
      <c r="J780" t="str">
        <f>VLOOKUP(I780,Sheet5!A:B,2,FALSE)</f>
        <v>IN</v>
      </c>
      <c r="K780" t="str">
        <f t="shared" si="3"/>
        <v>Switzerland, IN</v>
      </c>
    </row>
    <row r="781" ht="15.75" customHeight="1">
      <c r="A781" s="11" t="s">
        <v>618</v>
      </c>
      <c r="B781" s="12">
        <v>7.6</v>
      </c>
      <c r="C781" s="12">
        <v>29.4</v>
      </c>
      <c r="D781" s="11" t="s">
        <v>3532</v>
      </c>
      <c r="E781" s="5" t="s">
        <v>3533</v>
      </c>
      <c r="F781" s="5">
        <v>7.6</v>
      </c>
      <c r="G781" s="5">
        <v>29.4</v>
      </c>
      <c r="H781" t="str">
        <f t="shared" si="1"/>
        <v> Indiana</v>
      </c>
      <c r="I781" t="str">
        <f t="shared" si="2"/>
        <v>Indiana</v>
      </c>
      <c r="J781" t="str">
        <f>VLOOKUP(I781,Sheet5!A:B,2,FALSE)</f>
        <v>IN</v>
      </c>
      <c r="K781" t="str">
        <f t="shared" si="3"/>
        <v>Tippecanoe, IN</v>
      </c>
    </row>
    <row r="782" ht="15.75" customHeight="1">
      <c r="A782" s="11" t="s">
        <v>619</v>
      </c>
      <c r="B782" s="12">
        <v>9.3</v>
      </c>
      <c r="C782" s="12">
        <v>29.6</v>
      </c>
      <c r="D782" s="11" t="s">
        <v>3534</v>
      </c>
      <c r="E782" s="5" t="s">
        <v>3535</v>
      </c>
      <c r="F782" s="5">
        <v>9.3</v>
      </c>
      <c r="G782" s="5">
        <v>29.6</v>
      </c>
      <c r="H782" t="str">
        <f t="shared" si="1"/>
        <v> Indiana</v>
      </c>
      <c r="I782" t="str">
        <f t="shared" si="2"/>
        <v>Indiana</v>
      </c>
      <c r="J782" t="str">
        <f>VLOOKUP(I782,Sheet5!A:B,2,FALSE)</f>
        <v>IN</v>
      </c>
      <c r="K782" t="str">
        <f t="shared" si="3"/>
        <v>Tipton, IN</v>
      </c>
    </row>
    <row r="783" ht="15.75" customHeight="1">
      <c r="A783" s="11" t="s">
        <v>192</v>
      </c>
      <c r="B783" s="12">
        <v>11.6</v>
      </c>
      <c r="C783" s="12">
        <v>30.7</v>
      </c>
      <c r="D783" s="11" t="s">
        <v>3536</v>
      </c>
      <c r="E783" s="5" t="s">
        <v>3537</v>
      </c>
      <c r="F783" s="5">
        <v>11.6</v>
      </c>
      <c r="G783" s="5">
        <v>30.7</v>
      </c>
      <c r="H783" t="str">
        <f t="shared" si="1"/>
        <v> Indiana</v>
      </c>
      <c r="I783" t="str">
        <f t="shared" si="2"/>
        <v>Indiana</v>
      </c>
      <c r="J783" t="str">
        <f>VLOOKUP(I783,Sheet5!A:B,2,FALSE)</f>
        <v>IN</v>
      </c>
      <c r="K783" t="str">
        <f t="shared" si="3"/>
        <v>Union, IN</v>
      </c>
    </row>
    <row r="784" ht="15.75" customHeight="1">
      <c r="A784" s="11" t="s">
        <v>620</v>
      </c>
      <c r="B784" s="12">
        <v>9.8</v>
      </c>
      <c r="C784" s="12">
        <v>33.3</v>
      </c>
      <c r="D784" s="11" t="s">
        <v>3538</v>
      </c>
      <c r="E784" s="5" t="s">
        <v>3539</v>
      </c>
      <c r="F784" s="5">
        <v>9.8</v>
      </c>
      <c r="G784" s="5">
        <v>33.3</v>
      </c>
      <c r="H784" t="str">
        <f t="shared" si="1"/>
        <v> Indiana</v>
      </c>
      <c r="I784" t="str">
        <f t="shared" si="2"/>
        <v>Indiana</v>
      </c>
      <c r="J784" t="str">
        <f>VLOOKUP(I784,Sheet5!A:B,2,FALSE)</f>
        <v>IN</v>
      </c>
      <c r="K784" t="str">
        <f t="shared" si="3"/>
        <v>Vanderburgh, IN</v>
      </c>
    </row>
    <row r="785" ht="15.75" customHeight="1">
      <c r="A785" s="11" t="s">
        <v>621</v>
      </c>
      <c r="B785" s="12">
        <v>11.5</v>
      </c>
      <c r="C785" s="12">
        <v>31.4</v>
      </c>
      <c r="D785" s="11" t="s">
        <v>3540</v>
      </c>
      <c r="E785" s="5" t="s">
        <v>3541</v>
      </c>
      <c r="F785" s="5">
        <v>11.5</v>
      </c>
      <c r="G785" s="5">
        <v>31.4</v>
      </c>
      <c r="H785" t="str">
        <f t="shared" si="1"/>
        <v> Indiana</v>
      </c>
      <c r="I785" t="str">
        <f t="shared" si="2"/>
        <v>Indiana</v>
      </c>
      <c r="J785" t="str">
        <f>VLOOKUP(I785,Sheet5!A:B,2,FALSE)</f>
        <v>IN</v>
      </c>
      <c r="K785" t="str">
        <f t="shared" si="3"/>
        <v>Vermillion, IN</v>
      </c>
    </row>
    <row r="786" ht="15.75" customHeight="1">
      <c r="A786" s="11" t="s">
        <v>622</v>
      </c>
      <c r="B786" s="12">
        <v>10.6</v>
      </c>
      <c r="C786" s="12">
        <v>31.6</v>
      </c>
      <c r="D786" s="11" t="s">
        <v>3542</v>
      </c>
      <c r="E786" s="5" t="s">
        <v>3543</v>
      </c>
      <c r="F786" s="5">
        <v>10.6</v>
      </c>
      <c r="G786" s="5">
        <v>31.6</v>
      </c>
      <c r="H786" t="str">
        <f t="shared" si="1"/>
        <v> Indiana</v>
      </c>
      <c r="I786" t="str">
        <f t="shared" si="2"/>
        <v>Indiana</v>
      </c>
      <c r="J786" t="str">
        <f>VLOOKUP(I786,Sheet5!A:B,2,FALSE)</f>
        <v>IN</v>
      </c>
      <c r="K786" t="str">
        <f t="shared" si="3"/>
        <v>Vigo, IN</v>
      </c>
    </row>
    <row r="787" ht="15.75" customHeight="1">
      <c r="A787" s="11" t="s">
        <v>578</v>
      </c>
      <c r="B787" s="12">
        <v>11.4</v>
      </c>
      <c r="C787" s="12">
        <v>32.4</v>
      </c>
      <c r="D787" s="11" t="s">
        <v>3544</v>
      </c>
      <c r="E787" s="5" t="s">
        <v>3545</v>
      </c>
      <c r="F787" s="5">
        <v>11.4</v>
      </c>
      <c r="G787" s="5">
        <v>32.4</v>
      </c>
      <c r="H787" t="str">
        <f t="shared" si="1"/>
        <v> Indiana</v>
      </c>
      <c r="I787" t="str">
        <f t="shared" si="2"/>
        <v>Indiana</v>
      </c>
      <c r="J787" t="str">
        <f>VLOOKUP(I787,Sheet5!A:B,2,FALSE)</f>
        <v>IN</v>
      </c>
      <c r="K787" t="str">
        <f t="shared" si="3"/>
        <v>Wabash, IN</v>
      </c>
    </row>
    <row r="788" ht="15.75" customHeight="1">
      <c r="A788" s="11" t="s">
        <v>479</v>
      </c>
      <c r="B788" s="12">
        <v>10.3</v>
      </c>
      <c r="C788" s="12">
        <v>32.1</v>
      </c>
      <c r="D788" s="11" t="s">
        <v>3546</v>
      </c>
      <c r="E788" s="5" t="s">
        <v>3547</v>
      </c>
      <c r="F788" s="5">
        <v>10.3</v>
      </c>
      <c r="G788" s="5">
        <v>32.1</v>
      </c>
      <c r="H788" t="str">
        <f t="shared" si="1"/>
        <v> Indiana</v>
      </c>
      <c r="I788" t="str">
        <f t="shared" si="2"/>
        <v>Indiana</v>
      </c>
      <c r="J788" t="str">
        <f>VLOOKUP(I788,Sheet5!A:B,2,FALSE)</f>
        <v>IN</v>
      </c>
      <c r="K788" t="str">
        <f t="shared" si="3"/>
        <v>Warren, IN</v>
      </c>
    </row>
    <row r="789" ht="15.75" customHeight="1">
      <c r="A789" s="11" t="s">
        <v>623</v>
      </c>
      <c r="B789" s="12">
        <v>9.1</v>
      </c>
      <c r="C789" s="12">
        <v>31.7</v>
      </c>
      <c r="D789" s="11" t="s">
        <v>3548</v>
      </c>
      <c r="E789" s="5" t="s">
        <v>3549</v>
      </c>
      <c r="F789" s="5">
        <v>9.1</v>
      </c>
      <c r="G789" s="5">
        <v>31.7</v>
      </c>
      <c r="H789" t="str">
        <f t="shared" si="1"/>
        <v> Indiana</v>
      </c>
      <c r="I789" t="str">
        <f t="shared" si="2"/>
        <v>Indiana</v>
      </c>
      <c r="J789" t="str">
        <f>VLOOKUP(I789,Sheet5!A:B,2,FALSE)</f>
        <v>IN</v>
      </c>
      <c r="K789" t="str">
        <f t="shared" si="3"/>
        <v>Warrick, IN</v>
      </c>
    </row>
    <row r="790" ht="15.75" customHeight="1">
      <c r="A790" s="11" t="s">
        <v>86</v>
      </c>
      <c r="B790" s="12">
        <v>9.9</v>
      </c>
      <c r="C790" s="12">
        <v>33.8</v>
      </c>
      <c r="D790" s="11" t="s">
        <v>3550</v>
      </c>
      <c r="E790" s="5" t="s">
        <v>3551</v>
      </c>
      <c r="F790" s="5">
        <v>9.9</v>
      </c>
      <c r="G790" s="5">
        <v>33.8</v>
      </c>
      <c r="H790" t="str">
        <f t="shared" si="1"/>
        <v> Indiana</v>
      </c>
      <c r="I790" t="str">
        <f t="shared" si="2"/>
        <v>Indiana</v>
      </c>
      <c r="J790" t="str">
        <f>VLOOKUP(I790,Sheet5!A:B,2,FALSE)</f>
        <v>IN</v>
      </c>
      <c r="K790" t="str">
        <f t="shared" si="3"/>
        <v>Washington, IN</v>
      </c>
    </row>
    <row r="791" ht="15.75" customHeight="1">
      <c r="A791" s="11" t="s">
        <v>480</v>
      </c>
      <c r="B791" s="12">
        <v>10.3</v>
      </c>
      <c r="C791" s="12">
        <v>31.3</v>
      </c>
      <c r="D791" s="11" t="s">
        <v>3552</v>
      </c>
      <c r="E791" s="5" t="s">
        <v>3553</v>
      </c>
      <c r="F791" s="5">
        <v>10.3</v>
      </c>
      <c r="G791" s="5">
        <v>31.3</v>
      </c>
      <c r="H791" t="str">
        <f t="shared" si="1"/>
        <v> Indiana</v>
      </c>
      <c r="I791" t="str">
        <f t="shared" si="2"/>
        <v>Indiana</v>
      </c>
      <c r="J791" t="str">
        <f>VLOOKUP(I791,Sheet5!A:B,2,FALSE)</f>
        <v>IN</v>
      </c>
      <c r="K791" t="str">
        <f t="shared" si="3"/>
        <v>Wayne, IN</v>
      </c>
    </row>
    <row r="792" ht="15.75" customHeight="1">
      <c r="A792" s="11" t="s">
        <v>624</v>
      </c>
      <c r="B792" s="12">
        <v>9.4</v>
      </c>
      <c r="C792" s="12">
        <v>26.8</v>
      </c>
      <c r="D792" s="11" t="s">
        <v>3554</v>
      </c>
      <c r="E792" s="5" t="s">
        <v>3555</v>
      </c>
      <c r="F792" s="5">
        <v>9.4</v>
      </c>
      <c r="G792" s="5">
        <v>26.8</v>
      </c>
      <c r="H792" t="str">
        <f t="shared" si="1"/>
        <v> Indiana</v>
      </c>
      <c r="I792" t="str">
        <f t="shared" si="2"/>
        <v>Indiana</v>
      </c>
      <c r="J792" t="str">
        <f>VLOOKUP(I792,Sheet5!A:B,2,FALSE)</f>
        <v>IN</v>
      </c>
      <c r="K792" t="str">
        <f t="shared" si="3"/>
        <v>Wells, IN</v>
      </c>
    </row>
    <row r="793" ht="15.75" customHeight="1">
      <c r="A793" s="11" t="s">
        <v>194</v>
      </c>
      <c r="B793" s="12">
        <v>12.0</v>
      </c>
      <c r="C793" s="12">
        <v>35.6</v>
      </c>
      <c r="D793" s="11" t="s">
        <v>3556</v>
      </c>
      <c r="E793" s="5" t="s">
        <v>3557</v>
      </c>
      <c r="F793" s="5">
        <v>12.0</v>
      </c>
      <c r="G793" s="5">
        <v>35.6</v>
      </c>
      <c r="H793" t="str">
        <f t="shared" si="1"/>
        <v> Indiana</v>
      </c>
      <c r="I793" t="str">
        <f t="shared" si="2"/>
        <v>Indiana</v>
      </c>
      <c r="J793" t="str">
        <f>VLOOKUP(I793,Sheet5!A:B,2,FALSE)</f>
        <v>IN</v>
      </c>
      <c r="K793" t="str">
        <f t="shared" si="3"/>
        <v>White, IN</v>
      </c>
    </row>
    <row r="794" ht="15.75" customHeight="1">
      <c r="A794" s="11" t="s">
        <v>625</v>
      </c>
      <c r="B794" s="12">
        <v>9.5</v>
      </c>
      <c r="C794" s="12">
        <v>36.2</v>
      </c>
      <c r="D794" s="11" t="s">
        <v>3558</v>
      </c>
      <c r="E794" s="5" t="s">
        <v>3559</v>
      </c>
      <c r="F794" s="5">
        <v>9.5</v>
      </c>
      <c r="G794" s="5">
        <v>36.2</v>
      </c>
      <c r="H794" t="str">
        <f t="shared" si="1"/>
        <v> Indiana</v>
      </c>
      <c r="I794" t="str">
        <f t="shared" si="2"/>
        <v>Indiana</v>
      </c>
      <c r="J794" t="str">
        <f>VLOOKUP(I794,Sheet5!A:B,2,FALSE)</f>
        <v>IN</v>
      </c>
      <c r="K794" t="str">
        <f t="shared" si="3"/>
        <v>Whitley, IN</v>
      </c>
    </row>
    <row r="795" ht="15.75" customHeight="1">
      <c r="A795" s="11" t="s">
        <v>626</v>
      </c>
      <c r="B795" s="12">
        <v>8.5</v>
      </c>
      <c r="C795" s="12">
        <v>32.7</v>
      </c>
      <c r="D795" s="11" t="s">
        <v>3560</v>
      </c>
      <c r="E795" s="5" t="s">
        <v>3561</v>
      </c>
      <c r="F795" s="5">
        <v>8.5</v>
      </c>
      <c r="G795" s="5">
        <v>32.7</v>
      </c>
      <c r="H795" t="str">
        <f t="shared" si="1"/>
        <v> Iowa</v>
      </c>
      <c r="I795" t="str">
        <f t="shared" si="2"/>
        <v>Iowa</v>
      </c>
      <c r="J795" t="str">
        <f>VLOOKUP(I795,Sheet5!A:B,2,FALSE)</f>
        <v>IA</v>
      </c>
      <c r="K795" t="str">
        <f t="shared" si="3"/>
        <v>Adair, IA</v>
      </c>
    </row>
    <row r="796" ht="15.75" customHeight="1">
      <c r="A796" s="11" t="s">
        <v>254</v>
      </c>
      <c r="B796" s="12">
        <v>8.3</v>
      </c>
      <c r="C796" s="12">
        <v>31.3</v>
      </c>
      <c r="D796" s="11" t="s">
        <v>3562</v>
      </c>
      <c r="E796" s="5" t="s">
        <v>3563</v>
      </c>
      <c r="F796" s="5">
        <v>8.3</v>
      </c>
      <c r="G796" s="5">
        <v>31.3</v>
      </c>
      <c r="H796" t="str">
        <f t="shared" si="1"/>
        <v> Iowa</v>
      </c>
      <c r="I796" t="str">
        <f t="shared" si="2"/>
        <v>Iowa</v>
      </c>
      <c r="J796" t="str">
        <f>VLOOKUP(I796,Sheet5!A:B,2,FALSE)</f>
        <v>IA</v>
      </c>
      <c r="K796" t="str">
        <f t="shared" si="3"/>
        <v>Adams, IA</v>
      </c>
    </row>
    <row r="797" ht="15.75" customHeight="1">
      <c r="A797" s="11" t="s">
        <v>629</v>
      </c>
      <c r="B797" s="12">
        <v>7.3</v>
      </c>
      <c r="C797" s="12">
        <v>33.5</v>
      </c>
      <c r="D797" s="11" t="s">
        <v>3564</v>
      </c>
      <c r="E797" s="5" t="s">
        <v>3565</v>
      </c>
      <c r="F797" s="5">
        <v>7.3</v>
      </c>
      <c r="G797" s="5">
        <v>33.5</v>
      </c>
      <c r="H797" t="str">
        <f t="shared" si="1"/>
        <v> Iowa</v>
      </c>
      <c r="I797" t="str">
        <f t="shared" si="2"/>
        <v>Iowa</v>
      </c>
      <c r="J797" t="str">
        <f>VLOOKUP(I797,Sheet5!A:B,2,FALSE)</f>
        <v>IA</v>
      </c>
      <c r="K797" t="str">
        <f t="shared" si="3"/>
        <v>Allamakee, IA</v>
      </c>
    </row>
    <row r="798" ht="15.75" customHeight="1">
      <c r="A798" s="11" t="s">
        <v>630</v>
      </c>
      <c r="B798" s="12">
        <v>10.5</v>
      </c>
      <c r="C798" s="12">
        <v>35.8</v>
      </c>
      <c r="D798" s="11" t="s">
        <v>3566</v>
      </c>
      <c r="E798" s="5" t="s">
        <v>3567</v>
      </c>
      <c r="F798" s="5">
        <v>10.5</v>
      </c>
      <c r="G798" s="5">
        <v>35.8</v>
      </c>
      <c r="H798" t="str">
        <f t="shared" si="1"/>
        <v> Iowa</v>
      </c>
      <c r="I798" t="str">
        <f t="shared" si="2"/>
        <v>Iowa</v>
      </c>
      <c r="J798" t="str">
        <f>VLOOKUP(I798,Sheet5!A:B,2,FALSE)</f>
        <v>IA</v>
      </c>
      <c r="K798" t="str">
        <f t="shared" si="3"/>
        <v>Appanoose, IA</v>
      </c>
    </row>
    <row r="799" ht="15.75" customHeight="1">
      <c r="A799" s="11" t="s">
        <v>631</v>
      </c>
      <c r="B799" s="12">
        <v>8.7</v>
      </c>
      <c r="C799" s="12">
        <v>32.3</v>
      </c>
      <c r="D799" s="11" t="s">
        <v>3568</v>
      </c>
      <c r="E799" s="5" t="s">
        <v>3569</v>
      </c>
      <c r="F799" s="5">
        <v>8.7</v>
      </c>
      <c r="G799" s="5">
        <v>32.3</v>
      </c>
      <c r="H799" t="str">
        <f t="shared" si="1"/>
        <v> Iowa</v>
      </c>
      <c r="I799" t="str">
        <f t="shared" si="2"/>
        <v>Iowa</v>
      </c>
      <c r="J799" t="str">
        <f>VLOOKUP(I799,Sheet5!A:B,2,FALSE)</f>
        <v>IA</v>
      </c>
      <c r="K799" t="str">
        <f t="shared" si="3"/>
        <v>Audubon, IA</v>
      </c>
    </row>
    <row r="800" ht="15.75" customHeight="1">
      <c r="A800" s="11" t="s">
        <v>143</v>
      </c>
      <c r="B800" s="12">
        <v>8.5</v>
      </c>
      <c r="C800" s="12">
        <v>34.8</v>
      </c>
      <c r="D800" s="11" t="s">
        <v>3570</v>
      </c>
      <c r="E800" s="5" t="s">
        <v>3571</v>
      </c>
      <c r="F800" s="5">
        <v>8.5</v>
      </c>
      <c r="G800" s="5">
        <v>34.8</v>
      </c>
      <c r="H800" t="str">
        <f t="shared" si="1"/>
        <v> Iowa</v>
      </c>
      <c r="I800" t="str">
        <f t="shared" si="2"/>
        <v>Iowa</v>
      </c>
      <c r="J800" t="str">
        <f>VLOOKUP(I800,Sheet5!A:B,2,FALSE)</f>
        <v>IA</v>
      </c>
      <c r="K800" t="str">
        <f t="shared" si="3"/>
        <v>Benton, IA</v>
      </c>
    </row>
    <row r="801" ht="15.75" customHeight="1">
      <c r="A801" s="11" t="s">
        <v>632</v>
      </c>
      <c r="B801" s="12">
        <v>9.1</v>
      </c>
      <c r="C801" s="12">
        <v>30.5</v>
      </c>
      <c r="D801" s="11" t="s">
        <v>3572</v>
      </c>
      <c r="E801" s="5" t="s">
        <v>3573</v>
      </c>
      <c r="F801" s="5">
        <v>9.1</v>
      </c>
      <c r="G801" s="5">
        <v>30.5</v>
      </c>
      <c r="H801" t="str">
        <f t="shared" si="1"/>
        <v> Iowa</v>
      </c>
      <c r="I801" t="str">
        <f t="shared" si="2"/>
        <v>Iowa</v>
      </c>
      <c r="J801" t="str">
        <f>VLOOKUP(I801,Sheet5!A:B,2,FALSE)</f>
        <v>IA</v>
      </c>
      <c r="K801" t="str">
        <f t="shared" si="3"/>
        <v>Black Hawk, IA</v>
      </c>
    </row>
    <row r="802" ht="15.75" customHeight="1">
      <c r="A802" s="11" t="s">
        <v>144</v>
      </c>
      <c r="B802" s="12">
        <v>7.8</v>
      </c>
      <c r="C802" s="12">
        <v>33.4</v>
      </c>
      <c r="D802" s="11" t="s">
        <v>3574</v>
      </c>
      <c r="E802" s="5" t="s">
        <v>3575</v>
      </c>
      <c r="F802" s="5">
        <v>7.8</v>
      </c>
      <c r="G802" s="5">
        <v>33.4</v>
      </c>
      <c r="H802" t="str">
        <f t="shared" si="1"/>
        <v> Iowa</v>
      </c>
      <c r="I802" t="str">
        <f t="shared" si="2"/>
        <v>Iowa</v>
      </c>
      <c r="J802" t="str">
        <f>VLOOKUP(I802,Sheet5!A:B,2,FALSE)</f>
        <v>IA</v>
      </c>
      <c r="K802" t="str">
        <f t="shared" si="3"/>
        <v>Boone, IA</v>
      </c>
    </row>
    <row r="803" ht="15.75" customHeight="1">
      <c r="A803" s="11" t="s">
        <v>633</v>
      </c>
      <c r="B803" s="12">
        <v>7.7</v>
      </c>
      <c r="C803" s="12">
        <v>33.3</v>
      </c>
      <c r="D803" s="11" t="s">
        <v>3576</v>
      </c>
      <c r="E803" s="5" t="s">
        <v>3577</v>
      </c>
      <c r="F803" s="5">
        <v>7.7</v>
      </c>
      <c r="G803" s="5">
        <v>33.3</v>
      </c>
      <c r="H803" t="str">
        <f t="shared" si="1"/>
        <v> Iowa</v>
      </c>
      <c r="I803" t="str">
        <f t="shared" si="2"/>
        <v>Iowa</v>
      </c>
      <c r="J803" t="str">
        <f>VLOOKUP(I803,Sheet5!A:B,2,FALSE)</f>
        <v>IA</v>
      </c>
      <c r="K803" t="str">
        <f t="shared" si="3"/>
        <v>Bremer, IA</v>
      </c>
    </row>
    <row r="804" ht="15.75" customHeight="1">
      <c r="A804" s="11" t="s">
        <v>634</v>
      </c>
      <c r="B804" s="12">
        <v>7.4</v>
      </c>
      <c r="C804" s="12">
        <v>32.8</v>
      </c>
      <c r="D804" s="11" t="s">
        <v>3578</v>
      </c>
      <c r="E804" s="5" t="s">
        <v>3579</v>
      </c>
      <c r="F804" s="5">
        <v>7.4</v>
      </c>
      <c r="G804" s="5">
        <v>32.8</v>
      </c>
      <c r="H804" t="str">
        <f t="shared" si="1"/>
        <v> Iowa</v>
      </c>
      <c r="I804" t="str">
        <f t="shared" si="2"/>
        <v>Iowa</v>
      </c>
      <c r="J804" t="str">
        <f>VLOOKUP(I804,Sheet5!A:B,2,FALSE)</f>
        <v>IA</v>
      </c>
      <c r="K804" t="str">
        <f t="shared" si="3"/>
        <v>Buchanan, IA</v>
      </c>
    </row>
    <row r="805" ht="15.75" customHeight="1">
      <c r="A805" s="11" t="s">
        <v>635</v>
      </c>
      <c r="B805" s="12">
        <v>7.8</v>
      </c>
      <c r="C805" s="12">
        <v>31.9</v>
      </c>
      <c r="D805" s="11" t="s">
        <v>3580</v>
      </c>
      <c r="E805" s="5" t="s">
        <v>3581</v>
      </c>
      <c r="F805" s="5">
        <v>7.8</v>
      </c>
      <c r="G805" s="5">
        <v>31.9</v>
      </c>
      <c r="H805" t="str">
        <f t="shared" si="1"/>
        <v> Iowa</v>
      </c>
      <c r="I805" t="str">
        <f t="shared" si="2"/>
        <v>Iowa</v>
      </c>
      <c r="J805" t="str">
        <f>VLOOKUP(I805,Sheet5!A:B,2,FALSE)</f>
        <v>IA</v>
      </c>
      <c r="K805" t="str">
        <f t="shared" si="3"/>
        <v>Buena Vista, IA</v>
      </c>
    </row>
    <row r="806" ht="15.75" customHeight="1">
      <c r="A806" s="11" t="s">
        <v>28</v>
      </c>
      <c r="B806" s="12">
        <v>7.7</v>
      </c>
      <c r="C806" s="12">
        <v>35.1</v>
      </c>
      <c r="D806" s="11" t="s">
        <v>3582</v>
      </c>
      <c r="E806" s="5" t="s">
        <v>3583</v>
      </c>
      <c r="F806" s="5">
        <v>7.7</v>
      </c>
      <c r="G806" s="5">
        <v>35.1</v>
      </c>
      <c r="H806" t="str">
        <f t="shared" si="1"/>
        <v> Iowa</v>
      </c>
      <c r="I806" t="str">
        <f t="shared" si="2"/>
        <v>Iowa</v>
      </c>
      <c r="J806" t="str">
        <f>VLOOKUP(I806,Sheet5!A:B,2,FALSE)</f>
        <v>IA</v>
      </c>
      <c r="K806" t="str">
        <f t="shared" si="3"/>
        <v>Butler, IA</v>
      </c>
    </row>
    <row r="807" ht="15.75" customHeight="1">
      <c r="A807" s="11" t="s">
        <v>29</v>
      </c>
      <c r="B807" s="12">
        <v>8.4</v>
      </c>
      <c r="C807" s="12">
        <v>33.2</v>
      </c>
      <c r="D807" s="11" t="s">
        <v>3584</v>
      </c>
      <c r="E807" s="5" t="s">
        <v>3585</v>
      </c>
      <c r="F807" s="5">
        <v>8.4</v>
      </c>
      <c r="G807" s="5">
        <v>33.2</v>
      </c>
      <c r="H807" t="str">
        <f t="shared" si="1"/>
        <v> Iowa</v>
      </c>
      <c r="I807" t="str">
        <f t="shared" si="2"/>
        <v>Iowa</v>
      </c>
      <c r="J807" t="str">
        <f>VLOOKUP(I807,Sheet5!A:B,2,FALSE)</f>
        <v>IA</v>
      </c>
      <c r="K807" t="str">
        <f t="shared" si="3"/>
        <v>Calhoun, IA</v>
      </c>
    </row>
    <row r="808" ht="15.75" customHeight="1">
      <c r="A808" s="11" t="s">
        <v>146</v>
      </c>
      <c r="B808" s="12">
        <v>6.8</v>
      </c>
      <c r="C808" s="12">
        <v>31.0</v>
      </c>
      <c r="D808" s="11" t="s">
        <v>3586</v>
      </c>
      <c r="E808" s="5" t="s">
        <v>3587</v>
      </c>
      <c r="F808" s="5">
        <v>6.8</v>
      </c>
      <c r="G808" s="5">
        <v>31.0</v>
      </c>
      <c r="H808" t="str">
        <f t="shared" si="1"/>
        <v> Iowa</v>
      </c>
      <c r="I808" t="str">
        <f t="shared" si="2"/>
        <v>Iowa</v>
      </c>
      <c r="J808" t="str">
        <f>VLOOKUP(I808,Sheet5!A:B,2,FALSE)</f>
        <v>IA</v>
      </c>
      <c r="K808" t="str">
        <f t="shared" si="3"/>
        <v>Carroll, IA</v>
      </c>
    </row>
    <row r="809" ht="15.75" customHeight="1">
      <c r="A809" s="11" t="s">
        <v>534</v>
      </c>
      <c r="B809" s="12">
        <v>8.5</v>
      </c>
      <c r="C809" s="12">
        <v>37.4</v>
      </c>
      <c r="D809" s="11" t="s">
        <v>3588</v>
      </c>
      <c r="E809" s="5" t="s">
        <v>3589</v>
      </c>
      <c r="F809" s="5">
        <v>8.5</v>
      </c>
      <c r="G809" s="5">
        <v>37.4</v>
      </c>
      <c r="H809" t="str">
        <f t="shared" si="1"/>
        <v> Iowa</v>
      </c>
      <c r="I809" t="str">
        <f t="shared" si="2"/>
        <v>Iowa</v>
      </c>
      <c r="J809" t="str">
        <f>VLOOKUP(I809,Sheet5!A:B,2,FALSE)</f>
        <v>IA</v>
      </c>
      <c r="K809" t="str">
        <f t="shared" si="3"/>
        <v>Cass, IA</v>
      </c>
    </row>
    <row r="810" ht="15.75" customHeight="1">
      <c r="A810" s="11" t="s">
        <v>636</v>
      </c>
      <c r="B810" s="12">
        <v>8.2</v>
      </c>
      <c r="C810" s="12">
        <v>33.3</v>
      </c>
      <c r="D810" s="11" t="s">
        <v>3590</v>
      </c>
      <c r="E810" s="5" t="s">
        <v>3591</v>
      </c>
      <c r="F810" s="5">
        <v>8.2</v>
      </c>
      <c r="G810" s="5">
        <v>33.3</v>
      </c>
      <c r="H810" t="str">
        <f t="shared" si="1"/>
        <v> Iowa</v>
      </c>
      <c r="I810" t="str">
        <f t="shared" si="2"/>
        <v>Iowa</v>
      </c>
      <c r="J810" t="str">
        <f>VLOOKUP(I810,Sheet5!A:B,2,FALSE)</f>
        <v>IA</v>
      </c>
      <c r="K810" t="str">
        <f t="shared" si="3"/>
        <v>Cedar, IA</v>
      </c>
    </row>
    <row r="811" ht="15.75" customHeight="1">
      <c r="A811" s="11" t="s">
        <v>637</v>
      </c>
      <c r="B811" s="12">
        <v>8.4</v>
      </c>
      <c r="C811" s="12">
        <v>33.2</v>
      </c>
      <c r="D811" s="11" t="s">
        <v>3592</v>
      </c>
      <c r="E811" s="5" t="s">
        <v>3593</v>
      </c>
      <c r="F811" s="5">
        <v>8.4</v>
      </c>
      <c r="G811" s="5">
        <v>33.2</v>
      </c>
      <c r="H811" t="str">
        <f t="shared" si="1"/>
        <v> Iowa</v>
      </c>
      <c r="I811" t="str">
        <f t="shared" si="2"/>
        <v>Iowa</v>
      </c>
      <c r="J811" t="str">
        <f>VLOOKUP(I811,Sheet5!A:B,2,FALSE)</f>
        <v>IA</v>
      </c>
      <c r="K811" t="str">
        <f t="shared" si="3"/>
        <v>Cerro Gordo, IA</v>
      </c>
    </row>
    <row r="812" ht="15.75" customHeight="1">
      <c r="A812" s="11" t="s">
        <v>31</v>
      </c>
      <c r="B812" s="12">
        <v>8.9</v>
      </c>
      <c r="C812" s="12">
        <v>34.0</v>
      </c>
      <c r="D812" s="11" t="s">
        <v>3594</v>
      </c>
      <c r="E812" s="5" t="s">
        <v>3595</v>
      </c>
      <c r="F812" s="5">
        <v>8.9</v>
      </c>
      <c r="G812" s="5">
        <v>34.0</v>
      </c>
      <c r="H812" t="str">
        <f t="shared" si="1"/>
        <v> Iowa</v>
      </c>
      <c r="I812" t="str">
        <f t="shared" si="2"/>
        <v>Iowa</v>
      </c>
      <c r="J812" t="str">
        <f>VLOOKUP(I812,Sheet5!A:B,2,FALSE)</f>
        <v>IA</v>
      </c>
      <c r="K812" t="str">
        <f t="shared" si="3"/>
        <v>Cherokee, IA</v>
      </c>
    </row>
    <row r="813" ht="15.75" customHeight="1">
      <c r="A813" s="11" t="s">
        <v>638</v>
      </c>
      <c r="B813" s="12">
        <v>7.8</v>
      </c>
      <c r="C813" s="12">
        <v>33.6</v>
      </c>
      <c r="D813" s="11" t="s">
        <v>3596</v>
      </c>
      <c r="E813" s="5" t="s">
        <v>3597</v>
      </c>
      <c r="F813" s="5">
        <v>7.8</v>
      </c>
      <c r="G813" s="5">
        <v>33.6</v>
      </c>
      <c r="H813" t="str">
        <f t="shared" si="1"/>
        <v> Iowa</v>
      </c>
      <c r="I813" t="str">
        <f t="shared" si="2"/>
        <v>Iowa</v>
      </c>
      <c r="J813" t="str">
        <f>VLOOKUP(I813,Sheet5!A:B,2,FALSE)</f>
        <v>IA</v>
      </c>
      <c r="K813" t="str">
        <f t="shared" si="3"/>
        <v>Chickasaw, IA</v>
      </c>
    </row>
    <row r="814" ht="15.75" customHeight="1">
      <c r="A814" s="11" t="s">
        <v>34</v>
      </c>
      <c r="B814" s="12">
        <v>8.4</v>
      </c>
      <c r="C814" s="12">
        <v>32.5</v>
      </c>
      <c r="D814" s="11" t="s">
        <v>3598</v>
      </c>
      <c r="E814" s="5" t="s">
        <v>3599</v>
      </c>
      <c r="F814" s="5">
        <v>8.4</v>
      </c>
      <c r="G814" s="5">
        <v>32.5</v>
      </c>
      <c r="H814" t="str">
        <f t="shared" si="1"/>
        <v> Iowa</v>
      </c>
      <c r="I814" t="str">
        <f t="shared" si="2"/>
        <v>Iowa</v>
      </c>
      <c r="J814" t="str">
        <f>VLOOKUP(I814,Sheet5!A:B,2,FALSE)</f>
        <v>IA</v>
      </c>
      <c r="K814" t="str">
        <f t="shared" si="3"/>
        <v>Clarke, IA</v>
      </c>
    </row>
    <row r="815" ht="15.75" customHeight="1">
      <c r="A815" s="11" t="s">
        <v>35</v>
      </c>
      <c r="B815" s="12">
        <v>8.3</v>
      </c>
      <c r="C815" s="12">
        <v>37.0</v>
      </c>
      <c r="D815" s="11" t="s">
        <v>3600</v>
      </c>
      <c r="E815" s="5" t="s">
        <v>3601</v>
      </c>
      <c r="F815" s="5">
        <v>8.3</v>
      </c>
      <c r="G815" s="5">
        <v>37.0</v>
      </c>
      <c r="H815" t="str">
        <f t="shared" si="1"/>
        <v> Iowa</v>
      </c>
      <c r="I815" t="str">
        <f t="shared" si="2"/>
        <v>Iowa</v>
      </c>
      <c r="J815" t="str">
        <f>VLOOKUP(I815,Sheet5!A:B,2,FALSE)</f>
        <v>IA</v>
      </c>
      <c r="K815" t="str">
        <f t="shared" si="3"/>
        <v>Clay, IA</v>
      </c>
    </row>
    <row r="816" ht="15.75" customHeight="1">
      <c r="A816" s="11" t="s">
        <v>401</v>
      </c>
      <c r="B816" s="12">
        <v>7.3</v>
      </c>
      <c r="C816" s="12">
        <v>33.1</v>
      </c>
      <c r="D816" s="11" t="s">
        <v>3602</v>
      </c>
      <c r="E816" s="5" t="s">
        <v>3603</v>
      </c>
      <c r="F816" s="5">
        <v>7.3</v>
      </c>
      <c r="G816" s="5">
        <v>33.1</v>
      </c>
      <c r="H816" t="str">
        <f t="shared" si="1"/>
        <v> Iowa</v>
      </c>
      <c r="I816" t="str">
        <f t="shared" si="2"/>
        <v>Iowa</v>
      </c>
      <c r="J816" t="str">
        <f>VLOOKUP(I816,Sheet5!A:B,2,FALSE)</f>
        <v>IA</v>
      </c>
      <c r="K816" t="str">
        <f t="shared" si="3"/>
        <v>Clayton, IA</v>
      </c>
    </row>
    <row r="817" ht="15.75" customHeight="1">
      <c r="A817" s="11" t="s">
        <v>537</v>
      </c>
      <c r="B817" s="12">
        <v>9.1</v>
      </c>
      <c r="C817" s="12">
        <v>32.1</v>
      </c>
      <c r="D817" s="11" t="s">
        <v>3604</v>
      </c>
      <c r="E817" s="5" t="s">
        <v>3605</v>
      </c>
      <c r="F817" s="5">
        <v>9.1</v>
      </c>
      <c r="G817" s="5">
        <v>32.1</v>
      </c>
      <c r="H817" t="str">
        <f t="shared" si="1"/>
        <v> Iowa</v>
      </c>
      <c r="I817" t="str">
        <f t="shared" si="2"/>
        <v>Iowa</v>
      </c>
      <c r="J817" t="str">
        <f>VLOOKUP(I817,Sheet5!A:B,2,FALSE)</f>
        <v>IA</v>
      </c>
      <c r="K817" t="str">
        <f t="shared" si="3"/>
        <v>Clinton, IA</v>
      </c>
    </row>
    <row r="818" ht="15.75" customHeight="1">
      <c r="A818" s="11" t="s">
        <v>153</v>
      </c>
      <c r="B818" s="12">
        <v>10.7</v>
      </c>
      <c r="C818" s="12">
        <v>32.7</v>
      </c>
      <c r="D818" s="11" t="s">
        <v>3606</v>
      </c>
      <c r="E818" s="5" t="s">
        <v>3607</v>
      </c>
      <c r="F818" s="5">
        <v>10.7</v>
      </c>
      <c r="G818" s="5">
        <v>32.7</v>
      </c>
      <c r="H818" t="str">
        <f t="shared" si="1"/>
        <v> Iowa</v>
      </c>
      <c r="I818" t="str">
        <f t="shared" si="2"/>
        <v>Iowa</v>
      </c>
      <c r="J818" t="str">
        <f>VLOOKUP(I818,Sheet5!A:B,2,FALSE)</f>
        <v>IA</v>
      </c>
      <c r="K818" t="str">
        <f t="shared" si="3"/>
        <v>Crawford, IA</v>
      </c>
    </row>
    <row r="819" ht="15.75" customHeight="1">
      <c r="A819" s="11" t="s">
        <v>45</v>
      </c>
      <c r="B819" s="12">
        <v>8.3</v>
      </c>
      <c r="C819" s="12">
        <v>27.6</v>
      </c>
      <c r="D819" s="11" t="s">
        <v>3608</v>
      </c>
      <c r="E819" s="5" t="s">
        <v>3609</v>
      </c>
      <c r="F819" s="5">
        <v>8.3</v>
      </c>
      <c r="G819" s="5">
        <v>27.6</v>
      </c>
      <c r="H819" t="str">
        <f t="shared" si="1"/>
        <v> Iowa</v>
      </c>
      <c r="I819" t="str">
        <f t="shared" si="2"/>
        <v>Iowa</v>
      </c>
      <c r="J819" t="str">
        <f>VLOOKUP(I819,Sheet5!A:B,2,FALSE)</f>
        <v>IA</v>
      </c>
      <c r="K819" t="str">
        <f t="shared" si="3"/>
        <v>Dallas, IA</v>
      </c>
    </row>
    <row r="820" ht="15.75" customHeight="1">
      <c r="A820" s="11" t="s">
        <v>639</v>
      </c>
      <c r="B820" s="12">
        <v>8.4</v>
      </c>
      <c r="C820" s="12">
        <v>31.8</v>
      </c>
      <c r="D820" s="11" t="s">
        <v>3610</v>
      </c>
      <c r="E820" s="5" t="s">
        <v>3611</v>
      </c>
      <c r="F820" s="5">
        <v>8.4</v>
      </c>
      <c r="G820" s="5">
        <v>31.8</v>
      </c>
      <c r="H820" t="str">
        <f t="shared" si="1"/>
        <v> Iowa</v>
      </c>
      <c r="I820" t="str">
        <f t="shared" si="2"/>
        <v>Iowa</v>
      </c>
      <c r="J820" t="str">
        <f>VLOOKUP(I820,Sheet5!A:B,2,FALSE)</f>
        <v>IA</v>
      </c>
      <c r="K820" t="str">
        <f t="shared" si="3"/>
        <v>Davis, IA</v>
      </c>
    </row>
    <row r="821" ht="15.75" customHeight="1">
      <c r="A821" s="11" t="s">
        <v>410</v>
      </c>
      <c r="B821" s="12">
        <v>8.4</v>
      </c>
      <c r="C821" s="12">
        <v>37.1</v>
      </c>
      <c r="D821" s="11" t="s">
        <v>3612</v>
      </c>
      <c r="E821" s="5" t="s">
        <v>3613</v>
      </c>
      <c r="F821" s="5">
        <v>8.4</v>
      </c>
      <c r="G821" s="5">
        <v>37.1</v>
      </c>
      <c r="H821" t="str">
        <f t="shared" si="1"/>
        <v> Iowa</v>
      </c>
      <c r="I821" t="str">
        <f t="shared" si="2"/>
        <v>Iowa</v>
      </c>
      <c r="J821" t="str">
        <f>VLOOKUP(I821,Sheet5!A:B,2,FALSE)</f>
        <v>IA</v>
      </c>
      <c r="K821" t="str">
        <f t="shared" si="3"/>
        <v>Decatur, IA</v>
      </c>
    </row>
    <row r="822" ht="15.75" customHeight="1">
      <c r="A822" s="11" t="s">
        <v>590</v>
      </c>
      <c r="B822" s="12">
        <v>8.5</v>
      </c>
      <c r="C822" s="12">
        <v>34.3</v>
      </c>
      <c r="D822" s="11" t="s">
        <v>3614</v>
      </c>
      <c r="E822" s="5" t="s">
        <v>3615</v>
      </c>
      <c r="F822" s="5">
        <v>8.5</v>
      </c>
      <c r="G822" s="5">
        <v>34.3</v>
      </c>
      <c r="H822" t="str">
        <f t="shared" si="1"/>
        <v> Iowa</v>
      </c>
      <c r="I822" t="str">
        <f t="shared" si="2"/>
        <v>Iowa</v>
      </c>
      <c r="J822" t="str">
        <f>VLOOKUP(I822,Sheet5!A:B,2,FALSE)</f>
        <v>IA</v>
      </c>
      <c r="K822" t="str">
        <f t="shared" si="3"/>
        <v>Delaware, IA</v>
      </c>
    </row>
    <row r="823" ht="15.75" customHeight="1">
      <c r="A823" s="11" t="s">
        <v>640</v>
      </c>
      <c r="B823" s="12">
        <v>8.9</v>
      </c>
      <c r="C823" s="12">
        <v>32.2</v>
      </c>
      <c r="D823" s="11" t="s">
        <v>3616</v>
      </c>
      <c r="E823" s="5" t="s">
        <v>3617</v>
      </c>
      <c r="F823" s="5">
        <v>8.9</v>
      </c>
      <c r="G823" s="5">
        <v>32.2</v>
      </c>
      <c r="H823" t="str">
        <f t="shared" si="1"/>
        <v> Iowa</v>
      </c>
      <c r="I823" t="str">
        <f t="shared" si="2"/>
        <v>Iowa</v>
      </c>
      <c r="J823" t="str">
        <f>VLOOKUP(I823,Sheet5!A:B,2,FALSE)</f>
        <v>IA</v>
      </c>
      <c r="K823" t="str">
        <f t="shared" si="3"/>
        <v>Des Moines, IA</v>
      </c>
    </row>
    <row r="824" ht="15.75" customHeight="1">
      <c r="A824" s="11" t="s">
        <v>641</v>
      </c>
      <c r="B824" s="12">
        <v>7.5</v>
      </c>
      <c r="C824" s="12">
        <v>32.9</v>
      </c>
      <c r="D824" s="11" t="s">
        <v>3618</v>
      </c>
      <c r="E824" s="5" t="s">
        <v>3619</v>
      </c>
      <c r="F824" s="5">
        <v>7.5</v>
      </c>
      <c r="G824" s="5">
        <v>32.9</v>
      </c>
      <c r="H824" t="str">
        <f t="shared" si="1"/>
        <v> Iowa</v>
      </c>
      <c r="I824" t="str">
        <f t="shared" si="2"/>
        <v>Iowa</v>
      </c>
      <c r="J824" t="str">
        <f>VLOOKUP(I824,Sheet5!A:B,2,FALSE)</f>
        <v>IA</v>
      </c>
      <c r="K824" t="str">
        <f t="shared" si="3"/>
        <v>Dickinson, IA</v>
      </c>
    </row>
    <row r="825" ht="15.75" customHeight="1">
      <c r="A825" s="11" t="s">
        <v>642</v>
      </c>
      <c r="B825" s="12">
        <v>7.9</v>
      </c>
      <c r="C825" s="12">
        <v>27.5</v>
      </c>
      <c r="D825" s="11" t="s">
        <v>3620</v>
      </c>
      <c r="E825" s="5" t="s">
        <v>3621</v>
      </c>
      <c r="F825" s="5">
        <v>7.9</v>
      </c>
      <c r="G825" s="5">
        <v>27.5</v>
      </c>
      <c r="H825" t="str">
        <f t="shared" si="1"/>
        <v> Iowa</v>
      </c>
      <c r="I825" t="str">
        <f t="shared" si="2"/>
        <v>Iowa</v>
      </c>
      <c r="J825" t="str">
        <f>VLOOKUP(I825,Sheet5!A:B,2,FALSE)</f>
        <v>IA</v>
      </c>
      <c r="K825" t="str">
        <f t="shared" si="3"/>
        <v>Dubuque, IA</v>
      </c>
    </row>
    <row r="826" ht="15.75" customHeight="1">
      <c r="A826" s="11" t="s">
        <v>643</v>
      </c>
      <c r="B826" s="12">
        <v>8.4</v>
      </c>
      <c r="C826" s="12">
        <v>36.0</v>
      </c>
      <c r="D826" s="11" t="s">
        <v>3622</v>
      </c>
      <c r="E826" s="5" t="s">
        <v>3623</v>
      </c>
      <c r="F826" s="5">
        <v>8.4</v>
      </c>
      <c r="G826" s="5">
        <v>36.0</v>
      </c>
      <c r="H826" t="str">
        <f t="shared" si="1"/>
        <v> Iowa</v>
      </c>
      <c r="I826" t="str">
        <f t="shared" si="2"/>
        <v>Iowa</v>
      </c>
      <c r="J826" t="str">
        <f>VLOOKUP(I826,Sheet5!A:B,2,FALSE)</f>
        <v>IA</v>
      </c>
      <c r="K826" t="str">
        <f t="shared" si="3"/>
        <v>Emmet, IA</v>
      </c>
    </row>
    <row r="827" ht="15.75" customHeight="1">
      <c r="A827" s="11" t="s">
        <v>50</v>
      </c>
      <c r="B827" s="12">
        <v>7.8</v>
      </c>
      <c r="C827" s="12">
        <v>33.2</v>
      </c>
      <c r="D827" s="11" t="s">
        <v>3624</v>
      </c>
      <c r="E827" s="5" t="s">
        <v>3625</v>
      </c>
      <c r="F827" s="5">
        <v>7.8</v>
      </c>
      <c r="G827" s="5">
        <v>33.2</v>
      </c>
      <c r="H827" t="str">
        <f t="shared" si="1"/>
        <v> Iowa</v>
      </c>
      <c r="I827" t="str">
        <f t="shared" si="2"/>
        <v>Iowa</v>
      </c>
      <c r="J827" t="str">
        <f>VLOOKUP(I827,Sheet5!A:B,2,FALSE)</f>
        <v>IA</v>
      </c>
      <c r="K827" t="str">
        <f t="shared" si="3"/>
        <v>Fayette, IA</v>
      </c>
    </row>
    <row r="828" ht="15.75" customHeight="1">
      <c r="A828" s="11" t="s">
        <v>420</v>
      </c>
      <c r="B828" s="12">
        <v>8.8</v>
      </c>
      <c r="C828" s="12">
        <v>29.1</v>
      </c>
      <c r="D828" s="11" t="s">
        <v>3626</v>
      </c>
      <c r="E828" s="5" t="s">
        <v>3627</v>
      </c>
      <c r="F828" s="5">
        <v>8.8</v>
      </c>
      <c r="G828" s="5">
        <v>29.1</v>
      </c>
      <c r="H828" t="str">
        <f t="shared" si="1"/>
        <v> Iowa</v>
      </c>
      <c r="I828" t="str">
        <f t="shared" si="2"/>
        <v>Iowa</v>
      </c>
      <c r="J828" t="str">
        <f>VLOOKUP(I828,Sheet5!A:B,2,FALSE)</f>
        <v>IA</v>
      </c>
      <c r="K828" t="str">
        <f t="shared" si="3"/>
        <v>Floyd, IA</v>
      </c>
    </row>
    <row r="829" ht="15.75" customHeight="1">
      <c r="A829" s="11" t="s">
        <v>51</v>
      </c>
      <c r="B829" s="12">
        <v>9.1</v>
      </c>
      <c r="C829" s="12">
        <v>33.3</v>
      </c>
      <c r="D829" s="11" t="s">
        <v>3628</v>
      </c>
      <c r="E829" s="5" t="s">
        <v>3629</v>
      </c>
      <c r="F829" s="5">
        <v>9.1</v>
      </c>
      <c r="G829" s="5">
        <v>33.3</v>
      </c>
      <c r="H829" t="str">
        <f t="shared" si="1"/>
        <v> Iowa</v>
      </c>
      <c r="I829" t="str">
        <f t="shared" si="2"/>
        <v>Iowa</v>
      </c>
      <c r="J829" t="str">
        <f>VLOOKUP(I829,Sheet5!A:B,2,FALSE)</f>
        <v>IA</v>
      </c>
      <c r="K829" t="str">
        <f t="shared" si="3"/>
        <v>Franklin, IA</v>
      </c>
    </row>
    <row r="830" ht="15.75" customHeight="1">
      <c r="A830" s="11" t="s">
        <v>277</v>
      </c>
      <c r="B830" s="12">
        <v>7.2</v>
      </c>
      <c r="C830" s="12">
        <v>33.6</v>
      </c>
      <c r="D830" s="11" t="s">
        <v>3630</v>
      </c>
      <c r="E830" s="5" t="s">
        <v>3631</v>
      </c>
      <c r="F830" s="5">
        <v>7.2</v>
      </c>
      <c r="G830" s="5">
        <v>33.6</v>
      </c>
      <c r="H830" t="str">
        <f t="shared" si="1"/>
        <v> Iowa</v>
      </c>
      <c r="I830" t="str">
        <f t="shared" si="2"/>
        <v>Iowa</v>
      </c>
      <c r="J830" t="str">
        <f>VLOOKUP(I830,Sheet5!A:B,2,FALSE)</f>
        <v>IA</v>
      </c>
      <c r="K830" t="str">
        <f t="shared" si="3"/>
        <v>Fremont, IA</v>
      </c>
    </row>
    <row r="831" ht="15.75" customHeight="1">
      <c r="A831" s="11" t="s">
        <v>53</v>
      </c>
      <c r="B831" s="12">
        <v>8.5</v>
      </c>
      <c r="C831" s="12">
        <v>33.8</v>
      </c>
      <c r="D831" s="11" t="s">
        <v>3632</v>
      </c>
      <c r="E831" s="5" t="s">
        <v>3633</v>
      </c>
      <c r="F831" s="5">
        <v>8.5</v>
      </c>
      <c r="G831" s="5">
        <v>33.8</v>
      </c>
      <c r="H831" t="str">
        <f t="shared" si="1"/>
        <v> Iowa</v>
      </c>
      <c r="I831" t="str">
        <f t="shared" si="2"/>
        <v>Iowa</v>
      </c>
      <c r="J831" t="str">
        <f>VLOOKUP(I831,Sheet5!A:B,2,FALSE)</f>
        <v>IA</v>
      </c>
      <c r="K831" t="str">
        <f t="shared" si="3"/>
        <v>Greene, IA</v>
      </c>
    </row>
    <row r="832" ht="15.75" customHeight="1">
      <c r="A832" s="11" t="s">
        <v>546</v>
      </c>
      <c r="B832" s="12">
        <v>8.5</v>
      </c>
      <c r="C832" s="12">
        <v>31.3</v>
      </c>
      <c r="D832" s="11" t="s">
        <v>3634</v>
      </c>
      <c r="E832" s="5" t="s">
        <v>3635</v>
      </c>
      <c r="F832" s="5">
        <v>8.5</v>
      </c>
      <c r="G832" s="5">
        <v>31.3</v>
      </c>
      <c r="H832" t="str">
        <f t="shared" si="1"/>
        <v> Iowa</v>
      </c>
      <c r="I832" t="str">
        <f t="shared" si="2"/>
        <v>Iowa</v>
      </c>
      <c r="J832" t="str">
        <f>VLOOKUP(I832,Sheet5!A:B,2,FALSE)</f>
        <v>IA</v>
      </c>
      <c r="K832" t="str">
        <f t="shared" si="3"/>
        <v>Grundy, IA</v>
      </c>
    </row>
    <row r="833" ht="15.75" customHeight="1">
      <c r="A833" s="11" t="s">
        <v>644</v>
      </c>
      <c r="B833" s="12">
        <v>6.6</v>
      </c>
      <c r="C833" s="12">
        <v>35.1</v>
      </c>
      <c r="D833" s="11" t="s">
        <v>3636</v>
      </c>
      <c r="E833" s="5" t="s">
        <v>3637</v>
      </c>
      <c r="F833" s="5">
        <v>6.6</v>
      </c>
      <c r="G833" s="5">
        <v>35.1</v>
      </c>
      <c r="H833" t="str">
        <f t="shared" si="1"/>
        <v> Iowa</v>
      </c>
      <c r="I833" t="str">
        <f t="shared" si="2"/>
        <v>Iowa</v>
      </c>
      <c r="J833" t="str">
        <f>VLOOKUP(I833,Sheet5!A:B,2,FALSE)</f>
        <v>IA</v>
      </c>
      <c r="K833" t="str">
        <f t="shared" si="3"/>
        <v>Guthrie, IA</v>
      </c>
    </row>
    <row r="834" ht="15.75" customHeight="1">
      <c r="A834" s="11" t="s">
        <v>346</v>
      </c>
      <c r="B834" s="12">
        <v>8.7</v>
      </c>
      <c r="C834" s="12">
        <v>34.2</v>
      </c>
      <c r="D834" s="11" t="s">
        <v>3638</v>
      </c>
      <c r="E834" s="5" t="s">
        <v>3639</v>
      </c>
      <c r="F834" s="5">
        <v>8.7</v>
      </c>
      <c r="G834" s="5">
        <v>34.2</v>
      </c>
      <c r="H834" t="str">
        <f t="shared" si="1"/>
        <v> Iowa</v>
      </c>
      <c r="I834" t="str">
        <f t="shared" si="2"/>
        <v>Iowa</v>
      </c>
      <c r="J834" t="str">
        <f>VLOOKUP(I834,Sheet5!A:B,2,FALSE)</f>
        <v>IA</v>
      </c>
      <c r="K834" t="str">
        <f t="shared" si="3"/>
        <v>Hamilton, IA</v>
      </c>
    </row>
    <row r="835" ht="15.75" customHeight="1">
      <c r="A835" s="11" t="s">
        <v>430</v>
      </c>
      <c r="B835" s="12">
        <v>7.5</v>
      </c>
      <c r="C835" s="12">
        <v>35.1</v>
      </c>
      <c r="D835" s="11" t="s">
        <v>3640</v>
      </c>
      <c r="E835" s="5" t="s">
        <v>3641</v>
      </c>
      <c r="F835" s="5">
        <v>7.5</v>
      </c>
      <c r="G835" s="5">
        <v>35.1</v>
      </c>
      <c r="H835" t="str">
        <f t="shared" si="1"/>
        <v> Iowa</v>
      </c>
      <c r="I835" t="str">
        <f t="shared" si="2"/>
        <v>Iowa</v>
      </c>
      <c r="J835" t="str">
        <f>VLOOKUP(I835,Sheet5!A:B,2,FALSE)</f>
        <v>IA</v>
      </c>
      <c r="K835" t="str">
        <f t="shared" si="3"/>
        <v>Hancock, IA</v>
      </c>
    </row>
    <row r="836" ht="15.75" customHeight="1">
      <c r="A836" s="11" t="s">
        <v>547</v>
      </c>
      <c r="B836" s="12">
        <v>8.0</v>
      </c>
      <c r="C836" s="12">
        <v>33.2</v>
      </c>
      <c r="D836" s="11" t="s">
        <v>3642</v>
      </c>
      <c r="E836" s="5" t="s">
        <v>3643</v>
      </c>
      <c r="F836" s="5">
        <v>8.0</v>
      </c>
      <c r="G836" s="5">
        <v>33.2</v>
      </c>
      <c r="H836" t="str">
        <f t="shared" si="1"/>
        <v> Iowa</v>
      </c>
      <c r="I836" t="str">
        <f t="shared" si="2"/>
        <v>Iowa</v>
      </c>
      <c r="J836" t="str">
        <f>VLOOKUP(I836,Sheet5!A:B,2,FALSE)</f>
        <v>IA</v>
      </c>
      <c r="K836" t="str">
        <f t="shared" si="3"/>
        <v>Hardin, IA</v>
      </c>
    </row>
    <row r="837" ht="15.75" customHeight="1">
      <c r="A837" s="11" t="s">
        <v>595</v>
      </c>
      <c r="B837" s="12">
        <v>9.7</v>
      </c>
      <c r="C837" s="12">
        <v>34.7</v>
      </c>
      <c r="D837" s="11" t="s">
        <v>3644</v>
      </c>
      <c r="E837" s="5" t="s">
        <v>3645</v>
      </c>
      <c r="F837" s="5">
        <v>9.7</v>
      </c>
      <c r="G837" s="5">
        <v>34.7</v>
      </c>
      <c r="H837" t="str">
        <f t="shared" si="1"/>
        <v> Iowa</v>
      </c>
      <c r="I837" t="str">
        <f t="shared" si="2"/>
        <v>Iowa</v>
      </c>
      <c r="J837" t="str">
        <f>VLOOKUP(I837,Sheet5!A:B,2,FALSE)</f>
        <v>IA</v>
      </c>
      <c r="K837" t="str">
        <f t="shared" si="3"/>
        <v>Harrison, IA</v>
      </c>
    </row>
    <row r="838" ht="15.75" customHeight="1">
      <c r="A838" s="11" t="s">
        <v>55</v>
      </c>
      <c r="B838" s="12">
        <v>8.6</v>
      </c>
      <c r="C838" s="12">
        <v>33.7</v>
      </c>
      <c r="D838" s="11" t="s">
        <v>3646</v>
      </c>
      <c r="E838" s="5" t="s">
        <v>3647</v>
      </c>
      <c r="F838" s="5">
        <v>8.6</v>
      </c>
      <c r="G838" s="5">
        <v>33.7</v>
      </c>
      <c r="H838" t="str">
        <f t="shared" si="1"/>
        <v> Iowa</v>
      </c>
      <c r="I838" t="str">
        <f t="shared" si="2"/>
        <v>Iowa</v>
      </c>
      <c r="J838" t="str">
        <f>VLOOKUP(I838,Sheet5!A:B,2,FALSE)</f>
        <v>IA</v>
      </c>
      <c r="K838" t="str">
        <f t="shared" si="3"/>
        <v>Henry, IA</v>
      </c>
    </row>
    <row r="839" ht="15.75" customHeight="1">
      <c r="A839" s="11" t="s">
        <v>164</v>
      </c>
      <c r="B839" s="12">
        <v>7.2</v>
      </c>
      <c r="C839" s="12">
        <v>29.9</v>
      </c>
      <c r="D839" s="11" t="s">
        <v>3648</v>
      </c>
      <c r="E839" s="5" t="s">
        <v>3649</v>
      </c>
      <c r="F839" s="5">
        <v>7.2</v>
      </c>
      <c r="G839" s="5">
        <v>29.9</v>
      </c>
      <c r="H839" t="str">
        <f t="shared" si="1"/>
        <v> Iowa</v>
      </c>
      <c r="I839" t="str">
        <f t="shared" si="2"/>
        <v>Iowa</v>
      </c>
      <c r="J839" t="str">
        <f>VLOOKUP(I839,Sheet5!A:B,2,FALSE)</f>
        <v>IA</v>
      </c>
      <c r="K839" t="str">
        <f t="shared" si="3"/>
        <v>Howard, IA</v>
      </c>
    </row>
    <row r="840" ht="15.75" customHeight="1">
      <c r="A840" s="11" t="s">
        <v>209</v>
      </c>
      <c r="B840" s="12">
        <v>7.6</v>
      </c>
      <c r="C840" s="12">
        <v>30.3</v>
      </c>
      <c r="D840" s="11" t="s">
        <v>3650</v>
      </c>
      <c r="E840" s="5" t="s">
        <v>3651</v>
      </c>
      <c r="F840" s="5">
        <v>7.6</v>
      </c>
      <c r="G840" s="5">
        <v>30.3</v>
      </c>
      <c r="H840" t="str">
        <f t="shared" si="1"/>
        <v> Iowa</v>
      </c>
      <c r="I840" t="str">
        <f t="shared" si="2"/>
        <v>Iowa</v>
      </c>
      <c r="J840" t="str">
        <f>VLOOKUP(I840,Sheet5!A:B,2,FALSE)</f>
        <v>IA</v>
      </c>
      <c r="K840" t="str">
        <f t="shared" si="3"/>
        <v>Humboldt, IA</v>
      </c>
    </row>
    <row r="841" ht="15.75" customHeight="1">
      <c r="A841" s="11" t="s">
        <v>645</v>
      </c>
      <c r="B841" s="12">
        <v>7.3</v>
      </c>
      <c r="C841" s="12">
        <v>29.0</v>
      </c>
      <c r="D841" s="11" t="s">
        <v>3652</v>
      </c>
      <c r="E841" s="5" t="s">
        <v>3653</v>
      </c>
      <c r="F841" s="5">
        <v>7.3</v>
      </c>
      <c r="G841" s="5">
        <v>29.0</v>
      </c>
      <c r="H841" t="str">
        <f t="shared" si="1"/>
        <v> Iowa</v>
      </c>
      <c r="I841" t="str">
        <f t="shared" si="2"/>
        <v>Iowa</v>
      </c>
      <c r="J841" t="str">
        <f>VLOOKUP(I841,Sheet5!A:B,2,FALSE)</f>
        <v>IA</v>
      </c>
      <c r="K841" t="str">
        <f t="shared" si="3"/>
        <v>Ida, IA</v>
      </c>
    </row>
    <row r="842" ht="15.75" customHeight="1">
      <c r="A842" s="11" t="s">
        <v>646</v>
      </c>
      <c r="B842" s="12">
        <v>7.1</v>
      </c>
      <c r="C842" s="12">
        <v>29.8</v>
      </c>
      <c r="D842" s="11" t="s">
        <v>3654</v>
      </c>
      <c r="E842" s="5" t="s">
        <v>3655</v>
      </c>
      <c r="F842" s="5">
        <v>7.1</v>
      </c>
      <c r="G842" s="5">
        <v>29.8</v>
      </c>
      <c r="H842" t="str">
        <f t="shared" si="1"/>
        <v> Iowa</v>
      </c>
      <c r="I842" t="str">
        <f t="shared" si="2"/>
        <v>Iowa</v>
      </c>
      <c r="J842" t="str">
        <f>VLOOKUP(I842,Sheet5!A:B,2,FALSE)</f>
        <v>IA</v>
      </c>
      <c r="K842" t="str">
        <f t="shared" si="3"/>
        <v>Iowa, IA</v>
      </c>
    </row>
    <row r="843" ht="15.75" customHeight="1">
      <c r="A843" s="11" t="s">
        <v>57</v>
      </c>
      <c r="B843" s="12">
        <v>8.4</v>
      </c>
      <c r="C843" s="12">
        <v>32.6</v>
      </c>
      <c r="D843" s="11" t="s">
        <v>3656</v>
      </c>
      <c r="E843" s="5" t="s">
        <v>3657</v>
      </c>
      <c r="F843" s="5">
        <v>8.4</v>
      </c>
      <c r="G843" s="5">
        <v>32.6</v>
      </c>
      <c r="H843" t="str">
        <f t="shared" si="1"/>
        <v> Iowa</v>
      </c>
      <c r="I843" t="str">
        <f t="shared" si="2"/>
        <v>Iowa</v>
      </c>
      <c r="J843" t="str">
        <f>VLOOKUP(I843,Sheet5!A:B,2,FALSE)</f>
        <v>IA</v>
      </c>
      <c r="K843" t="str">
        <f t="shared" si="3"/>
        <v>Jackson, IA</v>
      </c>
    </row>
    <row r="844" ht="15.75" customHeight="1">
      <c r="A844" s="11" t="s">
        <v>436</v>
      </c>
      <c r="B844" s="12">
        <v>8.2</v>
      </c>
      <c r="C844" s="12">
        <v>32.2</v>
      </c>
      <c r="D844" s="11" t="s">
        <v>3658</v>
      </c>
      <c r="E844" s="5" t="s">
        <v>3659</v>
      </c>
      <c r="F844" s="5">
        <v>8.2</v>
      </c>
      <c r="G844" s="5">
        <v>32.2</v>
      </c>
      <c r="H844" t="str">
        <f t="shared" si="1"/>
        <v> Iowa</v>
      </c>
      <c r="I844" t="str">
        <f t="shared" si="2"/>
        <v>Iowa</v>
      </c>
      <c r="J844" t="str">
        <f>VLOOKUP(I844,Sheet5!A:B,2,FALSE)</f>
        <v>IA</v>
      </c>
      <c r="K844" t="str">
        <f t="shared" si="3"/>
        <v>Jasper, IA</v>
      </c>
    </row>
    <row r="845" ht="15.75" customHeight="1">
      <c r="A845" s="11" t="s">
        <v>58</v>
      </c>
      <c r="B845" s="12">
        <v>7.9</v>
      </c>
      <c r="C845" s="12">
        <v>27.0</v>
      </c>
      <c r="D845" s="11" t="s">
        <v>3660</v>
      </c>
      <c r="E845" s="5" t="s">
        <v>3661</v>
      </c>
      <c r="F845" s="5">
        <v>7.9</v>
      </c>
      <c r="G845" s="5">
        <v>27.0</v>
      </c>
      <c r="H845" t="str">
        <f t="shared" si="1"/>
        <v> Iowa</v>
      </c>
      <c r="I845" t="str">
        <f t="shared" si="2"/>
        <v>Iowa</v>
      </c>
      <c r="J845" t="str">
        <f>VLOOKUP(I845,Sheet5!A:B,2,FALSE)</f>
        <v>IA</v>
      </c>
      <c r="K845" t="str">
        <f t="shared" si="3"/>
        <v>Jefferson, IA</v>
      </c>
    </row>
    <row r="846" ht="15.75" customHeight="1">
      <c r="A846" s="11" t="s">
        <v>167</v>
      </c>
      <c r="B846" s="12">
        <v>6.5</v>
      </c>
      <c r="C846" s="12">
        <v>23.7</v>
      </c>
      <c r="D846" s="11" t="s">
        <v>3662</v>
      </c>
      <c r="E846" s="5" t="s">
        <v>3663</v>
      </c>
      <c r="F846" s="5">
        <v>6.5</v>
      </c>
      <c r="G846" s="5">
        <v>23.7</v>
      </c>
      <c r="H846" t="str">
        <f t="shared" si="1"/>
        <v> Iowa</v>
      </c>
      <c r="I846" t="str">
        <f t="shared" si="2"/>
        <v>Iowa</v>
      </c>
      <c r="J846" t="str">
        <f>VLOOKUP(I846,Sheet5!A:B,2,FALSE)</f>
        <v>IA</v>
      </c>
      <c r="K846" t="str">
        <f t="shared" si="3"/>
        <v>Johnson, IA</v>
      </c>
    </row>
    <row r="847" ht="15.75" customHeight="1">
      <c r="A847" s="11" t="s">
        <v>439</v>
      </c>
      <c r="B847" s="12">
        <v>8.4</v>
      </c>
      <c r="C847" s="12">
        <v>37.5</v>
      </c>
      <c r="D847" s="11" t="s">
        <v>3664</v>
      </c>
      <c r="E847" s="5" t="s">
        <v>3665</v>
      </c>
      <c r="F847" s="5">
        <v>8.4</v>
      </c>
      <c r="G847" s="5">
        <v>37.5</v>
      </c>
      <c r="H847" t="str">
        <f t="shared" si="1"/>
        <v> Iowa</v>
      </c>
      <c r="I847" t="str">
        <f t="shared" si="2"/>
        <v>Iowa</v>
      </c>
      <c r="J847" t="str">
        <f>VLOOKUP(I847,Sheet5!A:B,2,FALSE)</f>
        <v>IA</v>
      </c>
      <c r="K847" t="str">
        <f t="shared" si="3"/>
        <v>Jones, IA</v>
      </c>
    </row>
    <row r="848" ht="15.75" customHeight="1">
      <c r="A848" s="11" t="s">
        <v>647</v>
      </c>
      <c r="B848" s="12">
        <v>8.2</v>
      </c>
      <c r="C848" s="12">
        <v>31.3</v>
      </c>
      <c r="D848" s="11" t="s">
        <v>3666</v>
      </c>
      <c r="E848" s="5" t="s">
        <v>3667</v>
      </c>
      <c r="F848" s="5">
        <v>8.2</v>
      </c>
      <c r="G848" s="5">
        <v>31.3</v>
      </c>
      <c r="H848" t="str">
        <f t="shared" si="1"/>
        <v> Iowa</v>
      </c>
      <c r="I848" t="str">
        <f t="shared" si="2"/>
        <v>Iowa</v>
      </c>
      <c r="J848" t="str">
        <f>VLOOKUP(I848,Sheet5!A:B,2,FALSE)</f>
        <v>IA</v>
      </c>
      <c r="K848" t="str">
        <f t="shared" si="3"/>
        <v>Keokuk, IA</v>
      </c>
    </row>
    <row r="849" ht="15.75" customHeight="1">
      <c r="A849" s="11" t="s">
        <v>648</v>
      </c>
      <c r="B849" s="12">
        <v>8.3</v>
      </c>
      <c r="C849" s="12">
        <v>34.2</v>
      </c>
      <c r="D849" s="11" t="s">
        <v>3668</v>
      </c>
      <c r="E849" s="5" t="s">
        <v>3669</v>
      </c>
      <c r="F849" s="5">
        <v>8.3</v>
      </c>
      <c r="G849" s="5">
        <v>34.2</v>
      </c>
      <c r="H849" t="str">
        <f t="shared" si="1"/>
        <v> Iowa</v>
      </c>
      <c r="I849" t="str">
        <f t="shared" si="2"/>
        <v>Iowa</v>
      </c>
      <c r="J849" t="str">
        <f>VLOOKUP(I849,Sheet5!A:B,2,FALSE)</f>
        <v>IA</v>
      </c>
      <c r="K849" t="str">
        <f t="shared" si="3"/>
        <v>Kossuth, IA</v>
      </c>
    </row>
    <row r="850" ht="15.75" customHeight="1">
      <c r="A850" s="11" t="s">
        <v>62</v>
      </c>
      <c r="B850" s="12">
        <v>9.7</v>
      </c>
      <c r="C850" s="12">
        <v>33.8</v>
      </c>
      <c r="D850" s="11" t="s">
        <v>3670</v>
      </c>
      <c r="E850" s="5" t="s">
        <v>3671</v>
      </c>
      <c r="F850" s="5">
        <v>9.7</v>
      </c>
      <c r="G850" s="5">
        <v>33.8</v>
      </c>
      <c r="H850" t="str">
        <f t="shared" si="1"/>
        <v> Iowa</v>
      </c>
      <c r="I850" t="str">
        <f t="shared" si="2"/>
        <v>Iowa</v>
      </c>
      <c r="J850" t="str">
        <f>VLOOKUP(I850,Sheet5!A:B,2,FALSE)</f>
        <v>IA</v>
      </c>
      <c r="K850" t="str">
        <f t="shared" si="3"/>
        <v>Lee, IA</v>
      </c>
    </row>
    <row r="851" ht="15.75" customHeight="1">
      <c r="A851" s="11" t="s">
        <v>649</v>
      </c>
      <c r="B851" s="12">
        <v>9.2</v>
      </c>
      <c r="C851" s="12">
        <v>33.1</v>
      </c>
      <c r="D851" s="11" t="s">
        <v>3672</v>
      </c>
      <c r="E851" s="5" t="s">
        <v>3673</v>
      </c>
      <c r="F851" s="5">
        <v>9.2</v>
      </c>
      <c r="G851" s="5">
        <v>33.1</v>
      </c>
      <c r="H851" t="str">
        <f t="shared" si="1"/>
        <v> Iowa</v>
      </c>
      <c r="I851" t="str">
        <f t="shared" si="2"/>
        <v>Iowa</v>
      </c>
      <c r="J851" t="str">
        <f>VLOOKUP(I851,Sheet5!A:B,2,FALSE)</f>
        <v>IA</v>
      </c>
      <c r="K851" t="str">
        <f t="shared" si="3"/>
        <v>Linn, IA</v>
      </c>
    </row>
    <row r="852" ht="15.75" customHeight="1">
      <c r="A852" s="11" t="s">
        <v>650</v>
      </c>
      <c r="B852" s="12">
        <v>7.8</v>
      </c>
      <c r="C852" s="12">
        <v>37.4</v>
      </c>
      <c r="D852" s="11" t="s">
        <v>3674</v>
      </c>
      <c r="E852" s="5" t="s">
        <v>3675</v>
      </c>
      <c r="F852" s="5">
        <v>7.8</v>
      </c>
      <c r="G852" s="5">
        <v>37.4</v>
      </c>
      <c r="H852" t="str">
        <f t="shared" si="1"/>
        <v> Iowa</v>
      </c>
      <c r="I852" t="str">
        <f t="shared" si="2"/>
        <v>Iowa</v>
      </c>
      <c r="J852" t="str">
        <f>VLOOKUP(I852,Sheet5!A:B,2,FALSE)</f>
        <v>IA</v>
      </c>
      <c r="K852" t="str">
        <f t="shared" si="3"/>
        <v>Louisa, IA</v>
      </c>
    </row>
    <row r="853" ht="15.75" customHeight="1">
      <c r="A853" s="11" t="s">
        <v>651</v>
      </c>
      <c r="B853" s="12">
        <v>8.7</v>
      </c>
      <c r="C853" s="12">
        <v>36.0</v>
      </c>
      <c r="D853" s="11" t="s">
        <v>3676</v>
      </c>
      <c r="E853" s="5" t="s">
        <v>3677</v>
      </c>
      <c r="F853" s="5">
        <v>8.7</v>
      </c>
      <c r="G853" s="5">
        <v>36.0</v>
      </c>
      <c r="H853" t="str">
        <f t="shared" si="1"/>
        <v> Iowa</v>
      </c>
      <c r="I853" t="str">
        <f t="shared" si="2"/>
        <v>Iowa</v>
      </c>
      <c r="J853" t="str">
        <f>VLOOKUP(I853,Sheet5!A:B,2,FALSE)</f>
        <v>IA</v>
      </c>
      <c r="K853" t="str">
        <f t="shared" si="3"/>
        <v>Lucas, IA</v>
      </c>
    </row>
    <row r="854" ht="15.75" customHeight="1">
      <c r="A854" s="11" t="s">
        <v>652</v>
      </c>
      <c r="B854" s="12">
        <v>9.1</v>
      </c>
      <c r="C854" s="12">
        <v>33.8</v>
      </c>
      <c r="D854" s="11" t="s">
        <v>3678</v>
      </c>
      <c r="E854" s="5" t="s">
        <v>3679</v>
      </c>
      <c r="F854" s="5">
        <v>9.1</v>
      </c>
      <c r="G854" s="5">
        <v>33.8</v>
      </c>
      <c r="H854" t="str">
        <f t="shared" si="1"/>
        <v> Iowa</v>
      </c>
      <c r="I854" t="str">
        <f t="shared" si="2"/>
        <v>Iowa</v>
      </c>
      <c r="J854" t="str">
        <f>VLOOKUP(I854,Sheet5!A:B,2,FALSE)</f>
        <v>IA</v>
      </c>
      <c r="K854" t="str">
        <f t="shared" si="3"/>
        <v>Lyon, IA</v>
      </c>
    </row>
    <row r="855" ht="15.75" customHeight="1">
      <c r="A855" s="11" t="s">
        <v>66</v>
      </c>
      <c r="B855" s="12">
        <v>8.7</v>
      </c>
      <c r="C855" s="12">
        <v>32.6</v>
      </c>
      <c r="D855" s="11" t="s">
        <v>3680</v>
      </c>
      <c r="E855" s="5" t="s">
        <v>3681</v>
      </c>
      <c r="F855" s="5">
        <v>8.7</v>
      </c>
      <c r="G855" s="5">
        <v>32.6</v>
      </c>
      <c r="H855" t="str">
        <f t="shared" si="1"/>
        <v> Iowa</v>
      </c>
      <c r="I855" t="str">
        <f t="shared" si="2"/>
        <v>Iowa</v>
      </c>
      <c r="J855" t="str">
        <f>VLOOKUP(I855,Sheet5!A:B,2,FALSE)</f>
        <v>IA</v>
      </c>
      <c r="K855" t="str">
        <f t="shared" si="3"/>
        <v>Madison, IA</v>
      </c>
    </row>
    <row r="856" ht="15.75" customHeight="1">
      <c r="A856" s="11" t="s">
        <v>653</v>
      </c>
      <c r="B856" s="12">
        <v>9.7</v>
      </c>
      <c r="C856" s="12">
        <v>33.5</v>
      </c>
      <c r="D856" s="11" t="s">
        <v>3682</v>
      </c>
      <c r="E856" s="5" t="s">
        <v>3683</v>
      </c>
      <c r="F856" s="5">
        <v>9.7</v>
      </c>
      <c r="G856" s="5">
        <v>33.5</v>
      </c>
      <c r="H856" t="str">
        <f t="shared" si="1"/>
        <v> Iowa</v>
      </c>
      <c r="I856" t="str">
        <f t="shared" si="2"/>
        <v>Iowa</v>
      </c>
      <c r="J856" t="str">
        <f>VLOOKUP(I856,Sheet5!A:B,2,FALSE)</f>
        <v>IA</v>
      </c>
      <c r="K856" t="str">
        <f t="shared" si="3"/>
        <v>Mahaska, IA</v>
      </c>
    </row>
    <row r="857" ht="15.75" customHeight="1">
      <c r="A857" s="11" t="s">
        <v>68</v>
      </c>
      <c r="B857" s="12">
        <v>8.2</v>
      </c>
      <c r="C857" s="12">
        <v>32.3</v>
      </c>
      <c r="D857" s="11" t="s">
        <v>3684</v>
      </c>
      <c r="E857" s="5" t="s">
        <v>3685</v>
      </c>
      <c r="F857" s="5">
        <v>8.2</v>
      </c>
      <c r="G857" s="5">
        <v>32.3</v>
      </c>
      <c r="H857" t="str">
        <f t="shared" si="1"/>
        <v> Iowa</v>
      </c>
      <c r="I857" t="str">
        <f t="shared" si="2"/>
        <v>Iowa</v>
      </c>
      <c r="J857" t="str">
        <f>VLOOKUP(I857,Sheet5!A:B,2,FALSE)</f>
        <v>IA</v>
      </c>
      <c r="K857" t="str">
        <f t="shared" si="3"/>
        <v>Marion, IA</v>
      </c>
    </row>
    <row r="858" ht="15.75" customHeight="1">
      <c r="A858" s="11" t="s">
        <v>69</v>
      </c>
      <c r="B858" s="12">
        <v>8.6</v>
      </c>
      <c r="C858" s="12">
        <v>34.0</v>
      </c>
      <c r="D858" s="11" t="s">
        <v>3686</v>
      </c>
      <c r="E858" s="5" t="s">
        <v>3687</v>
      </c>
      <c r="F858" s="5">
        <v>8.6</v>
      </c>
      <c r="G858" s="5">
        <v>34.0</v>
      </c>
      <c r="H858" t="str">
        <f t="shared" si="1"/>
        <v> Iowa</v>
      </c>
      <c r="I858" t="str">
        <f t="shared" si="2"/>
        <v>Iowa</v>
      </c>
      <c r="J858" t="str">
        <f>VLOOKUP(I858,Sheet5!A:B,2,FALSE)</f>
        <v>IA</v>
      </c>
      <c r="K858" t="str">
        <f t="shared" si="3"/>
        <v>Marshall, IA</v>
      </c>
    </row>
    <row r="859" ht="15.75" customHeight="1">
      <c r="A859" s="11" t="s">
        <v>654</v>
      </c>
      <c r="B859" s="12">
        <v>9.2</v>
      </c>
      <c r="C859" s="12">
        <v>38.3</v>
      </c>
      <c r="D859" s="11" t="s">
        <v>3688</v>
      </c>
      <c r="E859" s="5" t="s">
        <v>3689</v>
      </c>
      <c r="F859" s="5">
        <v>9.2</v>
      </c>
      <c r="G859" s="5">
        <v>38.3</v>
      </c>
      <c r="H859" t="str">
        <f t="shared" si="1"/>
        <v> Iowa</v>
      </c>
      <c r="I859" t="str">
        <f t="shared" si="2"/>
        <v>Iowa</v>
      </c>
      <c r="J859" t="str">
        <f>VLOOKUP(I859,Sheet5!A:B,2,FALSE)</f>
        <v>IA</v>
      </c>
      <c r="K859" t="str">
        <f t="shared" si="3"/>
        <v>Mills, IA</v>
      </c>
    </row>
    <row r="860" ht="15.75" customHeight="1">
      <c r="A860" s="11" t="s">
        <v>447</v>
      </c>
      <c r="B860" s="12">
        <v>7.3</v>
      </c>
      <c r="C860" s="12">
        <v>31.3</v>
      </c>
      <c r="D860" s="11" t="s">
        <v>3690</v>
      </c>
      <c r="E860" s="5" t="s">
        <v>3691</v>
      </c>
      <c r="F860" s="5">
        <v>7.3</v>
      </c>
      <c r="G860" s="5">
        <v>31.3</v>
      </c>
      <c r="H860" t="str">
        <f t="shared" si="1"/>
        <v> Iowa</v>
      </c>
      <c r="I860" t="str">
        <f t="shared" si="2"/>
        <v>Iowa</v>
      </c>
      <c r="J860" t="str">
        <f>VLOOKUP(I860,Sheet5!A:B,2,FALSE)</f>
        <v>IA</v>
      </c>
      <c r="K860" t="str">
        <f t="shared" si="3"/>
        <v>Mitchell, IA</v>
      </c>
    </row>
    <row r="861" ht="15.75" customHeight="1">
      <c r="A861" s="11" t="s">
        <v>655</v>
      </c>
      <c r="B861" s="12">
        <v>8.6</v>
      </c>
      <c r="C861" s="12">
        <v>34.4</v>
      </c>
      <c r="D861" s="11" t="s">
        <v>3692</v>
      </c>
      <c r="E861" s="5" t="s">
        <v>3693</v>
      </c>
      <c r="F861" s="5">
        <v>8.6</v>
      </c>
      <c r="G861" s="5">
        <v>34.4</v>
      </c>
      <c r="H861" t="str">
        <f t="shared" si="1"/>
        <v> Iowa</v>
      </c>
      <c r="I861" t="str">
        <f t="shared" si="2"/>
        <v>Iowa</v>
      </c>
      <c r="J861" t="str">
        <f>VLOOKUP(I861,Sheet5!A:B,2,FALSE)</f>
        <v>IA</v>
      </c>
      <c r="K861" t="str">
        <f t="shared" si="3"/>
        <v>Monona, IA</v>
      </c>
    </row>
    <row r="862" ht="15.75" customHeight="1">
      <c r="A862" s="11" t="s">
        <v>71</v>
      </c>
      <c r="B862" s="12">
        <v>8.1</v>
      </c>
      <c r="C862" s="12">
        <v>31.3</v>
      </c>
      <c r="D862" s="11" t="s">
        <v>3694</v>
      </c>
      <c r="E862" s="5" t="s">
        <v>3695</v>
      </c>
      <c r="F862" s="5">
        <v>8.1</v>
      </c>
      <c r="G862" s="5">
        <v>31.3</v>
      </c>
      <c r="H862" t="str">
        <f t="shared" si="1"/>
        <v> Iowa</v>
      </c>
      <c r="I862" t="str">
        <f t="shared" si="2"/>
        <v>Iowa</v>
      </c>
      <c r="J862" t="str">
        <f>VLOOKUP(I862,Sheet5!A:B,2,FALSE)</f>
        <v>IA</v>
      </c>
      <c r="K862" t="str">
        <f t="shared" si="3"/>
        <v>Monroe, IA</v>
      </c>
    </row>
    <row r="863" ht="15.75" customHeight="1">
      <c r="A863" s="11" t="s">
        <v>72</v>
      </c>
      <c r="B863" s="12">
        <v>9.1</v>
      </c>
      <c r="C863" s="12">
        <v>37.5</v>
      </c>
      <c r="D863" s="11" t="s">
        <v>3696</v>
      </c>
      <c r="E863" s="5" t="s">
        <v>3697</v>
      </c>
      <c r="F863" s="5">
        <v>9.1</v>
      </c>
      <c r="G863" s="5">
        <v>37.5</v>
      </c>
      <c r="H863" t="str">
        <f t="shared" si="1"/>
        <v> Iowa</v>
      </c>
      <c r="I863" t="str">
        <f t="shared" si="2"/>
        <v>Iowa</v>
      </c>
      <c r="J863" t="str">
        <f>VLOOKUP(I863,Sheet5!A:B,2,FALSE)</f>
        <v>IA</v>
      </c>
      <c r="K863" t="str">
        <f t="shared" si="3"/>
        <v>Montgomery, IA</v>
      </c>
    </row>
    <row r="864" ht="15.75" customHeight="1">
      <c r="A864" s="11" t="s">
        <v>656</v>
      </c>
      <c r="B864" s="12">
        <v>7.8</v>
      </c>
      <c r="C864" s="12">
        <v>32.5</v>
      </c>
      <c r="D864" s="11" t="s">
        <v>3698</v>
      </c>
      <c r="E864" s="5" t="s">
        <v>3699</v>
      </c>
      <c r="F864" s="5">
        <v>7.8</v>
      </c>
      <c r="G864" s="5">
        <v>32.5</v>
      </c>
      <c r="H864" t="str">
        <f t="shared" si="1"/>
        <v> Iowa</v>
      </c>
      <c r="I864" t="str">
        <f t="shared" si="2"/>
        <v>Iowa</v>
      </c>
      <c r="J864" t="str">
        <f>VLOOKUP(I864,Sheet5!A:B,2,FALSE)</f>
        <v>IA</v>
      </c>
      <c r="K864" t="str">
        <f t="shared" si="3"/>
        <v>Muscatine, IA</v>
      </c>
    </row>
    <row r="865" ht="15.75" customHeight="1">
      <c r="A865" s="11" t="s">
        <v>3700</v>
      </c>
      <c r="B865" s="12">
        <v>7.5</v>
      </c>
      <c r="C865" s="12">
        <v>34.4</v>
      </c>
      <c r="D865" s="11" t="s">
        <v>3701</v>
      </c>
      <c r="E865" s="5" t="s">
        <v>3702</v>
      </c>
      <c r="F865" s="5">
        <v>7.5</v>
      </c>
      <c r="G865" s="5">
        <v>34.4</v>
      </c>
      <c r="H865" t="str">
        <f t="shared" si="1"/>
        <v> Iowa</v>
      </c>
      <c r="I865" t="str">
        <f t="shared" si="2"/>
        <v>Iowa</v>
      </c>
      <c r="J865" t="str">
        <f>VLOOKUP(I865,Sheet5!A:B,2,FALSE)</f>
        <v>IA</v>
      </c>
      <c r="K865" t="str">
        <f t="shared" si="3"/>
        <v>Obrien, IA</v>
      </c>
    </row>
    <row r="866" ht="15.75" customHeight="1">
      <c r="A866" s="11" t="s">
        <v>363</v>
      </c>
      <c r="B866" s="12">
        <v>8.7</v>
      </c>
      <c r="C866" s="12">
        <v>34.0</v>
      </c>
      <c r="D866" s="11" t="s">
        <v>3703</v>
      </c>
      <c r="E866" s="5" t="s">
        <v>3704</v>
      </c>
      <c r="F866" s="5">
        <v>8.7</v>
      </c>
      <c r="G866" s="5">
        <v>34.0</v>
      </c>
      <c r="H866" t="str">
        <f t="shared" si="1"/>
        <v> Iowa</v>
      </c>
      <c r="I866" t="str">
        <f t="shared" si="2"/>
        <v>Iowa</v>
      </c>
      <c r="J866" t="str">
        <f>VLOOKUP(I866,Sheet5!A:B,2,FALSE)</f>
        <v>IA</v>
      </c>
      <c r="K866" t="str">
        <f t="shared" si="3"/>
        <v>Osceola, IA</v>
      </c>
    </row>
    <row r="867" ht="15.75" customHeight="1">
      <c r="A867" s="11" t="s">
        <v>658</v>
      </c>
      <c r="B867" s="12">
        <v>9.3</v>
      </c>
      <c r="C867" s="12">
        <v>38.0</v>
      </c>
      <c r="D867" s="11" t="s">
        <v>3705</v>
      </c>
      <c r="E867" s="5" t="s">
        <v>3706</v>
      </c>
      <c r="F867" s="5">
        <v>9.3</v>
      </c>
      <c r="G867" s="5">
        <v>38.0</v>
      </c>
      <c r="H867" t="str">
        <f t="shared" si="1"/>
        <v> Iowa</v>
      </c>
      <c r="I867" t="str">
        <f t="shared" si="2"/>
        <v>Iowa</v>
      </c>
      <c r="J867" t="str">
        <f>VLOOKUP(I867,Sheet5!A:B,2,FALSE)</f>
        <v>IA</v>
      </c>
      <c r="K867" t="str">
        <f t="shared" si="3"/>
        <v>Page, IA</v>
      </c>
    </row>
    <row r="868" ht="15.75" customHeight="1">
      <c r="A868" s="11" t="s">
        <v>659</v>
      </c>
      <c r="B868" s="12">
        <v>8.6</v>
      </c>
      <c r="C868" s="12">
        <v>36.9</v>
      </c>
      <c r="D868" s="11" t="s">
        <v>3707</v>
      </c>
      <c r="E868" s="5" t="s">
        <v>3708</v>
      </c>
      <c r="F868" s="5">
        <v>8.6</v>
      </c>
      <c r="G868" s="5">
        <v>36.9</v>
      </c>
      <c r="H868" t="str">
        <f t="shared" si="1"/>
        <v> Iowa</v>
      </c>
      <c r="I868" t="str">
        <f t="shared" si="2"/>
        <v>Iowa</v>
      </c>
      <c r="J868" t="str">
        <f>VLOOKUP(I868,Sheet5!A:B,2,FALSE)</f>
        <v>IA</v>
      </c>
      <c r="K868" t="str">
        <f t="shared" si="3"/>
        <v>Palo Alto, IA</v>
      </c>
    </row>
    <row r="869" ht="15.75" customHeight="1">
      <c r="A869" s="11" t="s">
        <v>660</v>
      </c>
      <c r="B869" s="12">
        <v>8.3</v>
      </c>
      <c r="C869" s="12">
        <v>33.6</v>
      </c>
      <c r="D869" s="11" t="s">
        <v>3709</v>
      </c>
      <c r="E869" s="5" t="s">
        <v>3710</v>
      </c>
      <c r="F869" s="5">
        <v>8.3</v>
      </c>
      <c r="G869" s="5">
        <v>33.6</v>
      </c>
      <c r="H869" t="str">
        <f t="shared" si="1"/>
        <v> Iowa</v>
      </c>
      <c r="I869" t="str">
        <f t="shared" si="2"/>
        <v>Iowa</v>
      </c>
      <c r="J869" t="str">
        <f>VLOOKUP(I869,Sheet5!A:B,2,FALSE)</f>
        <v>IA</v>
      </c>
      <c r="K869" t="str">
        <f t="shared" si="3"/>
        <v>Plymouth, IA</v>
      </c>
    </row>
    <row r="870" ht="15.75" customHeight="1">
      <c r="A870" s="11" t="s">
        <v>661</v>
      </c>
      <c r="B870" s="12">
        <v>8.6</v>
      </c>
      <c r="C870" s="12">
        <v>32.4</v>
      </c>
      <c r="D870" s="11" t="s">
        <v>3711</v>
      </c>
      <c r="E870" s="5" t="s">
        <v>3712</v>
      </c>
      <c r="F870" s="5">
        <v>8.6</v>
      </c>
      <c r="G870" s="5">
        <v>32.4</v>
      </c>
      <c r="H870" t="str">
        <f t="shared" si="1"/>
        <v> Iowa</v>
      </c>
      <c r="I870" t="str">
        <f t="shared" si="2"/>
        <v>Iowa</v>
      </c>
      <c r="J870" t="str">
        <f>VLOOKUP(I870,Sheet5!A:B,2,FALSE)</f>
        <v>IA</v>
      </c>
      <c r="K870" t="str">
        <f t="shared" si="3"/>
        <v>Pocahontas, IA</v>
      </c>
    </row>
    <row r="871" ht="15.75" customHeight="1">
      <c r="A871" s="11" t="s">
        <v>180</v>
      </c>
      <c r="B871" s="12">
        <v>8.0</v>
      </c>
      <c r="C871" s="12">
        <v>29.3</v>
      </c>
      <c r="D871" s="11" t="s">
        <v>3713</v>
      </c>
      <c r="E871" s="5" t="s">
        <v>3714</v>
      </c>
      <c r="F871" s="5">
        <v>8.0</v>
      </c>
      <c r="G871" s="5">
        <v>29.3</v>
      </c>
      <c r="H871" t="str">
        <f t="shared" si="1"/>
        <v> Iowa</v>
      </c>
      <c r="I871" t="str">
        <f t="shared" si="2"/>
        <v>Iowa</v>
      </c>
      <c r="J871" t="str">
        <f>VLOOKUP(I871,Sheet5!A:B,2,FALSE)</f>
        <v>IA</v>
      </c>
      <c r="K871" t="str">
        <f t="shared" si="3"/>
        <v>Polk, IA</v>
      </c>
    </row>
    <row r="872" ht="15.75" customHeight="1">
      <c r="A872" s="11" t="s">
        <v>662</v>
      </c>
      <c r="B872" s="12">
        <v>10.3</v>
      </c>
      <c r="C872" s="12">
        <v>36.8</v>
      </c>
      <c r="D872" s="11" t="s">
        <v>3715</v>
      </c>
      <c r="E872" s="5" t="s">
        <v>3716</v>
      </c>
      <c r="F872" s="5">
        <v>10.3</v>
      </c>
      <c r="G872" s="5">
        <v>36.8</v>
      </c>
      <c r="H872" t="str">
        <f t="shared" si="1"/>
        <v> Iowa</v>
      </c>
      <c r="I872" t="str">
        <f t="shared" si="2"/>
        <v>Iowa</v>
      </c>
      <c r="J872" t="str">
        <f>VLOOKUP(I872,Sheet5!A:B,2,FALSE)</f>
        <v>IA</v>
      </c>
      <c r="K872" t="str">
        <f t="shared" si="3"/>
        <v>Pottawattamie, IA</v>
      </c>
    </row>
    <row r="873" ht="15.75" customHeight="1">
      <c r="A873" s="11" t="s">
        <v>663</v>
      </c>
      <c r="B873" s="12">
        <v>8.9</v>
      </c>
      <c r="C873" s="12">
        <v>32.3</v>
      </c>
      <c r="D873" s="11" t="s">
        <v>3717</v>
      </c>
      <c r="E873" s="5" t="s">
        <v>3718</v>
      </c>
      <c r="F873" s="5">
        <v>8.9</v>
      </c>
      <c r="G873" s="5">
        <v>32.3</v>
      </c>
      <c r="H873" t="str">
        <f t="shared" si="1"/>
        <v> Iowa</v>
      </c>
      <c r="I873" t="str">
        <f t="shared" si="2"/>
        <v>Iowa</v>
      </c>
      <c r="J873" t="str">
        <f>VLOOKUP(I873,Sheet5!A:B,2,FALSE)</f>
        <v>IA</v>
      </c>
      <c r="K873" t="str">
        <f t="shared" si="3"/>
        <v>Poweshiek, IA</v>
      </c>
    </row>
    <row r="874" ht="15.75" customHeight="1">
      <c r="A874" s="11" t="s">
        <v>664</v>
      </c>
      <c r="B874" s="12">
        <v>8.5</v>
      </c>
      <c r="C874" s="12">
        <v>36.2</v>
      </c>
      <c r="D874" s="11" t="s">
        <v>3719</v>
      </c>
      <c r="E874" s="5" t="s">
        <v>3720</v>
      </c>
      <c r="F874" s="5">
        <v>8.5</v>
      </c>
      <c r="G874" s="5">
        <v>36.2</v>
      </c>
      <c r="H874" t="str">
        <f t="shared" si="1"/>
        <v> Iowa</v>
      </c>
      <c r="I874" t="str">
        <f t="shared" si="2"/>
        <v>Iowa</v>
      </c>
      <c r="J874" t="str">
        <f>VLOOKUP(I874,Sheet5!A:B,2,FALSE)</f>
        <v>IA</v>
      </c>
      <c r="K874" t="str">
        <f t="shared" si="3"/>
        <v>Ringgold, IA</v>
      </c>
    </row>
    <row r="875" ht="15.75" customHeight="1">
      <c r="A875" s="11" t="s">
        <v>665</v>
      </c>
      <c r="B875" s="12">
        <v>7.5</v>
      </c>
      <c r="C875" s="12">
        <v>33.4</v>
      </c>
      <c r="D875" s="11" t="s">
        <v>3721</v>
      </c>
      <c r="E875" s="5" t="s">
        <v>3722</v>
      </c>
      <c r="F875" s="5">
        <v>7.5</v>
      </c>
      <c r="G875" s="5">
        <v>33.4</v>
      </c>
      <c r="H875" t="str">
        <f t="shared" si="1"/>
        <v> Iowa</v>
      </c>
      <c r="I875" t="str">
        <f t="shared" si="2"/>
        <v>Iowa</v>
      </c>
      <c r="J875" t="str">
        <f>VLOOKUP(I875,Sheet5!A:B,2,FALSE)</f>
        <v>IA</v>
      </c>
      <c r="K875" t="str">
        <f t="shared" si="3"/>
        <v>Sac, IA</v>
      </c>
    </row>
    <row r="876" ht="15.75" customHeight="1">
      <c r="A876" s="11" t="s">
        <v>186</v>
      </c>
      <c r="B876" s="12">
        <v>8.0</v>
      </c>
      <c r="C876" s="12">
        <v>32.6</v>
      </c>
      <c r="D876" s="11" t="s">
        <v>3723</v>
      </c>
      <c r="E876" s="5" t="s">
        <v>3724</v>
      </c>
      <c r="F876" s="5">
        <v>8.0</v>
      </c>
      <c r="G876" s="5">
        <v>32.6</v>
      </c>
      <c r="H876" t="str">
        <f t="shared" si="1"/>
        <v> Iowa</v>
      </c>
      <c r="I876" t="str">
        <f t="shared" si="2"/>
        <v>Iowa</v>
      </c>
      <c r="J876" t="str">
        <f>VLOOKUP(I876,Sheet5!A:B,2,FALSE)</f>
        <v>IA</v>
      </c>
      <c r="K876" t="str">
        <f t="shared" si="3"/>
        <v>Scott, IA</v>
      </c>
    </row>
    <row r="877" ht="15.75" customHeight="1">
      <c r="A877" s="11" t="s">
        <v>80</v>
      </c>
      <c r="B877" s="12">
        <v>8.1</v>
      </c>
      <c r="C877" s="12">
        <v>28.3</v>
      </c>
      <c r="D877" s="11" t="s">
        <v>3725</v>
      </c>
      <c r="E877" s="5" t="s">
        <v>3726</v>
      </c>
      <c r="F877" s="5">
        <v>8.1</v>
      </c>
      <c r="G877" s="5">
        <v>28.3</v>
      </c>
      <c r="H877" t="str">
        <f t="shared" si="1"/>
        <v> Iowa</v>
      </c>
      <c r="I877" t="str">
        <f t="shared" si="2"/>
        <v>Iowa</v>
      </c>
      <c r="J877" t="str">
        <f>VLOOKUP(I877,Sheet5!A:B,2,FALSE)</f>
        <v>IA</v>
      </c>
      <c r="K877" t="str">
        <f t="shared" si="3"/>
        <v>Shelby, IA</v>
      </c>
    </row>
    <row r="878" ht="15.75" customHeight="1">
      <c r="A878" s="11" t="s">
        <v>666</v>
      </c>
      <c r="B878" s="12">
        <v>7.5</v>
      </c>
      <c r="C878" s="12">
        <v>28.3</v>
      </c>
      <c r="D878" s="11" t="s">
        <v>3727</v>
      </c>
      <c r="E878" s="5" t="s">
        <v>3728</v>
      </c>
      <c r="F878" s="5">
        <v>7.5</v>
      </c>
      <c r="G878" s="5">
        <v>28.3</v>
      </c>
      <c r="H878" t="str">
        <f t="shared" si="1"/>
        <v> Iowa</v>
      </c>
      <c r="I878" t="str">
        <f t="shared" si="2"/>
        <v>Iowa</v>
      </c>
      <c r="J878" t="str">
        <f>VLOOKUP(I878,Sheet5!A:B,2,FALSE)</f>
        <v>IA</v>
      </c>
      <c r="K878" t="str">
        <f t="shared" si="3"/>
        <v>Sioux, IA</v>
      </c>
    </row>
    <row r="879" ht="15.75" customHeight="1">
      <c r="A879" s="11" t="s">
        <v>667</v>
      </c>
      <c r="B879" s="12">
        <v>7.7</v>
      </c>
      <c r="C879" s="12">
        <v>27.5</v>
      </c>
      <c r="D879" s="11" t="s">
        <v>3729</v>
      </c>
      <c r="E879" s="5" t="s">
        <v>3730</v>
      </c>
      <c r="F879" s="5">
        <v>7.7</v>
      </c>
      <c r="G879" s="5">
        <v>27.5</v>
      </c>
      <c r="H879" t="str">
        <f t="shared" si="1"/>
        <v> Iowa</v>
      </c>
      <c r="I879" t="str">
        <f t="shared" si="2"/>
        <v>Iowa</v>
      </c>
      <c r="J879" t="str">
        <f>VLOOKUP(I879,Sheet5!A:B,2,FALSE)</f>
        <v>IA</v>
      </c>
      <c r="K879" t="str">
        <f t="shared" si="3"/>
        <v>Story, IA</v>
      </c>
    </row>
    <row r="880" ht="15.75" customHeight="1">
      <c r="A880" s="11" t="s">
        <v>668</v>
      </c>
      <c r="B880" s="12">
        <v>7.7</v>
      </c>
      <c r="C880" s="12">
        <v>32.3</v>
      </c>
      <c r="D880" s="11" t="s">
        <v>3731</v>
      </c>
      <c r="E880" s="5" t="s">
        <v>3732</v>
      </c>
      <c r="F880" s="5">
        <v>7.7</v>
      </c>
      <c r="G880" s="5">
        <v>32.3</v>
      </c>
      <c r="H880" t="str">
        <f t="shared" si="1"/>
        <v> Iowa</v>
      </c>
      <c r="I880" t="str">
        <f t="shared" si="2"/>
        <v>Iowa</v>
      </c>
      <c r="J880" t="str">
        <f>VLOOKUP(I880,Sheet5!A:B,2,FALSE)</f>
        <v>IA</v>
      </c>
      <c r="K880" t="str">
        <f t="shared" si="3"/>
        <v>Tama, IA</v>
      </c>
    </row>
    <row r="881" ht="15.75" customHeight="1">
      <c r="A881" s="11" t="s">
        <v>374</v>
      </c>
      <c r="B881" s="12">
        <v>7.5</v>
      </c>
      <c r="C881" s="12">
        <v>30.3</v>
      </c>
      <c r="D881" s="11" t="s">
        <v>3733</v>
      </c>
      <c r="E881" s="5" t="s">
        <v>3734</v>
      </c>
      <c r="F881" s="5">
        <v>7.5</v>
      </c>
      <c r="G881" s="5">
        <v>30.3</v>
      </c>
      <c r="H881" t="str">
        <f t="shared" si="1"/>
        <v> Iowa</v>
      </c>
      <c r="I881" t="str">
        <f t="shared" si="2"/>
        <v>Iowa</v>
      </c>
      <c r="J881" t="str">
        <f>VLOOKUP(I881,Sheet5!A:B,2,FALSE)</f>
        <v>IA</v>
      </c>
      <c r="K881" t="str">
        <f t="shared" si="3"/>
        <v>Taylor, IA</v>
      </c>
    </row>
    <row r="882" ht="15.75" customHeight="1">
      <c r="A882" s="11" t="s">
        <v>192</v>
      </c>
      <c r="B882" s="12">
        <v>9.5</v>
      </c>
      <c r="C882" s="12">
        <v>39.6</v>
      </c>
      <c r="D882" s="11" t="s">
        <v>3735</v>
      </c>
      <c r="E882" s="5" t="s">
        <v>3736</v>
      </c>
      <c r="F882" s="5">
        <v>9.5</v>
      </c>
      <c r="G882" s="5">
        <v>39.6</v>
      </c>
      <c r="H882" t="str">
        <f t="shared" si="1"/>
        <v> Iowa</v>
      </c>
      <c r="I882" t="str">
        <f t="shared" si="2"/>
        <v>Iowa</v>
      </c>
      <c r="J882" t="str">
        <f>VLOOKUP(I882,Sheet5!A:B,2,FALSE)</f>
        <v>IA</v>
      </c>
      <c r="K882" t="str">
        <f t="shared" si="3"/>
        <v>Union, IA</v>
      </c>
    </row>
    <row r="883" ht="15.75" customHeight="1">
      <c r="A883" s="11" t="s">
        <v>193</v>
      </c>
      <c r="B883" s="12">
        <v>7.3</v>
      </c>
      <c r="C883" s="12">
        <v>34.9</v>
      </c>
      <c r="D883" s="11" t="s">
        <v>3737</v>
      </c>
      <c r="E883" s="5" t="s">
        <v>3738</v>
      </c>
      <c r="F883" s="5">
        <v>7.3</v>
      </c>
      <c r="G883" s="5">
        <v>34.9</v>
      </c>
      <c r="H883" t="str">
        <f t="shared" si="1"/>
        <v> Iowa</v>
      </c>
      <c r="I883" t="str">
        <f t="shared" si="2"/>
        <v>Iowa</v>
      </c>
      <c r="J883" t="str">
        <f>VLOOKUP(I883,Sheet5!A:B,2,FALSE)</f>
        <v>IA</v>
      </c>
      <c r="K883" t="str">
        <f t="shared" si="3"/>
        <v>Van Buren, IA</v>
      </c>
    </row>
    <row r="884" ht="15.75" customHeight="1">
      <c r="A884" s="11" t="s">
        <v>669</v>
      </c>
      <c r="B884" s="12">
        <v>10.4</v>
      </c>
      <c r="C884" s="12">
        <v>35.4</v>
      </c>
      <c r="D884" s="11" t="s">
        <v>3739</v>
      </c>
      <c r="E884" s="5" t="s">
        <v>3740</v>
      </c>
      <c r="F884" s="5">
        <v>10.4</v>
      </c>
      <c r="G884" s="5">
        <v>35.4</v>
      </c>
      <c r="H884" t="str">
        <f t="shared" si="1"/>
        <v> Iowa</v>
      </c>
      <c r="I884" t="str">
        <f t="shared" si="2"/>
        <v>Iowa</v>
      </c>
      <c r="J884" t="str">
        <f>VLOOKUP(I884,Sheet5!A:B,2,FALSE)</f>
        <v>IA</v>
      </c>
      <c r="K884" t="str">
        <f t="shared" si="3"/>
        <v>Wapello, IA</v>
      </c>
    </row>
    <row r="885" ht="15.75" customHeight="1">
      <c r="A885" s="11" t="s">
        <v>479</v>
      </c>
      <c r="B885" s="12">
        <v>8.8</v>
      </c>
      <c r="C885" s="12">
        <v>32.2</v>
      </c>
      <c r="D885" s="11" t="s">
        <v>3741</v>
      </c>
      <c r="E885" s="5" t="s">
        <v>3742</v>
      </c>
      <c r="F885" s="5">
        <v>8.8</v>
      </c>
      <c r="G885" s="5">
        <v>32.2</v>
      </c>
      <c r="H885" t="str">
        <f t="shared" si="1"/>
        <v> Iowa</v>
      </c>
      <c r="I885" t="str">
        <f t="shared" si="2"/>
        <v>Iowa</v>
      </c>
      <c r="J885" t="str">
        <f>VLOOKUP(I885,Sheet5!A:B,2,FALSE)</f>
        <v>IA</v>
      </c>
      <c r="K885" t="str">
        <f t="shared" si="3"/>
        <v>Warren, IA</v>
      </c>
    </row>
    <row r="886" ht="15.75" customHeight="1">
      <c r="A886" s="11" t="s">
        <v>86</v>
      </c>
      <c r="B886" s="12">
        <v>7.9</v>
      </c>
      <c r="C886" s="12">
        <v>31.4</v>
      </c>
      <c r="D886" s="11" t="s">
        <v>3743</v>
      </c>
      <c r="E886" s="5" t="s">
        <v>3744</v>
      </c>
      <c r="F886" s="5">
        <v>7.9</v>
      </c>
      <c r="G886" s="5">
        <v>31.4</v>
      </c>
      <c r="H886" t="str">
        <f t="shared" si="1"/>
        <v> Iowa</v>
      </c>
      <c r="I886" t="str">
        <f t="shared" si="2"/>
        <v>Iowa</v>
      </c>
      <c r="J886" t="str">
        <f>VLOOKUP(I886,Sheet5!A:B,2,FALSE)</f>
        <v>IA</v>
      </c>
      <c r="K886" t="str">
        <f t="shared" si="3"/>
        <v>Washington, IA</v>
      </c>
    </row>
    <row r="887" ht="15.75" customHeight="1">
      <c r="A887" s="11" t="s">
        <v>480</v>
      </c>
      <c r="B887" s="12">
        <v>8.9</v>
      </c>
      <c r="C887" s="12">
        <v>33.9</v>
      </c>
      <c r="D887" s="11" t="s">
        <v>3745</v>
      </c>
      <c r="E887" s="5" t="s">
        <v>3746</v>
      </c>
      <c r="F887" s="5">
        <v>8.9</v>
      </c>
      <c r="G887" s="5">
        <v>33.9</v>
      </c>
      <c r="H887" t="str">
        <f t="shared" si="1"/>
        <v> Iowa</v>
      </c>
      <c r="I887" t="str">
        <f t="shared" si="2"/>
        <v>Iowa</v>
      </c>
      <c r="J887" t="str">
        <f>VLOOKUP(I887,Sheet5!A:B,2,FALSE)</f>
        <v>IA</v>
      </c>
      <c r="K887" t="str">
        <f t="shared" si="3"/>
        <v>Wayne, IA</v>
      </c>
    </row>
    <row r="888" ht="15.75" customHeight="1">
      <c r="A888" s="11" t="s">
        <v>481</v>
      </c>
      <c r="B888" s="12">
        <v>8.5</v>
      </c>
      <c r="C888" s="12">
        <v>31.5</v>
      </c>
      <c r="D888" s="11" t="s">
        <v>3747</v>
      </c>
      <c r="E888" s="5" t="s">
        <v>3748</v>
      </c>
      <c r="F888" s="5">
        <v>8.5</v>
      </c>
      <c r="G888" s="5">
        <v>31.5</v>
      </c>
      <c r="H888" t="str">
        <f t="shared" si="1"/>
        <v> Iowa</v>
      </c>
      <c r="I888" t="str">
        <f t="shared" si="2"/>
        <v>Iowa</v>
      </c>
      <c r="J888" t="str">
        <f>VLOOKUP(I888,Sheet5!A:B,2,FALSE)</f>
        <v>IA</v>
      </c>
      <c r="K888" t="str">
        <f t="shared" si="3"/>
        <v>Webster, IA</v>
      </c>
    </row>
    <row r="889" ht="15.75" customHeight="1">
      <c r="A889" s="11" t="s">
        <v>582</v>
      </c>
      <c r="B889" s="12">
        <v>7.2</v>
      </c>
      <c r="C889" s="12">
        <v>29.7</v>
      </c>
      <c r="D889" s="11" t="s">
        <v>3749</v>
      </c>
      <c r="E889" s="5" t="s">
        <v>3750</v>
      </c>
      <c r="F889" s="5">
        <v>7.2</v>
      </c>
      <c r="G889" s="5">
        <v>29.7</v>
      </c>
      <c r="H889" t="str">
        <f t="shared" si="1"/>
        <v> Iowa</v>
      </c>
      <c r="I889" t="str">
        <f t="shared" si="2"/>
        <v>Iowa</v>
      </c>
      <c r="J889" t="str">
        <f>VLOOKUP(I889,Sheet5!A:B,2,FALSE)</f>
        <v>IA</v>
      </c>
      <c r="K889" t="str">
        <f t="shared" si="3"/>
        <v>Winnebago, IA</v>
      </c>
    </row>
    <row r="890" ht="15.75" customHeight="1">
      <c r="A890" s="11" t="s">
        <v>670</v>
      </c>
      <c r="B890" s="12">
        <v>6.4</v>
      </c>
      <c r="C890" s="12">
        <v>28.8</v>
      </c>
      <c r="D890" s="11" t="s">
        <v>3751</v>
      </c>
      <c r="E890" s="5" t="s">
        <v>3752</v>
      </c>
      <c r="F890" s="5">
        <v>6.4</v>
      </c>
      <c r="G890" s="5">
        <v>28.8</v>
      </c>
      <c r="H890" t="str">
        <f t="shared" si="1"/>
        <v> Iowa</v>
      </c>
      <c r="I890" t="str">
        <f t="shared" si="2"/>
        <v>Iowa</v>
      </c>
      <c r="J890" t="str">
        <f>VLOOKUP(I890,Sheet5!A:B,2,FALSE)</f>
        <v>IA</v>
      </c>
      <c r="K890" t="str">
        <f t="shared" si="3"/>
        <v>Winneshiek, IA</v>
      </c>
    </row>
    <row r="891" ht="15.75" customHeight="1">
      <c r="A891" s="11" t="s">
        <v>671</v>
      </c>
      <c r="B891" s="12">
        <v>9.1</v>
      </c>
      <c r="C891" s="12">
        <v>34.6</v>
      </c>
      <c r="D891" s="11" t="s">
        <v>3753</v>
      </c>
      <c r="E891" s="5" t="s">
        <v>3754</v>
      </c>
      <c r="F891" s="5">
        <v>9.1</v>
      </c>
      <c r="G891" s="5">
        <v>34.6</v>
      </c>
      <c r="H891" t="str">
        <f t="shared" si="1"/>
        <v> Iowa</v>
      </c>
      <c r="I891" t="str">
        <f t="shared" si="2"/>
        <v>Iowa</v>
      </c>
      <c r="J891" t="str">
        <f>VLOOKUP(I891,Sheet5!A:B,2,FALSE)</f>
        <v>IA</v>
      </c>
      <c r="K891" t="str">
        <f t="shared" si="3"/>
        <v>Woodbury, IA</v>
      </c>
    </row>
    <row r="892" ht="15.75" customHeight="1">
      <c r="A892" s="11" t="s">
        <v>486</v>
      </c>
      <c r="B892" s="12">
        <v>9.6</v>
      </c>
      <c r="C892" s="12">
        <v>34.9</v>
      </c>
      <c r="D892" s="11" t="s">
        <v>3755</v>
      </c>
      <c r="E892" s="5" t="s">
        <v>3756</v>
      </c>
      <c r="F892" s="5">
        <v>9.6</v>
      </c>
      <c r="G892" s="5">
        <v>34.9</v>
      </c>
      <c r="H892" t="str">
        <f t="shared" si="1"/>
        <v> Iowa</v>
      </c>
      <c r="I892" t="str">
        <f t="shared" si="2"/>
        <v>Iowa</v>
      </c>
      <c r="J892" t="str">
        <f>VLOOKUP(I892,Sheet5!A:B,2,FALSE)</f>
        <v>IA</v>
      </c>
      <c r="K892" t="str">
        <f t="shared" si="3"/>
        <v>Worth, IA</v>
      </c>
    </row>
    <row r="893" ht="15.75" customHeight="1">
      <c r="A893" s="11" t="s">
        <v>672</v>
      </c>
      <c r="B893" s="12">
        <v>8.0</v>
      </c>
      <c r="C893" s="12">
        <v>33.3</v>
      </c>
      <c r="D893" s="11" t="s">
        <v>3757</v>
      </c>
      <c r="E893" s="5" t="s">
        <v>3758</v>
      </c>
      <c r="F893" s="5">
        <v>8.0</v>
      </c>
      <c r="G893" s="5">
        <v>33.3</v>
      </c>
      <c r="H893" t="str">
        <f t="shared" si="1"/>
        <v> Iowa</v>
      </c>
      <c r="I893" t="str">
        <f t="shared" si="2"/>
        <v>Iowa</v>
      </c>
      <c r="J893" t="str">
        <f>VLOOKUP(I893,Sheet5!A:B,2,FALSE)</f>
        <v>IA</v>
      </c>
      <c r="K893" t="str">
        <f t="shared" si="3"/>
        <v>Wright, IA</v>
      </c>
    </row>
    <row r="894" ht="15.75" customHeight="1">
      <c r="A894" s="11" t="s">
        <v>585</v>
      </c>
      <c r="B894" s="12">
        <v>12.2</v>
      </c>
      <c r="C894" s="12">
        <v>37.3</v>
      </c>
      <c r="D894" s="11" t="s">
        <v>3759</v>
      </c>
      <c r="E894" s="5" t="s">
        <v>3760</v>
      </c>
      <c r="F894" s="5">
        <v>12.2</v>
      </c>
      <c r="G894" s="5">
        <v>37.3</v>
      </c>
      <c r="H894" t="str">
        <f t="shared" si="1"/>
        <v> Kansas</v>
      </c>
      <c r="I894" t="str">
        <f t="shared" si="2"/>
        <v>Kansas</v>
      </c>
      <c r="J894" t="str">
        <f>VLOOKUP(I894,Sheet5!A:B,2,FALSE)</f>
        <v>KS</v>
      </c>
      <c r="K894" t="str">
        <f t="shared" si="3"/>
        <v>Allen, KS</v>
      </c>
    </row>
    <row r="895" ht="15.75" customHeight="1">
      <c r="A895" s="11" t="s">
        <v>674</v>
      </c>
      <c r="B895" s="12">
        <v>8.2</v>
      </c>
      <c r="C895" s="12">
        <v>36.8</v>
      </c>
      <c r="D895" s="11" t="s">
        <v>3761</v>
      </c>
      <c r="E895" s="5" t="s">
        <v>3762</v>
      </c>
      <c r="F895" s="5">
        <v>8.2</v>
      </c>
      <c r="G895" s="5">
        <v>36.8</v>
      </c>
      <c r="H895" t="str">
        <f t="shared" si="1"/>
        <v> Kansas</v>
      </c>
      <c r="I895" t="str">
        <f t="shared" si="2"/>
        <v>Kansas</v>
      </c>
      <c r="J895" t="str">
        <f>VLOOKUP(I895,Sheet5!A:B,2,FALSE)</f>
        <v>KS</v>
      </c>
      <c r="K895" t="str">
        <f t="shared" si="3"/>
        <v>Anderson, KS</v>
      </c>
    </row>
    <row r="896" ht="15.75" customHeight="1">
      <c r="A896" s="11" t="s">
        <v>675</v>
      </c>
      <c r="B896" s="12">
        <v>8.2</v>
      </c>
      <c r="C896" s="12">
        <v>39.9</v>
      </c>
      <c r="D896" s="11" t="s">
        <v>3763</v>
      </c>
      <c r="E896" s="5" t="s">
        <v>3764</v>
      </c>
      <c r="F896" s="5">
        <v>8.2</v>
      </c>
      <c r="G896" s="5">
        <v>39.9</v>
      </c>
      <c r="H896" t="str">
        <f t="shared" si="1"/>
        <v> Kansas</v>
      </c>
      <c r="I896" t="str">
        <f t="shared" si="2"/>
        <v>Kansas</v>
      </c>
      <c r="J896" t="str">
        <f>VLOOKUP(I896,Sheet5!A:B,2,FALSE)</f>
        <v>KS</v>
      </c>
      <c r="K896" t="str">
        <f t="shared" si="3"/>
        <v>Atchison, KS</v>
      </c>
    </row>
    <row r="897" ht="15.75" customHeight="1">
      <c r="A897" s="11" t="s">
        <v>676</v>
      </c>
      <c r="B897" s="12">
        <v>7.4</v>
      </c>
      <c r="C897" s="12">
        <v>34.8</v>
      </c>
      <c r="D897" s="11" t="s">
        <v>3765</v>
      </c>
      <c r="E897" s="5" t="s">
        <v>3766</v>
      </c>
      <c r="F897" s="5">
        <v>7.4</v>
      </c>
      <c r="G897" s="5">
        <v>34.8</v>
      </c>
      <c r="H897" t="str">
        <f t="shared" si="1"/>
        <v> Kansas</v>
      </c>
      <c r="I897" t="str">
        <f t="shared" si="2"/>
        <v>Kansas</v>
      </c>
      <c r="J897" t="str">
        <f>VLOOKUP(I897,Sheet5!A:B,2,FALSE)</f>
        <v>KS</v>
      </c>
      <c r="K897" t="str">
        <f t="shared" si="3"/>
        <v>Barber, KS</v>
      </c>
    </row>
    <row r="898" ht="15.75" customHeight="1">
      <c r="A898" s="11" t="s">
        <v>677</v>
      </c>
      <c r="B898" s="12">
        <v>8.5</v>
      </c>
      <c r="C898" s="12">
        <v>36.4</v>
      </c>
      <c r="D898" s="11" t="s">
        <v>3767</v>
      </c>
      <c r="E898" s="5" t="s">
        <v>3768</v>
      </c>
      <c r="F898" s="5">
        <v>8.5</v>
      </c>
      <c r="G898" s="5">
        <v>36.4</v>
      </c>
      <c r="H898" t="str">
        <f t="shared" si="1"/>
        <v> Kansas</v>
      </c>
      <c r="I898" t="str">
        <f t="shared" si="2"/>
        <v>Kansas</v>
      </c>
      <c r="J898" t="str">
        <f>VLOOKUP(I898,Sheet5!A:B,2,FALSE)</f>
        <v>KS</v>
      </c>
      <c r="K898" t="str">
        <f t="shared" si="3"/>
        <v>Barton, KS</v>
      </c>
    </row>
    <row r="899" ht="15.75" customHeight="1">
      <c r="A899" s="11" t="s">
        <v>678</v>
      </c>
      <c r="B899" s="12">
        <v>10.9</v>
      </c>
      <c r="C899" s="12">
        <v>34.8</v>
      </c>
      <c r="D899" s="11" t="s">
        <v>3769</v>
      </c>
      <c r="E899" s="5" t="s">
        <v>3770</v>
      </c>
      <c r="F899" s="5">
        <v>10.9</v>
      </c>
      <c r="G899" s="5">
        <v>34.8</v>
      </c>
      <c r="H899" t="str">
        <f t="shared" si="1"/>
        <v> Kansas</v>
      </c>
      <c r="I899" t="str">
        <f t="shared" si="2"/>
        <v>Kansas</v>
      </c>
      <c r="J899" t="str">
        <f>VLOOKUP(I899,Sheet5!A:B,2,FALSE)</f>
        <v>KS</v>
      </c>
      <c r="K899" t="str">
        <f t="shared" si="3"/>
        <v>Bourbon, KS</v>
      </c>
    </row>
    <row r="900" ht="15.75" customHeight="1">
      <c r="A900" s="11" t="s">
        <v>532</v>
      </c>
      <c r="B900" s="12">
        <v>8.8</v>
      </c>
      <c r="C900" s="12">
        <v>32.9</v>
      </c>
      <c r="D900" s="11" t="s">
        <v>3771</v>
      </c>
      <c r="E900" s="5" t="s">
        <v>3772</v>
      </c>
      <c r="F900" s="5">
        <v>8.8</v>
      </c>
      <c r="G900" s="5">
        <v>32.9</v>
      </c>
      <c r="H900" t="str">
        <f t="shared" si="1"/>
        <v> Kansas</v>
      </c>
      <c r="I900" t="str">
        <f t="shared" si="2"/>
        <v>Kansas</v>
      </c>
      <c r="J900" t="str">
        <f>VLOOKUP(I900,Sheet5!A:B,2,FALSE)</f>
        <v>KS</v>
      </c>
      <c r="K900" t="str">
        <f t="shared" si="3"/>
        <v>Brown, KS</v>
      </c>
    </row>
    <row r="901" ht="15.75" customHeight="1">
      <c r="A901" s="11" t="s">
        <v>28</v>
      </c>
      <c r="B901" s="12">
        <v>9.2</v>
      </c>
      <c r="C901" s="12">
        <v>33.6</v>
      </c>
      <c r="D901" s="11" t="s">
        <v>3773</v>
      </c>
      <c r="E901" s="5" t="s">
        <v>3774</v>
      </c>
      <c r="F901" s="5">
        <v>9.2</v>
      </c>
      <c r="G901" s="5">
        <v>33.6</v>
      </c>
      <c r="H901" t="str">
        <f t="shared" si="1"/>
        <v> Kansas</v>
      </c>
      <c r="I901" t="str">
        <f t="shared" si="2"/>
        <v>Kansas</v>
      </c>
      <c r="J901" t="str">
        <f>VLOOKUP(I901,Sheet5!A:B,2,FALSE)</f>
        <v>KS</v>
      </c>
      <c r="K901" t="str">
        <f t="shared" si="3"/>
        <v>Butler, KS</v>
      </c>
    </row>
    <row r="902" ht="15.75" customHeight="1">
      <c r="A902" s="11" t="s">
        <v>679</v>
      </c>
      <c r="B902" s="12">
        <v>9.3</v>
      </c>
      <c r="C902" s="12">
        <v>29.7</v>
      </c>
      <c r="D902" s="11" t="s">
        <v>3775</v>
      </c>
      <c r="E902" s="5" t="s">
        <v>3776</v>
      </c>
      <c r="F902" s="5">
        <v>9.3</v>
      </c>
      <c r="G902" s="5">
        <v>29.7</v>
      </c>
      <c r="H902" t="str">
        <f t="shared" si="1"/>
        <v> Kansas</v>
      </c>
      <c r="I902" t="str">
        <f t="shared" si="2"/>
        <v>Kansas</v>
      </c>
      <c r="J902" t="str">
        <f>VLOOKUP(I902,Sheet5!A:B,2,FALSE)</f>
        <v>KS</v>
      </c>
      <c r="K902" t="str">
        <f t="shared" si="3"/>
        <v>Chase, KS</v>
      </c>
    </row>
    <row r="903" ht="15.75" customHeight="1">
      <c r="A903" s="11" t="s">
        <v>680</v>
      </c>
      <c r="B903" s="12">
        <v>9.8</v>
      </c>
      <c r="C903" s="12">
        <v>35.1</v>
      </c>
      <c r="D903" s="11" t="s">
        <v>3777</v>
      </c>
      <c r="E903" s="5" t="s">
        <v>3778</v>
      </c>
      <c r="F903" s="5">
        <v>9.8</v>
      </c>
      <c r="G903" s="5">
        <v>35.1</v>
      </c>
      <c r="H903" t="str">
        <f t="shared" si="1"/>
        <v> Kansas</v>
      </c>
      <c r="I903" t="str">
        <f t="shared" si="2"/>
        <v>Kansas</v>
      </c>
      <c r="J903" t="str">
        <f>VLOOKUP(I903,Sheet5!A:B,2,FALSE)</f>
        <v>KS</v>
      </c>
      <c r="K903" t="str">
        <f t="shared" si="3"/>
        <v>Chautauqua, KS</v>
      </c>
    </row>
    <row r="904" ht="15.75" customHeight="1">
      <c r="A904" s="11" t="s">
        <v>31</v>
      </c>
      <c r="B904" s="12">
        <v>10.9</v>
      </c>
      <c r="C904" s="12">
        <v>39.2</v>
      </c>
      <c r="D904" s="11" t="s">
        <v>3779</v>
      </c>
      <c r="E904" s="5" t="s">
        <v>3780</v>
      </c>
      <c r="F904" s="5">
        <v>10.9</v>
      </c>
      <c r="G904" s="5">
        <v>39.2</v>
      </c>
      <c r="H904" t="str">
        <f t="shared" si="1"/>
        <v> Kansas</v>
      </c>
      <c r="I904" t="str">
        <f t="shared" si="2"/>
        <v>Kansas</v>
      </c>
      <c r="J904" t="str">
        <f>VLOOKUP(I904,Sheet5!A:B,2,FALSE)</f>
        <v>KS</v>
      </c>
      <c r="K904" t="str">
        <f t="shared" si="3"/>
        <v>Cherokee, KS</v>
      </c>
    </row>
    <row r="905" ht="15.75" customHeight="1">
      <c r="A905" s="11" t="s">
        <v>264</v>
      </c>
      <c r="B905" s="12">
        <v>9.2</v>
      </c>
      <c r="C905" s="12">
        <v>35.0</v>
      </c>
      <c r="D905" s="11" t="s">
        <v>3781</v>
      </c>
      <c r="E905" s="5" t="s">
        <v>3782</v>
      </c>
      <c r="F905" s="5">
        <v>9.2</v>
      </c>
      <c r="G905" s="5">
        <v>35.0</v>
      </c>
      <c r="H905" t="str">
        <f t="shared" si="1"/>
        <v> Kansas</v>
      </c>
      <c r="I905" t="str">
        <f t="shared" si="2"/>
        <v>Kansas</v>
      </c>
      <c r="J905" t="str">
        <f>VLOOKUP(I905,Sheet5!A:B,2,FALSE)</f>
        <v>KS</v>
      </c>
      <c r="K905" t="str">
        <f t="shared" si="3"/>
        <v>Cheyenne, KS</v>
      </c>
    </row>
    <row r="906" ht="15.75" customHeight="1">
      <c r="A906" s="11" t="s">
        <v>148</v>
      </c>
      <c r="B906" s="12">
        <v>9.2</v>
      </c>
      <c r="C906" s="12">
        <v>33.6</v>
      </c>
      <c r="D906" s="11" t="s">
        <v>3783</v>
      </c>
      <c r="E906" s="5" t="s">
        <v>3784</v>
      </c>
      <c r="F906" s="5">
        <v>9.2</v>
      </c>
      <c r="G906" s="5">
        <v>33.6</v>
      </c>
      <c r="H906" t="str">
        <f t="shared" si="1"/>
        <v> Kansas</v>
      </c>
      <c r="I906" t="str">
        <f t="shared" si="2"/>
        <v>Kansas</v>
      </c>
      <c r="J906" t="str">
        <f>VLOOKUP(I906,Sheet5!A:B,2,FALSE)</f>
        <v>KS</v>
      </c>
      <c r="K906" t="str">
        <f t="shared" si="3"/>
        <v>Clark, KS</v>
      </c>
    </row>
    <row r="907" ht="15.75" customHeight="1">
      <c r="A907" s="11" t="s">
        <v>35</v>
      </c>
      <c r="B907" s="12">
        <v>10.3</v>
      </c>
      <c r="C907" s="12">
        <v>35.2</v>
      </c>
      <c r="D907" s="11" t="s">
        <v>3785</v>
      </c>
      <c r="E907" s="5" t="s">
        <v>3786</v>
      </c>
      <c r="F907" s="5">
        <v>10.3</v>
      </c>
      <c r="G907" s="5">
        <v>35.2</v>
      </c>
      <c r="H907" t="str">
        <f t="shared" si="1"/>
        <v> Kansas</v>
      </c>
      <c r="I907" t="str">
        <f t="shared" si="2"/>
        <v>Kansas</v>
      </c>
      <c r="J907" t="str">
        <f>VLOOKUP(I907,Sheet5!A:B,2,FALSE)</f>
        <v>KS</v>
      </c>
      <c r="K907" t="str">
        <f t="shared" si="3"/>
        <v>Clay, KS</v>
      </c>
    </row>
    <row r="908" ht="15.75" customHeight="1">
      <c r="A908" s="11" t="s">
        <v>681</v>
      </c>
      <c r="B908" s="12">
        <v>10.3</v>
      </c>
      <c r="C908" s="12">
        <v>35.5</v>
      </c>
      <c r="D908" s="11" t="s">
        <v>3787</v>
      </c>
      <c r="E908" s="5" t="s">
        <v>3788</v>
      </c>
      <c r="F908" s="5">
        <v>10.3</v>
      </c>
      <c r="G908" s="5">
        <v>35.5</v>
      </c>
      <c r="H908" t="str">
        <f t="shared" si="1"/>
        <v> Kansas</v>
      </c>
      <c r="I908" t="str">
        <f t="shared" si="2"/>
        <v>Kansas</v>
      </c>
      <c r="J908" t="str">
        <f>VLOOKUP(I908,Sheet5!A:B,2,FALSE)</f>
        <v>KS</v>
      </c>
      <c r="K908" t="str">
        <f t="shared" si="3"/>
        <v>Cloud, KS</v>
      </c>
    </row>
    <row r="909" ht="15.75" customHeight="1">
      <c r="A909" s="11" t="s">
        <v>682</v>
      </c>
      <c r="B909" s="12">
        <v>7.7</v>
      </c>
      <c r="C909" s="12">
        <v>32.4</v>
      </c>
      <c r="D909" s="11" t="s">
        <v>3789</v>
      </c>
      <c r="E909" s="5" t="s">
        <v>3790</v>
      </c>
      <c r="F909" s="5">
        <v>7.7</v>
      </c>
      <c r="G909" s="5">
        <v>32.4</v>
      </c>
      <c r="H909" t="str">
        <f t="shared" si="1"/>
        <v> Kansas</v>
      </c>
      <c r="I909" t="str">
        <f t="shared" si="2"/>
        <v>Kansas</v>
      </c>
      <c r="J909" t="str">
        <f>VLOOKUP(I909,Sheet5!A:B,2,FALSE)</f>
        <v>KS</v>
      </c>
      <c r="K909" t="str">
        <f t="shared" si="3"/>
        <v>Coffey, KS</v>
      </c>
    </row>
    <row r="910" ht="15.75" customHeight="1">
      <c r="A910" s="11" t="s">
        <v>683</v>
      </c>
      <c r="B910" s="12">
        <v>8.2</v>
      </c>
      <c r="C910" s="12">
        <v>32.7</v>
      </c>
      <c r="D910" s="11" t="s">
        <v>3791</v>
      </c>
      <c r="E910" s="5" t="s">
        <v>3792</v>
      </c>
      <c r="F910" s="5">
        <v>8.2</v>
      </c>
      <c r="G910" s="5">
        <v>32.7</v>
      </c>
      <c r="H910" t="str">
        <f t="shared" si="1"/>
        <v> Kansas</v>
      </c>
      <c r="I910" t="str">
        <f t="shared" si="2"/>
        <v>Kansas</v>
      </c>
      <c r="J910" t="str">
        <f>VLOOKUP(I910,Sheet5!A:B,2,FALSE)</f>
        <v>KS</v>
      </c>
      <c r="K910" t="str">
        <f t="shared" si="3"/>
        <v>Comanche, KS</v>
      </c>
    </row>
    <row r="911" ht="15.75" customHeight="1">
      <c r="A911" s="11" t="s">
        <v>684</v>
      </c>
      <c r="B911" s="12">
        <v>10.1</v>
      </c>
      <c r="C911" s="12">
        <v>36.8</v>
      </c>
      <c r="D911" s="11" t="s">
        <v>3793</v>
      </c>
      <c r="E911" s="5" t="s">
        <v>3794</v>
      </c>
      <c r="F911" s="5">
        <v>10.1</v>
      </c>
      <c r="G911" s="5">
        <v>36.8</v>
      </c>
      <c r="H911" t="str">
        <f t="shared" si="1"/>
        <v> Kansas</v>
      </c>
      <c r="I911" t="str">
        <f t="shared" si="2"/>
        <v>Kansas</v>
      </c>
      <c r="J911" t="str">
        <f>VLOOKUP(I911,Sheet5!A:B,2,FALSE)</f>
        <v>KS</v>
      </c>
      <c r="K911" t="str">
        <f t="shared" si="3"/>
        <v>Cowley, KS</v>
      </c>
    </row>
    <row r="912" ht="15.75" customHeight="1">
      <c r="A912" s="11" t="s">
        <v>153</v>
      </c>
      <c r="B912" s="12">
        <v>11.0</v>
      </c>
      <c r="C912" s="12">
        <v>34.8</v>
      </c>
      <c r="D912" s="11" t="s">
        <v>3795</v>
      </c>
      <c r="E912" s="5" t="s">
        <v>3796</v>
      </c>
      <c r="F912" s="5">
        <v>11.0</v>
      </c>
      <c r="G912" s="5">
        <v>34.8</v>
      </c>
      <c r="H912" t="str">
        <f t="shared" si="1"/>
        <v> Kansas</v>
      </c>
      <c r="I912" t="str">
        <f t="shared" si="2"/>
        <v>Kansas</v>
      </c>
      <c r="J912" t="str">
        <f>VLOOKUP(I912,Sheet5!A:B,2,FALSE)</f>
        <v>KS</v>
      </c>
      <c r="K912" t="str">
        <f t="shared" si="3"/>
        <v>Crawford, KS</v>
      </c>
    </row>
    <row r="913" ht="15.75" customHeight="1">
      <c r="A913" s="11" t="s">
        <v>410</v>
      </c>
      <c r="B913" s="12">
        <v>8.8</v>
      </c>
      <c r="C913" s="12">
        <v>35.5</v>
      </c>
      <c r="D913" s="11" t="s">
        <v>3797</v>
      </c>
      <c r="E913" s="5" t="s">
        <v>3798</v>
      </c>
      <c r="F913" s="5">
        <v>8.8</v>
      </c>
      <c r="G913" s="5">
        <v>35.5</v>
      </c>
      <c r="H913" t="str">
        <f t="shared" si="1"/>
        <v> Kansas</v>
      </c>
      <c r="I913" t="str">
        <f t="shared" si="2"/>
        <v>Kansas</v>
      </c>
      <c r="J913" t="str">
        <f>VLOOKUP(I913,Sheet5!A:B,2,FALSE)</f>
        <v>KS</v>
      </c>
      <c r="K913" t="str">
        <f t="shared" si="3"/>
        <v>Decatur, KS</v>
      </c>
    </row>
    <row r="914" ht="15.75" customHeight="1">
      <c r="A914" s="11" t="s">
        <v>641</v>
      </c>
      <c r="B914" s="12">
        <v>8.3</v>
      </c>
      <c r="C914" s="12">
        <v>32.2</v>
      </c>
      <c r="D914" s="11" t="s">
        <v>3799</v>
      </c>
      <c r="E914" s="5" t="s">
        <v>3800</v>
      </c>
      <c r="F914" s="5">
        <v>8.3</v>
      </c>
      <c r="G914" s="5">
        <v>32.2</v>
      </c>
      <c r="H914" t="str">
        <f t="shared" si="1"/>
        <v> Kansas</v>
      </c>
      <c r="I914" t="str">
        <f t="shared" si="2"/>
        <v>Kansas</v>
      </c>
      <c r="J914" t="str">
        <f>VLOOKUP(I914,Sheet5!A:B,2,FALSE)</f>
        <v>KS</v>
      </c>
      <c r="K914" t="str">
        <f t="shared" si="3"/>
        <v>Dickinson, KS</v>
      </c>
    </row>
    <row r="915" ht="15.75" customHeight="1">
      <c r="A915" s="11" t="s">
        <v>685</v>
      </c>
      <c r="B915" s="12">
        <v>9.0</v>
      </c>
      <c r="C915" s="12">
        <v>34.3</v>
      </c>
      <c r="D915" s="11" t="s">
        <v>3801</v>
      </c>
      <c r="E915" s="5" t="s">
        <v>3802</v>
      </c>
      <c r="F915" s="5">
        <v>9.0</v>
      </c>
      <c r="G915" s="5">
        <v>34.3</v>
      </c>
      <c r="H915" t="str">
        <f t="shared" si="1"/>
        <v> Kansas</v>
      </c>
      <c r="I915" t="str">
        <f t="shared" si="2"/>
        <v>Kansas</v>
      </c>
      <c r="J915" t="str">
        <f>VLOOKUP(I915,Sheet5!A:B,2,FALSE)</f>
        <v>KS</v>
      </c>
      <c r="K915" t="str">
        <f t="shared" si="3"/>
        <v>Doniphan, KS</v>
      </c>
    </row>
    <row r="916" ht="15.75" customHeight="1">
      <c r="A916" s="11" t="s">
        <v>273</v>
      </c>
      <c r="B916" s="12">
        <v>6.7</v>
      </c>
      <c r="C916" s="12">
        <v>26.3</v>
      </c>
      <c r="D916" s="11" t="s">
        <v>3803</v>
      </c>
      <c r="E916" s="5" t="s">
        <v>3804</v>
      </c>
      <c r="F916" s="5">
        <v>6.7</v>
      </c>
      <c r="G916" s="5">
        <v>26.3</v>
      </c>
      <c r="H916" t="str">
        <f t="shared" si="1"/>
        <v> Kansas</v>
      </c>
      <c r="I916" t="str">
        <f t="shared" si="2"/>
        <v>Kansas</v>
      </c>
      <c r="J916" t="str">
        <f>VLOOKUP(I916,Sheet5!A:B,2,FALSE)</f>
        <v>KS</v>
      </c>
      <c r="K916" t="str">
        <f t="shared" si="3"/>
        <v>Douglas, KS</v>
      </c>
    </row>
    <row r="917" ht="15.75" customHeight="1">
      <c r="A917" s="11" t="s">
        <v>543</v>
      </c>
      <c r="B917" s="12">
        <v>8.8</v>
      </c>
      <c r="C917" s="12">
        <v>36.4</v>
      </c>
      <c r="D917" s="11" t="s">
        <v>3805</v>
      </c>
      <c r="E917" s="5" t="s">
        <v>3806</v>
      </c>
      <c r="F917" s="5">
        <v>8.8</v>
      </c>
      <c r="G917" s="5">
        <v>36.4</v>
      </c>
      <c r="H917" t="str">
        <f t="shared" si="1"/>
        <v> Kansas</v>
      </c>
      <c r="I917" t="str">
        <f t="shared" si="2"/>
        <v>Kansas</v>
      </c>
      <c r="J917" t="str">
        <f>VLOOKUP(I917,Sheet5!A:B,2,FALSE)</f>
        <v>KS</v>
      </c>
      <c r="K917" t="str">
        <f t="shared" si="3"/>
        <v>Edwards, KS</v>
      </c>
    </row>
    <row r="918" ht="15.75" customHeight="1">
      <c r="A918" s="11" t="s">
        <v>686</v>
      </c>
      <c r="B918" s="12">
        <v>9.0</v>
      </c>
      <c r="C918" s="12">
        <v>34.8</v>
      </c>
      <c r="D918" s="11" t="s">
        <v>3807</v>
      </c>
      <c r="E918" s="5" t="s">
        <v>3808</v>
      </c>
      <c r="F918" s="5">
        <v>9.0</v>
      </c>
      <c r="G918" s="5">
        <v>34.8</v>
      </c>
      <c r="H918" t="str">
        <f t="shared" si="1"/>
        <v> Kansas</v>
      </c>
      <c r="I918" t="str">
        <f t="shared" si="2"/>
        <v>Kansas</v>
      </c>
      <c r="J918" t="str">
        <f>VLOOKUP(I918,Sheet5!A:B,2,FALSE)</f>
        <v>KS</v>
      </c>
      <c r="K918" t="str">
        <f t="shared" si="3"/>
        <v>Elk, KS</v>
      </c>
    </row>
    <row r="919" ht="15.75" customHeight="1">
      <c r="A919" s="11" t="s">
        <v>687</v>
      </c>
      <c r="B919" s="12">
        <v>8.5</v>
      </c>
      <c r="C919" s="12">
        <v>31.8</v>
      </c>
      <c r="D919" s="11" t="s">
        <v>3809</v>
      </c>
      <c r="E919" s="5" t="s">
        <v>3810</v>
      </c>
      <c r="F919" s="5">
        <v>8.5</v>
      </c>
      <c r="G919" s="5">
        <v>31.8</v>
      </c>
      <c r="H919" t="str">
        <f t="shared" si="1"/>
        <v> Kansas</v>
      </c>
      <c r="I919" t="str">
        <f t="shared" si="2"/>
        <v>Kansas</v>
      </c>
      <c r="J919" t="str">
        <f>VLOOKUP(I919,Sheet5!A:B,2,FALSE)</f>
        <v>KS</v>
      </c>
      <c r="K919" t="str">
        <f t="shared" si="3"/>
        <v>Ellis, KS</v>
      </c>
    </row>
    <row r="920" ht="15.75" customHeight="1">
      <c r="A920" s="11" t="s">
        <v>688</v>
      </c>
      <c r="B920" s="12">
        <v>9.1</v>
      </c>
      <c r="C920" s="12">
        <v>34.3</v>
      </c>
      <c r="D920" s="11" t="s">
        <v>3811</v>
      </c>
      <c r="E920" s="5" t="s">
        <v>3812</v>
      </c>
      <c r="F920" s="5">
        <v>9.1</v>
      </c>
      <c r="G920" s="5">
        <v>34.3</v>
      </c>
      <c r="H920" t="str">
        <f t="shared" si="1"/>
        <v> Kansas</v>
      </c>
      <c r="I920" t="str">
        <f t="shared" si="2"/>
        <v>Kansas</v>
      </c>
      <c r="J920" t="str">
        <f>VLOOKUP(I920,Sheet5!A:B,2,FALSE)</f>
        <v>KS</v>
      </c>
      <c r="K920" t="str">
        <f t="shared" si="3"/>
        <v>Ellsworth, KS</v>
      </c>
    </row>
    <row r="921" ht="15.75" customHeight="1">
      <c r="A921" s="11" t="s">
        <v>689</v>
      </c>
      <c r="B921" s="12">
        <v>9.7</v>
      </c>
      <c r="C921" s="12">
        <v>37.0</v>
      </c>
      <c r="D921" s="11" t="s">
        <v>3813</v>
      </c>
      <c r="E921" s="5" t="s">
        <v>3814</v>
      </c>
      <c r="F921" s="5">
        <v>9.7</v>
      </c>
      <c r="G921" s="5">
        <v>37.0</v>
      </c>
      <c r="H921" t="str">
        <f t="shared" si="1"/>
        <v> Kansas</v>
      </c>
      <c r="I921" t="str">
        <f t="shared" si="2"/>
        <v>Kansas</v>
      </c>
      <c r="J921" t="str">
        <f>VLOOKUP(I921,Sheet5!A:B,2,FALSE)</f>
        <v>KS</v>
      </c>
      <c r="K921" t="str">
        <f t="shared" si="3"/>
        <v>Finney, KS</v>
      </c>
    </row>
    <row r="922" ht="15.75" customHeight="1">
      <c r="A922" s="11" t="s">
        <v>544</v>
      </c>
      <c r="B922" s="12">
        <v>9.4</v>
      </c>
      <c r="C922" s="12">
        <v>32.3</v>
      </c>
      <c r="D922" s="11" t="s">
        <v>3815</v>
      </c>
      <c r="E922" s="5" t="s">
        <v>3816</v>
      </c>
      <c r="F922" s="5">
        <v>9.4</v>
      </c>
      <c r="G922" s="5">
        <v>32.3</v>
      </c>
      <c r="H922" t="str">
        <f t="shared" si="1"/>
        <v> Kansas</v>
      </c>
      <c r="I922" t="str">
        <f t="shared" si="2"/>
        <v>Kansas</v>
      </c>
      <c r="J922" t="str">
        <f>VLOOKUP(I922,Sheet5!A:B,2,FALSE)</f>
        <v>KS</v>
      </c>
      <c r="K922" t="str">
        <f t="shared" si="3"/>
        <v>Ford, KS</v>
      </c>
    </row>
    <row r="923" ht="15.75" customHeight="1">
      <c r="A923" s="11" t="s">
        <v>51</v>
      </c>
      <c r="B923" s="12">
        <v>7.6</v>
      </c>
      <c r="C923" s="12">
        <v>33.6</v>
      </c>
      <c r="D923" s="11" t="s">
        <v>3817</v>
      </c>
      <c r="E923" s="5" t="s">
        <v>3818</v>
      </c>
      <c r="F923" s="5">
        <v>7.6</v>
      </c>
      <c r="G923" s="5">
        <v>33.6</v>
      </c>
      <c r="H923" t="str">
        <f t="shared" si="1"/>
        <v> Kansas</v>
      </c>
      <c r="I923" t="str">
        <f t="shared" si="2"/>
        <v>Kansas</v>
      </c>
      <c r="J923" t="str">
        <f>VLOOKUP(I923,Sheet5!A:B,2,FALSE)</f>
        <v>KS</v>
      </c>
      <c r="K923" t="str">
        <f t="shared" si="3"/>
        <v>Franklin, KS</v>
      </c>
    </row>
    <row r="924" ht="15.75" customHeight="1">
      <c r="A924" s="11" t="s">
        <v>690</v>
      </c>
      <c r="B924" s="12">
        <v>10.4</v>
      </c>
      <c r="C924" s="12">
        <v>35.5</v>
      </c>
      <c r="D924" s="11" t="s">
        <v>3819</v>
      </c>
      <c r="E924" s="5" t="s">
        <v>3820</v>
      </c>
      <c r="F924" s="5">
        <v>10.4</v>
      </c>
      <c r="G924" s="5">
        <v>35.5</v>
      </c>
      <c r="H924" t="str">
        <f t="shared" si="1"/>
        <v> Kansas</v>
      </c>
      <c r="I924" t="str">
        <f t="shared" si="2"/>
        <v>Kansas</v>
      </c>
      <c r="J924" t="str">
        <f>VLOOKUP(I924,Sheet5!A:B,2,FALSE)</f>
        <v>KS</v>
      </c>
      <c r="K924" t="str">
        <f t="shared" si="3"/>
        <v>Geary, KS</v>
      </c>
    </row>
    <row r="925" ht="15.75" customHeight="1">
      <c r="A925" s="11" t="s">
        <v>691</v>
      </c>
      <c r="B925" s="12">
        <v>9.1</v>
      </c>
      <c r="C925" s="12">
        <v>28.6</v>
      </c>
      <c r="D925" s="11" t="s">
        <v>3821</v>
      </c>
      <c r="E925" s="5" t="s">
        <v>3822</v>
      </c>
      <c r="F925" s="5">
        <v>9.1</v>
      </c>
      <c r="G925" s="5">
        <v>28.6</v>
      </c>
      <c r="H925" t="str">
        <f t="shared" si="1"/>
        <v> Kansas</v>
      </c>
      <c r="I925" t="str">
        <f t="shared" si="2"/>
        <v>Kansas</v>
      </c>
      <c r="J925" t="str">
        <f>VLOOKUP(I925,Sheet5!A:B,2,FALSE)</f>
        <v>KS</v>
      </c>
      <c r="K925" t="str">
        <f t="shared" si="3"/>
        <v>Gove, KS</v>
      </c>
    </row>
    <row r="926" ht="15.75" customHeight="1">
      <c r="A926" s="11" t="s">
        <v>127</v>
      </c>
      <c r="B926" s="12">
        <v>9.2</v>
      </c>
      <c r="C926" s="12">
        <v>29.7</v>
      </c>
      <c r="D926" s="11" t="s">
        <v>3823</v>
      </c>
      <c r="E926" s="5" t="s">
        <v>3824</v>
      </c>
      <c r="F926" s="5">
        <v>9.2</v>
      </c>
      <c r="G926" s="5">
        <v>29.7</v>
      </c>
      <c r="H926" t="str">
        <f t="shared" si="1"/>
        <v> Kansas</v>
      </c>
      <c r="I926" t="str">
        <f t="shared" si="2"/>
        <v>Kansas</v>
      </c>
      <c r="J926" t="str">
        <f>VLOOKUP(I926,Sheet5!A:B,2,FALSE)</f>
        <v>KS</v>
      </c>
      <c r="K926" t="str">
        <f t="shared" si="3"/>
        <v>Graham, KS</v>
      </c>
    </row>
    <row r="927" ht="15.75" customHeight="1">
      <c r="A927" s="11" t="s">
        <v>161</v>
      </c>
      <c r="B927" s="12">
        <v>7.3</v>
      </c>
      <c r="C927" s="12">
        <v>34.0</v>
      </c>
      <c r="D927" s="11" t="s">
        <v>3825</v>
      </c>
      <c r="E927" s="5" t="s">
        <v>3826</v>
      </c>
      <c r="F927" s="5">
        <v>7.3</v>
      </c>
      <c r="G927" s="5">
        <v>34.0</v>
      </c>
      <c r="H927" t="str">
        <f t="shared" si="1"/>
        <v> Kansas</v>
      </c>
      <c r="I927" t="str">
        <f t="shared" si="2"/>
        <v>Kansas</v>
      </c>
      <c r="J927" t="str">
        <f>VLOOKUP(I927,Sheet5!A:B,2,FALSE)</f>
        <v>KS</v>
      </c>
      <c r="K927" t="str">
        <f t="shared" si="3"/>
        <v>Grant, KS</v>
      </c>
    </row>
    <row r="928" ht="15.75" customHeight="1">
      <c r="A928" s="11" t="s">
        <v>692</v>
      </c>
      <c r="B928" s="12">
        <v>7.4</v>
      </c>
      <c r="C928" s="12">
        <v>37.8</v>
      </c>
      <c r="D928" s="11" t="s">
        <v>3827</v>
      </c>
      <c r="E928" s="5" t="s">
        <v>3828</v>
      </c>
      <c r="F928" s="5">
        <v>7.4</v>
      </c>
      <c r="G928" s="5">
        <v>37.8</v>
      </c>
      <c r="H928" t="str">
        <f t="shared" si="1"/>
        <v> Kansas</v>
      </c>
      <c r="I928" t="str">
        <f t="shared" si="2"/>
        <v>Kansas</v>
      </c>
      <c r="J928" t="str">
        <f>VLOOKUP(I928,Sheet5!A:B,2,FALSE)</f>
        <v>KS</v>
      </c>
      <c r="K928" t="str">
        <f t="shared" si="3"/>
        <v>Gray, KS</v>
      </c>
    </row>
    <row r="929" ht="15.75" customHeight="1">
      <c r="A929" s="11" t="s">
        <v>693</v>
      </c>
      <c r="B929" s="12">
        <v>8.0</v>
      </c>
      <c r="C929" s="12">
        <v>32.6</v>
      </c>
      <c r="D929" s="11" t="s">
        <v>3829</v>
      </c>
      <c r="E929" s="5" t="s">
        <v>3830</v>
      </c>
      <c r="F929" s="5">
        <v>8.0</v>
      </c>
      <c r="G929" s="5">
        <v>32.6</v>
      </c>
      <c r="H929" t="str">
        <f t="shared" si="1"/>
        <v> Kansas</v>
      </c>
      <c r="I929" t="str">
        <f t="shared" si="2"/>
        <v>Kansas</v>
      </c>
      <c r="J929" t="str">
        <f>VLOOKUP(I929,Sheet5!A:B,2,FALSE)</f>
        <v>KS</v>
      </c>
      <c r="K929" t="str">
        <f t="shared" si="3"/>
        <v>Greeley, KS</v>
      </c>
    </row>
    <row r="930" ht="15.75" customHeight="1">
      <c r="A930" s="11" t="s">
        <v>694</v>
      </c>
      <c r="B930" s="12">
        <v>10.2</v>
      </c>
      <c r="C930" s="12">
        <v>35.3</v>
      </c>
      <c r="D930" s="11" t="s">
        <v>3831</v>
      </c>
      <c r="E930" s="5" t="s">
        <v>3832</v>
      </c>
      <c r="F930" s="5">
        <v>10.2</v>
      </c>
      <c r="G930" s="5">
        <v>35.3</v>
      </c>
      <c r="H930" t="str">
        <f t="shared" si="1"/>
        <v> Kansas</v>
      </c>
      <c r="I930" t="str">
        <f t="shared" si="2"/>
        <v>Kansas</v>
      </c>
      <c r="J930" t="str">
        <f>VLOOKUP(I930,Sheet5!A:B,2,FALSE)</f>
        <v>KS</v>
      </c>
      <c r="K930" t="str">
        <f t="shared" si="3"/>
        <v>Greenwood, KS</v>
      </c>
    </row>
    <row r="931" ht="15.75" customHeight="1">
      <c r="A931" s="11" t="s">
        <v>346</v>
      </c>
      <c r="B931" s="12">
        <v>8.7</v>
      </c>
      <c r="C931" s="12">
        <v>39.1</v>
      </c>
      <c r="D931" s="11" t="s">
        <v>3833</v>
      </c>
      <c r="E931" s="5" t="s">
        <v>3834</v>
      </c>
      <c r="F931" s="5">
        <v>8.7</v>
      </c>
      <c r="G931" s="5">
        <v>39.1</v>
      </c>
      <c r="H931" t="str">
        <f t="shared" si="1"/>
        <v> Kansas</v>
      </c>
      <c r="I931" t="str">
        <f t="shared" si="2"/>
        <v>Kansas</v>
      </c>
      <c r="J931" t="str">
        <f>VLOOKUP(I931,Sheet5!A:B,2,FALSE)</f>
        <v>KS</v>
      </c>
      <c r="K931" t="str">
        <f t="shared" si="3"/>
        <v>Hamilton, KS</v>
      </c>
    </row>
    <row r="932" ht="15.75" customHeight="1">
      <c r="A932" s="11" t="s">
        <v>695</v>
      </c>
      <c r="B932" s="12">
        <v>8.6</v>
      </c>
      <c r="C932" s="12">
        <v>36.5</v>
      </c>
      <c r="D932" s="11" t="s">
        <v>3835</v>
      </c>
      <c r="E932" s="5" t="s">
        <v>3836</v>
      </c>
      <c r="F932" s="5">
        <v>8.6</v>
      </c>
      <c r="G932" s="5">
        <v>36.5</v>
      </c>
      <c r="H932" t="str">
        <f t="shared" si="1"/>
        <v> Kansas</v>
      </c>
      <c r="I932" t="str">
        <f t="shared" si="2"/>
        <v>Kansas</v>
      </c>
      <c r="J932" t="str">
        <f>VLOOKUP(I932,Sheet5!A:B,2,FALSE)</f>
        <v>KS</v>
      </c>
      <c r="K932" t="str">
        <f t="shared" si="3"/>
        <v>Harper, KS</v>
      </c>
    </row>
    <row r="933" ht="15.75" customHeight="1">
      <c r="A933" s="11" t="s">
        <v>696</v>
      </c>
      <c r="B933" s="12">
        <v>8.7</v>
      </c>
      <c r="C933" s="12">
        <v>31.4</v>
      </c>
      <c r="D933" s="11" t="s">
        <v>3837</v>
      </c>
      <c r="E933" s="5" t="s">
        <v>3838</v>
      </c>
      <c r="F933" s="5">
        <v>8.7</v>
      </c>
      <c r="G933" s="5">
        <v>31.4</v>
      </c>
      <c r="H933" t="str">
        <f t="shared" si="1"/>
        <v> Kansas</v>
      </c>
      <c r="I933" t="str">
        <f t="shared" si="2"/>
        <v>Kansas</v>
      </c>
      <c r="J933" t="str">
        <f>VLOOKUP(I933,Sheet5!A:B,2,FALSE)</f>
        <v>KS</v>
      </c>
      <c r="K933" t="str">
        <f t="shared" si="3"/>
        <v>Harvey, KS</v>
      </c>
    </row>
    <row r="934" ht="15.75" customHeight="1">
      <c r="A934" s="11" t="s">
        <v>697</v>
      </c>
      <c r="B934" s="12">
        <v>8.3</v>
      </c>
      <c r="C934" s="12">
        <v>34.2</v>
      </c>
      <c r="D934" s="11" t="s">
        <v>3839</v>
      </c>
      <c r="E934" s="5" t="s">
        <v>3840</v>
      </c>
      <c r="F934" s="5">
        <v>8.3</v>
      </c>
      <c r="G934" s="5">
        <v>34.2</v>
      </c>
      <c r="H934" t="str">
        <f t="shared" si="1"/>
        <v> Kansas</v>
      </c>
      <c r="I934" t="str">
        <f t="shared" si="2"/>
        <v>Kansas</v>
      </c>
      <c r="J934" t="str">
        <f>VLOOKUP(I934,Sheet5!A:B,2,FALSE)</f>
        <v>KS</v>
      </c>
      <c r="K934" t="str">
        <f t="shared" si="3"/>
        <v>Haskell, KS</v>
      </c>
    </row>
    <row r="935" ht="15.75" customHeight="1">
      <c r="A935" s="11" t="s">
        <v>698</v>
      </c>
      <c r="B935" s="12">
        <v>10.9</v>
      </c>
      <c r="C935" s="12">
        <v>32.5</v>
      </c>
      <c r="D935" s="11" t="s">
        <v>3841</v>
      </c>
      <c r="E935" s="5" t="s">
        <v>3842</v>
      </c>
      <c r="F935" s="5">
        <v>10.9</v>
      </c>
      <c r="G935" s="5">
        <v>32.5</v>
      </c>
      <c r="H935" t="str">
        <f t="shared" si="1"/>
        <v> Kansas</v>
      </c>
      <c r="I935" t="str">
        <f t="shared" si="2"/>
        <v>Kansas</v>
      </c>
      <c r="J935" t="str">
        <f>VLOOKUP(I935,Sheet5!A:B,2,FALSE)</f>
        <v>KS</v>
      </c>
      <c r="K935" t="str">
        <f t="shared" si="3"/>
        <v>Hodgeman, KS</v>
      </c>
    </row>
    <row r="936" ht="15.75" customHeight="1">
      <c r="A936" s="11" t="s">
        <v>57</v>
      </c>
      <c r="B936" s="12">
        <v>8.1</v>
      </c>
      <c r="C936" s="12">
        <v>34.1</v>
      </c>
      <c r="D936" s="11" t="s">
        <v>3843</v>
      </c>
      <c r="E936" s="5" t="s">
        <v>3844</v>
      </c>
      <c r="F936" s="5">
        <v>8.1</v>
      </c>
      <c r="G936" s="5">
        <v>34.1</v>
      </c>
      <c r="H936" t="str">
        <f t="shared" si="1"/>
        <v> Kansas</v>
      </c>
      <c r="I936" t="str">
        <f t="shared" si="2"/>
        <v>Kansas</v>
      </c>
      <c r="J936" t="str">
        <f>VLOOKUP(I936,Sheet5!A:B,2,FALSE)</f>
        <v>KS</v>
      </c>
      <c r="K936" t="str">
        <f t="shared" si="3"/>
        <v>Jackson, KS</v>
      </c>
    </row>
    <row r="937" ht="15.75" customHeight="1">
      <c r="A937" s="11" t="s">
        <v>58</v>
      </c>
      <c r="B937" s="12">
        <v>8.3</v>
      </c>
      <c r="C937" s="12">
        <v>31.1</v>
      </c>
      <c r="D937" s="11" t="s">
        <v>3845</v>
      </c>
      <c r="E937" s="5" t="s">
        <v>3846</v>
      </c>
      <c r="F937" s="5">
        <v>8.3</v>
      </c>
      <c r="G937" s="5">
        <v>31.1</v>
      </c>
      <c r="H937" t="str">
        <f t="shared" si="1"/>
        <v> Kansas</v>
      </c>
      <c r="I937" t="str">
        <f t="shared" si="2"/>
        <v>Kansas</v>
      </c>
      <c r="J937" t="str">
        <f>VLOOKUP(I937,Sheet5!A:B,2,FALSE)</f>
        <v>KS</v>
      </c>
      <c r="K937" t="str">
        <f t="shared" si="3"/>
        <v>Jefferson, KS</v>
      </c>
    </row>
    <row r="938" ht="15.75" customHeight="1">
      <c r="A938" s="11" t="s">
        <v>699</v>
      </c>
      <c r="B938" s="12">
        <v>8.8</v>
      </c>
      <c r="C938" s="12">
        <v>31.5</v>
      </c>
      <c r="D938" s="11" t="s">
        <v>3847</v>
      </c>
      <c r="E938" s="5" t="s">
        <v>3848</v>
      </c>
      <c r="F938" s="5">
        <v>8.8</v>
      </c>
      <c r="G938" s="5">
        <v>31.5</v>
      </c>
      <c r="H938" t="str">
        <f t="shared" si="1"/>
        <v> Kansas</v>
      </c>
      <c r="I938" t="str">
        <f t="shared" si="2"/>
        <v>Kansas</v>
      </c>
      <c r="J938" t="str">
        <f>VLOOKUP(I938,Sheet5!A:B,2,FALSE)</f>
        <v>KS</v>
      </c>
      <c r="K938" t="str">
        <f t="shared" si="3"/>
        <v>Jewell, KS</v>
      </c>
    </row>
    <row r="939" ht="15.75" customHeight="1">
      <c r="A939" s="11" t="s">
        <v>167</v>
      </c>
      <c r="B939" s="12">
        <v>7.2</v>
      </c>
      <c r="C939" s="12">
        <v>26.4</v>
      </c>
      <c r="D939" s="11" t="s">
        <v>3849</v>
      </c>
      <c r="E939" s="5" t="s">
        <v>3850</v>
      </c>
      <c r="F939" s="5">
        <v>7.2</v>
      </c>
      <c r="G939" s="5">
        <v>26.4</v>
      </c>
      <c r="H939" t="str">
        <f t="shared" si="1"/>
        <v> Kansas</v>
      </c>
      <c r="I939" t="str">
        <f t="shared" si="2"/>
        <v>Kansas</v>
      </c>
      <c r="J939" t="str">
        <f>VLOOKUP(I939,Sheet5!A:B,2,FALSE)</f>
        <v>KS</v>
      </c>
      <c r="K939" t="str">
        <f t="shared" si="3"/>
        <v>Johnson, KS</v>
      </c>
    </row>
    <row r="940" ht="15.75" customHeight="1">
      <c r="A940" s="11" t="s">
        <v>700</v>
      </c>
      <c r="B940" s="12">
        <v>8.1</v>
      </c>
      <c r="C940" s="12">
        <v>31.3</v>
      </c>
      <c r="D940" s="11" t="s">
        <v>3851</v>
      </c>
      <c r="E940" s="5" t="s">
        <v>3852</v>
      </c>
      <c r="F940" s="5">
        <v>8.1</v>
      </c>
      <c r="G940" s="5">
        <v>31.3</v>
      </c>
      <c r="H940" t="str">
        <f t="shared" si="1"/>
        <v> Kansas</v>
      </c>
      <c r="I940" t="str">
        <f t="shared" si="2"/>
        <v>Kansas</v>
      </c>
      <c r="J940" t="str">
        <f>VLOOKUP(I940,Sheet5!A:B,2,FALSE)</f>
        <v>KS</v>
      </c>
      <c r="K940" t="str">
        <f t="shared" si="3"/>
        <v>Kearny, KS</v>
      </c>
    </row>
    <row r="941" ht="15.75" customHeight="1">
      <c r="A941" s="11" t="s">
        <v>701</v>
      </c>
      <c r="B941" s="12">
        <v>10.6</v>
      </c>
      <c r="C941" s="12">
        <v>32.3</v>
      </c>
      <c r="D941" s="11" t="s">
        <v>3853</v>
      </c>
      <c r="E941" s="5" t="s">
        <v>3854</v>
      </c>
      <c r="F941" s="5">
        <v>10.6</v>
      </c>
      <c r="G941" s="5">
        <v>32.3</v>
      </c>
      <c r="H941" t="str">
        <f t="shared" si="1"/>
        <v> Kansas</v>
      </c>
      <c r="I941" t="str">
        <f t="shared" si="2"/>
        <v>Kansas</v>
      </c>
      <c r="J941" t="str">
        <f>VLOOKUP(I941,Sheet5!A:B,2,FALSE)</f>
        <v>KS</v>
      </c>
      <c r="K941" t="str">
        <f t="shared" si="3"/>
        <v>Kingman, KS</v>
      </c>
    </row>
    <row r="942" ht="15.75" customHeight="1">
      <c r="A942" s="11" t="s">
        <v>284</v>
      </c>
      <c r="B942" s="12">
        <v>8.3</v>
      </c>
      <c r="C942" s="12">
        <v>31.8</v>
      </c>
      <c r="D942" s="11" t="s">
        <v>3855</v>
      </c>
      <c r="E942" s="5" t="s">
        <v>3856</v>
      </c>
      <c r="F942" s="5">
        <v>8.3</v>
      </c>
      <c r="G942" s="5">
        <v>31.8</v>
      </c>
      <c r="H942" t="str">
        <f t="shared" si="1"/>
        <v> Kansas</v>
      </c>
      <c r="I942" t="str">
        <f t="shared" si="2"/>
        <v>Kansas</v>
      </c>
      <c r="J942" t="str">
        <f>VLOOKUP(I942,Sheet5!A:B,2,FALSE)</f>
        <v>KS</v>
      </c>
      <c r="K942" t="str">
        <f t="shared" si="3"/>
        <v>Kiowa, KS</v>
      </c>
    </row>
    <row r="943" ht="15.75" customHeight="1">
      <c r="A943" s="11" t="s">
        <v>702</v>
      </c>
      <c r="B943" s="12">
        <v>9.6</v>
      </c>
      <c r="C943" s="12">
        <v>36.3</v>
      </c>
      <c r="D943" s="11" t="s">
        <v>3857</v>
      </c>
      <c r="E943" s="5" t="s">
        <v>3858</v>
      </c>
      <c r="F943" s="5">
        <v>9.6</v>
      </c>
      <c r="G943" s="5">
        <v>36.3</v>
      </c>
      <c r="H943" t="str">
        <f t="shared" si="1"/>
        <v> Kansas</v>
      </c>
      <c r="I943" t="str">
        <f t="shared" si="2"/>
        <v>Kansas</v>
      </c>
      <c r="J943" t="str">
        <f>VLOOKUP(I943,Sheet5!A:B,2,FALSE)</f>
        <v>KS</v>
      </c>
      <c r="K943" t="str">
        <f t="shared" si="3"/>
        <v>Labette, KS</v>
      </c>
    </row>
    <row r="944" ht="15.75" customHeight="1">
      <c r="A944" s="11" t="s">
        <v>703</v>
      </c>
      <c r="B944" s="12">
        <v>9.0</v>
      </c>
      <c r="C944" s="12">
        <v>31.1</v>
      </c>
      <c r="D944" s="11" t="s">
        <v>3859</v>
      </c>
      <c r="E944" s="5" t="s">
        <v>3860</v>
      </c>
      <c r="F944" s="5">
        <v>9.0</v>
      </c>
      <c r="G944" s="5">
        <v>31.1</v>
      </c>
      <c r="H944" t="str">
        <f t="shared" si="1"/>
        <v> Kansas</v>
      </c>
      <c r="I944" t="str">
        <f t="shared" si="2"/>
        <v>Kansas</v>
      </c>
      <c r="J944" t="str">
        <f>VLOOKUP(I944,Sheet5!A:B,2,FALSE)</f>
        <v>KS</v>
      </c>
      <c r="K944" t="str">
        <f t="shared" si="3"/>
        <v>Lane, KS</v>
      </c>
    </row>
    <row r="945" ht="15.75" customHeight="1">
      <c r="A945" s="11" t="s">
        <v>704</v>
      </c>
      <c r="B945" s="12">
        <v>9.9</v>
      </c>
      <c r="C945" s="12">
        <v>34.5</v>
      </c>
      <c r="D945" s="11" t="s">
        <v>3861</v>
      </c>
      <c r="E945" s="5" t="s">
        <v>3862</v>
      </c>
      <c r="F945" s="5">
        <v>9.9</v>
      </c>
      <c r="G945" s="5">
        <v>34.5</v>
      </c>
      <c r="H945" t="str">
        <f t="shared" si="1"/>
        <v> Kansas</v>
      </c>
      <c r="I945" t="str">
        <f t="shared" si="2"/>
        <v>Kansas</v>
      </c>
      <c r="J945" t="str">
        <f>VLOOKUP(I945,Sheet5!A:B,2,FALSE)</f>
        <v>KS</v>
      </c>
      <c r="K945" t="str">
        <f t="shared" si="3"/>
        <v>Leavenworth, KS</v>
      </c>
    </row>
    <row r="946" ht="15.75" customHeight="1">
      <c r="A946" s="11" t="s">
        <v>169</v>
      </c>
      <c r="B946" s="12">
        <v>8.1</v>
      </c>
      <c r="C946" s="12">
        <v>33.5</v>
      </c>
      <c r="D946" s="11" t="s">
        <v>3863</v>
      </c>
      <c r="E946" s="5" t="s">
        <v>3864</v>
      </c>
      <c r="F946" s="5">
        <v>8.1</v>
      </c>
      <c r="G946" s="5">
        <v>33.5</v>
      </c>
      <c r="H946" t="str">
        <f t="shared" si="1"/>
        <v> Kansas</v>
      </c>
      <c r="I946" t="str">
        <f t="shared" si="2"/>
        <v>Kansas</v>
      </c>
      <c r="J946" t="str">
        <f>VLOOKUP(I946,Sheet5!A:B,2,FALSE)</f>
        <v>KS</v>
      </c>
      <c r="K946" t="str">
        <f t="shared" si="3"/>
        <v>Lincoln, KS</v>
      </c>
    </row>
    <row r="947" ht="15.75" customHeight="1">
      <c r="A947" s="11" t="s">
        <v>649</v>
      </c>
      <c r="B947" s="12">
        <v>9.1</v>
      </c>
      <c r="C947" s="12">
        <v>33.5</v>
      </c>
      <c r="D947" s="11" t="s">
        <v>3865</v>
      </c>
      <c r="E947" s="5" t="s">
        <v>3866</v>
      </c>
      <c r="F947" s="5">
        <v>9.1</v>
      </c>
      <c r="G947" s="5">
        <v>33.5</v>
      </c>
      <c r="H947" t="str">
        <f t="shared" si="1"/>
        <v> Kansas</v>
      </c>
      <c r="I947" t="str">
        <f t="shared" si="2"/>
        <v>Kansas</v>
      </c>
      <c r="J947" t="str">
        <f>VLOOKUP(I947,Sheet5!A:B,2,FALSE)</f>
        <v>KS</v>
      </c>
      <c r="K947" t="str">
        <f t="shared" si="3"/>
        <v>Linn, KS</v>
      </c>
    </row>
    <row r="948" ht="15.75" customHeight="1">
      <c r="A948" s="11" t="s">
        <v>171</v>
      </c>
      <c r="B948" s="12">
        <v>10.1</v>
      </c>
      <c r="C948" s="12">
        <v>32.7</v>
      </c>
      <c r="D948" s="11" t="s">
        <v>3867</v>
      </c>
      <c r="E948" s="5" t="s">
        <v>3868</v>
      </c>
      <c r="F948" s="5">
        <v>10.1</v>
      </c>
      <c r="G948" s="5">
        <v>32.7</v>
      </c>
      <c r="H948" t="str">
        <f t="shared" si="1"/>
        <v> Kansas</v>
      </c>
      <c r="I948" t="str">
        <f t="shared" si="2"/>
        <v>Kansas</v>
      </c>
      <c r="J948" t="str">
        <f>VLOOKUP(I948,Sheet5!A:B,2,FALSE)</f>
        <v>KS</v>
      </c>
      <c r="K948" t="str">
        <f t="shared" si="3"/>
        <v>Logan, KS</v>
      </c>
    </row>
    <row r="949" ht="15.75" customHeight="1">
      <c r="A949" s="11" t="s">
        <v>652</v>
      </c>
      <c r="B949" s="12">
        <v>9.9</v>
      </c>
      <c r="C949" s="12">
        <v>37.5</v>
      </c>
      <c r="D949" s="11" t="s">
        <v>3869</v>
      </c>
      <c r="E949" s="5" t="s">
        <v>3870</v>
      </c>
      <c r="F949" s="5">
        <v>9.9</v>
      </c>
      <c r="G949" s="5">
        <v>37.5</v>
      </c>
      <c r="H949" t="str">
        <f t="shared" si="1"/>
        <v> Kansas</v>
      </c>
      <c r="I949" t="str">
        <f t="shared" si="2"/>
        <v>Kansas</v>
      </c>
      <c r="J949" t="str">
        <f>VLOOKUP(I949,Sheet5!A:B,2,FALSE)</f>
        <v>KS</v>
      </c>
      <c r="K949" t="str">
        <f t="shared" si="3"/>
        <v>Lyon, KS</v>
      </c>
    </row>
    <row r="950" ht="15.75" customHeight="1">
      <c r="A950" s="11" t="s">
        <v>68</v>
      </c>
      <c r="B950" s="12">
        <v>7.0</v>
      </c>
      <c r="C950" s="12">
        <v>34.2</v>
      </c>
      <c r="D950" s="11" t="s">
        <v>3871</v>
      </c>
      <c r="E950" s="5" t="s">
        <v>3872</v>
      </c>
      <c r="F950" s="5">
        <v>7.0</v>
      </c>
      <c r="G950" s="5">
        <v>34.2</v>
      </c>
      <c r="H950" t="str">
        <f t="shared" si="1"/>
        <v> Kansas</v>
      </c>
      <c r="I950" t="str">
        <f t="shared" si="2"/>
        <v>Kansas</v>
      </c>
      <c r="J950" t="str">
        <f>VLOOKUP(I950,Sheet5!A:B,2,FALSE)</f>
        <v>KS</v>
      </c>
      <c r="K950" t="str">
        <f t="shared" si="3"/>
        <v>Marion, KS</v>
      </c>
    </row>
    <row r="951" ht="15.75" customHeight="1">
      <c r="A951" s="11" t="s">
        <v>69</v>
      </c>
      <c r="B951" s="12">
        <v>7.8</v>
      </c>
      <c r="C951" s="12">
        <v>32.9</v>
      </c>
      <c r="D951" s="11" t="s">
        <v>3873</v>
      </c>
      <c r="E951" s="5" t="s">
        <v>3874</v>
      </c>
      <c r="F951" s="5">
        <v>7.8</v>
      </c>
      <c r="G951" s="5">
        <v>32.9</v>
      </c>
      <c r="H951" t="str">
        <f t="shared" si="1"/>
        <v> Kansas</v>
      </c>
      <c r="I951" t="str">
        <f t="shared" si="2"/>
        <v>Kansas</v>
      </c>
      <c r="J951" t="str">
        <f>VLOOKUP(I951,Sheet5!A:B,2,FALSE)</f>
        <v>KS</v>
      </c>
      <c r="K951" t="str">
        <f t="shared" si="3"/>
        <v>Marshall, KS</v>
      </c>
    </row>
    <row r="952" ht="15.75" customHeight="1">
      <c r="A952" s="11" t="s">
        <v>3875</v>
      </c>
      <c r="B952" s="12">
        <v>8.2</v>
      </c>
      <c r="C952" s="12">
        <v>31.4</v>
      </c>
      <c r="D952" s="11" t="s">
        <v>3876</v>
      </c>
      <c r="E952" s="5" t="s">
        <v>3877</v>
      </c>
      <c r="F952" s="5">
        <v>8.2</v>
      </c>
      <c r="G952" s="5">
        <v>31.4</v>
      </c>
      <c r="H952" t="str">
        <f t="shared" si="1"/>
        <v> Kansas</v>
      </c>
      <c r="I952" t="str">
        <f t="shared" si="2"/>
        <v>Kansas</v>
      </c>
      <c r="J952" t="str">
        <f>VLOOKUP(I952,Sheet5!A:B,2,FALSE)</f>
        <v>KS</v>
      </c>
      <c r="K952" t="str">
        <f t="shared" si="3"/>
        <v>Mcpherson, KS</v>
      </c>
    </row>
    <row r="953" ht="15.75" customHeight="1">
      <c r="A953" s="11" t="s">
        <v>706</v>
      </c>
      <c r="B953" s="12">
        <v>7.7</v>
      </c>
      <c r="C953" s="12">
        <v>29.7</v>
      </c>
      <c r="D953" s="11" t="s">
        <v>3878</v>
      </c>
      <c r="E953" s="5" t="s">
        <v>3879</v>
      </c>
      <c r="F953" s="5">
        <v>7.7</v>
      </c>
      <c r="G953" s="5">
        <v>29.7</v>
      </c>
      <c r="H953" t="str">
        <f t="shared" si="1"/>
        <v> Kansas</v>
      </c>
      <c r="I953" t="str">
        <f t="shared" si="2"/>
        <v>Kansas</v>
      </c>
      <c r="J953" t="str">
        <f>VLOOKUP(I953,Sheet5!A:B,2,FALSE)</f>
        <v>KS</v>
      </c>
      <c r="K953" t="str">
        <f t="shared" si="3"/>
        <v>Meade, KS</v>
      </c>
    </row>
    <row r="954" ht="15.75" customHeight="1">
      <c r="A954" s="11" t="s">
        <v>603</v>
      </c>
      <c r="B954" s="12">
        <v>9.4</v>
      </c>
      <c r="C954" s="12">
        <v>34.4</v>
      </c>
      <c r="D954" s="11" t="s">
        <v>3880</v>
      </c>
      <c r="E954" s="5" t="s">
        <v>3881</v>
      </c>
      <c r="F954" s="5">
        <v>9.4</v>
      </c>
      <c r="G954" s="5">
        <v>34.4</v>
      </c>
      <c r="H954" t="str">
        <f t="shared" si="1"/>
        <v> Kansas</v>
      </c>
      <c r="I954" t="str">
        <f t="shared" si="2"/>
        <v>Kansas</v>
      </c>
      <c r="J954" t="str">
        <f>VLOOKUP(I954,Sheet5!A:B,2,FALSE)</f>
        <v>KS</v>
      </c>
      <c r="K954" t="str">
        <f t="shared" si="3"/>
        <v>Miami, KS</v>
      </c>
    </row>
    <row r="955" ht="15.75" customHeight="1">
      <c r="A955" s="11" t="s">
        <v>447</v>
      </c>
      <c r="B955" s="12">
        <v>8.6</v>
      </c>
      <c r="C955" s="12">
        <v>33.7</v>
      </c>
      <c r="D955" s="11" t="s">
        <v>3882</v>
      </c>
      <c r="E955" s="5" t="s">
        <v>3883</v>
      </c>
      <c r="F955" s="5">
        <v>8.6</v>
      </c>
      <c r="G955" s="5">
        <v>33.7</v>
      </c>
      <c r="H955" t="str">
        <f t="shared" si="1"/>
        <v> Kansas</v>
      </c>
      <c r="I955" t="str">
        <f t="shared" si="2"/>
        <v>Kansas</v>
      </c>
      <c r="J955" t="str">
        <f>VLOOKUP(I955,Sheet5!A:B,2,FALSE)</f>
        <v>KS</v>
      </c>
      <c r="K955" t="str">
        <f t="shared" si="3"/>
        <v>Mitchell, KS</v>
      </c>
    </row>
    <row r="956" ht="15.75" customHeight="1">
      <c r="A956" s="11" t="s">
        <v>72</v>
      </c>
      <c r="B956" s="12">
        <v>11.6</v>
      </c>
      <c r="C956" s="12">
        <v>38.0</v>
      </c>
      <c r="D956" s="11" t="s">
        <v>3884</v>
      </c>
      <c r="E956" s="5" t="s">
        <v>3885</v>
      </c>
      <c r="F956" s="5">
        <v>11.6</v>
      </c>
      <c r="G956" s="5">
        <v>38.0</v>
      </c>
      <c r="H956" t="str">
        <f t="shared" si="1"/>
        <v> Kansas</v>
      </c>
      <c r="I956" t="str">
        <f t="shared" si="2"/>
        <v>Kansas</v>
      </c>
      <c r="J956" t="str">
        <f>VLOOKUP(I956,Sheet5!A:B,2,FALSE)</f>
        <v>KS</v>
      </c>
      <c r="K956" t="str">
        <f t="shared" si="3"/>
        <v>Montgomery, KS</v>
      </c>
    </row>
    <row r="957" ht="15.75" customHeight="1">
      <c r="A957" s="11" t="s">
        <v>707</v>
      </c>
      <c r="B957" s="12">
        <v>10.5</v>
      </c>
      <c r="C957" s="12">
        <v>40.9</v>
      </c>
      <c r="D957" s="11" t="s">
        <v>3886</v>
      </c>
      <c r="E957" s="5" t="s">
        <v>3887</v>
      </c>
      <c r="F957" s="5">
        <v>10.5</v>
      </c>
      <c r="G957" s="5">
        <v>40.9</v>
      </c>
      <c r="H957" t="str">
        <f t="shared" si="1"/>
        <v> Kansas</v>
      </c>
      <c r="I957" t="str">
        <f t="shared" si="2"/>
        <v>Kansas</v>
      </c>
      <c r="J957" t="str">
        <f>VLOOKUP(I957,Sheet5!A:B,2,FALSE)</f>
        <v>KS</v>
      </c>
      <c r="K957" t="str">
        <f t="shared" si="3"/>
        <v>Morris, KS</v>
      </c>
    </row>
    <row r="958" ht="15.75" customHeight="1">
      <c r="A958" s="11" t="s">
        <v>708</v>
      </c>
      <c r="B958" s="12">
        <v>8.8</v>
      </c>
      <c r="C958" s="12">
        <v>30.7</v>
      </c>
      <c r="D958" s="11" t="s">
        <v>3888</v>
      </c>
      <c r="E958" s="5" t="s">
        <v>3889</v>
      </c>
      <c r="F958" s="5">
        <v>8.8</v>
      </c>
      <c r="G958" s="5">
        <v>30.7</v>
      </c>
      <c r="H958" t="str">
        <f t="shared" si="1"/>
        <v> Kansas</v>
      </c>
      <c r="I958" t="str">
        <f t="shared" si="2"/>
        <v>Kansas</v>
      </c>
      <c r="J958" t="str">
        <f>VLOOKUP(I958,Sheet5!A:B,2,FALSE)</f>
        <v>KS</v>
      </c>
      <c r="K958" t="str">
        <f t="shared" si="3"/>
        <v>Morton, KS</v>
      </c>
    </row>
    <row r="959" ht="15.75" customHeight="1">
      <c r="A959" s="11" t="s">
        <v>709</v>
      </c>
      <c r="B959" s="12">
        <v>7.0</v>
      </c>
      <c r="C959" s="12">
        <v>32.3</v>
      </c>
      <c r="D959" s="11" t="s">
        <v>3890</v>
      </c>
      <c r="E959" s="5" t="s">
        <v>3891</v>
      </c>
      <c r="F959" s="5">
        <v>7.0</v>
      </c>
      <c r="G959" s="5">
        <v>32.3</v>
      </c>
      <c r="H959" t="str">
        <f t="shared" si="1"/>
        <v> Kansas</v>
      </c>
      <c r="I959" t="str">
        <f t="shared" si="2"/>
        <v>Kansas</v>
      </c>
      <c r="J959" t="str">
        <f>VLOOKUP(I959,Sheet5!A:B,2,FALSE)</f>
        <v>KS</v>
      </c>
      <c r="K959" t="str">
        <f t="shared" si="3"/>
        <v>Nemaha, KS</v>
      </c>
    </row>
    <row r="960" ht="15.75" customHeight="1">
      <c r="A960" s="11" t="s">
        <v>710</v>
      </c>
      <c r="B960" s="12">
        <v>10.6</v>
      </c>
      <c r="C960" s="12">
        <v>36.4</v>
      </c>
      <c r="D960" s="11" t="s">
        <v>3892</v>
      </c>
      <c r="E960" s="5" t="s">
        <v>3893</v>
      </c>
      <c r="F960" s="5">
        <v>10.6</v>
      </c>
      <c r="G960" s="5">
        <v>36.4</v>
      </c>
      <c r="H960" t="str">
        <f t="shared" si="1"/>
        <v> Kansas</v>
      </c>
      <c r="I960" t="str">
        <f t="shared" si="2"/>
        <v>Kansas</v>
      </c>
      <c r="J960" t="str">
        <f>VLOOKUP(I960,Sheet5!A:B,2,FALSE)</f>
        <v>KS</v>
      </c>
      <c r="K960" t="str">
        <f t="shared" si="3"/>
        <v>Neosho, KS</v>
      </c>
    </row>
    <row r="961" ht="15.75" customHeight="1">
      <c r="A961" s="11" t="s">
        <v>711</v>
      </c>
      <c r="B961" s="12">
        <v>8.5</v>
      </c>
      <c r="C961" s="12">
        <v>34.7</v>
      </c>
      <c r="D961" s="11" t="s">
        <v>3894</v>
      </c>
      <c r="E961" s="5" t="s">
        <v>3895</v>
      </c>
      <c r="F961" s="5">
        <v>8.5</v>
      </c>
      <c r="G961" s="5">
        <v>34.7</v>
      </c>
      <c r="H961" t="str">
        <f t="shared" si="1"/>
        <v> Kansas</v>
      </c>
      <c r="I961" t="str">
        <f t="shared" si="2"/>
        <v>Kansas</v>
      </c>
      <c r="J961" t="str">
        <f>VLOOKUP(I961,Sheet5!A:B,2,FALSE)</f>
        <v>KS</v>
      </c>
      <c r="K961" t="str">
        <f t="shared" si="3"/>
        <v>Ness, KS</v>
      </c>
    </row>
    <row r="962" ht="15.75" customHeight="1">
      <c r="A962" s="11" t="s">
        <v>712</v>
      </c>
      <c r="B962" s="12">
        <v>8.6</v>
      </c>
      <c r="C962" s="12">
        <v>34.4</v>
      </c>
      <c r="D962" s="11" t="s">
        <v>3896</v>
      </c>
      <c r="E962" s="5" t="s">
        <v>3897</v>
      </c>
      <c r="F962" s="5">
        <v>8.6</v>
      </c>
      <c r="G962" s="5">
        <v>34.4</v>
      </c>
      <c r="H962" t="str">
        <f t="shared" si="1"/>
        <v> Kansas</v>
      </c>
      <c r="I962" t="str">
        <f t="shared" si="2"/>
        <v>Kansas</v>
      </c>
      <c r="J962" t="str">
        <f>VLOOKUP(I962,Sheet5!A:B,2,FALSE)</f>
        <v>KS</v>
      </c>
      <c r="K962" t="str">
        <f t="shared" si="3"/>
        <v>Norton, KS</v>
      </c>
    </row>
    <row r="963" ht="15.75" customHeight="1">
      <c r="A963" s="11" t="s">
        <v>713</v>
      </c>
      <c r="B963" s="12">
        <v>8.1</v>
      </c>
      <c r="C963" s="12">
        <v>36.0</v>
      </c>
      <c r="D963" s="11" t="s">
        <v>3898</v>
      </c>
      <c r="E963" s="5" t="s">
        <v>3899</v>
      </c>
      <c r="F963" s="5">
        <v>8.1</v>
      </c>
      <c r="G963" s="5">
        <v>36.0</v>
      </c>
      <c r="H963" t="str">
        <f t="shared" si="1"/>
        <v> Kansas</v>
      </c>
      <c r="I963" t="str">
        <f t="shared" si="2"/>
        <v>Kansas</v>
      </c>
      <c r="J963" t="str">
        <f>VLOOKUP(I963,Sheet5!A:B,2,FALSE)</f>
        <v>KS</v>
      </c>
      <c r="K963" t="str">
        <f t="shared" si="3"/>
        <v>Osage, KS</v>
      </c>
    </row>
    <row r="964" ht="15.75" customHeight="1">
      <c r="A964" s="11" t="s">
        <v>714</v>
      </c>
      <c r="B964" s="12">
        <v>10.2</v>
      </c>
      <c r="C964" s="12">
        <v>33.8</v>
      </c>
      <c r="D964" s="11" t="s">
        <v>3900</v>
      </c>
      <c r="E964" s="5" t="s">
        <v>3901</v>
      </c>
      <c r="F964" s="5">
        <v>10.2</v>
      </c>
      <c r="G964" s="5">
        <v>33.8</v>
      </c>
      <c r="H964" t="str">
        <f t="shared" si="1"/>
        <v> Kansas</v>
      </c>
      <c r="I964" t="str">
        <f t="shared" si="2"/>
        <v>Kansas</v>
      </c>
      <c r="J964" t="str">
        <f>VLOOKUP(I964,Sheet5!A:B,2,FALSE)</f>
        <v>KS</v>
      </c>
      <c r="K964" t="str">
        <f t="shared" si="3"/>
        <v>Osborne, KS</v>
      </c>
    </row>
    <row r="965" ht="15.75" customHeight="1">
      <c r="A965" s="11" t="s">
        <v>715</v>
      </c>
      <c r="B965" s="12">
        <v>10.1</v>
      </c>
      <c r="C965" s="12">
        <v>38.9</v>
      </c>
      <c r="D965" s="11" t="s">
        <v>3902</v>
      </c>
      <c r="E965" s="5" t="s">
        <v>3903</v>
      </c>
      <c r="F965" s="5">
        <v>10.1</v>
      </c>
      <c r="G965" s="5">
        <v>38.9</v>
      </c>
      <c r="H965" t="str">
        <f t="shared" si="1"/>
        <v> Kansas</v>
      </c>
      <c r="I965" t="str">
        <f t="shared" si="2"/>
        <v>Kansas</v>
      </c>
      <c r="J965" t="str">
        <f>VLOOKUP(I965,Sheet5!A:B,2,FALSE)</f>
        <v>KS</v>
      </c>
      <c r="K965" t="str">
        <f t="shared" si="3"/>
        <v>Ottawa, KS</v>
      </c>
    </row>
    <row r="966" ht="15.75" customHeight="1">
      <c r="A966" s="11" t="s">
        <v>716</v>
      </c>
      <c r="B966" s="12">
        <v>10.7</v>
      </c>
      <c r="C966" s="12">
        <v>31.1</v>
      </c>
      <c r="D966" s="11" t="s">
        <v>3904</v>
      </c>
      <c r="E966" s="5" t="s">
        <v>3905</v>
      </c>
      <c r="F966" s="5">
        <v>10.7</v>
      </c>
      <c r="G966" s="5">
        <v>31.1</v>
      </c>
      <c r="H966" t="str">
        <f t="shared" si="1"/>
        <v> Kansas</v>
      </c>
      <c r="I966" t="str">
        <f t="shared" si="2"/>
        <v>Kansas</v>
      </c>
      <c r="J966" t="str">
        <f>VLOOKUP(I966,Sheet5!A:B,2,FALSE)</f>
        <v>KS</v>
      </c>
      <c r="K966" t="str">
        <f t="shared" si="3"/>
        <v>Pawnee, KS</v>
      </c>
    </row>
    <row r="967" ht="15.75" customHeight="1">
      <c r="A967" s="11" t="s">
        <v>178</v>
      </c>
      <c r="B967" s="12">
        <v>7.3</v>
      </c>
      <c r="C967" s="12">
        <v>29.0</v>
      </c>
      <c r="D967" s="11" t="s">
        <v>3906</v>
      </c>
      <c r="E967" s="5" t="s">
        <v>3907</v>
      </c>
      <c r="F967" s="5">
        <v>7.3</v>
      </c>
      <c r="G967" s="5">
        <v>29.0</v>
      </c>
      <c r="H967" t="str">
        <f t="shared" si="1"/>
        <v> Kansas</v>
      </c>
      <c r="I967" t="str">
        <f t="shared" si="2"/>
        <v>Kansas</v>
      </c>
      <c r="J967" t="str">
        <f>VLOOKUP(I967,Sheet5!A:B,2,FALSE)</f>
        <v>KS</v>
      </c>
      <c r="K967" t="str">
        <f t="shared" si="3"/>
        <v>Phillips, KS</v>
      </c>
    </row>
    <row r="968" ht="15.75" customHeight="1">
      <c r="A968" s="11" t="s">
        <v>717</v>
      </c>
      <c r="B968" s="12">
        <v>8.3</v>
      </c>
      <c r="C968" s="12">
        <v>29.6</v>
      </c>
      <c r="D968" s="11" t="s">
        <v>3908</v>
      </c>
      <c r="E968" s="5" t="s">
        <v>3909</v>
      </c>
      <c r="F968" s="5">
        <v>8.3</v>
      </c>
      <c r="G968" s="5">
        <v>29.6</v>
      </c>
      <c r="H968" t="str">
        <f t="shared" si="1"/>
        <v> Kansas</v>
      </c>
      <c r="I968" t="str">
        <f t="shared" si="2"/>
        <v>Kansas</v>
      </c>
      <c r="J968" t="str">
        <f>VLOOKUP(I968,Sheet5!A:B,2,FALSE)</f>
        <v>KS</v>
      </c>
      <c r="K968" t="str">
        <f t="shared" si="3"/>
        <v>Pottawatomie, KS</v>
      </c>
    </row>
    <row r="969" ht="15.75" customHeight="1">
      <c r="A969" s="11" t="s">
        <v>718</v>
      </c>
      <c r="B969" s="12">
        <v>9.6</v>
      </c>
      <c r="C969" s="12">
        <v>35.4</v>
      </c>
      <c r="D969" s="11" t="s">
        <v>3910</v>
      </c>
      <c r="E969" s="5" t="s">
        <v>3911</v>
      </c>
      <c r="F969" s="5">
        <v>9.6</v>
      </c>
      <c r="G969" s="5">
        <v>35.4</v>
      </c>
      <c r="H969" t="str">
        <f t="shared" si="1"/>
        <v> Kansas</v>
      </c>
      <c r="I969" t="str">
        <f t="shared" si="2"/>
        <v>Kansas</v>
      </c>
      <c r="J969" t="str">
        <f>VLOOKUP(I969,Sheet5!A:B,2,FALSE)</f>
        <v>KS</v>
      </c>
      <c r="K969" t="str">
        <f t="shared" si="3"/>
        <v>Pratt, KS</v>
      </c>
    </row>
    <row r="970" ht="15.75" customHeight="1">
      <c r="A970" s="11" t="s">
        <v>719</v>
      </c>
      <c r="B970" s="12">
        <v>8.9</v>
      </c>
      <c r="C970" s="12">
        <v>35.0</v>
      </c>
      <c r="D970" s="11" t="s">
        <v>3912</v>
      </c>
      <c r="E970" s="5" t="s">
        <v>3913</v>
      </c>
      <c r="F970" s="5">
        <v>8.9</v>
      </c>
      <c r="G970" s="5">
        <v>35.0</v>
      </c>
      <c r="H970" t="str">
        <f t="shared" si="1"/>
        <v> Kansas</v>
      </c>
      <c r="I970" t="str">
        <f t="shared" si="2"/>
        <v>Kansas</v>
      </c>
      <c r="J970" t="str">
        <f>VLOOKUP(I970,Sheet5!A:B,2,FALSE)</f>
        <v>KS</v>
      </c>
      <c r="K970" t="str">
        <f t="shared" si="3"/>
        <v>Rawlins, KS</v>
      </c>
    </row>
    <row r="971" ht="15.75" customHeight="1">
      <c r="A971" s="11" t="s">
        <v>720</v>
      </c>
      <c r="B971" s="12">
        <v>10.4</v>
      </c>
      <c r="C971" s="12">
        <v>35.9</v>
      </c>
      <c r="D971" s="11" t="s">
        <v>3914</v>
      </c>
      <c r="E971" s="5" t="s">
        <v>3915</v>
      </c>
      <c r="F971" s="5">
        <v>10.4</v>
      </c>
      <c r="G971" s="5">
        <v>35.9</v>
      </c>
      <c r="H971" t="str">
        <f t="shared" si="1"/>
        <v> Kansas</v>
      </c>
      <c r="I971" t="str">
        <f t="shared" si="2"/>
        <v>Kansas</v>
      </c>
      <c r="J971" t="str">
        <f>VLOOKUP(I971,Sheet5!A:B,2,FALSE)</f>
        <v>KS</v>
      </c>
      <c r="K971" t="str">
        <f t="shared" si="3"/>
        <v>Reno, KS</v>
      </c>
    </row>
    <row r="972" ht="15.75" customHeight="1">
      <c r="A972" s="11" t="s">
        <v>721</v>
      </c>
      <c r="B972" s="12">
        <v>7.2</v>
      </c>
      <c r="C972" s="12">
        <v>36.3</v>
      </c>
      <c r="D972" s="11" t="s">
        <v>3916</v>
      </c>
      <c r="E972" s="5" t="s">
        <v>3917</v>
      </c>
      <c r="F972" s="5">
        <v>7.2</v>
      </c>
      <c r="G972" s="5">
        <v>36.3</v>
      </c>
      <c r="H972" t="str">
        <f t="shared" si="1"/>
        <v> Kansas</v>
      </c>
      <c r="I972" t="str">
        <f t="shared" si="2"/>
        <v>Kansas</v>
      </c>
      <c r="J972" t="str">
        <f>VLOOKUP(I972,Sheet5!A:B,2,FALSE)</f>
        <v>KS</v>
      </c>
      <c r="K972" t="str">
        <f t="shared" si="3"/>
        <v>Republic, KS</v>
      </c>
    </row>
    <row r="973" ht="15.75" customHeight="1">
      <c r="A973" s="11" t="s">
        <v>722</v>
      </c>
      <c r="B973" s="12">
        <v>9.3</v>
      </c>
      <c r="C973" s="12">
        <v>35.4</v>
      </c>
      <c r="D973" s="11" t="s">
        <v>3918</v>
      </c>
      <c r="E973" s="5" t="s">
        <v>3919</v>
      </c>
      <c r="F973" s="5">
        <v>9.3</v>
      </c>
      <c r="G973" s="5">
        <v>35.4</v>
      </c>
      <c r="H973" t="str">
        <f t="shared" si="1"/>
        <v> Kansas</v>
      </c>
      <c r="I973" t="str">
        <f t="shared" si="2"/>
        <v>Kansas</v>
      </c>
      <c r="J973" t="str">
        <f>VLOOKUP(I973,Sheet5!A:B,2,FALSE)</f>
        <v>KS</v>
      </c>
      <c r="K973" t="str">
        <f t="shared" si="3"/>
        <v>Rice, KS</v>
      </c>
    </row>
    <row r="974" ht="15.75" customHeight="1">
      <c r="A974" s="11" t="s">
        <v>723</v>
      </c>
      <c r="B974" s="12">
        <v>7.6</v>
      </c>
      <c r="C974" s="12">
        <v>25.2</v>
      </c>
      <c r="D974" s="11" t="s">
        <v>3920</v>
      </c>
      <c r="E974" s="5" t="s">
        <v>3921</v>
      </c>
      <c r="F974" s="5">
        <v>7.6</v>
      </c>
      <c r="G974" s="5">
        <v>25.2</v>
      </c>
      <c r="H974" t="str">
        <f t="shared" si="1"/>
        <v> Kansas</v>
      </c>
      <c r="I974" t="str">
        <f t="shared" si="2"/>
        <v>Kansas</v>
      </c>
      <c r="J974" t="str">
        <f>VLOOKUP(I974,Sheet5!A:B,2,FALSE)</f>
        <v>KS</v>
      </c>
      <c r="K974" t="str">
        <f t="shared" si="3"/>
        <v>Riley, KS</v>
      </c>
    </row>
    <row r="975" ht="15.75" customHeight="1">
      <c r="A975" s="11" t="s">
        <v>724</v>
      </c>
      <c r="B975" s="12">
        <v>8.1</v>
      </c>
      <c r="C975" s="12">
        <v>35.8</v>
      </c>
      <c r="D975" s="11" t="s">
        <v>3922</v>
      </c>
      <c r="E975" s="5" t="s">
        <v>3923</v>
      </c>
      <c r="F975" s="5">
        <v>8.1</v>
      </c>
      <c r="G975" s="5">
        <v>35.8</v>
      </c>
      <c r="H975" t="str">
        <f t="shared" si="1"/>
        <v> Kansas</v>
      </c>
      <c r="I975" t="str">
        <f t="shared" si="2"/>
        <v>Kansas</v>
      </c>
      <c r="J975" t="str">
        <f>VLOOKUP(I975,Sheet5!A:B,2,FALSE)</f>
        <v>KS</v>
      </c>
      <c r="K975" t="str">
        <f t="shared" si="3"/>
        <v>Rooks, KS</v>
      </c>
    </row>
    <row r="976" ht="15.75" customHeight="1">
      <c r="A976" s="11" t="s">
        <v>611</v>
      </c>
      <c r="B976" s="12">
        <v>8.7</v>
      </c>
      <c r="C976" s="12">
        <v>33.2</v>
      </c>
      <c r="D976" s="11" t="s">
        <v>3924</v>
      </c>
      <c r="E976" s="5" t="s">
        <v>3925</v>
      </c>
      <c r="F976" s="5">
        <v>8.7</v>
      </c>
      <c r="G976" s="5">
        <v>33.2</v>
      </c>
      <c r="H976" t="str">
        <f t="shared" si="1"/>
        <v> Kansas</v>
      </c>
      <c r="I976" t="str">
        <f t="shared" si="2"/>
        <v>Kansas</v>
      </c>
      <c r="J976" t="str">
        <f>VLOOKUP(I976,Sheet5!A:B,2,FALSE)</f>
        <v>KS</v>
      </c>
      <c r="K976" t="str">
        <f t="shared" si="3"/>
        <v>Rush, KS</v>
      </c>
    </row>
    <row r="977" ht="15.75" customHeight="1">
      <c r="A977" s="11" t="s">
        <v>78</v>
      </c>
      <c r="B977" s="12">
        <v>8.5</v>
      </c>
      <c r="C977" s="12">
        <v>33.6</v>
      </c>
      <c r="D977" s="11" t="s">
        <v>3926</v>
      </c>
      <c r="E977" s="5" t="s">
        <v>3927</v>
      </c>
      <c r="F977" s="5">
        <v>8.5</v>
      </c>
      <c r="G977" s="5">
        <v>33.6</v>
      </c>
      <c r="H977" t="str">
        <f t="shared" si="1"/>
        <v> Kansas</v>
      </c>
      <c r="I977" t="str">
        <f t="shared" si="2"/>
        <v>Kansas</v>
      </c>
      <c r="J977" t="str">
        <f>VLOOKUP(I977,Sheet5!A:B,2,FALSE)</f>
        <v>KS</v>
      </c>
      <c r="K977" t="str">
        <f t="shared" si="3"/>
        <v>Russell, KS</v>
      </c>
    </row>
    <row r="978" ht="15.75" customHeight="1">
      <c r="A978" s="11" t="s">
        <v>185</v>
      </c>
      <c r="B978" s="12">
        <v>9.5</v>
      </c>
      <c r="C978" s="12">
        <v>36.4</v>
      </c>
      <c r="D978" s="11" t="s">
        <v>3928</v>
      </c>
      <c r="E978" s="5" t="s">
        <v>3929</v>
      </c>
      <c r="F978" s="5">
        <v>9.5</v>
      </c>
      <c r="G978" s="5">
        <v>36.4</v>
      </c>
      <c r="H978" t="str">
        <f t="shared" si="1"/>
        <v> Kansas</v>
      </c>
      <c r="I978" t="str">
        <f t="shared" si="2"/>
        <v>Kansas</v>
      </c>
      <c r="J978" t="str">
        <f>VLOOKUP(I978,Sheet5!A:B,2,FALSE)</f>
        <v>KS</v>
      </c>
      <c r="K978" t="str">
        <f t="shared" si="3"/>
        <v>Saline, KS</v>
      </c>
    </row>
    <row r="979" ht="15.75" customHeight="1">
      <c r="A979" s="11" t="s">
        <v>186</v>
      </c>
      <c r="B979" s="12">
        <v>7.8</v>
      </c>
      <c r="C979" s="12">
        <v>37.7</v>
      </c>
      <c r="D979" s="11" t="s">
        <v>3930</v>
      </c>
      <c r="E979" s="5" t="s">
        <v>3931</v>
      </c>
      <c r="F979" s="5">
        <v>7.8</v>
      </c>
      <c r="G979" s="5">
        <v>37.7</v>
      </c>
      <c r="H979" t="str">
        <f t="shared" si="1"/>
        <v> Kansas</v>
      </c>
      <c r="I979" t="str">
        <f t="shared" si="2"/>
        <v>Kansas</v>
      </c>
      <c r="J979" t="str">
        <f>VLOOKUP(I979,Sheet5!A:B,2,FALSE)</f>
        <v>KS</v>
      </c>
      <c r="K979" t="str">
        <f t="shared" si="3"/>
        <v>Scott, KS</v>
      </c>
    </row>
    <row r="980" ht="15.75" customHeight="1">
      <c r="A980" s="11" t="s">
        <v>306</v>
      </c>
      <c r="B980" s="12">
        <v>10.1</v>
      </c>
      <c r="C980" s="12">
        <v>33.4</v>
      </c>
      <c r="D980" s="11" t="s">
        <v>3932</v>
      </c>
      <c r="E980" s="5" t="s">
        <v>3933</v>
      </c>
      <c r="F980" s="5">
        <v>10.1</v>
      </c>
      <c r="G980" s="5">
        <v>33.4</v>
      </c>
      <c r="H980" t="str">
        <f t="shared" si="1"/>
        <v> Kansas</v>
      </c>
      <c r="I980" t="str">
        <f t="shared" si="2"/>
        <v>Kansas</v>
      </c>
      <c r="J980" t="str">
        <f>VLOOKUP(I980,Sheet5!A:B,2,FALSE)</f>
        <v>KS</v>
      </c>
      <c r="K980" t="str">
        <f t="shared" si="3"/>
        <v>Sedgwick, KS</v>
      </c>
    </row>
    <row r="981" ht="15.75" customHeight="1">
      <c r="A981" s="11" t="s">
        <v>725</v>
      </c>
      <c r="B981" s="12">
        <v>8.6</v>
      </c>
      <c r="C981" s="12">
        <v>37.9</v>
      </c>
      <c r="D981" s="11" t="s">
        <v>3934</v>
      </c>
      <c r="E981" s="5" t="s">
        <v>3935</v>
      </c>
      <c r="F981" s="5">
        <v>8.6</v>
      </c>
      <c r="G981" s="5">
        <v>37.9</v>
      </c>
      <c r="H981" t="str">
        <f t="shared" si="1"/>
        <v> Kansas</v>
      </c>
      <c r="I981" t="str">
        <f t="shared" si="2"/>
        <v>Kansas</v>
      </c>
      <c r="J981" t="str">
        <f>VLOOKUP(I981,Sheet5!A:B,2,FALSE)</f>
        <v>KS</v>
      </c>
      <c r="K981" t="str">
        <f t="shared" si="3"/>
        <v>Seward, KS</v>
      </c>
    </row>
    <row r="982" ht="15.75" customHeight="1">
      <c r="A982" s="11" t="s">
        <v>726</v>
      </c>
      <c r="B982" s="12">
        <v>9.6</v>
      </c>
      <c r="C982" s="12">
        <v>35.4</v>
      </c>
      <c r="D982" s="11" t="s">
        <v>3936</v>
      </c>
      <c r="E982" s="5" t="s">
        <v>3937</v>
      </c>
      <c r="F982" s="5">
        <v>9.6</v>
      </c>
      <c r="G982" s="5">
        <v>35.4</v>
      </c>
      <c r="H982" t="str">
        <f t="shared" si="1"/>
        <v> Kansas</v>
      </c>
      <c r="I982" t="str">
        <f t="shared" si="2"/>
        <v>Kansas</v>
      </c>
      <c r="J982" t="str">
        <f>VLOOKUP(I982,Sheet5!A:B,2,FALSE)</f>
        <v>KS</v>
      </c>
      <c r="K982" t="str">
        <f t="shared" si="3"/>
        <v>Shawnee, KS</v>
      </c>
    </row>
    <row r="983" ht="15.75" customHeight="1">
      <c r="A983" s="11" t="s">
        <v>727</v>
      </c>
      <c r="B983" s="12">
        <v>8.8</v>
      </c>
      <c r="C983" s="12">
        <v>33.7</v>
      </c>
      <c r="D983" s="11" t="s">
        <v>3938</v>
      </c>
      <c r="E983" s="5" t="s">
        <v>3939</v>
      </c>
      <c r="F983" s="5">
        <v>8.8</v>
      </c>
      <c r="G983" s="5">
        <v>33.7</v>
      </c>
      <c r="H983" t="str">
        <f t="shared" si="1"/>
        <v> Kansas</v>
      </c>
      <c r="I983" t="str">
        <f t="shared" si="2"/>
        <v>Kansas</v>
      </c>
      <c r="J983" t="str">
        <f>VLOOKUP(I983,Sheet5!A:B,2,FALSE)</f>
        <v>KS</v>
      </c>
      <c r="K983" t="str">
        <f t="shared" si="3"/>
        <v>Sheridan, KS</v>
      </c>
    </row>
    <row r="984" ht="15.75" customHeight="1">
      <c r="A984" s="11" t="s">
        <v>728</v>
      </c>
      <c r="B984" s="12">
        <v>9.2</v>
      </c>
      <c r="C984" s="12">
        <v>33.8</v>
      </c>
      <c r="D984" s="11" t="s">
        <v>3940</v>
      </c>
      <c r="E984" s="5" t="s">
        <v>3941</v>
      </c>
      <c r="F984" s="5">
        <v>9.2</v>
      </c>
      <c r="G984" s="5">
        <v>33.8</v>
      </c>
      <c r="H984" t="str">
        <f t="shared" si="1"/>
        <v> Kansas</v>
      </c>
      <c r="I984" t="str">
        <f t="shared" si="2"/>
        <v>Kansas</v>
      </c>
      <c r="J984" t="str">
        <f>VLOOKUP(I984,Sheet5!A:B,2,FALSE)</f>
        <v>KS</v>
      </c>
      <c r="K984" t="str">
        <f t="shared" si="3"/>
        <v>Sherman, KS</v>
      </c>
    </row>
    <row r="985" ht="15.75" customHeight="1">
      <c r="A985" s="11" t="s">
        <v>729</v>
      </c>
      <c r="B985" s="12">
        <v>8.7</v>
      </c>
      <c r="C985" s="12">
        <v>37.7</v>
      </c>
      <c r="D985" s="11" t="s">
        <v>3942</v>
      </c>
      <c r="E985" s="5" t="s">
        <v>3943</v>
      </c>
      <c r="F985" s="5">
        <v>8.7</v>
      </c>
      <c r="G985" s="5">
        <v>37.7</v>
      </c>
      <c r="H985" t="str">
        <f t="shared" si="1"/>
        <v> Kansas</v>
      </c>
      <c r="I985" t="str">
        <f t="shared" si="2"/>
        <v>Kansas</v>
      </c>
      <c r="J985" t="str">
        <f>VLOOKUP(I985,Sheet5!A:B,2,FALSE)</f>
        <v>KS</v>
      </c>
      <c r="K985" t="str">
        <f t="shared" si="3"/>
        <v>Smith, KS</v>
      </c>
    </row>
    <row r="986" ht="15.75" customHeight="1">
      <c r="A986" s="11" t="s">
        <v>730</v>
      </c>
      <c r="B986" s="12">
        <v>11.0</v>
      </c>
      <c r="C986" s="12">
        <v>36.0</v>
      </c>
      <c r="D986" s="11" t="s">
        <v>3944</v>
      </c>
      <c r="E986" s="5" t="s">
        <v>3945</v>
      </c>
      <c r="F986" s="5">
        <v>11.0</v>
      </c>
      <c r="G986" s="5">
        <v>36.0</v>
      </c>
      <c r="H986" t="str">
        <f t="shared" si="1"/>
        <v> Kansas</v>
      </c>
      <c r="I986" t="str">
        <f t="shared" si="2"/>
        <v>Kansas</v>
      </c>
      <c r="J986" t="str">
        <f>VLOOKUP(I986,Sheet5!A:B,2,FALSE)</f>
        <v>KS</v>
      </c>
      <c r="K986" t="str">
        <f t="shared" si="3"/>
        <v>Stafford, KS</v>
      </c>
    </row>
    <row r="987" ht="15.75" customHeight="1">
      <c r="A987" s="11" t="s">
        <v>731</v>
      </c>
      <c r="B987" s="12">
        <v>8.8</v>
      </c>
      <c r="C987" s="12">
        <v>36.5</v>
      </c>
      <c r="D987" s="11" t="s">
        <v>3946</v>
      </c>
      <c r="E987" s="5" t="s">
        <v>3947</v>
      </c>
      <c r="F987" s="5">
        <v>8.8</v>
      </c>
      <c r="G987" s="5">
        <v>36.5</v>
      </c>
      <c r="H987" t="str">
        <f t="shared" si="1"/>
        <v> Kansas</v>
      </c>
      <c r="I987" t="str">
        <f t="shared" si="2"/>
        <v>Kansas</v>
      </c>
      <c r="J987" t="str">
        <f>VLOOKUP(I987,Sheet5!A:B,2,FALSE)</f>
        <v>KS</v>
      </c>
      <c r="K987" t="str">
        <f t="shared" si="3"/>
        <v>Stanton, KS</v>
      </c>
    </row>
    <row r="988" ht="15.75" customHeight="1">
      <c r="A988" s="11" t="s">
        <v>732</v>
      </c>
      <c r="B988" s="12">
        <v>8.2</v>
      </c>
      <c r="C988" s="12">
        <v>36.1</v>
      </c>
      <c r="D988" s="11" t="s">
        <v>3948</v>
      </c>
      <c r="E988" s="5" t="s">
        <v>3949</v>
      </c>
      <c r="F988" s="5">
        <v>8.2</v>
      </c>
      <c r="G988" s="5">
        <v>36.1</v>
      </c>
      <c r="H988" t="str">
        <f t="shared" si="1"/>
        <v> Kansas</v>
      </c>
      <c r="I988" t="str">
        <f t="shared" si="2"/>
        <v>Kansas</v>
      </c>
      <c r="J988" t="str">
        <f>VLOOKUP(I988,Sheet5!A:B,2,FALSE)</f>
        <v>KS</v>
      </c>
      <c r="K988" t="str">
        <f t="shared" si="3"/>
        <v>Stevens, KS</v>
      </c>
    </row>
    <row r="989" ht="15.75" customHeight="1">
      <c r="A989" s="11" t="s">
        <v>733</v>
      </c>
      <c r="B989" s="12">
        <v>9.8</v>
      </c>
      <c r="C989" s="12">
        <v>34.8</v>
      </c>
      <c r="D989" s="11" t="s">
        <v>3950</v>
      </c>
      <c r="E989" s="5" t="s">
        <v>3951</v>
      </c>
      <c r="F989" s="5">
        <v>9.8</v>
      </c>
      <c r="G989" s="5">
        <v>34.8</v>
      </c>
      <c r="H989" t="str">
        <f t="shared" si="1"/>
        <v> Kansas</v>
      </c>
      <c r="I989" t="str">
        <f t="shared" si="2"/>
        <v>Kansas</v>
      </c>
      <c r="J989" t="str">
        <f>VLOOKUP(I989,Sheet5!A:B,2,FALSE)</f>
        <v>KS</v>
      </c>
      <c r="K989" t="str">
        <f t="shared" si="3"/>
        <v>Sumner, KS</v>
      </c>
    </row>
    <row r="990" ht="15.75" customHeight="1">
      <c r="A990" s="11" t="s">
        <v>469</v>
      </c>
      <c r="B990" s="12">
        <v>7.4</v>
      </c>
      <c r="C990" s="12">
        <v>34.3</v>
      </c>
      <c r="D990" s="11" t="s">
        <v>3952</v>
      </c>
      <c r="E990" s="5" t="s">
        <v>3953</v>
      </c>
      <c r="F990" s="5">
        <v>7.4</v>
      </c>
      <c r="G990" s="5">
        <v>34.3</v>
      </c>
      <c r="H990" t="str">
        <f t="shared" si="1"/>
        <v> Kansas</v>
      </c>
      <c r="I990" t="str">
        <f t="shared" si="2"/>
        <v>Kansas</v>
      </c>
      <c r="J990" t="str">
        <f>VLOOKUP(I990,Sheet5!A:B,2,FALSE)</f>
        <v>KS</v>
      </c>
      <c r="K990" t="str">
        <f t="shared" si="3"/>
        <v>Thomas, KS</v>
      </c>
    </row>
    <row r="991" ht="15.75" customHeight="1">
      <c r="A991" s="11" t="s">
        <v>734</v>
      </c>
      <c r="B991" s="12">
        <v>8.8</v>
      </c>
      <c r="C991" s="12">
        <v>32.5</v>
      </c>
      <c r="D991" s="11" t="s">
        <v>3954</v>
      </c>
      <c r="E991" s="5" t="s">
        <v>3955</v>
      </c>
      <c r="F991" s="5">
        <v>8.8</v>
      </c>
      <c r="G991" s="5">
        <v>32.5</v>
      </c>
      <c r="H991" t="str">
        <f t="shared" si="1"/>
        <v> Kansas</v>
      </c>
      <c r="I991" t="str">
        <f t="shared" si="2"/>
        <v>Kansas</v>
      </c>
      <c r="J991" t="str">
        <f>VLOOKUP(I991,Sheet5!A:B,2,FALSE)</f>
        <v>KS</v>
      </c>
      <c r="K991" t="str">
        <f t="shared" si="3"/>
        <v>Trego, KS</v>
      </c>
    </row>
    <row r="992" ht="15.75" customHeight="1">
      <c r="A992" s="11" t="s">
        <v>735</v>
      </c>
      <c r="B992" s="12">
        <v>7.7</v>
      </c>
      <c r="C992" s="12">
        <v>32.5</v>
      </c>
      <c r="D992" s="11" t="s">
        <v>3956</v>
      </c>
      <c r="E992" s="5" t="s">
        <v>3957</v>
      </c>
      <c r="F992" s="5">
        <v>7.7</v>
      </c>
      <c r="G992" s="5">
        <v>32.5</v>
      </c>
      <c r="H992" t="str">
        <f t="shared" si="1"/>
        <v> Kansas</v>
      </c>
      <c r="I992" t="str">
        <f t="shared" si="2"/>
        <v>Kansas</v>
      </c>
      <c r="J992" t="str">
        <f>VLOOKUP(I992,Sheet5!A:B,2,FALSE)</f>
        <v>KS</v>
      </c>
      <c r="K992" t="str">
        <f t="shared" si="3"/>
        <v>Wabaunsee, KS</v>
      </c>
    </row>
    <row r="993" ht="15.75" customHeight="1">
      <c r="A993" s="11" t="s">
        <v>736</v>
      </c>
      <c r="B993" s="12">
        <v>9.5</v>
      </c>
      <c r="C993" s="12">
        <v>34.6</v>
      </c>
      <c r="D993" s="11" t="s">
        <v>3958</v>
      </c>
      <c r="E993" s="5" t="s">
        <v>3959</v>
      </c>
      <c r="F993" s="5">
        <v>9.5</v>
      </c>
      <c r="G993" s="5">
        <v>34.6</v>
      </c>
      <c r="H993" t="str">
        <f t="shared" si="1"/>
        <v> Kansas</v>
      </c>
      <c r="I993" t="str">
        <f t="shared" si="2"/>
        <v>Kansas</v>
      </c>
      <c r="J993" t="str">
        <f>VLOOKUP(I993,Sheet5!A:B,2,FALSE)</f>
        <v>KS</v>
      </c>
      <c r="K993" t="str">
        <f t="shared" si="3"/>
        <v>Wallace, KS</v>
      </c>
    </row>
    <row r="994" ht="15.75" customHeight="1">
      <c r="A994" s="11" t="s">
        <v>86</v>
      </c>
      <c r="B994" s="12">
        <v>8.8</v>
      </c>
      <c r="C994" s="12">
        <v>31.5</v>
      </c>
      <c r="D994" s="11" t="s">
        <v>3960</v>
      </c>
      <c r="E994" s="5" t="s">
        <v>3961</v>
      </c>
      <c r="F994" s="5">
        <v>8.8</v>
      </c>
      <c r="G994" s="5">
        <v>31.5</v>
      </c>
      <c r="H994" t="str">
        <f t="shared" si="1"/>
        <v> Kansas</v>
      </c>
      <c r="I994" t="str">
        <f t="shared" si="2"/>
        <v>Kansas</v>
      </c>
      <c r="J994" t="str">
        <f>VLOOKUP(I994,Sheet5!A:B,2,FALSE)</f>
        <v>KS</v>
      </c>
      <c r="K994" t="str">
        <f t="shared" si="3"/>
        <v>Washington, KS</v>
      </c>
    </row>
    <row r="995" ht="15.75" customHeight="1">
      <c r="A995" s="11" t="s">
        <v>737</v>
      </c>
      <c r="B995" s="12">
        <v>10.1</v>
      </c>
      <c r="C995" s="12">
        <v>33.0</v>
      </c>
      <c r="D995" s="11" t="s">
        <v>3962</v>
      </c>
      <c r="E995" s="5" t="s">
        <v>3963</v>
      </c>
      <c r="F995" s="5">
        <v>10.1</v>
      </c>
      <c r="G995" s="5">
        <v>33.0</v>
      </c>
      <c r="H995" t="str">
        <f t="shared" si="1"/>
        <v> Kansas</v>
      </c>
      <c r="I995" t="str">
        <f t="shared" si="2"/>
        <v>Kansas</v>
      </c>
      <c r="J995" t="str">
        <f>VLOOKUP(I995,Sheet5!A:B,2,FALSE)</f>
        <v>KS</v>
      </c>
      <c r="K995" t="str">
        <f t="shared" si="3"/>
        <v>Wichita, KS</v>
      </c>
    </row>
    <row r="996" ht="15.75" customHeight="1">
      <c r="A996" s="11" t="s">
        <v>738</v>
      </c>
      <c r="B996" s="12">
        <v>11.1</v>
      </c>
      <c r="C996" s="12">
        <v>35.4</v>
      </c>
      <c r="D996" s="11" t="s">
        <v>3964</v>
      </c>
      <c r="E996" s="5" t="s">
        <v>3965</v>
      </c>
      <c r="F996" s="5">
        <v>11.1</v>
      </c>
      <c r="G996" s="5">
        <v>35.4</v>
      </c>
      <c r="H996" t="str">
        <f t="shared" si="1"/>
        <v> Kansas</v>
      </c>
      <c r="I996" t="str">
        <f t="shared" si="2"/>
        <v>Kansas</v>
      </c>
      <c r="J996" t="str">
        <f>VLOOKUP(I996,Sheet5!A:B,2,FALSE)</f>
        <v>KS</v>
      </c>
      <c r="K996" t="str">
        <f t="shared" si="3"/>
        <v>Wilson, KS</v>
      </c>
    </row>
    <row r="997" ht="15.75" customHeight="1">
      <c r="A997" s="11" t="s">
        <v>739</v>
      </c>
      <c r="B997" s="12">
        <v>8.8</v>
      </c>
      <c r="C997" s="12">
        <v>37.0</v>
      </c>
      <c r="D997" s="11" t="s">
        <v>3966</v>
      </c>
      <c r="E997" s="5" t="s">
        <v>3967</v>
      </c>
      <c r="F997" s="5">
        <v>8.8</v>
      </c>
      <c r="G997" s="5">
        <v>37.0</v>
      </c>
      <c r="H997" t="str">
        <f t="shared" si="1"/>
        <v> Kansas</v>
      </c>
      <c r="I997" t="str">
        <f t="shared" si="2"/>
        <v>Kansas</v>
      </c>
      <c r="J997" t="str">
        <f>VLOOKUP(I997,Sheet5!A:B,2,FALSE)</f>
        <v>KS</v>
      </c>
      <c r="K997" t="str">
        <f t="shared" si="3"/>
        <v>Woodson, KS</v>
      </c>
    </row>
    <row r="998" ht="15.75" customHeight="1">
      <c r="A998" s="11" t="s">
        <v>740</v>
      </c>
      <c r="B998" s="12">
        <v>12.0</v>
      </c>
      <c r="C998" s="12">
        <v>36.7</v>
      </c>
      <c r="D998" s="11" t="s">
        <v>3968</v>
      </c>
      <c r="E998" s="5" t="s">
        <v>3969</v>
      </c>
      <c r="F998" s="5">
        <v>12.0</v>
      </c>
      <c r="G998" s="5">
        <v>36.7</v>
      </c>
      <c r="H998" t="str">
        <f t="shared" si="1"/>
        <v> Kansas</v>
      </c>
      <c r="I998" t="str">
        <f t="shared" si="2"/>
        <v>Kansas</v>
      </c>
      <c r="J998" t="str">
        <f>VLOOKUP(I998,Sheet5!A:B,2,FALSE)</f>
        <v>KS</v>
      </c>
      <c r="K998" t="str">
        <f t="shared" si="3"/>
        <v>Wyandotte, KS</v>
      </c>
    </row>
    <row r="999" ht="15.75" customHeight="1">
      <c r="A999" s="11" t="s">
        <v>626</v>
      </c>
      <c r="B999" s="12">
        <v>14.1</v>
      </c>
      <c r="C999" s="12">
        <v>36.9</v>
      </c>
      <c r="D999" s="11" t="s">
        <v>3970</v>
      </c>
      <c r="E999" s="5" t="s">
        <v>3971</v>
      </c>
      <c r="F999" s="5">
        <v>14.1</v>
      </c>
      <c r="G999" s="5">
        <v>36.9</v>
      </c>
      <c r="H999" t="str">
        <f t="shared" si="1"/>
        <v> Kentucky</v>
      </c>
      <c r="I999" t="str">
        <f t="shared" si="2"/>
        <v>Kentucky</v>
      </c>
      <c r="J999" t="str">
        <f>VLOOKUP(I999,Sheet5!A:B,2,FALSE)</f>
        <v>KY</v>
      </c>
      <c r="K999" t="str">
        <f t="shared" si="3"/>
        <v>Adair, KY</v>
      </c>
    </row>
    <row r="1000" ht="15.75" customHeight="1">
      <c r="A1000" s="11" t="s">
        <v>585</v>
      </c>
      <c r="B1000" s="12">
        <v>11.8</v>
      </c>
      <c r="C1000" s="12">
        <v>35.5</v>
      </c>
      <c r="D1000" s="11" t="s">
        <v>3972</v>
      </c>
      <c r="E1000" s="5" t="s">
        <v>3973</v>
      </c>
      <c r="F1000" s="5">
        <v>11.8</v>
      </c>
      <c r="G1000" s="5">
        <v>35.5</v>
      </c>
      <c r="H1000" t="str">
        <f t="shared" si="1"/>
        <v> Kentucky</v>
      </c>
      <c r="I1000" t="str">
        <f t="shared" si="2"/>
        <v>Kentucky</v>
      </c>
      <c r="J1000" t="str">
        <f>VLOOKUP(I1000,Sheet5!A:B,2,FALSE)</f>
        <v>KY</v>
      </c>
      <c r="K1000" t="str">
        <f t="shared" si="3"/>
        <v>Allen, KY</v>
      </c>
    </row>
    <row r="1001" ht="15.75" customHeight="1">
      <c r="A1001" s="11" t="s">
        <v>674</v>
      </c>
      <c r="B1001" s="12">
        <v>11.9</v>
      </c>
      <c r="C1001" s="12">
        <v>35.6</v>
      </c>
      <c r="D1001" s="11" t="s">
        <v>3974</v>
      </c>
      <c r="E1001" s="5" t="s">
        <v>3975</v>
      </c>
      <c r="F1001" s="5">
        <v>11.9</v>
      </c>
      <c r="G1001" s="5">
        <v>35.6</v>
      </c>
      <c r="H1001" t="str">
        <f t="shared" si="1"/>
        <v> Kentucky</v>
      </c>
      <c r="I1001" t="str">
        <f t="shared" si="2"/>
        <v>Kentucky</v>
      </c>
      <c r="J1001" t="str">
        <f>VLOOKUP(I1001,Sheet5!A:B,2,FALSE)</f>
        <v>KY</v>
      </c>
      <c r="K1001" t="str">
        <f t="shared" si="3"/>
        <v>Anderson, KY</v>
      </c>
    </row>
    <row r="1002" ht="15.75" customHeight="1">
      <c r="A1002" s="11" t="s">
        <v>742</v>
      </c>
      <c r="B1002" s="12">
        <v>10.2</v>
      </c>
      <c r="C1002" s="12">
        <v>36.0</v>
      </c>
      <c r="D1002" s="11" t="s">
        <v>3976</v>
      </c>
      <c r="E1002" s="5" t="s">
        <v>3977</v>
      </c>
      <c r="F1002" s="5">
        <v>10.2</v>
      </c>
      <c r="G1002" s="5">
        <v>36.0</v>
      </c>
      <c r="H1002" t="str">
        <f t="shared" si="1"/>
        <v> Kentucky</v>
      </c>
      <c r="I1002" t="str">
        <f t="shared" si="2"/>
        <v>Kentucky</v>
      </c>
      <c r="J1002" t="str">
        <f>VLOOKUP(I1002,Sheet5!A:B,2,FALSE)</f>
        <v>KY</v>
      </c>
      <c r="K1002" t="str">
        <f t="shared" si="3"/>
        <v>Ballard, KY</v>
      </c>
    </row>
    <row r="1003" ht="15.75" customHeight="1">
      <c r="A1003" s="11" t="s">
        <v>743</v>
      </c>
      <c r="B1003" s="12">
        <v>12.1</v>
      </c>
      <c r="C1003" s="12">
        <v>31.6</v>
      </c>
      <c r="D1003" s="11" t="s">
        <v>3978</v>
      </c>
      <c r="E1003" s="5" t="s">
        <v>3979</v>
      </c>
      <c r="F1003" s="5">
        <v>12.1</v>
      </c>
      <c r="G1003" s="5">
        <v>31.6</v>
      </c>
      <c r="H1003" t="str">
        <f t="shared" si="1"/>
        <v> Kentucky</v>
      </c>
      <c r="I1003" t="str">
        <f t="shared" si="2"/>
        <v>Kentucky</v>
      </c>
      <c r="J1003" t="str">
        <f>VLOOKUP(I1003,Sheet5!A:B,2,FALSE)</f>
        <v>KY</v>
      </c>
      <c r="K1003" t="str">
        <f t="shared" si="3"/>
        <v>Barren, KY</v>
      </c>
    </row>
    <row r="1004" ht="15.75" customHeight="1">
      <c r="A1004" s="11" t="s">
        <v>744</v>
      </c>
      <c r="B1004" s="12">
        <v>12.6</v>
      </c>
      <c r="C1004" s="12">
        <v>36.5</v>
      </c>
      <c r="D1004" s="11" t="s">
        <v>3980</v>
      </c>
      <c r="E1004" s="5" t="s">
        <v>3981</v>
      </c>
      <c r="F1004" s="5">
        <v>12.6</v>
      </c>
      <c r="G1004" s="5">
        <v>36.5</v>
      </c>
      <c r="H1004" t="str">
        <f t="shared" si="1"/>
        <v> Kentucky</v>
      </c>
      <c r="I1004" t="str">
        <f t="shared" si="2"/>
        <v>Kentucky</v>
      </c>
      <c r="J1004" t="str">
        <f>VLOOKUP(I1004,Sheet5!A:B,2,FALSE)</f>
        <v>KY</v>
      </c>
      <c r="K1004" t="str">
        <f t="shared" si="3"/>
        <v>Bath, KY</v>
      </c>
    </row>
    <row r="1005" ht="15.75" customHeight="1">
      <c r="A1005" s="11" t="s">
        <v>745</v>
      </c>
      <c r="B1005" s="12">
        <v>14.1</v>
      </c>
      <c r="C1005" s="12">
        <v>37.6</v>
      </c>
      <c r="D1005" s="11" t="s">
        <v>3982</v>
      </c>
      <c r="E1005" s="5" t="s">
        <v>3983</v>
      </c>
      <c r="F1005" s="5">
        <v>14.1</v>
      </c>
      <c r="G1005" s="5">
        <v>37.6</v>
      </c>
      <c r="H1005" t="str">
        <f t="shared" si="1"/>
        <v> Kentucky</v>
      </c>
      <c r="I1005" t="str">
        <f t="shared" si="2"/>
        <v>Kentucky</v>
      </c>
      <c r="J1005" t="str">
        <f>VLOOKUP(I1005,Sheet5!A:B,2,FALSE)</f>
        <v>KY</v>
      </c>
      <c r="K1005" t="str">
        <f t="shared" si="3"/>
        <v>Bell, KY</v>
      </c>
    </row>
    <row r="1006" ht="15.75" customHeight="1">
      <c r="A1006" s="11" t="s">
        <v>144</v>
      </c>
      <c r="B1006" s="12">
        <v>11.0</v>
      </c>
      <c r="C1006" s="12">
        <v>32.4</v>
      </c>
      <c r="D1006" s="11" t="s">
        <v>3984</v>
      </c>
      <c r="E1006" s="5" t="s">
        <v>3985</v>
      </c>
      <c r="F1006" s="5">
        <v>11.0</v>
      </c>
      <c r="G1006" s="5">
        <v>32.4</v>
      </c>
      <c r="H1006" t="str">
        <f t="shared" si="1"/>
        <v> Kentucky</v>
      </c>
      <c r="I1006" t="str">
        <f t="shared" si="2"/>
        <v>Kentucky</v>
      </c>
      <c r="J1006" t="str">
        <f>VLOOKUP(I1006,Sheet5!A:B,2,FALSE)</f>
        <v>KY</v>
      </c>
      <c r="K1006" t="str">
        <f t="shared" si="3"/>
        <v>Boone, KY</v>
      </c>
    </row>
    <row r="1007" ht="15.75" customHeight="1">
      <c r="A1007" s="11" t="s">
        <v>678</v>
      </c>
      <c r="B1007" s="12">
        <v>12.8</v>
      </c>
      <c r="C1007" s="12">
        <v>35.3</v>
      </c>
      <c r="D1007" s="11" t="s">
        <v>3986</v>
      </c>
      <c r="E1007" s="5" t="s">
        <v>3987</v>
      </c>
      <c r="F1007" s="5">
        <v>12.8</v>
      </c>
      <c r="G1007" s="5">
        <v>35.3</v>
      </c>
      <c r="H1007" t="str">
        <f t="shared" si="1"/>
        <v> Kentucky</v>
      </c>
      <c r="I1007" t="str">
        <f t="shared" si="2"/>
        <v>Kentucky</v>
      </c>
      <c r="J1007" t="str">
        <f>VLOOKUP(I1007,Sheet5!A:B,2,FALSE)</f>
        <v>KY</v>
      </c>
      <c r="K1007" t="str">
        <f t="shared" si="3"/>
        <v>Bourbon, KY</v>
      </c>
    </row>
    <row r="1008" ht="15.75" customHeight="1">
      <c r="A1008" s="11" t="s">
        <v>746</v>
      </c>
      <c r="B1008" s="12">
        <v>13.6</v>
      </c>
      <c r="C1008" s="12">
        <v>39.7</v>
      </c>
      <c r="D1008" s="11" t="s">
        <v>3988</v>
      </c>
      <c r="E1008" s="5" t="s">
        <v>3989</v>
      </c>
      <c r="F1008" s="5">
        <v>13.6</v>
      </c>
      <c r="G1008" s="5">
        <v>39.7</v>
      </c>
      <c r="H1008" t="str">
        <f t="shared" si="1"/>
        <v> Kentucky</v>
      </c>
      <c r="I1008" t="str">
        <f t="shared" si="2"/>
        <v>Kentucky</v>
      </c>
      <c r="J1008" t="str">
        <f>VLOOKUP(I1008,Sheet5!A:B,2,FALSE)</f>
        <v>KY</v>
      </c>
      <c r="K1008" t="str">
        <f t="shared" si="3"/>
        <v>Boyd, KY</v>
      </c>
    </row>
    <row r="1009" ht="15.75" customHeight="1">
      <c r="A1009" s="11" t="s">
        <v>747</v>
      </c>
      <c r="B1009" s="12">
        <v>10.5</v>
      </c>
      <c r="C1009" s="12">
        <v>32.1</v>
      </c>
      <c r="D1009" s="11" t="s">
        <v>3990</v>
      </c>
      <c r="E1009" s="5" t="s">
        <v>3991</v>
      </c>
      <c r="F1009" s="5">
        <v>10.5</v>
      </c>
      <c r="G1009" s="5">
        <v>32.1</v>
      </c>
      <c r="H1009" t="str">
        <f t="shared" si="1"/>
        <v> Kentucky</v>
      </c>
      <c r="I1009" t="str">
        <f t="shared" si="2"/>
        <v>Kentucky</v>
      </c>
      <c r="J1009" t="str">
        <f>VLOOKUP(I1009,Sheet5!A:B,2,FALSE)</f>
        <v>KY</v>
      </c>
      <c r="K1009" t="str">
        <f t="shared" si="3"/>
        <v>Boyle, KY</v>
      </c>
    </row>
    <row r="1010" ht="15.75" customHeight="1">
      <c r="A1010" s="11" t="s">
        <v>748</v>
      </c>
      <c r="B1010" s="12">
        <v>12.6</v>
      </c>
      <c r="C1010" s="12">
        <v>34.2</v>
      </c>
      <c r="D1010" s="11" t="s">
        <v>3992</v>
      </c>
      <c r="E1010" s="5" t="s">
        <v>3993</v>
      </c>
      <c r="F1010" s="5">
        <v>12.6</v>
      </c>
      <c r="G1010" s="5">
        <v>34.2</v>
      </c>
      <c r="H1010" t="str">
        <f t="shared" si="1"/>
        <v> Kentucky</v>
      </c>
      <c r="I1010" t="str">
        <f t="shared" si="2"/>
        <v>Kentucky</v>
      </c>
      <c r="J1010" t="str">
        <f>VLOOKUP(I1010,Sheet5!A:B,2,FALSE)</f>
        <v>KY</v>
      </c>
      <c r="K1010" t="str">
        <f t="shared" si="3"/>
        <v>Bracken, KY</v>
      </c>
    </row>
    <row r="1011" ht="15.75" customHeight="1">
      <c r="A1011" s="11" t="s">
        <v>749</v>
      </c>
      <c r="B1011" s="12">
        <v>14.8</v>
      </c>
      <c r="C1011" s="12">
        <v>40.6</v>
      </c>
      <c r="D1011" s="11" t="s">
        <v>3994</v>
      </c>
      <c r="E1011" s="5" t="s">
        <v>3995</v>
      </c>
      <c r="F1011" s="5">
        <v>14.8</v>
      </c>
      <c r="G1011" s="5">
        <v>40.6</v>
      </c>
      <c r="H1011" t="str">
        <f t="shared" si="1"/>
        <v> Kentucky</v>
      </c>
      <c r="I1011" t="str">
        <f t="shared" si="2"/>
        <v>Kentucky</v>
      </c>
      <c r="J1011" t="str">
        <f>VLOOKUP(I1011,Sheet5!A:B,2,FALSE)</f>
        <v>KY</v>
      </c>
      <c r="K1011" t="str">
        <f t="shared" si="3"/>
        <v>Breathitt, KY</v>
      </c>
    </row>
    <row r="1012" ht="15.75" customHeight="1">
      <c r="A1012" s="11" t="s">
        <v>750</v>
      </c>
      <c r="B1012" s="12">
        <v>12.6</v>
      </c>
      <c r="C1012" s="12">
        <v>33.0</v>
      </c>
      <c r="D1012" s="11" t="s">
        <v>3996</v>
      </c>
      <c r="E1012" s="5" t="s">
        <v>3997</v>
      </c>
      <c r="F1012" s="5">
        <v>12.6</v>
      </c>
      <c r="G1012" s="5">
        <v>33.0</v>
      </c>
      <c r="H1012" t="str">
        <f t="shared" si="1"/>
        <v> Kentucky</v>
      </c>
      <c r="I1012" t="str">
        <f t="shared" si="2"/>
        <v>Kentucky</v>
      </c>
      <c r="J1012" t="str">
        <f>VLOOKUP(I1012,Sheet5!A:B,2,FALSE)</f>
        <v>KY</v>
      </c>
      <c r="K1012" t="str">
        <f t="shared" si="3"/>
        <v>Breckinridge, KY</v>
      </c>
    </row>
    <row r="1013" ht="15.75" customHeight="1">
      <c r="A1013" s="11" t="s">
        <v>751</v>
      </c>
      <c r="B1013" s="12">
        <v>13.0</v>
      </c>
      <c r="C1013" s="12">
        <v>35.3</v>
      </c>
      <c r="D1013" s="11" t="s">
        <v>3998</v>
      </c>
      <c r="E1013" s="5" t="s">
        <v>3999</v>
      </c>
      <c r="F1013" s="5">
        <v>13.0</v>
      </c>
      <c r="G1013" s="5">
        <v>35.3</v>
      </c>
      <c r="H1013" t="str">
        <f t="shared" si="1"/>
        <v> Kentucky</v>
      </c>
      <c r="I1013" t="str">
        <f t="shared" si="2"/>
        <v>Kentucky</v>
      </c>
      <c r="J1013" t="str">
        <f>VLOOKUP(I1013,Sheet5!A:B,2,FALSE)</f>
        <v>KY</v>
      </c>
      <c r="K1013" t="str">
        <f t="shared" si="3"/>
        <v>Bullitt, KY</v>
      </c>
    </row>
    <row r="1014" ht="15.75" customHeight="1">
      <c r="A1014" s="11" t="s">
        <v>28</v>
      </c>
      <c r="B1014" s="12">
        <v>12.1</v>
      </c>
      <c r="C1014" s="12">
        <v>32.1</v>
      </c>
      <c r="D1014" s="11" t="s">
        <v>4000</v>
      </c>
      <c r="E1014" s="5" t="s">
        <v>4001</v>
      </c>
      <c r="F1014" s="5">
        <v>12.1</v>
      </c>
      <c r="G1014" s="5">
        <v>32.1</v>
      </c>
      <c r="H1014" t="str">
        <f t="shared" si="1"/>
        <v> Kentucky</v>
      </c>
      <c r="I1014" t="str">
        <f t="shared" si="2"/>
        <v>Kentucky</v>
      </c>
      <c r="J1014" t="str">
        <f>VLOOKUP(I1014,Sheet5!A:B,2,FALSE)</f>
        <v>KY</v>
      </c>
      <c r="K1014" t="str">
        <f t="shared" si="3"/>
        <v>Butler, KY</v>
      </c>
    </row>
    <row r="1015" ht="15.75" customHeight="1">
      <c r="A1015" s="11" t="s">
        <v>752</v>
      </c>
      <c r="B1015" s="12">
        <v>11.5</v>
      </c>
      <c r="C1015" s="12">
        <v>38.0</v>
      </c>
      <c r="D1015" s="11" t="s">
        <v>4002</v>
      </c>
      <c r="E1015" s="5" t="s">
        <v>4003</v>
      </c>
      <c r="F1015" s="5">
        <v>11.5</v>
      </c>
      <c r="G1015" s="5">
        <v>38.0</v>
      </c>
      <c r="H1015" t="str">
        <f t="shared" si="1"/>
        <v> Kentucky</v>
      </c>
      <c r="I1015" t="str">
        <f t="shared" si="2"/>
        <v>Kentucky</v>
      </c>
      <c r="J1015" t="str">
        <f>VLOOKUP(I1015,Sheet5!A:B,2,FALSE)</f>
        <v>KY</v>
      </c>
      <c r="K1015" t="str">
        <f t="shared" si="3"/>
        <v>Caldwell, KY</v>
      </c>
    </row>
    <row r="1016" ht="15.75" customHeight="1">
      <c r="A1016" s="11" t="s">
        <v>753</v>
      </c>
      <c r="B1016" s="12">
        <v>10.7</v>
      </c>
      <c r="C1016" s="12">
        <v>31.7</v>
      </c>
      <c r="D1016" s="11" t="s">
        <v>4004</v>
      </c>
      <c r="E1016" s="5" t="s">
        <v>4005</v>
      </c>
      <c r="F1016" s="5">
        <v>10.7</v>
      </c>
      <c r="G1016" s="5">
        <v>31.7</v>
      </c>
      <c r="H1016" t="str">
        <f t="shared" si="1"/>
        <v> Kentucky</v>
      </c>
      <c r="I1016" t="str">
        <f t="shared" si="2"/>
        <v>Kentucky</v>
      </c>
      <c r="J1016" t="str">
        <f>VLOOKUP(I1016,Sheet5!A:B,2,FALSE)</f>
        <v>KY</v>
      </c>
      <c r="K1016" t="str">
        <f t="shared" si="3"/>
        <v>Calloway, KY</v>
      </c>
    </row>
    <row r="1017" ht="15.75" customHeight="1">
      <c r="A1017" s="11" t="s">
        <v>754</v>
      </c>
      <c r="B1017" s="12">
        <v>10.1</v>
      </c>
      <c r="C1017" s="12">
        <v>30.4</v>
      </c>
      <c r="D1017" s="11" t="s">
        <v>4006</v>
      </c>
      <c r="E1017" s="5" t="s">
        <v>4007</v>
      </c>
      <c r="F1017" s="5">
        <v>10.1</v>
      </c>
      <c r="G1017" s="5">
        <v>30.4</v>
      </c>
      <c r="H1017" t="str">
        <f t="shared" si="1"/>
        <v> Kentucky</v>
      </c>
      <c r="I1017" t="str">
        <f t="shared" si="2"/>
        <v>Kentucky</v>
      </c>
      <c r="J1017" t="str">
        <f>VLOOKUP(I1017,Sheet5!A:B,2,FALSE)</f>
        <v>KY</v>
      </c>
      <c r="K1017" t="str">
        <f t="shared" si="3"/>
        <v>Campbell, KY</v>
      </c>
    </row>
    <row r="1018" ht="15.75" customHeight="1">
      <c r="A1018" s="11" t="s">
        <v>755</v>
      </c>
      <c r="B1018" s="12">
        <v>11.6</v>
      </c>
      <c r="C1018" s="12">
        <v>31.6</v>
      </c>
      <c r="D1018" s="11" t="s">
        <v>4008</v>
      </c>
      <c r="E1018" s="5" t="s">
        <v>4009</v>
      </c>
      <c r="F1018" s="5">
        <v>11.6</v>
      </c>
      <c r="G1018" s="5">
        <v>31.6</v>
      </c>
      <c r="H1018" t="str">
        <f t="shared" si="1"/>
        <v> Kentucky</v>
      </c>
      <c r="I1018" t="str">
        <f t="shared" si="2"/>
        <v>Kentucky</v>
      </c>
      <c r="J1018" t="str">
        <f>VLOOKUP(I1018,Sheet5!A:B,2,FALSE)</f>
        <v>KY</v>
      </c>
      <c r="K1018" t="str">
        <f t="shared" si="3"/>
        <v>Carlisle, KY</v>
      </c>
    </row>
    <row r="1019" ht="15.75" customHeight="1">
      <c r="A1019" s="11" t="s">
        <v>146</v>
      </c>
      <c r="B1019" s="12">
        <v>10.8</v>
      </c>
      <c r="C1019" s="12">
        <v>34.7</v>
      </c>
      <c r="D1019" s="11" t="s">
        <v>4010</v>
      </c>
      <c r="E1019" s="5" t="s">
        <v>4011</v>
      </c>
      <c r="F1019" s="5">
        <v>10.8</v>
      </c>
      <c r="G1019" s="5">
        <v>34.7</v>
      </c>
      <c r="H1019" t="str">
        <f t="shared" si="1"/>
        <v> Kentucky</v>
      </c>
      <c r="I1019" t="str">
        <f t="shared" si="2"/>
        <v>Kentucky</v>
      </c>
      <c r="J1019" t="str">
        <f>VLOOKUP(I1019,Sheet5!A:B,2,FALSE)</f>
        <v>KY</v>
      </c>
      <c r="K1019" t="str">
        <f t="shared" si="3"/>
        <v>Carroll, KY</v>
      </c>
    </row>
    <row r="1020" ht="15.75" customHeight="1">
      <c r="A1020" s="11" t="s">
        <v>756</v>
      </c>
      <c r="B1020" s="12">
        <v>12.3</v>
      </c>
      <c r="C1020" s="12">
        <v>38.5</v>
      </c>
      <c r="D1020" s="11" t="s">
        <v>4012</v>
      </c>
      <c r="E1020" s="5" t="s">
        <v>4013</v>
      </c>
      <c r="F1020" s="5">
        <v>12.3</v>
      </c>
      <c r="G1020" s="5">
        <v>38.5</v>
      </c>
      <c r="H1020" t="str">
        <f t="shared" si="1"/>
        <v> Kentucky</v>
      </c>
      <c r="I1020" t="str">
        <f t="shared" si="2"/>
        <v>Kentucky</v>
      </c>
      <c r="J1020" t="str">
        <f>VLOOKUP(I1020,Sheet5!A:B,2,FALSE)</f>
        <v>KY</v>
      </c>
      <c r="K1020" t="str">
        <f t="shared" si="3"/>
        <v>Carter, KY</v>
      </c>
    </row>
    <row r="1021" ht="15.75" customHeight="1">
      <c r="A1021" s="11" t="s">
        <v>757</v>
      </c>
      <c r="B1021" s="12">
        <v>12.9</v>
      </c>
      <c r="C1021" s="12">
        <v>36.9</v>
      </c>
      <c r="D1021" s="11" t="s">
        <v>4014</v>
      </c>
      <c r="E1021" s="5" t="s">
        <v>4015</v>
      </c>
      <c r="F1021" s="5">
        <v>12.9</v>
      </c>
      <c r="G1021" s="5">
        <v>36.9</v>
      </c>
      <c r="H1021" t="str">
        <f t="shared" si="1"/>
        <v> Kentucky</v>
      </c>
      <c r="I1021" t="str">
        <f t="shared" si="2"/>
        <v>Kentucky</v>
      </c>
      <c r="J1021" t="str">
        <f>VLOOKUP(I1021,Sheet5!A:B,2,FALSE)</f>
        <v>KY</v>
      </c>
      <c r="K1021" t="str">
        <f t="shared" si="3"/>
        <v>Casey, KY</v>
      </c>
    </row>
    <row r="1022" ht="15.75" customHeight="1">
      <c r="A1022" s="11" t="s">
        <v>536</v>
      </c>
      <c r="B1022" s="12">
        <v>11.0</v>
      </c>
      <c r="C1022" s="12">
        <v>37.4</v>
      </c>
      <c r="D1022" s="11" t="s">
        <v>4016</v>
      </c>
      <c r="E1022" s="5" t="s">
        <v>4017</v>
      </c>
      <c r="F1022" s="5">
        <v>11.0</v>
      </c>
      <c r="G1022" s="5">
        <v>37.4</v>
      </c>
      <c r="H1022" t="str">
        <f t="shared" si="1"/>
        <v> Kentucky</v>
      </c>
      <c r="I1022" t="str">
        <f t="shared" si="2"/>
        <v>Kentucky</v>
      </c>
      <c r="J1022" t="str">
        <f>VLOOKUP(I1022,Sheet5!A:B,2,FALSE)</f>
        <v>KY</v>
      </c>
      <c r="K1022" t="str">
        <f t="shared" si="3"/>
        <v>Christian, KY</v>
      </c>
    </row>
    <row r="1023" ht="15.75" customHeight="1">
      <c r="A1023" s="11" t="s">
        <v>148</v>
      </c>
      <c r="B1023" s="12">
        <v>11.1</v>
      </c>
      <c r="C1023" s="12">
        <v>32.8</v>
      </c>
      <c r="D1023" s="11" t="s">
        <v>4018</v>
      </c>
      <c r="E1023" s="5" t="s">
        <v>4019</v>
      </c>
      <c r="F1023" s="5">
        <v>11.1</v>
      </c>
      <c r="G1023" s="5">
        <v>32.8</v>
      </c>
      <c r="H1023" t="str">
        <f t="shared" si="1"/>
        <v> Kentucky</v>
      </c>
      <c r="I1023" t="str">
        <f t="shared" si="2"/>
        <v>Kentucky</v>
      </c>
      <c r="J1023" t="str">
        <f>VLOOKUP(I1023,Sheet5!A:B,2,FALSE)</f>
        <v>KY</v>
      </c>
      <c r="K1023" t="str">
        <f t="shared" si="3"/>
        <v>Clark, KY</v>
      </c>
    </row>
    <row r="1024" ht="15.75" customHeight="1">
      <c r="A1024" s="11" t="s">
        <v>35</v>
      </c>
      <c r="B1024" s="12">
        <v>14.7</v>
      </c>
      <c r="C1024" s="12">
        <v>39.9</v>
      </c>
      <c r="D1024" s="11" t="s">
        <v>4020</v>
      </c>
      <c r="E1024" s="5" t="s">
        <v>4021</v>
      </c>
      <c r="F1024" s="5">
        <v>14.7</v>
      </c>
      <c r="G1024" s="5">
        <v>39.9</v>
      </c>
      <c r="H1024" t="str">
        <f t="shared" si="1"/>
        <v> Kentucky</v>
      </c>
      <c r="I1024" t="str">
        <f t="shared" si="2"/>
        <v>Kentucky</v>
      </c>
      <c r="J1024" t="str">
        <f>VLOOKUP(I1024,Sheet5!A:B,2,FALSE)</f>
        <v>KY</v>
      </c>
      <c r="K1024" t="str">
        <f t="shared" si="3"/>
        <v>Clay, KY</v>
      </c>
    </row>
    <row r="1025" ht="15.75" customHeight="1">
      <c r="A1025" s="11" t="s">
        <v>537</v>
      </c>
      <c r="B1025" s="12">
        <v>12.2</v>
      </c>
      <c r="C1025" s="12">
        <v>35.0</v>
      </c>
      <c r="D1025" s="11" t="s">
        <v>4022</v>
      </c>
      <c r="E1025" s="5" t="s">
        <v>4023</v>
      </c>
      <c r="F1025" s="5">
        <v>12.2</v>
      </c>
      <c r="G1025" s="5">
        <v>35.0</v>
      </c>
      <c r="H1025" t="str">
        <f t="shared" si="1"/>
        <v> Kentucky</v>
      </c>
      <c r="I1025" t="str">
        <f t="shared" si="2"/>
        <v>Kentucky</v>
      </c>
      <c r="J1025" t="str">
        <f>VLOOKUP(I1025,Sheet5!A:B,2,FALSE)</f>
        <v>KY</v>
      </c>
      <c r="K1025" t="str">
        <f t="shared" si="3"/>
        <v>Clinton, KY</v>
      </c>
    </row>
    <row r="1026" ht="15.75" customHeight="1">
      <c r="A1026" s="11" t="s">
        <v>154</v>
      </c>
      <c r="B1026" s="12">
        <v>11.0</v>
      </c>
      <c r="C1026" s="12">
        <v>32.6</v>
      </c>
      <c r="D1026" s="11" t="s">
        <v>4024</v>
      </c>
      <c r="E1026" s="5" t="s">
        <v>4025</v>
      </c>
      <c r="F1026" s="5">
        <v>11.0</v>
      </c>
      <c r="G1026" s="5">
        <v>32.6</v>
      </c>
      <c r="H1026" t="str">
        <f t="shared" si="1"/>
        <v> Kentucky</v>
      </c>
      <c r="I1026" t="str">
        <f t="shared" si="2"/>
        <v>Kentucky</v>
      </c>
      <c r="J1026" t="str">
        <f>VLOOKUP(I1026,Sheet5!A:B,2,FALSE)</f>
        <v>KY</v>
      </c>
      <c r="K1026" t="str">
        <f t="shared" si="3"/>
        <v>Crittenden, KY</v>
      </c>
    </row>
    <row r="1027" ht="15.75" customHeight="1">
      <c r="A1027" s="11" t="s">
        <v>539</v>
      </c>
      <c r="B1027" s="12">
        <v>12.5</v>
      </c>
      <c r="C1027" s="12">
        <v>33.7</v>
      </c>
      <c r="D1027" s="11" t="s">
        <v>4026</v>
      </c>
      <c r="E1027" s="5" t="s">
        <v>4027</v>
      </c>
      <c r="F1027" s="5">
        <v>12.5</v>
      </c>
      <c r="G1027" s="5">
        <v>33.7</v>
      </c>
      <c r="H1027" t="str">
        <f t="shared" si="1"/>
        <v> Kentucky</v>
      </c>
      <c r="I1027" t="str">
        <f t="shared" si="2"/>
        <v>Kentucky</v>
      </c>
      <c r="J1027" t="str">
        <f>VLOOKUP(I1027,Sheet5!A:B,2,FALSE)</f>
        <v>KY</v>
      </c>
      <c r="K1027" t="str">
        <f t="shared" si="3"/>
        <v>Cumberland, KY</v>
      </c>
    </row>
    <row r="1028" ht="15.75" customHeight="1">
      <c r="A1028" s="11" t="s">
        <v>588</v>
      </c>
      <c r="B1028" s="12">
        <v>10.6</v>
      </c>
      <c r="C1028" s="12">
        <v>30.6</v>
      </c>
      <c r="D1028" s="11" t="s">
        <v>4028</v>
      </c>
      <c r="E1028" s="5" t="s">
        <v>4029</v>
      </c>
      <c r="F1028" s="5">
        <v>10.6</v>
      </c>
      <c r="G1028" s="5">
        <v>30.6</v>
      </c>
      <c r="H1028" t="str">
        <f t="shared" si="1"/>
        <v> Kentucky</v>
      </c>
      <c r="I1028" t="str">
        <f t="shared" si="2"/>
        <v>Kentucky</v>
      </c>
      <c r="J1028" t="str">
        <f>VLOOKUP(I1028,Sheet5!A:B,2,FALSE)</f>
        <v>KY</v>
      </c>
      <c r="K1028" t="str">
        <f t="shared" si="3"/>
        <v>Daviess, KY</v>
      </c>
    </row>
    <row r="1029" ht="15.75" customHeight="1">
      <c r="A1029" s="11" t="s">
        <v>758</v>
      </c>
      <c r="B1029" s="12">
        <v>13.7</v>
      </c>
      <c r="C1029" s="12">
        <v>30.8</v>
      </c>
      <c r="D1029" s="11" t="s">
        <v>4030</v>
      </c>
      <c r="E1029" s="5" t="s">
        <v>4031</v>
      </c>
      <c r="F1029" s="5">
        <v>13.7</v>
      </c>
      <c r="G1029" s="5">
        <v>30.8</v>
      </c>
      <c r="H1029" t="str">
        <f t="shared" si="1"/>
        <v> Kentucky</v>
      </c>
      <c r="I1029" t="str">
        <f t="shared" si="2"/>
        <v>Kentucky</v>
      </c>
      <c r="J1029" t="str">
        <f>VLOOKUP(I1029,Sheet5!A:B,2,FALSE)</f>
        <v>KY</v>
      </c>
      <c r="K1029" t="str">
        <f t="shared" si="3"/>
        <v>Edmonson, KY</v>
      </c>
    </row>
    <row r="1030" ht="15.75" customHeight="1">
      <c r="A1030" s="11" t="s">
        <v>759</v>
      </c>
      <c r="B1030" s="12">
        <v>12.9</v>
      </c>
      <c r="C1030" s="12">
        <v>33.8</v>
      </c>
      <c r="D1030" s="11" t="s">
        <v>4032</v>
      </c>
      <c r="E1030" s="5" t="s">
        <v>4033</v>
      </c>
      <c r="F1030" s="5">
        <v>12.9</v>
      </c>
      <c r="G1030" s="5">
        <v>33.8</v>
      </c>
      <c r="H1030" t="str">
        <f t="shared" si="1"/>
        <v> Kentucky</v>
      </c>
      <c r="I1030" t="str">
        <f t="shared" si="2"/>
        <v>Kentucky</v>
      </c>
      <c r="J1030" t="str">
        <f>VLOOKUP(I1030,Sheet5!A:B,2,FALSE)</f>
        <v>KY</v>
      </c>
      <c r="K1030" t="str">
        <f t="shared" si="3"/>
        <v>Elliott, KY</v>
      </c>
    </row>
    <row r="1031" ht="15.75" customHeight="1">
      <c r="A1031" s="11" t="s">
        <v>760</v>
      </c>
      <c r="B1031" s="12">
        <v>13.1</v>
      </c>
      <c r="C1031" s="12">
        <v>37.9</v>
      </c>
      <c r="D1031" s="11" t="s">
        <v>4034</v>
      </c>
      <c r="E1031" s="5" t="s">
        <v>4035</v>
      </c>
      <c r="F1031" s="5">
        <v>13.1</v>
      </c>
      <c r="G1031" s="5">
        <v>37.9</v>
      </c>
      <c r="H1031" t="str">
        <f t="shared" si="1"/>
        <v> Kentucky</v>
      </c>
      <c r="I1031" t="str">
        <f t="shared" si="2"/>
        <v>Kentucky</v>
      </c>
      <c r="J1031" t="str">
        <f>VLOOKUP(I1031,Sheet5!A:B,2,FALSE)</f>
        <v>KY</v>
      </c>
      <c r="K1031" t="str">
        <f t="shared" si="3"/>
        <v>Estill, KY</v>
      </c>
    </row>
    <row r="1032" ht="15.75" customHeight="1">
      <c r="A1032" s="11" t="s">
        <v>50</v>
      </c>
      <c r="B1032" s="12">
        <v>9.4</v>
      </c>
      <c r="C1032" s="12">
        <v>27.5</v>
      </c>
      <c r="D1032" s="11" t="s">
        <v>4036</v>
      </c>
      <c r="E1032" s="5" t="s">
        <v>4037</v>
      </c>
      <c r="F1032" s="5">
        <v>9.4</v>
      </c>
      <c r="G1032" s="5">
        <v>27.5</v>
      </c>
      <c r="H1032" t="str">
        <f t="shared" si="1"/>
        <v> Kentucky</v>
      </c>
      <c r="I1032" t="str">
        <f t="shared" si="2"/>
        <v>Kentucky</v>
      </c>
      <c r="J1032" t="str">
        <f>VLOOKUP(I1032,Sheet5!A:B,2,FALSE)</f>
        <v>KY</v>
      </c>
      <c r="K1032" t="str">
        <f t="shared" si="3"/>
        <v>Fayette, KY</v>
      </c>
    </row>
    <row r="1033" ht="15.75" customHeight="1">
      <c r="A1033" s="11" t="s">
        <v>761</v>
      </c>
      <c r="B1033" s="12">
        <v>13.7</v>
      </c>
      <c r="C1033" s="12">
        <v>33.1</v>
      </c>
      <c r="D1033" s="11" t="s">
        <v>4038</v>
      </c>
      <c r="E1033" s="5" t="s">
        <v>4039</v>
      </c>
      <c r="F1033" s="5">
        <v>13.7</v>
      </c>
      <c r="G1033" s="5">
        <v>33.1</v>
      </c>
      <c r="H1033" t="str">
        <f t="shared" si="1"/>
        <v> Kentucky</v>
      </c>
      <c r="I1033" t="str">
        <f t="shared" si="2"/>
        <v>Kentucky</v>
      </c>
      <c r="J1033" t="str">
        <f>VLOOKUP(I1033,Sheet5!A:B,2,FALSE)</f>
        <v>KY</v>
      </c>
      <c r="K1033" t="str">
        <f t="shared" si="3"/>
        <v>Fleming, KY</v>
      </c>
    </row>
    <row r="1034" ht="15.75" customHeight="1">
      <c r="A1034" s="11" t="s">
        <v>420</v>
      </c>
      <c r="B1034" s="12">
        <v>13.0</v>
      </c>
      <c r="C1034" s="12">
        <v>37.9</v>
      </c>
      <c r="D1034" s="11" t="s">
        <v>4040</v>
      </c>
      <c r="E1034" s="5" t="s">
        <v>4041</v>
      </c>
      <c r="F1034" s="5">
        <v>13.0</v>
      </c>
      <c r="G1034" s="5">
        <v>37.9</v>
      </c>
      <c r="H1034" t="str">
        <f t="shared" si="1"/>
        <v> Kentucky</v>
      </c>
      <c r="I1034" t="str">
        <f t="shared" si="2"/>
        <v>Kentucky</v>
      </c>
      <c r="J1034" t="str">
        <f>VLOOKUP(I1034,Sheet5!A:B,2,FALSE)</f>
        <v>KY</v>
      </c>
      <c r="K1034" t="str">
        <f t="shared" si="3"/>
        <v>Floyd, KY</v>
      </c>
    </row>
    <row r="1035" ht="15.75" customHeight="1">
      <c r="A1035" s="11" t="s">
        <v>51</v>
      </c>
      <c r="B1035" s="12">
        <v>13.0</v>
      </c>
      <c r="C1035" s="12">
        <v>33.9</v>
      </c>
      <c r="D1035" s="11" t="s">
        <v>4042</v>
      </c>
      <c r="E1035" s="5" t="s">
        <v>4043</v>
      </c>
      <c r="F1035" s="5">
        <v>13.0</v>
      </c>
      <c r="G1035" s="5">
        <v>33.9</v>
      </c>
      <c r="H1035" t="str">
        <f t="shared" si="1"/>
        <v> Kentucky</v>
      </c>
      <c r="I1035" t="str">
        <f t="shared" si="2"/>
        <v>Kentucky</v>
      </c>
      <c r="J1035" t="str">
        <f>VLOOKUP(I1035,Sheet5!A:B,2,FALSE)</f>
        <v>KY</v>
      </c>
      <c r="K1035" t="str">
        <f t="shared" si="3"/>
        <v>Franklin, KY</v>
      </c>
    </row>
    <row r="1036" ht="15.75" customHeight="1">
      <c r="A1036" s="11" t="s">
        <v>159</v>
      </c>
      <c r="B1036" s="12">
        <v>12.8</v>
      </c>
      <c r="C1036" s="12">
        <v>34.2</v>
      </c>
      <c r="D1036" s="11" t="s">
        <v>4044</v>
      </c>
      <c r="E1036" s="5" t="s">
        <v>4045</v>
      </c>
      <c r="F1036" s="5">
        <v>12.8</v>
      </c>
      <c r="G1036" s="5">
        <v>34.2</v>
      </c>
      <c r="H1036" t="str">
        <f t="shared" si="1"/>
        <v> Kentucky</v>
      </c>
      <c r="I1036" t="str">
        <f t="shared" si="2"/>
        <v>Kentucky</v>
      </c>
      <c r="J1036" t="str">
        <f>VLOOKUP(I1036,Sheet5!A:B,2,FALSE)</f>
        <v>KY</v>
      </c>
      <c r="K1036" t="str">
        <f t="shared" si="3"/>
        <v>Fulton, KY</v>
      </c>
    </row>
    <row r="1037" ht="15.75" customHeight="1">
      <c r="A1037" s="11" t="s">
        <v>545</v>
      </c>
      <c r="B1037" s="12">
        <v>11.8</v>
      </c>
      <c r="C1037" s="12">
        <v>35.9</v>
      </c>
      <c r="D1037" s="11" t="s">
        <v>4046</v>
      </c>
      <c r="E1037" s="5" t="s">
        <v>4047</v>
      </c>
      <c r="F1037" s="5">
        <v>11.8</v>
      </c>
      <c r="G1037" s="5">
        <v>35.9</v>
      </c>
      <c r="H1037" t="str">
        <f t="shared" si="1"/>
        <v> Kentucky</v>
      </c>
      <c r="I1037" t="str">
        <f t="shared" si="2"/>
        <v>Kentucky</v>
      </c>
      <c r="J1037" t="str">
        <f>VLOOKUP(I1037,Sheet5!A:B,2,FALSE)</f>
        <v>KY</v>
      </c>
      <c r="K1037" t="str">
        <f t="shared" si="3"/>
        <v>Gallatin, KY</v>
      </c>
    </row>
    <row r="1038" ht="15.75" customHeight="1">
      <c r="A1038" s="11" t="s">
        <v>762</v>
      </c>
      <c r="B1038" s="12">
        <v>12.8</v>
      </c>
      <c r="C1038" s="12">
        <v>32.2</v>
      </c>
      <c r="D1038" s="11" t="s">
        <v>4048</v>
      </c>
      <c r="E1038" s="5" t="s">
        <v>4049</v>
      </c>
      <c r="F1038" s="5">
        <v>12.8</v>
      </c>
      <c r="G1038" s="5">
        <v>32.2</v>
      </c>
      <c r="H1038" t="str">
        <f t="shared" si="1"/>
        <v> Kentucky</v>
      </c>
      <c r="I1038" t="str">
        <f t="shared" si="2"/>
        <v>Kentucky</v>
      </c>
      <c r="J1038" t="str">
        <f>VLOOKUP(I1038,Sheet5!A:B,2,FALSE)</f>
        <v>KY</v>
      </c>
      <c r="K1038" t="str">
        <f t="shared" si="3"/>
        <v>Garrard, KY</v>
      </c>
    </row>
    <row r="1039" ht="15.75" customHeight="1">
      <c r="A1039" s="11" t="s">
        <v>161</v>
      </c>
      <c r="B1039" s="12">
        <v>11.9</v>
      </c>
      <c r="C1039" s="12">
        <v>35.3</v>
      </c>
      <c r="D1039" s="11" t="s">
        <v>4050</v>
      </c>
      <c r="E1039" s="5" t="s">
        <v>4051</v>
      </c>
      <c r="F1039" s="5">
        <v>11.9</v>
      </c>
      <c r="G1039" s="5">
        <v>35.3</v>
      </c>
      <c r="H1039" t="str">
        <f t="shared" si="1"/>
        <v> Kentucky</v>
      </c>
      <c r="I1039" t="str">
        <f t="shared" si="2"/>
        <v>Kentucky</v>
      </c>
      <c r="J1039" t="str">
        <f>VLOOKUP(I1039,Sheet5!A:B,2,FALSE)</f>
        <v>KY</v>
      </c>
      <c r="K1039" t="str">
        <f t="shared" si="3"/>
        <v>Grant, KY</v>
      </c>
    </row>
    <row r="1040" ht="15.75" customHeight="1">
      <c r="A1040" s="11" t="s">
        <v>763</v>
      </c>
      <c r="B1040" s="12">
        <v>10.2</v>
      </c>
      <c r="C1040" s="12">
        <v>32.7</v>
      </c>
      <c r="D1040" s="11" t="s">
        <v>4052</v>
      </c>
      <c r="E1040" s="5" t="s">
        <v>4053</v>
      </c>
      <c r="F1040" s="5">
        <v>10.2</v>
      </c>
      <c r="G1040" s="5">
        <v>32.7</v>
      </c>
      <c r="H1040" t="str">
        <f t="shared" si="1"/>
        <v> Kentucky</v>
      </c>
      <c r="I1040" t="str">
        <f t="shared" si="2"/>
        <v>Kentucky</v>
      </c>
      <c r="J1040" t="str">
        <f>VLOOKUP(I1040,Sheet5!A:B,2,FALSE)</f>
        <v>KY</v>
      </c>
      <c r="K1040" t="str">
        <f t="shared" si="3"/>
        <v>Graves, KY</v>
      </c>
    </row>
    <row r="1041" ht="15.75" customHeight="1">
      <c r="A1041" s="11" t="s">
        <v>764</v>
      </c>
      <c r="B1041" s="12">
        <v>12.9</v>
      </c>
      <c r="C1041" s="12">
        <v>37.2</v>
      </c>
      <c r="D1041" s="11" t="s">
        <v>4054</v>
      </c>
      <c r="E1041" s="5" t="s">
        <v>4055</v>
      </c>
      <c r="F1041" s="5">
        <v>12.9</v>
      </c>
      <c r="G1041" s="5">
        <v>37.2</v>
      </c>
      <c r="H1041" t="str">
        <f t="shared" si="1"/>
        <v> Kentucky</v>
      </c>
      <c r="I1041" t="str">
        <f t="shared" si="2"/>
        <v>Kentucky</v>
      </c>
      <c r="J1041" t="str">
        <f>VLOOKUP(I1041,Sheet5!A:B,2,FALSE)</f>
        <v>KY</v>
      </c>
      <c r="K1041" t="str">
        <f t="shared" si="3"/>
        <v>Grayson, KY</v>
      </c>
    </row>
    <row r="1042" ht="15.75" customHeight="1">
      <c r="A1042" s="11" t="s">
        <v>765</v>
      </c>
      <c r="B1042" s="12">
        <v>11.5</v>
      </c>
      <c r="C1042" s="12">
        <v>38.1</v>
      </c>
      <c r="D1042" s="11" t="s">
        <v>4056</v>
      </c>
      <c r="E1042" s="5" t="s">
        <v>4057</v>
      </c>
      <c r="F1042" s="5">
        <v>11.5</v>
      </c>
      <c r="G1042" s="5">
        <v>38.1</v>
      </c>
      <c r="H1042" t="str">
        <f t="shared" si="1"/>
        <v> Kentucky</v>
      </c>
      <c r="I1042" t="str">
        <f t="shared" si="2"/>
        <v>Kentucky</v>
      </c>
      <c r="J1042" t="str">
        <f>VLOOKUP(I1042,Sheet5!A:B,2,FALSE)</f>
        <v>KY</v>
      </c>
      <c r="K1042" t="str">
        <f t="shared" si="3"/>
        <v>Green, KY</v>
      </c>
    </row>
    <row r="1043" ht="15.75" customHeight="1">
      <c r="A1043" s="11" t="s">
        <v>766</v>
      </c>
      <c r="B1043" s="12">
        <v>13.2</v>
      </c>
      <c r="C1043" s="12">
        <v>39.6</v>
      </c>
      <c r="D1043" s="11" t="s">
        <v>4058</v>
      </c>
      <c r="E1043" s="5" t="s">
        <v>4059</v>
      </c>
      <c r="F1043" s="5">
        <v>13.2</v>
      </c>
      <c r="G1043" s="5">
        <v>39.6</v>
      </c>
      <c r="H1043" t="str">
        <f t="shared" si="1"/>
        <v> Kentucky</v>
      </c>
      <c r="I1043" t="str">
        <f t="shared" si="2"/>
        <v>Kentucky</v>
      </c>
      <c r="J1043" t="str">
        <f>VLOOKUP(I1043,Sheet5!A:B,2,FALSE)</f>
        <v>KY</v>
      </c>
      <c r="K1043" t="str">
        <f t="shared" si="3"/>
        <v>Greenup, KY</v>
      </c>
    </row>
    <row r="1044" ht="15.75" customHeight="1">
      <c r="A1044" s="11" t="s">
        <v>430</v>
      </c>
      <c r="B1044" s="12">
        <v>13.1</v>
      </c>
      <c r="C1044" s="12">
        <v>36.7</v>
      </c>
      <c r="D1044" s="11" t="s">
        <v>4060</v>
      </c>
      <c r="E1044" s="5" t="s">
        <v>4061</v>
      </c>
      <c r="F1044" s="5">
        <v>13.1</v>
      </c>
      <c r="G1044" s="5">
        <v>36.7</v>
      </c>
      <c r="H1044" t="str">
        <f t="shared" si="1"/>
        <v> Kentucky</v>
      </c>
      <c r="I1044" t="str">
        <f t="shared" si="2"/>
        <v>Kentucky</v>
      </c>
      <c r="J1044" t="str">
        <f>VLOOKUP(I1044,Sheet5!A:B,2,FALSE)</f>
        <v>KY</v>
      </c>
      <c r="K1044" t="str">
        <f t="shared" si="3"/>
        <v>Hancock, KY</v>
      </c>
    </row>
    <row r="1045" ht="15.75" customHeight="1">
      <c r="A1045" s="11" t="s">
        <v>547</v>
      </c>
      <c r="B1045" s="12">
        <v>11.4</v>
      </c>
      <c r="C1045" s="12">
        <v>34.4</v>
      </c>
      <c r="D1045" s="11" t="s">
        <v>4062</v>
      </c>
      <c r="E1045" s="5" t="s">
        <v>4063</v>
      </c>
      <c r="F1045" s="5">
        <v>11.4</v>
      </c>
      <c r="G1045" s="5">
        <v>34.4</v>
      </c>
      <c r="H1045" t="str">
        <f t="shared" si="1"/>
        <v> Kentucky</v>
      </c>
      <c r="I1045" t="str">
        <f t="shared" si="2"/>
        <v>Kentucky</v>
      </c>
      <c r="J1045" t="str">
        <f>VLOOKUP(I1045,Sheet5!A:B,2,FALSE)</f>
        <v>KY</v>
      </c>
      <c r="K1045" t="str">
        <f t="shared" si="3"/>
        <v>Hardin, KY</v>
      </c>
    </row>
    <row r="1046" ht="15.75" customHeight="1">
      <c r="A1046" s="11" t="s">
        <v>767</v>
      </c>
      <c r="B1046" s="12">
        <v>15.7</v>
      </c>
      <c r="C1046" s="12">
        <v>36.4</v>
      </c>
      <c r="D1046" s="11" t="s">
        <v>4064</v>
      </c>
      <c r="E1046" s="5" t="s">
        <v>4065</v>
      </c>
      <c r="F1046" s="5">
        <v>15.7</v>
      </c>
      <c r="G1046" s="5">
        <v>36.4</v>
      </c>
      <c r="H1046" t="str">
        <f t="shared" si="1"/>
        <v> Kentucky</v>
      </c>
      <c r="I1046" t="str">
        <f t="shared" si="2"/>
        <v>Kentucky</v>
      </c>
      <c r="J1046" t="str">
        <f>VLOOKUP(I1046,Sheet5!A:B,2,FALSE)</f>
        <v>KY</v>
      </c>
      <c r="K1046" t="str">
        <f t="shared" si="3"/>
        <v>Harlan, KY</v>
      </c>
    </row>
    <row r="1047" ht="15.75" customHeight="1">
      <c r="A1047" s="11" t="s">
        <v>595</v>
      </c>
      <c r="B1047" s="12">
        <v>11.9</v>
      </c>
      <c r="C1047" s="12">
        <v>34.0</v>
      </c>
      <c r="D1047" s="11" t="s">
        <v>4066</v>
      </c>
      <c r="E1047" s="5" t="s">
        <v>4067</v>
      </c>
      <c r="F1047" s="5">
        <v>11.9</v>
      </c>
      <c r="G1047" s="5">
        <v>34.0</v>
      </c>
      <c r="H1047" t="str">
        <f t="shared" si="1"/>
        <v> Kentucky</v>
      </c>
      <c r="I1047" t="str">
        <f t="shared" si="2"/>
        <v>Kentucky</v>
      </c>
      <c r="J1047" t="str">
        <f>VLOOKUP(I1047,Sheet5!A:B,2,FALSE)</f>
        <v>KY</v>
      </c>
      <c r="K1047" t="str">
        <f t="shared" si="3"/>
        <v>Harrison, KY</v>
      </c>
    </row>
    <row r="1048" ht="15.75" customHeight="1">
      <c r="A1048" s="11" t="s">
        <v>433</v>
      </c>
      <c r="B1048" s="12">
        <v>10.6</v>
      </c>
      <c r="C1048" s="12">
        <v>37.4</v>
      </c>
      <c r="D1048" s="11" t="s">
        <v>4068</v>
      </c>
      <c r="E1048" s="5" t="s">
        <v>4069</v>
      </c>
      <c r="F1048" s="5">
        <v>10.6</v>
      </c>
      <c r="G1048" s="5">
        <v>37.4</v>
      </c>
      <c r="H1048" t="str">
        <f t="shared" si="1"/>
        <v> Kentucky</v>
      </c>
      <c r="I1048" t="str">
        <f t="shared" si="2"/>
        <v>Kentucky</v>
      </c>
      <c r="J1048" t="str">
        <f>VLOOKUP(I1048,Sheet5!A:B,2,FALSE)</f>
        <v>KY</v>
      </c>
      <c r="K1048" t="str">
        <f t="shared" si="3"/>
        <v>Hart, KY</v>
      </c>
    </row>
    <row r="1049" ht="15.75" customHeight="1">
      <c r="A1049" s="11" t="s">
        <v>548</v>
      </c>
      <c r="B1049" s="12">
        <v>13.0</v>
      </c>
      <c r="C1049" s="12">
        <v>35.3</v>
      </c>
      <c r="D1049" s="11" t="s">
        <v>4070</v>
      </c>
      <c r="E1049" s="5" t="s">
        <v>4071</v>
      </c>
      <c r="F1049" s="5">
        <v>13.0</v>
      </c>
      <c r="G1049" s="5">
        <v>35.3</v>
      </c>
      <c r="H1049" t="str">
        <f t="shared" si="1"/>
        <v> Kentucky</v>
      </c>
      <c r="I1049" t="str">
        <f t="shared" si="2"/>
        <v>Kentucky</v>
      </c>
      <c r="J1049" t="str">
        <f>VLOOKUP(I1049,Sheet5!A:B,2,FALSE)</f>
        <v>KY</v>
      </c>
      <c r="K1049" t="str">
        <f t="shared" si="3"/>
        <v>Henderson, KY</v>
      </c>
    </row>
    <row r="1050" ht="15.75" customHeight="1">
      <c r="A1050" s="11" t="s">
        <v>55</v>
      </c>
      <c r="B1050" s="12">
        <v>10.5</v>
      </c>
      <c r="C1050" s="12">
        <v>32.6</v>
      </c>
      <c r="D1050" s="11" t="s">
        <v>4072</v>
      </c>
      <c r="E1050" s="5" t="s">
        <v>4073</v>
      </c>
      <c r="F1050" s="5">
        <v>10.5</v>
      </c>
      <c r="G1050" s="5">
        <v>32.6</v>
      </c>
      <c r="H1050" t="str">
        <f t="shared" si="1"/>
        <v> Kentucky</v>
      </c>
      <c r="I1050" t="str">
        <f t="shared" si="2"/>
        <v>Kentucky</v>
      </c>
      <c r="J1050" t="str">
        <f>VLOOKUP(I1050,Sheet5!A:B,2,FALSE)</f>
        <v>KY</v>
      </c>
      <c r="K1050" t="str">
        <f t="shared" si="3"/>
        <v>Henry, KY</v>
      </c>
    </row>
    <row r="1051" ht="15.75" customHeight="1">
      <c r="A1051" s="11" t="s">
        <v>768</v>
      </c>
      <c r="B1051" s="12">
        <v>11.9</v>
      </c>
      <c r="C1051" s="12">
        <v>35.4</v>
      </c>
      <c r="D1051" s="11" t="s">
        <v>4074</v>
      </c>
      <c r="E1051" s="5" t="s">
        <v>4075</v>
      </c>
      <c r="F1051" s="5">
        <v>11.9</v>
      </c>
      <c r="G1051" s="5">
        <v>35.4</v>
      </c>
      <c r="H1051" t="str">
        <f t="shared" si="1"/>
        <v> Kentucky</v>
      </c>
      <c r="I1051" t="str">
        <f t="shared" si="2"/>
        <v>Kentucky</v>
      </c>
      <c r="J1051" t="str">
        <f>VLOOKUP(I1051,Sheet5!A:B,2,FALSE)</f>
        <v>KY</v>
      </c>
      <c r="K1051" t="str">
        <f t="shared" si="3"/>
        <v>Hickman, KY</v>
      </c>
    </row>
    <row r="1052" ht="15.75" customHeight="1">
      <c r="A1052" s="11" t="s">
        <v>769</v>
      </c>
      <c r="B1052" s="12">
        <v>11.5</v>
      </c>
      <c r="C1052" s="12">
        <v>33.2</v>
      </c>
      <c r="D1052" s="11" t="s">
        <v>4076</v>
      </c>
      <c r="E1052" s="5" t="s">
        <v>4077</v>
      </c>
      <c r="F1052" s="5">
        <v>11.5</v>
      </c>
      <c r="G1052" s="5">
        <v>33.2</v>
      </c>
      <c r="H1052" t="str">
        <f t="shared" si="1"/>
        <v> Kentucky</v>
      </c>
      <c r="I1052" t="str">
        <f t="shared" si="2"/>
        <v>Kentucky</v>
      </c>
      <c r="J1052" t="str">
        <f>VLOOKUP(I1052,Sheet5!A:B,2,FALSE)</f>
        <v>KY</v>
      </c>
      <c r="K1052" t="str">
        <f t="shared" si="3"/>
        <v>Hopkins, KY</v>
      </c>
    </row>
    <row r="1053" ht="15.75" customHeight="1">
      <c r="A1053" s="11" t="s">
        <v>57</v>
      </c>
      <c r="B1053" s="12">
        <v>11.9</v>
      </c>
      <c r="C1053" s="12">
        <v>38.6</v>
      </c>
      <c r="D1053" s="11" t="s">
        <v>4078</v>
      </c>
      <c r="E1053" s="5" t="s">
        <v>4079</v>
      </c>
      <c r="F1053" s="5">
        <v>11.9</v>
      </c>
      <c r="G1053" s="5">
        <v>38.6</v>
      </c>
      <c r="H1053" t="str">
        <f t="shared" si="1"/>
        <v> Kentucky</v>
      </c>
      <c r="I1053" t="str">
        <f t="shared" si="2"/>
        <v>Kentucky</v>
      </c>
      <c r="J1053" t="str">
        <f>VLOOKUP(I1053,Sheet5!A:B,2,FALSE)</f>
        <v>KY</v>
      </c>
      <c r="K1053" t="str">
        <f t="shared" si="3"/>
        <v>Jackson, KY</v>
      </c>
    </row>
    <row r="1054" ht="15.75" customHeight="1">
      <c r="A1054" s="11" t="s">
        <v>58</v>
      </c>
      <c r="B1054" s="12">
        <v>11.3</v>
      </c>
      <c r="C1054" s="12">
        <v>31.6</v>
      </c>
      <c r="D1054" s="11" t="s">
        <v>4080</v>
      </c>
      <c r="E1054" s="5" t="s">
        <v>4081</v>
      </c>
      <c r="F1054" s="5">
        <v>11.3</v>
      </c>
      <c r="G1054" s="5">
        <v>31.6</v>
      </c>
      <c r="H1054" t="str">
        <f t="shared" si="1"/>
        <v> Kentucky</v>
      </c>
      <c r="I1054" t="str">
        <f t="shared" si="2"/>
        <v>Kentucky</v>
      </c>
      <c r="J1054" t="str">
        <f>VLOOKUP(I1054,Sheet5!A:B,2,FALSE)</f>
        <v>KY</v>
      </c>
      <c r="K1054" t="str">
        <f t="shared" si="3"/>
        <v>Jefferson, KY</v>
      </c>
    </row>
    <row r="1055" ht="15.75" customHeight="1">
      <c r="A1055" s="11" t="s">
        <v>770</v>
      </c>
      <c r="B1055" s="12">
        <v>10.3</v>
      </c>
      <c r="C1055" s="12">
        <v>31.8</v>
      </c>
      <c r="D1055" s="11" t="s">
        <v>4082</v>
      </c>
      <c r="E1055" s="5" t="s">
        <v>4083</v>
      </c>
      <c r="F1055" s="5">
        <v>10.3</v>
      </c>
      <c r="G1055" s="5">
        <v>31.8</v>
      </c>
      <c r="H1055" t="str">
        <f t="shared" si="1"/>
        <v> Kentucky</v>
      </c>
      <c r="I1055" t="str">
        <f t="shared" si="2"/>
        <v>Kentucky</v>
      </c>
      <c r="J1055" t="str">
        <f>VLOOKUP(I1055,Sheet5!A:B,2,FALSE)</f>
        <v>KY</v>
      </c>
      <c r="K1055" t="str">
        <f t="shared" si="3"/>
        <v>Jessamine, KY</v>
      </c>
    </row>
    <row r="1056" ht="15.75" customHeight="1">
      <c r="A1056" s="11" t="s">
        <v>167</v>
      </c>
      <c r="B1056" s="12">
        <v>14.3</v>
      </c>
      <c r="C1056" s="12">
        <v>41.8</v>
      </c>
      <c r="D1056" s="11" t="s">
        <v>4084</v>
      </c>
      <c r="E1056" s="5" t="s">
        <v>4085</v>
      </c>
      <c r="F1056" s="5">
        <v>14.3</v>
      </c>
      <c r="G1056" s="5">
        <v>41.8</v>
      </c>
      <c r="H1056" t="str">
        <f t="shared" si="1"/>
        <v> Kentucky</v>
      </c>
      <c r="I1056" t="str">
        <f t="shared" si="2"/>
        <v>Kentucky</v>
      </c>
      <c r="J1056" t="str">
        <f>VLOOKUP(I1056,Sheet5!A:B,2,FALSE)</f>
        <v>KY</v>
      </c>
      <c r="K1056" t="str">
        <f t="shared" si="3"/>
        <v>Johnson, KY</v>
      </c>
    </row>
    <row r="1057" ht="15.75" customHeight="1">
      <c r="A1057" s="11" t="s">
        <v>771</v>
      </c>
      <c r="B1057" s="12">
        <v>10.3</v>
      </c>
      <c r="C1057" s="12">
        <v>29.4</v>
      </c>
      <c r="D1057" s="11" t="s">
        <v>4086</v>
      </c>
      <c r="E1057" s="5" t="s">
        <v>4087</v>
      </c>
      <c r="F1057" s="5">
        <v>10.3</v>
      </c>
      <c r="G1057" s="5">
        <v>29.4</v>
      </c>
      <c r="H1057" t="str">
        <f t="shared" si="1"/>
        <v> Kentucky</v>
      </c>
      <c r="I1057" t="str">
        <f t="shared" si="2"/>
        <v>Kentucky</v>
      </c>
      <c r="J1057" t="str">
        <f>VLOOKUP(I1057,Sheet5!A:B,2,FALSE)</f>
        <v>KY</v>
      </c>
      <c r="K1057" t="str">
        <f t="shared" si="3"/>
        <v>Kenton, KY</v>
      </c>
    </row>
    <row r="1058" ht="15.75" customHeight="1">
      <c r="A1058" s="11" t="s">
        <v>772</v>
      </c>
      <c r="B1058" s="12">
        <v>14.2</v>
      </c>
      <c r="C1058" s="12">
        <v>39.3</v>
      </c>
      <c r="D1058" s="11" t="s">
        <v>4088</v>
      </c>
      <c r="E1058" s="5" t="s">
        <v>4089</v>
      </c>
      <c r="F1058" s="5">
        <v>14.2</v>
      </c>
      <c r="G1058" s="5">
        <v>39.3</v>
      </c>
      <c r="H1058" t="str">
        <f t="shared" si="1"/>
        <v> Kentucky</v>
      </c>
      <c r="I1058" t="str">
        <f t="shared" si="2"/>
        <v>Kentucky</v>
      </c>
      <c r="J1058" t="str">
        <f>VLOOKUP(I1058,Sheet5!A:B,2,FALSE)</f>
        <v>KY</v>
      </c>
      <c r="K1058" t="str">
        <f t="shared" si="3"/>
        <v>Knott, KY</v>
      </c>
    </row>
    <row r="1059" ht="15.75" customHeight="1">
      <c r="A1059" s="11" t="s">
        <v>555</v>
      </c>
      <c r="B1059" s="12">
        <v>14.3</v>
      </c>
      <c r="C1059" s="12">
        <v>43.4</v>
      </c>
      <c r="D1059" s="11" t="s">
        <v>4090</v>
      </c>
      <c r="E1059" s="5" t="s">
        <v>4091</v>
      </c>
      <c r="F1059" s="5">
        <v>14.3</v>
      </c>
      <c r="G1059" s="5">
        <v>43.4</v>
      </c>
      <c r="H1059" t="str">
        <f t="shared" si="1"/>
        <v> Kentucky</v>
      </c>
      <c r="I1059" t="str">
        <f t="shared" si="2"/>
        <v>Kentucky</v>
      </c>
      <c r="J1059" t="str">
        <f>VLOOKUP(I1059,Sheet5!A:B,2,FALSE)</f>
        <v>KY</v>
      </c>
      <c r="K1059" t="str">
        <f t="shared" si="3"/>
        <v>Knox, KY</v>
      </c>
    </row>
    <row r="1060" ht="15.75" customHeight="1">
      <c r="A1060" s="11" t="s">
        <v>773</v>
      </c>
      <c r="B1060" s="12">
        <v>11.3</v>
      </c>
      <c r="C1060" s="12">
        <v>34.5</v>
      </c>
      <c r="D1060" s="11" t="s">
        <v>4092</v>
      </c>
      <c r="E1060" s="5" t="s">
        <v>4093</v>
      </c>
      <c r="F1060" s="5">
        <v>11.3</v>
      </c>
      <c r="G1060" s="5">
        <v>34.5</v>
      </c>
      <c r="H1060" t="str">
        <f t="shared" si="1"/>
        <v> Kentucky</v>
      </c>
      <c r="I1060" t="str">
        <f t="shared" si="2"/>
        <v>Kentucky</v>
      </c>
      <c r="J1060" t="str">
        <f>VLOOKUP(I1060,Sheet5!A:B,2,FALSE)</f>
        <v>KY</v>
      </c>
      <c r="K1060" t="str">
        <f t="shared" si="3"/>
        <v>Larue, KY</v>
      </c>
    </row>
    <row r="1061" ht="15.75" customHeight="1">
      <c r="A1061" s="11" t="s">
        <v>774</v>
      </c>
      <c r="B1061" s="12">
        <v>13.3</v>
      </c>
      <c r="C1061" s="12">
        <v>39.9</v>
      </c>
      <c r="D1061" s="11" t="s">
        <v>4094</v>
      </c>
      <c r="E1061" s="5" t="s">
        <v>4095</v>
      </c>
      <c r="F1061" s="5">
        <v>13.3</v>
      </c>
      <c r="G1061" s="5">
        <v>39.9</v>
      </c>
      <c r="H1061" t="str">
        <f t="shared" si="1"/>
        <v> Kentucky</v>
      </c>
      <c r="I1061" t="str">
        <f t="shared" si="2"/>
        <v>Kentucky</v>
      </c>
      <c r="J1061" t="str">
        <f>VLOOKUP(I1061,Sheet5!A:B,2,FALSE)</f>
        <v>KY</v>
      </c>
      <c r="K1061" t="str">
        <f t="shared" si="3"/>
        <v>Laurel, KY</v>
      </c>
    </row>
    <row r="1062" ht="15.75" customHeight="1">
      <c r="A1062" s="11" t="s">
        <v>61</v>
      </c>
      <c r="B1062" s="12">
        <v>15.6</v>
      </c>
      <c r="C1062" s="12">
        <v>41.1</v>
      </c>
      <c r="D1062" s="11" t="s">
        <v>4096</v>
      </c>
      <c r="E1062" s="5" t="s">
        <v>4097</v>
      </c>
      <c r="F1062" s="5">
        <v>15.6</v>
      </c>
      <c r="G1062" s="5">
        <v>41.1</v>
      </c>
      <c r="H1062" t="str">
        <f t="shared" si="1"/>
        <v> Kentucky</v>
      </c>
      <c r="I1062" t="str">
        <f t="shared" si="2"/>
        <v>Kentucky</v>
      </c>
      <c r="J1062" t="str">
        <f>VLOOKUP(I1062,Sheet5!A:B,2,FALSE)</f>
        <v>KY</v>
      </c>
      <c r="K1062" t="str">
        <f t="shared" si="3"/>
        <v>Lawrence, KY</v>
      </c>
    </row>
    <row r="1063" ht="15.75" customHeight="1">
      <c r="A1063" s="11" t="s">
        <v>62</v>
      </c>
      <c r="B1063" s="12">
        <v>14.2</v>
      </c>
      <c r="C1063" s="12">
        <v>36.6</v>
      </c>
      <c r="D1063" s="11" t="s">
        <v>4098</v>
      </c>
      <c r="E1063" s="5" t="s">
        <v>4099</v>
      </c>
      <c r="F1063" s="5">
        <v>14.2</v>
      </c>
      <c r="G1063" s="5">
        <v>36.6</v>
      </c>
      <c r="H1063" t="str">
        <f t="shared" si="1"/>
        <v> Kentucky</v>
      </c>
      <c r="I1063" t="str">
        <f t="shared" si="2"/>
        <v>Kentucky</v>
      </c>
      <c r="J1063" t="str">
        <f>VLOOKUP(I1063,Sheet5!A:B,2,FALSE)</f>
        <v>KY</v>
      </c>
      <c r="K1063" t="str">
        <f t="shared" si="3"/>
        <v>Lee, KY</v>
      </c>
    </row>
    <row r="1064" ht="15.75" customHeight="1">
      <c r="A1064" s="11" t="s">
        <v>775</v>
      </c>
      <c r="B1064" s="12">
        <v>12.6</v>
      </c>
      <c r="C1064" s="12">
        <v>43.4</v>
      </c>
      <c r="D1064" s="11" t="s">
        <v>4100</v>
      </c>
      <c r="E1064" s="5" t="s">
        <v>4101</v>
      </c>
      <c r="F1064" s="5">
        <v>12.6</v>
      </c>
      <c r="G1064" s="5">
        <v>43.4</v>
      </c>
      <c r="H1064" t="str">
        <f t="shared" si="1"/>
        <v> Kentucky</v>
      </c>
      <c r="I1064" t="str">
        <f t="shared" si="2"/>
        <v>Kentucky</v>
      </c>
      <c r="J1064" t="str">
        <f>VLOOKUP(I1064,Sheet5!A:B,2,FALSE)</f>
        <v>KY</v>
      </c>
      <c r="K1064" t="str">
        <f t="shared" si="3"/>
        <v>Leslie, KY</v>
      </c>
    </row>
    <row r="1065" ht="15.75" customHeight="1">
      <c r="A1065" s="11" t="s">
        <v>776</v>
      </c>
      <c r="B1065" s="12">
        <v>15.6</v>
      </c>
      <c r="C1065" s="12">
        <v>38.6</v>
      </c>
      <c r="D1065" s="11" t="s">
        <v>4102</v>
      </c>
      <c r="E1065" s="5" t="s">
        <v>4103</v>
      </c>
      <c r="F1065" s="5">
        <v>15.6</v>
      </c>
      <c r="G1065" s="5">
        <v>38.6</v>
      </c>
      <c r="H1065" t="str">
        <f t="shared" si="1"/>
        <v> Kentucky</v>
      </c>
      <c r="I1065" t="str">
        <f t="shared" si="2"/>
        <v>Kentucky</v>
      </c>
      <c r="J1065" t="str">
        <f>VLOOKUP(I1065,Sheet5!A:B,2,FALSE)</f>
        <v>KY</v>
      </c>
      <c r="K1065" t="str">
        <f t="shared" si="3"/>
        <v>Letcher, KY</v>
      </c>
    </row>
    <row r="1066" ht="15.75" customHeight="1">
      <c r="A1066" s="11" t="s">
        <v>516</v>
      </c>
      <c r="B1066" s="12">
        <v>13.6</v>
      </c>
      <c r="C1066" s="12">
        <v>39.5</v>
      </c>
      <c r="D1066" s="11" t="s">
        <v>4104</v>
      </c>
      <c r="E1066" s="5" t="s">
        <v>4105</v>
      </c>
      <c r="F1066" s="5">
        <v>13.6</v>
      </c>
      <c r="G1066" s="5">
        <v>39.5</v>
      </c>
      <c r="H1066" t="str">
        <f t="shared" si="1"/>
        <v> Kentucky</v>
      </c>
      <c r="I1066" t="str">
        <f t="shared" si="2"/>
        <v>Kentucky</v>
      </c>
      <c r="J1066" t="str">
        <f>VLOOKUP(I1066,Sheet5!A:B,2,FALSE)</f>
        <v>KY</v>
      </c>
      <c r="K1066" t="str">
        <f t="shared" si="3"/>
        <v>Lewis, KY</v>
      </c>
    </row>
    <row r="1067" ht="15.75" customHeight="1">
      <c r="A1067" s="11" t="s">
        <v>169</v>
      </c>
      <c r="B1067" s="12">
        <v>10.8</v>
      </c>
      <c r="C1067" s="12">
        <v>33.6</v>
      </c>
      <c r="D1067" s="11" t="s">
        <v>4106</v>
      </c>
      <c r="E1067" s="5" t="s">
        <v>4107</v>
      </c>
      <c r="F1067" s="5">
        <v>10.8</v>
      </c>
      <c r="G1067" s="5">
        <v>33.6</v>
      </c>
      <c r="H1067" t="str">
        <f t="shared" si="1"/>
        <v> Kentucky</v>
      </c>
      <c r="I1067" t="str">
        <f t="shared" si="2"/>
        <v>Kentucky</v>
      </c>
      <c r="J1067" t="str">
        <f>VLOOKUP(I1067,Sheet5!A:B,2,FALSE)</f>
        <v>KY</v>
      </c>
      <c r="K1067" t="str">
        <f t="shared" si="3"/>
        <v>Lincoln, KY</v>
      </c>
    </row>
    <row r="1068" ht="15.75" customHeight="1">
      <c r="A1068" s="11" t="s">
        <v>557</v>
      </c>
      <c r="B1068" s="12">
        <v>9.8</v>
      </c>
      <c r="C1068" s="12">
        <v>28.9</v>
      </c>
      <c r="D1068" s="11" t="s">
        <v>4108</v>
      </c>
      <c r="E1068" s="5" t="s">
        <v>4109</v>
      </c>
      <c r="F1068" s="5">
        <v>9.8</v>
      </c>
      <c r="G1068" s="5">
        <v>28.9</v>
      </c>
      <c r="H1068" t="str">
        <f t="shared" si="1"/>
        <v> Kentucky</v>
      </c>
      <c r="I1068" t="str">
        <f t="shared" si="2"/>
        <v>Kentucky</v>
      </c>
      <c r="J1068" t="str">
        <f>VLOOKUP(I1068,Sheet5!A:B,2,FALSE)</f>
        <v>KY</v>
      </c>
      <c r="K1068" t="str">
        <f t="shared" si="3"/>
        <v>Livingston, KY</v>
      </c>
    </row>
    <row r="1069" ht="15.75" customHeight="1">
      <c r="A1069" s="11" t="s">
        <v>171</v>
      </c>
      <c r="B1069" s="12">
        <v>9.6</v>
      </c>
      <c r="C1069" s="12">
        <v>34.7</v>
      </c>
      <c r="D1069" s="11" t="s">
        <v>4110</v>
      </c>
      <c r="E1069" s="5" t="s">
        <v>4111</v>
      </c>
      <c r="F1069" s="5">
        <v>9.6</v>
      </c>
      <c r="G1069" s="5">
        <v>34.7</v>
      </c>
      <c r="H1069" t="str">
        <f t="shared" si="1"/>
        <v> Kentucky</v>
      </c>
      <c r="I1069" t="str">
        <f t="shared" si="2"/>
        <v>Kentucky</v>
      </c>
      <c r="J1069" t="str">
        <f>VLOOKUP(I1069,Sheet5!A:B,2,FALSE)</f>
        <v>KY</v>
      </c>
      <c r="K1069" t="str">
        <f t="shared" si="3"/>
        <v>Logan, KY</v>
      </c>
    </row>
    <row r="1070" ht="15.75" customHeight="1">
      <c r="A1070" s="11" t="s">
        <v>652</v>
      </c>
      <c r="B1070" s="12">
        <v>11.9</v>
      </c>
      <c r="C1070" s="12">
        <v>33.1</v>
      </c>
      <c r="D1070" s="11" t="s">
        <v>4112</v>
      </c>
      <c r="E1070" s="5" t="s">
        <v>4113</v>
      </c>
      <c r="F1070" s="5">
        <v>11.9</v>
      </c>
      <c r="G1070" s="5">
        <v>33.1</v>
      </c>
      <c r="H1070" t="str">
        <f t="shared" si="1"/>
        <v> Kentucky</v>
      </c>
      <c r="I1070" t="str">
        <f t="shared" si="2"/>
        <v>Kentucky</v>
      </c>
      <c r="J1070" t="str">
        <f>VLOOKUP(I1070,Sheet5!A:B,2,FALSE)</f>
        <v>KY</v>
      </c>
      <c r="K1070" t="str">
        <f t="shared" si="3"/>
        <v>Lyon, KY</v>
      </c>
    </row>
    <row r="1071" ht="15.75" customHeight="1">
      <c r="A1071" s="11" t="s">
        <v>66</v>
      </c>
      <c r="B1071" s="12">
        <v>11.7</v>
      </c>
      <c r="C1071" s="12">
        <v>34.7</v>
      </c>
      <c r="D1071" s="11" t="s">
        <v>4114</v>
      </c>
      <c r="E1071" s="5" t="s">
        <v>4115</v>
      </c>
      <c r="F1071" s="5">
        <v>11.7</v>
      </c>
      <c r="G1071" s="5">
        <v>34.7</v>
      </c>
      <c r="H1071" t="str">
        <f t="shared" si="1"/>
        <v> Kentucky</v>
      </c>
      <c r="I1071" t="str">
        <f t="shared" si="2"/>
        <v>Kentucky</v>
      </c>
      <c r="J1071" t="str">
        <f>VLOOKUP(I1071,Sheet5!A:B,2,FALSE)</f>
        <v>KY</v>
      </c>
      <c r="K1071" t="str">
        <f t="shared" si="3"/>
        <v>Madison, KY</v>
      </c>
    </row>
    <row r="1072" ht="15.75" customHeight="1">
      <c r="A1072" s="11" t="s">
        <v>779</v>
      </c>
      <c r="B1072" s="12">
        <v>11.7</v>
      </c>
      <c r="C1072" s="12">
        <v>36.0</v>
      </c>
      <c r="D1072" s="11" t="s">
        <v>4116</v>
      </c>
      <c r="E1072" s="5" t="s">
        <v>4117</v>
      </c>
      <c r="F1072" s="5">
        <v>11.7</v>
      </c>
      <c r="G1072" s="5">
        <v>36.0</v>
      </c>
      <c r="H1072" t="str">
        <f t="shared" si="1"/>
        <v> Kentucky</v>
      </c>
      <c r="I1072" t="str">
        <f t="shared" si="2"/>
        <v>Kentucky</v>
      </c>
      <c r="J1072" t="str">
        <f>VLOOKUP(I1072,Sheet5!A:B,2,FALSE)</f>
        <v>KY</v>
      </c>
      <c r="K1072" t="str">
        <f t="shared" si="3"/>
        <v>Magoffin, KY</v>
      </c>
    </row>
    <row r="1073" ht="15.75" customHeight="1">
      <c r="A1073" s="11" t="s">
        <v>68</v>
      </c>
      <c r="B1073" s="12">
        <v>10.2</v>
      </c>
      <c r="C1073" s="12">
        <v>32.0</v>
      </c>
      <c r="D1073" s="11" t="s">
        <v>4118</v>
      </c>
      <c r="E1073" s="5" t="s">
        <v>4119</v>
      </c>
      <c r="F1073" s="5">
        <v>10.2</v>
      </c>
      <c r="G1073" s="5">
        <v>32.0</v>
      </c>
      <c r="H1073" t="str">
        <f t="shared" si="1"/>
        <v> Kentucky</v>
      </c>
      <c r="I1073" t="str">
        <f t="shared" si="2"/>
        <v>Kentucky</v>
      </c>
      <c r="J1073" t="str">
        <f>VLOOKUP(I1073,Sheet5!A:B,2,FALSE)</f>
        <v>KY</v>
      </c>
      <c r="K1073" t="str">
        <f t="shared" si="3"/>
        <v>Marion, KY</v>
      </c>
    </row>
    <row r="1074" ht="15.75" customHeight="1">
      <c r="A1074" s="11" t="s">
        <v>69</v>
      </c>
      <c r="B1074" s="12">
        <v>9.3</v>
      </c>
      <c r="C1074" s="12">
        <v>33.8</v>
      </c>
      <c r="D1074" s="11" t="s">
        <v>4120</v>
      </c>
      <c r="E1074" s="5" t="s">
        <v>4121</v>
      </c>
      <c r="F1074" s="5">
        <v>9.3</v>
      </c>
      <c r="G1074" s="5">
        <v>33.8</v>
      </c>
      <c r="H1074" t="str">
        <f t="shared" si="1"/>
        <v> Kentucky</v>
      </c>
      <c r="I1074" t="str">
        <f t="shared" si="2"/>
        <v>Kentucky</v>
      </c>
      <c r="J1074" t="str">
        <f>VLOOKUP(I1074,Sheet5!A:B,2,FALSE)</f>
        <v>KY</v>
      </c>
      <c r="K1074" t="str">
        <f t="shared" si="3"/>
        <v>Marshall, KY</v>
      </c>
    </row>
    <row r="1075" ht="15.75" customHeight="1">
      <c r="A1075" s="11" t="s">
        <v>358</v>
      </c>
      <c r="B1075" s="12">
        <v>12.8</v>
      </c>
      <c r="C1075" s="12">
        <v>40.3</v>
      </c>
      <c r="D1075" s="11" t="s">
        <v>4122</v>
      </c>
      <c r="E1075" s="5" t="s">
        <v>4123</v>
      </c>
      <c r="F1075" s="5">
        <v>12.8</v>
      </c>
      <c r="G1075" s="5">
        <v>40.3</v>
      </c>
      <c r="H1075" t="str">
        <f t="shared" si="1"/>
        <v> Kentucky</v>
      </c>
      <c r="I1075" t="str">
        <f t="shared" si="2"/>
        <v>Kentucky</v>
      </c>
      <c r="J1075" t="str">
        <f>VLOOKUP(I1075,Sheet5!A:B,2,FALSE)</f>
        <v>KY</v>
      </c>
      <c r="K1075" t="str">
        <f t="shared" si="3"/>
        <v>Martin, KY</v>
      </c>
    </row>
    <row r="1076" ht="15.75" customHeight="1">
      <c r="A1076" s="11" t="s">
        <v>562</v>
      </c>
      <c r="B1076" s="12">
        <v>11.3</v>
      </c>
      <c r="C1076" s="12">
        <v>30.6</v>
      </c>
      <c r="D1076" s="11" t="s">
        <v>4124</v>
      </c>
      <c r="E1076" s="5" t="s">
        <v>4125</v>
      </c>
      <c r="F1076" s="5">
        <v>11.3</v>
      </c>
      <c r="G1076" s="5">
        <v>30.6</v>
      </c>
      <c r="H1076" t="str">
        <f t="shared" si="1"/>
        <v> Kentucky</v>
      </c>
      <c r="I1076" t="str">
        <f t="shared" si="2"/>
        <v>Kentucky</v>
      </c>
      <c r="J1076" t="str">
        <f>VLOOKUP(I1076,Sheet5!A:B,2,FALSE)</f>
        <v>KY</v>
      </c>
      <c r="K1076" t="str">
        <f t="shared" si="3"/>
        <v>Mason, KY</v>
      </c>
    </row>
    <row r="1077" ht="15.75" customHeight="1">
      <c r="A1077" s="11" t="s">
        <v>4126</v>
      </c>
      <c r="B1077" s="12">
        <v>9.6</v>
      </c>
      <c r="C1077" s="12">
        <v>32.7</v>
      </c>
      <c r="D1077" s="11" t="s">
        <v>4127</v>
      </c>
      <c r="E1077" s="5" t="s">
        <v>4128</v>
      </c>
      <c r="F1077" s="5">
        <v>9.6</v>
      </c>
      <c r="G1077" s="5">
        <v>32.7</v>
      </c>
      <c r="H1077" t="str">
        <f t="shared" si="1"/>
        <v> Kentucky</v>
      </c>
      <c r="I1077" t="str">
        <f t="shared" si="2"/>
        <v>Kentucky</v>
      </c>
      <c r="J1077" t="str">
        <f>VLOOKUP(I1077,Sheet5!A:B,2,FALSE)</f>
        <v>KY</v>
      </c>
      <c r="K1077" t="str">
        <f t="shared" si="3"/>
        <v>Mccracken, KY</v>
      </c>
    </row>
    <row r="1078" ht="15.75" customHeight="1">
      <c r="A1078" s="11" t="s">
        <v>4129</v>
      </c>
      <c r="B1078" s="12">
        <v>14.0</v>
      </c>
      <c r="C1078" s="12">
        <v>37.6</v>
      </c>
      <c r="D1078" s="11" t="s">
        <v>4130</v>
      </c>
      <c r="E1078" s="5" t="s">
        <v>4131</v>
      </c>
      <c r="F1078" s="5">
        <v>14.0</v>
      </c>
      <c r="G1078" s="5">
        <v>37.6</v>
      </c>
      <c r="H1078" t="str">
        <f t="shared" si="1"/>
        <v> Kentucky</v>
      </c>
      <c r="I1078" t="str">
        <f t="shared" si="2"/>
        <v>Kentucky</v>
      </c>
      <c r="J1078" t="str">
        <f>VLOOKUP(I1078,Sheet5!A:B,2,FALSE)</f>
        <v>KY</v>
      </c>
      <c r="K1078" t="str">
        <f t="shared" si="3"/>
        <v>Mccreary, KY</v>
      </c>
    </row>
    <row r="1079" ht="15.75" customHeight="1">
      <c r="A1079" s="11" t="s">
        <v>3295</v>
      </c>
      <c r="B1079" s="12">
        <v>15.0</v>
      </c>
      <c r="C1079" s="12">
        <v>39.0</v>
      </c>
      <c r="D1079" s="11" t="s">
        <v>4132</v>
      </c>
      <c r="E1079" s="5" t="s">
        <v>4133</v>
      </c>
      <c r="F1079" s="5">
        <v>15.0</v>
      </c>
      <c r="G1079" s="5">
        <v>39.0</v>
      </c>
      <c r="H1079" t="str">
        <f t="shared" si="1"/>
        <v> Kentucky</v>
      </c>
      <c r="I1079" t="str">
        <f t="shared" si="2"/>
        <v>Kentucky</v>
      </c>
      <c r="J1079" t="str">
        <f>VLOOKUP(I1079,Sheet5!A:B,2,FALSE)</f>
        <v>KY</v>
      </c>
      <c r="K1079" t="str">
        <f t="shared" si="3"/>
        <v>Mclean, KY</v>
      </c>
    </row>
    <row r="1080" ht="15.75" customHeight="1">
      <c r="A1080" s="11" t="s">
        <v>706</v>
      </c>
      <c r="B1080" s="12">
        <v>11.9</v>
      </c>
      <c r="C1080" s="12">
        <v>37.3</v>
      </c>
      <c r="D1080" s="11" t="s">
        <v>4134</v>
      </c>
      <c r="E1080" s="5" t="s">
        <v>4135</v>
      </c>
      <c r="F1080" s="5">
        <v>11.9</v>
      </c>
      <c r="G1080" s="5">
        <v>37.3</v>
      </c>
      <c r="H1080" t="str">
        <f t="shared" si="1"/>
        <v> Kentucky</v>
      </c>
      <c r="I1080" t="str">
        <f t="shared" si="2"/>
        <v>Kentucky</v>
      </c>
      <c r="J1080" t="str">
        <f>VLOOKUP(I1080,Sheet5!A:B,2,FALSE)</f>
        <v>KY</v>
      </c>
      <c r="K1080" t="str">
        <f t="shared" si="3"/>
        <v>Meade, KY</v>
      </c>
    </row>
    <row r="1081" ht="15.75" customHeight="1">
      <c r="A1081" s="11" t="s">
        <v>780</v>
      </c>
      <c r="B1081" s="12">
        <v>12.6</v>
      </c>
      <c r="C1081" s="12">
        <v>35.5</v>
      </c>
      <c r="D1081" s="11" t="s">
        <v>4136</v>
      </c>
      <c r="E1081" s="5" t="s">
        <v>4137</v>
      </c>
      <c r="F1081" s="5">
        <v>12.6</v>
      </c>
      <c r="G1081" s="5">
        <v>35.5</v>
      </c>
      <c r="H1081" t="str">
        <f t="shared" si="1"/>
        <v> Kentucky</v>
      </c>
      <c r="I1081" t="str">
        <f t="shared" si="2"/>
        <v>Kentucky</v>
      </c>
      <c r="J1081" t="str">
        <f>VLOOKUP(I1081,Sheet5!A:B,2,FALSE)</f>
        <v>KY</v>
      </c>
      <c r="K1081" t="str">
        <f t="shared" si="3"/>
        <v>Menifee, KY</v>
      </c>
    </row>
    <row r="1082" ht="15.75" customHeight="1">
      <c r="A1082" s="11" t="s">
        <v>565</v>
      </c>
      <c r="B1082" s="12">
        <v>11.5</v>
      </c>
      <c r="C1082" s="12">
        <v>33.7</v>
      </c>
      <c r="D1082" s="11" t="s">
        <v>4138</v>
      </c>
      <c r="E1082" s="5" t="s">
        <v>4139</v>
      </c>
      <c r="F1082" s="5">
        <v>11.5</v>
      </c>
      <c r="G1082" s="5">
        <v>33.7</v>
      </c>
      <c r="H1082" t="str">
        <f t="shared" si="1"/>
        <v> Kentucky</v>
      </c>
      <c r="I1082" t="str">
        <f t="shared" si="2"/>
        <v>Kentucky</v>
      </c>
      <c r="J1082" t="str">
        <f>VLOOKUP(I1082,Sheet5!A:B,2,FALSE)</f>
        <v>KY</v>
      </c>
      <c r="K1082" t="str">
        <f t="shared" si="3"/>
        <v>Mercer, KY</v>
      </c>
    </row>
    <row r="1083" ht="15.75" customHeight="1">
      <c r="A1083" s="11" t="s">
        <v>781</v>
      </c>
      <c r="B1083" s="12">
        <v>13.0</v>
      </c>
      <c r="C1083" s="12">
        <v>33.3</v>
      </c>
      <c r="D1083" s="11" t="s">
        <v>4140</v>
      </c>
      <c r="E1083" s="5" t="s">
        <v>4141</v>
      </c>
      <c r="F1083" s="5">
        <v>13.0</v>
      </c>
      <c r="G1083" s="5">
        <v>33.3</v>
      </c>
      <c r="H1083" t="str">
        <f t="shared" si="1"/>
        <v> Kentucky</v>
      </c>
      <c r="I1083" t="str">
        <f t="shared" si="2"/>
        <v>Kentucky</v>
      </c>
      <c r="J1083" t="str">
        <f>VLOOKUP(I1083,Sheet5!A:B,2,FALSE)</f>
        <v>KY</v>
      </c>
      <c r="K1083" t="str">
        <f t="shared" si="3"/>
        <v>Metcalfe, KY</v>
      </c>
    </row>
    <row r="1084" ht="15.75" customHeight="1">
      <c r="A1084" s="11" t="s">
        <v>71</v>
      </c>
      <c r="B1084" s="12">
        <v>11.7</v>
      </c>
      <c r="C1084" s="12">
        <v>34.1</v>
      </c>
      <c r="D1084" s="11" t="s">
        <v>4142</v>
      </c>
      <c r="E1084" s="5" t="s">
        <v>4143</v>
      </c>
      <c r="F1084" s="5">
        <v>11.7</v>
      </c>
      <c r="G1084" s="5">
        <v>34.1</v>
      </c>
      <c r="H1084" t="str">
        <f t="shared" si="1"/>
        <v> Kentucky</v>
      </c>
      <c r="I1084" t="str">
        <f t="shared" si="2"/>
        <v>Kentucky</v>
      </c>
      <c r="J1084" t="str">
        <f>VLOOKUP(I1084,Sheet5!A:B,2,FALSE)</f>
        <v>KY</v>
      </c>
      <c r="K1084" t="str">
        <f t="shared" si="3"/>
        <v>Monroe, KY</v>
      </c>
    </row>
    <row r="1085" ht="15.75" customHeight="1">
      <c r="A1085" s="11" t="s">
        <v>72</v>
      </c>
      <c r="B1085" s="12">
        <v>12.1</v>
      </c>
      <c r="C1085" s="12">
        <v>32.4</v>
      </c>
      <c r="D1085" s="11" t="s">
        <v>4144</v>
      </c>
      <c r="E1085" s="5" t="s">
        <v>4145</v>
      </c>
      <c r="F1085" s="5">
        <v>12.1</v>
      </c>
      <c r="G1085" s="5">
        <v>32.4</v>
      </c>
      <c r="H1085" t="str">
        <f t="shared" si="1"/>
        <v> Kentucky</v>
      </c>
      <c r="I1085" t="str">
        <f t="shared" si="2"/>
        <v>Kentucky</v>
      </c>
      <c r="J1085" t="str">
        <f>VLOOKUP(I1085,Sheet5!A:B,2,FALSE)</f>
        <v>KY</v>
      </c>
      <c r="K1085" t="str">
        <f t="shared" si="3"/>
        <v>Montgomery, KY</v>
      </c>
    </row>
    <row r="1086" ht="15.75" customHeight="1">
      <c r="A1086" s="11" t="s">
        <v>73</v>
      </c>
      <c r="B1086" s="12">
        <v>14.1</v>
      </c>
      <c r="C1086" s="12">
        <v>37.6</v>
      </c>
      <c r="D1086" s="11" t="s">
        <v>4146</v>
      </c>
      <c r="E1086" s="5" t="s">
        <v>4147</v>
      </c>
      <c r="F1086" s="5">
        <v>14.1</v>
      </c>
      <c r="G1086" s="5">
        <v>37.6</v>
      </c>
      <c r="H1086" t="str">
        <f t="shared" si="1"/>
        <v> Kentucky</v>
      </c>
      <c r="I1086" t="str">
        <f t="shared" si="2"/>
        <v>Kentucky</v>
      </c>
      <c r="J1086" t="str">
        <f>VLOOKUP(I1086,Sheet5!A:B,2,FALSE)</f>
        <v>KY</v>
      </c>
      <c r="K1086" t="str">
        <f t="shared" si="3"/>
        <v>Morgan, KY</v>
      </c>
    </row>
    <row r="1087" ht="15.75" customHeight="1">
      <c r="A1087" s="11" t="s">
        <v>782</v>
      </c>
      <c r="B1087" s="12">
        <v>10.2</v>
      </c>
      <c r="C1087" s="12">
        <v>36.1</v>
      </c>
      <c r="D1087" s="11" t="s">
        <v>4148</v>
      </c>
      <c r="E1087" s="5" t="s">
        <v>4149</v>
      </c>
      <c r="F1087" s="5">
        <v>10.2</v>
      </c>
      <c r="G1087" s="5">
        <v>36.1</v>
      </c>
      <c r="H1087" t="str">
        <f t="shared" si="1"/>
        <v> Kentucky</v>
      </c>
      <c r="I1087" t="str">
        <f t="shared" si="2"/>
        <v>Kentucky</v>
      </c>
      <c r="J1087" t="str">
        <f>VLOOKUP(I1087,Sheet5!A:B,2,FALSE)</f>
        <v>KY</v>
      </c>
      <c r="K1087" t="str">
        <f t="shared" si="3"/>
        <v>Muhlenberg, KY</v>
      </c>
    </row>
    <row r="1088" ht="15.75" customHeight="1">
      <c r="A1088" s="11" t="s">
        <v>783</v>
      </c>
      <c r="B1088" s="12">
        <v>11.6</v>
      </c>
      <c r="C1088" s="12">
        <v>31.3</v>
      </c>
      <c r="D1088" s="11" t="s">
        <v>4150</v>
      </c>
      <c r="E1088" s="5" t="s">
        <v>4151</v>
      </c>
      <c r="F1088" s="5">
        <v>11.6</v>
      </c>
      <c r="G1088" s="5">
        <v>31.3</v>
      </c>
      <c r="H1088" t="str">
        <f t="shared" si="1"/>
        <v> Kentucky</v>
      </c>
      <c r="I1088" t="str">
        <f t="shared" si="2"/>
        <v>Kentucky</v>
      </c>
      <c r="J1088" t="str">
        <f>VLOOKUP(I1088,Sheet5!A:B,2,FALSE)</f>
        <v>KY</v>
      </c>
      <c r="K1088" t="str">
        <f t="shared" si="3"/>
        <v>Nelson, KY</v>
      </c>
    </row>
    <row r="1089" ht="15.75" customHeight="1">
      <c r="A1089" s="11" t="s">
        <v>784</v>
      </c>
      <c r="B1089" s="12">
        <v>11.7</v>
      </c>
      <c r="C1089" s="12">
        <v>32.7</v>
      </c>
      <c r="D1089" s="11" t="s">
        <v>4152</v>
      </c>
      <c r="E1089" s="5" t="s">
        <v>4153</v>
      </c>
      <c r="F1089" s="5">
        <v>11.7</v>
      </c>
      <c r="G1089" s="5">
        <v>32.7</v>
      </c>
      <c r="H1089" t="str">
        <f t="shared" si="1"/>
        <v> Kentucky</v>
      </c>
      <c r="I1089" t="str">
        <f t="shared" si="2"/>
        <v>Kentucky</v>
      </c>
      <c r="J1089" t="str">
        <f>VLOOKUP(I1089,Sheet5!A:B,2,FALSE)</f>
        <v>KY</v>
      </c>
      <c r="K1089" t="str">
        <f t="shared" si="3"/>
        <v>Nicholas, KY</v>
      </c>
    </row>
    <row r="1090" ht="15.75" customHeight="1">
      <c r="A1090" s="11" t="s">
        <v>605</v>
      </c>
      <c r="B1090" s="12">
        <v>14.1</v>
      </c>
      <c r="C1090" s="12">
        <v>39.4</v>
      </c>
      <c r="D1090" s="11" t="s">
        <v>4154</v>
      </c>
      <c r="E1090" s="5" t="s">
        <v>4155</v>
      </c>
      <c r="F1090" s="5">
        <v>14.1</v>
      </c>
      <c r="G1090" s="5">
        <v>39.4</v>
      </c>
      <c r="H1090" t="str">
        <f t="shared" si="1"/>
        <v> Kentucky</v>
      </c>
      <c r="I1090" t="str">
        <f t="shared" si="2"/>
        <v>Kentucky</v>
      </c>
      <c r="J1090" t="str">
        <f>VLOOKUP(I1090,Sheet5!A:B,2,FALSE)</f>
        <v>KY</v>
      </c>
      <c r="K1090" t="str">
        <f t="shared" si="3"/>
        <v>Ohio, KY</v>
      </c>
    </row>
    <row r="1091" ht="15.75" customHeight="1">
      <c r="A1091" s="11" t="s">
        <v>785</v>
      </c>
      <c r="B1091" s="12">
        <v>10.5</v>
      </c>
      <c r="C1091" s="12">
        <v>27.3</v>
      </c>
      <c r="D1091" s="11" t="s">
        <v>4156</v>
      </c>
      <c r="E1091" s="5" t="s">
        <v>4157</v>
      </c>
      <c r="F1091" s="5">
        <v>10.5</v>
      </c>
      <c r="G1091" s="5">
        <v>27.3</v>
      </c>
      <c r="H1091" t="str">
        <f t="shared" si="1"/>
        <v> Kentucky</v>
      </c>
      <c r="I1091" t="str">
        <f t="shared" si="2"/>
        <v>Kentucky</v>
      </c>
      <c r="J1091" t="str">
        <f>VLOOKUP(I1091,Sheet5!A:B,2,FALSE)</f>
        <v>KY</v>
      </c>
      <c r="K1091" t="str">
        <f t="shared" si="3"/>
        <v>Oldham, KY</v>
      </c>
    </row>
    <row r="1092" ht="15.75" customHeight="1">
      <c r="A1092" s="11" t="s">
        <v>606</v>
      </c>
      <c r="B1092" s="12">
        <v>11.4</v>
      </c>
      <c r="C1092" s="12">
        <v>31.7</v>
      </c>
      <c r="D1092" s="11" t="s">
        <v>4158</v>
      </c>
      <c r="E1092" s="5" t="s">
        <v>4159</v>
      </c>
      <c r="F1092" s="5">
        <v>11.4</v>
      </c>
      <c r="G1092" s="5">
        <v>31.7</v>
      </c>
      <c r="H1092" t="str">
        <f t="shared" si="1"/>
        <v> Kentucky</v>
      </c>
      <c r="I1092" t="str">
        <f t="shared" si="2"/>
        <v>Kentucky</v>
      </c>
      <c r="J1092" t="str">
        <f>VLOOKUP(I1092,Sheet5!A:B,2,FALSE)</f>
        <v>KY</v>
      </c>
      <c r="K1092" t="str">
        <f t="shared" si="3"/>
        <v>Owen, KY</v>
      </c>
    </row>
    <row r="1093" ht="15.75" customHeight="1">
      <c r="A1093" s="11" t="s">
        <v>786</v>
      </c>
      <c r="B1093" s="12">
        <v>11.6</v>
      </c>
      <c r="C1093" s="12">
        <v>36.5</v>
      </c>
      <c r="D1093" s="11" t="s">
        <v>4160</v>
      </c>
      <c r="E1093" s="5" t="s">
        <v>4161</v>
      </c>
      <c r="F1093" s="5">
        <v>11.6</v>
      </c>
      <c r="G1093" s="5">
        <v>36.5</v>
      </c>
      <c r="H1093" t="str">
        <f t="shared" si="1"/>
        <v> Kentucky</v>
      </c>
      <c r="I1093" t="str">
        <f t="shared" si="2"/>
        <v>Kentucky</v>
      </c>
      <c r="J1093" t="str">
        <f>VLOOKUP(I1093,Sheet5!A:B,2,FALSE)</f>
        <v>KY</v>
      </c>
      <c r="K1093" t="str">
        <f t="shared" si="3"/>
        <v>Owsley, KY</v>
      </c>
    </row>
    <row r="1094" ht="15.75" customHeight="1">
      <c r="A1094" s="11" t="s">
        <v>787</v>
      </c>
      <c r="B1094" s="12">
        <v>11.3</v>
      </c>
      <c r="C1094" s="12">
        <v>34.2</v>
      </c>
      <c r="D1094" s="11" t="s">
        <v>4162</v>
      </c>
      <c r="E1094" s="5" t="s">
        <v>4163</v>
      </c>
      <c r="F1094" s="5">
        <v>11.3</v>
      </c>
      <c r="G1094" s="5">
        <v>34.2</v>
      </c>
      <c r="H1094" t="str">
        <f t="shared" si="1"/>
        <v> Kentucky</v>
      </c>
      <c r="I1094" t="str">
        <f t="shared" si="2"/>
        <v>Kentucky</v>
      </c>
      <c r="J1094" t="str">
        <f>VLOOKUP(I1094,Sheet5!A:B,2,FALSE)</f>
        <v>KY</v>
      </c>
      <c r="K1094" t="str">
        <f t="shared" si="3"/>
        <v>Pendleton, KY</v>
      </c>
    </row>
    <row r="1095" ht="15.75" customHeight="1">
      <c r="A1095" s="11" t="s">
        <v>74</v>
      </c>
      <c r="B1095" s="12">
        <v>13.3</v>
      </c>
      <c r="C1095" s="12">
        <v>37.1</v>
      </c>
      <c r="D1095" s="11" t="s">
        <v>4164</v>
      </c>
      <c r="E1095" s="5" t="s">
        <v>4165</v>
      </c>
      <c r="F1095" s="5">
        <v>13.3</v>
      </c>
      <c r="G1095" s="5">
        <v>37.1</v>
      </c>
      <c r="H1095" t="str">
        <f t="shared" si="1"/>
        <v> Kentucky</v>
      </c>
      <c r="I1095" t="str">
        <f t="shared" si="2"/>
        <v>Kentucky</v>
      </c>
      <c r="J1095" t="str">
        <f>VLOOKUP(I1095,Sheet5!A:B,2,FALSE)</f>
        <v>KY</v>
      </c>
      <c r="K1095" t="str">
        <f t="shared" si="3"/>
        <v>Perry, KY</v>
      </c>
    </row>
    <row r="1096" ht="15.75" customHeight="1">
      <c r="A1096" s="11" t="s">
        <v>76</v>
      </c>
      <c r="B1096" s="12">
        <v>14.9</v>
      </c>
      <c r="C1096" s="12">
        <v>40.1</v>
      </c>
      <c r="D1096" s="11" t="s">
        <v>4166</v>
      </c>
      <c r="E1096" s="5" t="s">
        <v>4167</v>
      </c>
      <c r="F1096" s="5">
        <v>14.9</v>
      </c>
      <c r="G1096" s="5">
        <v>40.1</v>
      </c>
      <c r="H1096" t="str">
        <f t="shared" si="1"/>
        <v> Kentucky</v>
      </c>
      <c r="I1096" t="str">
        <f t="shared" si="2"/>
        <v>Kentucky</v>
      </c>
      <c r="J1096" t="str">
        <f>VLOOKUP(I1096,Sheet5!A:B,2,FALSE)</f>
        <v>KY</v>
      </c>
      <c r="K1096" t="str">
        <f t="shared" si="3"/>
        <v>Pike, KY</v>
      </c>
    </row>
    <row r="1097" ht="15.75" customHeight="1">
      <c r="A1097" s="11" t="s">
        <v>788</v>
      </c>
      <c r="B1097" s="12">
        <v>13.4</v>
      </c>
      <c r="C1097" s="12">
        <v>38.7</v>
      </c>
      <c r="D1097" s="11" t="s">
        <v>4168</v>
      </c>
      <c r="E1097" s="5" t="s">
        <v>4169</v>
      </c>
      <c r="F1097" s="5">
        <v>13.4</v>
      </c>
      <c r="G1097" s="5">
        <v>38.7</v>
      </c>
      <c r="H1097" t="str">
        <f t="shared" si="1"/>
        <v> Kentucky</v>
      </c>
      <c r="I1097" t="str">
        <f t="shared" si="2"/>
        <v>Kentucky</v>
      </c>
      <c r="J1097" t="str">
        <f>VLOOKUP(I1097,Sheet5!A:B,2,FALSE)</f>
        <v>KY</v>
      </c>
      <c r="K1097" t="str">
        <f t="shared" si="3"/>
        <v>Powell, KY</v>
      </c>
    </row>
    <row r="1098" ht="15.75" customHeight="1">
      <c r="A1098" s="11" t="s">
        <v>183</v>
      </c>
      <c r="B1098" s="12">
        <v>11.6</v>
      </c>
      <c r="C1098" s="12">
        <v>34.0</v>
      </c>
      <c r="D1098" s="11" t="s">
        <v>4170</v>
      </c>
      <c r="E1098" s="5" t="s">
        <v>4171</v>
      </c>
      <c r="F1098" s="5">
        <v>11.6</v>
      </c>
      <c r="G1098" s="5">
        <v>34.0</v>
      </c>
      <c r="H1098" t="str">
        <f t="shared" si="1"/>
        <v> Kentucky</v>
      </c>
      <c r="I1098" t="str">
        <f t="shared" si="2"/>
        <v>Kentucky</v>
      </c>
      <c r="J1098" t="str">
        <f>VLOOKUP(I1098,Sheet5!A:B,2,FALSE)</f>
        <v>KY</v>
      </c>
      <c r="K1098" t="str">
        <f t="shared" si="3"/>
        <v>Pulaski, KY</v>
      </c>
    </row>
    <row r="1099" ht="15.75" customHeight="1">
      <c r="A1099" s="11" t="s">
        <v>789</v>
      </c>
      <c r="B1099" s="12">
        <v>12.1</v>
      </c>
      <c r="C1099" s="12">
        <v>34.9</v>
      </c>
      <c r="D1099" s="11" t="s">
        <v>4172</v>
      </c>
      <c r="E1099" s="5" t="s">
        <v>4173</v>
      </c>
      <c r="F1099" s="5">
        <v>12.1</v>
      </c>
      <c r="G1099" s="5">
        <v>34.9</v>
      </c>
      <c r="H1099" t="str">
        <f t="shared" si="1"/>
        <v> Kentucky</v>
      </c>
      <c r="I1099" t="str">
        <f t="shared" si="2"/>
        <v>Kentucky</v>
      </c>
      <c r="J1099" t="str">
        <f>VLOOKUP(I1099,Sheet5!A:B,2,FALSE)</f>
        <v>KY</v>
      </c>
      <c r="K1099" t="str">
        <f t="shared" si="3"/>
        <v>Robertson, KY</v>
      </c>
    </row>
    <row r="1100" ht="15.75" customHeight="1">
      <c r="A1100" s="11" t="s">
        <v>790</v>
      </c>
      <c r="B1100" s="12">
        <v>11.2</v>
      </c>
      <c r="C1100" s="12">
        <v>34.9</v>
      </c>
      <c r="D1100" s="11" t="s">
        <v>4174</v>
      </c>
      <c r="E1100" s="5" t="s">
        <v>4175</v>
      </c>
      <c r="F1100" s="5">
        <v>11.2</v>
      </c>
      <c r="G1100" s="5">
        <v>34.9</v>
      </c>
      <c r="H1100" t="str">
        <f t="shared" si="1"/>
        <v> Kentucky</v>
      </c>
      <c r="I1100" t="str">
        <f t="shared" si="2"/>
        <v>Kentucky</v>
      </c>
      <c r="J1100" t="str">
        <f>VLOOKUP(I1100,Sheet5!A:B,2,FALSE)</f>
        <v>KY</v>
      </c>
      <c r="K1100" t="str">
        <f t="shared" si="3"/>
        <v>Rockcastle, KY</v>
      </c>
    </row>
    <row r="1101" ht="15.75" customHeight="1">
      <c r="A1101" s="11" t="s">
        <v>791</v>
      </c>
      <c r="B1101" s="12">
        <v>10.1</v>
      </c>
      <c r="C1101" s="12">
        <v>35.9</v>
      </c>
      <c r="D1101" s="11" t="s">
        <v>4176</v>
      </c>
      <c r="E1101" s="5" t="s">
        <v>4177</v>
      </c>
      <c r="F1101" s="5">
        <v>10.1</v>
      </c>
      <c r="G1101" s="5">
        <v>35.9</v>
      </c>
      <c r="H1101" t="str">
        <f t="shared" si="1"/>
        <v> Kentucky</v>
      </c>
      <c r="I1101" t="str">
        <f t="shared" si="2"/>
        <v>Kentucky</v>
      </c>
      <c r="J1101" t="str">
        <f>VLOOKUP(I1101,Sheet5!A:B,2,FALSE)</f>
        <v>KY</v>
      </c>
      <c r="K1101" t="str">
        <f t="shared" si="3"/>
        <v>Rowan, KY</v>
      </c>
    </row>
    <row r="1102" ht="15.75" customHeight="1">
      <c r="A1102" s="11" t="s">
        <v>78</v>
      </c>
      <c r="B1102" s="12">
        <v>10.7</v>
      </c>
      <c r="C1102" s="12">
        <v>34.8</v>
      </c>
      <c r="D1102" s="11" t="s">
        <v>4178</v>
      </c>
      <c r="E1102" s="5" t="s">
        <v>4179</v>
      </c>
      <c r="F1102" s="5">
        <v>10.7</v>
      </c>
      <c r="G1102" s="5">
        <v>34.8</v>
      </c>
      <c r="H1102" t="str">
        <f t="shared" si="1"/>
        <v> Kentucky</v>
      </c>
      <c r="I1102" t="str">
        <f t="shared" si="2"/>
        <v>Kentucky</v>
      </c>
      <c r="J1102" t="str">
        <f>VLOOKUP(I1102,Sheet5!A:B,2,FALSE)</f>
        <v>KY</v>
      </c>
      <c r="K1102" t="str">
        <f t="shared" si="3"/>
        <v>Russell, KY</v>
      </c>
    </row>
    <row r="1103" ht="15.75" customHeight="1">
      <c r="A1103" s="11" t="s">
        <v>186</v>
      </c>
      <c r="B1103" s="12">
        <v>10.9</v>
      </c>
      <c r="C1103" s="12">
        <v>31.7</v>
      </c>
      <c r="D1103" s="11" t="s">
        <v>4180</v>
      </c>
      <c r="E1103" s="5" t="s">
        <v>4181</v>
      </c>
      <c r="F1103" s="5">
        <v>10.9</v>
      </c>
      <c r="G1103" s="5">
        <v>31.7</v>
      </c>
      <c r="H1103" t="str">
        <f t="shared" si="1"/>
        <v> Kentucky</v>
      </c>
      <c r="I1103" t="str">
        <f t="shared" si="2"/>
        <v>Kentucky</v>
      </c>
      <c r="J1103" t="str">
        <f>VLOOKUP(I1103,Sheet5!A:B,2,FALSE)</f>
        <v>KY</v>
      </c>
      <c r="K1103" t="str">
        <f t="shared" si="3"/>
        <v>Scott, KY</v>
      </c>
    </row>
    <row r="1104" ht="15.75" customHeight="1">
      <c r="A1104" s="11" t="s">
        <v>80</v>
      </c>
      <c r="B1104" s="12">
        <v>11.0</v>
      </c>
      <c r="C1104" s="12">
        <v>33.7</v>
      </c>
      <c r="D1104" s="11" t="s">
        <v>4182</v>
      </c>
      <c r="E1104" s="5" t="s">
        <v>4183</v>
      </c>
      <c r="F1104" s="5">
        <v>11.0</v>
      </c>
      <c r="G1104" s="5">
        <v>33.7</v>
      </c>
      <c r="H1104" t="str">
        <f t="shared" si="1"/>
        <v> Kentucky</v>
      </c>
      <c r="I1104" t="str">
        <f t="shared" si="2"/>
        <v>Kentucky</v>
      </c>
      <c r="J1104" t="str">
        <f>VLOOKUP(I1104,Sheet5!A:B,2,FALSE)</f>
        <v>KY</v>
      </c>
      <c r="K1104" t="str">
        <f t="shared" si="3"/>
        <v>Shelby, KY</v>
      </c>
    </row>
    <row r="1105" ht="15.75" customHeight="1">
      <c r="A1105" s="11" t="s">
        <v>792</v>
      </c>
      <c r="B1105" s="12">
        <v>10.8</v>
      </c>
      <c r="C1105" s="12">
        <v>38.6</v>
      </c>
      <c r="D1105" s="11" t="s">
        <v>4184</v>
      </c>
      <c r="E1105" s="5" t="s">
        <v>4185</v>
      </c>
      <c r="F1105" s="5">
        <v>10.8</v>
      </c>
      <c r="G1105" s="5">
        <v>38.6</v>
      </c>
      <c r="H1105" t="str">
        <f t="shared" si="1"/>
        <v> Kentucky</v>
      </c>
      <c r="I1105" t="str">
        <f t="shared" si="2"/>
        <v>Kentucky</v>
      </c>
      <c r="J1105" t="str">
        <f>VLOOKUP(I1105,Sheet5!A:B,2,FALSE)</f>
        <v>KY</v>
      </c>
      <c r="K1105" t="str">
        <f t="shared" si="3"/>
        <v>Simpson, KY</v>
      </c>
    </row>
    <row r="1106" ht="15.75" customHeight="1">
      <c r="A1106" s="11" t="s">
        <v>613</v>
      </c>
      <c r="B1106" s="12">
        <v>13.0</v>
      </c>
      <c r="C1106" s="12">
        <v>34.7</v>
      </c>
      <c r="D1106" s="11" t="s">
        <v>4186</v>
      </c>
      <c r="E1106" s="5" t="s">
        <v>4187</v>
      </c>
      <c r="F1106" s="5">
        <v>13.0</v>
      </c>
      <c r="G1106" s="5">
        <v>34.7</v>
      </c>
      <c r="H1106" t="str">
        <f t="shared" si="1"/>
        <v> Kentucky</v>
      </c>
      <c r="I1106" t="str">
        <f t="shared" si="2"/>
        <v>Kentucky</v>
      </c>
      <c r="J1106" t="str">
        <f>VLOOKUP(I1106,Sheet5!A:B,2,FALSE)</f>
        <v>KY</v>
      </c>
      <c r="K1106" t="str">
        <f t="shared" si="3"/>
        <v>Spencer, KY</v>
      </c>
    </row>
    <row r="1107" ht="15.75" customHeight="1">
      <c r="A1107" s="11" t="s">
        <v>374</v>
      </c>
      <c r="B1107" s="12">
        <v>12.5</v>
      </c>
      <c r="C1107" s="12">
        <v>33.7</v>
      </c>
      <c r="D1107" s="11" t="s">
        <v>4188</v>
      </c>
      <c r="E1107" s="5" t="s">
        <v>4189</v>
      </c>
      <c r="F1107" s="5">
        <v>12.5</v>
      </c>
      <c r="G1107" s="5">
        <v>33.7</v>
      </c>
      <c r="H1107" t="str">
        <f t="shared" si="1"/>
        <v> Kentucky</v>
      </c>
      <c r="I1107" t="str">
        <f t="shared" si="2"/>
        <v>Kentucky</v>
      </c>
      <c r="J1107" t="str">
        <f>VLOOKUP(I1107,Sheet5!A:B,2,FALSE)</f>
        <v>KY</v>
      </c>
      <c r="K1107" t="str">
        <f t="shared" si="3"/>
        <v>Taylor, KY</v>
      </c>
    </row>
    <row r="1108" ht="15.75" customHeight="1">
      <c r="A1108" s="11" t="s">
        <v>793</v>
      </c>
      <c r="B1108" s="12">
        <v>11.3</v>
      </c>
      <c r="C1108" s="12">
        <v>34.7</v>
      </c>
      <c r="D1108" s="11" t="s">
        <v>4190</v>
      </c>
      <c r="E1108" s="5" t="s">
        <v>4191</v>
      </c>
      <c r="F1108" s="5">
        <v>11.3</v>
      </c>
      <c r="G1108" s="5">
        <v>34.7</v>
      </c>
      <c r="H1108" t="str">
        <f t="shared" si="1"/>
        <v> Kentucky</v>
      </c>
      <c r="I1108" t="str">
        <f t="shared" si="2"/>
        <v>Kentucky</v>
      </c>
      <c r="J1108" t="str">
        <f>VLOOKUP(I1108,Sheet5!A:B,2,FALSE)</f>
        <v>KY</v>
      </c>
      <c r="K1108" t="str">
        <f t="shared" si="3"/>
        <v>Todd, KY</v>
      </c>
    </row>
    <row r="1109" ht="15.75" customHeight="1">
      <c r="A1109" s="11" t="s">
        <v>794</v>
      </c>
      <c r="B1109" s="12">
        <v>11.7</v>
      </c>
      <c r="C1109" s="12">
        <v>35.4</v>
      </c>
      <c r="D1109" s="11" t="s">
        <v>4192</v>
      </c>
      <c r="E1109" s="5" t="s">
        <v>4193</v>
      </c>
      <c r="F1109" s="5">
        <v>11.7</v>
      </c>
      <c r="G1109" s="5">
        <v>35.4</v>
      </c>
      <c r="H1109" t="str">
        <f t="shared" si="1"/>
        <v> Kentucky</v>
      </c>
      <c r="I1109" t="str">
        <f t="shared" si="2"/>
        <v>Kentucky</v>
      </c>
      <c r="J1109" t="str">
        <f>VLOOKUP(I1109,Sheet5!A:B,2,FALSE)</f>
        <v>KY</v>
      </c>
      <c r="K1109" t="str">
        <f t="shared" si="3"/>
        <v>Trigg, KY</v>
      </c>
    </row>
    <row r="1110" ht="15.75" customHeight="1">
      <c r="A1110" s="11" t="s">
        <v>795</v>
      </c>
      <c r="B1110" s="12">
        <v>12.1</v>
      </c>
      <c r="C1110" s="12">
        <v>35.8</v>
      </c>
      <c r="D1110" s="11" t="s">
        <v>4194</v>
      </c>
      <c r="E1110" s="5" t="s">
        <v>4195</v>
      </c>
      <c r="F1110" s="5">
        <v>12.1</v>
      </c>
      <c r="G1110" s="5">
        <v>35.8</v>
      </c>
      <c r="H1110" t="str">
        <f t="shared" si="1"/>
        <v> Kentucky</v>
      </c>
      <c r="I1110" t="str">
        <f t="shared" si="2"/>
        <v>Kentucky</v>
      </c>
      <c r="J1110" t="str">
        <f>VLOOKUP(I1110,Sheet5!A:B,2,FALSE)</f>
        <v>KY</v>
      </c>
      <c r="K1110" t="str">
        <f t="shared" si="3"/>
        <v>Trimble, KY</v>
      </c>
    </row>
    <row r="1111" ht="15.75" customHeight="1">
      <c r="A1111" s="11" t="s">
        <v>192</v>
      </c>
      <c r="B1111" s="12">
        <v>11.8</v>
      </c>
      <c r="C1111" s="12">
        <v>31.1</v>
      </c>
      <c r="D1111" s="11" t="s">
        <v>4196</v>
      </c>
      <c r="E1111" s="5" t="s">
        <v>4197</v>
      </c>
      <c r="F1111" s="5">
        <v>11.8</v>
      </c>
      <c r="G1111" s="5">
        <v>31.1</v>
      </c>
      <c r="H1111" t="str">
        <f t="shared" si="1"/>
        <v> Kentucky</v>
      </c>
      <c r="I1111" t="str">
        <f t="shared" si="2"/>
        <v>Kentucky</v>
      </c>
      <c r="J1111" t="str">
        <f>VLOOKUP(I1111,Sheet5!A:B,2,FALSE)</f>
        <v>KY</v>
      </c>
      <c r="K1111" t="str">
        <f t="shared" si="3"/>
        <v>Union, KY</v>
      </c>
    </row>
    <row r="1112" ht="15.75" customHeight="1">
      <c r="A1112" s="11" t="s">
        <v>479</v>
      </c>
      <c r="B1112" s="12">
        <v>10.4</v>
      </c>
      <c r="C1112" s="12">
        <v>32.4</v>
      </c>
      <c r="D1112" s="11" t="s">
        <v>4198</v>
      </c>
      <c r="E1112" s="5" t="s">
        <v>4199</v>
      </c>
      <c r="F1112" s="5">
        <v>10.4</v>
      </c>
      <c r="G1112" s="5">
        <v>32.4</v>
      </c>
      <c r="H1112" t="str">
        <f t="shared" si="1"/>
        <v> Kentucky</v>
      </c>
      <c r="I1112" t="str">
        <f t="shared" si="2"/>
        <v>Kentucky</v>
      </c>
      <c r="J1112" t="str">
        <f>VLOOKUP(I1112,Sheet5!A:B,2,FALSE)</f>
        <v>KY</v>
      </c>
      <c r="K1112" t="str">
        <f t="shared" si="3"/>
        <v>Warren, KY</v>
      </c>
    </row>
    <row r="1113" ht="15.75" customHeight="1">
      <c r="A1113" s="11" t="s">
        <v>86</v>
      </c>
      <c r="B1113" s="12">
        <v>10.9</v>
      </c>
      <c r="C1113" s="12">
        <v>32.3</v>
      </c>
      <c r="D1113" s="11" t="s">
        <v>4200</v>
      </c>
      <c r="E1113" s="5" t="s">
        <v>4201</v>
      </c>
      <c r="F1113" s="5">
        <v>10.9</v>
      </c>
      <c r="G1113" s="5">
        <v>32.3</v>
      </c>
      <c r="H1113" t="str">
        <f t="shared" si="1"/>
        <v> Kentucky</v>
      </c>
      <c r="I1113" t="str">
        <f t="shared" si="2"/>
        <v>Kentucky</v>
      </c>
      <c r="J1113" t="str">
        <f>VLOOKUP(I1113,Sheet5!A:B,2,FALSE)</f>
        <v>KY</v>
      </c>
      <c r="K1113" t="str">
        <f t="shared" si="3"/>
        <v>Washington, KY</v>
      </c>
    </row>
    <row r="1114" ht="15.75" customHeight="1">
      <c r="A1114" s="11" t="s">
        <v>480</v>
      </c>
      <c r="B1114" s="12">
        <v>12.9</v>
      </c>
      <c r="C1114" s="12">
        <v>40.4</v>
      </c>
      <c r="D1114" s="11" t="s">
        <v>4202</v>
      </c>
      <c r="E1114" s="5" t="s">
        <v>4203</v>
      </c>
      <c r="F1114" s="5">
        <v>12.9</v>
      </c>
      <c r="G1114" s="5">
        <v>40.4</v>
      </c>
      <c r="H1114" t="str">
        <f t="shared" si="1"/>
        <v> Kentucky</v>
      </c>
      <c r="I1114" t="str">
        <f t="shared" si="2"/>
        <v>Kentucky</v>
      </c>
      <c r="J1114" t="str">
        <f>VLOOKUP(I1114,Sheet5!A:B,2,FALSE)</f>
        <v>KY</v>
      </c>
      <c r="K1114" t="str">
        <f t="shared" si="3"/>
        <v>Wayne, KY</v>
      </c>
    </row>
    <row r="1115" ht="15.75" customHeight="1">
      <c r="A1115" s="11" t="s">
        <v>481</v>
      </c>
      <c r="B1115" s="12">
        <v>12.6</v>
      </c>
      <c r="C1115" s="12">
        <v>34.5</v>
      </c>
      <c r="D1115" s="11" t="s">
        <v>4204</v>
      </c>
      <c r="E1115" s="5" t="s">
        <v>4205</v>
      </c>
      <c r="F1115" s="5">
        <v>12.6</v>
      </c>
      <c r="G1115" s="5">
        <v>34.5</v>
      </c>
      <c r="H1115" t="str">
        <f t="shared" si="1"/>
        <v> Kentucky</v>
      </c>
      <c r="I1115" t="str">
        <f t="shared" si="2"/>
        <v>Kentucky</v>
      </c>
      <c r="J1115" t="str">
        <f>VLOOKUP(I1115,Sheet5!A:B,2,FALSE)</f>
        <v>KY</v>
      </c>
      <c r="K1115" t="str">
        <f t="shared" si="3"/>
        <v>Webster, KY</v>
      </c>
    </row>
    <row r="1116" ht="15.75" customHeight="1">
      <c r="A1116" s="11" t="s">
        <v>625</v>
      </c>
      <c r="B1116" s="12">
        <v>13.2</v>
      </c>
      <c r="C1116" s="12">
        <v>36.0</v>
      </c>
      <c r="D1116" s="11" t="s">
        <v>4206</v>
      </c>
      <c r="E1116" s="5" t="s">
        <v>4207</v>
      </c>
      <c r="F1116" s="5">
        <v>13.2</v>
      </c>
      <c r="G1116" s="5">
        <v>36.0</v>
      </c>
      <c r="H1116" t="str">
        <f t="shared" si="1"/>
        <v> Kentucky</v>
      </c>
      <c r="I1116" t="str">
        <f t="shared" si="2"/>
        <v>Kentucky</v>
      </c>
      <c r="J1116" t="str">
        <f>VLOOKUP(I1116,Sheet5!A:B,2,FALSE)</f>
        <v>KY</v>
      </c>
      <c r="K1116" t="str">
        <f t="shared" si="3"/>
        <v>Whitley, KY</v>
      </c>
    </row>
    <row r="1117" ht="15.75" customHeight="1">
      <c r="A1117" s="11" t="s">
        <v>796</v>
      </c>
      <c r="B1117" s="12">
        <v>11.4</v>
      </c>
      <c r="C1117" s="12">
        <v>32.5</v>
      </c>
      <c r="D1117" s="11" t="s">
        <v>4208</v>
      </c>
      <c r="E1117" s="5" t="s">
        <v>4209</v>
      </c>
      <c r="F1117" s="5">
        <v>11.4</v>
      </c>
      <c r="G1117" s="5">
        <v>32.5</v>
      </c>
      <c r="H1117" t="str">
        <f t="shared" si="1"/>
        <v> Kentucky</v>
      </c>
      <c r="I1117" t="str">
        <f t="shared" si="2"/>
        <v>Kentucky</v>
      </c>
      <c r="J1117" t="str">
        <f>VLOOKUP(I1117,Sheet5!A:B,2,FALSE)</f>
        <v>KY</v>
      </c>
      <c r="K1117" t="str">
        <f t="shared" si="3"/>
        <v>Wolfe, KY</v>
      </c>
    </row>
    <row r="1118" ht="15.75" customHeight="1">
      <c r="A1118" s="11" t="s">
        <v>583</v>
      </c>
      <c r="B1118" s="12">
        <v>10.7</v>
      </c>
      <c r="C1118" s="12">
        <v>30.2</v>
      </c>
      <c r="D1118" s="11" t="s">
        <v>4210</v>
      </c>
      <c r="E1118" s="5" t="s">
        <v>4211</v>
      </c>
      <c r="F1118" s="5">
        <v>10.7</v>
      </c>
      <c r="G1118" s="5">
        <v>30.2</v>
      </c>
      <c r="H1118" t="str">
        <f t="shared" si="1"/>
        <v> Kentucky</v>
      </c>
      <c r="I1118" t="str">
        <f t="shared" si="2"/>
        <v>Kentucky</v>
      </c>
      <c r="J1118" t="str">
        <f>VLOOKUP(I1118,Sheet5!A:B,2,FALSE)</f>
        <v>KY</v>
      </c>
      <c r="K1118" t="str">
        <f t="shared" si="3"/>
        <v>Woodford, KY</v>
      </c>
    </row>
    <row r="1119" ht="15.75" customHeight="1">
      <c r="A1119" s="11" t="s">
        <v>4212</v>
      </c>
      <c r="B1119" s="12">
        <v>10.7</v>
      </c>
      <c r="C1119" s="12">
        <v>33.4</v>
      </c>
      <c r="D1119" s="11" t="s">
        <v>4213</v>
      </c>
      <c r="E1119" s="5" t="s">
        <v>4214</v>
      </c>
      <c r="F1119" s="5">
        <v>10.7</v>
      </c>
      <c r="G1119" s="5">
        <v>33.4</v>
      </c>
      <c r="H1119" t="str">
        <f t="shared" si="1"/>
        <v> Louisiana</v>
      </c>
      <c r="I1119" t="str">
        <f t="shared" si="2"/>
        <v>Louisiana</v>
      </c>
      <c r="J1119" t="str">
        <f>VLOOKUP(I1119,Sheet5!A:B,2,FALSE)</f>
        <v>LA</v>
      </c>
      <c r="K1119" t="str">
        <f t="shared" si="3"/>
        <v>Acadia Parish, LA</v>
      </c>
    </row>
    <row r="1120" ht="15.75" customHeight="1">
      <c r="A1120" s="11" t="s">
        <v>4215</v>
      </c>
      <c r="B1120" s="12">
        <v>11.7</v>
      </c>
      <c r="C1120" s="12">
        <v>35.2</v>
      </c>
      <c r="D1120" s="11" t="s">
        <v>4216</v>
      </c>
      <c r="E1120" s="5" t="s">
        <v>4217</v>
      </c>
      <c r="F1120" s="5">
        <v>11.7</v>
      </c>
      <c r="G1120" s="5">
        <v>35.2</v>
      </c>
      <c r="H1120" t="str">
        <f t="shared" si="1"/>
        <v> Louisiana</v>
      </c>
      <c r="I1120" t="str">
        <f t="shared" si="2"/>
        <v>Louisiana</v>
      </c>
      <c r="J1120" t="str">
        <f>VLOOKUP(I1120,Sheet5!A:B,2,FALSE)</f>
        <v>LA</v>
      </c>
      <c r="K1120" t="str">
        <f t="shared" si="3"/>
        <v>Allen Parish, LA</v>
      </c>
    </row>
    <row r="1121" ht="15.75" customHeight="1">
      <c r="A1121" s="11" t="s">
        <v>4218</v>
      </c>
      <c r="B1121" s="12">
        <v>11.4</v>
      </c>
      <c r="C1121" s="12">
        <v>30.3</v>
      </c>
      <c r="D1121" s="11" t="s">
        <v>4219</v>
      </c>
      <c r="E1121" s="5" t="s">
        <v>4220</v>
      </c>
      <c r="F1121" s="5">
        <v>11.4</v>
      </c>
      <c r="G1121" s="5">
        <v>30.3</v>
      </c>
      <c r="H1121" t="str">
        <f t="shared" si="1"/>
        <v> Louisiana</v>
      </c>
      <c r="I1121" t="str">
        <f t="shared" si="2"/>
        <v>Louisiana</v>
      </c>
      <c r="J1121" t="str">
        <f>VLOOKUP(I1121,Sheet5!A:B,2,FALSE)</f>
        <v>LA</v>
      </c>
      <c r="K1121" t="str">
        <f t="shared" si="3"/>
        <v>Ascension Parish, LA</v>
      </c>
    </row>
    <row r="1122" ht="15.75" customHeight="1">
      <c r="A1122" s="11" t="s">
        <v>4221</v>
      </c>
      <c r="B1122" s="12">
        <v>13.0</v>
      </c>
      <c r="C1122" s="12">
        <v>41.8</v>
      </c>
      <c r="D1122" s="11" t="s">
        <v>4222</v>
      </c>
      <c r="E1122" s="5" t="s">
        <v>4223</v>
      </c>
      <c r="F1122" s="5">
        <v>13.0</v>
      </c>
      <c r="G1122" s="5">
        <v>41.8</v>
      </c>
      <c r="H1122" t="str">
        <f t="shared" si="1"/>
        <v> Louisiana</v>
      </c>
      <c r="I1122" t="str">
        <f t="shared" si="2"/>
        <v>Louisiana</v>
      </c>
      <c r="J1122" t="str">
        <f>VLOOKUP(I1122,Sheet5!A:B,2,FALSE)</f>
        <v>LA</v>
      </c>
      <c r="K1122" t="str">
        <f t="shared" si="3"/>
        <v>Assumption Parish, LA</v>
      </c>
    </row>
    <row r="1123" ht="15.75" customHeight="1">
      <c r="A1123" s="11" t="s">
        <v>4224</v>
      </c>
      <c r="B1123" s="12">
        <v>11.9</v>
      </c>
      <c r="C1123" s="12">
        <v>39.0</v>
      </c>
      <c r="D1123" s="11" t="s">
        <v>4225</v>
      </c>
      <c r="E1123" s="5" t="s">
        <v>4226</v>
      </c>
      <c r="F1123" s="5">
        <v>11.9</v>
      </c>
      <c r="G1123" s="5">
        <v>39.0</v>
      </c>
      <c r="H1123" t="str">
        <f t="shared" si="1"/>
        <v> Louisiana</v>
      </c>
      <c r="I1123" t="str">
        <f t="shared" si="2"/>
        <v>Louisiana</v>
      </c>
      <c r="J1123" t="str">
        <f>VLOOKUP(I1123,Sheet5!A:B,2,FALSE)</f>
        <v>LA</v>
      </c>
      <c r="K1123" t="str">
        <f t="shared" si="3"/>
        <v>Avoyelles Parish, LA</v>
      </c>
    </row>
    <row r="1124" ht="15.75" customHeight="1">
      <c r="A1124" s="11" t="s">
        <v>4227</v>
      </c>
      <c r="B1124" s="12">
        <v>10.4</v>
      </c>
      <c r="C1124" s="12">
        <v>32.5</v>
      </c>
      <c r="D1124" s="11" t="s">
        <v>4228</v>
      </c>
      <c r="E1124" s="5" t="s">
        <v>4229</v>
      </c>
      <c r="F1124" s="5">
        <v>10.4</v>
      </c>
      <c r="G1124" s="5">
        <v>32.5</v>
      </c>
      <c r="H1124" t="str">
        <f t="shared" si="1"/>
        <v> Louisiana</v>
      </c>
      <c r="I1124" t="str">
        <f t="shared" si="2"/>
        <v>Louisiana</v>
      </c>
      <c r="J1124" t="str">
        <f>VLOOKUP(I1124,Sheet5!A:B,2,FALSE)</f>
        <v>LA</v>
      </c>
      <c r="K1124" t="str">
        <f t="shared" si="3"/>
        <v>Beauregard Parish, LA</v>
      </c>
    </row>
    <row r="1125" ht="15.75" customHeight="1">
      <c r="A1125" s="11" t="s">
        <v>4230</v>
      </c>
      <c r="B1125" s="12">
        <v>12.4</v>
      </c>
      <c r="C1125" s="12">
        <v>39.2</v>
      </c>
      <c r="D1125" s="11" t="s">
        <v>4231</v>
      </c>
      <c r="E1125" s="5" t="s">
        <v>4232</v>
      </c>
      <c r="F1125" s="5">
        <v>12.4</v>
      </c>
      <c r="G1125" s="5">
        <v>39.2</v>
      </c>
      <c r="H1125" t="str">
        <f t="shared" si="1"/>
        <v> Louisiana</v>
      </c>
      <c r="I1125" t="str">
        <f t="shared" si="2"/>
        <v>Louisiana</v>
      </c>
      <c r="J1125" t="str">
        <f>VLOOKUP(I1125,Sheet5!A:B,2,FALSE)</f>
        <v>LA</v>
      </c>
      <c r="K1125" t="str">
        <f t="shared" si="3"/>
        <v>Bienville Parish, LA</v>
      </c>
    </row>
    <row r="1126" ht="15.75" customHeight="1">
      <c r="A1126" s="11" t="s">
        <v>4233</v>
      </c>
      <c r="B1126" s="12">
        <v>11.2</v>
      </c>
      <c r="C1126" s="12">
        <v>32.8</v>
      </c>
      <c r="D1126" s="11" t="s">
        <v>4234</v>
      </c>
      <c r="E1126" s="5" t="s">
        <v>4235</v>
      </c>
      <c r="F1126" s="5">
        <v>11.2</v>
      </c>
      <c r="G1126" s="5">
        <v>32.8</v>
      </c>
      <c r="H1126" t="str">
        <f t="shared" si="1"/>
        <v> Louisiana</v>
      </c>
      <c r="I1126" t="str">
        <f t="shared" si="2"/>
        <v>Louisiana</v>
      </c>
      <c r="J1126" t="str">
        <f>VLOOKUP(I1126,Sheet5!A:B,2,FALSE)</f>
        <v>LA</v>
      </c>
      <c r="K1126" t="str">
        <f t="shared" si="3"/>
        <v>Bossier Parish, LA</v>
      </c>
    </row>
    <row r="1127" ht="15.75" customHeight="1">
      <c r="A1127" s="11" t="s">
        <v>4236</v>
      </c>
      <c r="B1127" s="12">
        <v>11.2</v>
      </c>
      <c r="C1127" s="12">
        <v>36.6</v>
      </c>
      <c r="D1127" s="11" t="s">
        <v>4237</v>
      </c>
      <c r="E1127" s="5" t="s">
        <v>4238</v>
      </c>
      <c r="F1127" s="5">
        <v>11.2</v>
      </c>
      <c r="G1127" s="5">
        <v>36.6</v>
      </c>
      <c r="H1127" t="str">
        <f t="shared" si="1"/>
        <v> Louisiana</v>
      </c>
      <c r="I1127" t="str">
        <f t="shared" si="2"/>
        <v>Louisiana</v>
      </c>
      <c r="J1127" t="str">
        <f>VLOOKUP(I1127,Sheet5!A:B,2,FALSE)</f>
        <v>LA</v>
      </c>
      <c r="K1127" t="str">
        <f t="shared" si="3"/>
        <v>Caddo Parish, LA</v>
      </c>
    </row>
    <row r="1128" ht="15.75" customHeight="1">
      <c r="A1128" s="11" t="s">
        <v>4239</v>
      </c>
      <c r="B1128" s="12">
        <v>10.3</v>
      </c>
      <c r="C1128" s="12">
        <v>34.1</v>
      </c>
      <c r="D1128" s="11" t="s">
        <v>4240</v>
      </c>
      <c r="E1128" s="5" t="s">
        <v>4241</v>
      </c>
      <c r="F1128" s="5">
        <v>10.3</v>
      </c>
      <c r="G1128" s="5">
        <v>34.1</v>
      </c>
      <c r="H1128" t="str">
        <f t="shared" si="1"/>
        <v> Louisiana</v>
      </c>
      <c r="I1128" t="str">
        <f t="shared" si="2"/>
        <v>Louisiana</v>
      </c>
      <c r="J1128" t="str">
        <f>VLOOKUP(I1128,Sheet5!A:B,2,FALSE)</f>
        <v>LA</v>
      </c>
      <c r="K1128" t="str">
        <f t="shared" si="3"/>
        <v>Calcasieu Parish, LA</v>
      </c>
    </row>
    <row r="1129" ht="15.75" customHeight="1">
      <c r="A1129" s="11" t="s">
        <v>4242</v>
      </c>
      <c r="B1129" s="12">
        <v>11.2</v>
      </c>
      <c r="C1129" s="12">
        <v>38.1</v>
      </c>
      <c r="D1129" s="11" t="s">
        <v>4243</v>
      </c>
      <c r="E1129" s="5" t="s">
        <v>4244</v>
      </c>
      <c r="F1129" s="5">
        <v>11.2</v>
      </c>
      <c r="G1129" s="5">
        <v>38.1</v>
      </c>
      <c r="H1129" t="str">
        <f t="shared" si="1"/>
        <v> Louisiana</v>
      </c>
      <c r="I1129" t="str">
        <f t="shared" si="2"/>
        <v>Louisiana</v>
      </c>
      <c r="J1129" t="str">
        <f>VLOOKUP(I1129,Sheet5!A:B,2,FALSE)</f>
        <v>LA</v>
      </c>
      <c r="K1129" t="str">
        <f t="shared" si="3"/>
        <v>Caldwell Parish, LA</v>
      </c>
    </row>
    <row r="1130" ht="15.75" customHeight="1">
      <c r="A1130" s="11" t="s">
        <v>4245</v>
      </c>
      <c r="B1130" s="12">
        <v>10.6</v>
      </c>
      <c r="C1130" s="12">
        <v>33.0</v>
      </c>
      <c r="D1130" s="11" t="s">
        <v>4246</v>
      </c>
      <c r="E1130" s="5" t="s">
        <v>4247</v>
      </c>
      <c r="F1130" s="5">
        <v>10.6</v>
      </c>
      <c r="G1130" s="5">
        <v>33.0</v>
      </c>
      <c r="H1130" t="str">
        <f t="shared" si="1"/>
        <v> Louisiana</v>
      </c>
      <c r="I1130" t="str">
        <f t="shared" si="2"/>
        <v>Louisiana</v>
      </c>
      <c r="J1130" t="str">
        <f>VLOOKUP(I1130,Sheet5!A:B,2,FALSE)</f>
        <v>LA</v>
      </c>
      <c r="K1130" t="str">
        <f t="shared" si="3"/>
        <v>Cameron Parish, LA</v>
      </c>
    </row>
    <row r="1131" ht="15.75" customHeight="1">
      <c r="A1131" s="11" t="s">
        <v>4248</v>
      </c>
      <c r="B1131" s="12">
        <v>11.3</v>
      </c>
      <c r="C1131" s="12">
        <v>32.7</v>
      </c>
      <c r="D1131" s="11" t="s">
        <v>4249</v>
      </c>
      <c r="E1131" s="5" t="s">
        <v>4250</v>
      </c>
      <c r="F1131" s="5">
        <v>11.3</v>
      </c>
      <c r="G1131" s="5">
        <v>32.7</v>
      </c>
      <c r="H1131" t="str">
        <f t="shared" si="1"/>
        <v> Louisiana</v>
      </c>
      <c r="I1131" t="str">
        <f t="shared" si="2"/>
        <v>Louisiana</v>
      </c>
      <c r="J1131" t="str">
        <f>VLOOKUP(I1131,Sheet5!A:B,2,FALSE)</f>
        <v>LA</v>
      </c>
      <c r="K1131" t="str">
        <f t="shared" si="3"/>
        <v>Catahoula Parish, LA</v>
      </c>
    </row>
    <row r="1132" ht="15.75" customHeight="1">
      <c r="A1132" s="11" t="s">
        <v>4251</v>
      </c>
      <c r="B1132" s="12">
        <v>12.1</v>
      </c>
      <c r="C1132" s="12">
        <v>35.3</v>
      </c>
      <c r="D1132" s="11" t="s">
        <v>4252</v>
      </c>
      <c r="E1132" s="5" t="s">
        <v>4253</v>
      </c>
      <c r="F1132" s="5">
        <v>12.1</v>
      </c>
      <c r="G1132" s="5">
        <v>35.3</v>
      </c>
      <c r="H1132" t="str">
        <f t="shared" si="1"/>
        <v> Louisiana</v>
      </c>
      <c r="I1132" t="str">
        <f t="shared" si="2"/>
        <v>Louisiana</v>
      </c>
      <c r="J1132" t="str">
        <f>VLOOKUP(I1132,Sheet5!A:B,2,FALSE)</f>
        <v>LA</v>
      </c>
      <c r="K1132" t="str">
        <f t="shared" si="3"/>
        <v>Claiborne Parish, LA</v>
      </c>
    </row>
    <row r="1133" ht="15.75" customHeight="1">
      <c r="A1133" s="11" t="s">
        <v>4254</v>
      </c>
      <c r="B1133" s="12">
        <v>12.1</v>
      </c>
      <c r="C1133" s="12">
        <v>36.6</v>
      </c>
      <c r="D1133" s="11" t="s">
        <v>4255</v>
      </c>
      <c r="E1133" s="5" t="s">
        <v>4256</v>
      </c>
      <c r="F1133" s="5">
        <v>12.1</v>
      </c>
      <c r="G1133" s="5">
        <v>36.6</v>
      </c>
      <c r="H1133" t="str">
        <f t="shared" si="1"/>
        <v> Louisiana</v>
      </c>
      <c r="I1133" t="str">
        <f t="shared" si="2"/>
        <v>Louisiana</v>
      </c>
      <c r="J1133" t="str">
        <f>VLOOKUP(I1133,Sheet5!A:B,2,FALSE)</f>
        <v>LA</v>
      </c>
      <c r="K1133" t="str">
        <f t="shared" si="3"/>
        <v>Concordia Parish, LA</v>
      </c>
    </row>
    <row r="1134" ht="15.75" customHeight="1">
      <c r="A1134" s="11" t="s">
        <v>4257</v>
      </c>
      <c r="B1134" s="12">
        <v>11.8</v>
      </c>
      <c r="C1134" s="12">
        <v>39.2</v>
      </c>
      <c r="D1134" s="11" t="s">
        <v>4258</v>
      </c>
      <c r="E1134" s="5" t="s">
        <v>4259</v>
      </c>
      <c r="F1134" s="5">
        <v>11.8</v>
      </c>
      <c r="G1134" s="5">
        <v>39.2</v>
      </c>
      <c r="H1134" t="str">
        <f t="shared" si="1"/>
        <v> Louisiana</v>
      </c>
      <c r="I1134" t="str">
        <f t="shared" si="2"/>
        <v>Louisiana</v>
      </c>
      <c r="J1134" t="str">
        <f>VLOOKUP(I1134,Sheet5!A:B,2,FALSE)</f>
        <v>LA</v>
      </c>
      <c r="K1134" t="str">
        <f t="shared" si="3"/>
        <v>De Soto Parish, LA</v>
      </c>
    </row>
    <row r="1135" ht="15.75" customHeight="1">
      <c r="A1135" s="11" t="s">
        <v>4260</v>
      </c>
      <c r="B1135" s="12">
        <v>11.8</v>
      </c>
      <c r="C1135" s="12">
        <v>32.2</v>
      </c>
      <c r="D1135" s="11" t="s">
        <v>4261</v>
      </c>
      <c r="E1135" s="5" t="s">
        <v>4262</v>
      </c>
      <c r="F1135" s="5">
        <v>11.8</v>
      </c>
      <c r="G1135" s="5">
        <v>32.2</v>
      </c>
      <c r="H1135" t="str">
        <f t="shared" si="1"/>
        <v> Louisiana</v>
      </c>
      <c r="I1135" t="str">
        <f t="shared" si="2"/>
        <v>Louisiana</v>
      </c>
      <c r="J1135" t="str">
        <f>VLOOKUP(I1135,Sheet5!A:B,2,FALSE)</f>
        <v>LA</v>
      </c>
      <c r="K1135" t="str">
        <f t="shared" si="3"/>
        <v>East Baton Rouge Parish, LA</v>
      </c>
    </row>
    <row r="1136" ht="15.75" customHeight="1">
      <c r="A1136" s="11" t="s">
        <v>4263</v>
      </c>
      <c r="B1136" s="12">
        <v>12.9</v>
      </c>
      <c r="C1136" s="12">
        <v>38.2</v>
      </c>
      <c r="D1136" s="11" t="s">
        <v>4264</v>
      </c>
      <c r="E1136" s="5" t="s">
        <v>4265</v>
      </c>
      <c r="F1136" s="5">
        <v>12.9</v>
      </c>
      <c r="G1136" s="5">
        <v>38.2</v>
      </c>
      <c r="H1136" t="str">
        <f t="shared" si="1"/>
        <v> Louisiana</v>
      </c>
      <c r="I1136" t="str">
        <f t="shared" si="2"/>
        <v>Louisiana</v>
      </c>
      <c r="J1136" t="str">
        <f>VLOOKUP(I1136,Sheet5!A:B,2,FALSE)</f>
        <v>LA</v>
      </c>
      <c r="K1136" t="str">
        <f t="shared" si="3"/>
        <v>East Carroll Parish, LA</v>
      </c>
    </row>
    <row r="1137" ht="15.75" customHeight="1">
      <c r="A1137" s="11" t="s">
        <v>4266</v>
      </c>
      <c r="B1137" s="12">
        <v>13.6</v>
      </c>
      <c r="C1137" s="12">
        <v>35.9</v>
      </c>
      <c r="D1137" s="11" t="s">
        <v>4267</v>
      </c>
      <c r="E1137" s="5" t="s">
        <v>4268</v>
      </c>
      <c r="F1137" s="5">
        <v>13.6</v>
      </c>
      <c r="G1137" s="5">
        <v>35.9</v>
      </c>
      <c r="H1137" t="str">
        <f t="shared" si="1"/>
        <v> Louisiana</v>
      </c>
      <c r="I1137" t="str">
        <f t="shared" si="2"/>
        <v>Louisiana</v>
      </c>
      <c r="J1137" t="str">
        <f>VLOOKUP(I1137,Sheet5!A:B,2,FALSE)</f>
        <v>LA</v>
      </c>
      <c r="K1137" t="str">
        <f t="shared" si="3"/>
        <v>East Feliciana Parish, LA</v>
      </c>
    </row>
    <row r="1138" ht="15.75" customHeight="1">
      <c r="A1138" s="11" t="s">
        <v>4269</v>
      </c>
      <c r="B1138" s="12">
        <v>11.8</v>
      </c>
      <c r="C1138" s="12">
        <v>39.5</v>
      </c>
      <c r="D1138" s="11" t="s">
        <v>4270</v>
      </c>
      <c r="E1138" s="5" t="s">
        <v>4271</v>
      </c>
      <c r="F1138" s="5">
        <v>11.8</v>
      </c>
      <c r="G1138" s="5">
        <v>39.5</v>
      </c>
      <c r="H1138" t="str">
        <f t="shared" si="1"/>
        <v> Louisiana</v>
      </c>
      <c r="I1138" t="str">
        <f t="shared" si="2"/>
        <v>Louisiana</v>
      </c>
      <c r="J1138" t="str">
        <f>VLOOKUP(I1138,Sheet5!A:B,2,FALSE)</f>
        <v>LA</v>
      </c>
      <c r="K1138" t="str">
        <f t="shared" si="3"/>
        <v>Evangeline Parish, LA</v>
      </c>
    </row>
    <row r="1139" ht="15.75" customHeight="1">
      <c r="A1139" s="11" t="s">
        <v>4272</v>
      </c>
      <c r="B1139" s="12">
        <v>11.6</v>
      </c>
      <c r="C1139" s="12">
        <v>37.6</v>
      </c>
      <c r="D1139" s="11" t="s">
        <v>4273</v>
      </c>
      <c r="E1139" s="5" t="s">
        <v>4274</v>
      </c>
      <c r="F1139" s="5">
        <v>11.6</v>
      </c>
      <c r="G1139" s="5">
        <v>37.6</v>
      </c>
      <c r="H1139" t="str">
        <f t="shared" si="1"/>
        <v> Louisiana</v>
      </c>
      <c r="I1139" t="str">
        <f t="shared" si="2"/>
        <v>Louisiana</v>
      </c>
      <c r="J1139" t="str">
        <f>VLOOKUP(I1139,Sheet5!A:B,2,FALSE)</f>
        <v>LA</v>
      </c>
      <c r="K1139" t="str">
        <f t="shared" si="3"/>
        <v>Franklin Parish, LA</v>
      </c>
    </row>
    <row r="1140" ht="15.75" customHeight="1">
      <c r="A1140" s="11" t="s">
        <v>4275</v>
      </c>
      <c r="B1140" s="12">
        <v>11.7</v>
      </c>
      <c r="C1140" s="12">
        <v>35.9</v>
      </c>
      <c r="D1140" s="11" t="s">
        <v>4276</v>
      </c>
      <c r="E1140" s="5" t="s">
        <v>4277</v>
      </c>
      <c r="F1140" s="5">
        <v>11.7</v>
      </c>
      <c r="G1140" s="5">
        <v>35.9</v>
      </c>
      <c r="H1140" t="str">
        <f t="shared" si="1"/>
        <v> Louisiana</v>
      </c>
      <c r="I1140" t="str">
        <f t="shared" si="2"/>
        <v>Louisiana</v>
      </c>
      <c r="J1140" t="str">
        <f>VLOOKUP(I1140,Sheet5!A:B,2,FALSE)</f>
        <v>LA</v>
      </c>
      <c r="K1140" t="str">
        <f t="shared" si="3"/>
        <v>Grant Parish, LA</v>
      </c>
    </row>
    <row r="1141" ht="15.75" customHeight="1">
      <c r="A1141" s="11" t="s">
        <v>4278</v>
      </c>
      <c r="B1141" s="12">
        <v>12.3</v>
      </c>
      <c r="C1141" s="12">
        <v>34.4</v>
      </c>
      <c r="D1141" s="11" t="s">
        <v>4279</v>
      </c>
      <c r="E1141" s="5" t="s">
        <v>4280</v>
      </c>
      <c r="F1141" s="5">
        <v>12.3</v>
      </c>
      <c r="G1141" s="5">
        <v>34.4</v>
      </c>
      <c r="H1141" t="str">
        <f t="shared" si="1"/>
        <v> Louisiana</v>
      </c>
      <c r="I1141" t="str">
        <f t="shared" si="2"/>
        <v>Louisiana</v>
      </c>
      <c r="J1141" t="str">
        <f>VLOOKUP(I1141,Sheet5!A:B,2,FALSE)</f>
        <v>LA</v>
      </c>
      <c r="K1141" t="str">
        <f t="shared" si="3"/>
        <v>Iberia Parish, LA</v>
      </c>
    </row>
    <row r="1142" ht="15.75" customHeight="1">
      <c r="A1142" s="11" t="s">
        <v>4281</v>
      </c>
      <c r="B1142" s="12">
        <v>12.5</v>
      </c>
      <c r="C1142" s="12">
        <v>39.7</v>
      </c>
      <c r="D1142" s="11" t="s">
        <v>4282</v>
      </c>
      <c r="E1142" s="5" t="s">
        <v>4283</v>
      </c>
      <c r="F1142" s="5">
        <v>12.5</v>
      </c>
      <c r="G1142" s="5">
        <v>39.7</v>
      </c>
      <c r="H1142" t="str">
        <f t="shared" si="1"/>
        <v> Louisiana</v>
      </c>
      <c r="I1142" t="str">
        <f t="shared" si="2"/>
        <v>Louisiana</v>
      </c>
      <c r="J1142" t="str">
        <f>VLOOKUP(I1142,Sheet5!A:B,2,FALSE)</f>
        <v>LA</v>
      </c>
      <c r="K1142" t="str">
        <f t="shared" si="3"/>
        <v>Iberville Parish, LA</v>
      </c>
    </row>
    <row r="1143" ht="15.75" customHeight="1">
      <c r="A1143" s="11" t="s">
        <v>4284</v>
      </c>
      <c r="B1143" s="12">
        <v>12.3</v>
      </c>
      <c r="C1143" s="12">
        <v>32.9</v>
      </c>
      <c r="D1143" s="11" t="s">
        <v>4285</v>
      </c>
      <c r="E1143" s="5" t="s">
        <v>4286</v>
      </c>
      <c r="F1143" s="5">
        <v>12.3</v>
      </c>
      <c r="G1143" s="5">
        <v>32.9</v>
      </c>
      <c r="H1143" t="str">
        <f t="shared" si="1"/>
        <v> Louisiana</v>
      </c>
      <c r="I1143" t="str">
        <f t="shared" si="2"/>
        <v>Louisiana</v>
      </c>
      <c r="J1143" t="str">
        <f>VLOOKUP(I1143,Sheet5!A:B,2,FALSE)</f>
        <v>LA</v>
      </c>
      <c r="K1143" t="str">
        <f t="shared" si="3"/>
        <v>Jackson Parish, LA</v>
      </c>
    </row>
    <row r="1144" ht="15.75" customHeight="1">
      <c r="A1144" s="11" t="s">
        <v>4287</v>
      </c>
      <c r="B1144" s="12">
        <v>11.4</v>
      </c>
      <c r="C1144" s="12">
        <v>39.9</v>
      </c>
      <c r="D1144" s="11" t="s">
        <v>4288</v>
      </c>
      <c r="E1144" s="5" t="s">
        <v>4289</v>
      </c>
      <c r="F1144" s="5">
        <v>11.4</v>
      </c>
      <c r="G1144" s="5">
        <v>39.9</v>
      </c>
      <c r="H1144" t="str">
        <f t="shared" si="1"/>
        <v> Louisiana</v>
      </c>
      <c r="I1144" t="str">
        <f t="shared" si="2"/>
        <v>Louisiana</v>
      </c>
      <c r="J1144" t="str">
        <f>VLOOKUP(I1144,Sheet5!A:B,2,FALSE)</f>
        <v>LA</v>
      </c>
      <c r="K1144" t="str">
        <f t="shared" si="3"/>
        <v>Jefferson Davis Parish, LA</v>
      </c>
    </row>
    <row r="1145" ht="15.75" customHeight="1">
      <c r="A1145" s="11" t="s">
        <v>4290</v>
      </c>
      <c r="B1145" s="12">
        <v>11.1</v>
      </c>
      <c r="C1145" s="12">
        <v>35.6</v>
      </c>
      <c r="D1145" s="11" t="s">
        <v>4291</v>
      </c>
      <c r="E1145" s="5" t="s">
        <v>4292</v>
      </c>
      <c r="F1145" s="5">
        <v>11.1</v>
      </c>
      <c r="G1145" s="5">
        <v>35.6</v>
      </c>
      <c r="H1145" t="str">
        <f t="shared" si="1"/>
        <v> Louisiana</v>
      </c>
      <c r="I1145" t="str">
        <f t="shared" si="2"/>
        <v>Louisiana</v>
      </c>
      <c r="J1145" t="str">
        <f>VLOOKUP(I1145,Sheet5!A:B,2,FALSE)</f>
        <v>LA</v>
      </c>
      <c r="K1145" t="str">
        <f t="shared" si="3"/>
        <v>Jefferson Parish, LA</v>
      </c>
    </row>
    <row r="1146" ht="15.75" customHeight="1">
      <c r="A1146" s="11" t="s">
        <v>4293</v>
      </c>
      <c r="B1146" s="12">
        <v>10.7</v>
      </c>
      <c r="C1146" s="12">
        <v>31.8</v>
      </c>
      <c r="D1146" s="11" t="s">
        <v>4294</v>
      </c>
      <c r="E1146" s="5" t="s">
        <v>4295</v>
      </c>
      <c r="F1146" s="5">
        <v>10.7</v>
      </c>
      <c r="G1146" s="5">
        <v>31.8</v>
      </c>
      <c r="H1146" t="str">
        <f t="shared" si="1"/>
        <v> Louisiana</v>
      </c>
      <c r="I1146" t="str">
        <f t="shared" si="2"/>
        <v>Louisiana</v>
      </c>
      <c r="J1146" t="str">
        <f>VLOOKUP(I1146,Sheet5!A:B,2,FALSE)</f>
        <v>LA</v>
      </c>
      <c r="K1146" t="str">
        <f t="shared" si="3"/>
        <v>Lafayette Parish, LA</v>
      </c>
    </row>
    <row r="1147" ht="15.75" customHeight="1">
      <c r="A1147" s="11" t="s">
        <v>4296</v>
      </c>
      <c r="B1147" s="12">
        <v>11.1</v>
      </c>
      <c r="C1147" s="12">
        <v>40.6</v>
      </c>
      <c r="D1147" s="11" t="s">
        <v>4297</v>
      </c>
      <c r="E1147" s="5" t="s">
        <v>4298</v>
      </c>
      <c r="F1147" s="5">
        <v>11.1</v>
      </c>
      <c r="G1147" s="5">
        <v>40.6</v>
      </c>
      <c r="H1147" t="str">
        <f t="shared" si="1"/>
        <v> Louisiana</v>
      </c>
      <c r="I1147" t="str">
        <f t="shared" si="2"/>
        <v>Louisiana</v>
      </c>
      <c r="J1147" t="str">
        <f>VLOOKUP(I1147,Sheet5!A:B,2,FALSE)</f>
        <v>LA</v>
      </c>
      <c r="K1147" t="str">
        <f t="shared" si="3"/>
        <v>Lafourche Parish, LA</v>
      </c>
    </row>
    <row r="1148" ht="15.75" customHeight="1">
      <c r="A1148" s="11" t="s">
        <v>4299</v>
      </c>
      <c r="B1148" s="12">
        <v>11.6</v>
      </c>
      <c r="C1148" s="12">
        <v>31.5</v>
      </c>
      <c r="D1148" s="11" t="s">
        <v>4300</v>
      </c>
      <c r="E1148" s="5" t="s">
        <v>4301</v>
      </c>
      <c r="F1148" s="5">
        <v>11.6</v>
      </c>
      <c r="G1148" s="5">
        <v>31.5</v>
      </c>
      <c r="H1148" t="str">
        <f t="shared" si="1"/>
        <v> Louisiana</v>
      </c>
      <c r="I1148" t="str">
        <f t="shared" si="2"/>
        <v>Louisiana</v>
      </c>
      <c r="J1148" t="str">
        <f>VLOOKUP(I1148,Sheet5!A:B,2,FALSE)</f>
        <v>LA</v>
      </c>
      <c r="K1148" t="str">
        <f t="shared" si="3"/>
        <v>Lasalle Parish, LA</v>
      </c>
    </row>
    <row r="1149" ht="15.75" customHeight="1">
      <c r="A1149" s="11" t="s">
        <v>4302</v>
      </c>
      <c r="B1149" s="12">
        <v>10.9</v>
      </c>
      <c r="C1149" s="12">
        <v>36.1</v>
      </c>
      <c r="D1149" s="11" t="s">
        <v>4303</v>
      </c>
      <c r="E1149" s="5" t="s">
        <v>4304</v>
      </c>
      <c r="F1149" s="5">
        <v>10.9</v>
      </c>
      <c r="G1149" s="5">
        <v>36.1</v>
      </c>
      <c r="H1149" t="str">
        <f t="shared" si="1"/>
        <v> Louisiana</v>
      </c>
      <c r="I1149" t="str">
        <f t="shared" si="2"/>
        <v>Louisiana</v>
      </c>
      <c r="J1149" t="str">
        <f>VLOOKUP(I1149,Sheet5!A:B,2,FALSE)</f>
        <v>LA</v>
      </c>
      <c r="K1149" t="str">
        <f t="shared" si="3"/>
        <v>Lincoln Parish, LA</v>
      </c>
    </row>
    <row r="1150" ht="15.75" customHeight="1">
      <c r="A1150" s="11" t="s">
        <v>4305</v>
      </c>
      <c r="B1150" s="12">
        <v>10.7</v>
      </c>
      <c r="C1150" s="12">
        <v>33.9</v>
      </c>
      <c r="D1150" s="11" t="s">
        <v>4306</v>
      </c>
      <c r="E1150" s="5" t="s">
        <v>4307</v>
      </c>
      <c r="F1150" s="5">
        <v>10.7</v>
      </c>
      <c r="G1150" s="5">
        <v>33.9</v>
      </c>
      <c r="H1150" t="str">
        <f t="shared" si="1"/>
        <v> Louisiana</v>
      </c>
      <c r="I1150" t="str">
        <f t="shared" si="2"/>
        <v>Louisiana</v>
      </c>
      <c r="J1150" t="str">
        <f>VLOOKUP(I1150,Sheet5!A:B,2,FALSE)</f>
        <v>LA</v>
      </c>
      <c r="K1150" t="str">
        <f t="shared" si="3"/>
        <v>Livingston Parish, LA</v>
      </c>
    </row>
    <row r="1151" ht="15.75" customHeight="1">
      <c r="A1151" s="11" t="s">
        <v>4308</v>
      </c>
      <c r="B1151" s="12">
        <v>12.7</v>
      </c>
      <c r="C1151" s="12">
        <v>38.6</v>
      </c>
      <c r="D1151" s="11" t="s">
        <v>4309</v>
      </c>
      <c r="E1151" s="5" t="s">
        <v>4310</v>
      </c>
      <c r="F1151" s="5">
        <v>12.7</v>
      </c>
      <c r="G1151" s="5">
        <v>38.6</v>
      </c>
      <c r="H1151" t="str">
        <f t="shared" si="1"/>
        <v> Louisiana</v>
      </c>
      <c r="I1151" t="str">
        <f t="shared" si="2"/>
        <v>Louisiana</v>
      </c>
      <c r="J1151" t="str">
        <f>VLOOKUP(I1151,Sheet5!A:B,2,FALSE)</f>
        <v>LA</v>
      </c>
      <c r="K1151" t="str">
        <f t="shared" si="3"/>
        <v>Madison Parish, LA</v>
      </c>
    </row>
    <row r="1152" ht="15.75" customHeight="1">
      <c r="A1152" s="11" t="s">
        <v>4311</v>
      </c>
      <c r="B1152" s="12">
        <v>12.0</v>
      </c>
      <c r="C1152" s="12">
        <v>38.9</v>
      </c>
      <c r="D1152" s="11" t="s">
        <v>4312</v>
      </c>
      <c r="E1152" s="5" t="s">
        <v>4313</v>
      </c>
      <c r="F1152" s="5">
        <v>12.0</v>
      </c>
      <c r="G1152" s="5">
        <v>38.9</v>
      </c>
      <c r="H1152" t="str">
        <f t="shared" si="1"/>
        <v> Louisiana</v>
      </c>
      <c r="I1152" t="str">
        <f t="shared" si="2"/>
        <v>Louisiana</v>
      </c>
      <c r="J1152" t="str">
        <f>VLOOKUP(I1152,Sheet5!A:B,2,FALSE)</f>
        <v>LA</v>
      </c>
      <c r="K1152" t="str">
        <f t="shared" si="3"/>
        <v>Morehouse Parish, LA</v>
      </c>
    </row>
    <row r="1153" ht="15.75" customHeight="1">
      <c r="A1153" s="11" t="s">
        <v>4314</v>
      </c>
      <c r="B1153" s="12">
        <v>12.3</v>
      </c>
      <c r="C1153" s="12">
        <v>33.5</v>
      </c>
      <c r="D1153" s="11" t="s">
        <v>4315</v>
      </c>
      <c r="E1153" s="5" t="s">
        <v>4316</v>
      </c>
      <c r="F1153" s="5">
        <v>12.3</v>
      </c>
      <c r="G1153" s="5">
        <v>33.5</v>
      </c>
      <c r="H1153" t="str">
        <f t="shared" si="1"/>
        <v> Louisiana</v>
      </c>
      <c r="I1153" t="str">
        <f t="shared" si="2"/>
        <v>Louisiana</v>
      </c>
      <c r="J1153" t="str">
        <f>VLOOKUP(I1153,Sheet5!A:B,2,FALSE)</f>
        <v>LA</v>
      </c>
      <c r="K1153" t="str">
        <f t="shared" si="3"/>
        <v>Natchitoches Parish, LA</v>
      </c>
    </row>
    <row r="1154" ht="15.75" customHeight="1">
      <c r="A1154" s="11" t="s">
        <v>4317</v>
      </c>
      <c r="B1154" s="12">
        <v>11.6</v>
      </c>
      <c r="C1154" s="12">
        <v>31.8</v>
      </c>
      <c r="D1154" s="11" t="s">
        <v>4318</v>
      </c>
      <c r="E1154" s="5" t="s">
        <v>4319</v>
      </c>
      <c r="F1154" s="5">
        <v>11.6</v>
      </c>
      <c r="G1154" s="5">
        <v>31.8</v>
      </c>
      <c r="H1154" t="str">
        <f t="shared" si="1"/>
        <v> Louisiana</v>
      </c>
      <c r="I1154" t="str">
        <f t="shared" si="2"/>
        <v>Louisiana</v>
      </c>
      <c r="J1154" t="str">
        <f>VLOOKUP(I1154,Sheet5!A:B,2,FALSE)</f>
        <v>LA</v>
      </c>
      <c r="K1154" t="str">
        <f t="shared" si="3"/>
        <v>Orleans Parish, LA</v>
      </c>
    </row>
    <row r="1155" ht="15.75" customHeight="1">
      <c r="A1155" s="11" t="s">
        <v>4320</v>
      </c>
      <c r="B1155" s="12">
        <v>11.9</v>
      </c>
      <c r="C1155" s="12">
        <v>34.8</v>
      </c>
      <c r="D1155" s="11" t="s">
        <v>4321</v>
      </c>
      <c r="E1155" s="5" t="s">
        <v>4322</v>
      </c>
      <c r="F1155" s="5">
        <v>11.9</v>
      </c>
      <c r="G1155" s="5">
        <v>34.8</v>
      </c>
      <c r="H1155" t="str">
        <f t="shared" si="1"/>
        <v> Louisiana</v>
      </c>
      <c r="I1155" t="str">
        <f t="shared" si="2"/>
        <v>Louisiana</v>
      </c>
      <c r="J1155" t="str">
        <f>VLOOKUP(I1155,Sheet5!A:B,2,FALSE)</f>
        <v>LA</v>
      </c>
      <c r="K1155" t="str">
        <f t="shared" si="3"/>
        <v>Ouachita Parish, LA</v>
      </c>
    </row>
    <row r="1156" ht="15.75" customHeight="1">
      <c r="A1156" s="11" t="s">
        <v>4323</v>
      </c>
      <c r="B1156" s="12">
        <v>10.7</v>
      </c>
      <c r="C1156" s="12">
        <v>33.0</v>
      </c>
      <c r="D1156" s="11" t="s">
        <v>4324</v>
      </c>
      <c r="E1156" s="5" t="s">
        <v>4325</v>
      </c>
      <c r="F1156" s="5">
        <v>10.7</v>
      </c>
      <c r="G1156" s="5">
        <v>33.0</v>
      </c>
      <c r="H1156" t="str">
        <f t="shared" si="1"/>
        <v> Louisiana</v>
      </c>
      <c r="I1156" t="str">
        <f t="shared" si="2"/>
        <v>Louisiana</v>
      </c>
      <c r="J1156" t="str">
        <f>VLOOKUP(I1156,Sheet5!A:B,2,FALSE)</f>
        <v>LA</v>
      </c>
      <c r="K1156" t="str">
        <f t="shared" si="3"/>
        <v>Plaquemines Parish, LA</v>
      </c>
    </row>
    <row r="1157" ht="15.75" customHeight="1">
      <c r="A1157" s="11" t="s">
        <v>4326</v>
      </c>
      <c r="B1157" s="12">
        <v>9.7</v>
      </c>
      <c r="C1157" s="12">
        <v>34.2</v>
      </c>
      <c r="D1157" s="11" t="s">
        <v>4327</v>
      </c>
      <c r="E1157" s="5" t="s">
        <v>4328</v>
      </c>
      <c r="F1157" s="5">
        <v>9.7</v>
      </c>
      <c r="G1157" s="5">
        <v>34.2</v>
      </c>
      <c r="H1157" t="str">
        <f t="shared" si="1"/>
        <v> Louisiana</v>
      </c>
      <c r="I1157" t="str">
        <f t="shared" si="2"/>
        <v>Louisiana</v>
      </c>
      <c r="J1157" t="str">
        <f>VLOOKUP(I1157,Sheet5!A:B,2,FALSE)</f>
        <v>LA</v>
      </c>
      <c r="K1157" t="str">
        <f t="shared" si="3"/>
        <v>Pointe Coupee Parish, LA</v>
      </c>
    </row>
    <row r="1158" ht="15.75" customHeight="1">
      <c r="A1158" s="11" t="s">
        <v>4329</v>
      </c>
      <c r="B1158" s="12">
        <v>11.8</v>
      </c>
      <c r="C1158" s="12">
        <v>35.8</v>
      </c>
      <c r="D1158" s="11" t="s">
        <v>4330</v>
      </c>
      <c r="E1158" s="5" t="s">
        <v>4331</v>
      </c>
      <c r="F1158" s="5">
        <v>11.8</v>
      </c>
      <c r="G1158" s="5">
        <v>35.8</v>
      </c>
      <c r="H1158" t="str">
        <f t="shared" si="1"/>
        <v> Louisiana</v>
      </c>
      <c r="I1158" t="str">
        <f t="shared" si="2"/>
        <v>Louisiana</v>
      </c>
      <c r="J1158" t="str">
        <f>VLOOKUP(I1158,Sheet5!A:B,2,FALSE)</f>
        <v>LA</v>
      </c>
      <c r="K1158" t="str">
        <f t="shared" si="3"/>
        <v>Rapides Parish, LA</v>
      </c>
    </row>
    <row r="1159" ht="15.75" customHeight="1">
      <c r="A1159" s="11" t="s">
        <v>4332</v>
      </c>
      <c r="B1159" s="12">
        <v>11.9</v>
      </c>
      <c r="C1159" s="12">
        <v>36.9</v>
      </c>
      <c r="D1159" s="11" t="s">
        <v>4333</v>
      </c>
      <c r="E1159" s="5" t="s">
        <v>4334</v>
      </c>
      <c r="F1159" s="5">
        <v>11.9</v>
      </c>
      <c r="G1159" s="5">
        <v>36.9</v>
      </c>
      <c r="H1159" t="str">
        <f t="shared" si="1"/>
        <v> Louisiana</v>
      </c>
      <c r="I1159" t="str">
        <f t="shared" si="2"/>
        <v>Louisiana</v>
      </c>
      <c r="J1159" t="str">
        <f>VLOOKUP(I1159,Sheet5!A:B,2,FALSE)</f>
        <v>LA</v>
      </c>
      <c r="K1159" t="str">
        <f t="shared" si="3"/>
        <v>Red River Parish, LA</v>
      </c>
    </row>
    <row r="1160" ht="15.75" customHeight="1">
      <c r="A1160" s="11" t="s">
        <v>4335</v>
      </c>
      <c r="B1160" s="12">
        <v>13.0</v>
      </c>
      <c r="C1160" s="12">
        <v>37.6</v>
      </c>
      <c r="D1160" s="11" t="s">
        <v>4336</v>
      </c>
      <c r="E1160" s="5" t="s">
        <v>4337</v>
      </c>
      <c r="F1160" s="5">
        <v>13.0</v>
      </c>
      <c r="G1160" s="5">
        <v>37.6</v>
      </c>
      <c r="H1160" t="str">
        <f t="shared" si="1"/>
        <v> Louisiana</v>
      </c>
      <c r="I1160" t="str">
        <f t="shared" si="2"/>
        <v>Louisiana</v>
      </c>
      <c r="J1160" t="str">
        <f>VLOOKUP(I1160,Sheet5!A:B,2,FALSE)</f>
        <v>LA</v>
      </c>
      <c r="K1160" t="str">
        <f t="shared" si="3"/>
        <v>Richland Parish, LA</v>
      </c>
    </row>
    <row r="1161" ht="15.75" customHeight="1">
      <c r="A1161" s="11" t="s">
        <v>4338</v>
      </c>
      <c r="B1161" s="12">
        <v>11.2</v>
      </c>
      <c r="C1161" s="12">
        <v>37.1</v>
      </c>
      <c r="D1161" s="11" t="s">
        <v>4339</v>
      </c>
      <c r="E1161" s="5" t="s">
        <v>4340</v>
      </c>
      <c r="F1161" s="5">
        <v>11.2</v>
      </c>
      <c r="G1161" s="5">
        <v>37.1</v>
      </c>
      <c r="H1161" t="str">
        <f t="shared" si="1"/>
        <v> Louisiana</v>
      </c>
      <c r="I1161" t="str">
        <f t="shared" si="2"/>
        <v>Louisiana</v>
      </c>
      <c r="J1161" t="str">
        <f>VLOOKUP(I1161,Sheet5!A:B,2,FALSE)</f>
        <v>LA</v>
      </c>
      <c r="K1161" t="str">
        <f t="shared" si="3"/>
        <v>Sabine Parish, LA</v>
      </c>
    </row>
    <row r="1162" ht="15.75" customHeight="1">
      <c r="A1162" s="11" t="s">
        <v>4341</v>
      </c>
      <c r="B1162" s="12">
        <v>14.0</v>
      </c>
      <c r="C1162" s="12">
        <v>36.1</v>
      </c>
      <c r="D1162" s="11" t="s">
        <v>4342</v>
      </c>
      <c r="E1162" s="5" t="s">
        <v>4343</v>
      </c>
      <c r="F1162" s="5">
        <v>14.0</v>
      </c>
      <c r="G1162" s="5">
        <v>36.1</v>
      </c>
      <c r="H1162" t="str">
        <f t="shared" si="1"/>
        <v> Louisiana</v>
      </c>
      <c r="I1162" t="str">
        <f t="shared" si="2"/>
        <v>Louisiana</v>
      </c>
      <c r="J1162" t="str">
        <f>VLOOKUP(I1162,Sheet5!A:B,2,FALSE)</f>
        <v>LA</v>
      </c>
      <c r="K1162" t="str">
        <f t="shared" si="3"/>
        <v>St. Bernard Parish, LA</v>
      </c>
    </row>
    <row r="1163" ht="15.75" customHeight="1">
      <c r="A1163" s="11" t="s">
        <v>4344</v>
      </c>
      <c r="B1163" s="12">
        <v>10.6</v>
      </c>
      <c r="C1163" s="12">
        <v>33.5</v>
      </c>
      <c r="D1163" s="11" t="s">
        <v>4345</v>
      </c>
      <c r="E1163" s="5" t="s">
        <v>4346</v>
      </c>
      <c r="F1163" s="5">
        <v>10.6</v>
      </c>
      <c r="G1163" s="5">
        <v>33.5</v>
      </c>
      <c r="H1163" t="str">
        <f t="shared" si="1"/>
        <v> Louisiana</v>
      </c>
      <c r="I1163" t="str">
        <f t="shared" si="2"/>
        <v>Louisiana</v>
      </c>
      <c r="J1163" t="str">
        <f>VLOOKUP(I1163,Sheet5!A:B,2,FALSE)</f>
        <v>LA</v>
      </c>
      <c r="K1163" t="str">
        <f t="shared" si="3"/>
        <v>St. Charles Parish, LA</v>
      </c>
    </row>
    <row r="1164" ht="15.75" customHeight="1">
      <c r="A1164" s="11" t="s">
        <v>4347</v>
      </c>
      <c r="B1164" s="12">
        <v>13.0</v>
      </c>
      <c r="C1164" s="12">
        <v>38.8</v>
      </c>
      <c r="D1164" s="11" t="s">
        <v>4348</v>
      </c>
      <c r="E1164" s="5" t="s">
        <v>4349</v>
      </c>
      <c r="F1164" s="5">
        <v>13.0</v>
      </c>
      <c r="G1164" s="5">
        <v>38.8</v>
      </c>
      <c r="H1164" t="str">
        <f t="shared" si="1"/>
        <v> Louisiana</v>
      </c>
      <c r="I1164" t="str">
        <f t="shared" si="2"/>
        <v>Louisiana</v>
      </c>
      <c r="J1164" t="str">
        <f>VLOOKUP(I1164,Sheet5!A:B,2,FALSE)</f>
        <v>LA</v>
      </c>
      <c r="K1164" t="str">
        <f t="shared" si="3"/>
        <v>St. Helena Parish, LA</v>
      </c>
    </row>
    <row r="1165" ht="15.75" customHeight="1">
      <c r="A1165" s="11" t="s">
        <v>4350</v>
      </c>
      <c r="B1165" s="12">
        <v>12.5</v>
      </c>
      <c r="C1165" s="12">
        <v>37.0</v>
      </c>
      <c r="D1165" s="11" t="s">
        <v>4351</v>
      </c>
      <c r="E1165" s="5" t="s">
        <v>4352</v>
      </c>
      <c r="F1165" s="5">
        <v>12.5</v>
      </c>
      <c r="G1165" s="5">
        <v>37.0</v>
      </c>
      <c r="H1165" t="str">
        <f t="shared" si="1"/>
        <v> Louisiana</v>
      </c>
      <c r="I1165" t="str">
        <f t="shared" si="2"/>
        <v>Louisiana</v>
      </c>
      <c r="J1165" t="str">
        <f>VLOOKUP(I1165,Sheet5!A:B,2,FALSE)</f>
        <v>LA</v>
      </c>
      <c r="K1165" t="str">
        <f t="shared" si="3"/>
        <v>St. James Parish, LA</v>
      </c>
    </row>
    <row r="1166" ht="15.75" customHeight="1">
      <c r="A1166" s="11" t="s">
        <v>4353</v>
      </c>
      <c r="B1166" s="12">
        <v>11.8</v>
      </c>
      <c r="C1166" s="12">
        <v>38.1</v>
      </c>
      <c r="D1166" s="11" t="s">
        <v>4354</v>
      </c>
      <c r="E1166" s="5" t="s">
        <v>4355</v>
      </c>
      <c r="F1166" s="5">
        <v>11.8</v>
      </c>
      <c r="G1166" s="5">
        <v>38.1</v>
      </c>
      <c r="H1166" t="str">
        <f t="shared" si="1"/>
        <v> Louisiana</v>
      </c>
      <c r="I1166" t="str">
        <f t="shared" si="2"/>
        <v>Louisiana</v>
      </c>
      <c r="J1166" t="str">
        <f>VLOOKUP(I1166,Sheet5!A:B,2,FALSE)</f>
        <v>LA</v>
      </c>
      <c r="K1166" t="str">
        <f t="shared" si="3"/>
        <v>St. John The Baptist Parish, LA</v>
      </c>
    </row>
    <row r="1167" ht="15.75" customHeight="1">
      <c r="A1167" s="11" t="s">
        <v>4356</v>
      </c>
      <c r="B1167" s="12">
        <v>12.3</v>
      </c>
      <c r="C1167" s="12">
        <v>38.5</v>
      </c>
      <c r="D1167" s="11" t="s">
        <v>4357</v>
      </c>
      <c r="E1167" s="5" t="s">
        <v>4358</v>
      </c>
      <c r="F1167" s="5">
        <v>12.3</v>
      </c>
      <c r="G1167" s="5">
        <v>38.5</v>
      </c>
      <c r="H1167" t="str">
        <f t="shared" si="1"/>
        <v> Louisiana</v>
      </c>
      <c r="I1167" t="str">
        <f t="shared" si="2"/>
        <v>Louisiana</v>
      </c>
      <c r="J1167" t="str">
        <f>VLOOKUP(I1167,Sheet5!A:B,2,FALSE)</f>
        <v>LA</v>
      </c>
      <c r="K1167" t="str">
        <f t="shared" si="3"/>
        <v>St. Landry Parish, LA</v>
      </c>
    </row>
    <row r="1168" ht="15.75" customHeight="1">
      <c r="A1168" s="11" t="s">
        <v>4359</v>
      </c>
      <c r="B1168" s="12">
        <v>10.7</v>
      </c>
      <c r="C1168" s="12">
        <v>37.9</v>
      </c>
      <c r="D1168" s="11" t="s">
        <v>4360</v>
      </c>
      <c r="E1168" s="5" t="s">
        <v>4361</v>
      </c>
      <c r="F1168" s="5">
        <v>10.7</v>
      </c>
      <c r="G1168" s="5">
        <v>37.9</v>
      </c>
      <c r="H1168" t="str">
        <f t="shared" si="1"/>
        <v> Louisiana</v>
      </c>
      <c r="I1168" t="str">
        <f t="shared" si="2"/>
        <v>Louisiana</v>
      </c>
      <c r="J1168" t="str">
        <f>VLOOKUP(I1168,Sheet5!A:B,2,FALSE)</f>
        <v>LA</v>
      </c>
      <c r="K1168" t="str">
        <f t="shared" si="3"/>
        <v>St. Martin Parish, LA</v>
      </c>
    </row>
    <row r="1169" ht="15.75" customHeight="1">
      <c r="A1169" s="11" t="s">
        <v>4362</v>
      </c>
      <c r="B1169" s="12">
        <v>11.8</v>
      </c>
      <c r="C1169" s="12">
        <v>35.7</v>
      </c>
      <c r="D1169" s="11" t="s">
        <v>4363</v>
      </c>
      <c r="E1169" s="5" t="s">
        <v>4364</v>
      </c>
      <c r="F1169" s="5">
        <v>11.8</v>
      </c>
      <c r="G1169" s="5">
        <v>35.7</v>
      </c>
      <c r="H1169" t="str">
        <f t="shared" si="1"/>
        <v> Louisiana</v>
      </c>
      <c r="I1169" t="str">
        <f t="shared" si="2"/>
        <v>Louisiana</v>
      </c>
      <c r="J1169" t="str">
        <f>VLOOKUP(I1169,Sheet5!A:B,2,FALSE)</f>
        <v>LA</v>
      </c>
      <c r="K1169" t="str">
        <f t="shared" si="3"/>
        <v>St. Mary Parish, LA</v>
      </c>
    </row>
    <row r="1170" ht="15.75" customHeight="1">
      <c r="A1170" s="11" t="s">
        <v>4365</v>
      </c>
      <c r="B1170" s="12">
        <v>8.5</v>
      </c>
      <c r="C1170" s="12">
        <v>29.0</v>
      </c>
      <c r="D1170" s="11" t="s">
        <v>4366</v>
      </c>
      <c r="E1170" s="5" t="s">
        <v>4367</v>
      </c>
      <c r="F1170" s="5">
        <v>8.5</v>
      </c>
      <c r="G1170" s="5">
        <v>29.0</v>
      </c>
      <c r="H1170" t="str">
        <f t="shared" si="1"/>
        <v> Louisiana</v>
      </c>
      <c r="I1170" t="str">
        <f t="shared" si="2"/>
        <v>Louisiana</v>
      </c>
      <c r="J1170" t="str">
        <f>VLOOKUP(I1170,Sheet5!A:B,2,FALSE)</f>
        <v>LA</v>
      </c>
      <c r="K1170" t="str">
        <f t="shared" si="3"/>
        <v>St. Tammany Parish, LA</v>
      </c>
    </row>
    <row r="1171" ht="15.75" customHeight="1">
      <c r="A1171" s="11" t="s">
        <v>4368</v>
      </c>
      <c r="B1171" s="12">
        <v>10.1</v>
      </c>
      <c r="C1171" s="12">
        <v>37.4</v>
      </c>
      <c r="D1171" s="11" t="s">
        <v>4369</v>
      </c>
      <c r="E1171" s="5" t="s">
        <v>4370</v>
      </c>
      <c r="F1171" s="5">
        <v>10.1</v>
      </c>
      <c r="G1171" s="5">
        <v>37.4</v>
      </c>
      <c r="H1171" t="str">
        <f t="shared" si="1"/>
        <v> Louisiana</v>
      </c>
      <c r="I1171" t="str">
        <f t="shared" si="2"/>
        <v>Louisiana</v>
      </c>
      <c r="J1171" t="str">
        <f>VLOOKUP(I1171,Sheet5!A:B,2,FALSE)</f>
        <v>LA</v>
      </c>
      <c r="K1171" t="str">
        <f t="shared" si="3"/>
        <v>Tangipahoa Parish, LA</v>
      </c>
    </row>
    <row r="1172" ht="15.75" customHeight="1">
      <c r="A1172" s="11" t="s">
        <v>4371</v>
      </c>
      <c r="B1172" s="12">
        <v>13.5</v>
      </c>
      <c r="C1172" s="12">
        <v>33.5</v>
      </c>
      <c r="D1172" s="11" t="s">
        <v>4372</v>
      </c>
      <c r="E1172" s="5" t="s">
        <v>4373</v>
      </c>
      <c r="F1172" s="5">
        <v>13.5</v>
      </c>
      <c r="G1172" s="5">
        <v>33.5</v>
      </c>
      <c r="H1172" t="str">
        <f t="shared" si="1"/>
        <v> Louisiana</v>
      </c>
      <c r="I1172" t="str">
        <f t="shared" si="2"/>
        <v>Louisiana</v>
      </c>
      <c r="J1172" t="str">
        <f>VLOOKUP(I1172,Sheet5!A:B,2,FALSE)</f>
        <v>LA</v>
      </c>
      <c r="K1172" t="str">
        <f t="shared" si="3"/>
        <v>Tensas Parish, LA</v>
      </c>
    </row>
    <row r="1173" ht="15.75" customHeight="1">
      <c r="A1173" s="11" t="s">
        <v>4374</v>
      </c>
      <c r="B1173" s="12">
        <v>11.7</v>
      </c>
      <c r="C1173" s="12">
        <v>38.9</v>
      </c>
      <c r="D1173" s="11" t="s">
        <v>4375</v>
      </c>
      <c r="E1173" s="5" t="s">
        <v>4376</v>
      </c>
      <c r="F1173" s="5">
        <v>11.7</v>
      </c>
      <c r="G1173" s="5">
        <v>38.9</v>
      </c>
      <c r="H1173" t="str">
        <f t="shared" si="1"/>
        <v> Louisiana</v>
      </c>
      <c r="I1173" t="str">
        <f t="shared" si="2"/>
        <v>Louisiana</v>
      </c>
      <c r="J1173" t="str">
        <f>VLOOKUP(I1173,Sheet5!A:B,2,FALSE)</f>
        <v>LA</v>
      </c>
      <c r="K1173" t="str">
        <f t="shared" si="3"/>
        <v>Terrebonne Parish, LA</v>
      </c>
    </row>
    <row r="1174" ht="15.75" customHeight="1">
      <c r="A1174" s="11" t="s">
        <v>4377</v>
      </c>
      <c r="B1174" s="12">
        <v>11.4</v>
      </c>
      <c r="C1174" s="12">
        <v>34.6</v>
      </c>
      <c r="D1174" s="11" t="s">
        <v>4378</v>
      </c>
      <c r="E1174" s="5" t="s">
        <v>4379</v>
      </c>
      <c r="F1174" s="5">
        <v>11.4</v>
      </c>
      <c r="G1174" s="5">
        <v>34.6</v>
      </c>
      <c r="H1174" t="str">
        <f t="shared" si="1"/>
        <v> Louisiana</v>
      </c>
      <c r="I1174" t="str">
        <f t="shared" si="2"/>
        <v>Louisiana</v>
      </c>
      <c r="J1174" t="str">
        <f>VLOOKUP(I1174,Sheet5!A:B,2,FALSE)</f>
        <v>LA</v>
      </c>
      <c r="K1174" t="str">
        <f t="shared" si="3"/>
        <v>Union Parish, LA</v>
      </c>
    </row>
    <row r="1175" ht="15.75" customHeight="1">
      <c r="A1175" s="11" t="s">
        <v>4380</v>
      </c>
      <c r="B1175" s="12">
        <v>9.7</v>
      </c>
      <c r="C1175" s="12">
        <v>32.2</v>
      </c>
      <c r="D1175" s="11" t="s">
        <v>4381</v>
      </c>
      <c r="E1175" s="5" t="s">
        <v>4382</v>
      </c>
      <c r="F1175" s="5">
        <v>9.7</v>
      </c>
      <c r="G1175" s="5">
        <v>32.2</v>
      </c>
      <c r="H1175" t="str">
        <f t="shared" si="1"/>
        <v> Louisiana</v>
      </c>
      <c r="I1175" t="str">
        <f t="shared" si="2"/>
        <v>Louisiana</v>
      </c>
      <c r="J1175" t="str">
        <f>VLOOKUP(I1175,Sheet5!A:B,2,FALSE)</f>
        <v>LA</v>
      </c>
      <c r="K1175" t="str">
        <f t="shared" si="3"/>
        <v>Vermilion Parish, LA</v>
      </c>
    </row>
    <row r="1176" ht="15.75" customHeight="1">
      <c r="A1176" s="11" t="s">
        <v>4383</v>
      </c>
      <c r="B1176" s="12">
        <v>13.9</v>
      </c>
      <c r="C1176" s="12">
        <v>33.1</v>
      </c>
      <c r="D1176" s="11" t="s">
        <v>4384</v>
      </c>
      <c r="E1176" s="5" t="s">
        <v>4385</v>
      </c>
      <c r="F1176" s="5">
        <v>13.9</v>
      </c>
      <c r="G1176" s="5">
        <v>33.1</v>
      </c>
      <c r="H1176" t="str">
        <f t="shared" si="1"/>
        <v> Louisiana</v>
      </c>
      <c r="I1176" t="str">
        <f t="shared" si="2"/>
        <v>Louisiana</v>
      </c>
      <c r="J1176" t="str">
        <f>VLOOKUP(I1176,Sheet5!A:B,2,FALSE)</f>
        <v>LA</v>
      </c>
      <c r="K1176" t="str">
        <f t="shared" si="3"/>
        <v>Vernon Parish, LA</v>
      </c>
    </row>
    <row r="1177" ht="15.75" customHeight="1">
      <c r="A1177" s="11" t="s">
        <v>4386</v>
      </c>
      <c r="B1177" s="12">
        <v>14.7</v>
      </c>
      <c r="C1177" s="12">
        <v>34.7</v>
      </c>
      <c r="D1177" s="11" t="s">
        <v>4387</v>
      </c>
      <c r="E1177" s="5" t="s">
        <v>4388</v>
      </c>
      <c r="F1177" s="5">
        <v>14.7</v>
      </c>
      <c r="G1177" s="5">
        <v>34.7</v>
      </c>
      <c r="H1177" t="str">
        <f t="shared" si="1"/>
        <v> Louisiana</v>
      </c>
      <c r="I1177" t="str">
        <f t="shared" si="2"/>
        <v>Louisiana</v>
      </c>
      <c r="J1177" t="str">
        <f>VLOOKUP(I1177,Sheet5!A:B,2,FALSE)</f>
        <v>LA</v>
      </c>
      <c r="K1177" t="str">
        <f t="shared" si="3"/>
        <v>Washington Parish, LA</v>
      </c>
    </row>
    <row r="1178" ht="15.75" customHeight="1">
      <c r="A1178" s="11" t="s">
        <v>4389</v>
      </c>
      <c r="B1178" s="12">
        <v>11.0</v>
      </c>
      <c r="C1178" s="12">
        <v>34.9</v>
      </c>
      <c r="D1178" s="11" t="s">
        <v>4390</v>
      </c>
      <c r="E1178" s="5" t="s">
        <v>4391</v>
      </c>
      <c r="F1178" s="5">
        <v>11.0</v>
      </c>
      <c r="G1178" s="5">
        <v>34.9</v>
      </c>
      <c r="H1178" t="str">
        <f t="shared" si="1"/>
        <v> Louisiana</v>
      </c>
      <c r="I1178" t="str">
        <f t="shared" si="2"/>
        <v>Louisiana</v>
      </c>
      <c r="J1178" t="str">
        <f>VLOOKUP(I1178,Sheet5!A:B,2,FALSE)</f>
        <v>LA</v>
      </c>
      <c r="K1178" t="str">
        <f t="shared" si="3"/>
        <v>Webster Parish, LA</v>
      </c>
    </row>
    <row r="1179" ht="15.75" customHeight="1">
      <c r="A1179" s="11" t="s">
        <v>4392</v>
      </c>
      <c r="B1179" s="12">
        <v>11.8</v>
      </c>
      <c r="C1179" s="12">
        <v>38.3</v>
      </c>
      <c r="D1179" s="11" t="s">
        <v>4393</v>
      </c>
      <c r="E1179" s="5" t="s">
        <v>4394</v>
      </c>
      <c r="F1179" s="5">
        <v>11.8</v>
      </c>
      <c r="G1179" s="5">
        <v>38.3</v>
      </c>
      <c r="H1179" t="str">
        <f t="shared" si="1"/>
        <v> Louisiana</v>
      </c>
      <c r="I1179" t="str">
        <f t="shared" si="2"/>
        <v>Louisiana</v>
      </c>
      <c r="J1179" t="str">
        <f>VLOOKUP(I1179,Sheet5!A:B,2,FALSE)</f>
        <v>LA</v>
      </c>
      <c r="K1179" t="str">
        <f t="shared" si="3"/>
        <v>West Baton Rouge Parish, LA</v>
      </c>
    </row>
    <row r="1180" ht="15.75" customHeight="1">
      <c r="A1180" s="11" t="s">
        <v>4395</v>
      </c>
      <c r="B1180" s="12">
        <v>12.5</v>
      </c>
      <c r="C1180" s="12">
        <v>37.7</v>
      </c>
      <c r="D1180" s="11" t="s">
        <v>4396</v>
      </c>
      <c r="E1180" s="5" t="s">
        <v>4397</v>
      </c>
      <c r="F1180" s="5">
        <v>12.5</v>
      </c>
      <c r="G1180" s="5">
        <v>37.7</v>
      </c>
      <c r="H1180" t="str">
        <f t="shared" si="1"/>
        <v> Louisiana</v>
      </c>
      <c r="I1180" t="str">
        <f t="shared" si="2"/>
        <v>Louisiana</v>
      </c>
      <c r="J1180" t="str">
        <f>VLOOKUP(I1180,Sheet5!A:B,2,FALSE)</f>
        <v>LA</v>
      </c>
      <c r="K1180" t="str">
        <f t="shared" si="3"/>
        <v>West Carroll Parish, LA</v>
      </c>
    </row>
    <row r="1181" ht="15.75" customHeight="1">
      <c r="A1181" s="11" t="s">
        <v>4398</v>
      </c>
      <c r="B1181" s="12">
        <v>11.2</v>
      </c>
      <c r="C1181" s="12">
        <v>31.4</v>
      </c>
      <c r="D1181" s="11" t="s">
        <v>4399</v>
      </c>
      <c r="E1181" s="5" t="s">
        <v>4400</v>
      </c>
      <c r="F1181" s="5">
        <v>11.2</v>
      </c>
      <c r="G1181" s="5">
        <v>31.4</v>
      </c>
      <c r="H1181" t="str">
        <f t="shared" si="1"/>
        <v> Louisiana</v>
      </c>
      <c r="I1181" t="str">
        <f t="shared" si="2"/>
        <v>Louisiana</v>
      </c>
      <c r="J1181" t="str">
        <f>VLOOKUP(I1181,Sheet5!A:B,2,FALSE)</f>
        <v>LA</v>
      </c>
      <c r="K1181" t="str">
        <f t="shared" si="3"/>
        <v>West Feliciana Parish, LA</v>
      </c>
    </row>
    <row r="1182" ht="15.75" customHeight="1">
      <c r="A1182" s="11" t="s">
        <v>4401</v>
      </c>
      <c r="B1182" s="12">
        <v>11.5</v>
      </c>
      <c r="C1182" s="12">
        <v>36.2</v>
      </c>
      <c r="D1182" s="11" t="s">
        <v>4402</v>
      </c>
      <c r="E1182" s="5" t="s">
        <v>4403</v>
      </c>
      <c r="F1182" s="5">
        <v>11.5</v>
      </c>
      <c r="G1182" s="5">
        <v>36.2</v>
      </c>
      <c r="H1182" t="str">
        <f t="shared" si="1"/>
        <v> Louisiana</v>
      </c>
      <c r="I1182" t="str">
        <f t="shared" si="2"/>
        <v>Louisiana</v>
      </c>
      <c r="J1182" t="str">
        <f>VLOOKUP(I1182,Sheet5!A:B,2,FALSE)</f>
        <v>LA</v>
      </c>
      <c r="K1182" t="str">
        <f t="shared" si="3"/>
        <v>Winn Parish, LA</v>
      </c>
    </row>
    <row r="1183" ht="15.75" customHeight="1">
      <c r="A1183" s="11" t="s">
        <v>845</v>
      </c>
      <c r="B1183" s="12">
        <v>10.2</v>
      </c>
      <c r="C1183" s="12">
        <v>33.7</v>
      </c>
      <c r="D1183" s="11" t="s">
        <v>4404</v>
      </c>
      <c r="E1183" s="5" t="s">
        <v>4405</v>
      </c>
      <c r="F1183" s="5">
        <v>10.2</v>
      </c>
      <c r="G1183" s="5">
        <v>33.7</v>
      </c>
      <c r="H1183" t="str">
        <f t="shared" si="1"/>
        <v> Maine</v>
      </c>
      <c r="I1183" t="str">
        <f t="shared" si="2"/>
        <v>Maine</v>
      </c>
      <c r="J1183" t="str">
        <f>VLOOKUP(I1183,Sheet5!A:B,2,FALSE)</f>
        <v>ME</v>
      </c>
      <c r="K1183" t="str">
        <f t="shared" si="3"/>
        <v>Androscoggin, ME</v>
      </c>
    </row>
    <row r="1184" ht="15.75" customHeight="1">
      <c r="A1184" s="11" t="s">
        <v>847</v>
      </c>
      <c r="B1184" s="12">
        <v>9.7</v>
      </c>
      <c r="C1184" s="12">
        <v>34.9</v>
      </c>
      <c r="D1184" s="11" t="s">
        <v>4406</v>
      </c>
      <c r="E1184" s="5" t="s">
        <v>4407</v>
      </c>
      <c r="F1184" s="5">
        <v>9.7</v>
      </c>
      <c r="G1184" s="5">
        <v>34.9</v>
      </c>
      <c r="H1184" t="str">
        <f t="shared" si="1"/>
        <v> Maine</v>
      </c>
      <c r="I1184" t="str">
        <f t="shared" si="2"/>
        <v>Maine</v>
      </c>
      <c r="J1184" t="str">
        <f>VLOOKUP(I1184,Sheet5!A:B,2,FALSE)</f>
        <v>ME</v>
      </c>
      <c r="K1184" t="str">
        <f t="shared" si="3"/>
        <v>Aroostook, ME</v>
      </c>
    </row>
    <row r="1185" ht="15.75" customHeight="1">
      <c r="A1185" s="11" t="s">
        <v>539</v>
      </c>
      <c r="B1185" s="12">
        <v>7.1</v>
      </c>
      <c r="C1185" s="12">
        <v>23.3</v>
      </c>
      <c r="D1185" s="11" t="s">
        <v>4408</v>
      </c>
      <c r="E1185" s="5" t="s">
        <v>4409</v>
      </c>
      <c r="F1185" s="5">
        <v>7.1</v>
      </c>
      <c r="G1185" s="5">
        <v>23.3</v>
      </c>
      <c r="H1185" t="str">
        <f t="shared" si="1"/>
        <v> Maine</v>
      </c>
      <c r="I1185" t="str">
        <f t="shared" si="2"/>
        <v>Maine</v>
      </c>
      <c r="J1185" t="str">
        <f>VLOOKUP(I1185,Sheet5!A:B,2,FALSE)</f>
        <v>ME</v>
      </c>
      <c r="K1185" t="str">
        <f t="shared" si="3"/>
        <v>Cumberland, ME</v>
      </c>
    </row>
    <row r="1186" ht="15.75" customHeight="1">
      <c r="A1186" s="11" t="s">
        <v>51</v>
      </c>
      <c r="B1186" s="12">
        <v>8.1</v>
      </c>
      <c r="C1186" s="12">
        <v>33.8</v>
      </c>
      <c r="D1186" s="11" t="s">
        <v>4410</v>
      </c>
      <c r="E1186" s="5" t="s">
        <v>4411</v>
      </c>
      <c r="F1186" s="5">
        <v>8.1</v>
      </c>
      <c r="G1186" s="5">
        <v>33.8</v>
      </c>
      <c r="H1186" t="str">
        <f t="shared" si="1"/>
        <v> Maine</v>
      </c>
      <c r="I1186" t="str">
        <f t="shared" si="2"/>
        <v>Maine</v>
      </c>
      <c r="J1186" t="str">
        <f>VLOOKUP(I1186,Sheet5!A:B,2,FALSE)</f>
        <v>ME</v>
      </c>
      <c r="K1186" t="str">
        <f t="shared" si="3"/>
        <v>Franklin, ME</v>
      </c>
    </row>
    <row r="1187" ht="15.75" customHeight="1">
      <c r="A1187" s="11" t="s">
        <v>430</v>
      </c>
      <c r="B1187" s="12">
        <v>6.9</v>
      </c>
      <c r="C1187" s="12">
        <v>25.8</v>
      </c>
      <c r="D1187" s="11" t="s">
        <v>4412</v>
      </c>
      <c r="E1187" s="5" t="s">
        <v>4413</v>
      </c>
      <c r="F1187" s="5">
        <v>6.9</v>
      </c>
      <c r="G1187" s="5">
        <v>25.8</v>
      </c>
      <c r="H1187" t="str">
        <f t="shared" si="1"/>
        <v> Maine</v>
      </c>
      <c r="I1187" t="str">
        <f t="shared" si="2"/>
        <v>Maine</v>
      </c>
      <c r="J1187" t="str">
        <f>VLOOKUP(I1187,Sheet5!A:B,2,FALSE)</f>
        <v>ME</v>
      </c>
      <c r="K1187" t="str">
        <f t="shared" si="3"/>
        <v>Hancock, ME</v>
      </c>
    </row>
    <row r="1188" ht="15.75" customHeight="1">
      <c r="A1188" s="11" t="s">
        <v>848</v>
      </c>
      <c r="B1188" s="12">
        <v>8.7</v>
      </c>
      <c r="C1188" s="12">
        <v>32.0</v>
      </c>
      <c r="D1188" s="11" t="s">
        <v>4414</v>
      </c>
      <c r="E1188" s="5" t="s">
        <v>4415</v>
      </c>
      <c r="F1188" s="5">
        <v>8.7</v>
      </c>
      <c r="G1188" s="5">
        <v>32.0</v>
      </c>
      <c r="H1188" t="str">
        <f t="shared" si="1"/>
        <v> Maine</v>
      </c>
      <c r="I1188" t="str">
        <f t="shared" si="2"/>
        <v>Maine</v>
      </c>
      <c r="J1188" t="str">
        <f>VLOOKUP(I1188,Sheet5!A:B,2,FALSE)</f>
        <v>ME</v>
      </c>
      <c r="K1188" t="str">
        <f t="shared" si="3"/>
        <v>Kennebec, ME</v>
      </c>
    </row>
    <row r="1189" ht="15.75" customHeight="1">
      <c r="A1189" s="11" t="s">
        <v>555</v>
      </c>
      <c r="B1189" s="12">
        <v>6.0</v>
      </c>
      <c r="C1189" s="12">
        <v>24.0</v>
      </c>
      <c r="D1189" s="11" t="s">
        <v>4416</v>
      </c>
      <c r="E1189" s="5" t="s">
        <v>4417</v>
      </c>
      <c r="F1189" s="5">
        <v>6.0</v>
      </c>
      <c r="G1189" s="5">
        <v>24.0</v>
      </c>
      <c r="H1189" t="str">
        <f t="shared" si="1"/>
        <v> Maine</v>
      </c>
      <c r="I1189" t="str">
        <f t="shared" si="2"/>
        <v>Maine</v>
      </c>
      <c r="J1189" t="str">
        <f>VLOOKUP(I1189,Sheet5!A:B,2,FALSE)</f>
        <v>ME</v>
      </c>
      <c r="K1189" t="str">
        <f t="shared" si="3"/>
        <v>Knox, ME</v>
      </c>
    </row>
    <row r="1190" ht="15.75" customHeight="1">
      <c r="A1190" s="11" t="s">
        <v>169</v>
      </c>
      <c r="B1190" s="12">
        <v>6.9</v>
      </c>
      <c r="C1190" s="12">
        <v>24.2</v>
      </c>
      <c r="D1190" s="11" t="s">
        <v>4418</v>
      </c>
      <c r="E1190" s="5" t="s">
        <v>4419</v>
      </c>
      <c r="F1190" s="5">
        <v>6.9</v>
      </c>
      <c r="G1190" s="5">
        <v>24.2</v>
      </c>
      <c r="H1190" t="str">
        <f t="shared" si="1"/>
        <v> Maine</v>
      </c>
      <c r="I1190" t="str">
        <f t="shared" si="2"/>
        <v>Maine</v>
      </c>
      <c r="J1190" t="str">
        <f>VLOOKUP(I1190,Sheet5!A:B,2,FALSE)</f>
        <v>ME</v>
      </c>
      <c r="K1190" t="str">
        <f t="shared" si="3"/>
        <v>Lincoln, ME</v>
      </c>
    </row>
    <row r="1191" ht="15.75" customHeight="1">
      <c r="A1191" s="11" t="s">
        <v>849</v>
      </c>
      <c r="B1191" s="12">
        <v>8.7</v>
      </c>
      <c r="C1191" s="12">
        <v>32.3</v>
      </c>
      <c r="D1191" s="11" t="s">
        <v>4420</v>
      </c>
      <c r="E1191" s="5" t="s">
        <v>4421</v>
      </c>
      <c r="F1191" s="5">
        <v>8.7</v>
      </c>
      <c r="G1191" s="5">
        <v>32.3</v>
      </c>
      <c r="H1191" t="str">
        <f t="shared" si="1"/>
        <v> Maine</v>
      </c>
      <c r="I1191" t="str">
        <f t="shared" si="2"/>
        <v>Maine</v>
      </c>
      <c r="J1191" t="str">
        <f>VLOOKUP(I1191,Sheet5!A:B,2,FALSE)</f>
        <v>ME</v>
      </c>
      <c r="K1191" t="str">
        <f t="shared" si="3"/>
        <v>Oxford, ME</v>
      </c>
    </row>
    <row r="1192" ht="15.75" customHeight="1">
      <c r="A1192" s="11" t="s">
        <v>850</v>
      </c>
      <c r="B1192" s="12">
        <v>9.0</v>
      </c>
      <c r="C1192" s="12">
        <v>30.7</v>
      </c>
      <c r="D1192" s="11" t="s">
        <v>4422</v>
      </c>
      <c r="E1192" s="5" t="s">
        <v>4423</v>
      </c>
      <c r="F1192" s="5">
        <v>9.0</v>
      </c>
      <c r="G1192" s="5">
        <v>30.7</v>
      </c>
      <c r="H1192" t="str">
        <f t="shared" si="1"/>
        <v> Maine</v>
      </c>
      <c r="I1192" t="str">
        <f t="shared" si="2"/>
        <v>Maine</v>
      </c>
      <c r="J1192" t="str">
        <f>VLOOKUP(I1192,Sheet5!A:B,2,FALSE)</f>
        <v>ME</v>
      </c>
      <c r="K1192" t="str">
        <f t="shared" si="3"/>
        <v>Penobscot, ME</v>
      </c>
    </row>
    <row r="1193" ht="15.75" customHeight="1">
      <c r="A1193" s="11" t="s">
        <v>851</v>
      </c>
      <c r="B1193" s="12">
        <v>8.6</v>
      </c>
      <c r="C1193" s="12">
        <v>34.8</v>
      </c>
      <c r="D1193" s="11" t="s">
        <v>4424</v>
      </c>
      <c r="E1193" s="5" t="s">
        <v>4425</v>
      </c>
      <c r="F1193" s="5">
        <v>8.6</v>
      </c>
      <c r="G1193" s="5">
        <v>34.8</v>
      </c>
      <c r="H1193" t="str">
        <f t="shared" si="1"/>
        <v> Maine</v>
      </c>
      <c r="I1193" t="str">
        <f t="shared" si="2"/>
        <v>Maine</v>
      </c>
      <c r="J1193" t="str">
        <f>VLOOKUP(I1193,Sheet5!A:B,2,FALSE)</f>
        <v>ME</v>
      </c>
      <c r="K1193" t="str">
        <f t="shared" si="3"/>
        <v>Piscataquis, ME</v>
      </c>
    </row>
    <row r="1194" ht="15.75" customHeight="1">
      <c r="A1194" s="11" t="s">
        <v>852</v>
      </c>
      <c r="B1194" s="12">
        <v>7.6</v>
      </c>
      <c r="C1194" s="12">
        <v>25.4</v>
      </c>
      <c r="D1194" s="11" t="s">
        <v>4426</v>
      </c>
      <c r="E1194" s="5" t="s">
        <v>4427</v>
      </c>
      <c r="F1194" s="5">
        <v>7.6</v>
      </c>
      <c r="G1194" s="5">
        <v>25.4</v>
      </c>
      <c r="H1194" t="str">
        <f t="shared" si="1"/>
        <v> Maine</v>
      </c>
      <c r="I1194" t="str">
        <f t="shared" si="2"/>
        <v>Maine</v>
      </c>
      <c r="J1194" t="str">
        <f>VLOOKUP(I1194,Sheet5!A:B,2,FALSE)</f>
        <v>ME</v>
      </c>
      <c r="K1194" t="str">
        <f t="shared" si="3"/>
        <v>Sagadahoc, ME</v>
      </c>
    </row>
    <row r="1195" ht="15.75" customHeight="1">
      <c r="A1195" s="11" t="s">
        <v>853</v>
      </c>
      <c r="B1195" s="12">
        <v>9.0</v>
      </c>
      <c r="C1195" s="12">
        <v>33.9</v>
      </c>
      <c r="D1195" s="11" t="s">
        <v>4428</v>
      </c>
      <c r="E1195" s="5" t="s">
        <v>4429</v>
      </c>
      <c r="F1195" s="5">
        <v>9.0</v>
      </c>
      <c r="G1195" s="5">
        <v>33.9</v>
      </c>
      <c r="H1195" t="str">
        <f t="shared" si="1"/>
        <v> Maine</v>
      </c>
      <c r="I1195" t="str">
        <f t="shared" si="2"/>
        <v>Maine</v>
      </c>
      <c r="J1195" t="str">
        <f>VLOOKUP(I1195,Sheet5!A:B,2,FALSE)</f>
        <v>ME</v>
      </c>
      <c r="K1195" t="str">
        <f t="shared" si="3"/>
        <v>Somerset, ME</v>
      </c>
    </row>
    <row r="1196" ht="15.75" customHeight="1">
      <c r="A1196" s="11" t="s">
        <v>854</v>
      </c>
      <c r="B1196" s="12">
        <v>7.5</v>
      </c>
      <c r="C1196" s="12">
        <v>27.2</v>
      </c>
      <c r="D1196" s="11" t="s">
        <v>4430</v>
      </c>
      <c r="E1196" s="5" t="s">
        <v>4431</v>
      </c>
      <c r="F1196" s="5">
        <v>7.5</v>
      </c>
      <c r="G1196" s="5">
        <v>27.2</v>
      </c>
      <c r="H1196" t="str">
        <f t="shared" si="1"/>
        <v> Maine</v>
      </c>
      <c r="I1196" t="str">
        <f t="shared" si="2"/>
        <v>Maine</v>
      </c>
      <c r="J1196" t="str">
        <f>VLOOKUP(I1196,Sheet5!A:B,2,FALSE)</f>
        <v>ME</v>
      </c>
      <c r="K1196" t="str">
        <f t="shared" si="3"/>
        <v>Waldo, ME</v>
      </c>
    </row>
    <row r="1197" ht="15.75" customHeight="1">
      <c r="A1197" s="11" t="s">
        <v>86</v>
      </c>
      <c r="B1197" s="12">
        <v>9.9</v>
      </c>
      <c r="C1197" s="12">
        <v>29.6</v>
      </c>
      <c r="D1197" s="11" t="s">
        <v>4432</v>
      </c>
      <c r="E1197" s="5" t="s">
        <v>4433</v>
      </c>
      <c r="F1197" s="5">
        <v>9.9</v>
      </c>
      <c r="G1197" s="5">
        <v>29.6</v>
      </c>
      <c r="H1197" t="str">
        <f t="shared" si="1"/>
        <v> Maine</v>
      </c>
      <c r="I1197" t="str">
        <f t="shared" si="2"/>
        <v>Maine</v>
      </c>
      <c r="J1197" t="str">
        <f>VLOOKUP(I1197,Sheet5!A:B,2,FALSE)</f>
        <v>ME</v>
      </c>
      <c r="K1197" t="str">
        <f t="shared" si="3"/>
        <v>Washington, ME</v>
      </c>
    </row>
    <row r="1198" ht="15.75" customHeight="1">
      <c r="A1198" s="11" t="s">
        <v>855</v>
      </c>
      <c r="B1198" s="12">
        <v>7.9</v>
      </c>
      <c r="C1198" s="12">
        <v>28.7</v>
      </c>
      <c r="D1198" s="11" t="s">
        <v>4434</v>
      </c>
      <c r="E1198" s="5" t="s">
        <v>4435</v>
      </c>
      <c r="F1198" s="5">
        <v>7.9</v>
      </c>
      <c r="G1198" s="5">
        <v>28.7</v>
      </c>
      <c r="H1198" t="str">
        <f t="shared" si="1"/>
        <v> Maine</v>
      </c>
      <c r="I1198" t="str">
        <f t="shared" si="2"/>
        <v>Maine</v>
      </c>
      <c r="J1198" t="str">
        <f>VLOOKUP(I1198,Sheet5!A:B,2,FALSE)</f>
        <v>ME</v>
      </c>
      <c r="K1198" t="str">
        <f t="shared" si="3"/>
        <v>York, ME</v>
      </c>
    </row>
    <row r="1199" ht="15.75" customHeight="1">
      <c r="A1199" s="11" t="s">
        <v>856</v>
      </c>
      <c r="B1199" s="12">
        <v>12.0</v>
      </c>
      <c r="C1199" s="12">
        <v>35.2</v>
      </c>
      <c r="D1199" s="11" t="s">
        <v>4436</v>
      </c>
      <c r="E1199" s="5" t="s">
        <v>4437</v>
      </c>
      <c r="F1199" s="5">
        <v>12.0</v>
      </c>
      <c r="G1199" s="5">
        <v>35.2</v>
      </c>
      <c r="H1199" t="str">
        <f t="shared" si="1"/>
        <v> Maryland</v>
      </c>
      <c r="I1199" t="str">
        <f t="shared" si="2"/>
        <v>Maryland</v>
      </c>
      <c r="J1199" t="str">
        <f>VLOOKUP(I1199,Sheet5!A:B,2,FALSE)</f>
        <v>MD</v>
      </c>
      <c r="K1199" t="str">
        <f t="shared" si="3"/>
        <v>Allegany, MD</v>
      </c>
    </row>
    <row r="1200" ht="15.75" customHeight="1">
      <c r="A1200" s="11" t="s">
        <v>858</v>
      </c>
      <c r="B1200" s="12">
        <v>8.6</v>
      </c>
      <c r="C1200" s="12">
        <v>28.8</v>
      </c>
      <c r="D1200" s="11" t="s">
        <v>4438</v>
      </c>
      <c r="E1200" s="5" t="s">
        <v>4439</v>
      </c>
      <c r="F1200" s="5">
        <v>8.6</v>
      </c>
      <c r="G1200" s="5">
        <v>28.8</v>
      </c>
      <c r="H1200" t="str">
        <f t="shared" si="1"/>
        <v> Maryland</v>
      </c>
      <c r="I1200" t="str">
        <f t="shared" si="2"/>
        <v>Maryland</v>
      </c>
      <c r="J1200" t="str">
        <f>VLOOKUP(I1200,Sheet5!A:B,2,FALSE)</f>
        <v>MD</v>
      </c>
      <c r="K1200" t="str">
        <f t="shared" si="3"/>
        <v>Anne Arundel, MD</v>
      </c>
    </row>
    <row r="1201" ht="15.75" customHeight="1">
      <c r="A1201" s="11" t="s">
        <v>873</v>
      </c>
      <c r="B1201" s="12">
        <v>12.1</v>
      </c>
      <c r="C1201" s="12">
        <v>33.5</v>
      </c>
      <c r="D1201" s="11" t="s">
        <v>4440</v>
      </c>
      <c r="E1201" s="5" t="s">
        <v>4441</v>
      </c>
      <c r="F1201" s="5">
        <v>12.1</v>
      </c>
      <c r="G1201" s="5">
        <v>33.5</v>
      </c>
      <c r="H1201" t="str">
        <f t="shared" si="1"/>
        <v> Maryland</v>
      </c>
      <c r="I1201" t="str">
        <f t="shared" si="2"/>
        <v>Maryland</v>
      </c>
      <c r="J1201" t="str">
        <f>VLOOKUP(I1201,Sheet5!A:B,2,FALSE)</f>
        <v>MD</v>
      </c>
      <c r="K1201" t="str">
        <f t="shared" si="3"/>
        <v>Baltimore City, MD</v>
      </c>
    </row>
    <row r="1202" ht="15.75" customHeight="1">
      <c r="A1202" s="11" t="s">
        <v>859</v>
      </c>
      <c r="B1202" s="12">
        <v>9.5</v>
      </c>
      <c r="C1202" s="12">
        <v>29.4</v>
      </c>
      <c r="D1202" s="11" t="s">
        <v>4442</v>
      </c>
      <c r="E1202" s="5" t="s">
        <v>4443</v>
      </c>
      <c r="F1202" s="5">
        <v>9.5</v>
      </c>
      <c r="G1202" s="5">
        <v>29.4</v>
      </c>
      <c r="H1202" t="str">
        <f t="shared" si="1"/>
        <v> Maryland</v>
      </c>
      <c r="I1202" t="str">
        <f t="shared" si="2"/>
        <v>Maryland</v>
      </c>
      <c r="J1202" t="str">
        <f>VLOOKUP(I1202,Sheet5!A:B,2,FALSE)</f>
        <v>MD</v>
      </c>
      <c r="K1202" t="str">
        <f t="shared" si="3"/>
        <v>Baltimore, MD</v>
      </c>
    </row>
    <row r="1203" ht="15.75" customHeight="1">
      <c r="A1203" s="11" t="s">
        <v>860</v>
      </c>
      <c r="B1203" s="12">
        <v>8.3</v>
      </c>
      <c r="C1203" s="12">
        <v>29.7</v>
      </c>
      <c r="D1203" s="11" t="s">
        <v>4444</v>
      </c>
      <c r="E1203" s="5" t="s">
        <v>4445</v>
      </c>
      <c r="F1203" s="5">
        <v>8.3</v>
      </c>
      <c r="G1203" s="5">
        <v>29.7</v>
      </c>
      <c r="H1203" t="str">
        <f t="shared" si="1"/>
        <v> Maryland</v>
      </c>
      <c r="I1203" t="str">
        <f t="shared" si="2"/>
        <v>Maryland</v>
      </c>
      <c r="J1203" t="str">
        <f>VLOOKUP(I1203,Sheet5!A:B,2,FALSE)</f>
        <v>MD</v>
      </c>
      <c r="K1203" t="str">
        <f t="shared" si="3"/>
        <v>Calvert, MD</v>
      </c>
    </row>
    <row r="1204" ht="15.75" customHeight="1">
      <c r="A1204" s="11" t="s">
        <v>861</v>
      </c>
      <c r="B1204" s="12">
        <v>10.7</v>
      </c>
      <c r="C1204" s="12">
        <v>36.9</v>
      </c>
      <c r="D1204" s="11" t="s">
        <v>4446</v>
      </c>
      <c r="E1204" s="5" t="s">
        <v>4447</v>
      </c>
      <c r="F1204" s="5">
        <v>10.7</v>
      </c>
      <c r="G1204" s="5">
        <v>36.9</v>
      </c>
      <c r="H1204" t="str">
        <f t="shared" si="1"/>
        <v> Maryland</v>
      </c>
      <c r="I1204" t="str">
        <f t="shared" si="2"/>
        <v>Maryland</v>
      </c>
      <c r="J1204" t="str">
        <f>VLOOKUP(I1204,Sheet5!A:B,2,FALSE)</f>
        <v>MD</v>
      </c>
      <c r="K1204" t="str">
        <f t="shared" si="3"/>
        <v>Caroline, MD</v>
      </c>
    </row>
    <row r="1205" ht="15.75" customHeight="1">
      <c r="A1205" s="11" t="s">
        <v>146</v>
      </c>
      <c r="B1205" s="12">
        <v>8.7</v>
      </c>
      <c r="C1205" s="12">
        <v>28.8</v>
      </c>
      <c r="D1205" s="11" t="s">
        <v>4448</v>
      </c>
      <c r="E1205" s="5" t="s">
        <v>4449</v>
      </c>
      <c r="F1205" s="5">
        <v>8.7</v>
      </c>
      <c r="G1205" s="5">
        <v>28.8</v>
      </c>
      <c r="H1205" t="str">
        <f t="shared" si="1"/>
        <v> Maryland</v>
      </c>
      <c r="I1205" t="str">
        <f t="shared" si="2"/>
        <v>Maryland</v>
      </c>
      <c r="J1205" t="str">
        <f>VLOOKUP(I1205,Sheet5!A:B,2,FALSE)</f>
        <v>MD</v>
      </c>
      <c r="K1205" t="str">
        <f t="shared" si="3"/>
        <v>Carroll, MD</v>
      </c>
    </row>
    <row r="1206" ht="15.75" customHeight="1">
      <c r="A1206" s="11" t="s">
        <v>862</v>
      </c>
      <c r="B1206" s="12">
        <v>9.8</v>
      </c>
      <c r="C1206" s="12">
        <v>29.6</v>
      </c>
      <c r="D1206" s="11" t="s">
        <v>4450</v>
      </c>
      <c r="E1206" s="5" t="s">
        <v>4451</v>
      </c>
      <c r="F1206" s="5">
        <v>9.8</v>
      </c>
      <c r="G1206" s="5">
        <v>29.6</v>
      </c>
      <c r="H1206" t="str">
        <f t="shared" si="1"/>
        <v> Maryland</v>
      </c>
      <c r="I1206" t="str">
        <f t="shared" si="2"/>
        <v>Maryland</v>
      </c>
      <c r="J1206" t="str">
        <f>VLOOKUP(I1206,Sheet5!A:B,2,FALSE)</f>
        <v>MD</v>
      </c>
      <c r="K1206" t="str">
        <f t="shared" si="3"/>
        <v>Cecil, MD</v>
      </c>
    </row>
    <row r="1207" ht="15.75" customHeight="1">
      <c r="A1207" s="11" t="s">
        <v>863</v>
      </c>
      <c r="B1207" s="12">
        <v>11.2</v>
      </c>
      <c r="C1207" s="12">
        <v>34.5</v>
      </c>
      <c r="D1207" s="11" t="s">
        <v>4452</v>
      </c>
      <c r="E1207" s="5" t="s">
        <v>4453</v>
      </c>
      <c r="F1207" s="5">
        <v>11.2</v>
      </c>
      <c r="G1207" s="5">
        <v>34.5</v>
      </c>
      <c r="H1207" t="str">
        <f t="shared" si="1"/>
        <v> Maryland</v>
      </c>
      <c r="I1207" t="str">
        <f t="shared" si="2"/>
        <v>Maryland</v>
      </c>
      <c r="J1207" t="str">
        <f>VLOOKUP(I1207,Sheet5!A:B,2,FALSE)</f>
        <v>MD</v>
      </c>
      <c r="K1207" t="str">
        <f t="shared" si="3"/>
        <v>Charles, MD</v>
      </c>
    </row>
    <row r="1208" ht="15.75" customHeight="1">
      <c r="A1208" s="11" t="s">
        <v>864</v>
      </c>
      <c r="B1208" s="12">
        <v>12.9</v>
      </c>
      <c r="C1208" s="12">
        <v>35.0</v>
      </c>
      <c r="D1208" s="11" t="s">
        <v>4454</v>
      </c>
      <c r="E1208" s="5" t="s">
        <v>4455</v>
      </c>
      <c r="F1208" s="5">
        <v>12.9</v>
      </c>
      <c r="G1208" s="5">
        <v>35.0</v>
      </c>
      <c r="H1208" t="str">
        <f t="shared" si="1"/>
        <v> Maryland</v>
      </c>
      <c r="I1208" t="str">
        <f t="shared" si="2"/>
        <v>Maryland</v>
      </c>
      <c r="J1208" t="str">
        <f>VLOOKUP(I1208,Sheet5!A:B,2,FALSE)</f>
        <v>MD</v>
      </c>
      <c r="K1208" t="str">
        <f t="shared" si="3"/>
        <v>Dorchester, MD</v>
      </c>
    </row>
    <row r="1209" ht="15.75" customHeight="1">
      <c r="A1209" s="11" t="s">
        <v>865</v>
      </c>
      <c r="B1209" s="12">
        <v>8.8</v>
      </c>
      <c r="C1209" s="12">
        <v>27.9</v>
      </c>
      <c r="D1209" s="11" t="s">
        <v>4456</v>
      </c>
      <c r="E1209" s="5" t="s">
        <v>4457</v>
      </c>
      <c r="F1209" s="5">
        <v>8.8</v>
      </c>
      <c r="G1209" s="5">
        <v>27.9</v>
      </c>
      <c r="H1209" t="str">
        <f t="shared" si="1"/>
        <v> Maryland</v>
      </c>
      <c r="I1209" t="str">
        <f t="shared" si="2"/>
        <v>Maryland</v>
      </c>
      <c r="J1209" t="str">
        <f>VLOOKUP(I1209,Sheet5!A:B,2,FALSE)</f>
        <v>MD</v>
      </c>
      <c r="K1209" t="str">
        <f t="shared" si="3"/>
        <v>Frederick, MD</v>
      </c>
    </row>
    <row r="1210" ht="15.75" customHeight="1">
      <c r="A1210" s="11" t="s">
        <v>866</v>
      </c>
      <c r="B1210" s="12">
        <v>10.1</v>
      </c>
      <c r="C1210" s="12">
        <v>30.4</v>
      </c>
      <c r="D1210" s="11" t="s">
        <v>4458</v>
      </c>
      <c r="E1210" s="5" t="s">
        <v>4459</v>
      </c>
      <c r="F1210" s="5">
        <v>10.1</v>
      </c>
      <c r="G1210" s="5">
        <v>30.4</v>
      </c>
      <c r="H1210" t="str">
        <f t="shared" si="1"/>
        <v> Maryland</v>
      </c>
      <c r="I1210" t="str">
        <f t="shared" si="2"/>
        <v>Maryland</v>
      </c>
      <c r="J1210" t="str">
        <f>VLOOKUP(I1210,Sheet5!A:B,2,FALSE)</f>
        <v>MD</v>
      </c>
      <c r="K1210" t="str">
        <f t="shared" si="3"/>
        <v>Garrett, MD</v>
      </c>
    </row>
    <row r="1211" ht="15.75" customHeight="1">
      <c r="A1211" s="11" t="s">
        <v>867</v>
      </c>
      <c r="B1211" s="12">
        <v>9.2</v>
      </c>
      <c r="C1211" s="12">
        <v>27.9</v>
      </c>
      <c r="D1211" s="11" t="s">
        <v>4460</v>
      </c>
      <c r="E1211" s="5" t="s">
        <v>4461</v>
      </c>
      <c r="F1211" s="5">
        <v>9.2</v>
      </c>
      <c r="G1211" s="5">
        <v>27.9</v>
      </c>
      <c r="H1211" t="str">
        <f t="shared" si="1"/>
        <v> Maryland</v>
      </c>
      <c r="I1211" t="str">
        <f t="shared" si="2"/>
        <v>Maryland</v>
      </c>
      <c r="J1211" t="str">
        <f>VLOOKUP(I1211,Sheet5!A:B,2,FALSE)</f>
        <v>MD</v>
      </c>
      <c r="K1211" t="str">
        <f t="shared" si="3"/>
        <v>Harford, MD</v>
      </c>
    </row>
    <row r="1212" ht="15.75" customHeight="1">
      <c r="A1212" s="11" t="s">
        <v>164</v>
      </c>
      <c r="B1212" s="12">
        <v>7.7</v>
      </c>
      <c r="C1212" s="12">
        <v>22.1</v>
      </c>
      <c r="D1212" s="11" t="s">
        <v>4462</v>
      </c>
      <c r="E1212" s="5" t="s">
        <v>4463</v>
      </c>
      <c r="F1212" s="5">
        <v>7.7</v>
      </c>
      <c r="G1212" s="5">
        <v>22.1</v>
      </c>
      <c r="H1212" t="str">
        <f t="shared" si="1"/>
        <v> Maryland</v>
      </c>
      <c r="I1212" t="str">
        <f t="shared" si="2"/>
        <v>Maryland</v>
      </c>
      <c r="J1212" t="str">
        <f>VLOOKUP(I1212,Sheet5!A:B,2,FALSE)</f>
        <v>MD</v>
      </c>
      <c r="K1212" t="str">
        <f t="shared" si="3"/>
        <v>Howard, MD</v>
      </c>
    </row>
    <row r="1213" ht="15.75" customHeight="1">
      <c r="A1213" s="11" t="s">
        <v>321</v>
      </c>
      <c r="B1213" s="12">
        <v>7.6</v>
      </c>
      <c r="C1213" s="12">
        <v>29.9</v>
      </c>
      <c r="D1213" s="11" t="s">
        <v>4464</v>
      </c>
      <c r="E1213" s="5" t="s">
        <v>4465</v>
      </c>
      <c r="F1213" s="5">
        <v>7.6</v>
      </c>
      <c r="G1213" s="5">
        <v>29.9</v>
      </c>
      <c r="H1213" t="str">
        <f t="shared" si="1"/>
        <v> Maryland</v>
      </c>
      <c r="I1213" t="str">
        <f t="shared" si="2"/>
        <v>Maryland</v>
      </c>
      <c r="J1213" t="str">
        <f>VLOOKUP(I1213,Sheet5!A:B,2,FALSE)</f>
        <v>MD</v>
      </c>
      <c r="K1213" t="str">
        <f t="shared" si="3"/>
        <v>Kent, MD</v>
      </c>
    </row>
    <row r="1214" ht="15.75" customHeight="1">
      <c r="A1214" s="11" t="s">
        <v>72</v>
      </c>
      <c r="B1214" s="12">
        <v>7.2</v>
      </c>
      <c r="C1214" s="12">
        <v>20.2</v>
      </c>
      <c r="D1214" s="11" t="s">
        <v>4466</v>
      </c>
      <c r="E1214" s="5" t="s">
        <v>4467</v>
      </c>
      <c r="F1214" s="5">
        <v>7.2</v>
      </c>
      <c r="G1214" s="5">
        <v>20.2</v>
      </c>
      <c r="H1214" t="str">
        <f t="shared" si="1"/>
        <v> Maryland</v>
      </c>
      <c r="I1214" t="str">
        <f t="shared" si="2"/>
        <v>Maryland</v>
      </c>
      <c r="J1214" t="str">
        <f>VLOOKUP(I1214,Sheet5!A:B,2,FALSE)</f>
        <v>MD</v>
      </c>
      <c r="K1214" t="str">
        <f t="shared" si="3"/>
        <v>Montgomery, MD</v>
      </c>
    </row>
    <row r="1215" ht="15.75" customHeight="1">
      <c r="A1215" s="11" t="s">
        <v>4468</v>
      </c>
      <c r="B1215" s="12">
        <v>11.6</v>
      </c>
      <c r="C1215" s="12">
        <v>32.8</v>
      </c>
      <c r="D1215" s="11" t="s">
        <v>4469</v>
      </c>
      <c r="E1215" s="5" t="s">
        <v>4470</v>
      </c>
      <c r="F1215" s="5">
        <v>11.6</v>
      </c>
      <c r="G1215" s="5">
        <v>32.8</v>
      </c>
      <c r="H1215" t="str">
        <f t="shared" si="1"/>
        <v> Maryland</v>
      </c>
      <c r="I1215" t="str">
        <f t="shared" si="2"/>
        <v>Maryland</v>
      </c>
      <c r="J1215" t="str">
        <f>VLOOKUP(I1215,Sheet5!A:B,2,FALSE)</f>
        <v>MD</v>
      </c>
      <c r="K1215" t="str">
        <f t="shared" si="3"/>
        <v>Prince Georges, MD</v>
      </c>
    </row>
    <row r="1216" ht="15.75" customHeight="1">
      <c r="A1216" s="11" t="s">
        <v>4471</v>
      </c>
      <c r="B1216" s="12">
        <v>7.8</v>
      </c>
      <c r="C1216" s="12">
        <v>28.4</v>
      </c>
      <c r="D1216" s="11" t="s">
        <v>4472</v>
      </c>
      <c r="E1216" s="5" t="s">
        <v>4473</v>
      </c>
      <c r="F1216" s="5">
        <v>7.8</v>
      </c>
      <c r="G1216" s="5">
        <v>28.4</v>
      </c>
      <c r="H1216" t="str">
        <f t="shared" si="1"/>
        <v> Maryland</v>
      </c>
      <c r="I1216" t="str">
        <f t="shared" si="2"/>
        <v>Maryland</v>
      </c>
      <c r="J1216" t="str">
        <f>VLOOKUP(I1216,Sheet5!A:B,2,FALSE)</f>
        <v>MD</v>
      </c>
      <c r="K1216" t="str">
        <f t="shared" si="3"/>
        <v>Queen Annes, MD</v>
      </c>
    </row>
    <row r="1217" ht="15.75" customHeight="1">
      <c r="A1217" s="11" t="s">
        <v>853</v>
      </c>
      <c r="B1217" s="12">
        <v>12.6</v>
      </c>
      <c r="C1217" s="12">
        <v>44.9</v>
      </c>
      <c r="D1217" s="11" t="s">
        <v>4474</v>
      </c>
      <c r="E1217" s="5" t="s">
        <v>4475</v>
      </c>
      <c r="F1217" s="5">
        <v>12.6</v>
      </c>
      <c r="G1217" s="5">
        <v>44.9</v>
      </c>
      <c r="H1217" t="str">
        <f t="shared" si="1"/>
        <v> Maryland</v>
      </c>
      <c r="I1217" t="str">
        <f t="shared" si="2"/>
        <v>Maryland</v>
      </c>
      <c r="J1217" t="str">
        <f>VLOOKUP(I1217,Sheet5!A:B,2,FALSE)</f>
        <v>MD</v>
      </c>
      <c r="K1217" t="str">
        <f t="shared" si="3"/>
        <v>Somerset, MD</v>
      </c>
    </row>
    <row r="1218" ht="15.75" customHeight="1">
      <c r="A1218" s="11" t="s">
        <v>4476</v>
      </c>
      <c r="B1218" s="12">
        <v>10.9</v>
      </c>
      <c r="C1218" s="12">
        <v>34.0</v>
      </c>
      <c r="D1218" s="11" t="s">
        <v>4477</v>
      </c>
      <c r="E1218" s="5" t="s">
        <v>4478</v>
      </c>
      <c r="F1218" s="5">
        <v>10.9</v>
      </c>
      <c r="G1218" s="5">
        <v>34.0</v>
      </c>
      <c r="H1218" t="str">
        <f t="shared" si="1"/>
        <v> Maryland</v>
      </c>
      <c r="I1218" t="str">
        <f t="shared" si="2"/>
        <v>Maryland</v>
      </c>
      <c r="J1218" t="str">
        <f>VLOOKUP(I1218,Sheet5!A:B,2,FALSE)</f>
        <v>MD</v>
      </c>
      <c r="K1218" t="str">
        <f t="shared" si="3"/>
        <v>St. Marys, MD</v>
      </c>
    </row>
    <row r="1219" ht="15.75" customHeight="1">
      <c r="A1219" s="11" t="s">
        <v>464</v>
      </c>
      <c r="B1219" s="12">
        <v>8.3</v>
      </c>
      <c r="C1219" s="12">
        <v>28.1</v>
      </c>
      <c r="D1219" s="11" t="s">
        <v>4479</v>
      </c>
      <c r="E1219" s="5" t="s">
        <v>4480</v>
      </c>
      <c r="F1219" s="5">
        <v>8.3</v>
      </c>
      <c r="G1219" s="5">
        <v>28.1</v>
      </c>
      <c r="H1219" t="str">
        <f t="shared" si="1"/>
        <v> Maryland</v>
      </c>
      <c r="I1219" t="str">
        <f t="shared" si="2"/>
        <v>Maryland</v>
      </c>
      <c r="J1219" t="str">
        <f>VLOOKUP(I1219,Sheet5!A:B,2,FALSE)</f>
        <v>MD</v>
      </c>
      <c r="K1219" t="str">
        <f t="shared" si="3"/>
        <v>Talbot, MD</v>
      </c>
    </row>
    <row r="1220" ht="15.75" customHeight="1">
      <c r="A1220" s="11" t="s">
        <v>86</v>
      </c>
      <c r="B1220" s="12">
        <v>11.3</v>
      </c>
      <c r="C1220" s="12">
        <v>33.6</v>
      </c>
      <c r="D1220" s="11" t="s">
        <v>4481</v>
      </c>
      <c r="E1220" s="5" t="s">
        <v>4482</v>
      </c>
      <c r="F1220" s="5">
        <v>11.3</v>
      </c>
      <c r="G1220" s="5">
        <v>33.6</v>
      </c>
      <c r="H1220" t="str">
        <f t="shared" si="1"/>
        <v> Maryland</v>
      </c>
      <c r="I1220" t="str">
        <f t="shared" si="2"/>
        <v>Maryland</v>
      </c>
      <c r="J1220" t="str">
        <f>VLOOKUP(I1220,Sheet5!A:B,2,FALSE)</f>
        <v>MD</v>
      </c>
      <c r="K1220" t="str">
        <f t="shared" si="3"/>
        <v>Washington, MD</v>
      </c>
    </row>
    <row r="1221" ht="15.75" customHeight="1">
      <c r="A1221" s="11" t="s">
        <v>871</v>
      </c>
      <c r="B1221" s="12">
        <v>11.6</v>
      </c>
      <c r="C1221" s="12">
        <v>36.3</v>
      </c>
      <c r="D1221" s="11" t="s">
        <v>4483</v>
      </c>
      <c r="E1221" s="5" t="s">
        <v>4484</v>
      </c>
      <c r="F1221" s="5">
        <v>11.6</v>
      </c>
      <c r="G1221" s="5">
        <v>36.3</v>
      </c>
      <c r="H1221" t="str">
        <f t="shared" si="1"/>
        <v> Maryland</v>
      </c>
      <c r="I1221" t="str">
        <f t="shared" si="2"/>
        <v>Maryland</v>
      </c>
      <c r="J1221" t="str">
        <f>VLOOKUP(I1221,Sheet5!A:B,2,FALSE)</f>
        <v>MD</v>
      </c>
      <c r="K1221" t="str">
        <f t="shared" si="3"/>
        <v>Wicomico, MD</v>
      </c>
    </row>
    <row r="1222" ht="15.75" customHeight="1">
      <c r="A1222" s="11" t="s">
        <v>872</v>
      </c>
      <c r="B1222" s="12">
        <v>9.6</v>
      </c>
      <c r="C1222" s="12">
        <v>30.3</v>
      </c>
      <c r="D1222" s="11" t="s">
        <v>4485</v>
      </c>
      <c r="E1222" s="5" t="s">
        <v>4486</v>
      </c>
      <c r="F1222" s="5">
        <v>9.6</v>
      </c>
      <c r="G1222" s="5">
        <v>30.3</v>
      </c>
      <c r="H1222" t="str">
        <f t="shared" si="1"/>
        <v> Maryland</v>
      </c>
      <c r="I1222" t="str">
        <f t="shared" si="2"/>
        <v>Maryland</v>
      </c>
      <c r="J1222" t="str">
        <f>VLOOKUP(I1222,Sheet5!A:B,2,FALSE)</f>
        <v>MD</v>
      </c>
      <c r="K1222" t="str">
        <f t="shared" si="3"/>
        <v>Worcester, MD</v>
      </c>
    </row>
    <row r="1223" ht="15.75" customHeight="1">
      <c r="A1223" s="11" t="s">
        <v>874</v>
      </c>
      <c r="B1223" s="12">
        <v>5.7</v>
      </c>
      <c r="C1223" s="12">
        <v>19.7</v>
      </c>
      <c r="D1223" s="11" t="s">
        <v>4487</v>
      </c>
      <c r="E1223" s="5" t="s">
        <v>4488</v>
      </c>
      <c r="F1223" s="5">
        <v>5.7</v>
      </c>
      <c r="G1223" s="5">
        <v>19.7</v>
      </c>
      <c r="H1223" t="str">
        <f t="shared" si="1"/>
        <v> Massachusetts</v>
      </c>
      <c r="I1223" t="str">
        <f t="shared" si="2"/>
        <v>Massachusetts</v>
      </c>
      <c r="J1223" t="str">
        <f>VLOOKUP(I1223,Sheet5!A:B,2,FALSE)</f>
        <v>MA</v>
      </c>
      <c r="K1223" t="str">
        <f t="shared" si="3"/>
        <v>Barnstable, MA</v>
      </c>
    </row>
    <row r="1224" ht="15.75" customHeight="1">
      <c r="A1224" s="11" t="s">
        <v>876</v>
      </c>
      <c r="B1224" s="12">
        <v>8.0</v>
      </c>
      <c r="C1224" s="12">
        <v>22.1</v>
      </c>
      <c r="D1224" s="11" t="s">
        <v>4489</v>
      </c>
      <c r="E1224" s="5" t="s">
        <v>4490</v>
      </c>
      <c r="F1224" s="5">
        <v>8.0</v>
      </c>
      <c r="G1224" s="5">
        <v>22.1</v>
      </c>
      <c r="H1224" t="str">
        <f t="shared" si="1"/>
        <v> Massachusetts</v>
      </c>
      <c r="I1224" t="str">
        <f t="shared" si="2"/>
        <v>Massachusetts</v>
      </c>
      <c r="J1224" t="str">
        <f>VLOOKUP(I1224,Sheet5!A:B,2,FALSE)</f>
        <v>MA</v>
      </c>
      <c r="K1224" t="str">
        <f t="shared" si="3"/>
        <v>Berkshire, MA</v>
      </c>
    </row>
    <row r="1225" ht="15.75" customHeight="1">
      <c r="A1225" s="11" t="s">
        <v>877</v>
      </c>
      <c r="B1225" s="12">
        <v>10.1</v>
      </c>
      <c r="C1225" s="12">
        <v>28.7</v>
      </c>
      <c r="D1225" s="11" t="s">
        <v>4491</v>
      </c>
      <c r="E1225" s="5" t="s">
        <v>4492</v>
      </c>
      <c r="F1225" s="5">
        <v>10.1</v>
      </c>
      <c r="G1225" s="5">
        <v>28.7</v>
      </c>
      <c r="H1225" t="str">
        <f t="shared" si="1"/>
        <v> Massachusetts</v>
      </c>
      <c r="I1225" t="str">
        <f t="shared" si="2"/>
        <v>Massachusetts</v>
      </c>
      <c r="J1225" t="str">
        <f>VLOOKUP(I1225,Sheet5!A:B,2,FALSE)</f>
        <v>MA</v>
      </c>
      <c r="K1225" t="str">
        <f t="shared" si="3"/>
        <v>Bristol, MA</v>
      </c>
    </row>
    <row r="1226" ht="15.75" customHeight="1">
      <c r="A1226" s="11" t="s">
        <v>878</v>
      </c>
      <c r="B1226" s="12">
        <v>7.2</v>
      </c>
      <c r="C1226" s="12">
        <v>19.9</v>
      </c>
      <c r="D1226" s="11" t="s">
        <v>4493</v>
      </c>
      <c r="E1226" s="5" t="s">
        <v>4494</v>
      </c>
      <c r="F1226" s="5">
        <v>7.2</v>
      </c>
      <c r="G1226" s="5">
        <v>19.9</v>
      </c>
      <c r="H1226" t="str">
        <f t="shared" si="1"/>
        <v> Massachusetts</v>
      </c>
      <c r="I1226" t="str">
        <f t="shared" si="2"/>
        <v>Massachusetts</v>
      </c>
      <c r="J1226" t="str">
        <f>VLOOKUP(I1226,Sheet5!A:B,2,FALSE)</f>
        <v>MA</v>
      </c>
      <c r="K1226" t="str">
        <f t="shared" si="3"/>
        <v>Dukes, MA</v>
      </c>
    </row>
    <row r="1227" ht="15.75" customHeight="1">
      <c r="A1227" s="11" t="s">
        <v>879</v>
      </c>
      <c r="B1227" s="12">
        <v>8.7</v>
      </c>
      <c r="C1227" s="12">
        <v>25.2</v>
      </c>
      <c r="D1227" s="11" t="s">
        <v>4495</v>
      </c>
      <c r="E1227" s="5" t="s">
        <v>4496</v>
      </c>
      <c r="F1227" s="5">
        <v>8.7</v>
      </c>
      <c r="G1227" s="5">
        <v>25.2</v>
      </c>
      <c r="H1227" t="str">
        <f t="shared" si="1"/>
        <v> Massachusetts</v>
      </c>
      <c r="I1227" t="str">
        <f t="shared" si="2"/>
        <v>Massachusetts</v>
      </c>
      <c r="J1227" t="str">
        <f>VLOOKUP(I1227,Sheet5!A:B,2,FALSE)</f>
        <v>MA</v>
      </c>
      <c r="K1227" t="str">
        <f t="shared" si="3"/>
        <v>Essex, MA</v>
      </c>
    </row>
    <row r="1228" ht="15.75" customHeight="1">
      <c r="A1228" s="11" t="s">
        <v>51</v>
      </c>
      <c r="B1228" s="12">
        <v>7.5</v>
      </c>
      <c r="C1228" s="12">
        <v>22.3</v>
      </c>
      <c r="D1228" s="11" t="s">
        <v>4497</v>
      </c>
      <c r="E1228" s="5" t="s">
        <v>4498</v>
      </c>
      <c r="F1228" s="5">
        <v>7.5</v>
      </c>
      <c r="G1228" s="5">
        <v>22.3</v>
      </c>
      <c r="H1228" t="str">
        <f t="shared" si="1"/>
        <v> Massachusetts</v>
      </c>
      <c r="I1228" t="str">
        <f t="shared" si="2"/>
        <v>Massachusetts</v>
      </c>
      <c r="J1228" t="str">
        <f>VLOOKUP(I1228,Sheet5!A:B,2,FALSE)</f>
        <v>MA</v>
      </c>
      <c r="K1228" t="str">
        <f t="shared" si="3"/>
        <v>Franklin, MA</v>
      </c>
    </row>
    <row r="1229" ht="15.75" customHeight="1">
      <c r="A1229" s="11" t="s">
        <v>880</v>
      </c>
      <c r="B1229" s="12">
        <v>9.9</v>
      </c>
      <c r="C1229" s="12">
        <v>27.4</v>
      </c>
      <c r="D1229" s="11" t="s">
        <v>4499</v>
      </c>
      <c r="E1229" s="5" t="s">
        <v>4500</v>
      </c>
      <c r="F1229" s="5">
        <v>9.9</v>
      </c>
      <c r="G1229" s="5">
        <v>27.4</v>
      </c>
      <c r="H1229" t="str">
        <f t="shared" si="1"/>
        <v> Massachusetts</v>
      </c>
      <c r="I1229" t="str">
        <f t="shared" si="2"/>
        <v>Massachusetts</v>
      </c>
      <c r="J1229" t="str">
        <f>VLOOKUP(I1229,Sheet5!A:B,2,FALSE)</f>
        <v>MA</v>
      </c>
      <c r="K1229" t="str">
        <f t="shared" si="3"/>
        <v>Hampden, MA</v>
      </c>
    </row>
    <row r="1230" ht="15.75" customHeight="1">
      <c r="A1230" s="11" t="s">
        <v>881</v>
      </c>
      <c r="B1230" s="12">
        <v>7.0</v>
      </c>
      <c r="C1230" s="12">
        <v>19.9</v>
      </c>
      <c r="D1230" s="11" t="s">
        <v>4501</v>
      </c>
      <c r="E1230" s="5" t="s">
        <v>4502</v>
      </c>
      <c r="F1230" s="5">
        <v>7.0</v>
      </c>
      <c r="G1230" s="5">
        <v>19.9</v>
      </c>
      <c r="H1230" t="str">
        <f t="shared" si="1"/>
        <v> Massachusetts</v>
      </c>
      <c r="I1230" t="str">
        <f t="shared" si="2"/>
        <v>Massachusetts</v>
      </c>
      <c r="J1230" t="str">
        <f>VLOOKUP(I1230,Sheet5!A:B,2,FALSE)</f>
        <v>MA</v>
      </c>
      <c r="K1230" t="str">
        <f t="shared" si="3"/>
        <v>Hampshire, MA</v>
      </c>
    </row>
    <row r="1231" ht="15.75" customHeight="1">
      <c r="A1231" s="11" t="s">
        <v>316</v>
      </c>
      <c r="B1231" s="12">
        <v>7.7</v>
      </c>
      <c r="C1231" s="12">
        <v>22.1</v>
      </c>
      <c r="D1231" s="11" t="s">
        <v>4503</v>
      </c>
      <c r="E1231" s="5" t="s">
        <v>4504</v>
      </c>
      <c r="F1231" s="5">
        <v>7.7</v>
      </c>
      <c r="G1231" s="5">
        <v>22.1</v>
      </c>
      <c r="H1231" t="str">
        <f t="shared" si="1"/>
        <v> Massachusetts</v>
      </c>
      <c r="I1231" t="str">
        <f t="shared" si="2"/>
        <v>Massachusetts</v>
      </c>
      <c r="J1231" t="str">
        <f>VLOOKUP(I1231,Sheet5!A:B,2,FALSE)</f>
        <v>MA</v>
      </c>
      <c r="K1231" t="str">
        <f t="shared" si="3"/>
        <v>Middlesex, MA</v>
      </c>
    </row>
    <row r="1232" ht="15.75" customHeight="1">
      <c r="A1232" s="11" t="s">
        <v>882</v>
      </c>
      <c r="B1232" s="12">
        <v>8.1</v>
      </c>
      <c r="C1232" s="12">
        <v>22.4</v>
      </c>
      <c r="D1232" s="11" t="s">
        <v>4505</v>
      </c>
      <c r="E1232" s="5" t="s">
        <v>4506</v>
      </c>
      <c r="F1232" s="5">
        <v>8.1</v>
      </c>
      <c r="G1232" s="5">
        <v>22.4</v>
      </c>
      <c r="H1232" t="str">
        <f t="shared" si="1"/>
        <v> Massachusetts</v>
      </c>
      <c r="I1232" t="str">
        <f t="shared" si="2"/>
        <v>Massachusetts</v>
      </c>
      <c r="J1232" t="str">
        <f>VLOOKUP(I1232,Sheet5!A:B,2,FALSE)</f>
        <v>MA</v>
      </c>
      <c r="K1232" t="str">
        <f t="shared" si="3"/>
        <v>Nantucket, MA</v>
      </c>
    </row>
    <row r="1233" ht="15.75" customHeight="1">
      <c r="A1233" s="11" t="s">
        <v>883</v>
      </c>
      <c r="B1233" s="12">
        <v>7.7</v>
      </c>
      <c r="C1233" s="12">
        <v>19.9</v>
      </c>
      <c r="D1233" s="11" t="s">
        <v>4507</v>
      </c>
      <c r="E1233" s="5" t="s">
        <v>4508</v>
      </c>
      <c r="F1233" s="5">
        <v>7.7</v>
      </c>
      <c r="G1233" s="5">
        <v>19.9</v>
      </c>
      <c r="H1233" t="str">
        <f t="shared" si="1"/>
        <v> Massachusetts</v>
      </c>
      <c r="I1233" t="str">
        <f t="shared" si="2"/>
        <v>Massachusetts</v>
      </c>
      <c r="J1233" t="str">
        <f>VLOOKUP(I1233,Sheet5!A:B,2,FALSE)</f>
        <v>MA</v>
      </c>
      <c r="K1233" t="str">
        <f t="shared" si="3"/>
        <v>Norfolk, MA</v>
      </c>
    </row>
    <row r="1234" ht="15.75" customHeight="1">
      <c r="A1234" s="11" t="s">
        <v>660</v>
      </c>
      <c r="B1234" s="12">
        <v>9.0</v>
      </c>
      <c r="C1234" s="12">
        <v>28.0</v>
      </c>
      <c r="D1234" s="11" t="s">
        <v>4509</v>
      </c>
      <c r="E1234" s="5" t="s">
        <v>4510</v>
      </c>
      <c r="F1234" s="5">
        <v>9.0</v>
      </c>
      <c r="G1234" s="5">
        <v>28.0</v>
      </c>
      <c r="H1234" t="str">
        <f t="shared" si="1"/>
        <v> Massachusetts</v>
      </c>
      <c r="I1234" t="str">
        <f t="shared" si="2"/>
        <v>Massachusetts</v>
      </c>
      <c r="J1234" t="str">
        <f>VLOOKUP(I1234,Sheet5!A:B,2,FALSE)</f>
        <v>MA</v>
      </c>
      <c r="K1234" t="str">
        <f t="shared" si="3"/>
        <v>Plymouth, MA</v>
      </c>
    </row>
    <row r="1235" ht="15.75" customHeight="1">
      <c r="A1235" s="11" t="s">
        <v>884</v>
      </c>
      <c r="B1235" s="12">
        <v>8.8</v>
      </c>
      <c r="C1235" s="12">
        <v>21.5</v>
      </c>
      <c r="D1235" s="11" t="s">
        <v>4511</v>
      </c>
      <c r="E1235" s="5" t="s">
        <v>4512</v>
      </c>
      <c r="F1235" s="5">
        <v>8.8</v>
      </c>
      <c r="G1235" s="5">
        <v>21.5</v>
      </c>
      <c r="H1235" t="str">
        <f t="shared" si="1"/>
        <v> Massachusetts</v>
      </c>
      <c r="I1235" t="str">
        <f t="shared" si="2"/>
        <v>Massachusetts</v>
      </c>
      <c r="J1235" t="str">
        <f>VLOOKUP(I1235,Sheet5!A:B,2,FALSE)</f>
        <v>MA</v>
      </c>
      <c r="K1235" t="str">
        <f t="shared" si="3"/>
        <v>Suffolk, MA</v>
      </c>
    </row>
    <row r="1236" ht="15.75" customHeight="1">
      <c r="A1236" s="11" t="s">
        <v>872</v>
      </c>
      <c r="B1236" s="12">
        <v>8.8</v>
      </c>
      <c r="C1236" s="12">
        <v>26.8</v>
      </c>
      <c r="D1236" s="11" t="s">
        <v>4513</v>
      </c>
      <c r="E1236" s="5" t="s">
        <v>4514</v>
      </c>
      <c r="F1236" s="5">
        <v>8.8</v>
      </c>
      <c r="G1236" s="5">
        <v>26.8</v>
      </c>
      <c r="H1236" t="str">
        <f t="shared" si="1"/>
        <v> Massachusetts</v>
      </c>
      <c r="I1236" t="str">
        <f t="shared" si="2"/>
        <v>Massachusetts</v>
      </c>
      <c r="J1236" t="str">
        <f>VLOOKUP(I1236,Sheet5!A:B,2,FALSE)</f>
        <v>MA</v>
      </c>
      <c r="K1236" t="str">
        <f t="shared" si="3"/>
        <v>Worcester, MA</v>
      </c>
    </row>
    <row r="1237" ht="15.75" customHeight="1">
      <c r="A1237" s="11" t="s">
        <v>885</v>
      </c>
      <c r="B1237" s="12">
        <v>8.5</v>
      </c>
      <c r="C1237" s="12">
        <v>30.8</v>
      </c>
      <c r="D1237" s="11" t="s">
        <v>4515</v>
      </c>
      <c r="E1237" s="5" t="s">
        <v>4516</v>
      </c>
      <c r="F1237" s="5">
        <v>8.5</v>
      </c>
      <c r="G1237" s="5">
        <v>30.8</v>
      </c>
      <c r="H1237" t="str">
        <f t="shared" si="1"/>
        <v> Michigan</v>
      </c>
      <c r="I1237" t="str">
        <f t="shared" si="2"/>
        <v>Michigan</v>
      </c>
      <c r="J1237" t="str">
        <f>VLOOKUP(I1237,Sheet5!A:B,2,FALSE)</f>
        <v>MI</v>
      </c>
      <c r="K1237" t="str">
        <f t="shared" si="3"/>
        <v>Alcona, MI</v>
      </c>
    </row>
    <row r="1238" ht="15.75" customHeight="1">
      <c r="A1238" s="11" t="s">
        <v>887</v>
      </c>
      <c r="B1238" s="12">
        <v>8.5</v>
      </c>
      <c r="C1238" s="12">
        <v>29.0</v>
      </c>
      <c r="D1238" s="11" t="s">
        <v>4517</v>
      </c>
      <c r="E1238" s="5" t="s">
        <v>4518</v>
      </c>
      <c r="F1238" s="5">
        <v>8.5</v>
      </c>
      <c r="G1238" s="5">
        <v>29.0</v>
      </c>
      <c r="H1238" t="str">
        <f t="shared" si="1"/>
        <v> Michigan</v>
      </c>
      <c r="I1238" t="str">
        <f t="shared" si="2"/>
        <v>Michigan</v>
      </c>
      <c r="J1238" t="str">
        <f>VLOOKUP(I1238,Sheet5!A:B,2,FALSE)</f>
        <v>MI</v>
      </c>
      <c r="K1238" t="str">
        <f t="shared" si="3"/>
        <v>Alger, MI</v>
      </c>
    </row>
    <row r="1239" ht="15.75" customHeight="1">
      <c r="A1239" s="11" t="s">
        <v>888</v>
      </c>
      <c r="B1239" s="12">
        <v>9.3</v>
      </c>
      <c r="C1239" s="12">
        <v>29.9</v>
      </c>
      <c r="D1239" s="11" t="s">
        <v>4519</v>
      </c>
      <c r="E1239" s="5" t="s">
        <v>4520</v>
      </c>
      <c r="F1239" s="5">
        <v>9.3</v>
      </c>
      <c r="G1239" s="5">
        <v>29.9</v>
      </c>
      <c r="H1239" t="str">
        <f t="shared" si="1"/>
        <v> Michigan</v>
      </c>
      <c r="I1239" t="str">
        <f t="shared" si="2"/>
        <v>Michigan</v>
      </c>
      <c r="J1239" t="str">
        <f>VLOOKUP(I1239,Sheet5!A:B,2,FALSE)</f>
        <v>MI</v>
      </c>
      <c r="K1239" t="str">
        <f t="shared" si="3"/>
        <v>Allegan, MI</v>
      </c>
    </row>
    <row r="1240" ht="15.75" customHeight="1">
      <c r="A1240" s="11" t="s">
        <v>889</v>
      </c>
      <c r="B1240" s="12">
        <v>8.7</v>
      </c>
      <c r="C1240" s="12">
        <v>30.0</v>
      </c>
      <c r="D1240" s="11" t="s">
        <v>4521</v>
      </c>
      <c r="E1240" s="5" t="s">
        <v>4522</v>
      </c>
      <c r="F1240" s="5">
        <v>8.7</v>
      </c>
      <c r="G1240" s="5">
        <v>30.0</v>
      </c>
      <c r="H1240" t="str">
        <f t="shared" si="1"/>
        <v> Michigan</v>
      </c>
      <c r="I1240" t="str">
        <f t="shared" si="2"/>
        <v>Michigan</v>
      </c>
      <c r="J1240" t="str">
        <f>VLOOKUP(I1240,Sheet5!A:B,2,FALSE)</f>
        <v>MI</v>
      </c>
      <c r="K1240" t="str">
        <f t="shared" si="3"/>
        <v>Alpena, MI</v>
      </c>
    </row>
    <row r="1241" ht="15.75" customHeight="1">
      <c r="A1241" s="11" t="s">
        <v>890</v>
      </c>
      <c r="B1241" s="12">
        <v>8.8</v>
      </c>
      <c r="C1241" s="12">
        <v>33.7</v>
      </c>
      <c r="D1241" s="11" t="s">
        <v>4523</v>
      </c>
      <c r="E1241" s="5" t="s">
        <v>4524</v>
      </c>
      <c r="F1241" s="5">
        <v>8.8</v>
      </c>
      <c r="G1241" s="5">
        <v>33.7</v>
      </c>
      <c r="H1241" t="str">
        <f t="shared" si="1"/>
        <v> Michigan</v>
      </c>
      <c r="I1241" t="str">
        <f t="shared" si="2"/>
        <v>Michigan</v>
      </c>
      <c r="J1241" t="str">
        <f>VLOOKUP(I1241,Sheet5!A:B,2,FALSE)</f>
        <v>MI</v>
      </c>
      <c r="K1241" t="str">
        <f t="shared" si="3"/>
        <v>Antrim, MI</v>
      </c>
    </row>
    <row r="1242" ht="15.75" customHeight="1">
      <c r="A1242" s="11" t="s">
        <v>891</v>
      </c>
      <c r="B1242" s="12">
        <v>10.1</v>
      </c>
      <c r="C1242" s="12">
        <v>32.0</v>
      </c>
      <c r="D1242" s="11" t="s">
        <v>4525</v>
      </c>
      <c r="E1242" s="5" t="s">
        <v>4526</v>
      </c>
      <c r="F1242" s="5">
        <v>10.1</v>
      </c>
      <c r="G1242" s="5">
        <v>32.0</v>
      </c>
      <c r="H1242" t="str">
        <f t="shared" si="1"/>
        <v> Michigan</v>
      </c>
      <c r="I1242" t="str">
        <f t="shared" si="2"/>
        <v>Michigan</v>
      </c>
      <c r="J1242" t="str">
        <f>VLOOKUP(I1242,Sheet5!A:B,2,FALSE)</f>
        <v>MI</v>
      </c>
      <c r="K1242" t="str">
        <f t="shared" si="3"/>
        <v>Arenac, MI</v>
      </c>
    </row>
    <row r="1243" ht="15.75" customHeight="1">
      <c r="A1243" s="11" t="s">
        <v>892</v>
      </c>
      <c r="B1243" s="12">
        <v>9.7</v>
      </c>
      <c r="C1243" s="12">
        <v>33.3</v>
      </c>
      <c r="D1243" s="11" t="s">
        <v>4527</v>
      </c>
      <c r="E1243" s="5" t="s">
        <v>4528</v>
      </c>
      <c r="F1243" s="5">
        <v>9.7</v>
      </c>
      <c r="G1243" s="5">
        <v>33.3</v>
      </c>
      <c r="H1243" t="str">
        <f t="shared" si="1"/>
        <v> Michigan</v>
      </c>
      <c r="I1243" t="str">
        <f t="shared" si="2"/>
        <v>Michigan</v>
      </c>
      <c r="J1243" t="str">
        <f>VLOOKUP(I1243,Sheet5!A:B,2,FALSE)</f>
        <v>MI</v>
      </c>
      <c r="K1243" t="str">
        <f t="shared" si="3"/>
        <v>Baraga, MI</v>
      </c>
    </row>
    <row r="1244" ht="15.75" customHeight="1">
      <c r="A1244" s="11" t="s">
        <v>893</v>
      </c>
      <c r="B1244" s="12">
        <v>8.5</v>
      </c>
      <c r="C1244" s="12">
        <v>31.6</v>
      </c>
      <c r="D1244" s="11" t="s">
        <v>4529</v>
      </c>
      <c r="E1244" s="5" t="s">
        <v>4530</v>
      </c>
      <c r="F1244" s="5">
        <v>8.5</v>
      </c>
      <c r="G1244" s="5">
        <v>31.6</v>
      </c>
      <c r="H1244" t="str">
        <f t="shared" si="1"/>
        <v> Michigan</v>
      </c>
      <c r="I1244" t="str">
        <f t="shared" si="2"/>
        <v>Michigan</v>
      </c>
      <c r="J1244" t="str">
        <f>VLOOKUP(I1244,Sheet5!A:B,2,FALSE)</f>
        <v>MI</v>
      </c>
      <c r="K1244" t="str">
        <f t="shared" si="3"/>
        <v>Barry, MI</v>
      </c>
    </row>
    <row r="1245" ht="15.75" customHeight="1">
      <c r="A1245" s="11" t="s">
        <v>331</v>
      </c>
      <c r="B1245" s="12">
        <v>9.3</v>
      </c>
      <c r="C1245" s="12">
        <v>38.0</v>
      </c>
      <c r="D1245" s="11" t="s">
        <v>4531</v>
      </c>
      <c r="E1245" s="5" t="s">
        <v>4532</v>
      </c>
      <c r="F1245" s="5">
        <v>9.3</v>
      </c>
      <c r="G1245" s="5">
        <v>38.0</v>
      </c>
      <c r="H1245" t="str">
        <f t="shared" si="1"/>
        <v> Michigan</v>
      </c>
      <c r="I1245" t="str">
        <f t="shared" si="2"/>
        <v>Michigan</v>
      </c>
      <c r="J1245" t="str">
        <f>VLOOKUP(I1245,Sheet5!A:B,2,FALSE)</f>
        <v>MI</v>
      </c>
      <c r="K1245" t="str">
        <f t="shared" si="3"/>
        <v>Bay, MI</v>
      </c>
    </row>
    <row r="1246" ht="15.75" customHeight="1">
      <c r="A1246" s="11" t="s">
        <v>894</v>
      </c>
      <c r="B1246" s="12">
        <v>9.0</v>
      </c>
      <c r="C1246" s="12">
        <v>27.4</v>
      </c>
      <c r="D1246" s="11" t="s">
        <v>4533</v>
      </c>
      <c r="E1246" s="5" t="s">
        <v>4534</v>
      </c>
      <c r="F1246" s="5">
        <v>9.0</v>
      </c>
      <c r="G1246" s="5">
        <v>27.4</v>
      </c>
      <c r="H1246" t="str">
        <f t="shared" si="1"/>
        <v> Michigan</v>
      </c>
      <c r="I1246" t="str">
        <f t="shared" si="2"/>
        <v>Michigan</v>
      </c>
      <c r="J1246" t="str">
        <f>VLOOKUP(I1246,Sheet5!A:B,2,FALSE)</f>
        <v>MI</v>
      </c>
      <c r="K1246" t="str">
        <f t="shared" si="3"/>
        <v>Benzie, MI</v>
      </c>
    </row>
    <row r="1247" ht="15.75" customHeight="1">
      <c r="A1247" s="11" t="s">
        <v>386</v>
      </c>
      <c r="B1247" s="12">
        <v>8.9</v>
      </c>
      <c r="C1247" s="12">
        <v>32.6</v>
      </c>
      <c r="D1247" s="11" t="s">
        <v>4535</v>
      </c>
      <c r="E1247" s="5" t="s">
        <v>4536</v>
      </c>
      <c r="F1247" s="5">
        <v>8.9</v>
      </c>
      <c r="G1247" s="5">
        <v>32.6</v>
      </c>
      <c r="H1247" t="str">
        <f t="shared" si="1"/>
        <v> Michigan</v>
      </c>
      <c r="I1247" t="str">
        <f t="shared" si="2"/>
        <v>Michigan</v>
      </c>
      <c r="J1247" t="str">
        <f>VLOOKUP(I1247,Sheet5!A:B,2,FALSE)</f>
        <v>MI</v>
      </c>
      <c r="K1247" t="str">
        <f t="shared" si="3"/>
        <v>Berrien, MI</v>
      </c>
    </row>
    <row r="1248" ht="15.75" customHeight="1">
      <c r="A1248" s="11" t="s">
        <v>895</v>
      </c>
      <c r="B1248" s="12">
        <v>8.5</v>
      </c>
      <c r="C1248" s="12">
        <v>31.6</v>
      </c>
      <c r="D1248" s="11" t="s">
        <v>4537</v>
      </c>
      <c r="E1248" s="5" t="s">
        <v>4538</v>
      </c>
      <c r="F1248" s="5">
        <v>8.5</v>
      </c>
      <c r="G1248" s="5">
        <v>31.6</v>
      </c>
      <c r="H1248" t="str">
        <f t="shared" si="1"/>
        <v> Michigan</v>
      </c>
      <c r="I1248" t="str">
        <f t="shared" si="2"/>
        <v>Michigan</v>
      </c>
      <c r="J1248" t="str">
        <f>VLOOKUP(I1248,Sheet5!A:B,2,FALSE)</f>
        <v>MI</v>
      </c>
      <c r="K1248" t="str">
        <f t="shared" si="3"/>
        <v>Branch, MI</v>
      </c>
    </row>
    <row r="1249" ht="15.75" customHeight="1">
      <c r="A1249" s="11" t="s">
        <v>29</v>
      </c>
      <c r="B1249" s="12">
        <v>10.3</v>
      </c>
      <c r="C1249" s="12">
        <v>33.2</v>
      </c>
      <c r="D1249" s="11" t="s">
        <v>4539</v>
      </c>
      <c r="E1249" s="5" t="s">
        <v>4540</v>
      </c>
      <c r="F1249" s="5">
        <v>10.3</v>
      </c>
      <c r="G1249" s="5">
        <v>33.2</v>
      </c>
      <c r="H1249" t="str">
        <f t="shared" si="1"/>
        <v> Michigan</v>
      </c>
      <c r="I1249" t="str">
        <f t="shared" si="2"/>
        <v>Michigan</v>
      </c>
      <c r="J1249" t="str">
        <f>VLOOKUP(I1249,Sheet5!A:B,2,FALSE)</f>
        <v>MI</v>
      </c>
      <c r="K1249" t="str">
        <f t="shared" si="3"/>
        <v>Calhoun, MI</v>
      </c>
    </row>
    <row r="1250" ht="15.75" customHeight="1">
      <c r="A1250" s="11" t="s">
        <v>534</v>
      </c>
      <c r="B1250" s="12">
        <v>8.6</v>
      </c>
      <c r="C1250" s="12">
        <v>31.7</v>
      </c>
      <c r="D1250" s="11" t="s">
        <v>4541</v>
      </c>
      <c r="E1250" s="5" t="s">
        <v>4542</v>
      </c>
      <c r="F1250" s="5">
        <v>8.6</v>
      </c>
      <c r="G1250" s="5">
        <v>31.7</v>
      </c>
      <c r="H1250" t="str">
        <f t="shared" si="1"/>
        <v> Michigan</v>
      </c>
      <c r="I1250" t="str">
        <f t="shared" si="2"/>
        <v>Michigan</v>
      </c>
      <c r="J1250" t="str">
        <f>VLOOKUP(I1250,Sheet5!A:B,2,FALSE)</f>
        <v>MI</v>
      </c>
      <c r="K1250" t="str">
        <f t="shared" si="3"/>
        <v>Cass, MI</v>
      </c>
    </row>
    <row r="1251" ht="15.75" customHeight="1">
      <c r="A1251" s="11" t="s">
        <v>896</v>
      </c>
      <c r="B1251" s="12">
        <v>8.0</v>
      </c>
      <c r="C1251" s="12">
        <v>29.0</v>
      </c>
      <c r="D1251" s="11" t="s">
        <v>4543</v>
      </c>
      <c r="E1251" s="5" t="s">
        <v>4544</v>
      </c>
      <c r="F1251" s="5">
        <v>8.0</v>
      </c>
      <c r="G1251" s="5">
        <v>29.0</v>
      </c>
      <c r="H1251" t="str">
        <f t="shared" si="1"/>
        <v> Michigan</v>
      </c>
      <c r="I1251" t="str">
        <f t="shared" si="2"/>
        <v>Michigan</v>
      </c>
      <c r="J1251" t="str">
        <f>VLOOKUP(I1251,Sheet5!A:B,2,FALSE)</f>
        <v>MI</v>
      </c>
      <c r="K1251" t="str">
        <f t="shared" si="3"/>
        <v>Charlevoix, MI</v>
      </c>
    </row>
    <row r="1252" ht="15.75" customHeight="1">
      <c r="A1252" s="11" t="s">
        <v>897</v>
      </c>
      <c r="B1252" s="12">
        <v>9.3</v>
      </c>
      <c r="C1252" s="12">
        <v>31.2</v>
      </c>
      <c r="D1252" s="11" t="s">
        <v>4545</v>
      </c>
      <c r="E1252" s="5" t="s">
        <v>4546</v>
      </c>
      <c r="F1252" s="5">
        <v>9.3</v>
      </c>
      <c r="G1252" s="5">
        <v>31.2</v>
      </c>
      <c r="H1252" t="str">
        <f t="shared" si="1"/>
        <v> Michigan</v>
      </c>
      <c r="I1252" t="str">
        <f t="shared" si="2"/>
        <v>Michigan</v>
      </c>
      <c r="J1252" t="str">
        <f>VLOOKUP(I1252,Sheet5!A:B,2,FALSE)</f>
        <v>MI</v>
      </c>
      <c r="K1252" t="str">
        <f t="shared" si="3"/>
        <v>Cheboygan, MI</v>
      </c>
    </row>
    <row r="1253" ht="15.75" customHeight="1">
      <c r="A1253" s="11" t="s">
        <v>898</v>
      </c>
      <c r="B1253" s="12">
        <v>10.5</v>
      </c>
      <c r="C1253" s="12">
        <v>34.8</v>
      </c>
      <c r="D1253" s="11" t="s">
        <v>4547</v>
      </c>
      <c r="E1253" s="5" t="s">
        <v>4548</v>
      </c>
      <c r="F1253" s="5">
        <v>10.5</v>
      </c>
      <c r="G1253" s="5">
        <v>34.8</v>
      </c>
      <c r="H1253" t="str">
        <f t="shared" si="1"/>
        <v> Michigan</v>
      </c>
      <c r="I1253" t="str">
        <f t="shared" si="2"/>
        <v>Michigan</v>
      </c>
      <c r="J1253" t="str">
        <f>VLOOKUP(I1253,Sheet5!A:B,2,FALSE)</f>
        <v>MI</v>
      </c>
      <c r="K1253" t="str">
        <f t="shared" si="3"/>
        <v>Chippewa, MI</v>
      </c>
    </row>
    <row r="1254" ht="15.75" customHeight="1">
      <c r="A1254" s="11" t="s">
        <v>899</v>
      </c>
      <c r="B1254" s="12">
        <v>10.1</v>
      </c>
      <c r="C1254" s="12">
        <v>33.4</v>
      </c>
      <c r="D1254" s="11" t="s">
        <v>4549</v>
      </c>
      <c r="E1254" s="5" t="s">
        <v>4550</v>
      </c>
      <c r="F1254" s="5">
        <v>10.1</v>
      </c>
      <c r="G1254" s="5">
        <v>33.4</v>
      </c>
      <c r="H1254" t="str">
        <f t="shared" si="1"/>
        <v> Michigan</v>
      </c>
      <c r="I1254" t="str">
        <f t="shared" si="2"/>
        <v>Michigan</v>
      </c>
      <c r="J1254" t="str">
        <f>VLOOKUP(I1254,Sheet5!A:B,2,FALSE)</f>
        <v>MI</v>
      </c>
      <c r="K1254" t="str">
        <f t="shared" si="3"/>
        <v>Clare, MI</v>
      </c>
    </row>
    <row r="1255" ht="15.75" customHeight="1">
      <c r="A1255" s="11" t="s">
        <v>537</v>
      </c>
      <c r="B1255" s="12">
        <v>8.6</v>
      </c>
      <c r="C1255" s="12">
        <v>29.1</v>
      </c>
      <c r="D1255" s="11" t="s">
        <v>4551</v>
      </c>
      <c r="E1255" s="5" t="s">
        <v>4552</v>
      </c>
      <c r="F1255" s="5">
        <v>8.6</v>
      </c>
      <c r="G1255" s="5">
        <v>29.1</v>
      </c>
      <c r="H1255" t="str">
        <f t="shared" si="1"/>
        <v> Michigan</v>
      </c>
      <c r="I1255" t="str">
        <f t="shared" si="2"/>
        <v>Michigan</v>
      </c>
      <c r="J1255" t="str">
        <f>VLOOKUP(I1255,Sheet5!A:B,2,FALSE)</f>
        <v>MI</v>
      </c>
      <c r="K1255" t="str">
        <f t="shared" si="3"/>
        <v>Clinton, MI</v>
      </c>
    </row>
    <row r="1256" ht="15.75" customHeight="1">
      <c r="A1256" s="11" t="s">
        <v>153</v>
      </c>
      <c r="B1256" s="12">
        <v>8.2</v>
      </c>
      <c r="C1256" s="12">
        <v>31.1</v>
      </c>
      <c r="D1256" s="11" t="s">
        <v>4553</v>
      </c>
      <c r="E1256" s="5" t="s">
        <v>4554</v>
      </c>
      <c r="F1256" s="5">
        <v>8.2</v>
      </c>
      <c r="G1256" s="5">
        <v>31.1</v>
      </c>
      <c r="H1256" t="str">
        <f t="shared" si="1"/>
        <v> Michigan</v>
      </c>
      <c r="I1256" t="str">
        <f t="shared" si="2"/>
        <v>Michigan</v>
      </c>
      <c r="J1256" t="str">
        <f>VLOOKUP(I1256,Sheet5!A:B,2,FALSE)</f>
        <v>MI</v>
      </c>
      <c r="K1256" t="str">
        <f t="shared" si="3"/>
        <v>Crawford, MI</v>
      </c>
    </row>
    <row r="1257" ht="15.75" customHeight="1">
      <c r="A1257" s="11" t="s">
        <v>270</v>
      </c>
      <c r="B1257" s="12">
        <v>9.5</v>
      </c>
      <c r="C1257" s="12">
        <v>31.2</v>
      </c>
      <c r="D1257" s="11" t="s">
        <v>4555</v>
      </c>
      <c r="E1257" s="5" t="s">
        <v>4556</v>
      </c>
      <c r="F1257" s="5">
        <v>9.5</v>
      </c>
      <c r="G1257" s="5">
        <v>31.2</v>
      </c>
      <c r="H1257" t="str">
        <f t="shared" si="1"/>
        <v> Michigan</v>
      </c>
      <c r="I1257" t="str">
        <f t="shared" si="2"/>
        <v>Michigan</v>
      </c>
      <c r="J1257" t="str">
        <f>VLOOKUP(I1257,Sheet5!A:B,2,FALSE)</f>
        <v>MI</v>
      </c>
      <c r="K1257" t="str">
        <f t="shared" si="3"/>
        <v>Delta, MI</v>
      </c>
    </row>
    <row r="1258" ht="15.75" customHeight="1">
      <c r="A1258" s="11" t="s">
        <v>641</v>
      </c>
      <c r="B1258" s="12">
        <v>10.1</v>
      </c>
      <c r="C1258" s="12">
        <v>28.2</v>
      </c>
      <c r="D1258" s="11" t="s">
        <v>4557</v>
      </c>
      <c r="E1258" s="5" t="s">
        <v>4558</v>
      </c>
      <c r="F1258" s="5">
        <v>10.1</v>
      </c>
      <c r="G1258" s="5">
        <v>28.2</v>
      </c>
      <c r="H1258" t="str">
        <f t="shared" si="1"/>
        <v> Michigan</v>
      </c>
      <c r="I1258" t="str">
        <f t="shared" si="2"/>
        <v>Michigan</v>
      </c>
      <c r="J1258" t="str">
        <f>VLOOKUP(I1258,Sheet5!A:B,2,FALSE)</f>
        <v>MI</v>
      </c>
      <c r="K1258" t="str">
        <f t="shared" si="3"/>
        <v>Dickinson, MI</v>
      </c>
    </row>
    <row r="1259" ht="15.75" customHeight="1">
      <c r="A1259" s="11" t="s">
        <v>900</v>
      </c>
      <c r="B1259" s="12">
        <v>10.2</v>
      </c>
      <c r="C1259" s="12">
        <v>37.2</v>
      </c>
      <c r="D1259" s="11" t="s">
        <v>4559</v>
      </c>
      <c r="E1259" s="5" t="s">
        <v>4560</v>
      </c>
      <c r="F1259" s="5">
        <v>10.2</v>
      </c>
      <c r="G1259" s="5">
        <v>37.2</v>
      </c>
      <c r="H1259" t="str">
        <f t="shared" si="1"/>
        <v> Michigan</v>
      </c>
      <c r="I1259" t="str">
        <f t="shared" si="2"/>
        <v>Michigan</v>
      </c>
      <c r="J1259" t="str">
        <f>VLOOKUP(I1259,Sheet5!A:B,2,FALSE)</f>
        <v>MI</v>
      </c>
      <c r="K1259" t="str">
        <f t="shared" si="3"/>
        <v>Eaton, MI</v>
      </c>
    </row>
    <row r="1260" ht="15.75" customHeight="1">
      <c r="A1260" s="11" t="s">
        <v>643</v>
      </c>
      <c r="B1260" s="12">
        <v>7.4</v>
      </c>
      <c r="C1260" s="12">
        <v>28.7</v>
      </c>
      <c r="D1260" s="11" t="s">
        <v>4561</v>
      </c>
      <c r="E1260" s="5" t="s">
        <v>4562</v>
      </c>
      <c r="F1260" s="5">
        <v>7.4</v>
      </c>
      <c r="G1260" s="5">
        <v>28.7</v>
      </c>
      <c r="H1260" t="str">
        <f t="shared" si="1"/>
        <v> Michigan</v>
      </c>
      <c r="I1260" t="str">
        <f t="shared" si="2"/>
        <v>Michigan</v>
      </c>
      <c r="J1260" t="str">
        <f>VLOOKUP(I1260,Sheet5!A:B,2,FALSE)</f>
        <v>MI</v>
      </c>
      <c r="K1260" t="str">
        <f t="shared" si="3"/>
        <v>Emmet, MI</v>
      </c>
    </row>
    <row r="1261" ht="15.75" customHeight="1">
      <c r="A1261" s="11" t="s">
        <v>901</v>
      </c>
      <c r="B1261" s="12">
        <v>10.1</v>
      </c>
      <c r="C1261" s="12">
        <v>30.7</v>
      </c>
      <c r="D1261" s="11" t="s">
        <v>4563</v>
      </c>
      <c r="E1261" s="5" t="s">
        <v>4564</v>
      </c>
      <c r="F1261" s="5">
        <v>10.1</v>
      </c>
      <c r="G1261" s="5">
        <v>30.7</v>
      </c>
      <c r="H1261" t="str">
        <f t="shared" si="1"/>
        <v> Michigan</v>
      </c>
      <c r="I1261" t="str">
        <f t="shared" si="2"/>
        <v>Michigan</v>
      </c>
      <c r="J1261" t="str">
        <f>VLOOKUP(I1261,Sheet5!A:B,2,FALSE)</f>
        <v>MI</v>
      </c>
      <c r="K1261" t="str">
        <f t="shared" si="3"/>
        <v>Genesee, MI</v>
      </c>
    </row>
    <row r="1262" ht="15.75" customHeight="1">
      <c r="A1262" s="11" t="s">
        <v>902</v>
      </c>
      <c r="B1262" s="12">
        <v>10.7</v>
      </c>
      <c r="C1262" s="12">
        <v>34.7</v>
      </c>
      <c r="D1262" s="11" t="s">
        <v>4565</v>
      </c>
      <c r="E1262" s="5" t="s">
        <v>4566</v>
      </c>
      <c r="F1262" s="5">
        <v>10.7</v>
      </c>
      <c r="G1262" s="5">
        <v>34.7</v>
      </c>
      <c r="H1262" t="str">
        <f t="shared" si="1"/>
        <v> Michigan</v>
      </c>
      <c r="I1262" t="str">
        <f t="shared" si="2"/>
        <v>Michigan</v>
      </c>
      <c r="J1262" t="str">
        <f>VLOOKUP(I1262,Sheet5!A:B,2,FALSE)</f>
        <v>MI</v>
      </c>
      <c r="K1262" t="str">
        <f t="shared" si="3"/>
        <v>Gladwin, MI</v>
      </c>
    </row>
    <row r="1263" ht="15.75" customHeight="1">
      <c r="A1263" s="11" t="s">
        <v>903</v>
      </c>
      <c r="B1263" s="12">
        <v>9.1</v>
      </c>
      <c r="C1263" s="12">
        <v>32.7</v>
      </c>
      <c r="D1263" s="11" t="s">
        <v>4567</v>
      </c>
      <c r="E1263" s="5" t="s">
        <v>4568</v>
      </c>
      <c r="F1263" s="5">
        <v>9.1</v>
      </c>
      <c r="G1263" s="5">
        <v>32.7</v>
      </c>
      <c r="H1263" t="str">
        <f t="shared" si="1"/>
        <v> Michigan</v>
      </c>
      <c r="I1263" t="str">
        <f t="shared" si="2"/>
        <v>Michigan</v>
      </c>
      <c r="J1263" t="str">
        <f>VLOOKUP(I1263,Sheet5!A:B,2,FALSE)</f>
        <v>MI</v>
      </c>
      <c r="K1263" t="str">
        <f t="shared" si="3"/>
        <v>Gogebic, MI</v>
      </c>
    </row>
    <row r="1264" ht="15.75" customHeight="1">
      <c r="A1264" s="11" t="s">
        <v>904</v>
      </c>
      <c r="B1264" s="12">
        <v>7.6</v>
      </c>
      <c r="C1264" s="12">
        <v>26.8</v>
      </c>
      <c r="D1264" s="11" t="s">
        <v>4569</v>
      </c>
      <c r="E1264" s="5" t="s">
        <v>4570</v>
      </c>
      <c r="F1264" s="5">
        <v>7.6</v>
      </c>
      <c r="G1264" s="5">
        <v>26.8</v>
      </c>
      <c r="H1264" t="str">
        <f t="shared" si="1"/>
        <v> Michigan</v>
      </c>
      <c r="I1264" t="str">
        <f t="shared" si="2"/>
        <v>Michigan</v>
      </c>
      <c r="J1264" t="str">
        <f>VLOOKUP(I1264,Sheet5!A:B,2,FALSE)</f>
        <v>MI</v>
      </c>
      <c r="K1264" t="str">
        <f t="shared" si="3"/>
        <v>Grand Traverse, MI</v>
      </c>
    </row>
    <row r="1265" ht="15.75" customHeight="1">
      <c r="A1265" s="11" t="s">
        <v>905</v>
      </c>
      <c r="B1265" s="12">
        <v>8.6</v>
      </c>
      <c r="C1265" s="12">
        <v>34.8</v>
      </c>
      <c r="D1265" s="11" t="s">
        <v>4571</v>
      </c>
      <c r="E1265" s="5" t="s">
        <v>4572</v>
      </c>
      <c r="F1265" s="5">
        <v>8.6</v>
      </c>
      <c r="G1265" s="5">
        <v>34.8</v>
      </c>
      <c r="H1265" t="str">
        <f t="shared" si="1"/>
        <v> Michigan</v>
      </c>
      <c r="I1265" t="str">
        <f t="shared" si="2"/>
        <v>Michigan</v>
      </c>
      <c r="J1265" t="str">
        <f>VLOOKUP(I1265,Sheet5!A:B,2,FALSE)</f>
        <v>MI</v>
      </c>
      <c r="K1265" t="str">
        <f t="shared" si="3"/>
        <v>Gratiot, MI</v>
      </c>
    </row>
    <row r="1266" ht="15.75" customHeight="1">
      <c r="A1266" s="11" t="s">
        <v>906</v>
      </c>
      <c r="B1266" s="12">
        <v>10.4</v>
      </c>
      <c r="C1266" s="12">
        <v>31.8</v>
      </c>
      <c r="D1266" s="11" t="s">
        <v>4573</v>
      </c>
      <c r="E1266" s="5" t="s">
        <v>4574</v>
      </c>
      <c r="F1266" s="5">
        <v>10.4</v>
      </c>
      <c r="G1266" s="5">
        <v>31.8</v>
      </c>
      <c r="H1266" t="str">
        <f t="shared" si="1"/>
        <v> Michigan</v>
      </c>
      <c r="I1266" t="str">
        <f t="shared" si="2"/>
        <v>Michigan</v>
      </c>
      <c r="J1266" t="str">
        <f>VLOOKUP(I1266,Sheet5!A:B,2,FALSE)</f>
        <v>MI</v>
      </c>
      <c r="K1266" t="str">
        <f t="shared" si="3"/>
        <v>Hillsdale, MI</v>
      </c>
    </row>
    <row r="1267" ht="15.75" customHeight="1">
      <c r="A1267" s="11" t="s">
        <v>907</v>
      </c>
      <c r="B1267" s="12">
        <v>9.2</v>
      </c>
      <c r="C1267" s="12">
        <v>32.3</v>
      </c>
      <c r="D1267" s="11" t="s">
        <v>4575</v>
      </c>
      <c r="E1267" s="5" t="s">
        <v>4576</v>
      </c>
      <c r="F1267" s="5">
        <v>9.2</v>
      </c>
      <c r="G1267" s="5">
        <v>32.3</v>
      </c>
      <c r="H1267" t="str">
        <f t="shared" si="1"/>
        <v> Michigan</v>
      </c>
      <c r="I1267" t="str">
        <f t="shared" si="2"/>
        <v>Michigan</v>
      </c>
      <c r="J1267" t="str">
        <f>VLOOKUP(I1267,Sheet5!A:B,2,FALSE)</f>
        <v>MI</v>
      </c>
      <c r="K1267" t="str">
        <f t="shared" si="3"/>
        <v>Houghton, MI</v>
      </c>
    </row>
    <row r="1268" ht="15.75" customHeight="1">
      <c r="A1268" s="11" t="s">
        <v>908</v>
      </c>
      <c r="B1268" s="12">
        <v>7.8</v>
      </c>
      <c r="C1268" s="12">
        <v>29.5</v>
      </c>
      <c r="D1268" s="11" t="s">
        <v>4577</v>
      </c>
      <c r="E1268" s="5" t="s">
        <v>4578</v>
      </c>
      <c r="F1268" s="5">
        <v>7.8</v>
      </c>
      <c r="G1268" s="5">
        <v>29.5</v>
      </c>
      <c r="H1268" t="str">
        <f t="shared" si="1"/>
        <v> Michigan</v>
      </c>
      <c r="I1268" t="str">
        <f t="shared" si="2"/>
        <v>Michigan</v>
      </c>
      <c r="J1268" t="str">
        <f>VLOOKUP(I1268,Sheet5!A:B,2,FALSE)</f>
        <v>MI</v>
      </c>
      <c r="K1268" t="str">
        <f t="shared" si="3"/>
        <v>Huron, MI</v>
      </c>
    </row>
    <row r="1269" ht="15.75" customHeight="1">
      <c r="A1269" s="11" t="s">
        <v>909</v>
      </c>
      <c r="B1269" s="12">
        <v>9.5</v>
      </c>
      <c r="C1269" s="12">
        <v>29.8</v>
      </c>
      <c r="D1269" s="11" t="s">
        <v>4579</v>
      </c>
      <c r="E1269" s="5" t="s">
        <v>4580</v>
      </c>
      <c r="F1269" s="5">
        <v>9.5</v>
      </c>
      <c r="G1269" s="5">
        <v>29.8</v>
      </c>
      <c r="H1269" t="str">
        <f t="shared" si="1"/>
        <v> Michigan</v>
      </c>
      <c r="I1269" t="str">
        <f t="shared" si="2"/>
        <v>Michigan</v>
      </c>
      <c r="J1269" t="str">
        <f>VLOOKUP(I1269,Sheet5!A:B,2,FALSE)</f>
        <v>MI</v>
      </c>
      <c r="K1269" t="str">
        <f t="shared" si="3"/>
        <v>Ingham, MI</v>
      </c>
    </row>
    <row r="1270" ht="15.75" customHeight="1">
      <c r="A1270" s="11" t="s">
        <v>910</v>
      </c>
      <c r="B1270" s="12">
        <v>9.5</v>
      </c>
      <c r="C1270" s="12">
        <v>37.2</v>
      </c>
      <c r="D1270" s="11" t="s">
        <v>4581</v>
      </c>
      <c r="E1270" s="5" t="s">
        <v>4582</v>
      </c>
      <c r="F1270" s="5">
        <v>9.5</v>
      </c>
      <c r="G1270" s="5">
        <v>37.2</v>
      </c>
      <c r="H1270" t="str">
        <f t="shared" si="1"/>
        <v> Michigan</v>
      </c>
      <c r="I1270" t="str">
        <f t="shared" si="2"/>
        <v>Michigan</v>
      </c>
      <c r="J1270" t="str">
        <f>VLOOKUP(I1270,Sheet5!A:B,2,FALSE)</f>
        <v>MI</v>
      </c>
      <c r="K1270" t="str">
        <f t="shared" si="3"/>
        <v>Ionia, MI</v>
      </c>
    </row>
    <row r="1271" ht="15.75" customHeight="1">
      <c r="A1271" s="11" t="s">
        <v>911</v>
      </c>
      <c r="B1271" s="12">
        <v>8.5</v>
      </c>
      <c r="C1271" s="12">
        <v>33.7</v>
      </c>
      <c r="D1271" s="11" t="s">
        <v>4583</v>
      </c>
      <c r="E1271" s="5" t="s">
        <v>4584</v>
      </c>
      <c r="F1271" s="5">
        <v>8.5</v>
      </c>
      <c r="G1271" s="5">
        <v>33.7</v>
      </c>
      <c r="H1271" t="str">
        <f t="shared" si="1"/>
        <v> Michigan</v>
      </c>
      <c r="I1271" t="str">
        <f t="shared" si="2"/>
        <v>Michigan</v>
      </c>
      <c r="J1271" t="str">
        <f>VLOOKUP(I1271,Sheet5!A:B,2,FALSE)</f>
        <v>MI</v>
      </c>
      <c r="K1271" t="str">
        <f t="shared" si="3"/>
        <v>Iosco, MI</v>
      </c>
    </row>
    <row r="1272" ht="15.75" customHeight="1">
      <c r="A1272" s="11" t="s">
        <v>912</v>
      </c>
      <c r="B1272" s="12">
        <v>8.8</v>
      </c>
      <c r="C1272" s="12">
        <v>28.2</v>
      </c>
      <c r="D1272" s="11" t="s">
        <v>4585</v>
      </c>
      <c r="E1272" s="5" t="s">
        <v>4586</v>
      </c>
      <c r="F1272" s="5">
        <v>8.8</v>
      </c>
      <c r="G1272" s="5">
        <v>28.2</v>
      </c>
      <c r="H1272" t="str">
        <f t="shared" si="1"/>
        <v> Michigan</v>
      </c>
      <c r="I1272" t="str">
        <f t="shared" si="2"/>
        <v>Michigan</v>
      </c>
      <c r="J1272" t="str">
        <f>VLOOKUP(I1272,Sheet5!A:B,2,FALSE)</f>
        <v>MI</v>
      </c>
      <c r="K1272" t="str">
        <f t="shared" si="3"/>
        <v>Iron, MI</v>
      </c>
    </row>
    <row r="1273" ht="15.75" customHeight="1">
      <c r="A1273" s="11" t="s">
        <v>913</v>
      </c>
      <c r="B1273" s="12">
        <v>9.1</v>
      </c>
      <c r="C1273" s="12">
        <v>30.6</v>
      </c>
      <c r="D1273" s="11" t="s">
        <v>4587</v>
      </c>
      <c r="E1273" s="5" t="s">
        <v>4588</v>
      </c>
      <c r="F1273" s="5">
        <v>9.1</v>
      </c>
      <c r="G1273" s="5">
        <v>30.6</v>
      </c>
      <c r="H1273" t="str">
        <f t="shared" si="1"/>
        <v> Michigan</v>
      </c>
      <c r="I1273" t="str">
        <f t="shared" si="2"/>
        <v>Michigan</v>
      </c>
      <c r="J1273" t="str">
        <f>VLOOKUP(I1273,Sheet5!A:B,2,FALSE)</f>
        <v>MI</v>
      </c>
      <c r="K1273" t="str">
        <f t="shared" si="3"/>
        <v>Isabella, MI</v>
      </c>
    </row>
    <row r="1274" ht="15.75" customHeight="1">
      <c r="A1274" s="11" t="s">
        <v>57</v>
      </c>
      <c r="B1274" s="12">
        <v>9.5</v>
      </c>
      <c r="C1274" s="12">
        <v>34.1</v>
      </c>
      <c r="D1274" s="11" t="s">
        <v>4589</v>
      </c>
      <c r="E1274" s="5" t="s">
        <v>4590</v>
      </c>
      <c r="F1274" s="5">
        <v>9.5</v>
      </c>
      <c r="G1274" s="5">
        <v>34.1</v>
      </c>
      <c r="H1274" t="str">
        <f t="shared" si="1"/>
        <v> Michigan</v>
      </c>
      <c r="I1274" t="str">
        <f t="shared" si="2"/>
        <v>Michigan</v>
      </c>
      <c r="J1274" t="str">
        <f>VLOOKUP(I1274,Sheet5!A:B,2,FALSE)</f>
        <v>MI</v>
      </c>
      <c r="K1274" t="str">
        <f t="shared" si="3"/>
        <v>Jackson, MI</v>
      </c>
    </row>
    <row r="1275" ht="15.75" customHeight="1">
      <c r="A1275" s="11" t="s">
        <v>914</v>
      </c>
      <c r="B1275" s="12">
        <v>8.4</v>
      </c>
      <c r="C1275" s="12">
        <v>31.7</v>
      </c>
      <c r="D1275" s="11" t="s">
        <v>4591</v>
      </c>
      <c r="E1275" s="5" t="s">
        <v>4592</v>
      </c>
      <c r="F1275" s="5">
        <v>8.4</v>
      </c>
      <c r="G1275" s="5">
        <v>31.7</v>
      </c>
      <c r="H1275" t="str">
        <f t="shared" si="1"/>
        <v> Michigan</v>
      </c>
      <c r="I1275" t="str">
        <f t="shared" si="2"/>
        <v>Michigan</v>
      </c>
      <c r="J1275" t="str">
        <f>VLOOKUP(I1275,Sheet5!A:B,2,FALSE)</f>
        <v>MI</v>
      </c>
      <c r="K1275" t="str">
        <f t="shared" si="3"/>
        <v>Kalamazoo, MI</v>
      </c>
    </row>
    <row r="1276" ht="15.75" customHeight="1">
      <c r="A1276" s="11" t="s">
        <v>915</v>
      </c>
      <c r="B1276" s="12">
        <v>10.0</v>
      </c>
      <c r="C1276" s="12">
        <v>32.4</v>
      </c>
      <c r="D1276" s="11" t="s">
        <v>4593</v>
      </c>
      <c r="E1276" s="5" t="s">
        <v>4594</v>
      </c>
      <c r="F1276" s="5">
        <v>10.0</v>
      </c>
      <c r="G1276" s="5">
        <v>32.4</v>
      </c>
      <c r="H1276" t="str">
        <f t="shared" si="1"/>
        <v> Michigan</v>
      </c>
      <c r="I1276" t="str">
        <f t="shared" si="2"/>
        <v>Michigan</v>
      </c>
      <c r="J1276" t="str">
        <f>VLOOKUP(I1276,Sheet5!A:B,2,FALSE)</f>
        <v>MI</v>
      </c>
      <c r="K1276" t="str">
        <f t="shared" si="3"/>
        <v>Kalkaska, MI</v>
      </c>
    </row>
    <row r="1277" ht="15.75" customHeight="1">
      <c r="A1277" s="11" t="s">
        <v>321</v>
      </c>
      <c r="B1277" s="12">
        <v>8.9</v>
      </c>
      <c r="C1277" s="12">
        <v>29.0</v>
      </c>
      <c r="D1277" s="11" t="s">
        <v>4595</v>
      </c>
      <c r="E1277" s="5" t="s">
        <v>4596</v>
      </c>
      <c r="F1277" s="5">
        <v>8.9</v>
      </c>
      <c r="G1277" s="5">
        <v>29.0</v>
      </c>
      <c r="H1277" t="str">
        <f t="shared" si="1"/>
        <v> Michigan</v>
      </c>
      <c r="I1277" t="str">
        <f t="shared" si="2"/>
        <v>Michigan</v>
      </c>
      <c r="J1277" t="str">
        <f>VLOOKUP(I1277,Sheet5!A:B,2,FALSE)</f>
        <v>MI</v>
      </c>
      <c r="K1277" t="str">
        <f t="shared" si="3"/>
        <v>Kent, MI</v>
      </c>
    </row>
    <row r="1278" ht="15.75" customHeight="1">
      <c r="A1278" s="11" t="s">
        <v>916</v>
      </c>
      <c r="B1278" s="12">
        <v>8.5</v>
      </c>
      <c r="C1278" s="12">
        <v>29.2</v>
      </c>
      <c r="D1278" s="11" t="s">
        <v>4597</v>
      </c>
      <c r="E1278" s="5" t="s">
        <v>4598</v>
      </c>
      <c r="F1278" s="5">
        <v>8.5</v>
      </c>
      <c r="G1278" s="5">
        <v>29.2</v>
      </c>
      <c r="H1278" t="str">
        <f t="shared" si="1"/>
        <v> Michigan</v>
      </c>
      <c r="I1278" t="str">
        <f t="shared" si="2"/>
        <v>Michigan</v>
      </c>
      <c r="J1278" t="str">
        <f>VLOOKUP(I1278,Sheet5!A:B,2,FALSE)</f>
        <v>MI</v>
      </c>
      <c r="K1278" t="str">
        <f t="shared" si="3"/>
        <v>Keweenaw, MI</v>
      </c>
    </row>
    <row r="1279" ht="15.75" customHeight="1">
      <c r="A1279" s="11" t="s">
        <v>214</v>
      </c>
      <c r="B1279" s="12">
        <v>9.2</v>
      </c>
      <c r="C1279" s="12">
        <v>30.1</v>
      </c>
      <c r="D1279" s="11" t="s">
        <v>4599</v>
      </c>
      <c r="E1279" s="5" t="s">
        <v>4600</v>
      </c>
      <c r="F1279" s="5">
        <v>9.2</v>
      </c>
      <c r="G1279" s="5">
        <v>30.1</v>
      </c>
      <c r="H1279" t="str">
        <f t="shared" si="1"/>
        <v> Michigan</v>
      </c>
      <c r="I1279" t="str">
        <f t="shared" si="2"/>
        <v>Michigan</v>
      </c>
      <c r="J1279" t="str">
        <f>VLOOKUP(I1279,Sheet5!A:B,2,FALSE)</f>
        <v>MI</v>
      </c>
      <c r="K1279" t="str">
        <f t="shared" si="3"/>
        <v>Lake, MI</v>
      </c>
    </row>
    <row r="1280" ht="15.75" customHeight="1">
      <c r="A1280" s="11" t="s">
        <v>917</v>
      </c>
      <c r="B1280" s="12">
        <v>9.2</v>
      </c>
      <c r="C1280" s="12">
        <v>31.5</v>
      </c>
      <c r="D1280" s="11" t="s">
        <v>4601</v>
      </c>
      <c r="E1280" s="5" t="s">
        <v>4602</v>
      </c>
      <c r="F1280" s="5">
        <v>9.2</v>
      </c>
      <c r="G1280" s="5">
        <v>31.5</v>
      </c>
      <c r="H1280" t="str">
        <f t="shared" si="1"/>
        <v> Michigan</v>
      </c>
      <c r="I1280" t="str">
        <f t="shared" si="2"/>
        <v>Michigan</v>
      </c>
      <c r="J1280" t="str">
        <f>VLOOKUP(I1280,Sheet5!A:B,2,FALSE)</f>
        <v>MI</v>
      </c>
      <c r="K1280" t="str">
        <f t="shared" si="3"/>
        <v>Lapeer, MI</v>
      </c>
    </row>
    <row r="1281" ht="15.75" customHeight="1">
      <c r="A1281" s="11" t="s">
        <v>918</v>
      </c>
      <c r="B1281" s="12">
        <v>9.4</v>
      </c>
      <c r="C1281" s="12">
        <v>28.0</v>
      </c>
      <c r="D1281" s="11" t="s">
        <v>4603</v>
      </c>
      <c r="E1281" s="5" t="s">
        <v>4604</v>
      </c>
      <c r="F1281" s="5">
        <v>9.4</v>
      </c>
      <c r="G1281" s="5">
        <v>28.0</v>
      </c>
      <c r="H1281" t="str">
        <f t="shared" si="1"/>
        <v> Michigan</v>
      </c>
      <c r="I1281" t="str">
        <f t="shared" si="2"/>
        <v>Michigan</v>
      </c>
      <c r="J1281" t="str">
        <f>VLOOKUP(I1281,Sheet5!A:B,2,FALSE)</f>
        <v>MI</v>
      </c>
      <c r="K1281" t="str">
        <f t="shared" si="3"/>
        <v>Leelanau, MI</v>
      </c>
    </row>
    <row r="1282" ht="15.75" customHeight="1">
      <c r="A1282" s="11" t="s">
        <v>919</v>
      </c>
      <c r="B1282" s="12">
        <v>9.9</v>
      </c>
      <c r="C1282" s="12">
        <v>34.0</v>
      </c>
      <c r="D1282" s="11" t="s">
        <v>4605</v>
      </c>
      <c r="E1282" s="5" t="s">
        <v>4606</v>
      </c>
      <c r="F1282" s="5">
        <v>9.9</v>
      </c>
      <c r="G1282" s="5">
        <v>34.0</v>
      </c>
      <c r="H1282" t="str">
        <f t="shared" si="1"/>
        <v> Michigan</v>
      </c>
      <c r="I1282" t="str">
        <f t="shared" si="2"/>
        <v>Michigan</v>
      </c>
      <c r="J1282" t="str">
        <f>VLOOKUP(I1282,Sheet5!A:B,2,FALSE)</f>
        <v>MI</v>
      </c>
      <c r="K1282" t="str">
        <f t="shared" si="3"/>
        <v>Lenawee, MI</v>
      </c>
    </row>
    <row r="1283" ht="15.75" customHeight="1">
      <c r="A1283" s="11" t="s">
        <v>557</v>
      </c>
      <c r="B1283" s="12">
        <v>8.0</v>
      </c>
      <c r="C1283" s="12">
        <v>27.4</v>
      </c>
      <c r="D1283" s="11" t="s">
        <v>4607</v>
      </c>
      <c r="E1283" s="5" t="s">
        <v>4608</v>
      </c>
      <c r="F1283" s="5">
        <v>8.0</v>
      </c>
      <c r="G1283" s="5">
        <v>27.4</v>
      </c>
      <c r="H1283" t="str">
        <f t="shared" si="1"/>
        <v> Michigan</v>
      </c>
      <c r="I1283" t="str">
        <f t="shared" si="2"/>
        <v>Michigan</v>
      </c>
      <c r="J1283" t="str">
        <f>VLOOKUP(I1283,Sheet5!A:B,2,FALSE)</f>
        <v>MI</v>
      </c>
      <c r="K1283" t="str">
        <f t="shared" si="3"/>
        <v>Livingston, MI</v>
      </c>
    </row>
    <row r="1284" ht="15.75" customHeight="1">
      <c r="A1284" s="11" t="s">
        <v>920</v>
      </c>
      <c r="B1284" s="12">
        <v>9.6</v>
      </c>
      <c r="C1284" s="12">
        <v>33.3</v>
      </c>
      <c r="D1284" s="11" t="s">
        <v>4609</v>
      </c>
      <c r="E1284" s="5" t="s">
        <v>4610</v>
      </c>
      <c r="F1284" s="5">
        <v>9.6</v>
      </c>
      <c r="G1284" s="5">
        <v>33.3</v>
      </c>
      <c r="H1284" t="str">
        <f t="shared" si="1"/>
        <v> Michigan</v>
      </c>
      <c r="I1284" t="str">
        <f t="shared" si="2"/>
        <v>Michigan</v>
      </c>
      <c r="J1284" t="str">
        <f>VLOOKUP(I1284,Sheet5!A:B,2,FALSE)</f>
        <v>MI</v>
      </c>
      <c r="K1284" t="str">
        <f t="shared" si="3"/>
        <v>Luce, MI</v>
      </c>
    </row>
    <row r="1285" ht="15.75" customHeight="1">
      <c r="A1285" s="11" t="s">
        <v>921</v>
      </c>
      <c r="B1285" s="12">
        <v>8.9</v>
      </c>
      <c r="C1285" s="12">
        <v>29.3</v>
      </c>
      <c r="D1285" s="11" t="s">
        <v>4611</v>
      </c>
      <c r="E1285" s="5" t="s">
        <v>4612</v>
      </c>
      <c r="F1285" s="5">
        <v>8.9</v>
      </c>
      <c r="G1285" s="5">
        <v>29.3</v>
      </c>
      <c r="H1285" t="str">
        <f t="shared" si="1"/>
        <v> Michigan</v>
      </c>
      <c r="I1285" t="str">
        <f t="shared" si="2"/>
        <v>Michigan</v>
      </c>
      <c r="J1285" t="str">
        <f>VLOOKUP(I1285,Sheet5!A:B,2,FALSE)</f>
        <v>MI</v>
      </c>
      <c r="K1285" t="str">
        <f t="shared" si="3"/>
        <v>Mackinac, MI</v>
      </c>
    </row>
    <row r="1286" ht="15.75" customHeight="1">
      <c r="A1286" s="11" t="s">
        <v>922</v>
      </c>
      <c r="B1286" s="12">
        <v>8.9</v>
      </c>
      <c r="C1286" s="12">
        <v>32.1</v>
      </c>
      <c r="D1286" s="11" t="s">
        <v>4613</v>
      </c>
      <c r="E1286" s="5" t="s">
        <v>4614</v>
      </c>
      <c r="F1286" s="5">
        <v>8.9</v>
      </c>
      <c r="G1286" s="5">
        <v>32.1</v>
      </c>
      <c r="H1286" t="str">
        <f t="shared" si="1"/>
        <v> Michigan</v>
      </c>
      <c r="I1286" t="str">
        <f t="shared" si="2"/>
        <v>Michigan</v>
      </c>
      <c r="J1286" t="str">
        <f>VLOOKUP(I1286,Sheet5!A:B,2,FALSE)</f>
        <v>MI</v>
      </c>
      <c r="K1286" t="str">
        <f t="shared" si="3"/>
        <v>Macomb, MI</v>
      </c>
    </row>
    <row r="1287" ht="15.75" customHeight="1">
      <c r="A1287" s="11" t="s">
        <v>923</v>
      </c>
      <c r="B1287" s="12">
        <v>7.7</v>
      </c>
      <c r="C1287" s="12">
        <v>33.5</v>
      </c>
      <c r="D1287" s="11" t="s">
        <v>4615</v>
      </c>
      <c r="E1287" s="5" t="s">
        <v>4616</v>
      </c>
      <c r="F1287" s="5">
        <v>7.7</v>
      </c>
      <c r="G1287" s="5">
        <v>33.5</v>
      </c>
      <c r="H1287" t="str">
        <f t="shared" si="1"/>
        <v> Michigan</v>
      </c>
      <c r="I1287" t="str">
        <f t="shared" si="2"/>
        <v>Michigan</v>
      </c>
      <c r="J1287" t="str">
        <f>VLOOKUP(I1287,Sheet5!A:B,2,FALSE)</f>
        <v>MI</v>
      </c>
      <c r="K1287" t="str">
        <f t="shared" si="3"/>
        <v>Manistee, MI</v>
      </c>
    </row>
    <row r="1288" ht="15.75" customHeight="1">
      <c r="A1288" s="11" t="s">
        <v>924</v>
      </c>
      <c r="B1288" s="12">
        <v>8.6</v>
      </c>
      <c r="C1288" s="12">
        <v>30.5</v>
      </c>
      <c r="D1288" s="11" t="s">
        <v>4617</v>
      </c>
      <c r="E1288" s="5" t="s">
        <v>4618</v>
      </c>
      <c r="F1288" s="5">
        <v>8.6</v>
      </c>
      <c r="G1288" s="5">
        <v>30.5</v>
      </c>
      <c r="H1288" t="str">
        <f t="shared" si="1"/>
        <v> Michigan</v>
      </c>
      <c r="I1288" t="str">
        <f t="shared" si="2"/>
        <v>Michigan</v>
      </c>
      <c r="J1288" t="str">
        <f>VLOOKUP(I1288,Sheet5!A:B,2,FALSE)</f>
        <v>MI</v>
      </c>
      <c r="K1288" t="str">
        <f t="shared" si="3"/>
        <v>Marquette, MI</v>
      </c>
    </row>
    <row r="1289" ht="15.75" customHeight="1">
      <c r="A1289" s="11" t="s">
        <v>562</v>
      </c>
      <c r="B1289" s="12">
        <v>8.1</v>
      </c>
      <c r="C1289" s="12">
        <v>29.9</v>
      </c>
      <c r="D1289" s="11" t="s">
        <v>4619</v>
      </c>
      <c r="E1289" s="5" t="s">
        <v>4620</v>
      </c>
      <c r="F1289" s="5">
        <v>8.1</v>
      </c>
      <c r="G1289" s="5">
        <v>29.9</v>
      </c>
      <c r="H1289" t="str">
        <f t="shared" si="1"/>
        <v> Michigan</v>
      </c>
      <c r="I1289" t="str">
        <f t="shared" si="2"/>
        <v>Michigan</v>
      </c>
      <c r="J1289" t="str">
        <f>VLOOKUP(I1289,Sheet5!A:B,2,FALSE)</f>
        <v>MI</v>
      </c>
      <c r="K1289" t="str">
        <f t="shared" si="3"/>
        <v>Mason, MI</v>
      </c>
    </row>
    <row r="1290" ht="15.75" customHeight="1">
      <c r="A1290" s="11" t="s">
        <v>925</v>
      </c>
      <c r="B1290" s="12">
        <v>8.7</v>
      </c>
      <c r="C1290" s="12">
        <v>35.2</v>
      </c>
      <c r="D1290" s="11" t="s">
        <v>4621</v>
      </c>
      <c r="E1290" s="5" t="s">
        <v>4622</v>
      </c>
      <c r="F1290" s="5">
        <v>8.7</v>
      </c>
      <c r="G1290" s="5">
        <v>35.2</v>
      </c>
      <c r="H1290" t="str">
        <f t="shared" si="1"/>
        <v> Michigan</v>
      </c>
      <c r="I1290" t="str">
        <f t="shared" si="2"/>
        <v>Michigan</v>
      </c>
      <c r="J1290" t="str">
        <f>VLOOKUP(I1290,Sheet5!A:B,2,FALSE)</f>
        <v>MI</v>
      </c>
      <c r="K1290" t="str">
        <f t="shared" si="3"/>
        <v>Mecosta, MI</v>
      </c>
    </row>
    <row r="1291" ht="15.75" customHeight="1">
      <c r="A1291" s="11" t="s">
        <v>926</v>
      </c>
      <c r="B1291" s="12">
        <v>8.2</v>
      </c>
      <c r="C1291" s="12">
        <v>33.4</v>
      </c>
      <c r="D1291" s="11" t="s">
        <v>4623</v>
      </c>
      <c r="E1291" s="5" t="s">
        <v>4624</v>
      </c>
      <c r="F1291" s="5">
        <v>8.2</v>
      </c>
      <c r="G1291" s="5">
        <v>33.4</v>
      </c>
      <c r="H1291" t="str">
        <f t="shared" si="1"/>
        <v> Michigan</v>
      </c>
      <c r="I1291" t="str">
        <f t="shared" si="2"/>
        <v>Michigan</v>
      </c>
      <c r="J1291" t="str">
        <f>VLOOKUP(I1291,Sheet5!A:B,2,FALSE)</f>
        <v>MI</v>
      </c>
      <c r="K1291" t="str">
        <f t="shared" si="3"/>
        <v>Menominee, MI</v>
      </c>
    </row>
    <row r="1292" ht="15.75" customHeight="1">
      <c r="A1292" s="11" t="s">
        <v>927</v>
      </c>
      <c r="B1292" s="12">
        <v>8.4</v>
      </c>
      <c r="C1292" s="12">
        <v>32.2</v>
      </c>
      <c r="D1292" s="11" t="s">
        <v>4625</v>
      </c>
      <c r="E1292" s="5" t="s">
        <v>4626</v>
      </c>
      <c r="F1292" s="5">
        <v>8.4</v>
      </c>
      <c r="G1292" s="5">
        <v>32.2</v>
      </c>
      <c r="H1292" t="str">
        <f t="shared" si="1"/>
        <v> Michigan</v>
      </c>
      <c r="I1292" t="str">
        <f t="shared" si="2"/>
        <v>Michigan</v>
      </c>
      <c r="J1292" t="str">
        <f>VLOOKUP(I1292,Sheet5!A:B,2,FALSE)</f>
        <v>MI</v>
      </c>
      <c r="K1292" t="str">
        <f t="shared" si="3"/>
        <v>Midland, MI</v>
      </c>
    </row>
    <row r="1293" ht="15.75" customHeight="1">
      <c r="A1293" s="11" t="s">
        <v>928</v>
      </c>
      <c r="B1293" s="12">
        <v>9.4</v>
      </c>
      <c r="C1293" s="12">
        <v>29.9</v>
      </c>
      <c r="D1293" s="11" t="s">
        <v>4627</v>
      </c>
      <c r="E1293" s="5" t="s">
        <v>4628</v>
      </c>
      <c r="F1293" s="5">
        <v>9.4</v>
      </c>
      <c r="G1293" s="5">
        <v>29.9</v>
      </c>
      <c r="H1293" t="str">
        <f t="shared" si="1"/>
        <v> Michigan</v>
      </c>
      <c r="I1293" t="str">
        <f t="shared" si="2"/>
        <v>Michigan</v>
      </c>
      <c r="J1293" t="str">
        <f>VLOOKUP(I1293,Sheet5!A:B,2,FALSE)</f>
        <v>MI</v>
      </c>
      <c r="K1293" t="str">
        <f t="shared" si="3"/>
        <v>Missaukee, MI</v>
      </c>
    </row>
    <row r="1294" ht="15.75" customHeight="1">
      <c r="A1294" s="11" t="s">
        <v>71</v>
      </c>
      <c r="B1294" s="12">
        <v>9.3</v>
      </c>
      <c r="C1294" s="12">
        <v>31.8</v>
      </c>
      <c r="D1294" s="11" t="s">
        <v>4629</v>
      </c>
      <c r="E1294" s="5" t="s">
        <v>4630</v>
      </c>
      <c r="F1294" s="5">
        <v>9.3</v>
      </c>
      <c r="G1294" s="5">
        <v>31.8</v>
      </c>
      <c r="H1294" t="str">
        <f t="shared" si="1"/>
        <v> Michigan</v>
      </c>
      <c r="I1294" t="str">
        <f t="shared" si="2"/>
        <v>Michigan</v>
      </c>
      <c r="J1294" t="str">
        <f>VLOOKUP(I1294,Sheet5!A:B,2,FALSE)</f>
        <v>MI</v>
      </c>
      <c r="K1294" t="str">
        <f t="shared" si="3"/>
        <v>Monroe, MI</v>
      </c>
    </row>
    <row r="1295" ht="15.75" customHeight="1">
      <c r="A1295" s="11" t="s">
        <v>929</v>
      </c>
      <c r="B1295" s="12">
        <v>10.0</v>
      </c>
      <c r="C1295" s="12">
        <v>34.5</v>
      </c>
      <c r="D1295" s="11" t="s">
        <v>4631</v>
      </c>
      <c r="E1295" s="5" t="s">
        <v>4632</v>
      </c>
      <c r="F1295" s="5">
        <v>10.0</v>
      </c>
      <c r="G1295" s="5">
        <v>34.5</v>
      </c>
      <c r="H1295" t="str">
        <f t="shared" si="1"/>
        <v> Michigan</v>
      </c>
      <c r="I1295" t="str">
        <f t="shared" si="2"/>
        <v>Michigan</v>
      </c>
      <c r="J1295" t="str">
        <f>VLOOKUP(I1295,Sheet5!A:B,2,FALSE)</f>
        <v>MI</v>
      </c>
      <c r="K1295" t="str">
        <f t="shared" si="3"/>
        <v>Montcalm, MI</v>
      </c>
    </row>
    <row r="1296" ht="15.75" customHeight="1">
      <c r="A1296" s="11" t="s">
        <v>930</v>
      </c>
      <c r="B1296" s="12">
        <v>8.8</v>
      </c>
      <c r="C1296" s="12">
        <v>30.0</v>
      </c>
      <c r="D1296" s="11" t="s">
        <v>4633</v>
      </c>
      <c r="E1296" s="5" t="s">
        <v>4634</v>
      </c>
      <c r="F1296" s="5">
        <v>8.8</v>
      </c>
      <c r="G1296" s="5">
        <v>30.0</v>
      </c>
      <c r="H1296" t="str">
        <f t="shared" si="1"/>
        <v> Michigan</v>
      </c>
      <c r="I1296" t="str">
        <f t="shared" si="2"/>
        <v>Michigan</v>
      </c>
      <c r="J1296" t="str">
        <f>VLOOKUP(I1296,Sheet5!A:B,2,FALSE)</f>
        <v>MI</v>
      </c>
      <c r="K1296" t="str">
        <f t="shared" si="3"/>
        <v>Montmorency, MI</v>
      </c>
    </row>
    <row r="1297" ht="15.75" customHeight="1">
      <c r="A1297" s="11" t="s">
        <v>931</v>
      </c>
      <c r="B1297" s="12">
        <v>9.6</v>
      </c>
      <c r="C1297" s="12">
        <v>33.8</v>
      </c>
      <c r="D1297" s="11" t="s">
        <v>4635</v>
      </c>
      <c r="E1297" s="5" t="s">
        <v>4636</v>
      </c>
      <c r="F1297" s="5">
        <v>9.6</v>
      </c>
      <c r="G1297" s="5">
        <v>33.8</v>
      </c>
      <c r="H1297" t="str">
        <f t="shared" si="1"/>
        <v> Michigan</v>
      </c>
      <c r="I1297" t="str">
        <f t="shared" si="2"/>
        <v>Michigan</v>
      </c>
      <c r="J1297" t="str">
        <f>VLOOKUP(I1297,Sheet5!A:B,2,FALSE)</f>
        <v>MI</v>
      </c>
      <c r="K1297" t="str">
        <f t="shared" si="3"/>
        <v>Muskegon, MI</v>
      </c>
    </row>
    <row r="1298" ht="15.75" customHeight="1">
      <c r="A1298" s="11" t="s">
        <v>932</v>
      </c>
      <c r="B1298" s="12">
        <v>8.5</v>
      </c>
      <c r="C1298" s="12">
        <v>36.7</v>
      </c>
      <c r="D1298" s="11" t="s">
        <v>4637</v>
      </c>
      <c r="E1298" s="5" t="s">
        <v>4638</v>
      </c>
      <c r="F1298" s="5">
        <v>8.5</v>
      </c>
      <c r="G1298" s="5">
        <v>36.7</v>
      </c>
      <c r="H1298" t="str">
        <f t="shared" si="1"/>
        <v> Michigan</v>
      </c>
      <c r="I1298" t="str">
        <f t="shared" si="2"/>
        <v>Michigan</v>
      </c>
      <c r="J1298" t="str">
        <f>VLOOKUP(I1298,Sheet5!A:B,2,FALSE)</f>
        <v>MI</v>
      </c>
      <c r="K1298" t="str">
        <f t="shared" si="3"/>
        <v>Newaygo, MI</v>
      </c>
    </row>
    <row r="1299" ht="15.75" customHeight="1">
      <c r="A1299" s="11" t="s">
        <v>933</v>
      </c>
      <c r="B1299" s="12">
        <v>8.1</v>
      </c>
      <c r="C1299" s="12">
        <v>25.7</v>
      </c>
      <c r="D1299" s="11" t="s">
        <v>4639</v>
      </c>
      <c r="E1299" s="5" t="s">
        <v>4640</v>
      </c>
      <c r="F1299" s="5">
        <v>8.1</v>
      </c>
      <c r="G1299" s="5">
        <v>25.7</v>
      </c>
      <c r="H1299" t="str">
        <f t="shared" si="1"/>
        <v> Michigan</v>
      </c>
      <c r="I1299" t="str">
        <f t="shared" si="2"/>
        <v>Michigan</v>
      </c>
      <c r="J1299" t="str">
        <f>VLOOKUP(I1299,Sheet5!A:B,2,FALSE)</f>
        <v>MI</v>
      </c>
      <c r="K1299" t="str">
        <f t="shared" si="3"/>
        <v>Oakland, MI</v>
      </c>
    </row>
    <row r="1300" ht="15.75" customHeight="1">
      <c r="A1300" s="11" t="s">
        <v>934</v>
      </c>
      <c r="B1300" s="12">
        <v>9.2</v>
      </c>
      <c r="C1300" s="12">
        <v>31.7</v>
      </c>
      <c r="D1300" s="11" t="s">
        <v>4641</v>
      </c>
      <c r="E1300" s="5" t="s">
        <v>4642</v>
      </c>
      <c r="F1300" s="5">
        <v>9.2</v>
      </c>
      <c r="G1300" s="5">
        <v>31.7</v>
      </c>
      <c r="H1300" t="str">
        <f t="shared" si="1"/>
        <v> Michigan</v>
      </c>
      <c r="I1300" t="str">
        <f t="shared" si="2"/>
        <v>Michigan</v>
      </c>
      <c r="J1300" t="str">
        <f>VLOOKUP(I1300,Sheet5!A:B,2,FALSE)</f>
        <v>MI</v>
      </c>
      <c r="K1300" t="str">
        <f t="shared" si="3"/>
        <v>Oceana, MI</v>
      </c>
    </row>
    <row r="1301" ht="15.75" customHeight="1">
      <c r="A1301" s="11" t="s">
        <v>935</v>
      </c>
      <c r="B1301" s="12">
        <v>10.1</v>
      </c>
      <c r="C1301" s="12">
        <v>35.8</v>
      </c>
      <c r="D1301" s="11" t="s">
        <v>4643</v>
      </c>
      <c r="E1301" s="5" t="s">
        <v>4644</v>
      </c>
      <c r="F1301" s="5">
        <v>10.1</v>
      </c>
      <c r="G1301" s="5">
        <v>35.8</v>
      </c>
      <c r="H1301" t="str">
        <f t="shared" si="1"/>
        <v> Michigan</v>
      </c>
      <c r="I1301" t="str">
        <f t="shared" si="2"/>
        <v>Michigan</v>
      </c>
      <c r="J1301" t="str">
        <f>VLOOKUP(I1301,Sheet5!A:B,2,FALSE)</f>
        <v>MI</v>
      </c>
      <c r="K1301" t="str">
        <f t="shared" si="3"/>
        <v>Ogemaw, MI</v>
      </c>
    </row>
    <row r="1302" ht="15.75" customHeight="1">
      <c r="A1302" s="11" t="s">
        <v>936</v>
      </c>
      <c r="B1302" s="12">
        <v>8.9</v>
      </c>
      <c r="C1302" s="12">
        <v>31.5</v>
      </c>
      <c r="D1302" s="11" t="s">
        <v>4645</v>
      </c>
      <c r="E1302" s="5" t="s">
        <v>4646</v>
      </c>
      <c r="F1302" s="5">
        <v>8.9</v>
      </c>
      <c r="G1302" s="5">
        <v>31.5</v>
      </c>
      <c r="H1302" t="str">
        <f t="shared" si="1"/>
        <v> Michigan</v>
      </c>
      <c r="I1302" t="str">
        <f t="shared" si="2"/>
        <v>Michigan</v>
      </c>
      <c r="J1302" t="str">
        <f>VLOOKUP(I1302,Sheet5!A:B,2,FALSE)</f>
        <v>MI</v>
      </c>
      <c r="K1302" t="str">
        <f t="shared" si="3"/>
        <v>Ontonagon, MI</v>
      </c>
    </row>
    <row r="1303" ht="15.75" customHeight="1">
      <c r="A1303" s="11" t="s">
        <v>363</v>
      </c>
      <c r="B1303" s="12">
        <v>8.1</v>
      </c>
      <c r="C1303" s="12">
        <v>32.3</v>
      </c>
      <c r="D1303" s="11" t="s">
        <v>4647</v>
      </c>
      <c r="E1303" s="5" t="s">
        <v>4648</v>
      </c>
      <c r="F1303" s="5">
        <v>8.1</v>
      </c>
      <c r="G1303" s="5">
        <v>32.3</v>
      </c>
      <c r="H1303" t="str">
        <f t="shared" si="1"/>
        <v> Michigan</v>
      </c>
      <c r="I1303" t="str">
        <f t="shared" si="2"/>
        <v>Michigan</v>
      </c>
      <c r="J1303" t="str">
        <f>VLOOKUP(I1303,Sheet5!A:B,2,FALSE)</f>
        <v>MI</v>
      </c>
      <c r="K1303" t="str">
        <f t="shared" si="3"/>
        <v>Osceola, MI</v>
      </c>
    </row>
    <row r="1304" ht="15.75" customHeight="1">
      <c r="A1304" s="11" t="s">
        <v>937</v>
      </c>
      <c r="B1304" s="12">
        <v>10.1</v>
      </c>
      <c r="C1304" s="12">
        <v>33.0</v>
      </c>
      <c r="D1304" s="11" t="s">
        <v>4649</v>
      </c>
      <c r="E1304" s="5" t="s">
        <v>4650</v>
      </c>
      <c r="F1304" s="5">
        <v>10.1</v>
      </c>
      <c r="G1304" s="5">
        <v>33.0</v>
      </c>
      <c r="H1304" t="str">
        <f t="shared" si="1"/>
        <v> Michigan</v>
      </c>
      <c r="I1304" t="str">
        <f t="shared" si="2"/>
        <v>Michigan</v>
      </c>
      <c r="J1304" t="str">
        <f>VLOOKUP(I1304,Sheet5!A:B,2,FALSE)</f>
        <v>MI</v>
      </c>
      <c r="K1304" t="str">
        <f t="shared" si="3"/>
        <v>Oscoda, MI</v>
      </c>
    </row>
    <row r="1305" ht="15.75" customHeight="1">
      <c r="A1305" s="11" t="s">
        <v>938</v>
      </c>
      <c r="B1305" s="12">
        <v>8.6</v>
      </c>
      <c r="C1305" s="12">
        <v>30.6</v>
      </c>
      <c r="D1305" s="11" t="s">
        <v>4651</v>
      </c>
      <c r="E1305" s="5" t="s">
        <v>4652</v>
      </c>
      <c r="F1305" s="5">
        <v>8.6</v>
      </c>
      <c r="G1305" s="5">
        <v>30.6</v>
      </c>
      <c r="H1305" t="str">
        <f t="shared" si="1"/>
        <v> Michigan</v>
      </c>
      <c r="I1305" t="str">
        <f t="shared" si="2"/>
        <v>Michigan</v>
      </c>
      <c r="J1305" t="str">
        <f>VLOOKUP(I1305,Sheet5!A:B,2,FALSE)</f>
        <v>MI</v>
      </c>
      <c r="K1305" t="str">
        <f t="shared" si="3"/>
        <v>Otsego, MI</v>
      </c>
    </row>
    <row r="1306" ht="15.75" customHeight="1">
      <c r="A1306" s="11" t="s">
        <v>715</v>
      </c>
      <c r="B1306" s="12">
        <v>7.2</v>
      </c>
      <c r="C1306" s="12">
        <v>29.1</v>
      </c>
      <c r="D1306" s="11" t="s">
        <v>4653</v>
      </c>
      <c r="E1306" s="5" t="s">
        <v>4654</v>
      </c>
      <c r="F1306" s="5">
        <v>7.2</v>
      </c>
      <c r="G1306" s="5">
        <v>29.1</v>
      </c>
      <c r="H1306" t="str">
        <f t="shared" si="1"/>
        <v> Michigan</v>
      </c>
      <c r="I1306" t="str">
        <f t="shared" si="2"/>
        <v>Michigan</v>
      </c>
      <c r="J1306" t="str">
        <f>VLOOKUP(I1306,Sheet5!A:B,2,FALSE)</f>
        <v>MI</v>
      </c>
      <c r="K1306" t="str">
        <f t="shared" si="3"/>
        <v>Ottawa, MI</v>
      </c>
    </row>
    <row r="1307" ht="15.75" customHeight="1">
      <c r="A1307" s="11" t="s">
        <v>939</v>
      </c>
      <c r="B1307" s="12">
        <v>9.6</v>
      </c>
      <c r="C1307" s="12">
        <v>33.3</v>
      </c>
      <c r="D1307" s="11" t="s">
        <v>4655</v>
      </c>
      <c r="E1307" s="5" t="s">
        <v>4656</v>
      </c>
      <c r="F1307" s="5">
        <v>9.6</v>
      </c>
      <c r="G1307" s="5">
        <v>33.3</v>
      </c>
      <c r="H1307" t="str">
        <f t="shared" si="1"/>
        <v> Michigan</v>
      </c>
      <c r="I1307" t="str">
        <f t="shared" si="2"/>
        <v>Michigan</v>
      </c>
      <c r="J1307" t="str">
        <f>VLOOKUP(I1307,Sheet5!A:B,2,FALSE)</f>
        <v>MI</v>
      </c>
      <c r="K1307" t="str">
        <f t="shared" si="3"/>
        <v>Presque Isle, MI</v>
      </c>
    </row>
    <row r="1308" ht="15.75" customHeight="1">
      <c r="A1308" s="11" t="s">
        <v>940</v>
      </c>
      <c r="B1308" s="12">
        <v>9.6</v>
      </c>
      <c r="C1308" s="12">
        <v>33.0</v>
      </c>
      <c r="D1308" s="11" t="s">
        <v>4657</v>
      </c>
      <c r="E1308" s="5" t="s">
        <v>4658</v>
      </c>
      <c r="F1308" s="5">
        <v>9.6</v>
      </c>
      <c r="G1308" s="5">
        <v>33.0</v>
      </c>
      <c r="H1308" t="str">
        <f t="shared" si="1"/>
        <v> Michigan</v>
      </c>
      <c r="I1308" t="str">
        <f t="shared" si="2"/>
        <v>Michigan</v>
      </c>
      <c r="J1308" t="str">
        <f>VLOOKUP(I1308,Sheet5!A:B,2,FALSE)</f>
        <v>MI</v>
      </c>
      <c r="K1308" t="str">
        <f t="shared" si="3"/>
        <v>Roscommon, MI</v>
      </c>
    </row>
    <row r="1309" ht="15.75" customHeight="1">
      <c r="A1309" s="11" t="s">
        <v>941</v>
      </c>
      <c r="B1309" s="12">
        <v>10.2</v>
      </c>
      <c r="C1309" s="12">
        <v>39.7</v>
      </c>
      <c r="D1309" s="11" t="s">
        <v>4659</v>
      </c>
      <c r="E1309" s="5" t="s">
        <v>4660</v>
      </c>
      <c r="F1309" s="5">
        <v>10.2</v>
      </c>
      <c r="G1309" s="5">
        <v>39.7</v>
      </c>
      <c r="H1309" t="str">
        <f t="shared" si="1"/>
        <v> Michigan</v>
      </c>
      <c r="I1309" t="str">
        <f t="shared" si="2"/>
        <v>Michigan</v>
      </c>
      <c r="J1309" t="str">
        <f>VLOOKUP(I1309,Sheet5!A:B,2,FALSE)</f>
        <v>MI</v>
      </c>
      <c r="K1309" t="str">
        <f t="shared" si="3"/>
        <v>Saginaw, MI</v>
      </c>
    </row>
    <row r="1310" ht="15.75" customHeight="1">
      <c r="A1310" s="11" t="s">
        <v>942</v>
      </c>
      <c r="B1310" s="12">
        <v>8.4</v>
      </c>
      <c r="C1310" s="12">
        <v>29.2</v>
      </c>
      <c r="D1310" s="11" t="s">
        <v>4661</v>
      </c>
      <c r="E1310" s="5" t="s">
        <v>4662</v>
      </c>
      <c r="F1310" s="5">
        <v>8.4</v>
      </c>
      <c r="G1310" s="5">
        <v>29.2</v>
      </c>
      <c r="H1310" t="str">
        <f t="shared" si="1"/>
        <v> Michigan</v>
      </c>
      <c r="I1310" t="str">
        <f t="shared" si="2"/>
        <v>Michigan</v>
      </c>
      <c r="J1310" t="str">
        <f>VLOOKUP(I1310,Sheet5!A:B,2,FALSE)</f>
        <v>MI</v>
      </c>
      <c r="K1310" t="str">
        <f t="shared" si="3"/>
        <v>Sanilac, MI</v>
      </c>
    </row>
    <row r="1311" ht="15.75" customHeight="1">
      <c r="A1311" s="11" t="s">
        <v>943</v>
      </c>
      <c r="B1311" s="12">
        <v>9.7</v>
      </c>
      <c r="C1311" s="12">
        <v>29.2</v>
      </c>
      <c r="D1311" s="11" t="s">
        <v>4663</v>
      </c>
      <c r="E1311" s="5" t="s">
        <v>4664</v>
      </c>
      <c r="F1311" s="5">
        <v>9.7</v>
      </c>
      <c r="G1311" s="5">
        <v>29.2</v>
      </c>
      <c r="H1311" t="str">
        <f t="shared" si="1"/>
        <v> Michigan</v>
      </c>
      <c r="I1311" t="str">
        <f t="shared" si="2"/>
        <v>Michigan</v>
      </c>
      <c r="J1311" t="str">
        <f>VLOOKUP(I1311,Sheet5!A:B,2,FALSE)</f>
        <v>MI</v>
      </c>
      <c r="K1311" t="str">
        <f t="shared" si="3"/>
        <v>Schoolcraft, MI</v>
      </c>
    </row>
    <row r="1312" ht="15.75" customHeight="1">
      <c r="A1312" s="11" t="s">
        <v>944</v>
      </c>
      <c r="B1312" s="12">
        <v>10.4</v>
      </c>
      <c r="C1312" s="12">
        <v>32.4</v>
      </c>
      <c r="D1312" s="11" t="s">
        <v>4665</v>
      </c>
      <c r="E1312" s="5" t="s">
        <v>4666</v>
      </c>
      <c r="F1312" s="5">
        <v>10.4</v>
      </c>
      <c r="G1312" s="5">
        <v>32.4</v>
      </c>
      <c r="H1312" t="str">
        <f t="shared" si="1"/>
        <v> Michigan</v>
      </c>
      <c r="I1312" t="str">
        <f t="shared" si="2"/>
        <v>Michigan</v>
      </c>
      <c r="J1312" t="str">
        <f>VLOOKUP(I1312,Sheet5!A:B,2,FALSE)</f>
        <v>MI</v>
      </c>
      <c r="K1312" t="str">
        <f t="shared" si="3"/>
        <v>Shiawassee, MI</v>
      </c>
    </row>
    <row r="1313" ht="15.75" customHeight="1">
      <c r="A1313" s="11" t="s">
        <v>79</v>
      </c>
      <c r="B1313" s="12">
        <v>9.9</v>
      </c>
      <c r="C1313" s="12">
        <v>34.1</v>
      </c>
      <c r="D1313" s="11" t="s">
        <v>4667</v>
      </c>
      <c r="E1313" s="5" t="s">
        <v>4668</v>
      </c>
      <c r="F1313" s="5">
        <v>9.9</v>
      </c>
      <c r="G1313" s="5">
        <v>34.1</v>
      </c>
      <c r="H1313" t="str">
        <f t="shared" si="1"/>
        <v> Michigan</v>
      </c>
      <c r="I1313" t="str">
        <f t="shared" si="2"/>
        <v>Michigan</v>
      </c>
      <c r="J1313" t="str">
        <f>VLOOKUP(I1313,Sheet5!A:B,2,FALSE)</f>
        <v>MI</v>
      </c>
      <c r="K1313" t="str">
        <f t="shared" si="3"/>
        <v>St. Clair, MI</v>
      </c>
    </row>
    <row r="1314" ht="15.75" customHeight="1">
      <c r="A1314" s="11" t="s">
        <v>612</v>
      </c>
      <c r="B1314" s="12">
        <v>8.8</v>
      </c>
      <c r="C1314" s="12">
        <v>30.9</v>
      </c>
      <c r="D1314" s="11" t="s">
        <v>4669</v>
      </c>
      <c r="E1314" s="5" t="s">
        <v>4670</v>
      </c>
      <c r="F1314" s="5">
        <v>8.8</v>
      </c>
      <c r="G1314" s="5">
        <v>30.9</v>
      </c>
      <c r="H1314" t="str">
        <f t="shared" si="1"/>
        <v> Michigan</v>
      </c>
      <c r="I1314" t="str">
        <f t="shared" si="2"/>
        <v>Michigan</v>
      </c>
      <c r="J1314" t="str">
        <f>VLOOKUP(I1314,Sheet5!A:B,2,FALSE)</f>
        <v>MI</v>
      </c>
      <c r="K1314" t="str">
        <f t="shared" si="3"/>
        <v>St. Joseph, MI</v>
      </c>
    </row>
    <row r="1315" ht="15.75" customHeight="1">
      <c r="A1315" s="11" t="s">
        <v>945</v>
      </c>
      <c r="B1315" s="12">
        <v>9.9</v>
      </c>
      <c r="C1315" s="12">
        <v>31.0</v>
      </c>
      <c r="D1315" s="11" t="s">
        <v>4671</v>
      </c>
      <c r="E1315" s="5" t="s">
        <v>4672</v>
      </c>
      <c r="F1315" s="5">
        <v>9.9</v>
      </c>
      <c r="G1315" s="5">
        <v>31.0</v>
      </c>
      <c r="H1315" t="str">
        <f t="shared" si="1"/>
        <v> Michigan</v>
      </c>
      <c r="I1315" t="str">
        <f t="shared" si="2"/>
        <v>Michigan</v>
      </c>
      <c r="J1315" t="str">
        <f>VLOOKUP(I1315,Sheet5!A:B,2,FALSE)</f>
        <v>MI</v>
      </c>
      <c r="K1315" t="str">
        <f t="shared" si="3"/>
        <v>Tuscola, MI</v>
      </c>
    </row>
    <row r="1316" ht="15.75" customHeight="1">
      <c r="A1316" s="11" t="s">
        <v>193</v>
      </c>
      <c r="B1316" s="12">
        <v>9.8</v>
      </c>
      <c r="C1316" s="12">
        <v>31.8</v>
      </c>
      <c r="D1316" s="11" t="s">
        <v>4673</v>
      </c>
      <c r="E1316" s="5" t="s">
        <v>4674</v>
      </c>
      <c r="F1316" s="5">
        <v>9.8</v>
      </c>
      <c r="G1316" s="5">
        <v>31.8</v>
      </c>
      <c r="H1316" t="str">
        <f t="shared" si="1"/>
        <v> Michigan</v>
      </c>
      <c r="I1316" t="str">
        <f t="shared" si="2"/>
        <v>Michigan</v>
      </c>
      <c r="J1316" t="str">
        <f>VLOOKUP(I1316,Sheet5!A:B,2,FALSE)</f>
        <v>MI</v>
      </c>
      <c r="K1316" t="str">
        <f t="shared" si="3"/>
        <v>Van Buren, MI</v>
      </c>
    </row>
    <row r="1317" ht="15.75" customHeight="1">
      <c r="A1317" s="11" t="s">
        <v>946</v>
      </c>
      <c r="B1317" s="12">
        <v>8.5</v>
      </c>
      <c r="C1317" s="12">
        <v>23.8</v>
      </c>
      <c r="D1317" s="11" t="s">
        <v>4675</v>
      </c>
      <c r="E1317" s="5" t="s">
        <v>4676</v>
      </c>
      <c r="F1317" s="5">
        <v>8.5</v>
      </c>
      <c r="G1317" s="5">
        <v>23.8</v>
      </c>
      <c r="H1317" t="str">
        <f t="shared" si="1"/>
        <v> Michigan</v>
      </c>
      <c r="I1317" t="str">
        <f t="shared" si="2"/>
        <v>Michigan</v>
      </c>
      <c r="J1317" t="str">
        <f>VLOOKUP(I1317,Sheet5!A:B,2,FALSE)</f>
        <v>MI</v>
      </c>
      <c r="K1317" t="str">
        <f t="shared" si="3"/>
        <v>Washtenaw, MI</v>
      </c>
    </row>
    <row r="1318" ht="15.75" customHeight="1">
      <c r="A1318" s="11" t="s">
        <v>480</v>
      </c>
      <c r="B1318" s="12">
        <v>10.6</v>
      </c>
      <c r="C1318" s="12">
        <v>32.6</v>
      </c>
      <c r="D1318" s="11" t="s">
        <v>4677</v>
      </c>
      <c r="E1318" s="5" t="s">
        <v>4678</v>
      </c>
      <c r="F1318" s="5">
        <v>10.6</v>
      </c>
      <c r="G1318" s="5">
        <v>32.6</v>
      </c>
      <c r="H1318" t="str">
        <f t="shared" si="1"/>
        <v> Michigan</v>
      </c>
      <c r="I1318" t="str">
        <f t="shared" si="2"/>
        <v>Michigan</v>
      </c>
      <c r="J1318" t="str">
        <f>VLOOKUP(I1318,Sheet5!A:B,2,FALSE)</f>
        <v>MI</v>
      </c>
      <c r="K1318" t="str">
        <f t="shared" si="3"/>
        <v>Wayne, MI</v>
      </c>
    </row>
    <row r="1319" ht="15.75" customHeight="1">
      <c r="A1319" s="11" t="s">
        <v>947</v>
      </c>
      <c r="B1319" s="12">
        <v>9.7</v>
      </c>
      <c r="C1319" s="12">
        <v>31.9</v>
      </c>
      <c r="D1319" s="11" t="s">
        <v>4679</v>
      </c>
      <c r="E1319" s="5" t="s">
        <v>4680</v>
      </c>
      <c r="F1319" s="5">
        <v>9.7</v>
      </c>
      <c r="G1319" s="5">
        <v>31.9</v>
      </c>
      <c r="H1319" t="str">
        <f t="shared" si="1"/>
        <v> Michigan</v>
      </c>
      <c r="I1319" t="str">
        <f t="shared" si="2"/>
        <v>Michigan</v>
      </c>
      <c r="J1319" t="str">
        <f>VLOOKUP(I1319,Sheet5!A:B,2,FALSE)</f>
        <v>MI</v>
      </c>
      <c r="K1319" t="str">
        <f t="shared" si="3"/>
        <v>Wexford, MI</v>
      </c>
    </row>
    <row r="1320" ht="15.75" customHeight="1">
      <c r="A1320" s="11" t="s">
        <v>948</v>
      </c>
      <c r="B1320" s="12">
        <v>8.3</v>
      </c>
      <c r="C1320" s="12">
        <v>28.6</v>
      </c>
      <c r="D1320" s="11" t="s">
        <v>4681</v>
      </c>
      <c r="E1320" s="5" t="s">
        <v>4682</v>
      </c>
      <c r="F1320" s="5">
        <v>8.3</v>
      </c>
      <c r="G1320" s="5">
        <v>28.6</v>
      </c>
      <c r="H1320" t="str">
        <f t="shared" si="1"/>
        <v> Minnesota</v>
      </c>
      <c r="I1320" t="str">
        <f t="shared" si="2"/>
        <v>Minnesota</v>
      </c>
      <c r="J1320" t="str">
        <f>VLOOKUP(I1320,Sheet5!A:B,2,FALSE)</f>
        <v>MN</v>
      </c>
      <c r="K1320" t="str">
        <f t="shared" si="3"/>
        <v>Aitkin, MN</v>
      </c>
    </row>
    <row r="1321" ht="15.75" customHeight="1">
      <c r="A1321" s="11" t="s">
        <v>950</v>
      </c>
      <c r="B1321" s="12">
        <v>7.9</v>
      </c>
      <c r="C1321" s="12">
        <v>29.9</v>
      </c>
      <c r="D1321" s="11" t="s">
        <v>4683</v>
      </c>
      <c r="E1321" s="5" t="s">
        <v>4684</v>
      </c>
      <c r="F1321" s="5">
        <v>7.9</v>
      </c>
      <c r="G1321" s="5">
        <v>29.9</v>
      </c>
      <c r="H1321" t="str">
        <f t="shared" si="1"/>
        <v> Minnesota</v>
      </c>
      <c r="I1321" t="str">
        <f t="shared" si="2"/>
        <v>Minnesota</v>
      </c>
      <c r="J1321" t="str">
        <f>VLOOKUP(I1321,Sheet5!A:B,2,FALSE)</f>
        <v>MN</v>
      </c>
      <c r="K1321" t="str">
        <f t="shared" si="3"/>
        <v>Anoka, MN</v>
      </c>
    </row>
    <row r="1322" ht="15.75" customHeight="1">
      <c r="A1322" s="11" t="s">
        <v>951</v>
      </c>
      <c r="B1322" s="12">
        <v>7.7</v>
      </c>
      <c r="C1322" s="12">
        <v>29.5</v>
      </c>
      <c r="D1322" s="11" t="s">
        <v>4685</v>
      </c>
      <c r="E1322" s="5" t="s">
        <v>4686</v>
      </c>
      <c r="F1322" s="5">
        <v>7.7</v>
      </c>
      <c r="G1322" s="5">
        <v>29.5</v>
      </c>
      <c r="H1322" t="str">
        <f t="shared" si="1"/>
        <v> Minnesota</v>
      </c>
      <c r="I1322" t="str">
        <f t="shared" si="2"/>
        <v>Minnesota</v>
      </c>
      <c r="J1322" t="str">
        <f>VLOOKUP(I1322,Sheet5!A:B,2,FALSE)</f>
        <v>MN</v>
      </c>
      <c r="K1322" t="str">
        <f t="shared" si="3"/>
        <v>Becker, MN</v>
      </c>
    </row>
    <row r="1323" ht="15.75" customHeight="1">
      <c r="A1323" s="11" t="s">
        <v>952</v>
      </c>
      <c r="B1323" s="12">
        <v>8.9</v>
      </c>
      <c r="C1323" s="12">
        <v>32.2</v>
      </c>
      <c r="D1323" s="11" t="s">
        <v>4687</v>
      </c>
      <c r="E1323" s="5" t="s">
        <v>4688</v>
      </c>
      <c r="F1323" s="5">
        <v>8.9</v>
      </c>
      <c r="G1323" s="5">
        <v>32.2</v>
      </c>
      <c r="H1323" t="str">
        <f t="shared" si="1"/>
        <v> Minnesota</v>
      </c>
      <c r="I1323" t="str">
        <f t="shared" si="2"/>
        <v>Minnesota</v>
      </c>
      <c r="J1323" t="str">
        <f>VLOOKUP(I1323,Sheet5!A:B,2,FALSE)</f>
        <v>MN</v>
      </c>
      <c r="K1323" t="str">
        <f t="shared" si="3"/>
        <v>Beltrami, MN</v>
      </c>
    </row>
    <row r="1324" ht="15.75" customHeight="1">
      <c r="A1324" s="11" t="s">
        <v>143</v>
      </c>
      <c r="B1324" s="12">
        <v>7.2</v>
      </c>
      <c r="C1324" s="12">
        <v>31.3</v>
      </c>
      <c r="D1324" s="11" t="s">
        <v>4689</v>
      </c>
      <c r="E1324" s="5" t="s">
        <v>4690</v>
      </c>
      <c r="F1324" s="5">
        <v>7.2</v>
      </c>
      <c r="G1324" s="5">
        <v>31.3</v>
      </c>
      <c r="H1324" t="str">
        <f t="shared" si="1"/>
        <v> Minnesota</v>
      </c>
      <c r="I1324" t="str">
        <f t="shared" si="2"/>
        <v>Minnesota</v>
      </c>
      <c r="J1324" t="str">
        <f>VLOOKUP(I1324,Sheet5!A:B,2,FALSE)</f>
        <v>MN</v>
      </c>
      <c r="K1324" t="str">
        <f t="shared" si="3"/>
        <v>Benton, MN</v>
      </c>
    </row>
    <row r="1325" ht="15.75" customHeight="1">
      <c r="A1325" s="11" t="s">
        <v>953</v>
      </c>
      <c r="B1325" s="12">
        <v>6.6</v>
      </c>
      <c r="C1325" s="12">
        <v>31.1</v>
      </c>
      <c r="D1325" s="11" t="s">
        <v>4691</v>
      </c>
      <c r="E1325" s="5" t="s">
        <v>4692</v>
      </c>
      <c r="F1325" s="5">
        <v>6.6</v>
      </c>
      <c r="G1325" s="5">
        <v>31.1</v>
      </c>
      <c r="H1325" t="str">
        <f t="shared" si="1"/>
        <v> Minnesota</v>
      </c>
      <c r="I1325" t="str">
        <f t="shared" si="2"/>
        <v>Minnesota</v>
      </c>
      <c r="J1325" t="str">
        <f>VLOOKUP(I1325,Sheet5!A:B,2,FALSE)</f>
        <v>MN</v>
      </c>
      <c r="K1325" t="str">
        <f t="shared" si="3"/>
        <v>Big Stone, MN</v>
      </c>
    </row>
    <row r="1326" ht="15.75" customHeight="1">
      <c r="A1326" s="11" t="s">
        <v>954</v>
      </c>
      <c r="B1326" s="12">
        <v>6.8</v>
      </c>
      <c r="C1326" s="12">
        <v>35.2</v>
      </c>
      <c r="D1326" s="11" t="s">
        <v>4693</v>
      </c>
      <c r="E1326" s="5" t="s">
        <v>4694</v>
      </c>
      <c r="F1326" s="5">
        <v>6.8</v>
      </c>
      <c r="G1326" s="5">
        <v>35.2</v>
      </c>
      <c r="H1326" t="str">
        <f t="shared" si="1"/>
        <v> Minnesota</v>
      </c>
      <c r="I1326" t="str">
        <f t="shared" si="2"/>
        <v>Minnesota</v>
      </c>
      <c r="J1326" t="str">
        <f>VLOOKUP(I1326,Sheet5!A:B,2,FALSE)</f>
        <v>MN</v>
      </c>
      <c r="K1326" t="str">
        <f t="shared" si="3"/>
        <v>Blue Earth, MN</v>
      </c>
    </row>
    <row r="1327" ht="15.75" customHeight="1">
      <c r="A1327" s="11" t="s">
        <v>532</v>
      </c>
      <c r="B1327" s="12">
        <v>7.9</v>
      </c>
      <c r="C1327" s="12">
        <v>29.6</v>
      </c>
      <c r="D1327" s="11" t="s">
        <v>4695</v>
      </c>
      <c r="E1327" s="5" t="s">
        <v>4696</v>
      </c>
      <c r="F1327" s="5">
        <v>7.9</v>
      </c>
      <c r="G1327" s="5">
        <v>29.6</v>
      </c>
      <c r="H1327" t="str">
        <f t="shared" si="1"/>
        <v> Minnesota</v>
      </c>
      <c r="I1327" t="str">
        <f t="shared" si="2"/>
        <v>Minnesota</v>
      </c>
      <c r="J1327" t="str">
        <f>VLOOKUP(I1327,Sheet5!A:B,2,FALSE)</f>
        <v>MN</v>
      </c>
      <c r="K1327" t="str">
        <f t="shared" si="3"/>
        <v>Brown, MN</v>
      </c>
    </row>
    <row r="1328" ht="15.75" customHeight="1">
      <c r="A1328" s="11" t="s">
        <v>955</v>
      </c>
      <c r="B1328" s="12">
        <v>7.9</v>
      </c>
      <c r="C1328" s="12">
        <v>28.5</v>
      </c>
      <c r="D1328" s="11" t="s">
        <v>4697</v>
      </c>
      <c r="E1328" s="5" t="s">
        <v>4698</v>
      </c>
      <c r="F1328" s="5">
        <v>7.9</v>
      </c>
      <c r="G1328" s="5">
        <v>28.5</v>
      </c>
      <c r="H1328" t="str">
        <f t="shared" si="1"/>
        <v> Minnesota</v>
      </c>
      <c r="I1328" t="str">
        <f t="shared" si="2"/>
        <v>Minnesota</v>
      </c>
      <c r="J1328" t="str">
        <f>VLOOKUP(I1328,Sheet5!A:B,2,FALSE)</f>
        <v>MN</v>
      </c>
      <c r="K1328" t="str">
        <f t="shared" si="3"/>
        <v>Carlton, MN</v>
      </c>
    </row>
    <row r="1329" ht="15.75" customHeight="1">
      <c r="A1329" s="11" t="s">
        <v>956</v>
      </c>
      <c r="B1329" s="12">
        <v>6.1</v>
      </c>
      <c r="C1329" s="12">
        <v>21.8</v>
      </c>
      <c r="D1329" s="11" t="s">
        <v>4699</v>
      </c>
      <c r="E1329" s="5" t="s">
        <v>4700</v>
      </c>
      <c r="F1329" s="5">
        <v>6.1</v>
      </c>
      <c r="G1329" s="5">
        <v>21.8</v>
      </c>
      <c r="H1329" t="str">
        <f t="shared" si="1"/>
        <v> Minnesota</v>
      </c>
      <c r="I1329" t="str">
        <f t="shared" si="2"/>
        <v>Minnesota</v>
      </c>
      <c r="J1329" t="str">
        <f>VLOOKUP(I1329,Sheet5!A:B,2,FALSE)</f>
        <v>MN</v>
      </c>
      <c r="K1329" t="str">
        <f t="shared" si="3"/>
        <v>Carver, MN</v>
      </c>
    </row>
    <row r="1330" ht="15.75" customHeight="1">
      <c r="A1330" s="11" t="s">
        <v>534</v>
      </c>
      <c r="B1330" s="12">
        <v>7.5</v>
      </c>
      <c r="C1330" s="12">
        <v>26.5</v>
      </c>
      <c r="D1330" s="11" t="s">
        <v>4701</v>
      </c>
      <c r="E1330" s="5" t="s">
        <v>4702</v>
      </c>
      <c r="F1330" s="5">
        <v>7.5</v>
      </c>
      <c r="G1330" s="5">
        <v>26.5</v>
      </c>
      <c r="H1330" t="str">
        <f t="shared" si="1"/>
        <v> Minnesota</v>
      </c>
      <c r="I1330" t="str">
        <f t="shared" si="2"/>
        <v>Minnesota</v>
      </c>
      <c r="J1330" t="str">
        <f>VLOOKUP(I1330,Sheet5!A:B,2,FALSE)</f>
        <v>MN</v>
      </c>
      <c r="K1330" t="str">
        <f t="shared" si="3"/>
        <v>Cass, MN</v>
      </c>
    </row>
    <row r="1331" ht="15.75" customHeight="1">
      <c r="A1331" s="11" t="s">
        <v>898</v>
      </c>
      <c r="B1331" s="12">
        <v>6.9</v>
      </c>
      <c r="C1331" s="12">
        <v>30.2</v>
      </c>
      <c r="D1331" s="11" t="s">
        <v>4703</v>
      </c>
      <c r="E1331" s="5" t="s">
        <v>4704</v>
      </c>
      <c r="F1331" s="5">
        <v>6.9</v>
      </c>
      <c r="G1331" s="5">
        <v>30.2</v>
      </c>
      <c r="H1331" t="str">
        <f t="shared" si="1"/>
        <v> Minnesota</v>
      </c>
      <c r="I1331" t="str">
        <f t="shared" si="2"/>
        <v>Minnesota</v>
      </c>
      <c r="J1331" t="str">
        <f>VLOOKUP(I1331,Sheet5!A:B,2,FALSE)</f>
        <v>MN</v>
      </c>
      <c r="K1331" t="str">
        <f t="shared" si="3"/>
        <v>Chippewa, MN</v>
      </c>
    </row>
    <row r="1332" ht="15.75" customHeight="1">
      <c r="A1332" s="11" t="s">
        <v>957</v>
      </c>
      <c r="B1332" s="12">
        <v>7.2</v>
      </c>
      <c r="C1332" s="12">
        <v>29.9</v>
      </c>
      <c r="D1332" s="11" t="s">
        <v>4705</v>
      </c>
      <c r="E1332" s="5" t="s">
        <v>4706</v>
      </c>
      <c r="F1332" s="5">
        <v>7.2</v>
      </c>
      <c r="G1332" s="5">
        <v>29.9</v>
      </c>
      <c r="H1332" t="str">
        <f t="shared" si="1"/>
        <v> Minnesota</v>
      </c>
      <c r="I1332" t="str">
        <f t="shared" si="2"/>
        <v>Minnesota</v>
      </c>
      <c r="J1332" t="str">
        <f>VLOOKUP(I1332,Sheet5!A:B,2,FALSE)</f>
        <v>MN</v>
      </c>
      <c r="K1332" t="str">
        <f t="shared" si="3"/>
        <v>Chisago, MN</v>
      </c>
    </row>
    <row r="1333" ht="15.75" customHeight="1">
      <c r="A1333" s="11" t="s">
        <v>35</v>
      </c>
      <c r="B1333" s="12">
        <v>6.2</v>
      </c>
      <c r="C1333" s="12">
        <v>27.8</v>
      </c>
      <c r="D1333" s="11" t="s">
        <v>4707</v>
      </c>
      <c r="E1333" s="5" t="s">
        <v>4708</v>
      </c>
      <c r="F1333" s="5">
        <v>6.2</v>
      </c>
      <c r="G1333" s="5">
        <v>27.8</v>
      </c>
      <c r="H1333" t="str">
        <f t="shared" si="1"/>
        <v> Minnesota</v>
      </c>
      <c r="I1333" t="str">
        <f t="shared" si="2"/>
        <v>Minnesota</v>
      </c>
      <c r="J1333" t="str">
        <f>VLOOKUP(I1333,Sheet5!A:B,2,FALSE)</f>
        <v>MN</v>
      </c>
      <c r="K1333" t="str">
        <f t="shared" si="3"/>
        <v>Clay, MN</v>
      </c>
    </row>
    <row r="1334" ht="15.75" customHeight="1">
      <c r="A1334" s="11" t="s">
        <v>508</v>
      </c>
      <c r="B1334" s="12">
        <v>7.7</v>
      </c>
      <c r="C1334" s="12">
        <v>29.9</v>
      </c>
      <c r="D1334" s="11" t="s">
        <v>4709</v>
      </c>
      <c r="E1334" s="5" t="s">
        <v>4710</v>
      </c>
      <c r="F1334" s="5">
        <v>7.7</v>
      </c>
      <c r="G1334" s="5">
        <v>29.9</v>
      </c>
      <c r="H1334" t="str">
        <f t="shared" si="1"/>
        <v> Minnesota</v>
      </c>
      <c r="I1334" t="str">
        <f t="shared" si="2"/>
        <v>Minnesota</v>
      </c>
      <c r="J1334" t="str">
        <f>VLOOKUP(I1334,Sheet5!A:B,2,FALSE)</f>
        <v>MN</v>
      </c>
      <c r="K1334" t="str">
        <f t="shared" si="3"/>
        <v>Clearwater, MN</v>
      </c>
    </row>
    <row r="1335" ht="15.75" customHeight="1">
      <c r="A1335" s="11" t="s">
        <v>405</v>
      </c>
      <c r="B1335" s="12">
        <v>6.6</v>
      </c>
      <c r="C1335" s="12">
        <v>29.3</v>
      </c>
      <c r="D1335" s="11" t="s">
        <v>4711</v>
      </c>
      <c r="E1335" s="5" t="s">
        <v>4712</v>
      </c>
      <c r="F1335" s="5">
        <v>6.6</v>
      </c>
      <c r="G1335" s="5">
        <v>29.3</v>
      </c>
      <c r="H1335" t="str">
        <f t="shared" si="1"/>
        <v> Minnesota</v>
      </c>
      <c r="I1335" t="str">
        <f t="shared" si="2"/>
        <v>Minnesota</v>
      </c>
      <c r="J1335" t="str">
        <f>VLOOKUP(I1335,Sheet5!A:B,2,FALSE)</f>
        <v>MN</v>
      </c>
      <c r="K1335" t="str">
        <f t="shared" si="3"/>
        <v>Cook, MN</v>
      </c>
    </row>
    <row r="1336" ht="15.75" customHeight="1">
      <c r="A1336" s="11" t="s">
        <v>958</v>
      </c>
      <c r="B1336" s="12">
        <v>8.9</v>
      </c>
      <c r="C1336" s="12">
        <v>32.2</v>
      </c>
      <c r="D1336" s="11" t="s">
        <v>4713</v>
      </c>
      <c r="E1336" s="5" t="s">
        <v>4714</v>
      </c>
      <c r="F1336" s="5">
        <v>8.9</v>
      </c>
      <c r="G1336" s="5">
        <v>32.2</v>
      </c>
      <c r="H1336" t="str">
        <f t="shared" si="1"/>
        <v> Minnesota</v>
      </c>
      <c r="I1336" t="str">
        <f t="shared" si="2"/>
        <v>Minnesota</v>
      </c>
      <c r="J1336" t="str">
        <f>VLOOKUP(I1336,Sheet5!A:B,2,FALSE)</f>
        <v>MN</v>
      </c>
      <c r="K1336" t="str">
        <f t="shared" si="3"/>
        <v>Cottonwood, MN</v>
      </c>
    </row>
    <row r="1337" ht="15.75" customHeight="1">
      <c r="A1337" s="11" t="s">
        <v>959</v>
      </c>
      <c r="B1337" s="12">
        <v>8.4</v>
      </c>
      <c r="C1337" s="12">
        <v>29.6</v>
      </c>
      <c r="D1337" s="11" t="s">
        <v>4715</v>
      </c>
      <c r="E1337" s="5" t="s">
        <v>4716</v>
      </c>
      <c r="F1337" s="5">
        <v>8.4</v>
      </c>
      <c r="G1337" s="5">
        <v>29.6</v>
      </c>
      <c r="H1337" t="str">
        <f t="shared" si="1"/>
        <v> Minnesota</v>
      </c>
      <c r="I1337" t="str">
        <f t="shared" si="2"/>
        <v>Minnesota</v>
      </c>
      <c r="J1337" t="str">
        <f>VLOOKUP(I1337,Sheet5!A:B,2,FALSE)</f>
        <v>MN</v>
      </c>
      <c r="K1337" t="str">
        <f t="shared" si="3"/>
        <v>Crow Wing, MN</v>
      </c>
    </row>
    <row r="1338" ht="15.75" customHeight="1">
      <c r="A1338" s="11" t="s">
        <v>960</v>
      </c>
      <c r="B1338" s="12">
        <v>7.1</v>
      </c>
      <c r="C1338" s="12">
        <v>26.8</v>
      </c>
      <c r="D1338" s="11" t="s">
        <v>4717</v>
      </c>
      <c r="E1338" s="5" t="s">
        <v>4718</v>
      </c>
      <c r="F1338" s="5">
        <v>7.1</v>
      </c>
      <c r="G1338" s="5">
        <v>26.8</v>
      </c>
      <c r="H1338" t="str">
        <f t="shared" si="1"/>
        <v> Minnesota</v>
      </c>
      <c r="I1338" t="str">
        <f t="shared" si="2"/>
        <v>Minnesota</v>
      </c>
      <c r="J1338" t="str">
        <f>VLOOKUP(I1338,Sheet5!A:B,2,FALSE)</f>
        <v>MN</v>
      </c>
      <c r="K1338" t="str">
        <f t="shared" si="3"/>
        <v>Dakota, MN</v>
      </c>
    </row>
    <row r="1339" ht="15.75" customHeight="1">
      <c r="A1339" s="11" t="s">
        <v>411</v>
      </c>
      <c r="B1339" s="12">
        <v>7.8</v>
      </c>
      <c r="C1339" s="12">
        <v>25.2</v>
      </c>
      <c r="D1339" s="11" t="s">
        <v>4719</v>
      </c>
      <c r="E1339" s="5" t="s">
        <v>4720</v>
      </c>
      <c r="F1339" s="5">
        <v>7.8</v>
      </c>
      <c r="G1339" s="5">
        <v>25.2</v>
      </c>
      <c r="H1339" t="str">
        <f t="shared" si="1"/>
        <v> Minnesota</v>
      </c>
      <c r="I1339" t="str">
        <f t="shared" si="2"/>
        <v>Minnesota</v>
      </c>
      <c r="J1339" t="str">
        <f>VLOOKUP(I1339,Sheet5!A:B,2,FALSE)</f>
        <v>MN</v>
      </c>
      <c r="K1339" t="str">
        <f t="shared" si="3"/>
        <v>Dodge, MN</v>
      </c>
    </row>
    <row r="1340" ht="15.75" customHeight="1">
      <c r="A1340" s="11" t="s">
        <v>273</v>
      </c>
      <c r="B1340" s="12">
        <v>5.8</v>
      </c>
      <c r="C1340" s="12">
        <v>32.5</v>
      </c>
      <c r="D1340" s="11" t="s">
        <v>4721</v>
      </c>
      <c r="E1340" s="5" t="s">
        <v>4722</v>
      </c>
      <c r="F1340" s="5">
        <v>5.8</v>
      </c>
      <c r="G1340" s="5">
        <v>32.5</v>
      </c>
      <c r="H1340" t="str">
        <f t="shared" si="1"/>
        <v> Minnesota</v>
      </c>
      <c r="I1340" t="str">
        <f t="shared" si="2"/>
        <v>Minnesota</v>
      </c>
      <c r="J1340" t="str">
        <f>VLOOKUP(I1340,Sheet5!A:B,2,FALSE)</f>
        <v>MN</v>
      </c>
      <c r="K1340" t="str">
        <f t="shared" si="3"/>
        <v>Douglas, MN</v>
      </c>
    </row>
    <row r="1341" ht="15.75" customHeight="1">
      <c r="A1341" s="11" t="s">
        <v>961</v>
      </c>
      <c r="B1341" s="12">
        <v>6.0</v>
      </c>
      <c r="C1341" s="12">
        <v>27.1</v>
      </c>
      <c r="D1341" s="11" t="s">
        <v>4723</v>
      </c>
      <c r="E1341" s="5" t="s">
        <v>4724</v>
      </c>
      <c r="F1341" s="5">
        <v>6.0</v>
      </c>
      <c r="G1341" s="5">
        <v>27.1</v>
      </c>
      <c r="H1341" t="str">
        <f t="shared" si="1"/>
        <v> Minnesota</v>
      </c>
      <c r="I1341" t="str">
        <f t="shared" si="2"/>
        <v>Minnesota</v>
      </c>
      <c r="J1341" t="str">
        <f>VLOOKUP(I1341,Sheet5!A:B,2,FALSE)</f>
        <v>MN</v>
      </c>
      <c r="K1341" t="str">
        <f t="shared" si="3"/>
        <v>Faribault, MN</v>
      </c>
    </row>
    <row r="1342" ht="15.75" customHeight="1">
      <c r="A1342" s="11" t="s">
        <v>962</v>
      </c>
      <c r="B1342" s="12">
        <v>7.1</v>
      </c>
      <c r="C1342" s="12">
        <v>24.5</v>
      </c>
      <c r="D1342" s="11" t="s">
        <v>4725</v>
      </c>
      <c r="E1342" s="5" t="s">
        <v>4726</v>
      </c>
      <c r="F1342" s="5">
        <v>7.1</v>
      </c>
      <c r="G1342" s="5">
        <v>24.5</v>
      </c>
      <c r="H1342" t="str">
        <f t="shared" si="1"/>
        <v> Minnesota</v>
      </c>
      <c r="I1342" t="str">
        <f t="shared" si="2"/>
        <v>Minnesota</v>
      </c>
      <c r="J1342" t="str">
        <f>VLOOKUP(I1342,Sheet5!A:B,2,FALSE)</f>
        <v>MN</v>
      </c>
      <c r="K1342" t="str">
        <f t="shared" si="3"/>
        <v>Fillmore, MN</v>
      </c>
    </row>
    <row r="1343" ht="15.75" customHeight="1">
      <c r="A1343" s="11" t="s">
        <v>963</v>
      </c>
      <c r="B1343" s="12">
        <v>6.5</v>
      </c>
      <c r="C1343" s="12">
        <v>30.1</v>
      </c>
      <c r="D1343" s="11" t="s">
        <v>4727</v>
      </c>
      <c r="E1343" s="5" t="s">
        <v>4728</v>
      </c>
      <c r="F1343" s="5">
        <v>6.5</v>
      </c>
      <c r="G1343" s="5">
        <v>30.1</v>
      </c>
      <c r="H1343" t="str">
        <f t="shared" si="1"/>
        <v> Minnesota</v>
      </c>
      <c r="I1343" t="str">
        <f t="shared" si="2"/>
        <v>Minnesota</v>
      </c>
      <c r="J1343" t="str">
        <f>VLOOKUP(I1343,Sheet5!A:B,2,FALSE)</f>
        <v>MN</v>
      </c>
      <c r="K1343" t="str">
        <f t="shared" si="3"/>
        <v>Freeborn, MN</v>
      </c>
    </row>
    <row r="1344" ht="15.75" customHeight="1">
      <c r="A1344" s="11" t="s">
        <v>964</v>
      </c>
      <c r="B1344" s="12">
        <v>7.6</v>
      </c>
      <c r="C1344" s="12">
        <v>30.7</v>
      </c>
      <c r="D1344" s="11" t="s">
        <v>4729</v>
      </c>
      <c r="E1344" s="5" t="s">
        <v>4730</v>
      </c>
      <c r="F1344" s="5">
        <v>7.6</v>
      </c>
      <c r="G1344" s="5">
        <v>30.7</v>
      </c>
      <c r="H1344" t="str">
        <f t="shared" si="1"/>
        <v> Minnesota</v>
      </c>
      <c r="I1344" t="str">
        <f t="shared" si="2"/>
        <v>Minnesota</v>
      </c>
      <c r="J1344" t="str">
        <f>VLOOKUP(I1344,Sheet5!A:B,2,FALSE)</f>
        <v>MN</v>
      </c>
      <c r="K1344" t="str">
        <f t="shared" si="3"/>
        <v>Goodhue, MN</v>
      </c>
    </row>
    <row r="1345" ht="15.75" customHeight="1">
      <c r="A1345" s="11" t="s">
        <v>161</v>
      </c>
      <c r="B1345" s="12">
        <v>6.7</v>
      </c>
      <c r="C1345" s="12">
        <v>31.3</v>
      </c>
      <c r="D1345" s="11" t="s">
        <v>4731</v>
      </c>
      <c r="E1345" s="5" t="s">
        <v>4732</v>
      </c>
      <c r="F1345" s="5">
        <v>6.7</v>
      </c>
      <c r="G1345" s="5">
        <v>31.3</v>
      </c>
      <c r="H1345" t="str">
        <f t="shared" si="1"/>
        <v> Minnesota</v>
      </c>
      <c r="I1345" t="str">
        <f t="shared" si="2"/>
        <v>Minnesota</v>
      </c>
      <c r="J1345" t="str">
        <f>VLOOKUP(I1345,Sheet5!A:B,2,FALSE)</f>
        <v>MN</v>
      </c>
      <c r="K1345" t="str">
        <f t="shared" si="3"/>
        <v>Grant, MN</v>
      </c>
    </row>
    <row r="1346" ht="15.75" customHeight="1">
      <c r="A1346" s="11" t="s">
        <v>965</v>
      </c>
      <c r="B1346" s="12">
        <v>6.8</v>
      </c>
      <c r="C1346" s="12">
        <v>22.3</v>
      </c>
      <c r="D1346" s="11" t="s">
        <v>4733</v>
      </c>
      <c r="E1346" s="5" t="s">
        <v>4734</v>
      </c>
      <c r="F1346" s="5">
        <v>6.8</v>
      </c>
      <c r="G1346" s="5">
        <v>22.3</v>
      </c>
      <c r="H1346" t="str">
        <f t="shared" si="1"/>
        <v> Minnesota</v>
      </c>
      <c r="I1346" t="str">
        <f t="shared" si="2"/>
        <v>Minnesota</v>
      </c>
      <c r="J1346" t="str">
        <f>VLOOKUP(I1346,Sheet5!A:B,2,FALSE)</f>
        <v>MN</v>
      </c>
      <c r="K1346" t="str">
        <f t="shared" si="3"/>
        <v>Hennepin, MN</v>
      </c>
    </row>
    <row r="1347" ht="15.75" customHeight="1">
      <c r="A1347" s="11" t="s">
        <v>56</v>
      </c>
      <c r="B1347" s="12">
        <v>7.2</v>
      </c>
      <c r="C1347" s="12">
        <v>25.2</v>
      </c>
      <c r="D1347" s="11" t="s">
        <v>4735</v>
      </c>
      <c r="E1347" s="5" t="s">
        <v>4736</v>
      </c>
      <c r="F1347" s="5">
        <v>7.2</v>
      </c>
      <c r="G1347" s="5">
        <v>25.2</v>
      </c>
      <c r="H1347" t="str">
        <f t="shared" si="1"/>
        <v> Minnesota</v>
      </c>
      <c r="I1347" t="str">
        <f t="shared" si="2"/>
        <v>Minnesota</v>
      </c>
      <c r="J1347" t="str">
        <f>VLOOKUP(I1347,Sheet5!A:B,2,FALSE)</f>
        <v>MN</v>
      </c>
      <c r="K1347" t="str">
        <f t="shared" si="3"/>
        <v>Houston, MN</v>
      </c>
    </row>
    <row r="1348" ht="15.75" customHeight="1">
      <c r="A1348" s="11" t="s">
        <v>966</v>
      </c>
      <c r="B1348" s="12">
        <v>6.3</v>
      </c>
      <c r="C1348" s="12">
        <v>26.8</v>
      </c>
      <c r="D1348" s="11" t="s">
        <v>4737</v>
      </c>
      <c r="E1348" s="5" t="s">
        <v>4738</v>
      </c>
      <c r="F1348" s="5">
        <v>6.3</v>
      </c>
      <c r="G1348" s="5">
        <v>26.8</v>
      </c>
      <c r="H1348" t="str">
        <f t="shared" si="1"/>
        <v> Minnesota</v>
      </c>
      <c r="I1348" t="str">
        <f t="shared" si="2"/>
        <v>Minnesota</v>
      </c>
      <c r="J1348" t="str">
        <f>VLOOKUP(I1348,Sheet5!A:B,2,FALSE)</f>
        <v>MN</v>
      </c>
      <c r="K1348" t="str">
        <f t="shared" si="3"/>
        <v>Hubbard, MN</v>
      </c>
    </row>
    <row r="1349" ht="15.75" customHeight="1">
      <c r="A1349" s="11" t="s">
        <v>967</v>
      </c>
      <c r="B1349" s="12">
        <v>7.5</v>
      </c>
      <c r="C1349" s="12">
        <v>30.2</v>
      </c>
      <c r="D1349" s="11" t="s">
        <v>4739</v>
      </c>
      <c r="E1349" s="5" t="s">
        <v>4740</v>
      </c>
      <c r="F1349" s="5">
        <v>7.5</v>
      </c>
      <c r="G1349" s="5">
        <v>30.2</v>
      </c>
      <c r="H1349" t="str">
        <f t="shared" si="1"/>
        <v> Minnesota</v>
      </c>
      <c r="I1349" t="str">
        <f t="shared" si="2"/>
        <v>Minnesota</v>
      </c>
      <c r="J1349" t="str">
        <f>VLOOKUP(I1349,Sheet5!A:B,2,FALSE)</f>
        <v>MN</v>
      </c>
      <c r="K1349" t="str">
        <f t="shared" si="3"/>
        <v>Isanti, MN</v>
      </c>
    </row>
    <row r="1350" ht="15.75" customHeight="1">
      <c r="A1350" s="11" t="s">
        <v>968</v>
      </c>
      <c r="B1350" s="12">
        <v>6.7</v>
      </c>
      <c r="C1350" s="12">
        <v>31.1</v>
      </c>
      <c r="D1350" s="11" t="s">
        <v>4741</v>
      </c>
      <c r="E1350" s="5" t="s">
        <v>4742</v>
      </c>
      <c r="F1350" s="5">
        <v>6.7</v>
      </c>
      <c r="G1350" s="5">
        <v>31.1</v>
      </c>
      <c r="H1350" t="str">
        <f t="shared" si="1"/>
        <v> Minnesota</v>
      </c>
      <c r="I1350" t="str">
        <f t="shared" si="2"/>
        <v>Minnesota</v>
      </c>
      <c r="J1350" t="str">
        <f>VLOOKUP(I1350,Sheet5!A:B,2,FALSE)</f>
        <v>MN</v>
      </c>
      <c r="K1350" t="str">
        <f t="shared" si="3"/>
        <v>Itasca, MN</v>
      </c>
    </row>
    <row r="1351" ht="15.75" customHeight="1">
      <c r="A1351" s="11" t="s">
        <v>57</v>
      </c>
      <c r="B1351" s="12">
        <v>7.1</v>
      </c>
      <c r="C1351" s="12">
        <v>28.5</v>
      </c>
      <c r="D1351" s="11" t="s">
        <v>4743</v>
      </c>
      <c r="E1351" s="5" t="s">
        <v>4744</v>
      </c>
      <c r="F1351" s="5">
        <v>7.1</v>
      </c>
      <c r="G1351" s="5">
        <v>28.5</v>
      </c>
      <c r="H1351" t="str">
        <f t="shared" si="1"/>
        <v> Minnesota</v>
      </c>
      <c r="I1351" t="str">
        <f t="shared" si="2"/>
        <v>Minnesota</v>
      </c>
      <c r="J1351" t="str">
        <f>VLOOKUP(I1351,Sheet5!A:B,2,FALSE)</f>
        <v>MN</v>
      </c>
      <c r="K1351" t="str">
        <f t="shared" si="3"/>
        <v>Jackson, MN</v>
      </c>
    </row>
    <row r="1352" ht="15.75" customHeight="1">
      <c r="A1352" s="11" t="s">
        <v>969</v>
      </c>
      <c r="B1352" s="12">
        <v>7.7</v>
      </c>
      <c r="C1352" s="12">
        <v>31.0</v>
      </c>
      <c r="D1352" s="11" t="s">
        <v>4745</v>
      </c>
      <c r="E1352" s="5" t="s">
        <v>4746</v>
      </c>
      <c r="F1352" s="5">
        <v>7.7</v>
      </c>
      <c r="G1352" s="5">
        <v>31.0</v>
      </c>
      <c r="H1352" t="str">
        <f t="shared" si="1"/>
        <v> Minnesota</v>
      </c>
      <c r="I1352" t="str">
        <f t="shared" si="2"/>
        <v>Minnesota</v>
      </c>
      <c r="J1352" t="str">
        <f>VLOOKUP(I1352,Sheet5!A:B,2,FALSE)</f>
        <v>MN</v>
      </c>
      <c r="K1352" t="str">
        <f t="shared" si="3"/>
        <v>Kanabec, MN</v>
      </c>
    </row>
    <row r="1353" ht="15.75" customHeight="1">
      <c r="A1353" s="11" t="s">
        <v>970</v>
      </c>
      <c r="B1353" s="12">
        <v>6.5</v>
      </c>
      <c r="C1353" s="12">
        <v>29.3</v>
      </c>
      <c r="D1353" s="11" t="s">
        <v>4747</v>
      </c>
      <c r="E1353" s="5" t="s">
        <v>4748</v>
      </c>
      <c r="F1353" s="5">
        <v>6.5</v>
      </c>
      <c r="G1353" s="5">
        <v>29.3</v>
      </c>
      <c r="H1353" t="str">
        <f t="shared" si="1"/>
        <v> Minnesota</v>
      </c>
      <c r="I1353" t="str">
        <f t="shared" si="2"/>
        <v>Minnesota</v>
      </c>
      <c r="J1353" t="str">
        <f>VLOOKUP(I1353,Sheet5!A:B,2,FALSE)</f>
        <v>MN</v>
      </c>
      <c r="K1353" t="str">
        <f t="shared" si="3"/>
        <v>Kandiyohi, MN</v>
      </c>
    </row>
    <row r="1354" ht="15.75" customHeight="1">
      <c r="A1354" s="11" t="s">
        <v>971</v>
      </c>
      <c r="B1354" s="12">
        <v>7.3</v>
      </c>
      <c r="C1354" s="12">
        <v>27.8</v>
      </c>
      <c r="D1354" s="11" t="s">
        <v>4749</v>
      </c>
      <c r="E1354" s="5" t="s">
        <v>4750</v>
      </c>
      <c r="F1354" s="5">
        <v>7.3</v>
      </c>
      <c r="G1354" s="5">
        <v>27.8</v>
      </c>
      <c r="H1354" t="str">
        <f t="shared" si="1"/>
        <v> Minnesota</v>
      </c>
      <c r="I1354" t="str">
        <f t="shared" si="2"/>
        <v>Minnesota</v>
      </c>
      <c r="J1354" t="str">
        <f>VLOOKUP(I1354,Sheet5!A:B,2,FALSE)</f>
        <v>MN</v>
      </c>
      <c r="K1354" t="str">
        <f t="shared" si="3"/>
        <v>Kittson, MN</v>
      </c>
    </row>
    <row r="1355" ht="15.75" customHeight="1">
      <c r="A1355" s="11" t="s">
        <v>972</v>
      </c>
      <c r="B1355" s="12">
        <v>7.9</v>
      </c>
      <c r="C1355" s="12">
        <v>27.9</v>
      </c>
      <c r="D1355" s="11" t="s">
        <v>4751</v>
      </c>
      <c r="E1355" s="5" t="s">
        <v>4752</v>
      </c>
      <c r="F1355" s="5">
        <v>7.9</v>
      </c>
      <c r="G1355" s="5">
        <v>27.9</v>
      </c>
      <c r="H1355" t="str">
        <f t="shared" si="1"/>
        <v> Minnesota</v>
      </c>
      <c r="I1355" t="str">
        <f t="shared" si="2"/>
        <v>Minnesota</v>
      </c>
      <c r="J1355" t="str">
        <f>VLOOKUP(I1355,Sheet5!A:B,2,FALSE)</f>
        <v>MN</v>
      </c>
      <c r="K1355" t="str">
        <f t="shared" si="3"/>
        <v>Koochiching, MN</v>
      </c>
    </row>
    <row r="1356" ht="15.75" customHeight="1">
      <c r="A1356" s="11" t="s">
        <v>4753</v>
      </c>
      <c r="B1356" s="12">
        <v>7.3</v>
      </c>
      <c r="C1356" s="12">
        <v>28.3</v>
      </c>
      <c r="D1356" s="11" t="s">
        <v>4754</v>
      </c>
      <c r="E1356" s="5" t="s">
        <v>4755</v>
      </c>
      <c r="F1356" s="5">
        <v>7.3</v>
      </c>
      <c r="G1356" s="5">
        <v>28.3</v>
      </c>
      <c r="H1356" t="str">
        <f t="shared" si="1"/>
        <v> Minnesota</v>
      </c>
      <c r="I1356" t="str">
        <f t="shared" si="2"/>
        <v>Minnesota</v>
      </c>
      <c r="J1356" t="str">
        <f>VLOOKUP(I1356,Sheet5!A:B,2,FALSE)</f>
        <v>MN</v>
      </c>
      <c r="K1356" t="str">
        <f t="shared" si="3"/>
        <v>Lac Qui Parle, MN</v>
      </c>
    </row>
    <row r="1357" ht="15.75" customHeight="1">
      <c r="A1357" s="11" t="s">
        <v>214</v>
      </c>
      <c r="B1357" s="12">
        <v>7.1</v>
      </c>
      <c r="C1357" s="12">
        <v>28.5</v>
      </c>
      <c r="D1357" s="11" t="s">
        <v>4756</v>
      </c>
      <c r="E1357" s="5" t="s">
        <v>4757</v>
      </c>
      <c r="F1357" s="5">
        <v>7.1</v>
      </c>
      <c r="G1357" s="5">
        <v>28.5</v>
      </c>
      <c r="H1357" t="str">
        <f t="shared" si="1"/>
        <v> Minnesota</v>
      </c>
      <c r="I1357" t="str">
        <f t="shared" si="2"/>
        <v>Minnesota</v>
      </c>
      <c r="J1357" t="str">
        <f>VLOOKUP(I1357,Sheet5!A:B,2,FALSE)</f>
        <v>MN</v>
      </c>
      <c r="K1357" t="str">
        <f t="shared" si="3"/>
        <v>Lake, MN</v>
      </c>
    </row>
    <row r="1358" ht="15.75" customHeight="1">
      <c r="A1358" s="11" t="s">
        <v>4758</v>
      </c>
      <c r="B1358" s="12">
        <v>7.0</v>
      </c>
      <c r="C1358" s="12">
        <v>29.5</v>
      </c>
      <c r="D1358" s="11" t="s">
        <v>4759</v>
      </c>
      <c r="E1358" s="5" t="s">
        <v>4760</v>
      </c>
      <c r="F1358" s="5">
        <v>7.0</v>
      </c>
      <c r="G1358" s="5">
        <v>29.5</v>
      </c>
      <c r="H1358" t="str">
        <f t="shared" si="1"/>
        <v> Minnesota</v>
      </c>
      <c r="I1358" t="str">
        <f t="shared" si="2"/>
        <v>Minnesota</v>
      </c>
      <c r="J1358" t="str">
        <f>VLOOKUP(I1358,Sheet5!A:B,2,FALSE)</f>
        <v>MN</v>
      </c>
      <c r="K1358" t="str">
        <f t="shared" si="3"/>
        <v>Lake Of The Woods, MN</v>
      </c>
    </row>
    <row r="1359" ht="15.75" customHeight="1">
      <c r="A1359" s="11" t="s">
        <v>975</v>
      </c>
      <c r="B1359" s="12">
        <v>7.3</v>
      </c>
      <c r="C1359" s="12">
        <v>35.3</v>
      </c>
      <c r="D1359" s="11" t="s">
        <v>4761</v>
      </c>
      <c r="E1359" s="5" t="s">
        <v>4762</v>
      </c>
      <c r="F1359" s="5">
        <v>7.3</v>
      </c>
      <c r="G1359" s="5">
        <v>35.3</v>
      </c>
      <c r="H1359" t="str">
        <f t="shared" si="1"/>
        <v> Minnesota</v>
      </c>
      <c r="I1359" t="str">
        <f t="shared" si="2"/>
        <v>Minnesota</v>
      </c>
      <c r="J1359" t="str">
        <f>VLOOKUP(I1359,Sheet5!A:B,2,FALSE)</f>
        <v>MN</v>
      </c>
      <c r="K1359" t="str">
        <f t="shared" si="3"/>
        <v>Le Sueur, MN</v>
      </c>
    </row>
    <row r="1360" ht="15.75" customHeight="1">
      <c r="A1360" s="11" t="s">
        <v>169</v>
      </c>
      <c r="B1360" s="12">
        <v>6.5</v>
      </c>
      <c r="C1360" s="12">
        <v>27.3</v>
      </c>
      <c r="D1360" s="11" t="s">
        <v>4763</v>
      </c>
      <c r="E1360" s="5" t="s">
        <v>4764</v>
      </c>
      <c r="F1360" s="5">
        <v>6.5</v>
      </c>
      <c r="G1360" s="5">
        <v>27.3</v>
      </c>
      <c r="H1360" t="str">
        <f t="shared" si="1"/>
        <v> Minnesota</v>
      </c>
      <c r="I1360" t="str">
        <f t="shared" si="2"/>
        <v>Minnesota</v>
      </c>
      <c r="J1360" t="str">
        <f>VLOOKUP(I1360,Sheet5!A:B,2,FALSE)</f>
        <v>MN</v>
      </c>
      <c r="K1360" t="str">
        <f t="shared" si="3"/>
        <v>Lincoln, MN</v>
      </c>
    </row>
    <row r="1361" ht="15.75" customHeight="1">
      <c r="A1361" s="11" t="s">
        <v>652</v>
      </c>
      <c r="B1361" s="12">
        <v>7.8</v>
      </c>
      <c r="C1361" s="12">
        <v>29.2</v>
      </c>
      <c r="D1361" s="11" t="s">
        <v>4765</v>
      </c>
      <c r="E1361" s="5" t="s">
        <v>4766</v>
      </c>
      <c r="F1361" s="5">
        <v>7.8</v>
      </c>
      <c r="G1361" s="5">
        <v>29.2</v>
      </c>
      <c r="H1361" t="str">
        <f t="shared" si="1"/>
        <v> Minnesota</v>
      </c>
      <c r="I1361" t="str">
        <f t="shared" si="2"/>
        <v>Minnesota</v>
      </c>
      <c r="J1361" t="str">
        <f>VLOOKUP(I1361,Sheet5!A:B,2,FALSE)</f>
        <v>MN</v>
      </c>
      <c r="K1361" t="str">
        <f t="shared" si="3"/>
        <v>Lyon, MN</v>
      </c>
    </row>
    <row r="1362" ht="15.75" customHeight="1">
      <c r="A1362" s="11" t="s">
        <v>977</v>
      </c>
      <c r="B1362" s="12">
        <v>9.6</v>
      </c>
      <c r="C1362" s="12">
        <v>33.8</v>
      </c>
      <c r="D1362" s="11" t="s">
        <v>4767</v>
      </c>
      <c r="E1362" s="5" t="s">
        <v>4768</v>
      </c>
      <c r="F1362" s="5">
        <v>9.6</v>
      </c>
      <c r="G1362" s="5">
        <v>33.8</v>
      </c>
      <c r="H1362" t="str">
        <f t="shared" si="1"/>
        <v> Minnesota</v>
      </c>
      <c r="I1362" t="str">
        <f t="shared" si="2"/>
        <v>Minnesota</v>
      </c>
      <c r="J1362" t="str">
        <f>VLOOKUP(I1362,Sheet5!A:B,2,FALSE)</f>
        <v>MN</v>
      </c>
      <c r="K1362" t="str">
        <f t="shared" si="3"/>
        <v>Mahnomen, MN</v>
      </c>
    </row>
    <row r="1363" ht="15.75" customHeight="1">
      <c r="A1363" s="11" t="s">
        <v>69</v>
      </c>
      <c r="B1363" s="12">
        <v>7.8</v>
      </c>
      <c r="C1363" s="12">
        <v>29.9</v>
      </c>
      <c r="D1363" s="11" t="s">
        <v>4769</v>
      </c>
      <c r="E1363" s="5" t="s">
        <v>4770</v>
      </c>
      <c r="F1363" s="5">
        <v>7.8</v>
      </c>
      <c r="G1363" s="5">
        <v>29.9</v>
      </c>
      <c r="H1363" t="str">
        <f t="shared" si="1"/>
        <v> Minnesota</v>
      </c>
      <c r="I1363" t="str">
        <f t="shared" si="2"/>
        <v>Minnesota</v>
      </c>
      <c r="J1363" t="str">
        <f>VLOOKUP(I1363,Sheet5!A:B,2,FALSE)</f>
        <v>MN</v>
      </c>
      <c r="K1363" t="str">
        <f t="shared" si="3"/>
        <v>Marshall, MN</v>
      </c>
    </row>
    <row r="1364" ht="15.75" customHeight="1">
      <c r="A1364" s="11" t="s">
        <v>358</v>
      </c>
      <c r="B1364" s="12">
        <v>7.3</v>
      </c>
      <c r="C1364" s="12">
        <v>31.5</v>
      </c>
      <c r="D1364" s="11" t="s">
        <v>4771</v>
      </c>
      <c r="E1364" s="5" t="s">
        <v>4772</v>
      </c>
      <c r="F1364" s="5">
        <v>7.3</v>
      </c>
      <c r="G1364" s="5">
        <v>31.5</v>
      </c>
      <c r="H1364" t="str">
        <f t="shared" si="1"/>
        <v> Minnesota</v>
      </c>
      <c r="I1364" t="str">
        <f t="shared" si="2"/>
        <v>Minnesota</v>
      </c>
      <c r="J1364" t="str">
        <f>VLOOKUP(I1364,Sheet5!A:B,2,FALSE)</f>
        <v>MN</v>
      </c>
      <c r="K1364" t="str">
        <f t="shared" si="3"/>
        <v>Martin, MN</v>
      </c>
    </row>
    <row r="1365" ht="15.75" customHeight="1">
      <c r="A1365" s="11" t="s">
        <v>4773</v>
      </c>
      <c r="B1365" s="12">
        <v>7.6</v>
      </c>
      <c r="C1365" s="12">
        <v>29.9</v>
      </c>
      <c r="D1365" s="11" t="s">
        <v>4774</v>
      </c>
      <c r="E1365" s="5" t="s">
        <v>4775</v>
      </c>
      <c r="F1365" s="5">
        <v>7.6</v>
      </c>
      <c r="G1365" s="5">
        <v>29.9</v>
      </c>
      <c r="H1365" t="str">
        <f t="shared" si="1"/>
        <v> Minnesota</v>
      </c>
      <c r="I1365" t="str">
        <f t="shared" si="2"/>
        <v>Minnesota</v>
      </c>
      <c r="J1365" t="str">
        <f>VLOOKUP(I1365,Sheet5!A:B,2,FALSE)</f>
        <v>MN</v>
      </c>
      <c r="K1365" t="str">
        <f t="shared" si="3"/>
        <v>Mcleod, MN</v>
      </c>
    </row>
    <row r="1366" ht="15.75" customHeight="1">
      <c r="A1366" s="11" t="s">
        <v>978</v>
      </c>
      <c r="B1366" s="12">
        <v>9.5</v>
      </c>
      <c r="C1366" s="12">
        <v>30.0</v>
      </c>
      <c r="D1366" s="11" t="s">
        <v>4776</v>
      </c>
      <c r="E1366" s="5" t="s">
        <v>4777</v>
      </c>
      <c r="F1366" s="5">
        <v>9.5</v>
      </c>
      <c r="G1366" s="5">
        <v>30.0</v>
      </c>
      <c r="H1366" t="str">
        <f t="shared" si="1"/>
        <v> Minnesota</v>
      </c>
      <c r="I1366" t="str">
        <f t="shared" si="2"/>
        <v>Minnesota</v>
      </c>
      <c r="J1366" t="str">
        <f>VLOOKUP(I1366,Sheet5!A:B,2,FALSE)</f>
        <v>MN</v>
      </c>
      <c r="K1366" t="str">
        <f t="shared" si="3"/>
        <v>Meeker, MN</v>
      </c>
    </row>
    <row r="1367" ht="15.75" customHeight="1">
      <c r="A1367" s="11" t="s">
        <v>979</v>
      </c>
      <c r="B1367" s="12">
        <v>9.6</v>
      </c>
      <c r="C1367" s="12">
        <v>34.6</v>
      </c>
      <c r="D1367" s="11" t="s">
        <v>4778</v>
      </c>
      <c r="E1367" s="5" t="s">
        <v>4779</v>
      </c>
      <c r="F1367" s="5">
        <v>9.6</v>
      </c>
      <c r="G1367" s="5">
        <v>34.6</v>
      </c>
      <c r="H1367" t="str">
        <f t="shared" si="1"/>
        <v> Minnesota</v>
      </c>
      <c r="I1367" t="str">
        <f t="shared" si="2"/>
        <v>Minnesota</v>
      </c>
      <c r="J1367" t="str">
        <f>VLOOKUP(I1367,Sheet5!A:B,2,FALSE)</f>
        <v>MN</v>
      </c>
      <c r="K1367" t="str">
        <f t="shared" si="3"/>
        <v>Mille Lacs, MN</v>
      </c>
    </row>
    <row r="1368" ht="15.75" customHeight="1">
      <c r="A1368" s="11" t="s">
        <v>980</v>
      </c>
      <c r="B1368" s="12">
        <v>7.0</v>
      </c>
      <c r="C1368" s="12">
        <v>34.5</v>
      </c>
      <c r="D1368" s="11" t="s">
        <v>4780</v>
      </c>
      <c r="E1368" s="5" t="s">
        <v>4781</v>
      </c>
      <c r="F1368" s="5">
        <v>7.0</v>
      </c>
      <c r="G1368" s="5">
        <v>34.5</v>
      </c>
      <c r="H1368" t="str">
        <f t="shared" si="1"/>
        <v> Minnesota</v>
      </c>
      <c r="I1368" t="str">
        <f t="shared" si="2"/>
        <v>Minnesota</v>
      </c>
      <c r="J1368" t="str">
        <f>VLOOKUP(I1368,Sheet5!A:B,2,FALSE)</f>
        <v>MN</v>
      </c>
      <c r="K1368" t="str">
        <f t="shared" si="3"/>
        <v>Morrison, MN</v>
      </c>
    </row>
    <row r="1369" ht="15.75" customHeight="1">
      <c r="A1369" s="11" t="s">
        <v>981</v>
      </c>
      <c r="B1369" s="12">
        <v>8.0</v>
      </c>
      <c r="C1369" s="12">
        <v>29.4</v>
      </c>
      <c r="D1369" s="11" t="s">
        <v>4782</v>
      </c>
      <c r="E1369" s="5" t="s">
        <v>4783</v>
      </c>
      <c r="F1369" s="5">
        <v>8.0</v>
      </c>
      <c r="G1369" s="5">
        <v>29.4</v>
      </c>
      <c r="H1369" t="str">
        <f t="shared" si="1"/>
        <v> Minnesota</v>
      </c>
      <c r="I1369" t="str">
        <f t="shared" si="2"/>
        <v>Minnesota</v>
      </c>
      <c r="J1369" t="str">
        <f>VLOOKUP(I1369,Sheet5!A:B,2,FALSE)</f>
        <v>MN</v>
      </c>
      <c r="K1369" t="str">
        <f t="shared" si="3"/>
        <v>Mower, MN</v>
      </c>
    </row>
    <row r="1370" ht="15.75" customHeight="1">
      <c r="A1370" s="11" t="s">
        <v>448</v>
      </c>
      <c r="B1370" s="12">
        <v>8.2</v>
      </c>
      <c r="C1370" s="12">
        <v>29.3</v>
      </c>
      <c r="D1370" s="11" t="s">
        <v>4784</v>
      </c>
      <c r="E1370" s="5" t="s">
        <v>4785</v>
      </c>
      <c r="F1370" s="5">
        <v>8.2</v>
      </c>
      <c r="G1370" s="5">
        <v>29.3</v>
      </c>
      <c r="H1370" t="str">
        <f t="shared" si="1"/>
        <v> Minnesota</v>
      </c>
      <c r="I1370" t="str">
        <f t="shared" si="2"/>
        <v>Minnesota</v>
      </c>
      <c r="J1370" t="str">
        <f>VLOOKUP(I1370,Sheet5!A:B,2,FALSE)</f>
        <v>MN</v>
      </c>
      <c r="K1370" t="str">
        <f t="shared" si="3"/>
        <v>Murray, MN</v>
      </c>
    </row>
    <row r="1371" ht="15.75" customHeight="1">
      <c r="A1371" s="11" t="s">
        <v>982</v>
      </c>
      <c r="B1371" s="12">
        <v>7.4</v>
      </c>
      <c r="C1371" s="12">
        <v>29.4</v>
      </c>
      <c r="D1371" s="11" t="s">
        <v>4786</v>
      </c>
      <c r="E1371" s="5" t="s">
        <v>4787</v>
      </c>
      <c r="F1371" s="5">
        <v>7.4</v>
      </c>
      <c r="G1371" s="5">
        <v>29.4</v>
      </c>
      <c r="H1371" t="str">
        <f t="shared" si="1"/>
        <v> Minnesota</v>
      </c>
      <c r="I1371" t="str">
        <f t="shared" si="2"/>
        <v>Minnesota</v>
      </c>
      <c r="J1371" t="str">
        <f>VLOOKUP(I1371,Sheet5!A:B,2,FALSE)</f>
        <v>MN</v>
      </c>
      <c r="K1371" t="str">
        <f t="shared" si="3"/>
        <v>Nicollet, MN</v>
      </c>
    </row>
    <row r="1372" ht="15.75" customHeight="1">
      <c r="A1372" s="11" t="s">
        <v>983</v>
      </c>
      <c r="B1372" s="12">
        <v>7.0</v>
      </c>
      <c r="C1372" s="12">
        <v>30.4</v>
      </c>
      <c r="D1372" s="11" t="s">
        <v>4788</v>
      </c>
      <c r="E1372" s="5" t="s">
        <v>4789</v>
      </c>
      <c r="F1372" s="5">
        <v>7.0</v>
      </c>
      <c r="G1372" s="5">
        <v>30.4</v>
      </c>
      <c r="H1372" t="str">
        <f t="shared" si="1"/>
        <v> Minnesota</v>
      </c>
      <c r="I1372" t="str">
        <f t="shared" si="2"/>
        <v>Minnesota</v>
      </c>
      <c r="J1372" t="str">
        <f>VLOOKUP(I1372,Sheet5!A:B,2,FALSE)</f>
        <v>MN</v>
      </c>
      <c r="K1372" t="str">
        <f t="shared" si="3"/>
        <v>Nobles, MN</v>
      </c>
    </row>
    <row r="1373" ht="15.75" customHeight="1">
      <c r="A1373" s="11" t="s">
        <v>984</v>
      </c>
      <c r="B1373" s="12">
        <v>6.8</v>
      </c>
      <c r="C1373" s="12">
        <v>30.6</v>
      </c>
      <c r="D1373" s="11" t="s">
        <v>4790</v>
      </c>
      <c r="E1373" s="5" t="s">
        <v>4791</v>
      </c>
      <c r="F1373" s="5">
        <v>6.8</v>
      </c>
      <c r="G1373" s="5">
        <v>30.6</v>
      </c>
      <c r="H1373" t="str">
        <f t="shared" si="1"/>
        <v> Minnesota</v>
      </c>
      <c r="I1373" t="str">
        <f t="shared" si="2"/>
        <v>Minnesota</v>
      </c>
      <c r="J1373" t="str">
        <f>VLOOKUP(I1373,Sheet5!A:B,2,FALSE)</f>
        <v>MN</v>
      </c>
      <c r="K1373" t="str">
        <f t="shared" si="3"/>
        <v>Norman, MN</v>
      </c>
    </row>
    <row r="1374" ht="15.75" customHeight="1">
      <c r="A1374" s="11" t="s">
        <v>985</v>
      </c>
      <c r="B1374" s="12">
        <v>6.5</v>
      </c>
      <c r="C1374" s="12">
        <v>26.6</v>
      </c>
      <c r="D1374" s="11" t="s">
        <v>4792</v>
      </c>
      <c r="E1374" s="5" t="s">
        <v>4793</v>
      </c>
      <c r="F1374" s="5">
        <v>6.5</v>
      </c>
      <c r="G1374" s="5">
        <v>26.6</v>
      </c>
      <c r="H1374" t="str">
        <f t="shared" si="1"/>
        <v> Minnesota</v>
      </c>
      <c r="I1374" t="str">
        <f t="shared" si="2"/>
        <v>Minnesota</v>
      </c>
      <c r="J1374" t="str">
        <f>VLOOKUP(I1374,Sheet5!A:B,2,FALSE)</f>
        <v>MN</v>
      </c>
      <c r="K1374" t="str">
        <f t="shared" si="3"/>
        <v>Olmsted, MN</v>
      </c>
    </row>
    <row r="1375" ht="15.75" customHeight="1">
      <c r="A1375" s="11" t="s">
        <v>986</v>
      </c>
      <c r="B1375" s="12">
        <v>7.3</v>
      </c>
      <c r="C1375" s="12">
        <v>29.4</v>
      </c>
      <c r="D1375" s="11" t="s">
        <v>4794</v>
      </c>
      <c r="E1375" s="5" t="s">
        <v>4795</v>
      </c>
      <c r="F1375" s="5">
        <v>7.3</v>
      </c>
      <c r="G1375" s="5">
        <v>29.4</v>
      </c>
      <c r="H1375" t="str">
        <f t="shared" si="1"/>
        <v> Minnesota</v>
      </c>
      <c r="I1375" t="str">
        <f t="shared" si="2"/>
        <v>Minnesota</v>
      </c>
      <c r="J1375" t="str">
        <f>VLOOKUP(I1375,Sheet5!A:B,2,FALSE)</f>
        <v>MN</v>
      </c>
      <c r="K1375" t="str">
        <f t="shared" si="3"/>
        <v>Otter Tail, MN</v>
      </c>
    </row>
    <row r="1376" ht="15.75" customHeight="1">
      <c r="A1376" s="11" t="s">
        <v>987</v>
      </c>
      <c r="B1376" s="12">
        <v>6.6</v>
      </c>
      <c r="C1376" s="12">
        <v>28.2</v>
      </c>
      <c r="D1376" s="11" t="s">
        <v>4796</v>
      </c>
      <c r="E1376" s="5" t="s">
        <v>4797</v>
      </c>
      <c r="F1376" s="5">
        <v>6.6</v>
      </c>
      <c r="G1376" s="5">
        <v>28.2</v>
      </c>
      <c r="H1376" t="str">
        <f t="shared" si="1"/>
        <v> Minnesota</v>
      </c>
      <c r="I1376" t="str">
        <f t="shared" si="2"/>
        <v>Minnesota</v>
      </c>
      <c r="J1376" t="str">
        <f>VLOOKUP(I1376,Sheet5!A:B,2,FALSE)</f>
        <v>MN</v>
      </c>
      <c r="K1376" t="str">
        <f t="shared" si="3"/>
        <v>Pennington, MN</v>
      </c>
    </row>
    <row r="1377" ht="15.75" customHeight="1">
      <c r="A1377" s="11" t="s">
        <v>988</v>
      </c>
      <c r="B1377" s="12">
        <v>8.8</v>
      </c>
      <c r="C1377" s="12">
        <v>37.0</v>
      </c>
      <c r="D1377" s="11" t="s">
        <v>4798</v>
      </c>
      <c r="E1377" s="5" t="s">
        <v>4799</v>
      </c>
      <c r="F1377" s="5">
        <v>8.8</v>
      </c>
      <c r="G1377" s="5">
        <v>37.0</v>
      </c>
      <c r="H1377" t="str">
        <f t="shared" si="1"/>
        <v> Minnesota</v>
      </c>
      <c r="I1377" t="str">
        <f t="shared" si="2"/>
        <v>Minnesota</v>
      </c>
      <c r="J1377" t="str">
        <f>VLOOKUP(I1377,Sheet5!A:B,2,FALSE)</f>
        <v>MN</v>
      </c>
      <c r="K1377" t="str">
        <f t="shared" si="3"/>
        <v>Pine, MN</v>
      </c>
    </row>
    <row r="1378" ht="15.75" customHeight="1">
      <c r="A1378" s="11" t="s">
        <v>989</v>
      </c>
      <c r="B1378" s="12">
        <v>7.8</v>
      </c>
      <c r="C1378" s="12">
        <v>30.3</v>
      </c>
      <c r="D1378" s="11" t="s">
        <v>4800</v>
      </c>
      <c r="E1378" s="5" t="s">
        <v>4801</v>
      </c>
      <c r="F1378" s="5">
        <v>7.8</v>
      </c>
      <c r="G1378" s="5">
        <v>30.3</v>
      </c>
      <c r="H1378" t="str">
        <f t="shared" si="1"/>
        <v> Minnesota</v>
      </c>
      <c r="I1378" t="str">
        <f t="shared" si="2"/>
        <v>Minnesota</v>
      </c>
      <c r="J1378" t="str">
        <f>VLOOKUP(I1378,Sheet5!A:B,2,FALSE)</f>
        <v>MN</v>
      </c>
      <c r="K1378" t="str">
        <f t="shared" si="3"/>
        <v>Pipestone, MN</v>
      </c>
    </row>
    <row r="1379" ht="15.75" customHeight="1">
      <c r="A1379" s="11" t="s">
        <v>180</v>
      </c>
      <c r="B1379" s="12">
        <v>9.5</v>
      </c>
      <c r="C1379" s="12">
        <v>34.9</v>
      </c>
      <c r="D1379" s="11" t="s">
        <v>4802</v>
      </c>
      <c r="E1379" s="5" t="s">
        <v>4803</v>
      </c>
      <c r="F1379" s="5">
        <v>9.5</v>
      </c>
      <c r="G1379" s="5">
        <v>34.9</v>
      </c>
      <c r="H1379" t="str">
        <f t="shared" si="1"/>
        <v> Minnesota</v>
      </c>
      <c r="I1379" t="str">
        <f t="shared" si="2"/>
        <v>Minnesota</v>
      </c>
      <c r="J1379" t="str">
        <f>VLOOKUP(I1379,Sheet5!A:B,2,FALSE)</f>
        <v>MN</v>
      </c>
      <c r="K1379" t="str">
        <f t="shared" si="3"/>
        <v>Polk, MN</v>
      </c>
    </row>
    <row r="1380" ht="15.75" customHeight="1">
      <c r="A1380" s="11" t="s">
        <v>181</v>
      </c>
      <c r="B1380" s="12">
        <v>7.7</v>
      </c>
      <c r="C1380" s="12">
        <v>30.7</v>
      </c>
      <c r="D1380" s="11" t="s">
        <v>4804</v>
      </c>
      <c r="E1380" s="5" t="s">
        <v>4805</v>
      </c>
      <c r="F1380" s="5">
        <v>7.7</v>
      </c>
      <c r="G1380" s="5">
        <v>30.7</v>
      </c>
      <c r="H1380" t="str">
        <f t="shared" si="1"/>
        <v> Minnesota</v>
      </c>
      <c r="I1380" t="str">
        <f t="shared" si="2"/>
        <v>Minnesota</v>
      </c>
      <c r="J1380" t="str">
        <f>VLOOKUP(I1380,Sheet5!A:B,2,FALSE)</f>
        <v>MN</v>
      </c>
      <c r="K1380" t="str">
        <f t="shared" si="3"/>
        <v>Pope, MN</v>
      </c>
    </row>
    <row r="1381" ht="15.75" customHeight="1">
      <c r="A1381" s="11" t="s">
        <v>990</v>
      </c>
      <c r="B1381" s="12">
        <v>8.0</v>
      </c>
      <c r="C1381" s="12">
        <v>25.7</v>
      </c>
      <c r="D1381" s="11" t="s">
        <v>4806</v>
      </c>
      <c r="E1381" s="5" t="s">
        <v>4807</v>
      </c>
      <c r="F1381" s="5">
        <v>8.0</v>
      </c>
      <c r="G1381" s="5">
        <v>25.7</v>
      </c>
      <c r="H1381" t="str">
        <f t="shared" si="1"/>
        <v> Minnesota</v>
      </c>
      <c r="I1381" t="str">
        <f t="shared" si="2"/>
        <v>Minnesota</v>
      </c>
      <c r="J1381" t="str">
        <f>VLOOKUP(I1381,Sheet5!A:B,2,FALSE)</f>
        <v>MN</v>
      </c>
      <c r="K1381" t="str">
        <f t="shared" si="3"/>
        <v>Ramsey, MN</v>
      </c>
    </row>
    <row r="1382" ht="15.75" customHeight="1">
      <c r="A1382" s="11" t="s">
        <v>991</v>
      </c>
      <c r="B1382" s="12">
        <v>7.1</v>
      </c>
      <c r="C1382" s="12">
        <v>33.7</v>
      </c>
      <c r="D1382" s="11" t="s">
        <v>4808</v>
      </c>
      <c r="E1382" s="5" t="s">
        <v>4809</v>
      </c>
      <c r="F1382" s="5">
        <v>7.1</v>
      </c>
      <c r="G1382" s="5">
        <v>33.7</v>
      </c>
      <c r="H1382" t="str">
        <f t="shared" si="1"/>
        <v> Minnesota</v>
      </c>
      <c r="I1382" t="str">
        <f t="shared" si="2"/>
        <v>Minnesota</v>
      </c>
      <c r="J1382" t="str">
        <f>VLOOKUP(I1382,Sheet5!A:B,2,FALSE)</f>
        <v>MN</v>
      </c>
      <c r="K1382" t="str">
        <f t="shared" si="3"/>
        <v>Red Lake, MN</v>
      </c>
    </row>
    <row r="1383" ht="15.75" customHeight="1">
      <c r="A1383" s="11" t="s">
        <v>992</v>
      </c>
      <c r="B1383" s="12">
        <v>7.8</v>
      </c>
      <c r="C1383" s="12">
        <v>33.5</v>
      </c>
      <c r="D1383" s="11" t="s">
        <v>4810</v>
      </c>
      <c r="E1383" s="5" t="s">
        <v>4811</v>
      </c>
      <c r="F1383" s="5">
        <v>7.8</v>
      </c>
      <c r="G1383" s="5">
        <v>33.5</v>
      </c>
      <c r="H1383" t="str">
        <f t="shared" si="1"/>
        <v> Minnesota</v>
      </c>
      <c r="I1383" t="str">
        <f t="shared" si="2"/>
        <v>Minnesota</v>
      </c>
      <c r="J1383" t="str">
        <f>VLOOKUP(I1383,Sheet5!A:B,2,FALSE)</f>
        <v>MN</v>
      </c>
      <c r="K1383" t="str">
        <f t="shared" si="3"/>
        <v>Redwood, MN</v>
      </c>
    </row>
    <row r="1384" ht="15.75" customHeight="1">
      <c r="A1384" s="11" t="s">
        <v>993</v>
      </c>
      <c r="B1384" s="12">
        <v>7.4</v>
      </c>
      <c r="C1384" s="12">
        <v>28.9</v>
      </c>
      <c r="D1384" s="11" t="s">
        <v>4812</v>
      </c>
      <c r="E1384" s="5" t="s">
        <v>4813</v>
      </c>
      <c r="F1384" s="5">
        <v>7.4</v>
      </c>
      <c r="G1384" s="5">
        <v>28.9</v>
      </c>
      <c r="H1384" t="str">
        <f t="shared" si="1"/>
        <v> Minnesota</v>
      </c>
      <c r="I1384" t="str">
        <f t="shared" si="2"/>
        <v>Minnesota</v>
      </c>
      <c r="J1384" t="str">
        <f>VLOOKUP(I1384,Sheet5!A:B,2,FALSE)</f>
        <v>MN</v>
      </c>
      <c r="K1384" t="str">
        <f t="shared" si="3"/>
        <v>Renville, MN</v>
      </c>
    </row>
    <row r="1385" ht="15.75" customHeight="1">
      <c r="A1385" s="11" t="s">
        <v>722</v>
      </c>
      <c r="B1385" s="12">
        <v>6.8</v>
      </c>
      <c r="C1385" s="12">
        <v>29.7</v>
      </c>
      <c r="D1385" s="11" t="s">
        <v>4814</v>
      </c>
      <c r="E1385" s="5" t="s">
        <v>4815</v>
      </c>
      <c r="F1385" s="5">
        <v>6.8</v>
      </c>
      <c r="G1385" s="5">
        <v>29.7</v>
      </c>
      <c r="H1385" t="str">
        <f t="shared" si="1"/>
        <v> Minnesota</v>
      </c>
      <c r="I1385" t="str">
        <f t="shared" si="2"/>
        <v>Minnesota</v>
      </c>
      <c r="J1385" t="str">
        <f>VLOOKUP(I1385,Sheet5!A:B,2,FALSE)</f>
        <v>MN</v>
      </c>
      <c r="K1385" t="str">
        <f t="shared" si="3"/>
        <v>Rice, MN</v>
      </c>
    </row>
    <row r="1386" ht="15.75" customHeight="1">
      <c r="A1386" s="11" t="s">
        <v>994</v>
      </c>
      <c r="B1386" s="12">
        <v>6.8</v>
      </c>
      <c r="C1386" s="12">
        <v>26.4</v>
      </c>
      <c r="D1386" s="11" t="s">
        <v>4816</v>
      </c>
      <c r="E1386" s="5" t="s">
        <v>4817</v>
      </c>
      <c r="F1386" s="5">
        <v>6.8</v>
      </c>
      <c r="G1386" s="5">
        <v>26.4</v>
      </c>
      <c r="H1386" t="str">
        <f t="shared" si="1"/>
        <v> Minnesota</v>
      </c>
      <c r="I1386" t="str">
        <f t="shared" si="2"/>
        <v>Minnesota</v>
      </c>
      <c r="J1386" t="str">
        <f>VLOOKUP(I1386,Sheet5!A:B,2,FALSE)</f>
        <v>MN</v>
      </c>
      <c r="K1386" t="str">
        <f t="shared" si="3"/>
        <v>Rock, MN</v>
      </c>
    </row>
    <row r="1387" ht="15.75" customHeight="1">
      <c r="A1387" s="11" t="s">
        <v>995</v>
      </c>
      <c r="B1387" s="12">
        <v>7.2</v>
      </c>
      <c r="C1387" s="12">
        <v>29.0</v>
      </c>
      <c r="D1387" s="11" t="s">
        <v>4818</v>
      </c>
      <c r="E1387" s="5" t="s">
        <v>4819</v>
      </c>
      <c r="F1387" s="5">
        <v>7.2</v>
      </c>
      <c r="G1387" s="5">
        <v>29.0</v>
      </c>
      <c r="H1387" t="str">
        <f t="shared" si="1"/>
        <v> Minnesota</v>
      </c>
      <c r="I1387" t="str">
        <f t="shared" si="2"/>
        <v>Minnesota</v>
      </c>
      <c r="J1387" t="str">
        <f>VLOOKUP(I1387,Sheet5!A:B,2,FALSE)</f>
        <v>MN</v>
      </c>
      <c r="K1387" t="str">
        <f t="shared" si="3"/>
        <v>Roseau, MN</v>
      </c>
    </row>
    <row r="1388" ht="15.75" customHeight="1">
      <c r="A1388" s="11" t="s">
        <v>186</v>
      </c>
      <c r="B1388" s="12">
        <v>5.8</v>
      </c>
      <c r="C1388" s="12">
        <v>24.6</v>
      </c>
      <c r="D1388" s="11" t="s">
        <v>4820</v>
      </c>
      <c r="E1388" s="5" t="s">
        <v>4821</v>
      </c>
      <c r="F1388" s="5">
        <v>5.8</v>
      </c>
      <c r="G1388" s="5">
        <v>24.6</v>
      </c>
      <c r="H1388" t="str">
        <f t="shared" si="1"/>
        <v> Minnesota</v>
      </c>
      <c r="I1388" t="str">
        <f t="shared" si="2"/>
        <v>Minnesota</v>
      </c>
      <c r="J1388" t="str">
        <f>VLOOKUP(I1388,Sheet5!A:B,2,FALSE)</f>
        <v>MN</v>
      </c>
      <c r="K1388" t="str">
        <f t="shared" si="3"/>
        <v>Scott, MN</v>
      </c>
    </row>
    <row r="1389" ht="15.75" customHeight="1">
      <c r="A1389" s="11" t="s">
        <v>997</v>
      </c>
      <c r="B1389" s="12">
        <v>7.3</v>
      </c>
      <c r="C1389" s="12">
        <v>28.7</v>
      </c>
      <c r="D1389" s="11" t="s">
        <v>4822</v>
      </c>
      <c r="E1389" s="5" t="s">
        <v>4823</v>
      </c>
      <c r="F1389" s="5">
        <v>7.3</v>
      </c>
      <c r="G1389" s="5">
        <v>28.7</v>
      </c>
      <c r="H1389" t="str">
        <f t="shared" si="1"/>
        <v> Minnesota</v>
      </c>
      <c r="I1389" t="str">
        <f t="shared" si="2"/>
        <v>Minnesota</v>
      </c>
      <c r="J1389" t="str">
        <f>VLOOKUP(I1389,Sheet5!A:B,2,FALSE)</f>
        <v>MN</v>
      </c>
      <c r="K1389" t="str">
        <f t="shared" si="3"/>
        <v>Sherburne, MN</v>
      </c>
    </row>
    <row r="1390" ht="15.75" customHeight="1">
      <c r="A1390" s="11" t="s">
        <v>998</v>
      </c>
      <c r="B1390" s="12">
        <v>7.4</v>
      </c>
      <c r="C1390" s="12">
        <v>35.1</v>
      </c>
      <c r="D1390" s="11" t="s">
        <v>4824</v>
      </c>
      <c r="E1390" s="5" t="s">
        <v>4825</v>
      </c>
      <c r="F1390" s="5">
        <v>7.4</v>
      </c>
      <c r="G1390" s="5">
        <v>35.1</v>
      </c>
      <c r="H1390" t="str">
        <f t="shared" si="1"/>
        <v> Minnesota</v>
      </c>
      <c r="I1390" t="str">
        <f t="shared" si="2"/>
        <v>Minnesota</v>
      </c>
      <c r="J1390" t="str">
        <f>VLOOKUP(I1390,Sheet5!A:B,2,FALSE)</f>
        <v>MN</v>
      </c>
      <c r="K1390" t="str">
        <f t="shared" si="3"/>
        <v>Sibley, MN</v>
      </c>
    </row>
    <row r="1391" ht="15.75" customHeight="1">
      <c r="A1391" s="11" t="s">
        <v>996</v>
      </c>
      <c r="B1391" s="12">
        <v>8.2</v>
      </c>
      <c r="C1391" s="12">
        <v>27.4</v>
      </c>
      <c r="D1391" s="11" t="s">
        <v>4826</v>
      </c>
      <c r="E1391" s="5" t="s">
        <v>4827</v>
      </c>
      <c r="F1391" s="5">
        <v>8.2</v>
      </c>
      <c r="G1391" s="5">
        <v>27.4</v>
      </c>
      <c r="H1391" t="str">
        <f t="shared" si="1"/>
        <v> Minnesota</v>
      </c>
      <c r="I1391" t="str">
        <f t="shared" si="2"/>
        <v>Minnesota</v>
      </c>
      <c r="J1391" t="str">
        <f>VLOOKUP(I1391,Sheet5!A:B,2,FALSE)</f>
        <v>MN</v>
      </c>
      <c r="K1391" t="str">
        <f t="shared" si="3"/>
        <v>St. Louis, MN</v>
      </c>
    </row>
    <row r="1392" ht="15.75" customHeight="1">
      <c r="A1392" s="11" t="s">
        <v>999</v>
      </c>
      <c r="B1392" s="12">
        <v>7.6</v>
      </c>
      <c r="C1392" s="12">
        <v>27.0</v>
      </c>
      <c r="D1392" s="11" t="s">
        <v>4828</v>
      </c>
      <c r="E1392" s="5" t="s">
        <v>4829</v>
      </c>
      <c r="F1392" s="5">
        <v>7.6</v>
      </c>
      <c r="G1392" s="5">
        <v>27.0</v>
      </c>
      <c r="H1392" t="str">
        <f t="shared" si="1"/>
        <v> Minnesota</v>
      </c>
      <c r="I1392" t="str">
        <f t="shared" si="2"/>
        <v>Minnesota</v>
      </c>
      <c r="J1392" t="str">
        <f>VLOOKUP(I1392,Sheet5!A:B,2,FALSE)</f>
        <v>MN</v>
      </c>
      <c r="K1392" t="str">
        <f t="shared" si="3"/>
        <v>Stearns, MN</v>
      </c>
    </row>
    <row r="1393" ht="15.75" customHeight="1">
      <c r="A1393" s="11" t="s">
        <v>1000</v>
      </c>
      <c r="B1393" s="12">
        <v>6.4</v>
      </c>
      <c r="C1393" s="12">
        <v>29.9</v>
      </c>
      <c r="D1393" s="11" t="s">
        <v>4830</v>
      </c>
      <c r="E1393" s="5" t="s">
        <v>4831</v>
      </c>
      <c r="F1393" s="5">
        <v>6.4</v>
      </c>
      <c r="G1393" s="5">
        <v>29.9</v>
      </c>
      <c r="H1393" t="str">
        <f t="shared" si="1"/>
        <v> Minnesota</v>
      </c>
      <c r="I1393" t="str">
        <f t="shared" si="2"/>
        <v>Minnesota</v>
      </c>
      <c r="J1393" t="str">
        <f>VLOOKUP(I1393,Sheet5!A:B,2,FALSE)</f>
        <v>MN</v>
      </c>
      <c r="K1393" t="str">
        <f t="shared" si="3"/>
        <v>Steele, MN</v>
      </c>
    </row>
    <row r="1394" ht="15.75" customHeight="1">
      <c r="A1394" s="11" t="s">
        <v>732</v>
      </c>
      <c r="B1394" s="12">
        <v>7.6</v>
      </c>
      <c r="C1394" s="12">
        <v>32.7</v>
      </c>
      <c r="D1394" s="11" t="s">
        <v>4832</v>
      </c>
      <c r="E1394" s="5" t="s">
        <v>4833</v>
      </c>
      <c r="F1394" s="5">
        <v>7.6</v>
      </c>
      <c r="G1394" s="5">
        <v>32.7</v>
      </c>
      <c r="H1394" t="str">
        <f t="shared" si="1"/>
        <v> Minnesota</v>
      </c>
      <c r="I1394" t="str">
        <f t="shared" si="2"/>
        <v>Minnesota</v>
      </c>
      <c r="J1394" t="str">
        <f>VLOOKUP(I1394,Sheet5!A:B,2,FALSE)</f>
        <v>MN</v>
      </c>
      <c r="K1394" t="str">
        <f t="shared" si="3"/>
        <v>Stevens, MN</v>
      </c>
    </row>
    <row r="1395" ht="15.75" customHeight="1">
      <c r="A1395" s="11" t="s">
        <v>1001</v>
      </c>
      <c r="B1395" s="12">
        <v>6.9</v>
      </c>
      <c r="C1395" s="12">
        <v>30.8</v>
      </c>
      <c r="D1395" s="11" t="s">
        <v>4834</v>
      </c>
      <c r="E1395" s="5" t="s">
        <v>4835</v>
      </c>
      <c r="F1395" s="5">
        <v>6.9</v>
      </c>
      <c r="G1395" s="5">
        <v>30.8</v>
      </c>
      <c r="H1395" t="str">
        <f t="shared" si="1"/>
        <v> Minnesota</v>
      </c>
      <c r="I1395" t="str">
        <f t="shared" si="2"/>
        <v>Minnesota</v>
      </c>
      <c r="J1395" t="str">
        <f>VLOOKUP(I1395,Sheet5!A:B,2,FALSE)</f>
        <v>MN</v>
      </c>
      <c r="K1395" t="str">
        <f t="shared" si="3"/>
        <v>Swift, MN</v>
      </c>
    </row>
    <row r="1396" ht="15.75" customHeight="1">
      <c r="A1396" s="11" t="s">
        <v>793</v>
      </c>
      <c r="B1396" s="12">
        <v>7.1</v>
      </c>
      <c r="C1396" s="12">
        <v>32.2</v>
      </c>
      <c r="D1396" s="11" t="s">
        <v>4836</v>
      </c>
      <c r="E1396" s="5" t="s">
        <v>4837</v>
      </c>
      <c r="F1396" s="5">
        <v>7.1</v>
      </c>
      <c r="G1396" s="5">
        <v>32.2</v>
      </c>
      <c r="H1396" t="str">
        <f t="shared" si="1"/>
        <v> Minnesota</v>
      </c>
      <c r="I1396" t="str">
        <f t="shared" si="2"/>
        <v>Minnesota</v>
      </c>
      <c r="J1396" t="str">
        <f>VLOOKUP(I1396,Sheet5!A:B,2,FALSE)</f>
        <v>MN</v>
      </c>
      <c r="K1396" t="str">
        <f t="shared" si="3"/>
        <v>Todd, MN</v>
      </c>
    </row>
    <row r="1397" ht="15.75" customHeight="1">
      <c r="A1397" s="11" t="s">
        <v>1002</v>
      </c>
      <c r="B1397" s="12">
        <v>7.5</v>
      </c>
      <c r="C1397" s="12">
        <v>31.9</v>
      </c>
      <c r="D1397" s="11" t="s">
        <v>4838</v>
      </c>
      <c r="E1397" s="5" t="s">
        <v>4839</v>
      </c>
      <c r="F1397" s="5">
        <v>7.5</v>
      </c>
      <c r="G1397" s="5">
        <v>31.9</v>
      </c>
      <c r="H1397" t="str">
        <f t="shared" si="1"/>
        <v> Minnesota</v>
      </c>
      <c r="I1397" t="str">
        <f t="shared" si="2"/>
        <v>Minnesota</v>
      </c>
      <c r="J1397" t="str">
        <f>VLOOKUP(I1397,Sheet5!A:B,2,FALSE)</f>
        <v>MN</v>
      </c>
      <c r="K1397" t="str">
        <f t="shared" si="3"/>
        <v>Traverse, MN</v>
      </c>
    </row>
    <row r="1398" ht="15.75" customHeight="1">
      <c r="A1398" s="11" t="s">
        <v>1003</v>
      </c>
      <c r="B1398" s="12">
        <v>6.0</v>
      </c>
      <c r="C1398" s="12">
        <v>32.2</v>
      </c>
      <c r="D1398" s="11" t="s">
        <v>4840</v>
      </c>
      <c r="E1398" s="5" t="s">
        <v>4841</v>
      </c>
      <c r="F1398" s="5">
        <v>6.0</v>
      </c>
      <c r="G1398" s="5">
        <v>32.2</v>
      </c>
      <c r="H1398" t="str">
        <f t="shared" si="1"/>
        <v> Minnesota</v>
      </c>
      <c r="I1398" t="str">
        <f t="shared" si="2"/>
        <v>Minnesota</v>
      </c>
      <c r="J1398" t="str">
        <f>VLOOKUP(I1398,Sheet5!A:B,2,FALSE)</f>
        <v>MN</v>
      </c>
      <c r="K1398" t="str">
        <f t="shared" si="3"/>
        <v>Wabasha, MN</v>
      </c>
    </row>
    <row r="1399" ht="15.75" customHeight="1">
      <c r="A1399" s="11" t="s">
        <v>1004</v>
      </c>
      <c r="B1399" s="12">
        <v>7.2</v>
      </c>
      <c r="C1399" s="12">
        <v>28.5</v>
      </c>
      <c r="D1399" s="11" t="s">
        <v>4842</v>
      </c>
      <c r="E1399" s="5" t="s">
        <v>4843</v>
      </c>
      <c r="F1399" s="5">
        <v>7.2</v>
      </c>
      <c r="G1399" s="5">
        <v>28.5</v>
      </c>
      <c r="H1399" t="str">
        <f t="shared" si="1"/>
        <v> Minnesota</v>
      </c>
      <c r="I1399" t="str">
        <f t="shared" si="2"/>
        <v>Minnesota</v>
      </c>
      <c r="J1399" t="str">
        <f>VLOOKUP(I1399,Sheet5!A:B,2,FALSE)</f>
        <v>MN</v>
      </c>
      <c r="K1399" t="str">
        <f t="shared" si="3"/>
        <v>Wadena, MN</v>
      </c>
    </row>
    <row r="1400" ht="15.75" customHeight="1">
      <c r="A1400" s="11" t="s">
        <v>1005</v>
      </c>
      <c r="B1400" s="12">
        <v>6.1</v>
      </c>
      <c r="C1400" s="12">
        <v>31.9</v>
      </c>
      <c r="D1400" s="11" t="s">
        <v>4844</v>
      </c>
      <c r="E1400" s="5" t="s">
        <v>4845</v>
      </c>
      <c r="F1400" s="5">
        <v>6.1</v>
      </c>
      <c r="G1400" s="5">
        <v>31.9</v>
      </c>
      <c r="H1400" t="str">
        <f t="shared" si="1"/>
        <v> Minnesota</v>
      </c>
      <c r="I1400" t="str">
        <f t="shared" si="2"/>
        <v>Minnesota</v>
      </c>
      <c r="J1400" t="str">
        <f>VLOOKUP(I1400,Sheet5!A:B,2,FALSE)</f>
        <v>MN</v>
      </c>
      <c r="K1400" t="str">
        <f t="shared" si="3"/>
        <v>Waseca, MN</v>
      </c>
    </row>
    <row r="1401" ht="15.75" customHeight="1">
      <c r="A1401" s="11" t="s">
        <v>86</v>
      </c>
      <c r="B1401" s="12">
        <v>7.0</v>
      </c>
      <c r="C1401" s="12">
        <v>24.6</v>
      </c>
      <c r="D1401" s="11" t="s">
        <v>4846</v>
      </c>
      <c r="E1401" s="5" t="s">
        <v>4847</v>
      </c>
      <c r="F1401" s="5">
        <v>7.0</v>
      </c>
      <c r="G1401" s="5">
        <v>24.6</v>
      </c>
      <c r="H1401" t="str">
        <f t="shared" si="1"/>
        <v> Minnesota</v>
      </c>
      <c r="I1401" t="str">
        <f t="shared" si="2"/>
        <v>Minnesota</v>
      </c>
      <c r="J1401" t="str">
        <f>VLOOKUP(I1401,Sheet5!A:B,2,FALSE)</f>
        <v>MN</v>
      </c>
      <c r="K1401" t="str">
        <f t="shared" si="3"/>
        <v>Washington, MN</v>
      </c>
    </row>
    <row r="1402" ht="15.75" customHeight="1">
      <c r="A1402" s="11" t="s">
        <v>1006</v>
      </c>
      <c r="B1402" s="12">
        <v>6.6</v>
      </c>
      <c r="C1402" s="12">
        <v>28.3</v>
      </c>
      <c r="D1402" s="11" t="s">
        <v>4848</v>
      </c>
      <c r="E1402" s="5" t="s">
        <v>4849</v>
      </c>
      <c r="F1402" s="5">
        <v>6.6</v>
      </c>
      <c r="G1402" s="5">
        <v>28.3</v>
      </c>
      <c r="H1402" t="str">
        <f t="shared" si="1"/>
        <v> Minnesota</v>
      </c>
      <c r="I1402" t="str">
        <f t="shared" si="2"/>
        <v>Minnesota</v>
      </c>
      <c r="J1402" t="str">
        <f>VLOOKUP(I1402,Sheet5!A:B,2,FALSE)</f>
        <v>MN</v>
      </c>
      <c r="K1402" t="str">
        <f t="shared" si="3"/>
        <v>Watonwan, MN</v>
      </c>
    </row>
    <row r="1403" ht="15.75" customHeight="1">
      <c r="A1403" s="11" t="s">
        <v>1007</v>
      </c>
      <c r="B1403" s="12">
        <v>7.5</v>
      </c>
      <c r="C1403" s="12">
        <v>30.0</v>
      </c>
      <c r="D1403" s="11" t="s">
        <v>4850</v>
      </c>
      <c r="E1403" s="5" t="s">
        <v>4851</v>
      </c>
      <c r="F1403" s="5">
        <v>7.5</v>
      </c>
      <c r="G1403" s="5">
        <v>30.0</v>
      </c>
      <c r="H1403" t="str">
        <f t="shared" si="1"/>
        <v> Minnesota</v>
      </c>
      <c r="I1403" t="str">
        <f t="shared" si="2"/>
        <v>Minnesota</v>
      </c>
      <c r="J1403" t="str">
        <f>VLOOKUP(I1403,Sheet5!A:B,2,FALSE)</f>
        <v>MN</v>
      </c>
      <c r="K1403" t="str">
        <f t="shared" si="3"/>
        <v>Wilkin, MN</v>
      </c>
    </row>
    <row r="1404" ht="15.75" customHeight="1">
      <c r="A1404" s="11" t="s">
        <v>1008</v>
      </c>
      <c r="B1404" s="12">
        <v>7.7</v>
      </c>
      <c r="C1404" s="12">
        <v>31.0</v>
      </c>
      <c r="D1404" s="11" t="s">
        <v>4852</v>
      </c>
      <c r="E1404" s="5" t="s">
        <v>4853</v>
      </c>
      <c r="F1404" s="5">
        <v>7.7</v>
      </c>
      <c r="G1404" s="5">
        <v>31.0</v>
      </c>
      <c r="H1404" t="str">
        <f t="shared" si="1"/>
        <v> Minnesota</v>
      </c>
      <c r="I1404" t="str">
        <f t="shared" si="2"/>
        <v>Minnesota</v>
      </c>
      <c r="J1404" t="str">
        <f>VLOOKUP(I1404,Sheet5!A:B,2,FALSE)</f>
        <v>MN</v>
      </c>
      <c r="K1404" t="str">
        <f t="shared" si="3"/>
        <v>Winona, MN</v>
      </c>
    </row>
    <row r="1405" ht="15.75" customHeight="1">
      <c r="A1405" s="11" t="s">
        <v>672</v>
      </c>
      <c r="B1405" s="12">
        <v>7.4</v>
      </c>
      <c r="C1405" s="12">
        <v>28.5</v>
      </c>
      <c r="D1405" s="11" t="s">
        <v>4854</v>
      </c>
      <c r="E1405" s="5" t="s">
        <v>4855</v>
      </c>
      <c r="F1405" s="5">
        <v>7.4</v>
      </c>
      <c r="G1405" s="5">
        <v>28.5</v>
      </c>
      <c r="H1405" t="str">
        <f t="shared" si="1"/>
        <v> Minnesota</v>
      </c>
      <c r="I1405" t="str">
        <f t="shared" si="2"/>
        <v>Minnesota</v>
      </c>
      <c r="J1405" t="str">
        <f>VLOOKUP(I1405,Sheet5!A:B,2,FALSE)</f>
        <v>MN</v>
      </c>
      <c r="K1405" t="str">
        <f t="shared" si="3"/>
        <v>Wright, MN</v>
      </c>
    </row>
    <row r="1406" ht="15.75" customHeight="1">
      <c r="A1406" s="11" t="s">
        <v>1009</v>
      </c>
      <c r="B1406" s="12">
        <v>7.4</v>
      </c>
      <c r="C1406" s="12">
        <v>28.1</v>
      </c>
      <c r="D1406" s="11" t="s">
        <v>4856</v>
      </c>
      <c r="E1406" s="5" t="s">
        <v>4857</v>
      </c>
      <c r="F1406" s="5">
        <v>7.4</v>
      </c>
      <c r="G1406" s="5">
        <v>28.1</v>
      </c>
      <c r="H1406" t="str">
        <f t="shared" si="1"/>
        <v> Minnesota</v>
      </c>
      <c r="I1406" t="str">
        <f t="shared" si="2"/>
        <v>Minnesota</v>
      </c>
      <c r="J1406" t="str">
        <f>VLOOKUP(I1406,Sheet5!A:B,2,FALSE)</f>
        <v>MN</v>
      </c>
      <c r="K1406" t="str">
        <f t="shared" si="3"/>
        <v>Yellow Medicine, MN</v>
      </c>
    </row>
    <row r="1407" ht="15.75" customHeight="1">
      <c r="A1407" s="11" t="s">
        <v>254</v>
      </c>
      <c r="B1407" s="12">
        <v>12.5</v>
      </c>
      <c r="C1407" s="12">
        <v>35.7</v>
      </c>
      <c r="D1407" s="11" t="s">
        <v>4858</v>
      </c>
      <c r="E1407" s="5" t="s">
        <v>4859</v>
      </c>
      <c r="F1407" s="5">
        <v>12.5</v>
      </c>
      <c r="G1407" s="5">
        <v>35.7</v>
      </c>
      <c r="H1407" t="str">
        <f t="shared" si="1"/>
        <v> Mississippi</v>
      </c>
      <c r="I1407" t="str">
        <f t="shared" si="2"/>
        <v>Mississippi</v>
      </c>
      <c r="J1407" t="str">
        <f>VLOOKUP(I1407,Sheet5!A:B,2,FALSE)</f>
        <v>MS</v>
      </c>
      <c r="K1407" t="str">
        <f t="shared" si="3"/>
        <v>Adams, MS</v>
      </c>
    </row>
    <row r="1408" ht="15.75" customHeight="1">
      <c r="A1408" s="11" t="s">
        <v>1011</v>
      </c>
      <c r="B1408" s="12">
        <v>11.6</v>
      </c>
      <c r="C1408" s="12">
        <v>35.2</v>
      </c>
      <c r="D1408" s="11" t="s">
        <v>4860</v>
      </c>
      <c r="E1408" s="5" t="s">
        <v>4861</v>
      </c>
      <c r="F1408" s="5">
        <v>11.6</v>
      </c>
      <c r="G1408" s="5">
        <v>35.2</v>
      </c>
      <c r="H1408" t="str">
        <f t="shared" si="1"/>
        <v> Mississippi</v>
      </c>
      <c r="I1408" t="str">
        <f t="shared" si="2"/>
        <v>Mississippi</v>
      </c>
      <c r="J1408" t="str">
        <f>VLOOKUP(I1408,Sheet5!A:B,2,FALSE)</f>
        <v>MS</v>
      </c>
      <c r="K1408" t="str">
        <f t="shared" si="3"/>
        <v>Alcorn, MS</v>
      </c>
    </row>
    <row r="1409" ht="15.75" customHeight="1">
      <c r="A1409" s="11" t="s">
        <v>1012</v>
      </c>
      <c r="B1409" s="12">
        <v>13.8</v>
      </c>
      <c r="C1409" s="12">
        <v>40.8</v>
      </c>
      <c r="D1409" s="11" t="s">
        <v>4862</v>
      </c>
      <c r="E1409" s="5" t="s">
        <v>4863</v>
      </c>
      <c r="F1409" s="5">
        <v>13.8</v>
      </c>
      <c r="G1409" s="5">
        <v>40.8</v>
      </c>
      <c r="H1409" t="str">
        <f t="shared" si="1"/>
        <v> Mississippi</v>
      </c>
      <c r="I1409" t="str">
        <f t="shared" si="2"/>
        <v>Mississippi</v>
      </c>
      <c r="J1409" t="str">
        <f>VLOOKUP(I1409,Sheet5!A:B,2,FALSE)</f>
        <v>MS</v>
      </c>
      <c r="K1409" t="str">
        <f t="shared" si="3"/>
        <v>Amite, MS</v>
      </c>
    </row>
    <row r="1410" ht="15.75" customHeight="1">
      <c r="A1410" s="11" t="s">
        <v>1013</v>
      </c>
      <c r="B1410" s="12">
        <v>13.4</v>
      </c>
      <c r="C1410" s="12">
        <v>41.1</v>
      </c>
      <c r="D1410" s="11" t="s">
        <v>4864</v>
      </c>
      <c r="E1410" s="5" t="s">
        <v>4865</v>
      </c>
      <c r="F1410" s="5">
        <v>13.4</v>
      </c>
      <c r="G1410" s="5">
        <v>41.1</v>
      </c>
      <c r="H1410" t="str">
        <f t="shared" si="1"/>
        <v> Mississippi</v>
      </c>
      <c r="I1410" t="str">
        <f t="shared" si="2"/>
        <v>Mississippi</v>
      </c>
      <c r="J1410" t="str">
        <f>VLOOKUP(I1410,Sheet5!A:B,2,FALSE)</f>
        <v>MS</v>
      </c>
      <c r="K1410" t="str">
        <f t="shared" si="3"/>
        <v>Attala, MS</v>
      </c>
    </row>
    <row r="1411" ht="15.75" customHeight="1">
      <c r="A1411" s="11" t="s">
        <v>143</v>
      </c>
      <c r="B1411" s="12">
        <v>13.1</v>
      </c>
      <c r="C1411" s="12">
        <v>34.0</v>
      </c>
      <c r="D1411" s="11" t="s">
        <v>4866</v>
      </c>
      <c r="E1411" s="5" t="s">
        <v>4867</v>
      </c>
      <c r="F1411" s="5">
        <v>13.1</v>
      </c>
      <c r="G1411" s="5">
        <v>34.0</v>
      </c>
      <c r="H1411" t="str">
        <f t="shared" si="1"/>
        <v> Mississippi</v>
      </c>
      <c r="I1411" t="str">
        <f t="shared" si="2"/>
        <v>Mississippi</v>
      </c>
      <c r="J1411" t="str">
        <f>VLOOKUP(I1411,Sheet5!A:B,2,FALSE)</f>
        <v>MS</v>
      </c>
      <c r="K1411" t="str">
        <f t="shared" si="3"/>
        <v>Benton, MS</v>
      </c>
    </row>
    <row r="1412" ht="15.75" customHeight="1">
      <c r="A1412" s="11" t="s">
        <v>1014</v>
      </c>
      <c r="B1412" s="12">
        <v>14.9</v>
      </c>
      <c r="C1412" s="12">
        <v>36.4</v>
      </c>
      <c r="D1412" s="11" t="s">
        <v>4868</v>
      </c>
      <c r="E1412" s="5" t="s">
        <v>4869</v>
      </c>
      <c r="F1412" s="5">
        <v>14.9</v>
      </c>
      <c r="G1412" s="5">
        <v>36.4</v>
      </c>
      <c r="H1412" t="str">
        <f t="shared" si="1"/>
        <v> Mississippi</v>
      </c>
      <c r="I1412" t="str">
        <f t="shared" si="2"/>
        <v>Mississippi</v>
      </c>
      <c r="J1412" t="str">
        <f>VLOOKUP(I1412,Sheet5!A:B,2,FALSE)</f>
        <v>MS</v>
      </c>
      <c r="K1412" t="str">
        <f t="shared" si="3"/>
        <v>Bolivar, MS</v>
      </c>
    </row>
    <row r="1413" ht="15.75" customHeight="1">
      <c r="A1413" s="11" t="s">
        <v>29</v>
      </c>
      <c r="B1413" s="12">
        <v>15.0</v>
      </c>
      <c r="C1413" s="12">
        <v>36.0</v>
      </c>
      <c r="D1413" s="11" t="s">
        <v>4870</v>
      </c>
      <c r="E1413" s="5" t="s">
        <v>4871</v>
      </c>
      <c r="F1413" s="5">
        <v>15.0</v>
      </c>
      <c r="G1413" s="5">
        <v>36.0</v>
      </c>
      <c r="H1413" t="str">
        <f t="shared" si="1"/>
        <v> Mississippi</v>
      </c>
      <c r="I1413" t="str">
        <f t="shared" si="2"/>
        <v>Mississippi</v>
      </c>
      <c r="J1413" t="str">
        <f>VLOOKUP(I1413,Sheet5!A:B,2,FALSE)</f>
        <v>MS</v>
      </c>
      <c r="K1413" t="str">
        <f t="shared" si="3"/>
        <v>Calhoun, MS</v>
      </c>
    </row>
    <row r="1414" ht="15.75" customHeight="1">
      <c r="A1414" s="11" t="s">
        <v>146</v>
      </c>
      <c r="B1414" s="12">
        <v>13.9</v>
      </c>
      <c r="C1414" s="12">
        <v>37.3</v>
      </c>
      <c r="D1414" s="11" t="s">
        <v>4872</v>
      </c>
      <c r="E1414" s="5" t="s">
        <v>4873</v>
      </c>
      <c r="F1414" s="5">
        <v>13.9</v>
      </c>
      <c r="G1414" s="5">
        <v>37.3</v>
      </c>
      <c r="H1414" t="str">
        <f t="shared" si="1"/>
        <v> Mississippi</v>
      </c>
      <c r="I1414" t="str">
        <f t="shared" si="2"/>
        <v>Mississippi</v>
      </c>
      <c r="J1414" t="str">
        <f>VLOOKUP(I1414,Sheet5!A:B,2,FALSE)</f>
        <v>MS</v>
      </c>
      <c r="K1414" t="str">
        <f t="shared" si="3"/>
        <v>Carroll, MS</v>
      </c>
    </row>
    <row r="1415" ht="15.75" customHeight="1">
      <c r="A1415" s="11" t="s">
        <v>638</v>
      </c>
      <c r="B1415" s="12">
        <v>14.0</v>
      </c>
      <c r="C1415" s="12">
        <v>36.4</v>
      </c>
      <c r="D1415" s="11" t="s">
        <v>4874</v>
      </c>
      <c r="E1415" s="5" t="s">
        <v>4875</v>
      </c>
      <c r="F1415" s="5">
        <v>14.0</v>
      </c>
      <c r="G1415" s="5">
        <v>36.4</v>
      </c>
      <c r="H1415" t="str">
        <f t="shared" si="1"/>
        <v> Mississippi</v>
      </c>
      <c r="I1415" t="str">
        <f t="shared" si="2"/>
        <v>Mississippi</v>
      </c>
      <c r="J1415" t="str">
        <f>VLOOKUP(I1415,Sheet5!A:B,2,FALSE)</f>
        <v>MS</v>
      </c>
      <c r="K1415" t="str">
        <f t="shared" si="3"/>
        <v>Chickasaw, MS</v>
      </c>
    </row>
    <row r="1416" ht="15.75" customHeight="1">
      <c r="A1416" s="11" t="s">
        <v>33</v>
      </c>
      <c r="B1416" s="12">
        <v>12.5</v>
      </c>
      <c r="C1416" s="12">
        <v>31.4</v>
      </c>
      <c r="D1416" s="11" t="s">
        <v>4876</v>
      </c>
      <c r="E1416" s="5" t="s">
        <v>4877</v>
      </c>
      <c r="F1416" s="5">
        <v>12.5</v>
      </c>
      <c r="G1416" s="5">
        <v>31.4</v>
      </c>
      <c r="H1416" t="str">
        <f t="shared" si="1"/>
        <v> Mississippi</v>
      </c>
      <c r="I1416" t="str">
        <f t="shared" si="2"/>
        <v>Mississippi</v>
      </c>
      <c r="J1416" t="str">
        <f>VLOOKUP(I1416,Sheet5!A:B,2,FALSE)</f>
        <v>MS</v>
      </c>
      <c r="K1416" t="str">
        <f t="shared" si="3"/>
        <v>Choctaw, MS</v>
      </c>
    </row>
    <row r="1417" ht="15.75" customHeight="1">
      <c r="A1417" s="11" t="s">
        <v>809</v>
      </c>
      <c r="B1417" s="12">
        <v>15.0</v>
      </c>
      <c r="C1417" s="12">
        <v>46.5</v>
      </c>
      <c r="D1417" s="11" t="s">
        <v>4878</v>
      </c>
      <c r="E1417" s="5" t="s">
        <v>4879</v>
      </c>
      <c r="F1417" s="5">
        <v>15.0</v>
      </c>
      <c r="G1417" s="5">
        <v>46.5</v>
      </c>
      <c r="H1417" t="str">
        <f t="shared" si="1"/>
        <v> Mississippi</v>
      </c>
      <c r="I1417" t="str">
        <f t="shared" si="2"/>
        <v>Mississippi</v>
      </c>
      <c r="J1417" t="str">
        <f>VLOOKUP(I1417,Sheet5!A:B,2,FALSE)</f>
        <v>MS</v>
      </c>
      <c r="K1417" t="str">
        <f t="shared" si="3"/>
        <v>Claiborne, MS</v>
      </c>
    </row>
    <row r="1418" ht="15.75" customHeight="1">
      <c r="A1418" s="11" t="s">
        <v>34</v>
      </c>
      <c r="B1418" s="12">
        <v>12.6</v>
      </c>
      <c r="C1418" s="12">
        <v>34.2</v>
      </c>
      <c r="D1418" s="11" t="s">
        <v>4880</v>
      </c>
      <c r="E1418" s="5" t="s">
        <v>4881</v>
      </c>
      <c r="F1418" s="5">
        <v>12.6</v>
      </c>
      <c r="G1418" s="5">
        <v>34.2</v>
      </c>
      <c r="H1418" t="str">
        <f t="shared" si="1"/>
        <v> Mississippi</v>
      </c>
      <c r="I1418" t="str">
        <f t="shared" si="2"/>
        <v>Mississippi</v>
      </c>
      <c r="J1418" t="str">
        <f>VLOOKUP(I1418,Sheet5!A:B,2,FALSE)</f>
        <v>MS</v>
      </c>
      <c r="K1418" t="str">
        <f t="shared" si="3"/>
        <v>Clarke, MS</v>
      </c>
    </row>
    <row r="1419" ht="15.75" customHeight="1">
      <c r="A1419" s="11" t="s">
        <v>35</v>
      </c>
      <c r="B1419" s="12">
        <v>15.2</v>
      </c>
      <c r="C1419" s="12">
        <v>34.4</v>
      </c>
      <c r="D1419" s="11" t="s">
        <v>4882</v>
      </c>
      <c r="E1419" s="5" t="s">
        <v>4883</v>
      </c>
      <c r="F1419" s="5">
        <v>15.2</v>
      </c>
      <c r="G1419" s="5">
        <v>34.4</v>
      </c>
      <c r="H1419" t="str">
        <f t="shared" si="1"/>
        <v> Mississippi</v>
      </c>
      <c r="I1419" t="str">
        <f t="shared" si="2"/>
        <v>Mississippi</v>
      </c>
      <c r="J1419" t="str">
        <f>VLOOKUP(I1419,Sheet5!A:B,2,FALSE)</f>
        <v>MS</v>
      </c>
      <c r="K1419" t="str">
        <f t="shared" si="3"/>
        <v>Clay, MS</v>
      </c>
    </row>
    <row r="1420" ht="15.75" customHeight="1">
      <c r="A1420" s="11" t="s">
        <v>1015</v>
      </c>
      <c r="B1420" s="12">
        <v>15.8</v>
      </c>
      <c r="C1420" s="12">
        <v>43.2</v>
      </c>
      <c r="D1420" s="11" t="s">
        <v>4884</v>
      </c>
      <c r="E1420" s="5" t="s">
        <v>4885</v>
      </c>
      <c r="F1420" s="5">
        <v>15.8</v>
      </c>
      <c r="G1420" s="5">
        <v>43.2</v>
      </c>
      <c r="H1420" t="str">
        <f t="shared" si="1"/>
        <v> Mississippi</v>
      </c>
      <c r="I1420" t="str">
        <f t="shared" si="2"/>
        <v>Mississippi</v>
      </c>
      <c r="J1420" t="str">
        <f>VLOOKUP(I1420,Sheet5!A:B,2,FALSE)</f>
        <v>MS</v>
      </c>
      <c r="K1420" t="str">
        <f t="shared" si="3"/>
        <v>Coahoma, MS</v>
      </c>
    </row>
    <row r="1421" ht="15.75" customHeight="1">
      <c r="A1421" s="11" t="s">
        <v>1016</v>
      </c>
      <c r="B1421" s="12">
        <v>13.6</v>
      </c>
      <c r="C1421" s="12">
        <v>38.0</v>
      </c>
      <c r="D1421" s="11" t="s">
        <v>4886</v>
      </c>
      <c r="E1421" s="5" t="s">
        <v>4887</v>
      </c>
      <c r="F1421" s="5">
        <v>13.6</v>
      </c>
      <c r="G1421" s="5">
        <v>38.0</v>
      </c>
      <c r="H1421" t="str">
        <f t="shared" si="1"/>
        <v> Mississippi</v>
      </c>
      <c r="I1421" t="str">
        <f t="shared" si="2"/>
        <v>Mississippi</v>
      </c>
      <c r="J1421" t="str">
        <f>VLOOKUP(I1421,Sheet5!A:B,2,FALSE)</f>
        <v>MS</v>
      </c>
      <c r="K1421" t="str">
        <f t="shared" si="3"/>
        <v>Copiah, MS</v>
      </c>
    </row>
    <row r="1422" ht="15.75" customHeight="1">
      <c r="A1422" s="11" t="s">
        <v>41</v>
      </c>
      <c r="B1422" s="12">
        <v>13.9</v>
      </c>
      <c r="C1422" s="12">
        <v>35.4</v>
      </c>
      <c r="D1422" s="11" t="s">
        <v>4888</v>
      </c>
      <c r="E1422" s="5" t="s">
        <v>4889</v>
      </c>
      <c r="F1422" s="5">
        <v>13.9</v>
      </c>
      <c r="G1422" s="5">
        <v>35.4</v>
      </c>
      <c r="H1422" t="str">
        <f t="shared" si="1"/>
        <v> Mississippi</v>
      </c>
      <c r="I1422" t="str">
        <f t="shared" si="2"/>
        <v>Mississippi</v>
      </c>
      <c r="J1422" t="str">
        <f>VLOOKUP(I1422,Sheet5!A:B,2,FALSE)</f>
        <v>MS</v>
      </c>
      <c r="K1422" t="str">
        <f t="shared" si="3"/>
        <v>Covington, MS</v>
      </c>
    </row>
    <row r="1423" ht="15.75" customHeight="1">
      <c r="A1423" s="11" t="s">
        <v>2636</v>
      </c>
      <c r="B1423" s="12">
        <v>11.2</v>
      </c>
      <c r="C1423" s="12">
        <v>32.1</v>
      </c>
      <c r="D1423" s="11" t="s">
        <v>4890</v>
      </c>
      <c r="E1423" s="5" t="s">
        <v>4891</v>
      </c>
      <c r="F1423" s="5">
        <v>11.2</v>
      </c>
      <c r="G1423" s="5">
        <v>32.1</v>
      </c>
      <c r="H1423" t="str">
        <f t="shared" si="1"/>
        <v> Mississippi</v>
      </c>
      <c r="I1423" t="str">
        <f t="shared" si="2"/>
        <v>Mississippi</v>
      </c>
      <c r="J1423" t="str">
        <f>VLOOKUP(I1423,Sheet5!A:B,2,FALSE)</f>
        <v>MS</v>
      </c>
      <c r="K1423" t="str">
        <f t="shared" si="3"/>
        <v>Desoto, MS</v>
      </c>
    </row>
    <row r="1424" ht="15.75" customHeight="1">
      <c r="A1424" s="11" t="s">
        <v>1017</v>
      </c>
      <c r="B1424" s="12">
        <v>12.4</v>
      </c>
      <c r="C1424" s="12">
        <v>35.2</v>
      </c>
      <c r="D1424" s="11" t="s">
        <v>4892</v>
      </c>
      <c r="E1424" s="5" t="s">
        <v>4893</v>
      </c>
      <c r="F1424" s="5">
        <v>12.4</v>
      </c>
      <c r="G1424" s="5">
        <v>35.2</v>
      </c>
      <c r="H1424" t="str">
        <f t="shared" si="1"/>
        <v> Mississippi</v>
      </c>
      <c r="I1424" t="str">
        <f t="shared" si="2"/>
        <v>Mississippi</v>
      </c>
      <c r="J1424" t="str">
        <f>VLOOKUP(I1424,Sheet5!A:B,2,FALSE)</f>
        <v>MS</v>
      </c>
      <c r="K1424" t="str">
        <f t="shared" si="3"/>
        <v>Forrest, MS</v>
      </c>
    </row>
    <row r="1425" ht="15.75" customHeight="1">
      <c r="A1425" s="11" t="s">
        <v>51</v>
      </c>
      <c r="B1425" s="12">
        <v>13.9</v>
      </c>
      <c r="C1425" s="12">
        <v>39.0</v>
      </c>
      <c r="D1425" s="11" t="s">
        <v>4894</v>
      </c>
      <c r="E1425" s="5" t="s">
        <v>4895</v>
      </c>
      <c r="F1425" s="5">
        <v>13.9</v>
      </c>
      <c r="G1425" s="5">
        <v>39.0</v>
      </c>
      <c r="H1425" t="str">
        <f t="shared" si="1"/>
        <v> Mississippi</v>
      </c>
      <c r="I1425" t="str">
        <f t="shared" si="2"/>
        <v>Mississippi</v>
      </c>
      <c r="J1425" t="str">
        <f>VLOOKUP(I1425,Sheet5!A:B,2,FALSE)</f>
        <v>MS</v>
      </c>
      <c r="K1425" t="str">
        <f t="shared" si="3"/>
        <v>Franklin, MS</v>
      </c>
    </row>
    <row r="1426" ht="15.75" customHeight="1">
      <c r="A1426" s="11" t="s">
        <v>1018</v>
      </c>
      <c r="B1426" s="12">
        <v>14.2</v>
      </c>
      <c r="C1426" s="12">
        <v>38.4</v>
      </c>
      <c r="D1426" s="11" t="s">
        <v>4896</v>
      </c>
      <c r="E1426" s="5" t="s">
        <v>4897</v>
      </c>
      <c r="F1426" s="5">
        <v>14.2</v>
      </c>
      <c r="G1426" s="5">
        <v>38.4</v>
      </c>
      <c r="H1426" t="str">
        <f t="shared" si="1"/>
        <v> Mississippi</v>
      </c>
      <c r="I1426" t="str">
        <f t="shared" si="2"/>
        <v>Mississippi</v>
      </c>
      <c r="J1426" t="str">
        <f>VLOOKUP(I1426,Sheet5!A:B,2,FALSE)</f>
        <v>MS</v>
      </c>
      <c r="K1426" t="str">
        <f t="shared" si="3"/>
        <v>George, MS</v>
      </c>
    </row>
    <row r="1427" ht="15.75" customHeight="1">
      <c r="A1427" s="11" t="s">
        <v>53</v>
      </c>
      <c r="B1427" s="12">
        <v>13.3</v>
      </c>
      <c r="C1427" s="12">
        <v>35.7</v>
      </c>
      <c r="D1427" s="11" t="s">
        <v>4898</v>
      </c>
      <c r="E1427" s="5" t="s">
        <v>4899</v>
      </c>
      <c r="F1427" s="5">
        <v>13.3</v>
      </c>
      <c r="G1427" s="5">
        <v>35.7</v>
      </c>
      <c r="H1427" t="str">
        <f t="shared" si="1"/>
        <v> Mississippi</v>
      </c>
      <c r="I1427" t="str">
        <f t="shared" si="2"/>
        <v>Mississippi</v>
      </c>
      <c r="J1427" t="str">
        <f>VLOOKUP(I1427,Sheet5!A:B,2,FALSE)</f>
        <v>MS</v>
      </c>
      <c r="K1427" t="str">
        <f t="shared" si="3"/>
        <v>Greene, MS</v>
      </c>
    </row>
    <row r="1428" ht="15.75" customHeight="1">
      <c r="A1428" s="11" t="s">
        <v>1019</v>
      </c>
      <c r="B1428" s="12">
        <v>13.1</v>
      </c>
      <c r="C1428" s="12">
        <v>36.8</v>
      </c>
      <c r="D1428" s="11" t="s">
        <v>4900</v>
      </c>
      <c r="E1428" s="5" t="s">
        <v>4901</v>
      </c>
      <c r="F1428" s="5">
        <v>13.1</v>
      </c>
      <c r="G1428" s="5">
        <v>36.8</v>
      </c>
      <c r="H1428" t="str">
        <f t="shared" si="1"/>
        <v> Mississippi</v>
      </c>
      <c r="I1428" t="str">
        <f t="shared" si="2"/>
        <v>Mississippi</v>
      </c>
      <c r="J1428" t="str">
        <f>VLOOKUP(I1428,Sheet5!A:B,2,FALSE)</f>
        <v>MS</v>
      </c>
      <c r="K1428" t="str">
        <f t="shared" si="3"/>
        <v>Grenada, MS</v>
      </c>
    </row>
    <row r="1429" ht="15.75" customHeight="1">
      <c r="A1429" s="11" t="s">
        <v>430</v>
      </c>
      <c r="B1429" s="12">
        <v>12.3</v>
      </c>
      <c r="C1429" s="12">
        <v>34.1</v>
      </c>
      <c r="D1429" s="11" t="s">
        <v>4902</v>
      </c>
      <c r="E1429" s="5" t="s">
        <v>4903</v>
      </c>
      <c r="F1429" s="5">
        <v>12.3</v>
      </c>
      <c r="G1429" s="5">
        <v>34.1</v>
      </c>
      <c r="H1429" t="str">
        <f t="shared" si="1"/>
        <v> Mississippi</v>
      </c>
      <c r="I1429" t="str">
        <f t="shared" si="2"/>
        <v>Mississippi</v>
      </c>
      <c r="J1429" t="str">
        <f>VLOOKUP(I1429,Sheet5!A:B,2,FALSE)</f>
        <v>MS</v>
      </c>
      <c r="K1429" t="str">
        <f t="shared" si="3"/>
        <v>Hancock, MS</v>
      </c>
    </row>
    <row r="1430" ht="15.75" customHeight="1">
      <c r="A1430" s="11" t="s">
        <v>595</v>
      </c>
      <c r="B1430" s="12">
        <v>12.9</v>
      </c>
      <c r="C1430" s="12">
        <v>32.8</v>
      </c>
      <c r="D1430" s="11" t="s">
        <v>4904</v>
      </c>
      <c r="E1430" s="5" t="s">
        <v>4905</v>
      </c>
      <c r="F1430" s="5">
        <v>12.9</v>
      </c>
      <c r="G1430" s="5">
        <v>32.8</v>
      </c>
      <c r="H1430" t="str">
        <f t="shared" si="1"/>
        <v> Mississippi</v>
      </c>
      <c r="I1430" t="str">
        <f t="shared" si="2"/>
        <v>Mississippi</v>
      </c>
      <c r="J1430" t="str">
        <f>VLOOKUP(I1430,Sheet5!A:B,2,FALSE)</f>
        <v>MS</v>
      </c>
      <c r="K1430" t="str">
        <f t="shared" si="3"/>
        <v>Harrison, MS</v>
      </c>
    </row>
    <row r="1431" ht="15.75" customHeight="1">
      <c r="A1431" s="11" t="s">
        <v>1020</v>
      </c>
      <c r="B1431" s="12">
        <v>12.9</v>
      </c>
      <c r="C1431" s="12">
        <v>36.0</v>
      </c>
      <c r="D1431" s="11" t="s">
        <v>4906</v>
      </c>
      <c r="E1431" s="5" t="s">
        <v>4907</v>
      </c>
      <c r="F1431" s="5">
        <v>12.9</v>
      </c>
      <c r="G1431" s="5">
        <v>36.0</v>
      </c>
      <c r="H1431" t="str">
        <f t="shared" si="1"/>
        <v> Mississippi</v>
      </c>
      <c r="I1431" t="str">
        <f t="shared" si="2"/>
        <v>Mississippi</v>
      </c>
      <c r="J1431" t="str">
        <f>VLOOKUP(I1431,Sheet5!A:B,2,FALSE)</f>
        <v>MS</v>
      </c>
      <c r="K1431" t="str">
        <f t="shared" si="3"/>
        <v>Hinds, MS</v>
      </c>
    </row>
    <row r="1432" ht="15.75" customHeight="1">
      <c r="A1432" s="11" t="s">
        <v>352</v>
      </c>
      <c r="B1432" s="12">
        <v>15.5</v>
      </c>
      <c r="C1432" s="12">
        <v>41.0</v>
      </c>
      <c r="D1432" s="11" t="s">
        <v>4908</v>
      </c>
      <c r="E1432" s="5" t="s">
        <v>4909</v>
      </c>
      <c r="F1432" s="5">
        <v>15.5</v>
      </c>
      <c r="G1432" s="5">
        <v>41.0</v>
      </c>
      <c r="H1432" t="str">
        <f t="shared" si="1"/>
        <v> Mississippi</v>
      </c>
      <c r="I1432" t="str">
        <f t="shared" si="2"/>
        <v>Mississippi</v>
      </c>
      <c r="J1432" t="str">
        <f>VLOOKUP(I1432,Sheet5!A:B,2,FALSE)</f>
        <v>MS</v>
      </c>
      <c r="K1432" t="str">
        <f t="shared" si="3"/>
        <v>Holmes, MS</v>
      </c>
    </row>
    <row r="1433" ht="15.75" customHeight="1">
      <c r="A1433" s="11" t="s">
        <v>1021</v>
      </c>
      <c r="B1433" s="12">
        <v>16.2</v>
      </c>
      <c r="C1433" s="12">
        <v>41.8</v>
      </c>
      <c r="D1433" s="11" t="s">
        <v>4910</v>
      </c>
      <c r="E1433" s="5" t="s">
        <v>4911</v>
      </c>
      <c r="F1433" s="5">
        <v>16.2</v>
      </c>
      <c r="G1433" s="5">
        <v>41.8</v>
      </c>
      <c r="H1433" t="str">
        <f t="shared" si="1"/>
        <v> Mississippi</v>
      </c>
      <c r="I1433" t="str">
        <f t="shared" si="2"/>
        <v>Mississippi</v>
      </c>
      <c r="J1433" t="str">
        <f>VLOOKUP(I1433,Sheet5!A:B,2,FALSE)</f>
        <v>MS</v>
      </c>
      <c r="K1433" t="str">
        <f t="shared" si="3"/>
        <v>Humphreys, MS</v>
      </c>
    </row>
    <row r="1434" ht="15.75" customHeight="1">
      <c r="A1434" s="11" t="s">
        <v>1022</v>
      </c>
      <c r="B1434" s="12">
        <v>13.9</v>
      </c>
      <c r="C1434" s="12">
        <v>34.2</v>
      </c>
      <c r="D1434" s="11" t="s">
        <v>4912</v>
      </c>
      <c r="E1434" s="5" t="s">
        <v>4913</v>
      </c>
      <c r="F1434" s="5">
        <v>13.9</v>
      </c>
      <c r="G1434" s="5">
        <v>34.2</v>
      </c>
      <c r="H1434" t="str">
        <f t="shared" si="1"/>
        <v> Mississippi</v>
      </c>
      <c r="I1434" t="str">
        <f t="shared" si="2"/>
        <v>Mississippi</v>
      </c>
      <c r="J1434" t="str">
        <f>VLOOKUP(I1434,Sheet5!A:B,2,FALSE)</f>
        <v>MS</v>
      </c>
      <c r="K1434" t="str">
        <f t="shared" si="3"/>
        <v>Issaquena, MS</v>
      </c>
    </row>
    <row r="1435" ht="15.75" customHeight="1">
      <c r="A1435" s="11" t="s">
        <v>1023</v>
      </c>
      <c r="B1435" s="12">
        <v>12.7</v>
      </c>
      <c r="C1435" s="12">
        <v>35.7</v>
      </c>
      <c r="D1435" s="11" t="s">
        <v>4914</v>
      </c>
      <c r="E1435" s="5" t="s">
        <v>4915</v>
      </c>
      <c r="F1435" s="5">
        <v>12.7</v>
      </c>
      <c r="G1435" s="5">
        <v>35.7</v>
      </c>
      <c r="H1435" t="str">
        <f t="shared" si="1"/>
        <v> Mississippi</v>
      </c>
      <c r="I1435" t="str">
        <f t="shared" si="2"/>
        <v>Mississippi</v>
      </c>
      <c r="J1435" t="str">
        <f>VLOOKUP(I1435,Sheet5!A:B,2,FALSE)</f>
        <v>MS</v>
      </c>
      <c r="K1435" t="str">
        <f t="shared" si="3"/>
        <v>Itawamba, MS</v>
      </c>
    </row>
    <row r="1436" ht="15.75" customHeight="1">
      <c r="A1436" s="11" t="s">
        <v>57</v>
      </c>
      <c r="B1436" s="12">
        <v>13.2</v>
      </c>
      <c r="C1436" s="12">
        <v>32.0</v>
      </c>
      <c r="D1436" s="11" t="s">
        <v>4916</v>
      </c>
      <c r="E1436" s="5" t="s">
        <v>4917</v>
      </c>
      <c r="F1436" s="5">
        <v>13.2</v>
      </c>
      <c r="G1436" s="5">
        <v>32.0</v>
      </c>
      <c r="H1436" t="str">
        <f t="shared" si="1"/>
        <v> Mississippi</v>
      </c>
      <c r="I1436" t="str">
        <f t="shared" si="2"/>
        <v>Mississippi</v>
      </c>
      <c r="J1436" t="str">
        <f>VLOOKUP(I1436,Sheet5!A:B,2,FALSE)</f>
        <v>MS</v>
      </c>
      <c r="K1436" t="str">
        <f t="shared" si="3"/>
        <v>Jackson, MS</v>
      </c>
    </row>
    <row r="1437" ht="15.75" customHeight="1">
      <c r="A1437" s="11" t="s">
        <v>436</v>
      </c>
      <c r="B1437" s="12">
        <v>15.1</v>
      </c>
      <c r="C1437" s="12">
        <v>38.8</v>
      </c>
      <c r="D1437" s="11" t="s">
        <v>4918</v>
      </c>
      <c r="E1437" s="5" t="s">
        <v>4919</v>
      </c>
      <c r="F1437" s="5">
        <v>15.1</v>
      </c>
      <c r="G1437" s="5">
        <v>38.8</v>
      </c>
      <c r="H1437" t="str">
        <f t="shared" si="1"/>
        <v> Mississippi</v>
      </c>
      <c r="I1437" t="str">
        <f t="shared" si="2"/>
        <v>Mississippi</v>
      </c>
      <c r="J1437" t="str">
        <f>VLOOKUP(I1437,Sheet5!A:B,2,FALSE)</f>
        <v>MS</v>
      </c>
      <c r="K1437" t="str">
        <f t="shared" si="3"/>
        <v>Jasper, MS</v>
      </c>
    </row>
    <row r="1438" ht="15.75" customHeight="1">
      <c r="A1438" s="11" t="s">
        <v>58</v>
      </c>
      <c r="B1438" s="12">
        <v>16.1</v>
      </c>
      <c r="C1438" s="12">
        <v>46.4</v>
      </c>
      <c r="D1438" s="11" t="s">
        <v>4920</v>
      </c>
      <c r="E1438" s="5" t="s">
        <v>4921</v>
      </c>
      <c r="F1438" s="5">
        <v>16.1</v>
      </c>
      <c r="G1438" s="5">
        <v>46.4</v>
      </c>
      <c r="H1438" t="str">
        <f t="shared" si="1"/>
        <v> Mississippi</v>
      </c>
      <c r="I1438" t="str">
        <f t="shared" si="2"/>
        <v>Mississippi</v>
      </c>
      <c r="J1438" t="str">
        <f>VLOOKUP(I1438,Sheet5!A:B,2,FALSE)</f>
        <v>MS</v>
      </c>
      <c r="K1438" t="str">
        <f t="shared" si="3"/>
        <v>Jefferson, MS</v>
      </c>
    </row>
    <row r="1439" ht="15.75" customHeight="1">
      <c r="A1439" s="11" t="s">
        <v>818</v>
      </c>
      <c r="B1439" s="12">
        <v>14.3</v>
      </c>
      <c r="C1439" s="12">
        <v>41.9</v>
      </c>
      <c r="D1439" s="11" t="s">
        <v>4922</v>
      </c>
      <c r="E1439" s="5" t="s">
        <v>4923</v>
      </c>
      <c r="F1439" s="5">
        <v>14.3</v>
      </c>
      <c r="G1439" s="5">
        <v>41.9</v>
      </c>
      <c r="H1439" t="str">
        <f t="shared" si="1"/>
        <v> Mississippi</v>
      </c>
      <c r="I1439" t="str">
        <f t="shared" si="2"/>
        <v>Mississippi</v>
      </c>
      <c r="J1439" t="str">
        <f>VLOOKUP(I1439,Sheet5!A:B,2,FALSE)</f>
        <v>MS</v>
      </c>
      <c r="K1439" t="str">
        <f t="shared" si="3"/>
        <v>Jefferson Davis, MS</v>
      </c>
    </row>
    <row r="1440" ht="15.75" customHeight="1">
      <c r="A1440" s="11" t="s">
        <v>439</v>
      </c>
      <c r="B1440" s="12">
        <v>13.8</v>
      </c>
      <c r="C1440" s="12">
        <v>41.3</v>
      </c>
      <c r="D1440" s="11" t="s">
        <v>4924</v>
      </c>
      <c r="E1440" s="5" t="s">
        <v>4925</v>
      </c>
      <c r="F1440" s="5">
        <v>13.8</v>
      </c>
      <c r="G1440" s="5">
        <v>41.3</v>
      </c>
      <c r="H1440" t="str">
        <f t="shared" si="1"/>
        <v> Mississippi</v>
      </c>
      <c r="I1440" t="str">
        <f t="shared" si="2"/>
        <v>Mississippi</v>
      </c>
      <c r="J1440" t="str">
        <f>VLOOKUP(I1440,Sheet5!A:B,2,FALSE)</f>
        <v>MS</v>
      </c>
      <c r="K1440" t="str">
        <f t="shared" si="3"/>
        <v>Jones, MS</v>
      </c>
    </row>
    <row r="1441" ht="15.75" customHeight="1">
      <c r="A1441" s="11" t="s">
        <v>1024</v>
      </c>
      <c r="B1441" s="12">
        <v>14.3</v>
      </c>
      <c r="C1441" s="12">
        <v>36.3</v>
      </c>
      <c r="D1441" s="11" t="s">
        <v>4926</v>
      </c>
      <c r="E1441" s="5" t="s">
        <v>4927</v>
      </c>
      <c r="F1441" s="5">
        <v>14.3</v>
      </c>
      <c r="G1441" s="5">
        <v>36.3</v>
      </c>
      <c r="H1441" t="str">
        <f t="shared" si="1"/>
        <v> Mississippi</v>
      </c>
      <c r="I1441" t="str">
        <f t="shared" si="2"/>
        <v>Mississippi</v>
      </c>
      <c r="J1441" t="str">
        <f>VLOOKUP(I1441,Sheet5!A:B,2,FALSE)</f>
        <v>MS</v>
      </c>
      <c r="K1441" t="str">
        <f t="shared" si="3"/>
        <v>Kemper, MS</v>
      </c>
    </row>
    <row r="1442" ht="15.75" customHeight="1">
      <c r="A1442" s="11" t="s">
        <v>168</v>
      </c>
      <c r="B1442" s="12">
        <v>12.1</v>
      </c>
      <c r="C1442" s="12">
        <v>31.0</v>
      </c>
      <c r="D1442" s="11" t="s">
        <v>4928</v>
      </c>
      <c r="E1442" s="5" t="s">
        <v>4929</v>
      </c>
      <c r="F1442" s="5">
        <v>12.1</v>
      </c>
      <c r="G1442" s="5">
        <v>31.0</v>
      </c>
      <c r="H1442" t="str">
        <f t="shared" si="1"/>
        <v> Mississippi</v>
      </c>
      <c r="I1442" t="str">
        <f t="shared" si="2"/>
        <v>Mississippi</v>
      </c>
      <c r="J1442" t="str">
        <f>VLOOKUP(I1442,Sheet5!A:B,2,FALSE)</f>
        <v>MS</v>
      </c>
      <c r="K1442" t="str">
        <f t="shared" si="3"/>
        <v>Lafayette, MS</v>
      </c>
    </row>
    <row r="1443" ht="15.75" customHeight="1">
      <c r="A1443" s="11" t="s">
        <v>59</v>
      </c>
      <c r="B1443" s="12">
        <v>11.6</v>
      </c>
      <c r="C1443" s="12">
        <v>33.4</v>
      </c>
      <c r="D1443" s="11" t="s">
        <v>4930</v>
      </c>
      <c r="E1443" s="5" t="s">
        <v>4931</v>
      </c>
      <c r="F1443" s="5">
        <v>11.6</v>
      </c>
      <c r="G1443" s="5">
        <v>33.4</v>
      </c>
      <c r="H1443" t="str">
        <f t="shared" si="1"/>
        <v> Mississippi</v>
      </c>
      <c r="I1443" t="str">
        <f t="shared" si="2"/>
        <v>Mississippi</v>
      </c>
      <c r="J1443" t="str">
        <f>VLOOKUP(I1443,Sheet5!A:B,2,FALSE)</f>
        <v>MS</v>
      </c>
      <c r="K1443" t="str">
        <f t="shared" si="3"/>
        <v>Lamar, MS</v>
      </c>
    </row>
    <row r="1444" ht="15.75" customHeight="1">
      <c r="A1444" s="11" t="s">
        <v>60</v>
      </c>
      <c r="B1444" s="12">
        <v>12.1</v>
      </c>
      <c r="C1444" s="12">
        <v>34.0</v>
      </c>
      <c r="D1444" s="11" t="s">
        <v>4932</v>
      </c>
      <c r="E1444" s="5" t="s">
        <v>4933</v>
      </c>
      <c r="F1444" s="5">
        <v>12.1</v>
      </c>
      <c r="G1444" s="5">
        <v>34.0</v>
      </c>
      <c r="H1444" t="str">
        <f t="shared" si="1"/>
        <v> Mississippi</v>
      </c>
      <c r="I1444" t="str">
        <f t="shared" si="2"/>
        <v>Mississippi</v>
      </c>
      <c r="J1444" t="str">
        <f>VLOOKUP(I1444,Sheet5!A:B,2,FALSE)</f>
        <v>MS</v>
      </c>
      <c r="K1444" t="str">
        <f t="shared" si="3"/>
        <v>Lauderdale, MS</v>
      </c>
    </row>
    <row r="1445" ht="15.75" customHeight="1">
      <c r="A1445" s="11" t="s">
        <v>61</v>
      </c>
      <c r="B1445" s="12">
        <v>13.9</v>
      </c>
      <c r="C1445" s="12">
        <v>36.5</v>
      </c>
      <c r="D1445" s="11" t="s">
        <v>4934</v>
      </c>
      <c r="E1445" s="5" t="s">
        <v>4935</v>
      </c>
      <c r="F1445" s="5">
        <v>13.9</v>
      </c>
      <c r="G1445" s="5">
        <v>36.5</v>
      </c>
      <c r="H1445" t="str">
        <f t="shared" si="1"/>
        <v> Mississippi</v>
      </c>
      <c r="I1445" t="str">
        <f t="shared" si="2"/>
        <v>Mississippi</v>
      </c>
      <c r="J1445" t="str">
        <f>VLOOKUP(I1445,Sheet5!A:B,2,FALSE)</f>
        <v>MS</v>
      </c>
      <c r="K1445" t="str">
        <f t="shared" si="3"/>
        <v>Lawrence, MS</v>
      </c>
    </row>
    <row r="1446" ht="15.75" customHeight="1">
      <c r="A1446" s="11" t="s">
        <v>1025</v>
      </c>
      <c r="B1446" s="12">
        <v>13.7</v>
      </c>
      <c r="C1446" s="12">
        <v>41.2</v>
      </c>
      <c r="D1446" s="11" t="s">
        <v>4936</v>
      </c>
      <c r="E1446" s="5" t="s">
        <v>4937</v>
      </c>
      <c r="F1446" s="5">
        <v>13.7</v>
      </c>
      <c r="G1446" s="5">
        <v>41.2</v>
      </c>
      <c r="H1446" t="str">
        <f t="shared" si="1"/>
        <v> Mississippi</v>
      </c>
      <c r="I1446" t="str">
        <f t="shared" si="2"/>
        <v>Mississippi</v>
      </c>
      <c r="J1446" t="str">
        <f>VLOOKUP(I1446,Sheet5!A:B,2,FALSE)</f>
        <v>MS</v>
      </c>
      <c r="K1446" t="str">
        <f t="shared" si="3"/>
        <v>Leake, MS</v>
      </c>
    </row>
    <row r="1447" ht="15.75" customHeight="1">
      <c r="A1447" s="11" t="s">
        <v>62</v>
      </c>
      <c r="B1447" s="12">
        <v>12.8</v>
      </c>
      <c r="C1447" s="12">
        <v>31.9</v>
      </c>
      <c r="D1447" s="11" t="s">
        <v>4938</v>
      </c>
      <c r="E1447" s="5" t="s">
        <v>4939</v>
      </c>
      <c r="F1447" s="5">
        <v>12.8</v>
      </c>
      <c r="G1447" s="5">
        <v>31.9</v>
      </c>
      <c r="H1447" t="str">
        <f t="shared" si="1"/>
        <v> Mississippi</v>
      </c>
      <c r="I1447" t="str">
        <f t="shared" si="2"/>
        <v>Mississippi</v>
      </c>
      <c r="J1447" t="str">
        <f>VLOOKUP(I1447,Sheet5!A:B,2,FALSE)</f>
        <v>MS</v>
      </c>
      <c r="K1447" t="str">
        <f t="shared" si="3"/>
        <v>Lee, MS</v>
      </c>
    </row>
    <row r="1448" ht="15.75" customHeight="1">
      <c r="A1448" s="11" t="s">
        <v>1026</v>
      </c>
      <c r="B1448" s="12">
        <v>15.1</v>
      </c>
      <c r="C1448" s="12">
        <v>41.0</v>
      </c>
      <c r="D1448" s="11" t="s">
        <v>4940</v>
      </c>
      <c r="E1448" s="5" t="s">
        <v>4941</v>
      </c>
      <c r="F1448" s="5">
        <v>15.1</v>
      </c>
      <c r="G1448" s="5">
        <v>41.0</v>
      </c>
      <c r="H1448" t="str">
        <f t="shared" si="1"/>
        <v> Mississippi</v>
      </c>
      <c r="I1448" t="str">
        <f t="shared" si="2"/>
        <v>Mississippi</v>
      </c>
      <c r="J1448" t="str">
        <f>VLOOKUP(I1448,Sheet5!A:B,2,FALSE)</f>
        <v>MS</v>
      </c>
      <c r="K1448" t="str">
        <f t="shared" si="3"/>
        <v>Leflore, MS</v>
      </c>
    </row>
    <row r="1449" ht="15.75" customHeight="1">
      <c r="A1449" s="11" t="s">
        <v>169</v>
      </c>
      <c r="B1449" s="12">
        <v>11.8</v>
      </c>
      <c r="C1449" s="12">
        <v>39.2</v>
      </c>
      <c r="D1449" s="11" t="s">
        <v>4942</v>
      </c>
      <c r="E1449" s="5" t="s">
        <v>4943</v>
      </c>
      <c r="F1449" s="5">
        <v>11.8</v>
      </c>
      <c r="G1449" s="5">
        <v>39.2</v>
      </c>
      <c r="H1449" t="str">
        <f t="shared" si="1"/>
        <v> Mississippi</v>
      </c>
      <c r="I1449" t="str">
        <f t="shared" si="2"/>
        <v>Mississippi</v>
      </c>
      <c r="J1449" t="str">
        <f>VLOOKUP(I1449,Sheet5!A:B,2,FALSE)</f>
        <v>MS</v>
      </c>
      <c r="K1449" t="str">
        <f t="shared" si="3"/>
        <v>Lincoln, MS</v>
      </c>
    </row>
    <row r="1450" ht="15.75" customHeight="1">
      <c r="A1450" s="11" t="s">
        <v>64</v>
      </c>
      <c r="B1450" s="12">
        <v>14.4</v>
      </c>
      <c r="C1450" s="12">
        <v>35.8</v>
      </c>
      <c r="D1450" s="11" t="s">
        <v>4944</v>
      </c>
      <c r="E1450" s="5" t="s">
        <v>4945</v>
      </c>
      <c r="F1450" s="5">
        <v>14.4</v>
      </c>
      <c r="G1450" s="5">
        <v>35.8</v>
      </c>
      <c r="H1450" t="str">
        <f t="shared" si="1"/>
        <v> Mississippi</v>
      </c>
      <c r="I1450" t="str">
        <f t="shared" si="2"/>
        <v>Mississippi</v>
      </c>
      <c r="J1450" t="str">
        <f>VLOOKUP(I1450,Sheet5!A:B,2,FALSE)</f>
        <v>MS</v>
      </c>
      <c r="K1450" t="str">
        <f t="shared" si="3"/>
        <v>Lowndes, MS</v>
      </c>
    </row>
    <row r="1451" ht="15.75" customHeight="1">
      <c r="A1451" s="11" t="s">
        <v>66</v>
      </c>
      <c r="B1451" s="12">
        <v>9.7</v>
      </c>
      <c r="C1451" s="12">
        <v>29.7</v>
      </c>
      <c r="D1451" s="11" t="s">
        <v>4946</v>
      </c>
      <c r="E1451" s="5" t="s">
        <v>4947</v>
      </c>
      <c r="F1451" s="5">
        <v>9.7</v>
      </c>
      <c r="G1451" s="5">
        <v>29.7</v>
      </c>
      <c r="H1451" t="str">
        <f t="shared" si="1"/>
        <v> Mississippi</v>
      </c>
      <c r="I1451" t="str">
        <f t="shared" si="2"/>
        <v>Mississippi</v>
      </c>
      <c r="J1451" t="str">
        <f>VLOOKUP(I1451,Sheet5!A:B,2,FALSE)</f>
        <v>MS</v>
      </c>
      <c r="K1451" t="str">
        <f t="shared" si="3"/>
        <v>Madison, MS</v>
      </c>
    </row>
    <row r="1452" ht="15.75" customHeight="1">
      <c r="A1452" s="11" t="s">
        <v>68</v>
      </c>
      <c r="B1452" s="12">
        <v>13.1</v>
      </c>
      <c r="C1452" s="12">
        <v>35.2</v>
      </c>
      <c r="D1452" s="11" t="s">
        <v>4948</v>
      </c>
      <c r="E1452" s="5" t="s">
        <v>4949</v>
      </c>
      <c r="F1452" s="5">
        <v>13.1</v>
      </c>
      <c r="G1452" s="5">
        <v>35.2</v>
      </c>
      <c r="H1452" t="str">
        <f t="shared" si="1"/>
        <v> Mississippi</v>
      </c>
      <c r="I1452" t="str">
        <f t="shared" si="2"/>
        <v>Mississippi</v>
      </c>
      <c r="J1452" t="str">
        <f>VLOOKUP(I1452,Sheet5!A:B,2,FALSE)</f>
        <v>MS</v>
      </c>
      <c r="K1452" t="str">
        <f t="shared" si="3"/>
        <v>Marion, MS</v>
      </c>
    </row>
    <row r="1453" ht="15.75" customHeight="1">
      <c r="A1453" s="11" t="s">
        <v>69</v>
      </c>
      <c r="B1453" s="12">
        <v>13.5</v>
      </c>
      <c r="C1453" s="12">
        <v>37.1</v>
      </c>
      <c r="D1453" s="11" t="s">
        <v>4950</v>
      </c>
      <c r="E1453" s="5" t="s">
        <v>4951</v>
      </c>
      <c r="F1453" s="5">
        <v>13.5</v>
      </c>
      <c r="G1453" s="5">
        <v>37.1</v>
      </c>
      <c r="H1453" t="str">
        <f t="shared" si="1"/>
        <v> Mississippi</v>
      </c>
      <c r="I1453" t="str">
        <f t="shared" si="2"/>
        <v>Mississippi</v>
      </c>
      <c r="J1453" t="str">
        <f>VLOOKUP(I1453,Sheet5!A:B,2,FALSE)</f>
        <v>MS</v>
      </c>
      <c r="K1453" t="str">
        <f t="shared" si="3"/>
        <v>Marshall, MS</v>
      </c>
    </row>
    <row r="1454" ht="15.75" customHeight="1">
      <c r="A1454" s="11" t="s">
        <v>71</v>
      </c>
      <c r="B1454" s="12">
        <v>11.4</v>
      </c>
      <c r="C1454" s="12">
        <v>39.1</v>
      </c>
      <c r="D1454" s="11" t="s">
        <v>4952</v>
      </c>
      <c r="E1454" s="5" t="s">
        <v>4953</v>
      </c>
      <c r="F1454" s="5">
        <v>11.4</v>
      </c>
      <c r="G1454" s="5">
        <v>39.1</v>
      </c>
      <c r="H1454" t="str">
        <f t="shared" si="1"/>
        <v> Mississippi</v>
      </c>
      <c r="I1454" t="str">
        <f t="shared" si="2"/>
        <v>Mississippi</v>
      </c>
      <c r="J1454" t="str">
        <f>VLOOKUP(I1454,Sheet5!A:B,2,FALSE)</f>
        <v>MS</v>
      </c>
      <c r="K1454" t="str">
        <f t="shared" si="3"/>
        <v>Monroe, MS</v>
      </c>
    </row>
    <row r="1455" ht="15.75" customHeight="1">
      <c r="A1455" s="11" t="s">
        <v>72</v>
      </c>
      <c r="B1455" s="12">
        <v>13.4</v>
      </c>
      <c r="C1455" s="12">
        <v>38.6</v>
      </c>
      <c r="D1455" s="11" t="s">
        <v>4954</v>
      </c>
      <c r="E1455" s="5" t="s">
        <v>4955</v>
      </c>
      <c r="F1455" s="5">
        <v>13.4</v>
      </c>
      <c r="G1455" s="5">
        <v>38.6</v>
      </c>
      <c r="H1455" t="str">
        <f t="shared" si="1"/>
        <v> Mississippi</v>
      </c>
      <c r="I1455" t="str">
        <f t="shared" si="2"/>
        <v>Mississippi</v>
      </c>
      <c r="J1455" t="str">
        <f>VLOOKUP(I1455,Sheet5!A:B,2,FALSE)</f>
        <v>MS</v>
      </c>
      <c r="K1455" t="str">
        <f t="shared" si="3"/>
        <v>Montgomery, MS</v>
      </c>
    </row>
    <row r="1456" ht="15.75" customHeight="1">
      <c r="A1456" s="11" t="s">
        <v>1027</v>
      </c>
      <c r="B1456" s="12">
        <v>13.7</v>
      </c>
      <c r="C1456" s="12">
        <v>42.0</v>
      </c>
      <c r="D1456" s="11" t="s">
        <v>4956</v>
      </c>
      <c r="E1456" s="5" t="s">
        <v>4957</v>
      </c>
      <c r="F1456" s="5">
        <v>13.7</v>
      </c>
      <c r="G1456" s="5">
        <v>42.0</v>
      </c>
      <c r="H1456" t="str">
        <f t="shared" si="1"/>
        <v> Mississippi</v>
      </c>
      <c r="I1456" t="str">
        <f t="shared" si="2"/>
        <v>Mississippi</v>
      </c>
      <c r="J1456" t="str">
        <f>VLOOKUP(I1456,Sheet5!A:B,2,FALSE)</f>
        <v>MS</v>
      </c>
      <c r="K1456" t="str">
        <f t="shared" si="3"/>
        <v>Neshoba, MS</v>
      </c>
    </row>
    <row r="1457" ht="15.75" customHeight="1">
      <c r="A1457" s="11" t="s">
        <v>176</v>
      </c>
      <c r="B1457" s="12">
        <v>15.4</v>
      </c>
      <c r="C1457" s="12">
        <v>37.3</v>
      </c>
      <c r="D1457" s="11" t="s">
        <v>4958</v>
      </c>
      <c r="E1457" s="5" t="s">
        <v>4959</v>
      </c>
      <c r="F1457" s="5">
        <v>15.4</v>
      </c>
      <c r="G1457" s="5">
        <v>37.3</v>
      </c>
      <c r="H1457" t="str">
        <f t="shared" si="1"/>
        <v> Mississippi</v>
      </c>
      <c r="I1457" t="str">
        <f t="shared" si="2"/>
        <v>Mississippi</v>
      </c>
      <c r="J1457" t="str">
        <f>VLOOKUP(I1457,Sheet5!A:B,2,FALSE)</f>
        <v>MS</v>
      </c>
      <c r="K1457" t="str">
        <f t="shared" si="3"/>
        <v>Newton, MS</v>
      </c>
    </row>
    <row r="1458" ht="15.75" customHeight="1">
      <c r="A1458" s="11" t="s">
        <v>1028</v>
      </c>
      <c r="B1458" s="12">
        <v>15.7</v>
      </c>
      <c r="C1458" s="12">
        <v>38.5</v>
      </c>
      <c r="D1458" s="11" t="s">
        <v>4960</v>
      </c>
      <c r="E1458" s="5" t="s">
        <v>4961</v>
      </c>
      <c r="F1458" s="5">
        <v>15.7</v>
      </c>
      <c r="G1458" s="5">
        <v>38.5</v>
      </c>
      <c r="H1458" t="str">
        <f t="shared" si="1"/>
        <v> Mississippi</v>
      </c>
      <c r="I1458" t="str">
        <f t="shared" si="2"/>
        <v>Mississippi</v>
      </c>
      <c r="J1458" t="str">
        <f>VLOOKUP(I1458,Sheet5!A:B,2,FALSE)</f>
        <v>MS</v>
      </c>
      <c r="K1458" t="str">
        <f t="shared" si="3"/>
        <v>Noxubee, MS</v>
      </c>
    </row>
    <row r="1459" ht="15.75" customHeight="1">
      <c r="A1459" s="11" t="s">
        <v>1029</v>
      </c>
      <c r="B1459" s="12">
        <v>12.9</v>
      </c>
      <c r="C1459" s="12">
        <v>34.9</v>
      </c>
      <c r="D1459" s="11" t="s">
        <v>4962</v>
      </c>
      <c r="E1459" s="5" t="s">
        <v>4963</v>
      </c>
      <c r="F1459" s="5">
        <v>12.9</v>
      </c>
      <c r="G1459" s="5">
        <v>34.9</v>
      </c>
      <c r="H1459" t="str">
        <f t="shared" si="1"/>
        <v> Mississippi</v>
      </c>
      <c r="I1459" t="str">
        <f t="shared" si="2"/>
        <v>Mississippi</v>
      </c>
      <c r="J1459" t="str">
        <f>VLOOKUP(I1459,Sheet5!A:B,2,FALSE)</f>
        <v>MS</v>
      </c>
      <c r="K1459" t="str">
        <f t="shared" si="3"/>
        <v>Oktibbeha, MS</v>
      </c>
    </row>
    <row r="1460" ht="15.75" customHeight="1">
      <c r="A1460" s="11" t="s">
        <v>1030</v>
      </c>
      <c r="B1460" s="12">
        <v>14.2</v>
      </c>
      <c r="C1460" s="12">
        <v>37.1</v>
      </c>
      <c r="D1460" s="11" t="s">
        <v>4964</v>
      </c>
      <c r="E1460" s="5" t="s">
        <v>4965</v>
      </c>
      <c r="F1460" s="5">
        <v>14.2</v>
      </c>
      <c r="G1460" s="5">
        <v>37.1</v>
      </c>
      <c r="H1460" t="str">
        <f t="shared" si="1"/>
        <v> Mississippi</v>
      </c>
      <c r="I1460" t="str">
        <f t="shared" si="2"/>
        <v>Mississippi</v>
      </c>
      <c r="J1460" t="str">
        <f>VLOOKUP(I1460,Sheet5!A:B,2,FALSE)</f>
        <v>MS</v>
      </c>
      <c r="K1460" t="str">
        <f t="shared" si="3"/>
        <v>Panola, MS</v>
      </c>
    </row>
    <row r="1461" ht="15.75" customHeight="1">
      <c r="A1461" s="11" t="s">
        <v>1031</v>
      </c>
      <c r="B1461" s="12">
        <v>12.0</v>
      </c>
      <c r="C1461" s="12">
        <v>34.8</v>
      </c>
      <c r="D1461" s="11" t="s">
        <v>4966</v>
      </c>
      <c r="E1461" s="5" t="s">
        <v>4967</v>
      </c>
      <c r="F1461" s="5">
        <v>12.0</v>
      </c>
      <c r="G1461" s="5">
        <v>34.8</v>
      </c>
      <c r="H1461" t="str">
        <f t="shared" si="1"/>
        <v> Mississippi</v>
      </c>
      <c r="I1461" t="str">
        <f t="shared" si="2"/>
        <v>Mississippi</v>
      </c>
      <c r="J1461" t="str">
        <f>VLOOKUP(I1461,Sheet5!A:B,2,FALSE)</f>
        <v>MS</v>
      </c>
      <c r="K1461" t="str">
        <f t="shared" si="3"/>
        <v>Pearl River, MS</v>
      </c>
    </row>
    <row r="1462" ht="15.75" customHeight="1">
      <c r="A1462" s="11" t="s">
        <v>74</v>
      </c>
      <c r="B1462" s="12">
        <v>11.1</v>
      </c>
      <c r="C1462" s="12">
        <v>35.3</v>
      </c>
      <c r="D1462" s="11" t="s">
        <v>4968</v>
      </c>
      <c r="E1462" s="5" t="s">
        <v>4969</v>
      </c>
      <c r="F1462" s="5">
        <v>11.1</v>
      </c>
      <c r="G1462" s="5">
        <v>35.3</v>
      </c>
      <c r="H1462" t="str">
        <f t="shared" si="1"/>
        <v> Mississippi</v>
      </c>
      <c r="I1462" t="str">
        <f t="shared" si="2"/>
        <v>Mississippi</v>
      </c>
      <c r="J1462" t="str">
        <f>VLOOKUP(I1462,Sheet5!A:B,2,FALSE)</f>
        <v>MS</v>
      </c>
      <c r="K1462" t="str">
        <f t="shared" si="3"/>
        <v>Perry, MS</v>
      </c>
    </row>
    <row r="1463" ht="15.75" customHeight="1">
      <c r="A1463" s="11" t="s">
        <v>76</v>
      </c>
      <c r="B1463" s="12">
        <v>13.5</v>
      </c>
      <c r="C1463" s="12">
        <v>34.5</v>
      </c>
      <c r="D1463" s="11" t="s">
        <v>4970</v>
      </c>
      <c r="E1463" s="5" t="s">
        <v>4971</v>
      </c>
      <c r="F1463" s="5">
        <v>13.5</v>
      </c>
      <c r="G1463" s="5">
        <v>34.5</v>
      </c>
      <c r="H1463" t="str">
        <f t="shared" si="1"/>
        <v> Mississippi</v>
      </c>
      <c r="I1463" t="str">
        <f t="shared" si="2"/>
        <v>Mississippi</v>
      </c>
      <c r="J1463" t="str">
        <f>VLOOKUP(I1463,Sheet5!A:B,2,FALSE)</f>
        <v>MS</v>
      </c>
      <c r="K1463" t="str">
        <f t="shared" si="3"/>
        <v>Pike, MS</v>
      </c>
    </row>
    <row r="1464" ht="15.75" customHeight="1">
      <c r="A1464" s="11" t="s">
        <v>1032</v>
      </c>
      <c r="B1464" s="12">
        <v>12.6</v>
      </c>
      <c r="C1464" s="12">
        <v>34.9</v>
      </c>
      <c r="D1464" s="11" t="s">
        <v>4972</v>
      </c>
      <c r="E1464" s="5" t="s">
        <v>4973</v>
      </c>
      <c r="F1464" s="5">
        <v>12.6</v>
      </c>
      <c r="G1464" s="5">
        <v>34.9</v>
      </c>
      <c r="H1464" t="str">
        <f t="shared" si="1"/>
        <v> Mississippi</v>
      </c>
      <c r="I1464" t="str">
        <f t="shared" si="2"/>
        <v>Mississippi</v>
      </c>
      <c r="J1464" t="str">
        <f>VLOOKUP(I1464,Sheet5!A:B,2,FALSE)</f>
        <v>MS</v>
      </c>
      <c r="K1464" t="str">
        <f t="shared" si="3"/>
        <v>Pontotoc, MS</v>
      </c>
    </row>
    <row r="1465" ht="15.75" customHeight="1">
      <c r="A1465" s="11" t="s">
        <v>1033</v>
      </c>
      <c r="B1465" s="12">
        <v>13.0</v>
      </c>
      <c r="C1465" s="12">
        <v>35.0</v>
      </c>
      <c r="D1465" s="11" t="s">
        <v>4974</v>
      </c>
      <c r="E1465" s="5" t="s">
        <v>4975</v>
      </c>
      <c r="F1465" s="5">
        <v>13.0</v>
      </c>
      <c r="G1465" s="5">
        <v>35.0</v>
      </c>
      <c r="H1465" t="str">
        <f t="shared" si="1"/>
        <v> Mississippi</v>
      </c>
      <c r="I1465" t="str">
        <f t="shared" si="2"/>
        <v>Mississippi</v>
      </c>
      <c r="J1465" t="str">
        <f>VLOOKUP(I1465,Sheet5!A:B,2,FALSE)</f>
        <v>MS</v>
      </c>
      <c r="K1465" t="str">
        <f t="shared" si="3"/>
        <v>Prentiss, MS</v>
      </c>
    </row>
    <row r="1466" ht="15.75" customHeight="1">
      <c r="A1466" s="11" t="s">
        <v>455</v>
      </c>
      <c r="B1466" s="12">
        <v>14.6</v>
      </c>
      <c r="C1466" s="12">
        <v>42.0</v>
      </c>
      <c r="D1466" s="11" t="s">
        <v>4976</v>
      </c>
      <c r="E1466" s="5" t="s">
        <v>4977</v>
      </c>
      <c r="F1466" s="5">
        <v>14.6</v>
      </c>
      <c r="G1466" s="5">
        <v>42.0</v>
      </c>
      <c r="H1466" t="str">
        <f t="shared" si="1"/>
        <v> Mississippi</v>
      </c>
      <c r="I1466" t="str">
        <f t="shared" si="2"/>
        <v>Mississippi</v>
      </c>
      <c r="J1466" t="str">
        <f>VLOOKUP(I1466,Sheet5!A:B,2,FALSE)</f>
        <v>MS</v>
      </c>
      <c r="K1466" t="str">
        <f t="shared" si="3"/>
        <v>Quitman, MS</v>
      </c>
    </row>
    <row r="1467" ht="15.75" customHeight="1">
      <c r="A1467" s="11" t="s">
        <v>1034</v>
      </c>
      <c r="B1467" s="12">
        <v>11.2</v>
      </c>
      <c r="C1467" s="12">
        <v>31.0</v>
      </c>
      <c r="D1467" s="11" t="s">
        <v>4978</v>
      </c>
      <c r="E1467" s="5" t="s">
        <v>4979</v>
      </c>
      <c r="F1467" s="5">
        <v>11.2</v>
      </c>
      <c r="G1467" s="5">
        <v>31.0</v>
      </c>
      <c r="H1467" t="str">
        <f t="shared" si="1"/>
        <v> Mississippi</v>
      </c>
      <c r="I1467" t="str">
        <f t="shared" si="2"/>
        <v>Mississippi</v>
      </c>
      <c r="J1467" t="str">
        <f>VLOOKUP(I1467,Sheet5!A:B,2,FALSE)</f>
        <v>MS</v>
      </c>
      <c r="K1467" t="str">
        <f t="shared" si="3"/>
        <v>Rankin, MS</v>
      </c>
    </row>
    <row r="1468" ht="15.75" customHeight="1">
      <c r="A1468" s="11" t="s">
        <v>186</v>
      </c>
      <c r="B1468" s="12">
        <v>13.0</v>
      </c>
      <c r="C1468" s="12">
        <v>37.9</v>
      </c>
      <c r="D1468" s="11" t="s">
        <v>4980</v>
      </c>
      <c r="E1468" s="5" t="s">
        <v>4981</v>
      </c>
      <c r="F1468" s="5">
        <v>13.0</v>
      </c>
      <c r="G1468" s="5">
        <v>37.9</v>
      </c>
      <c r="H1468" t="str">
        <f t="shared" si="1"/>
        <v> Mississippi</v>
      </c>
      <c r="I1468" t="str">
        <f t="shared" si="2"/>
        <v>Mississippi</v>
      </c>
      <c r="J1468" t="str">
        <f>VLOOKUP(I1468,Sheet5!A:B,2,FALSE)</f>
        <v>MS</v>
      </c>
      <c r="K1468" t="str">
        <f t="shared" si="3"/>
        <v>Scott, MS</v>
      </c>
    </row>
    <row r="1469" ht="15.75" customHeight="1">
      <c r="A1469" s="11" t="s">
        <v>1035</v>
      </c>
      <c r="B1469" s="12">
        <v>14.6</v>
      </c>
      <c r="C1469" s="12">
        <v>37.1</v>
      </c>
      <c r="D1469" s="11" t="s">
        <v>4982</v>
      </c>
      <c r="E1469" s="5" t="s">
        <v>4983</v>
      </c>
      <c r="F1469" s="5">
        <v>14.6</v>
      </c>
      <c r="G1469" s="5">
        <v>37.1</v>
      </c>
      <c r="H1469" t="str">
        <f t="shared" si="1"/>
        <v> Mississippi</v>
      </c>
      <c r="I1469" t="str">
        <f t="shared" si="2"/>
        <v>Mississippi</v>
      </c>
      <c r="J1469" t="str">
        <f>VLOOKUP(I1469,Sheet5!A:B,2,FALSE)</f>
        <v>MS</v>
      </c>
      <c r="K1469" t="str">
        <f t="shared" si="3"/>
        <v>Sharkey, MS</v>
      </c>
    </row>
    <row r="1470" ht="15.75" customHeight="1">
      <c r="A1470" s="11" t="s">
        <v>792</v>
      </c>
      <c r="B1470" s="12">
        <v>13.5</v>
      </c>
      <c r="C1470" s="12">
        <v>37.9</v>
      </c>
      <c r="D1470" s="11" t="s">
        <v>4984</v>
      </c>
      <c r="E1470" s="5" t="s">
        <v>4985</v>
      </c>
      <c r="F1470" s="5">
        <v>13.5</v>
      </c>
      <c r="G1470" s="5">
        <v>37.9</v>
      </c>
      <c r="H1470" t="str">
        <f t="shared" si="1"/>
        <v> Mississippi</v>
      </c>
      <c r="I1470" t="str">
        <f t="shared" si="2"/>
        <v>Mississippi</v>
      </c>
      <c r="J1470" t="str">
        <f>VLOOKUP(I1470,Sheet5!A:B,2,FALSE)</f>
        <v>MS</v>
      </c>
      <c r="K1470" t="str">
        <f t="shared" si="3"/>
        <v>Simpson, MS</v>
      </c>
    </row>
    <row r="1471" ht="15.75" customHeight="1">
      <c r="A1471" s="11" t="s">
        <v>729</v>
      </c>
      <c r="B1471" s="12">
        <v>12.8</v>
      </c>
      <c r="C1471" s="12">
        <v>36.7</v>
      </c>
      <c r="D1471" s="11" t="s">
        <v>4986</v>
      </c>
      <c r="E1471" s="5" t="s">
        <v>4987</v>
      </c>
      <c r="F1471" s="5">
        <v>12.8</v>
      </c>
      <c r="G1471" s="5">
        <v>36.7</v>
      </c>
      <c r="H1471" t="str">
        <f t="shared" si="1"/>
        <v> Mississippi</v>
      </c>
      <c r="I1471" t="str">
        <f t="shared" si="2"/>
        <v>Mississippi</v>
      </c>
      <c r="J1471" t="str">
        <f>VLOOKUP(I1471,Sheet5!A:B,2,FALSE)</f>
        <v>MS</v>
      </c>
      <c r="K1471" t="str">
        <f t="shared" si="3"/>
        <v>Smith, MS</v>
      </c>
    </row>
    <row r="1472" ht="15.75" customHeight="1">
      <c r="A1472" s="11" t="s">
        <v>191</v>
      </c>
      <c r="B1472" s="12">
        <v>12.8</v>
      </c>
      <c r="C1472" s="12">
        <v>37.7</v>
      </c>
      <c r="D1472" s="11" t="s">
        <v>4988</v>
      </c>
      <c r="E1472" s="5" t="s">
        <v>4989</v>
      </c>
      <c r="F1472" s="5">
        <v>12.8</v>
      </c>
      <c r="G1472" s="5">
        <v>37.7</v>
      </c>
      <c r="H1472" t="str">
        <f t="shared" si="1"/>
        <v> Mississippi</v>
      </c>
      <c r="I1472" t="str">
        <f t="shared" si="2"/>
        <v>Mississippi</v>
      </c>
      <c r="J1472" t="str">
        <f>VLOOKUP(I1472,Sheet5!A:B,2,FALSE)</f>
        <v>MS</v>
      </c>
      <c r="K1472" t="str">
        <f t="shared" si="3"/>
        <v>Stone, MS</v>
      </c>
    </row>
    <row r="1473" ht="15.75" customHeight="1">
      <c r="A1473" s="11" t="s">
        <v>1036</v>
      </c>
      <c r="B1473" s="12">
        <v>14.9</v>
      </c>
      <c r="C1473" s="12">
        <v>42.0</v>
      </c>
      <c r="D1473" s="11" t="s">
        <v>4990</v>
      </c>
      <c r="E1473" s="5" t="s">
        <v>4991</v>
      </c>
      <c r="F1473" s="5">
        <v>14.9</v>
      </c>
      <c r="G1473" s="5">
        <v>42.0</v>
      </c>
      <c r="H1473" t="str">
        <f t="shared" si="1"/>
        <v> Mississippi</v>
      </c>
      <c r="I1473" t="str">
        <f t="shared" si="2"/>
        <v>Mississippi</v>
      </c>
      <c r="J1473" t="str">
        <f>VLOOKUP(I1473,Sheet5!A:B,2,FALSE)</f>
        <v>MS</v>
      </c>
      <c r="K1473" t="str">
        <f t="shared" si="3"/>
        <v>Sunflower, MS</v>
      </c>
    </row>
    <row r="1474" ht="15.75" customHeight="1">
      <c r="A1474" s="11" t="s">
        <v>1037</v>
      </c>
      <c r="B1474" s="12">
        <v>15.3</v>
      </c>
      <c r="C1474" s="12">
        <v>42.2</v>
      </c>
      <c r="D1474" s="11" t="s">
        <v>4992</v>
      </c>
      <c r="E1474" s="5" t="s">
        <v>4993</v>
      </c>
      <c r="F1474" s="5">
        <v>15.3</v>
      </c>
      <c r="G1474" s="5">
        <v>42.2</v>
      </c>
      <c r="H1474" t="str">
        <f t="shared" si="1"/>
        <v> Mississippi</v>
      </c>
      <c r="I1474" t="str">
        <f t="shared" si="2"/>
        <v>Mississippi</v>
      </c>
      <c r="J1474" t="str">
        <f>VLOOKUP(I1474,Sheet5!A:B,2,FALSE)</f>
        <v>MS</v>
      </c>
      <c r="K1474" t="str">
        <f t="shared" si="3"/>
        <v>Tallahatchie, MS</v>
      </c>
    </row>
    <row r="1475" ht="15.75" customHeight="1">
      <c r="A1475" s="11" t="s">
        <v>1038</v>
      </c>
      <c r="B1475" s="12">
        <v>15.2</v>
      </c>
      <c r="C1475" s="12">
        <v>37.2</v>
      </c>
      <c r="D1475" s="11" t="s">
        <v>4994</v>
      </c>
      <c r="E1475" s="5" t="s">
        <v>4995</v>
      </c>
      <c r="F1475" s="5">
        <v>15.2</v>
      </c>
      <c r="G1475" s="5">
        <v>37.2</v>
      </c>
      <c r="H1475" t="str">
        <f t="shared" si="1"/>
        <v> Mississippi</v>
      </c>
      <c r="I1475" t="str">
        <f t="shared" si="2"/>
        <v>Mississippi</v>
      </c>
      <c r="J1475" t="str">
        <f>VLOOKUP(I1475,Sheet5!A:B,2,FALSE)</f>
        <v>MS</v>
      </c>
      <c r="K1475" t="str">
        <f t="shared" si="3"/>
        <v>Tate, MS</v>
      </c>
    </row>
    <row r="1476" ht="15.75" customHeight="1">
      <c r="A1476" s="11" t="s">
        <v>1039</v>
      </c>
      <c r="B1476" s="12">
        <v>14.4</v>
      </c>
      <c r="C1476" s="12">
        <v>33.9</v>
      </c>
      <c r="D1476" s="11" t="s">
        <v>4996</v>
      </c>
      <c r="E1476" s="5" t="s">
        <v>4997</v>
      </c>
      <c r="F1476" s="5">
        <v>14.4</v>
      </c>
      <c r="G1476" s="5">
        <v>33.9</v>
      </c>
      <c r="H1476" t="str">
        <f t="shared" si="1"/>
        <v> Mississippi</v>
      </c>
      <c r="I1476" t="str">
        <f t="shared" si="2"/>
        <v>Mississippi</v>
      </c>
      <c r="J1476" t="str">
        <f>VLOOKUP(I1476,Sheet5!A:B,2,FALSE)</f>
        <v>MS</v>
      </c>
      <c r="K1476" t="str">
        <f t="shared" si="3"/>
        <v>Tippah, MS</v>
      </c>
    </row>
    <row r="1477" ht="15.75" customHeight="1">
      <c r="A1477" s="11" t="s">
        <v>1040</v>
      </c>
      <c r="B1477" s="12">
        <v>11.1</v>
      </c>
      <c r="C1477" s="12">
        <v>34.8</v>
      </c>
      <c r="D1477" s="11" t="s">
        <v>4998</v>
      </c>
      <c r="E1477" s="5" t="s">
        <v>4999</v>
      </c>
      <c r="F1477" s="5">
        <v>11.1</v>
      </c>
      <c r="G1477" s="5">
        <v>34.8</v>
      </c>
      <c r="H1477" t="str">
        <f t="shared" si="1"/>
        <v> Mississippi</v>
      </c>
      <c r="I1477" t="str">
        <f t="shared" si="2"/>
        <v>Mississippi</v>
      </c>
      <c r="J1477" t="str">
        <f>VLOOKUP(I1477,Sheet5!A:B,2,FALSE)</f>
        <v>MS</v>
      </c>
      <c r="K1477" t="str">
        <f t="shared" si="3"/>
        <v>Tishomingo, MS</v>
      </c>
    </row>
    <row r="1478" ht="15.75" customHeight="1">
      <c r="A1478" s="11" t="s">
        <v>1041</v>
      </c>
      <c r="B1478" s="12">
        <v>15.2</v>
      </c>
      <c r="C1478" s="12">
        <v>39.1</v>
      </c>
      <c r="D1478" s="11" t="s">
        <v>5000</v>
      </c>
      <c r="E1478" s="5" t="s">
        <v>5001</v>
      </c>
      <c r="F1478" s="5">
        <v>15.2</v>
      </c>
      <c r="G1478" s="5">
        <v>39.1</v>
      </c>
      <c r="H1478" t="str">
        <f t="shared" si="1"/>
        <v> Mississippi</v>
      </c>
      <c r="I1478" t="str">
        <f t="shared" si="2"/>
        <v>Mississippi</v>
      </c>
      <c r="J1478" t="str">
        <f>VLOOKUP(I1478,Sheet5!A:B,2,FALSE)</f>
        <v>MS</v>
      </c>
      <c r="K1478" t="str">
        <f t="shared" si="3"/>
        <v>Tunica, MS</v>
      </c>
    </row>
    <row r="1479" ht="15.75" customHeight="1">
      <c r="A1479" s="11" t="s">
        <v>192</v>
      </c>
      <c r="B1479" s="12">
        <v>11.8</v>
      </c>
      <c r="C1479" s="12">
        <v>38.1</v>
      </c>
      <c r="D1479" s="11" t="s">
        <v>5002</v>
      </c>
      <c r="E1479" s="5" t="s">
        <v>5003</v>
      </c>
      <c r="F1479" s="5">
        <v>11.8</v>
      </c>
      <c r="G1479" s="5">
        <v>38.1</v>
      </c>
      <c r="H1479" t="str">
        <f t="shared" si="1"/>
        <v> Mississippi</v>
      </c>
      <c r="I1479" t="str">
        <f t="shared" si="2"/>
        <v>Mississippi</v>
      </c>
      <c r="J1479" t="str">
        <f>VLOOKUP(I1479,Sheet5!A:B,2,FALSE)</f>
        <v>MS</v>
      </c>
      <c r="K1479" t="str">
        <f t="shared" si="3"/>
        <v>Union, MS</v>
      </c>
    </row>
    <row r="1480" ht="15.75" customHeight="1">
      <c r="A1480" s="11" t="s">
        <v>1042</v>
      </c>
      <c r="B1480" s="12">
        <v>14.0</v>
      </c>
      <c r="C1480" s="12">
        <v>37.3</v>
      </c>
      <c r="D1480" s="11" t="s">
        <v>5004</v>
      </c>
      <c r="E1480" s="5" t="s">
        <v>5005</v>
      </c>
      <c r="F1480" s="5">
        <v>14.0</v>
      </c>
      <c r="G1480" s="5">
        <v>37.3</v>
      </c>
      <c r="H1480" t="str">
        <f t="shared" si="1"/>
        <v> Mississippi</v>
      </c>
      <c r="I1480" t="str">
        <f t="shared" si="2"/>
        <v>Mississippi</v>
      </c>
      <c r="J1480" t="str">
        <f>VLOOKUP(I1480,Sheet5!A:B,2,FALSE)</f>
        <v>MS</v>
      </c>
      <c r="K1480" t="str">
        <f t="shared" si="3"/>
        <v>Walthall, MS</v>
      </c>
    </row>
    <row r="1481" ht="15.75" customHeight="1">
      <c r="A1481" s="11" t="s">
        <v>479</v>
      </c>
      <c r="B1481" s="12">
        <v>13.5</v>
      </c>
      <c r="C1481" s="12">
        <v>37.6</v>
      </c>
      <c r="D1481" s="11" t="s">
        <v>5006</v>
      </c>
      <c r="E1481" s="5" t="s">
        <v>5007</v>
      </c>
      <c r="F1481" s="5">
        <v>13.5</v>
      </c>
      <c r="G1481" s="5">
        <v>37.6</v>
      </c>
      <c r="H1481" t="str">
        <f t="shared" si="1"/>
        <v> Mississippi</v>
      </c>
      <c r="I1481" t="str">
        <f t="shared" si="2"/>
        <v>Mississippi</v>
      </c>
      <c r="J1481" t="str">
        <f>VLOOKUP(I1481,Sheet5!A:B,2,FALSE)</f>
        <v>MS</v>
      </c>
      <c r="K1481" t="str">
        <f t="shared" si="3"/>
        <v>Warren, MS</v>
      </c>
    </row>
    <row r="1482" ht="15.75" customHeight="1">
      <c r="A1482" s="11" t="s">
        <v>86</v>
      </c>
      <c r="B1482" s="12">
        <v>13.1</v>
      </c>
      <c r="C1482" s="12">
        <v>41.0</v>
      </c>
      <c r="D1482" s="11" t="s">
        <v>5008</v>
      </c>
      <c r="E1482" s="5" t="s">
        <v>5009</v>
      </c>
      <c r="F1482" s="5">
        <v>13.1</v>
      </c>
      <c r="G1482" s="5">
        <v>41.0</v>
      </c>
      <c r="H1482" t="str">
        <f t="shared" si="1"/>
        <v> Mississippi</v>
      </c>
      <c r="I1482" t="str">
        <f t="shared" si="2"/>
        <v>Mississippi</v>
      </c>
      <c r="J1482" t="str">
        <f>VLOOKUP(I1482,Sheet5!A:B,2,FALSE)</f>
        <v>MS</v>
      </c>
      <c r="K1482" t="str">
        <f t="shared" si="3"/>
        <v>Washington, MS</v>
      </c>
    </row>
    <row r="1483" ht="15.75" customHeight="1">
      <c r="A1483" s="11" t="s">
        <v>480</v>
      </c>
      <c r="B1483" s="12">
        <v>12.9</v>
      </c>
      <c r="C1483" s="12">
        <v>38.5</v>
      </c>
      <c r="D1483" s="11" t="s">
        <v>5010</v>
      </c>
      <c r="E1483" s="5" t="s">
        <v>5011</v>
      </c>
      <c r="F1483" s="5">
        <v>12.9</v>
      </c>
      <c r="G1483" s="5">
        <v>38.5</v>
      </c>
      <c r="H1483" t="str">
        <f t="shared" si="1"/>
        <v> Mississippi</v>
      </c>
      <c r="I1483" t="str">
        <f t="shared" si="2"/>
        <v>Mississippi</v>
      </c>
      <c r="J1483" t="str">
        <f>VLOOKUP(I1483,Sheet5!A:B,2,FALSE)</f>
        <v>MS</v>
      </c>
      <c r="K1483" t="str">
        <f t="shared" si="3"/>
        <v>Wayne, MS</v>
      </c>
    </row>
    <row r="1484" ht="15.75" customHeight="1">
      <c r="A1484" s="11" t="s">
        <v>481</v>
      </c>
      <c r="B1484" s="12">
        <v>11.8</v>
      </c>
      <c r="C1484" s="12">
        <v>31.1</v>
      </c>
      <c r="D1484" s="11" t="s">
        <v>5012</v>
      </c>
      <c r="E1484" s="5" t="s">
        <v>5013</v>
      </c>
      <c r="F1484" s="5">
        <v>11.8</v>
      </c>
      <c r="G1484" s="5">
        <v>31.1</v>
      </c>
      <c r="H1484" t="str">
        <f t="shared" si="1"/>
        <v> Mississippi</v>
      </c>
      <c r="I1484" t="str">
        <f t="shared" si="2"/>
        <v>Mississippi</v>
      </c>
      <c r="J1484" t="str">
        <f>VLOOKUP(I1484,Sheet5!A:B,2,FALSE)</f>
        <v>MS</v>
      </c>
      <c r="K1484" t="str">
        <f t="shared" si="3"/>
        <v>Webster, MS</v>
      </c>
    </row>
    <row r="1485" ht="15.75" customHeight="1">
      <c r="A1485" s="11" t="s">
        <v>485</v>
      </c>
      <c r="B1485" s="12">
        <v>14.4</v>
      </c>
      <c r="C1485" s="12">
        <v>37.5</v>
      </c>
      <c r="D1485" s="11" t="s">
        <v>5014</v>
      </c>
      <c r="E1485" s="5" t="s">
        <v>5015</v>
      </c>
      <c r="F1485" s="5">
        <v>14.4</v>
      </c>
      <c r="G1485" s="5">
        <v>37.5</v>
      </c>
      <c r="H1485" t="str">
        <f t="shared" si="1"/>
        <v> Mississippi</v>
      </c>
      <c r="I1485" t="str">
        <f t="shared" si="2"/>
        <v>Mississippi</v>
      </c>
      <c r="J1485" t="str">
        <f>VLOOKUP(I1485,Sheet5!A:B,2,FALSE)</f>
        <v>MS</v>
      </c>
      <c r="K1485" t="str">
        <f t="shared" si="3"/>
        <v>Wilkinson, MS</v>
      </c>
    </row>
    <row r="1486" ht="15.75" customHeight="1">
      <c r="A1486" s="11" t="s">
        <v>88</v>
      </c>
      <c r="B1486" s="12">
        <v>12.3</v>
      </c>
      <c r="C1486" s="12">
        <v>36.4</v>
      </c>
      <c r="D1486" s="11" t="s">
        <v>5016</v>
      </c>
      <c r="E1486" s="5" t="s">
        <v>5017</v>
      </c>
      <c r="F1486" s="5">
        <v>12.3</v>
      </c>
      <c r="G1486" s="5">
        <v>36.4</v>
      </c>
      <c r="H1486" t="str">
        <f t="shared" si="1"/>
        <v> Mississippi</v>
      </c>
      <c r="I1486" t="str">
        <f t="shared" si="2"/>
        <v>Mississippi</v>
      </c>
      <c r="J1486" t="str">
        <f>VLOOKUP(I1486,Sheet5!A:B,2,FALSE)</f>
        <v>MS</v>
      </c>
      <c r="K1486" t="str">
        <f t="shared" si="3"/>
        <v>Winston, MS</v>
      </c>
    </row>
    <row r="1487" ht="15.75" customHeight="1">
      <c r="A1487" s="11" t="s">
        <v>1043</v>
      </c>
      <c r="B1487" s="12">
        <v>14.8</v>
      </c>
      <c r="C1487" s="12">
        <v>38.6</v>
      </c>
      <c r="D1487" s="11" t="s">
        <v>5018</v>
      </c>
      <c r="E1487" s="5" t="s">
        <v>5019</v>
      </c>
      <c r="F1487" s="5">
        <v>14.8</v>
      </c>
      <c r="G1487" s="5">
        <v>38.6</v>
      </c>
      <c r="H1487" t="str">
        <f t="shared" si="1"/>
        <v> Mississippi</v>
      </c>
      <c r="I1487" t="str">
        <f t="shared" si="2"/>
        <v>Mississippi</v>
      </c>
      <c r="J1487" t="str">
        <f>VLOOKUP(I1487,Sheet5!A:B,2,FALSE)</f>
        <v>MS</v>
      </c>
      <c r="K1487" t="str">
        <f t="shared" si="3"/>
        <v>Yalobusha, MS</v>
      </c>
    </row>
    <row r="1488" ht="15.75" customHeight="1">
      <c r="A1488" s="11" t="s">
        <v>1044</v>
      </c>
      <c r="B1488" s="12">
        <v>15.8</v>
      </c>
      <c r="C1488" s="12">
        <v>36.9</v>
      </c>
      <c r="D1488" s="11" t="s">
        <v>5020</v>
      </c>
      <c r="E1488" s="5" t="s">
        <v>5021</v>
      </c>
      <c r="F1488" s="5">
        <v>15.8</v>
      </c>
      <c r="G1488" s="5">
        <v>36.9</v>
      </c>
      <c r="H1488" t="str">
        <f t="shared" si="1"/>
        <v> Mississippi</v>
      </c>
      <c r="I1488" t="str">
        <f t="shared" si="2"/>
        <v>Mississippi</v>
      </c>
      <c r="J1488" t="str">
        <f>VLOOKUP(I1488,Sheet5!A:B,2,FALSE)</f>
        <v>MS</v>
      </c>
      <c r="K1488" t="str">
        <f t="shared" si="3"/>
        <v>Yazoo, MS</v>
      </c>
    </row>
    <row r="1489" ht="15.75" customHeight="1">
      <c r="A1489" s="11" t="s">
        <v>626</v>
      </c>
      <c r="B1489" s="12">
        <v>8.6</v>
      </c>
      <c r="C1489" s="12">
        <v>30.0</v>
      </c>
      <c r="D1489" s="11" t="s">
        <v>5022</v>
      </c>
      <c r="E1489" s="5" t="s">
        <v>5023</v>
      </c>
      <c r="F1489" s="5">
        <v>8.6</v>
      </c>
      <c r="G1489" s="5">
        <v>30.0</v>
      </c>
      <c r="H1489" t="str">
        <f t="shared" si="1"/>
        <v> Missouri</v>
      </c>
      <c r="I1489" t="str">
        <f t="shared" si="2"/>
        <v>Missouri</v>
      </c>
      <c r="J1489" t="str">
        <f>VLOOKUP(I1489,Sheet5!A:B,2,FALSE)</f>
        <v>MO</v>
      </c>
      <c r="K1489" t="str">
        <f t="shared" si="3"/>
        <v>Adair, MO</v>
      </c>
    </row>
    <row r="1490" ht="15.75" customHeight="1">
      <c r="A1490" s="11" t="s">
        <v>1046</v>
      </c>
      <c r="B1490" s="12">
        <v>8.6</v>
      </c>
      <c r="C1490" s="12">
        <v>32.8</v>
      </c>
      <c r="D1490" s="11" t="s">
        <v>5024</v>
      </c>
      <c r="E1490" s="5" t="s">
        <v>5025</v>
      </c>
      <c r="F1490" s="5">
        <v>8.6</v>
      </c>
      <c r="G1490" s="5">
        <v>32.8</v>
      </c>
      <c r="H1490" t="str">
        <f t="shared" si="1"/>
        <v> Missouri</v>
      </c>
      <c r="I1490" t="str">
        <f t="shared" si="2"/>
        <v>Missouri</v>
      </c>
      <c r="J1490" t="str">
        <f>VLOOKUP(I1490,Sheet5!A:B,2,FALSE)</f>
        <v>MO</v>
      </c>
      <c r="K1490" t="str">
        <f t="shared" si="3"/>
        <v>Andrew, MO</v>
      </c>
    </row>
    <row r="1491" ht="15.75" customHeight="1">
      <c r="A1491" s="11" t="s">
        <v>675</v>
      </c>
      <c r="B1491" s="12">
        <v>10.3</v>
      </c>
      <c r="C1491" s="12">
        <v>31.3</v>
      </c>
      <c r="D1491" s="11" t="s">
        <v>5026</v>
      </c>
      <c r="E1491" s="5" t="s">
        <v>5027</v>
      </c>
      <c r="F1491" s="5">
        <v>10.3</v>
      </c>
      <c r="G1491" s="5">
        <v>31.3</v>
      </c>
      <c r="H1491" t="str">
        <f t="shared" si="1"/>
        <v> Missouri</v>
      </c>
      <c r="I1491" t="str">
        <f t="shared" si="2"/>
        <v>Missouri</v>
      </c>
      <c r="J1491" t="str">
        <f>VLOOKUP(I1491,Sheet5!A:B,2,FALSE)</f>
        <v>MO</v>
      </c>
      <c r="K1491" t="str">
        <f t="shared" si="3"/>
        <v>Atchison, MO</v>
      </c>
    </row>
    <row r="1492" ht="15.75" customHeight="1">
      <c r="A1492" s="11" t="s">
        <v>1047</v>
      </c>
      <c r="B1492" s="12">
        <v>11.0</v>
      </c>
      <c r="C1492" s="12">
        <v>34.6</v>
      </c>
      <c r="D1492" s="11" t="s">
        <v>5028</v>
      </c>
      <c r="E1492" s="5" t="s">
        <v>5029</v>
      </c>
      <c r="F1492" s="5">
        <v>11.0</v>
      </c>
      <c r="G1492" s="5">
        <v>34.6</v>
      </c>
      <c r="H1492" t="str">
        <f t="shared" si="1"/>
        <v> Missouri</v>
      </c>
      <c r="I1492" t="str">
        <f t="shared" si="2"/>
        <v>Missouri</v>
      </c>
      <c r="J1492" t="str">
        <f>VLOOKUP(I1492,Sheet5!A:B,2,FALSE)</f>
        <v>MO</v>
      </c>
      <c r="K1492" t="str">
        <f t="shared" si="3"/>
        <v>Audrain, MO</v>
      </c>
    </row>
    <row r="1493" ht="15.75" customHeight="1">
      <c r="A1493" s="11" t="s">
        <v>893</v>
      </c>
      <c r="B1493" s="12">
        <v>8.4</v>
      </c>
      <c r="C1493" s="12">
        <v>32.9</v>
      </c>
      <c r="D1493" s="11" t="s">
        <v>5030</v>
      </c>
      <c r="E1493" s="5" t="s">
        <v>5031</v>
      </c>
      <c r="F1493" s="5">
        <v>8.4</v>
      </c>
      <c r="G1493" s="5">
        <v>32.9</v>
      </c>
      <c r="H1493" t="str">
        <f t="shared" si="1"/>
        <v> Missouri</v>
      </c>
      <c r="I1493" t="str">
        <f t="shared" si="2"/>
        <v>Missouri</v>
      </c>
      <c r="J1493" t="str">
        <f>VLOOKUP(I1493,Sheet5!A:B,2,FALSE)</f>
        <v>MO</v>
      </c>
      <c r="K1493" t="str">
        <f t="shared" si="3"/>
        <v>Barry, MO</v>
      </c>
    </row>
    <row r="1494" ht="15.75" customHeight="1">
      <c r="A1494" s="11" t="s">
        <v>677</v>
      </c>
      <c r="B1494" s="12">
        <v>11.6</v>
      </c>
      <c r="C1494" s="12">
        <v>33.5</v>
      </c>
      <c r="D1494" s="11" t="s">
        <v>5032</v>
      </c>
      <c r="E1494" s="5" t="s">
        <v>5033</v>
      </c>
      <c r="F1494" s="5">
        <v>11.6</v>
      </c>
      <c r="G1494" s="5">
        <v>33.5</v>
      </c>
      <c r="H1494" t="str">
        <f t="shared" si="1"/>
        <v> Missouri</v>
      </c>
      <c r="I1494" t="str">
        <f t="shared" si="2"/>
        <v>Missouri</v>
      </c>
      <c r="J1494" t="str">
        <f>VLOOKUP(I1494,Sheet5!A:B,2,FALSE)</f>
        <v>MO</v>
      </c>
      <c r="K1494" t="str">
        <f t="shared" si="3"/>
        <v>Barton, MO</v>
      </c>
    </row>
    <row r="1495" ht="15.75" customHeight="1">
      <c r="A1495" s="11" t="s">
        <v>1048</v>
      </c>
      <c r="B1495" s="12">
        <v>9.3</v>
      </c>
      <c r="C1495" s="12">
        <v>31.8</v>
      </c>
      <c r="D1495" s="11" t="s">
        <v>5034</v>
      </c>
      <c r="E1495" s="5" t="s">
        <v>5035</v>
      </c>
      <c r="F1495" s="5">
        <v>9.3</v>
      </c>
      <c r="G1495" s="5">
        <v>31.8</v>
      </c>
      <c r="H1495" t="str">
        <f t="shared" si="1"/>
        <v> Missouri</v>
      </c>
      <c r="I1495" t="str">
        <f t="shared" si="2"/>
        <v>Missouri</v>
      </c>
      <c r="J1495" t="str">
        <f>VLOOKUP(I1495,Sheet5!A:B,2,FALSE)</f>
        <v>MO</v>
      </c>
      <c r="K1495" t="str">
        <f t="shared" si="3"/>
        <v>Bates, MO</v>
      </c>
    </row>
    <row r="1496" ht="15.75" customHeight="1">
      <c r="A1496" s="11" t="s">
        <v>143</v>
      </c>
      <c r="B1496" s="12">
        <v>10.3</v>
      </c>
      <c r="C1496" s="12">
        <v>31.0</v>
      </c>
      <c r="D1496" s="11" t="s">
        <v>5036</v>
      </c>
      <c r="E1496" s="5" t="s">
        <v>5037</v>
      </c>
      <c r="F1496" s="5">
        <v>10.3</v>
      </c>
      <c r="G1496" s="5">
        <v>31.0</v>
      </c>
      <c r="H1496" t="str">
        <f t="shared" si="1"/>
        <v> Missouri</v>
      </c>
      <c r="I1496" t="str">
        <f t="shared" si="2"/>
        <v>Missouri</v>
      </c>
      <c r="J1496" t="str">
        <f>VLOOKUP(I1496,Sheet5!A:B,2,FALSE)</f>
        <v>MO</v>
      </c>
      <c r="K1496" t="str">
        <f t="shared" si="3"/>
        <v>Benton, MO</v>
      </c>
    </row>
    <row r="1497" ht="15.75" customHeight="1">
      <c r="A1497" s="11" t="s">
        <v>1049</v>
      </c>
      <c r="B1497" s="12">
        <v>11.4</v>
      </c>
      <c r="C1497" s="12">
        <v>30.7</v>
      </c>
      <c r="D1497" s="11" t="s">
        <v>5038</v>
      </c>
      <c r="E1497" s="5" t="s">
        <v>5039</v>
      </c>
      <c r="F1497" s="5">
        <v>11.4</v>
      </c>
      <c r="G1497" s="5">
        <v>30.7</v>
      </c>
      <c r="H1497" t="str">
        <f t="shared" si="1"/>
        <v> Missouri</v>
      </c>
      <c r="I1497" t="str">
        <f t="shared" si="2"/>
        <v>Missouri</v>
      </c>
      <c r="J1497" t="str">
        <f>VLOOKUP(I1497,Sheet5!A:B,2,FALSE)</f>
        <v>MO</v>
      </c>
      <c r="K1497" t="str">
        <f t="shared" si="3"/>
        <v>Bollinger, MO</v>
      </c>
    </row>
    <row r="1498" ht="15.75" customHeight="1">
      <c r="A1498" s="11" t="s">
        <v>144</v>
      </c>
      <c r="B1498" s="12">
        <v>8.7</v>
      </c>
      <c r="C1498" s="12">
        <v>28.3</v>
      </c>
      <c r="D1498" s="11" t="s">
        <v>5040</v>
      </c>
      <c r="E1498" s="5" t="s">
        <v>5041</v>
      </c>
      <c r="F1498" s="5">
        <v>8.7</v>
      </c>
      <c r="G1498" s="5">
        <v>28.3</v>
      </c>
      <c r="H1498" t="str">
        <f t="shared" si="1"/>
        <v> Missouri</v>
      </c>
      <c r="I1498" t="str">
        <f t="shared" si="2"/>
        <v>Missouri</v>
      </c>
      <c r="J1498" t="str">
        <f>VLOOKUP(I1498,Sheet5!A:B,2,FALSE)</f>
        <v>MO</v>
      </c>
      <c r="K1498" t="str">
        <f t="shared" si="3"/>
        <v>Boone, MO</v>
      </c>
    </row>
    <row r="1499" ht="15.75" customHeight="1">
      <c r="A1499" s="11" t="s">
        <v>634</v>
      </c>
      <c r="B1499" s="12">
        <v>10.8</v>
      </c>
      <c r="C1499" s="12">
        <v>31.7</v>
      </c>
      <c r="D1499" s="11" t="s">
        <v>5042</v>
      </c>
      <c r="E1499" s="5" t="s">
        <v>5043</v>
      </c>
      <c r="F1499" s="5">
        <v>10.8</v>
      </c>
      <c r="G1499" s="5">
        <v>31.7</v>
      </c>
      <c r="H1499" t="str">
        <f t="shared" si="1"/>
        <v> Missouri</v>
      </c>
      <c r="I1499" t="str">
        <f t="shared" si="2"/>
        <v>Missouri</v>
      </c>
      <c r="J1499" t="str">
        <f>VLOOKUP(I1499,Sheet5!A:B,2,FALSE)</f>
        <v>MO</v>
      </c>
      <c r="K1499" t="str">
        <f t="shared" si="3"/>
        <v>Buchanan, MO</v>
      </c>
    </row>
    <row r="1500" ht="15.75" customHeight="1">
      <c r="A1500" s="11" t="s">
        <v>28</v>
      </c>
      <c r="B1500" s="12">
        <v>11.6</v>
      </c>
      <c r="C1500" s="12">
        <v>34.3</v>
      </c>
      <c r="D1500" s="11" t="s">
        <v>5044</v>
      </c>
      <c r="E1500" s="5" t="s">
        <v>5045</v>
      </c>
      <c r="F1500" s="5">
        <v>11.6</v>
      </c>
      <c r="G1500" s="5">
        <v>34.3</v>
      </c>
      <c r="H1500" t="str">
        <f t="shared" si="1"/>
        <v> Missouri</v>
      </c>
      <c r="I1500" t="str">
        <f t="shared" si="2"/>
        <v>Missouri</v>
      </c>
      <c r="J1500" t="str">
        <f>VLOOKUP(I1500,Sheet5!A:B,2,FALSE)</f>
        <v>MO</v>
      </c>
      <c r="K1500" t="str">
        <f t="shared" si="3"/>
        <v>Butler, MO</v>
      </c>
    </row>
    <row r="1501" ht="15.75" customHeight="1">
      <c r="A1501" s="11" t="s">
        <v>752</v>
      </c>
      <c r="B1501" s="12">
        <v>11.3</v>
      </c>
      <c r="C1501" s="12">
        <v>35.3</v>
      </c>
      <c r="D1501" s="11" t="s">
        <v>5046</v>
      </c>
      <c r="E1501" s="5" t="s">
        <v>5047</v>
      </c>
      <c r="F1501" s="5">
        <v>11.3</v>
      </c>
      <c r="G1501" s="5">
        <v>35.3</v>
      </c>
      <c r="H1501" t="str">
        <f t="shared" si="1"/>
        <v> Missouri</v>
      </c>
      <c r="I1501" t="str">
        <f t="shared" si="2"/>
        <v>Missouri</v>
      </c>
      <c r="J1501" t="str">
        <f>VLOOKUP(I1501,Sheet5!A:B,2,FALSE)</f>
        <v>MO</v>
      </c>
      <c r="K1501" t="str">
        <f t="shared" si="3"/>
        <v>Caldwell, MO</v>
      </c>
    </row>
    <row r="1502" ht="15.75" customHeight="1">
      <c r="A1502" s="11" t="s">
        <v>1050</v>
      </c>
      <c r="B1502" s="12">
        <v>10.1</v>
      </c>
      <c r="C1502" s="12">
        <v>35.3</v>
      </c>
      <c r="D1502" s="11" t="s">
        <v>5048</v>
      </c>
      <c r="E1502" s="5" t="s">
        <v>5049</v>
      </c>
      <c r="F1502" s="5">
        <v>10.1</v>
      </c>
      <c r="G1502" s="5">
        <v>35.3</v>
      </c>
      <c r="H1502" t="str">
        <f t="shared" si="1"/>
        <v> Missouri</v>
      </c>
      <c r="I1502" t="str">
        <f t="shared" si="2"/>
        <v>Missouri</v>
      </c>
      <c r="J1502" t="str">
        <f>VLOOKUP(I1502,Sheet5!A:B,2,FALSE)</f>
        <v>MO</v>
      </c>
      <c r="K1502" t="str">
        <f t="shared" si="3"/>
        <v>Callaway, MO</v>
      </c>
    </row>
    <row r="1503" ht="15.75" customHeight="1">
      <c r="A1503" s="11" t="s">
        <v>394</v>
      </c>
      <c r="B1503" s="12">
        <v>8.2</v>
      </c>
      <c r="C1503" s="12">
        <v>28.5</v>
      </c>
      <c r="D1503" s="11" t="s">
        <v>5050</v>
      </c>
      <c r="E1503" s="5" t="s">
        <v>5051</v>
      </c>
      <c r="F1503" s="5">
        <v>8.2</v>
      </c>
      <c r="G1503" s="5">
        <v>28.5</v>
      </c>
      <c r="H1503" t="str">
        <f t="shared" si="1"/>
        <v> Missouri</v>
      </c>
      <c r="I1503" t="str">
        <f t="shared" si="2"/>
        <v>Missouri</v>
      </c>
      <c r="J1503" t="str">
        <f>VLOOKUP(I1503,Sheet5!A:B,2,FALSE)</f>
        <v>MO</v>
      </c>
      <c r="K1503" t="str">
        <f t="shared" si="3"/>
        <v>Camden, MO</v>
      </c>
    </row>
    <row r="1504" ht="15.75" customHeight="1">
      <c r="A1504" s="11" t="s">
        <v>1051</v>
      </c>
      <c r="B1504" s="12">
        <v>10.9</v>
      </c>
      <c r="C1504" s="12">
        <v>30.2</v>
      </c>
      <c r="D1504" s="11" t="s">
        <v>5052</v>
      </c>
      <c r="E1504" s="5" t="s">
        <v>5053</v>
      </c>
      <c r="F1504" s="5">
        <v>10.9</v>
      </c>
      <c r="G1504" s="5">
        <v>30.2</v>
      </c>
      <c r="H1504" t="str">
        <f t="shared" si="1"/>
        <v> Missouri</v>
      </c>
      <c r="I1504" t="str">
        <f t="shared" si="2"/>
        <v>Missouri</v>
      </c>
      <c r="J1504" t="str">
        <f>VLOOKUP(I1504,Sheet5!A:B,2,FALSE)</f>
        <v>MO</v>
      </c>
      <c r="K1504" t="str">
        <f t="shared" si="3"/>
        <v>Cape Girardeau, MO</v>
      </c>
    </row>
    <row r="1505" ht="15.75" customHeight="1">
      <c r="A1505" s="11" t="s">
        <v>146</v>
      </c>
      <c r="B1505" s="12">
        <v>9.1</v>
      </c>
      <c r="C1505" s="12">
        <v>37.2</v>
      </c>
      <c r="D1505" s="11" t="s">
        <v>5054</v>
      </c>
      <c r="E1505" s="5" t="s">
        <v>5055</v>
      </c>
      <c r="F1505" s="5">
        <v>9.1</v>
      </c>
      <c r="G1505" s="5">
        <v>37.2</v>
      </c>
      <c r="H1505" t="str">
        <f t="shared" si="1"/>
        <v> Missouri</v>
      </c>
      <c r="I1505" t="str">
        <f t="shared" si="2"/>
        <v>Missouri</v>
      </c>
      <c r="J1505" t="str">
        <f>VLOOKUP(I1505,Sheet5!A:B,2,FALSE)</f>
        <v>MO</v>
      </c>
      <c r="K1505" t="str">
        <f t="shared" si="3"/>
        <v>Carroll, MO</v>
      </c>
    </row>
    <row r="1506" ht="15.75" customHeight="1">
      <c r="A1506" s="11" t="s">
        <v>756</v>
      </c>
      <c r="B1506" s="12">
        <v>10.0</v>
      </c>
      <c r="C1506" s="12">
        <v>30.4</v>
      </c>
      <c r="D1506" s="11" t="s">
        <v>5056</v>
      </c>
      <c r="E1506" s="5" t="s">
        <v>5057</v>
      </c>
      <c r="F1506" s="5">
        <v>10.0</v>
      </c>
      <c r="G1506" s="5">
        <v>30.4</v>
      </c>
      <c r="H1506" t="str">
        <f t="shared" si="1"/>
        <v> Missouri</v>
      </c>
      <c r="I1506" t="str">
        <f t="shared" si="2"/>
        <v>Missouri</v>
      </c>
      <c r="J1506" t="str">
        <f>VLOOKUP(I1506,Sheet5!A:B,2,FALSE)</f>
        <v>MO</v>
      </c>
      <c r="K1506" t="str">
        <f t="shared" si="3"/>
        <v>Carter, MO</v>
      </c>
    </row>
    <row r="1507" ht="15.75" customHeight="1">
      <c r="A1507" s="11" t="s">
        <v>534</v>
      </c>
      <c r="B1507" s="12">
        <v>10.4</v>
      </c>
      <c r="C1507" s="12">
        <v>32.7</v>
      </c>
      <c r="D1507" s="11" t="s">
        <v>5058</v>
      </c>
      <c r="E1507" s="5" t="s">
        <v>5059</v>
      </c>
      <c r="F1507" s="5">
        <v>10.4</v>
      </c>
      <c r="G1507" s="5">
        <v>32.7</v>
      </c>
      <c r="H1507" t="str">
        <f t="shared" si="1"/>
        <v> Missouri</v>
      </c>
      <c r="I1507" t="str">
        <f t="shared" si="2"/>
        <v>Missouri</v>
      </c>
      <c r="J1507" t="str">
        <f>VLOOKUP(I1507,Sheet5!A:B,2,FALSE)</f>
        <v>MO</v>
      </c>
      <c r="K1507" t="str">
        <f t="shared" si="3"/>
        <v>Cass, MO</v>
      </c>
    </row>
    <row r="1508" ht="15.75" customHeight="1">
      <c r="A1508" s="11" t="s">
        <v>636</v>
      </c>
      <c r="B1508" s="12">
        <v>10.3</v>
      </c>
      <c r="C1508" s="12">
        <v>31.1</v>
      </c>
      <c r="D1508" s="11" t="s">
        <v>5060</v>
      </c>
      <c r="E1508" s="5" t="s">
        <v>5061</v>
      </c>
      <c r="F1508" s="5">
        <v>10.3</v>
      </c>
      <c r="G1508" s="5">
        <v>31.1</v>
      </c>
      <c r="H1508" t="str">
        <f t="shared" si="1"/>
        <v> Missouri</v>
      </c>
      <c r="I1508" t="str">
        <f t="shared" si="2"/>
        <v>Missouri</v>
      </c>
      <c r="J1508" t="str">
        <f>VLOOKUP(I1508,Sheet5!A:B,2,FALSE)</f>
        <v>MO</v>
      </c>
      <c r="K1508" t="str">
        <f t="shared" si="3"/>
        <v>Cedar, MO</v>
      </c>
    </row>
    <row r="1509" ht="15.75" customHeight="1">
      <c r="A1509" s="11" t="s">
        <v>1052</v>
      </c>
      <c r="B1509" s="12">
        <v>10.0</v>
      </c>
      <c r="C1509" s="12">
        <v>31.5</v>
      </c>
      <c r="D1509" s="11" t="s">
        <v>5062</v>
      </c>
      <c r="E1509" s="5" t="s">
        <v>5063</v>
      </c>
      <c r="F1509" s="5">
        <v>10.0</v>
      </c>
      <c r="G1509" s="5">
        <v>31.5</v>
      </c>
      <c r="H1509" t="str">
        <f t="shared" si="1"/>
        <v> Missouri</v>
      </c>
      <c r="I1509" t="str">
        <f t="shared" si="2"/>
        <v>Missouri</v>
      </c>
      <c r="J1509" t="str">
        <f>VLOOKUP(I1509,Sheet5!A:B,2,FALSE)</f>
        <v>MO</v>
      </c>
      <c r="K1509" t="str">
        <f t="shared" si="3"/>
        <v>Chariton, MO</v>
      </c>
    </row>
    <row r="1510" ht="15.75" customHeight="1">
      <c r="A1510" s="11" t="s">
        <v>536</v>
      </c>
      <c r="B1510" s="12">
        <v>9.3</v>
      </c>
      <c r="C1510" s="12">
        <v>29.3</v>
      </c>
      <c r="D1510" s="11" t="s">
        <v>5064</v>
      </c>
      <c r="E1510" s="5" t="s">
        <v>5065</v>
      </c>
      <c r="F1510" s="5">
        <v>9.3</v>
      </c>
      <c r="G1510" s="5">
        <v>29.3</v>
      </c>
      <c r="H1510" t="str">
        <f t="shared" si="1"/>
        <v> Missouri</v>
      </c>
      <c r="I1510" t="str">
        <f t="shared" si="2"/>
        <v>Missouri</v>
      </c>
      <c r="J1510" t="str">
        <f>VLOOKUP(I1510,Sheet5!A:B,2,FALSE)</f>
        <v>MO</v>
      </c>
      <c r="K1510" t="str">
        <f t="shared" si="3"/>
        <v>Christian, MO</v>
      </c>
    </row>
    <row r="1511" ht="15.75" customHeight="1">
      <c r="A1511" s="11" t="s">
        <v>148</v>
      </c>
      <c r="B1511" s="12">
        <v>9.8</v>
      </c>
      <c r="C1511" s="12">
        <v>36.6</v>
      </c>
      <c r="D1511" s="11" t="s">
        <v>5066</v>
      </c>
      <c r="E1511" s="5" t="s">
        <v>5067</v>
      </c>
      <c r="F1511" s="5">
        <v>9.8</v>
      </c>
      <c r="G1511" s="5">
        <v>36.6</v>
      </c>
      <c r="H1511" t="str">
        <f t="shared" si="1"/>
        <v> Missouri</v>
      </c>
      <c r="I1511" t="str">
        <f t="shared" si="2"/>
        <v>Missouri</v>
      </c>
      <c r="J1511" t="str">
        <f>VLOOKUP(I1511,Sheet5!A:B,2,FALSE)</f>
        <v>MO</v>
      </c>
      <c r="K1511" t="str">
        <f t="shared" si="3"/>
        <v>Clark, MO</v>
      </c>
    </row>
    <row r="1512" ht="15.75" customHeight="1">
      <c r="A1512" s="11" t="s">
        <v>35</v>
      </c>
      <c r="B1512" s="12">
        <v>8.7</v>
      </c>
      <c r="C1512" s="12">
        <v>31.5</v>
      </c>
      <c r="D1512" s="11" t="s">
        <v>5068</v>
      </c>
      <c r="E1512" s="5" t="s">
        <v>5069</v>
      </c>
      <c r="F1512" s="5">
        <v>8.7</v>
      </c>
      <c r="G1512" s="5">
        <v>31.5</v>
      </c>
      <c r="H1512" t="str">
        <f t="shared" si="1"/>
        <v> Missouri</v>
      </c>
      <c r="I1512" t="str">
        <f t="shared" si="2"/>
        <v>Missouri</v>
      </c>
      <c r="J1512" t="str">
        <f>VLOOKUP(I1512,Sheet5!A:B,2,FALSE)</f>
        <v>MO</v>
      </c>
      <c r="K1512" t="str">
        <f t="shared" si="3"/>
        <v>Clay, MO</v>
      </c>
    </row>
    <row r="1513" ht="15.75" customHeight="1">
      <c r="A1513" s="11" t="s">
        <v>537</v>
      </c>
      <c r="B1513" s="12">
        <v>9.7</v>
      </c>
      <c r="C1513" s="12">
        <v>34.5</v>
      </c>
      <c r="D1513" s="11" t="s">
        <v>5070</v>
      </c>
      <c r="E1513" s="5" t="s">
        <v>5071</v>
      </c>
      <c r="F1513" s="5">
        <v>9.7</v>
      </c>
      <c r="G1513" s="5">
        <v>34.5</v>
      </c>
      <c r="H1513" t="str">
        <f t="shared" si="1"/>
        <v> Missouri</v>
      </c>
      <c r="I1513" t="str">
        <f t="shared" si="2"/>
        <v>Missouri</v>
      </c>
      <c r="J1513" t="str">
        <f>VLOOKUP(I1513,Sheet5!A:B,2,FALSE)</f>
        <v>MO</v>
      </c>
      <c r="K1513" t="str">
        <f t="shared" si="3"/>
        <v>Clinton, MO</v>
      </c>
    </row>
    <row r="1514" ht="15.75" customHeight="1">
      <c r="A1514" s="11" t="s">
        <v>1053</v>
      </c>
      <c r="B1514" s="12">
        <v>10.4</v>
      </c>
      <c r="C1514" s="12">
        <v>32.4</v>
      </c>
      <c r="D1514" s="11" t="s">
        <v>5072</v>
      </c>
      <c r="E1514" s="5" t="s">
        <v>5073</v>
      </c>
      <c r="F1514" s="5">
        <v>10.4</v>
      </c>
      <c r="G1514" s="5">
        <v>32.4</v>
      </c>
      <c r="H1514" t="str">
        <f t="shared" si="1"/>
        <v> Missouri</v>
      </c>
      <c r="I1514" t="str">
        <f t="shared" si="2"/>
        <v>Missouri</v>
      </c>
      <c r="J1514" t="str">
        <f>VLOOKUP(I1514,Sheet5!A:B,2,FALSE)</f>
        <v>MO</v>
      </c>
      <c r="K1514" t="str">
        <f t="shared" si="3"/>
        <v>Cole, MO</v>
      </c>
    </row>
    <row r="1515" ht="15.75" customHeight="1">
      <c r="A1515" s="11" t="s">
        <v>1054</v>
      </c>
      <c r="B1515" s="12">
        <v>10.1</v>
      </c>
      <c r="C1515" s="12">
        <v>36.8</v>
      </c>
      <c r="D1515" s="11" t="s">
        <v>5074</v>
      </c>
      <c r="E1515" s="5" t="s">
        <v>5075</v>
      </c>
      <c r="F1515" s="5">
        <v>10.1</v>
      </c>
      <c r="G1515" s="5">
        <v>36.8</v>
      </c>
      <c r="H1515" t="str">
        <f t="shared" si="1"/>
        <v> Missouri</v>
      </c>
      <c r="I1515" t="str">
        <f t="shared" si="2"/>
        <v>Missouri</v>
      </c>
      <c r="J1515" t="str">
        <f>VLOOKUP(I1515,Sheet5!A:B,2,FALSE)</f>
        <v>MO</v>
      </c>
      <c r="K1515" t="str">
        <f t="shared" si="3"/>
        <v>Cooper, MO</v>
      </c>
    </row>
    <row r="1516" ht="15.75" customHeight="1">
      <c r="A1516" s="11" t="s">
        <v>153</v>
      </c>
      <c r="B1516" s="12">
        <v>9.0</v>
      </c>
      <c r="C1516" s="12">
        <v>34.5</v>
      </c>
      <c r="D1516" s="11" t="s">
        <v>5076</v>
      </c>
      <c r="E1516" s="5" t="s">
        <v>5077</v>
      </c>
      <c r="F1516" s="5">
        <v>9.0</v>
      </c>
      <c r="G1516" s="5">
        <v>34.5</v>
      </c>
      <c r="H1516" t="str">
        <f t="shared" si="1"/>
        <v> Missouri</v>
      </c>
      <c r="I1516" t="str">
        <f t="shared" si="2"/>
        <v>Missouri</v>
      </c>
      <c r="J1516" t="str">
        <f>VLOOKUP(I1516,Sheet5!A:B,2,FALSE)</f>
        <v>MO</v>
      </c>
      <c r="K1516" t="str">
        <f t="shared" si="3"/>
        <v>Crawford, MO</v>
      </c>
    </row>
    <row r="1517" ht="15.75" customHeight="1">
      <c r="A1517" s="11" t="s">
        <v>408</v>
      </c>
      <c r="B1517" s="12">
        <v>9.5</v>
      </c>
      <c r="C1517" s="12">
        <v>32.3</v>
      </c>
      <c r="D1517" s="11" t="s">
        <v>5078</v>
      </c>
      <c r="E1517" s="5" t="s">
        <v>5079</v>
      </c>
      <c r="F1517" s="5">
        <v>9.5</v>
      </c>
      <c r="G1517" s="5">
        <v>32.3</v>
      </c>
      <c r="H1517" t="str">
        <f t="shared" si="1"/>
        <v> Missouri</v>
      </c>
      <c r="I1517" t="str">
        <f t="shared" si="2"/>
        <v>Missouri</v>
      </c>
      <c r="J1517" t="str">
        <f>VLOOKUP(I1517,Sheet5!A:B,2,FALSE)</f>
        <v>MO</v>
      </c>
      <c r="K1517" t="str">
        <f t="shared" si="3"/>
        <v>Dade, MO</v>
      </c>
    </row>
    <row r="1518" ht="15.75" customHeight="1">
      <c r="A1518" s="11" t="s">
        <v>45</v>
      </c>
      <c r="B1518" s="12">
        <v>10.3</v>
      </c>
      <c r="C1518" s="12">
        <v>35.1</v>
      </c>
      <c r="D1518" s="11" t="s">
        <v>5080</v>
      </c>
      <c r="E1518" s="5" t="s">
        <v>5081</v>
      </c>
      <c r="F1518" s="5">
        <v>10.3</v>
      </c>
      <c r="G1518" s="5">
        <v>35.1</v>
      </c>
      <c r="H1518" t="str">
        <f t="shared" si="1"/>
        <v> Missouri</v>
      </c>
      <c r="I1518" t="str">
        <f t="shared" si="2"/>
        <v>Missouri</v>
      </c>
      <c r="J1518" t="str">
        <f>VLOOKUP(I1518,Sheet5!A:B,2,FALSE)</f>
        <v>MO</v>
      </c>
      <c r="K1518" t="str">
        <f t="shared" si="3"/>
        <v>Dallas, MO</v>
      </c>
    </row>
    <row r="1519" ht="15.75" customHeight="1">
      <c r="A1519" s="11" t="s">
        <v>588</v>
      </c>
      <c r="B1519" s="12">
        <v>9.1</v>
      </c>
      <c r="C1519" s="12">
        <v>36.6</v>
      </c>
      <c r="D1519" s="11" t="s">
        <v>5082</v>
      </c>
      <c r="E1519" s="5" t="s">
        <v>5083</v>
      </c>
      <c r="F1519" s="5">
        <v>9.1</v>
      </c>
      <c r="G1519" s="5">
        <v>36.6</v>
      </c>
      <c r="H1519" t="str">
        <f t="shared" si="1"/>
        <v> Missouri</v>
      </c>
      <c r="I1519" t="str">
        <f t="shared" si="2"/>
        <v>Missouri</v>
      </c>
      <c r="J1519" t="str">
        <f>VLOOKUP(I1519,Sheet5!A:B,2,FALSE)</f>
        <v>MO</v>
      </c>
      <c r="K1519" t="str">
        <f t="shared" si="3"/>
        <v>Daviess, MO</v>
      </c>
    </row>
    <row r="1520" ht="15.75" customHeight="1">
      <c r="A1520" s="11" t="s">
        <v>1983</v>
      </c>
      <c r="B1520" s="12">
        <v>12.1</v>
      </c>
      <c r="C1520" s="12">
        <v>38.1</v>
      </c>
      <c r="D1520" s="11" t="s">
        <v>5084</v>
      </c>
      <c r="E1520" s="5" t="s">
        <v>5085</v>
      </c>
      <c r="F1520" s="5">
        <v>12.1</v>
      </c>
      <c r="G1520" s="5">
        <v>38.1</v>
      </c>
      <c r="H1520" t="str">
        <f t="shared" si="1"/>
        <v> Missouri</v>
      </c>
      <c r="I1520" t="str">
        <f t="shared" si="2"/>
        <v>Missouri</v>
      </c>
      <c r="J1520" t="str">
        <f>VLOOKUP(I1520,Sheet5!A:B,2,FALSE)</f>
        <v>MO</v>
      </c>
      <c r="K1520" t="str">
        <f t="shared" si="3"/>
        <v>Dekalb, MO</v>
      </c>
    </row>
    <row r="1521" ht="15.75" customHeight="1">
      <c r="A1521" s="11" t="s">
        <v>1055</v>
      </c>
      <c r="B1521" s="12">
        <v>11.7</v>
      </c>
      <c r="C1521" s="12">
        <v>34.8</v>
      </c>
      <c r="D1521" s="11" t="s">
        <v>5086</v>
      </c>
      <c r="E1521" s="5" t="s">
        <v>5087</v>
      </c>
      <c r="F1521" s="5">
        <v>11.7</v>
      </c>
      <c r="G1521" s="5">
        <v>34.8</v>
      </c>
      <c r="H1521" t="str">
        <f t="shared" si="1"/>
        <v> Missouri</v>
      </c>
      <c r="I1521" t="str">
        <f t="shared" si="2"/>
        <v>Missouri</v>
      </c>
      <c r="J1521" t="str">
        <f>VLOOKUP(I1521,Sheet5!A:B,2,FALSE)</f>
        <v>MO</v>
      </c>
      <c r="K1521" t="str">
        <f t="shared" si="3"/>
        <v>Dent, MO</v>
      </c>
    </row>
    <row r="1522" ht="15.75" customHeight="1">
      <c r="A1522" s="11" t="s">
        <v>273</v>
      </c>
      <c r="B1522" s="12">
        <v>11.0</v>
      </c>
      <c r="C1522" s="12">
        <v>33.0</v>
      </c>
      <c r="D1522" s="11" t="s">
        <v>5088</v>
      </c>
      <c r="E1522" s="5" t="s">
        <v>5089</v>
      </c>
      <c r="F1522" s="5">
        <v>11.0</v>
      </c>
      <c r="G1522" s="5">
        <v>33.0</v>
      </c>
      <c r="H1522" t="str">
        <f t="shared" si="1"/>
        <v> Missouri</v>
      </c>
      <c r="I1522" t="str">
        <f t="shared" si="2"/>
        <v>Missouri</v>
      </c>
      <c r="J1522" t="str">
        <f>VLOOKUP(I1522,Sheet5!A:B,2,FALSE)</f>
        <v>MO</v>
      </c>
      <c r="K1522" t="str">
        <f t="shared" si="3"/>
        <v>Douglas, MO</v>
      </c>
    </row>
    <row r="1523" ht="15.75" customHeight="1">
      <c r="A1523" s="11" t="s">
        <v>1056</v>
      </c>
      <c r="B1523" s="12">
        <v>12.7</v>
      </c>
      <c r="C1523" s="12">
        <v>35.8</v>
      </c>
      <c r="D1523" s="11" t="s">
        <v>5090</v>
      </c>
      <c r="E1523" s="5" t="s">
        <v>5091</v>
      </c>
      <c r="F1523" s="5">
        <v>12.7</v>
      </c>
      <c r="G1523" s="5">
        <v>35.8</v>
      </c>
      <c r="H1523" t="str">
        <f t="shared" si="1"/>
        <v> Missouri</v>
      </c>
      <c r="I1523" t="str">
        <f t="shared" si="2"/>
        <v>Missouri</v>
      </c>
      <c r="J1523" t="str">
        <f>VLOOKUP(I1523,Sheet5!A:B,2,FALSE)</f>
        <v>MO</v>
      </c>
      <c r="K1523" t="str">
        <f t="shared" si="3"/>
        <v>Dunklin, MO</v>
      </c>
    </row>
    <row r="1524" ht="15.75" customHeight="1">
      <c r="A1524" s="11" t="s">
        <v>51</v>
      </c>
      <c r="B1524" s="12">
        <v>10.4</v>
      </c>
      <c r="C1524" s="12">
        <v>30.1</v>
      </c>
      <c r="D1524" s="11" t="s">
        <v>5092</v>
      </c>
      <c r="E1524" s="5" t="s">
        <v>5093</v>
      </c>
      <c r="F1524" s="5">
        <v>10.4</v>
      </c>
      <c r="G1524" s="5">
        <v>30.1</v>
      </c>
      <c r="H1524" t="str">
        <f t="shared" si="1"/>
        <v> Missouri</v>
      </c>
      <c r="I1524" t="str">
        <f t="shared" si="2"/>
        <v>Missouri</v>
      </c>
      <c r="J1524" t="str">
        <f>VLOOKUP(I1524,Sheet5!A:B,2,FALSE)</f>
        <v>MO</v>
      </c>
      <c r="K1524" t="str">
        <f t="shared" si="3"/>
        <v>Franklin, MO</v>
      </c>
    </row>
    <row r="1525" ht="15.75" customHeight="1">
      <c r="A1525" s="11" t="s">
        <v>1057</v>
      </c>
      <c r="B1525" s="12">
        <v>9.3</v>
      </c>
      <c r="C1525" s="12">
        <v>34.8</v>
      </c>
      <c r="D1525" s="11" t="s">
        <v>5094</v>
      </c>
      <c r="E1525" s="5" t="s">
        <v>5095</v>
      </c>
      <c r="F1525" s="5">
        <v>9.3</v>
      </c>
      <c r="G1525" s="5">
        <v>34.8</v>
      </c>
      <c r="H1525" t="str">
        <f t="shared" si="1"/>
        <v> Missouri</v>
      </c>
      <c r="I1525" t="str">
        <f t="shared" si="2"/>
        <v>Missouri</v>
      </c>
      <c r="J1525" t="str">
        <f>VLOOKUP(I1525,Sheet5!A:B,2,FALSE)</f>
        <v>MO</v>
      </c>
      <c r="K1525" t="str">
        <f t="shared" si="3"/>
        <v>Gasconade, MO</v>
      </c>
    </row>
    <row r="1526" ht="15.75" customHeight="1">
      <c r="A1526" s="11" t="s">
        <v>1058</v>
      </c>
      <c r="B1526" s="12">
        <v>10.0</v>
      </c>
      <c r="C1526" s="12">
        <v>28.5</v>
      </c>
      <c r="D1526" s="11" t="s">
        <v>5096</v>
      </c>
      <c r="E1526" s="5" t="s">
        <v>5097</v>
      </c>
      <c r="F1526" s="5">
        <v>10.0</v>
      </c>
      <c r="G1526" s="5">
        <v>28.5</v>
      </c>
      <c r="H1526" t="str">
        <f t="shared" si="1"/>
        <v> Missouri</v>
      </c>
      <c r="I1526" t="str">
        <f t="shared" si="2"/>
        <v>Missouri</v>
      </c>
      <c r="J1526" t="str">
        <f>VLOOKUP(I1526,Sheet5!A:B,2,FALSE)</f>
        <v>MO</v>
      </c>
      <c r="K1526" t="str">
        <f t="shared" si="3"/>
        <v>Gentry, MO</v>
      </c>
    </row>
    <row r="1527" ht="15.75" customHeight="1">
      <c r="A1527" s="11" t="s">
        <v>53</v>
      </c>
      <c r="B1527" s="12">
        <v>9.4</v>
      </c>
      <c r="C1527" s="12">
        <v>34.9</v>
      </c>
      <c r="D1527" s="11" t="s">
        <v>5098</v>
      </c>
      <c r="E1527" s="5" t="s">
        <v>5099</v>
      </c>
      <c r="F1527" s="5">
        <v>9.4</v>
      </c>
      <c r="G1527" s="5">
        <v>34.9</v>
      </c>
      <c r="H1527" t="str">
        <f t="shared" si="1"/>
        <v> Missouri</v>
      </c>
      <c r="I1527" t="str">
        <f t="shared" si="2"/>
        <v>Missouri</v>
      </c>
      <c r="J1527" t="str">
        <f>VLOOKUP(I1527,Sheet5!A:B,2,FALSE)</f>
        <v>MO</v>
      </c>
      <c r="K1527" t="str">
        <f t="shared" si="3"/>
        <v>Greene, MO</v>
      </c>
    </row>
    <row r="1528" ht="15.75" customHeight="1">
      <c r="A1528" s="11" t="s">
        <v>546</v>
      </c>
      <c r="B1528" s="12">
        <v>8.7</v>
      </c>
      <c r="C1528" s="12">
        <v>33.2</v>
      </c>
      <c r="D1528" s="11" t="s">
        <v>5100</v>
      </c>
      <c r="E1528" s="5" t="s">
        <v>5101</v>
      </c>
      <c r="F1528" s="5">
        <v>8.7</v>
      </c>
      <c r="G1528" s="5">
        <v>33.2</v>
      </c>
      <c r="H1528" t="str">
        <f t="shared" si="1"/>
        <v> Missouri</v>
      </c>
      <c r="I1528" t="str">
        <f t="shared" si="2"/>
        <v>Missouri</v>
      </c>
      <c r="J1528" t="str">
        <f>VLOOKUP(I1528,Sheet5!A:B,2,FALSE)</f>
        <v>MO</v>
      </c>
      <c r="K1528" t="str">
        <f t="shared" si="3"/>
        <v>Grundy, MO</v>
      </c>
    </row>
    <row r="1529" ht="15.75" customHeight="1">
      <c r="A1529" s="11" t="s">
        <v>595</v>
      </c>
      <c r="B1529" s="12">
        <v>10.1</v>
      </c>
      <c r="C1529" s="12">
        <v>34.0</v>
      </c>
      <c r="D1529" s="11" t="s">
        <v>5102</v>
      </c>
      <c r="E1529" s="5" t="s">
        <v>5103</v>
      </c>
      <c r="F1529" s="5">
        <v>10.1</v>
      </c>
      <c r="G1529" s="5">
        <v>34.0</v>
      </c>
      <c r="H1529" t="str">
        <f t="shared" si="1"/>
        <v> Missouri</v>
      </c>
      <c r="I1529" t="str">
        <f t="shared" si="2"/>
        <v>Missouri</v>
      </c>
      <c r="J1529" t="str">
        <f>VLOOKUP(I1529,Sheet5!A:B,2,FALSE)</f>
        <v>MO</v>
      </c>
      <c r="K1529" t="str">
        <f t="shared" si="3"/>
        <v>Harrison, MO</v>
      </c>
    </row>
    <row r="1530" ht="15.75" customHeight="1">
      <c r="A1530" s="11" t="s">
        <v>55</v>
      </c>
      <c r="B1530" s="12">
        <v>9.9</v>
      </c>
      <c r="C1530" s="12">
        <v>31.6</v>
      </c>
      <c r="D1530" s="11" t="s">
        <v>5104</v>
      </c>
      <c r="E1530" s="5" t="s">
        <v>5105</v>
      </c>
      <c r="F1530" s="5">
        <v>9.9</v>
      </c>
      <c r="G1530" s="5">
        <v>31.6</v>
      </c>
      <c r="H1530" t="str">
        <f t="shared" si="1"/>
        <v> Missouri</v>
      </c>
      <c r="I1530" t="str">
        <f t="shared" si="2"/>
        <v>Missouri</v>
      </c>
      <c r="J1530" t="str">
        <f>VLOOKUP(I1530,Sheet5!A:B,2,FALSE)</f>
        <v>MO</v>
      </c>
      <c r="K1530" t="str">
        <f t="shared" si="3"/>
        <v>Henry, MO</v>
      </c>
    </row>
    <row r="1531" ht="15.75" customHeight="1">
      <c r="A1531" s="11" t="s">
        <v>1059</v>
      </c>
      <c r="B1531" s="12">
        <v>9.3</v>
      </c>
      <c r="C1531" s="12">
        <v>32.7</v>
      </c>
      <c r="D1531" s="11" t="s">
        <v>5106</v>
      </c>
      <c r="E1531" s="5" t="s">
        <v>5107</v>
      </c>
      <c r="F1531" s="5">
        <v>9.3</v>
      </c>
      <c r="G1531" s="5">
        <v>32.7</v>
      </c>
      <c r="H1531" t="str">
        <f t="shared" si="1"/>
        <v> Missouri</v>
      </c>
      <c r="I1531" t="str">
        <f t="shared" si="2"/>
        <v>Missouri</v>
      </c>
      <c r="J1531" t="str">
        <f>VLOOKUP(I1531,Sheet5!A:B,2,FALSE)</f>
        <v>MO</v>
      </c>
      <c r="K1531" t="str">
        <f t="shared" si="3"/>
        <v>Hickory, MO</v>
      </c>
    </row>
    <row r="1532" ht="15.75" customHeight="1">
      <c r="A1532" s="11" t="s">
        <v>1060</v>
      </c>
      <c r="B1532" s="12">
        <v>10.3</v>
      </c>
      <c r="C1532" s="12">
        <v>33.0</v>
      </c>
      <c r="D1532" s="11" t="s">
        <v>5108</v>
      </c>
      <c r="E1532" s="5" t="s">
        <v>5109</v>
      </c>
      <c r="F1532" s="5">
        <v>10.3</v>
      </c>
      <c r="G1532" s="5">
        <v>33.0</v>
      </c>
      <c r="H1532" t="str">
        <f t="shared" si="1"/>
        <v> Missouri</v>
      </c>
      <c r="I1532" t="str">
        <f t="shared" si="2"/>
        <v>Missouri</v>
      </c>
      <c r="J1532" t="str">
        <f>VLOOKUP(I1532,Sheet5!A:B,2,FALSE)</f>
        <v>MO</v>
      </c>
      <c r="K1532" t="str">
        <f t="shared" si="3"/>
        <v>Holt, MO</v>
      </c>
    </row>
    <row r="1533" ht="15.75" customHeight="1">
      <c r="A1533" s="11" t="s">
        <v>164</v>
      </c>
      <c r="B1533" s="12">
        <v>9.1</v>
      </c>
      <c r="C1533" s="12">
        <v>33.2</v>
      </c>
      <c r="D1533" s="11" t="s">
        <v>5110</v>
      </c>
      <c r="E1533" s="5" t="s">
        <v>5111</v>
      </c>
      <c r="F1533" s="5">
        <v>9.1</v>
      </c>
      <c r="G1533" s="5">
        <v>33.2</v>
      </c>
      <c r="H1533" t="str">
        <f t="shared" si="1"/>
        <v> Missouri</v>
      </c>
      <c r="I1533" t="str">
        <f t="shared" si="2"/>
        <v>Missouri</v>
      </c>
      <c r="J1533" t="str">
        <f>VLOOKUP(I1533,Sheet5!A:B,2,FALSE)</f>
        <v>MO</v>
      </c>
      <c r="K1533" t="str">
        <f t="shared" si="3"/>
        <v>Howard, MO</v>
      </c>
    </row>
    <row r="1534" ht="15.75" customHeight="1">
      <c r="A1534" s="11" t="s">
        <v>1061</v>
      </c>
      <c r="B1534" s="12">
        <v>9.8</v>
      </c>
      <c r="C1534" s="12">
        <v>32.9</v>
      </c>
      <c r="D1534" s="11" t="s">
        <v>5112</v>
      </c>
      <c r="E1534" s="5" t="s">
        <v>5113</v>
      </c>
      <c r="F1534" s="5">
        <v>9.8</v>
      </c>
      <c r="G1534" s="5">
        <v>32.9</v>
      </c>
      <c r="H1534" t="str">
        <f t="shared" si="1"/>
        <v> Missouri</v>
      </c>
      <c r="I1534" t="str">
        <f t="shared" si="2"/>
        <v>Missouri</v>
      </c>
      <c r="J1534" t="str">
        <f>VLOOKUP(I1534,Sheet5!A:B,2,FALSE)</f>
        <v>MO</v>
      </c>
      <c r="K1534" t="str">
        <f t="shared" si="3"/>
        <v>Howell, MO</v>
      </c>
    </row>
    <row r="1535" ht="15.75" customHeight="1">
      <c r="A1535" s="11" t="s">
        <v>912</v>
      </c>
      <c r="B1535" s="12">
        <v>10.7</v>
      </c>
      <c r="C1535" s="12">
        <v>34.2</v>
      </c>
      <c r="D1535" s="11" t="s">
        <v>5114</v>
      </c>
      <c r="E1535" s="5" t="s">
        <v>5115</v>
      </c>
      <c r="F1535" s="5">
        <v>10.7</v>
      </c>
      <c r="G1535" s="5">
        <v>34.2</v>
      </c>
      <c r="H1535" t="str">
        <f t="shared" si="1"/>
        <v> Missouri</v>
      </c>
      <c r="I1535" t="str">
        <f t="shared" si="2"/>
        <v>Missouri</v>
      </c>
      <c r="J1535" t="str">
        <f>VLOOKUP(I1535,Sheet5!A:B,2,FALSE)</f>
        <v>MO</v>
      </c>
      <c r="K1535" t="str">
        <f t="shared" si="3"/>
        <v>Iron, MO</v>
      </c>
    </row>
    <row r="1536" ht="15.75" customHeight="1">
      <c r="A1536" s="11" t="s">
        <v>57</v>
      </c>
      <c r="B1536" s="12">
        <v>10.7</v>
      </c>
      <c r="C1536" s="12">
        <v>32.5</v>
      </c>
      <c r="D1536" s="11" t="s">
        <v>5116</v>
      </c>
      <c r="E1536" s="5" t="s">
        <v>5117</v>
      </c>
      <c r="F1536" s="5">
        <v>10.7</v>
      </c>
      <c r="G1536" s="5">
        <v>32.5</v>
      </c>
      <c r="H1536" t="str">
        <f t="shared" si="1"/>
        <v> Missouri</v>
      </c>
      <c r="I1536" t="str">
        <f t="shared" si="2"/>
        <v>Missouri</v>
      </c>
      <c r="J1536" t="str">
        <f>VLOOKUP(I1536,Sheet5!A:B,2,FALSE)</f>
        <v>MO</v>
      </c>
      <c r="K1536" t="str">
        <f t="shared" si="3"/>
        <v>Jackson, MO</v>
      </c>
    </row>
    <row r="1537" ht="15.75" customHeight="1">
      <c r="A1537" s="11" t="s">
        <v>436</v>
      </c>
      <c r="B1537" s="12">
        <v>10.4</v>
      </c>
      <c r="C1537" s="12">
        <v>35.4</v>
      </c>
      <c r="D1537" s="11" t="s">
        <v>5118</v>
      </c>
      <c r="E1537" s="5" t="s">
        <v>5119</v>
      </c>
      <c r="F1537" s="5">
        <v>10.4</v>
      </c>
      <c r="G1537" s="5">
        <v>35.4</v>
      </c>
      <c r="H1537" t="str">
        <f t="shared" si="1"/>
        <v> Missouri</v>
      </c>
      <c r="I1537" t="str">
        <f t="shared" si="2"/>
        <v>Missouri</v>
      </c>
      <c r="J1537" t="str">
        <f>VLOOKUP(I1537,Sheet5!A:B,2,FALSE)</f>
        <v>MO</v>
      </c>
      <c r="K1537" t="str">
        <f t="shared" si="3"/>
        <v>Jasper, MO</v>
      </c>
    </row>
    <row r="1538" ht="15.75" customHeight="1">
      <c r="A1538" s="11" t="s">
        <v>58</v>
      </c>
      <c r="B1538" s="12">
        <v>11.0</v>
      </c>
      <c r="C1538" s="12">
        <v>31.4</v>
      </c>
      <c r="D1538" s="11" t="s">
        <v>5120</v>
      </c>
      <c r="E1538" s="5" t="s">
        <v>5121</v>
      </c>
      <c r="F1538" s="5">
        <v>11.0</v>
      </c>
      <c r="G1538" s="5">
        <v>31.4</v>
      </c>
      <c r="H1538" t="str">
        <f t="shared" si="1"/>
        <v> Missouri</v>
      </c>
      <c r="I1538" t="str">
        <f t="shared" si="2"/>
        <v>Missouri</v>
      </c>
      <c r="J1538" t="str">
        <f>VLOOKUP(I1538,Sheet5!A:B,2,FALSE)</f>
        <v>MO</v>
      </c>
      <c r="K1538" t="str">
        <f t="shared" si="3"/>
        <v>Jefferson, MO</v>
      </c>
    </row>
    <row r="1539" ht="15.75" customHeight="1">
      <c r="A1539" s="11" t="s">
        <v>167</v>
      </c>
      <c r="B1539" s="12">
        <v>10.3</v>
      </c>
      <c r="C1539" s="12">
        <v>33.6</v>
      </c>
      <c r="D1539" s="11" t="s">
        <v>5122</v>
      </c>
      <c r="E1539" s="5" t="s">
        <v>5123</v>
      </c>
      <c r="F1539" s="5">
        <v>10.3</v>
      </c>
      <c r="G1539" s="5">
        <v>33.6</v>
      </c>
      <c r="H1539" t="str">
        <f t="shared" si="1"/>
        <v> Missouri</v>
      </c>
      <c r="I1539" t="str">
        <f t="shared" si="2"/>
        <v>Missouri</v>
      </c>
      <c r="J1539" t="str">
        <f>VLOOKUP(I1539,Sheet5!A:B,2,FALSE)</f>
        <v>MO</v>
      </c>
      <c r="K1539" t="str">
        <f t="shared" si="3"/>
        <v>Johnson, MO</v>
      </c>
    </row>
    <row r="1540" ht="15.75" customHeight="1">
      <c r="A1540" s="11" t="s">
        <v>555</v>
      </c>
      <c r="B1540" s="12">
        <v>9.4</v>
      </c>
      <c r="C1540" s="12">
        <v>32.4</v>
      </c>
      <c r="D1540" s="11" t="s">
        <v>5124</v>
      </c>
      <c r="E1540" s="5" t="s">
        <v>5125</v>
      </c>
      <c r="F1540" s="5">
        <v>9.4</v>
      </c>
      <c r="G1540" s="5">
        <v>32.4</v>
      </c>
      <c r="H1540" t="str">
        <f t="shared" si="1"/>
        <v> Missouri</v>
      </c>
      <c r="I1540" t="str">
        <f t="shared" si="2"/>
        <v>Missouri</v>
      </c>
      <c r="J1540" t="str">
        <f>VLOOKUP(I1540,Sheet5!A:B,2,FALSE)</f>
        <v>MO</v>
      </c>
      <c r="K1540" t="str">
        <f t="shared" si="3"/>
        <v>Knox, MO</v>
      </c>
    </row>
    <row r="1541" ht="15.75" customHeight="1">
      <c r="A1541" s="11" t="s">
        <v>1062</v>
      </c>
      <c r="B1541" s="12">
        <v>9.9</v>
      </c>
      <c r="C1541" s="12">
        <v>31.7</v>
      </c>
      <c r="D1541" s="11" t="s">
        <v>5126</v>
      </c>
      <c r="E1541" s="5" t="s">
        <v>5127</v>
      </c>
      <c r="F1541" s="5">
        <v>9.9</v>
      </c>
      <c r="G1541" s="5">
        <v>31.7</v>
      </c>
      <c r="H1541" t="str">
        <f t="shared" si="1"/>
        <v> Missouri</v>
      </c>
      <c r="I1541" t="str">
        <f t="shared" si="2"/>
        <v>Missouri</v>
      </c>
      <c r="J1541" t="str">
        <f>VLOOKUP(I1541,Sheet5!A:B,2,FALSE)</f>
        <v>MO</v>
      </c>
      <c r="K1541" t="str">
        <f t="shared" si="3"/>
        <v>Laclede, MO</v>
      </c>
    </row>
    <row r="1542" ht="15.75" customHeight="1">
      <c r="A1542" s="11" t="s">
        <v>168</v>
      </c>
      <c r="B1542" s="12">
        <v>10.5</v>
      </c>
      <c r="C1542" s="12">
        <v>31.7</v>
      </c>
      <c r="D1542" s="11" t="s">
        <v>5128</v>
      </c>
      <c r="E1542" s="5" t="s">
        <v>5129</v>
      </c>
      <c r="F1542" s="5">
        <v>10.5</v>
      </c>
      <c r="G1542" s="5">
        <v>31.7</v>
      </c>
      <c r="H1542" t="str">
        <f t="shared" si="1"/>
        <v> Missouri</v>
      </c>
      <c r="I1542" t="str">
        <f t="shared" si="2"/>
        <v>Missouri</v>
      </c>
      <c r="J1542" t="str">
        <f>VLOOKUP(I1542,Sheet5!A:B,2,FALSE)</f>
        <v>MO</v>
      </c>
      <c r="K1542" t="str">
        <f t="shared" si="3"/>
        <v>Lafayette, MO</v>
      </c>
    </row>
    <row r="1543" ht="15.75" customHeight="1">
      <c r="A1543" s="11" t="s">
        <v>61</v>
      </c>
      <c r="B1543" s="12">
        <v>8.3</v>
      </c>
      <c r="C1543" s="12">
        <v>33.6</v>
      </c>
      <c r="D1543" s="11" t="s">
        <v>5130</v>
      </c>
      <c r="E1543" s="5" t="s">
        <v>5131</v>
      </c>
      <c r="F1543" s="5">
        <v>8.3</v>
      </c>
      <c r="G1543" s="5">
        <v>33.6</v>
      </c>
      <c r="H1543" t="str">
        <f t="shared" si="1"/>
        <v> Missouri</v>
      </c>
      <c r="I1543" t="str">
        <f t="shared" si="2"/>
        <v>Missouri</v>
      </c>
      <c r="J1543" t="str">
        <f>VLOOKUP(I1543,Sheet5!A:B,2,FALSE)</f>
        <v>MO</v>
      </c>
      <c r="K1543" t="str">
        <f t="shared" si="3"/>
        <v>Lawrence, MO</v>
      </c>
    </row>
    <row r="1544" ht="15.75" customHeight="1">
      <c r="A1544" s="11" t="s">
        <v>516</v>
      </c>
      <c r="B1544" s="12">
        <v>9.2</v>
      </c>
      <c r="C1544" s="12">
        <v>34.6</v>
      </c>
      <c r="D1544" s="11" t="s">
        <v>5132</v>
      </c>
      <c r="E1544" s="5" t="s">
        <v>5133</v>
      </c>
      <c r="F1544" s="5">
        <v>9.2</v>
      </c>
      <c r="G1544" s="5">
        <v>34.6</v>
      </c>
      <c r="H1544" t="str">
        <f t="shared" si="1"/>
        <v> Missouri</v>
      </c>
      <c r="I1544" t="str">
        <f t="shared" si="2"/>
        <v>Missouri</v>
      </c>
      <c r="J1544" t="str">
        <f>VLOOKUP(I1544,Sheet5!A:B,2,FALSE)</f>
        <v>MO</v>
      </c>
      <c r="K1544" t="str">
        <f t="shared" si="3"/>
        <v>Lewis, MO</v>
      </c>
    </row>
    <row r="1545" ht="15.75" customHeight="1">
      <c r="A1545" s="11" t="s">
        <v>169</v>
      </c>
      <c r="B1545" s="12">
        <v>11.7</v>
      </c>
      <c r="C1545" s="12">
        <v>32.5</v>
      </c>
      <c r="D1545" s="11" t="s">
        <v>5134</v>
      </c>
      <c r="E1545" s="5" t="s">
        <v>5135</v>
      </c>
      <c r="F1545" s="5">
        <v>11.7</v>
      </c>
      <c r="G1545" s="5">
        <v>32.5</v>
      </c>
      <c r="H1545" t="str">
        <f t="shared" si="1"/>
        <v> Missouri</v>
      </c>
      <c r="I1545" t="str">
        <f t="shared" si="2"/>
        <v>Missouri</v>
      </c>
      <c r="J1545" t="str">
        <f>VLOOKUP(I1545,Sheet5!A:B,2,FALSE)</f>
        <v>MO</v>
      </c>
      <c r="K1545" t="str">
        <f t="shared" si="3"/>
        <v>Lincoln, MO</v>
      </c>
    </row>
    <row r="1546" ht="15.75" customHeight="1">
      <c r="A1546" s="11" t="s">
        <v>649</v>
      </c>
      <c r="B1546" s="12">
        <v>10.6</v>
      </c>
      <c r="C1546" s="12">
        <v>34.0</v>
      </c>
      <c r="D1546" s="11" t="s">
        <v>5136</v>
      </c>
      <c r="E1546" s="5" t="s">
        <v>5137</v>
      </c>
      <c r="F1546" s="5">
        <v>10.6</v>
      </c>
      <c r="G1546" s="5">
        <v>34.0</v>
      </c>
      <c r="H1546" t="str">
        <f t="shared" si="1"/>
        <v> Missouri</v>
      </c>
      <c r="I1546" t="str">
        <f t="shared" si="2"/>
        <v>Missouri</v>
      </c>
      <c r="J1546" t="str">
        <f>VLOOKUP(I1546,Sheet5!A:B,2,FALSE)</f>
        <v>MO</v>
      </c>
      <c r="K1546" t="str">
        <f t="shared" si="3"/>
        <v>Linn, MO</v>
      </c>
    </row>
    <row r="1547" ht="15.75" customHeight="1">
      <c r="A1547" s="11" t="s">
        <v>557</v>
      </c>
      <c r="B1547" s="12">
        <v>9.2</v>
      </c>
      <c r="C1547" s="12">
        <v>29.6</v>
      </c>
      <c r="D1547" s="11" t="s">
        <v>5138</v>
      </c>
      <c r="E1547" s="5" t="s">
        <v>5139</v>
      </c>
      <c r="F1547" s="5">
        <v>9.2</v>
      </c>
      <c r="G1547" s="5">
        <v>29.6</v>
      </c>
      <c r="H1547" t="str">
        <f t="shared" si="1"/>
        <v> Missouri</v>
      </c>
      <c r="I1547" t="str">
        <f t="shared" si="2"/>
        <v>Missouri</v>
      </c>
      <c r="J1547" t="str">
        <f>VLOOKUP(I1547,Sheet5!A:B,2,FALSE)</f>
        <v>MO</v>
      </c>
      <c r="K1547" t="str">
        <f t="shared" si="3"/>
        <v>Livingston, MO</v>
      </c>
    </row>
    <row r="1548" ht="15.75" customHeight="1">
      <c r="A1548" s="11" t="s">
        <v>65</v>
      </c>
      <c r="B1548" s="12">
        <v>10.2</v>
      </c>
      <c r="C1548" s="12">
        <v>36.0</v>
      </c>
      <c r="D1548" s="11" t="s">
        <v>5140</v>
      </c>
      <c r="E1548" s="5" t="s">
        <v>5141</v>
      </c>
      <c r="F1548" s="5">
        <v>10.2</v>
      </c>
      <c r="G1548" s="5">
        <v>36.0</v>
      </c>
      <c r="H1548" t="str">
        <f t="shared" si="1"/>
        <v> Missouri</v>
      </c>
      <c r="I1548" t="str">
        <f t="shared" si="2"/>
        <v>Missouri</v>
      </c>
      <c r="J1548" t="str">
        <f>VLOOKUP(I1548,Sheet5!A:B,2,FALSE)</f>
        <v>MO</v>
      </c>
      <c r="K1548" t="str">
        <f t="shared" si="3"/>
        <v>Macon, MO</v>
      </c>
    </row>
    <row r="1549" ht="15.75" customHeight="1">
      <c r="A1549" s="11" t="s">
        <v>66</v>
      </c>
      <c r="B1549" s="12">
        <v>9.8</v>
      </c>
      <c r="C1549" s="12">
        <v>35.8</v>
      </c>
      <c r="D1549" s="11" t="s">
        <v>5142</v>
      </c>
      <c r="E1549" s="5" t="s">
        <v>5143</v>
      </c>
      <c r="F1549" s="5">
        <v>9.8</v>
      </c>
      <c r="G1549" s="5">
        <v>35.8</v>
      </c>
      <c r="H1549" t="str">
        <f t="shared" si="1"/>
        <v> Missouri</v>
      </c>
      <c r="I1549" t="str">
        <f t="shared" si="2"/>
        <v>Missouri</v>
      </c>
      <c r="J1549" t="str">
        <f>VLOOKUP(I1549,Sheet5!A:B,2,FALSE)</f>
        <v>MO</v>
      </c>
      <c r="K1549" t="str">
        <f t="shared" si="3"/>
        <v>Madison, MO</v>
      </c>
    </row>
    <row r="1550" ht="15.75" customHeight="1">
      <c r="A1550" s="11" t="s">
        <v>1064</v>
      </c>
      <c r="B1550" s="12">
        <v>11.2</v>
      </c>
      <c r="C1550" s="12">
        <v>35.7</v>
      </c>
      <c r="D1550" s="11" t="s">
        <v>5144</v>
      </c>
      <c r="E1550" s="5" t="s">
        <v>5145</v>
      </c>
      <c r="F1550" s="5">
        <v>11.2</v>
      </c>
      <c r="G1550" s="5">
        <v>35.7</v>
      </c>
      <c r="H1550" t="str">
        <f t="shared" si="1"/>
        <v> Missouri</v>
      </c>
      <c r="I1550" t="str">
        <f t="shared" si="2"/>
        <v>Missouri</v>
      </c>
      <c r="J1550" t="str">
        <f>VLOOKUP(I1550,Sheet5!A:B,2,FALSE)</f>
        <v>MO</v>
      </c>
      <c r="K1550" t="str">
        <f t="shared" si="3"/>
        <v>Maries, MO</v>
      </c>
    </row>
    <row r="1551" ht="15.75" customHeight="1">
      <c r="A1551" s="11" t="s">
        <v>68</v>
      </c>
      <c r="B1551" s="12">
        <v>11.7</v>
      </c>
      <c r="C1551" s="12">
        <v>38.4</v>
      </c>
      <c r="D1551" s="11" t="s">
        <v>5146</v>
      </c>
      <c r="E1551" s="5" t="s">
        <v>5147</v>
      </c>
      <c r="F1551" s="5">
        <v>11.7</v>
      </c>
      <c r="G1551" s="5">
        <v>38.4</v>
      </c>
      <c r="H1551" t="str">
        <f t="shared" si="1"/>
        <v> Missouri</v>
      </c>
      <c r="I1551" t="str">
        <f t="shared" si="2"/>
        <v>Missouri</v>
      </c>
      <c r="J1551" t="str">
        <f>VLOOKUP(I1551,Sheet5!A:B,2,FALSE)</f>
        <v>MO</v>
      </c>
      <c r="K1551" t="str">
        <f t="shared" si="3"/>
        <v>Marion, MO</v>
      </c>
    </row>
    <row r="1552" ht="15.75" customHeight="1">
      <c r="A1552" s="11" t="s">
        <v>5148</v>
      </c>
      <c r="B1552" s="12">
        <v>8.9</v>
      </c>
      <c r="C1552" s="12">
        <v>27.5</v>
      </c>
      <c r="D1552" s="11" t="s">
        <v>5149</v>
      </c>
      <c r="E1552" s="5" t="s">
        <v>5150</v>
      </c>
      <c r="F1552" s="5">
        <v>8.9</v>
      </c>
      <c r="G1552" s="5">
        <v>27.5</v>
      </c>
      <c r="H1552" t="str">
        <f t="shared" si="1"/>
        <v> Missouri</v>
      </c>
      <c r="I1552" t="str">
        <f t="shared" si="2"/>
        <v>Missouri</v>
      </c>
      <c r="J1552" t="str">
        <f>VLOOKUP(I1552,Sheet5!A:B,2,FALSE)</f>
        <v>MO</v>
      </c>
      <c r="K1552" t="str">
        <f t="shared" si="3"/>
        <v>Mcdonald, MO</v>
      </c>
    </row>
    <row r="1553" ht="15.75" customHeight="1">
      <c r="A1553" s="11" t="s">
        <v>565</v>
      </c>
      <c r="B1553" s="12">
        <v>9.7</v>
      </c>
      <c r="C1553" s="12">
        <v>31.9</v>
      </c>
      <c r="D1553" s="11" t="s">
        <v>5151</v>
      </c>
      <c r="E1553" s="5" t="s">
        <v>5152</v>
      </c>
      <c r="F1553" s="5">
        <v>9.7</v>
      </c>
      <c r="G1553" s="5">
        <v>31.9</v>
      </c>
      <c r="H1553" t="str">
        <f t="shared" si="1"/>
        <v> Missouri</v>
      </c>
      <c r="I1553" t="str">
        <f t="shared" si="2"/>
        <v>Missouri</v>
      </c>
      <c r="J1553" t="str">
        <f>VLOOKUP(I1553,Sheet5!A:B,2,FALSE)</f>
        <v>MO</v>
      </c>
      <c r="K1553" t="str">
        <f t="shared" si="3"/>
        <v>Mercer, MO</v>
      </c>
    </row>
    <row r="1554" ht="15.75" customHeight="1">
      <c r="A1554" s="11" t="s">
        <v>173</v>
      </c>
      <c r="B1554" s="12">
        <v>10.1</v>
      </c>
      <c r="C1554" s="12">
        <v>31.7</v>
      </c>
      <c r="D1554" s="11" t="s">
        <v>5153</v>
      </c>
      <c r="E1554" s="5" t="s">
        <v>5154</v>
      </c>
      <c r="F1554" s="5">
        <v>10.1</v>
      </c>
      <c r="G1554" s="5">
        <v>31.7</v>
      </c>
      <c r="H1554" t="str">
        <f t="shared" si="1"/>
        <v> Missouri</v>
      </c>
      <c r="I1554" t="str">
        <f t="shared" si="2"/>
        <v>Missouri</v>
      </c>
      <c r="J1554" t="str">
        <f>VLOOKUP(I1554,Sheet5!A:B,2,FALSE)</f>
        <v>MO</v>
      </c>
      <c r="K1554" t="str">
        <f t="shared" si="3"/>
        <v>Miller, MO</v>
      </c>
    </row>
    <row r="1555" ht="15.75" customHeight="1">
      <c r="A1555" s="11" t="s">
        <v>174</v>
      </c>
      <c r="B1555" s="12">
        <v>12.8</v>
      </c>
      <c r="C1555" s="12">
        <v>35.3</v>
      </c>
      <c r="D1555" s="11" t="s">
        <v>5155</v>
      </c>
      <c r="E1555" s="5" t="s">
        <v>5156</v>
      </c>
      <c r="F1555" s="5">
        <v>12.8</v>
      </c>
      <c r="G1555" s="5">
        <v>35.3</v>
      </c>
      <c r="H1555" t="str">
        <f t="shared" si="1"/>
        <v> Missouri</v>
      </c>
      <c r="I1555" t="str">
        <f t="shared" si="2"/>
        <v>Missouri</v>
      </c>
      <c r="J1555" t="str">
        <f>VLOOKUP(I1555,Sheet5!A:B,2,FALSE)</f>
        <v>MO</v>
      </c>
      <c r="K1555" t="str">
        <f t="shared" si="3"/>
        <v>Mississippi, MO</v>
      </c>
    </row>
    <row r="1556" ht="15.75" customHeight="1">
      <c r="A1556" s="11" t="s">
        <v>1065</v>
      </c>
      <c r="B1556" s="12">
        <v>9.3</v>
      </c>
      <c r="C1556" s="12">
        <v>33.7</v>
      </c>
      <c r="D1556" s="11" t="s">
        <v>5157</v>
      </c>
      <c r="E1556" s="5" t="s">
        <v>5158</v>
      </c>
      <c r="F1556" s="5">
        <v>9.3</v>
      </c>
      <c r="G1556" s="5">
        <v>33.7</v>
      </c>
      <c r="H1556" t="str">
        <f t="shared" si="1"/>
        <v> Missouri</v>
      </c>
      <c r="I1556" t="str">
        <f t="shared" si="2"/>
        <v>Missouri</v>
      </c>
      <c r="J1556" t="str">
        <f>VLOOKUP(I1556,Sheet5!A:B,2,FALSE)</f>
        <v>MO</v>
      </c>
      <c r="K1556" t="str">
        <f t="shared" si="3"/>
        <v>Moniteau, MO</v>
      </c>
    </row>
    <row r="1557" ht="15.75" customHeight="1">
      <c r="A1557" s="11" t="s">
        <v>71</v>
      </c>
      <c r="B1557" s="12">
        <v>9.7</v>
      </c>
      <c r="C1557" s="12">
        <v>32.0</v>
      </c>
      <c r="D1557" s="11" t="s">
        <v>5159</v>
      </c>
      <c r="E1557" s="5" t="s">
        <v>5160</v>
      </c>
      <c r="F1557" s="5">
        <v>9.7</v>
      </c>
      <c r="G1557" s="5">
        <v>32.0</v>
      </c>
      <c r="H1557" t="str">
        <f t="shared" si="1"/>
        <v> Missouri</v>
      </c>
      <c r="I1557" t="str">
        <f t="shared" si="2"/>
        <v>Missouri</v>
      </c>
      <c r="J1557" t="str">
        <f>VLOOKUP(I1557,Sheet5!A:B,2,FALSE)</f>
        <v>MO</v>
      </c>
      <c r="K1557" t="str">
        <f t="shared" si="3"/>
        <v>Monroe, MO</v>
      </c>
    </row>
    <row r="1558" ht="15.75" customHeight="1">
      <c r="A1558" s="11" t="s">
        <v>72</v>
      </c>
      <c r="B1558" s="12">
        <v>9.8</v>
      </c>
      <c r="C1558" s="12">
        <v>34.4</v>
      </c>
      <c r="D1558" s="11" t="s">
        <v>5161</v>
      </c>
      <c r="E1558" s="5" t="s">
        <v>5162</v>
      </c>
      <c r="F1558" s="5">
        <v>9.8</v>
      </c>
      <c r="G1558" s="5">
        <v>34.4</v>
      </c>
      <c r="H1558" t="str">
        <f t="shared" si="1"/>
        <v> Missouri</v>
      </c>
      <c r="I1558" t="str">
        <f t="shared" si="2"/>
        <v>Missouri</v>
      </c>
      <c r="J1558" t="str">
        <f>VLOOKUP(I1558,Sheet5!A:B,2,FALSE)</f>
        <v>MO</v>
      </c>
      <c r="K1558" t="str">
        <f t="shared" si="3"/>
        <v>Montgomery, MO</v>
      </c>
    </row>
    <row r="1559" ht="15.75" customHeight="1">
      <c r="A1559" s="11" t="s">
        <v>73</v>
      </c>
      <c r="B1559" s="12">
        <v>8.8</v>
      </c>
      <c r="C1559" s="12">
        <v>30.7</v>
      </c>
      <c r="D1559" s="11" t="s">
        <v>5163</v>
      </c>
      <c r="E1559" s="5" t="s">
        <v>5164</v>
      </c>
      <c r="F1559" s="5">
        <v>8.8</v>
      </c>
      <c r="G1559" s="5">
        <v>30.7</v>
      </c>
      <c r="H1559" t="str">
        <f t="shared" si="1"/>
        <v> Missouri</v>
      </c>
      <c r="I1559" t="str">
        <f t="shared" si="2"/>
        <v>Missouri</v>
      </c>
      <c r="J1559" t="str">
        <f>VLOOKUP(I1559,Sheet5!A:B,2,FALSE)</f>
        <v>MO</v>
      </c>
      <c r="K1559" t="str">
        <f t="shared" si="3"/>
        <v>Morgan, MO</v>
      </c>
    </row>
    <row r="1560" ht="15.75" customHeight="1">
      <c r="A1560" s="11" t="s">
        <v>1066</v>
      </c>
      <c r="B1560" s="12">
        <v>10.9</v>
      </c>
      <c r="C1560" s="12">
        <v>35.9</v>
      </c>
      <c r="D1560" s="11" t="s">
        <v>5165</v>
      </c>
      <c r="E1560" s="5" t="s">
        <v>5166</v>
      </c>
      <c r="F1560" s="5">
        <v>10.9</v>
      </c>
      <c r="G1560" s="5">
        <v>35.9</v>
      </c>
      <c r="H1560" t="str">
        <f t="shared" si="1"/>
        <v> Missouri</v>
      </c>
      <c r="I1560" t="str">
        <f t="shared" si="2"/>
        <v>Missouri</v>
      </c>
      <c r="J1560" t="str">
        <f>VLOOKUP(I1560,Sheet5!A:B,2,FALSE)</f>
        <v>MO</v>
      </c>
      <c r="K1560" t="str">
        <f t="shared" si="3"/>
        <v>New Madrid, MO</v>
      </c>
    </row>
    <row r="1561" ht="15.75" customHeight="1">
      <c r="A1561" s="11" t="s">
        <v>176</v>
      </c>
      <c r="B1561" s="12">
        <v>8.8</v>
      </c>
      <c r="C1561" s="12">
        <v>36.1</v>
      </c>
      <c r="D1561" s="11" t="s">
        <v>5167</v>
      </c>
      <c r="E1561" s="5" t="s">
        <v>5168</v>
      </c>
      <c r="F1561" s="5">
        <v>8.8</v>
      </c>
      <c r="G1561" s="5">
        <v>36.1</v>
      </c>
      <c r="H1561" t="str">
        <f t="shared" si="1"/>
        <v> Missouri</v>
      </c>
      <c r="I1561" t="str">
        <f t="shared" si="2"/>
        <v>Missouri</v>
      </c>
      <c r="J1561" t="str">
        <f>VLOOKUP(I1561,Sheet5!A:B,2,FALSE)</f>
        <v>MO</v>
      </c>
      <c r="K1561" t="str">
        <f t="shared" si="3"/>
        <v>Newton, MO</v>
      </c>
    </row>
    <row r="1562" ht="15.75" customHeight="1">
      <c r="A1562" s="11" t="s">
        <v>1067</v>
      </c>
      <c r="B1562" s="12">
        <v>10.9</v>
      </c>
      <c r="C1562" s="12">
        <v>33.1</v>
      </c>
      <c r="D1562" s="11" t="s">
        <v>5169</v>
      </c>
      <c r="E1562" s="5" t="s">
        <v>5170</v>
      </c>
      <c r="F1562" s="5">
        <v>10.9</v>
      </c>
      <c r="G1562" s="5">
        <v>33.1</v>
      </c>
      <c r="H1562" t="str">
        <f t="shared" si="1"/>
        <v> Missouri</v>
      </c>
      <c r="I1562" t="str">
        <f t="shared" si="2"/>
        <v>Missouri</v>
      </c>
      <c r="J1562" t="str">
        <f>VLOOKUP(I1562,Sheet5!A:B,2,FALSE)</f>
        <v>MO</v>
      </c>
      <c r="K1562" t="str">
        <f t="shared" si="3"/>
        <v>Nodaway, MO</v>
      </c>
    </row>
    <row r="1563" ht="15.75" customHeight="1">
      <c r="A1563" s="11" t="s">
        <v>1068</v>
      </c>
      <c r="B1563" s="12">
        <v>8.6</v>
      </c>
      <c r="C1563" s="12">
        <v>31.1</v>
      </c>
      <c r="D1563" s="11" t="s">
        <v>5171</v>
      </c>
      <c r="E1563" s="5" t="s">
        <v>5172</v>
      </c>
      <c r="F1563" s="5">
        <v>8.6</v>
      </c>
      <c r="G1563" s="5">
        <v>31.1</v>
      </c>
      <c r="H1563" t="str">
        <f t="shared" si="1"/>
        <v> Missouri</v>
      </c>
      <c r="I1563" t="str">
        <f t="shared" si="2"/>
        <v>Missouri</v>
      </c>
      <c r="J1563" t="str">
        <f>VLOOKUP(I1563,Sheet5!A:B,2,FALSE)</f>
        <v>MO</v>
      </c>
      <c r="K1563" t="str">
        <f t="shared" si="3"/>
        <v>Oregon, MO</v>
      </c>
    </row>
    <row r="1564" ht="15.75" customHeight="1">
      <c r="A1564" s="11" t="s">
        <v>713</v>
      </c>
      <c r="B1564" s="12">
        <v>10.6</v>
      </c>
      <c r="C1564" s="12">
        <v>32.4</v>
      </c>
      <c r="D1564" s="11" t="s">
        <v>5173</v>
      </c>
      <c r="E1564" s="5" t="s">
        <v>5174</v>
      </c>
      <c r="F1564" s="5">
        <v>10.6</v>
      </c>
      <c r="G1564" s="5">
        <v>32.4</v>
      </c>
      <c r="H1564" t="str">
        <f t="shared" si="1"/>
        <v> Missouri</v>
      </c>
      <c r="I1564" t="str">
        <f t="shared" si="2"/>
        <v>Missouri</v>
      </c>
      <c r="J1564" t="str">
        <f>VLOOKUP(I1564,Sheet5!A:B,2,FALSE)</f>
        <v>MO</v>
      </c>
      <c r="K1564" t="str">
        <f t="shared" si="3"/>
        <v>Osage, MO</v>
      </c>
    </row>
    <row r="1565" ht="15.75" customHeight="1">
      <c r="A1565" s="11" t="s">
        <v>1069</v>
      </c>
      <c r="B1565" s="12">
        <v>10.6</v>
      </c>
      <c r="C1565" s="12">
        <v>32.6</v>
      </c>
      <c r="D1565" s="11" t="s">
        <v>5175</v>
      </c>
      <c r="E1565" s="5" t="s">
        <v>5176</v>
      </c>
      <c r="F1565" s="5">
        <v>10.6</v>
      </c>
      <c r="G1565" s="5">
        <v>32.6</v>
      </c>
      <c r="H1565" t="str">
        <f t="shared" si="1"/>
        <v> Missouri</v>
      </c>
      <c r="I1565" t="str">
        <f t="shared" si="2"/>
        <v>Missouri</v>
      </c>
      <c r="J1565" t="str">
        <f>VLOOKUP(I1565,Sheet5!A:B,2,FALSE)</f>
        <v>MO</v>
      </c>
      <c r="K1565" t="str">
        <f t="shared" si="3"/>
        <v>Ozark, MO</v>
      </c>
    </row>
    <row r="1566" ht="15.75" customHeight="1">
      <c r="A1566" s="11" t="s">
        <v>1070</v>
      </c>
      <c r="B1566" s="12">
        <v>13.4</v>
      </c>
      <c r="C1566" s="12">
        <v>35.5</v>
      </c>
      <c r="D1566" s="11" t="s">
        <v>5177</v>
      </c>
      <c r="E1566" s="5" t="s">
        <v>5178</v>
      </c>
      <c r="F1566" s="5">
        <v>13.4</v>
      </c>
      <c r="G1566" s="5">
        <v>35.5</v>
      </c>
      <c r="H1566" t="str">
        <f t="shared" si="1"/>
        <v> Missouri</v>
      </c>
      <c r="I1566" t="str">
        <f t="shared" si="2"/>
        <v>Missouri</v>
      </c>
      <c r="J1566" t="str">
        <f>VLOOKUP(I1566,Sheet5!A:B,2,FALSE)</f>
        <v>MO</v>
      </c>
      <c r="K1566" t="str">
        <f t="shared" si="3"/>
        <v>Pemiscot, MO</v>
      </c>
    </row>
    <row r="1567" ht="15.75" customHeight="1">
      <c r="A1567" s="11" t="s">
        <v>74</v>
      </c>
      <c r="B1567" s="12">
        <v>10.0</v>
      </c>
      <c r="C1567" s="12">
        <v>36.3</v>
      </c>
      <c r="D1567" s="11" t="s">
        <v>5179</v>
      </c>
      <c r="E1567" s="5" t="s">
        <v>5180</v>
      </c>
      <c r="F1567" s="5">
        <v>10.0</v>
      </c>
      <c r="G1567" s="5">
        <v>36.3</v>
      </c>
      <c r="H1567" t="str">
        <f t="shared" si="1"/>
        <v> Missouri</v>
      </c>
      <c r="I1567" t="str">
        <f t="shared" si="2"/>
        <v>Missouri</v>
      </c>
      <c r="J1567" t="str">
        <f>VLOOKUP(I1567,Sheet5!A:B,2,FALSE)</f>
        <v>MO</v>
      </c>
      <c r="K1567" t="str">
        <f t="shared" si="3"/>
        <v>Perry, MO</v>
      </c>
    </row>
    <row r="1568" ht="15.75" customHeight="1">
      <c r="A1568" s="11" t="s">
        <v>1071</v>
      </c>
      <c r="B1568" s="12">
        <v>10.7</v>
      </c>
      <c r="C1568" s="12">
        <v>35.5</v>
      </c>
      <c r="D1568" s="11" t="s">
        <v>5181</v>
      </c>
      <c r="E1568" s="5" t="s">
        <v>5182</v>
      </c>
      <c r="F1568" s="5">
        <v>10.7</v>
      </c>
      <c r="G1568" s="5">
        <v>35.5</v>
      </c>
      <c r="H1568" t="str">
        <f t="shared" si="1"/>
        <v> Missouri</v>
      </c>
      <c r="I1568" t="str">
        <f t="shared" si="2"/>
        <v>Missouri</v>
      </c>
      <c r="J1568" t="str">
        <f>VLOOKUP(I1568,Sheet5!A:B,2,FALSE)</f>
        <v>MO</v>
      </c>
      <c r="K1568" t="str">
        <f t="shared" si="3"/>
        <v>Pettis, MO</v>
      </c>
    </row>
    <row r="1569" ht="15.75" customHeight="1">
      <c r="A1569" s="11" t="s">
        <v>1072</v>
      </c>
      <c r="B1569" s="12">
        <v>11.1</v>
      </c>
      <c r="C1569" s="12">
        <v>29.6</v>
      </c>
      <c r="D1569" s="11" t="s">
        <v>5183</v>
      </c>
      <c r="E1569" s="5" t="s">
        <v>5184</v>
      </c>
      <c r="F1569" s="5">
        <v>11.1</v>
      </c>
      <c r="G1569" s="5">
        <v>29.6</v>
      </c>
      <c r="H1569" t="str">
        <f t="shared" si="1"/>
        <v> Missouri</v>
      </c>
      <c r="I1569" t="str">
        <f t="shared" si="2"/>
        <v>Missouri</v>
      </c>
      <c r="J1569" t="str">
        <f>VLOOKUP(I1569,Sheet5!A:B,2,FALSE)</f>
        <v>MO</v>
      </c>
      <c r="K1569" t="str">
        <f t="shared" si="3"/>
        <v>Phelps, MO</v>
      </c>
    </row>
    <row r="1570" ht="15.75" customHeight="1">
      <c r="A1570" s="11" t="s">
        <v>76</v>
      </c>
      <c r="B1570" s="12">
        <v>11.5</v>
      </c>
      <c r="C1570" s="12">
        <v>31.1</v>
      </c>
      <c r="D1570" s="11" t="s">
        <v>5185</v>
      </c>
      <c r="E1570" s="5" t="s">
        <v>5186</v>
      </c>
      <c r="F1570" s="5">
        <v>11.5</v>
      </c>
      <c r="G1570" s="5">
        <v>31.1</v>
      </c>
      <c r="H1570" t="str">
        <f t="shared" si="1"/>
        <v> Missouri</v>
      </c>
      <c r="I1570" t="str">
        <f t="shared" si="2"/>
        <v>Missouri</v>
      </c>
      <c r="J1570" t="str">
        <f>VLOOKUP(I1570,Sheet5!A:B,2,FALSE)</f>
        <v>MO</v>
      </c>
      <c r="K1570" t="str">
        <f t="shared" si="3"/>
        <v>Pike, MO</v>
      </c>
    </row>
    <row r="1571" ht="15.75" customHeight="1">
      <c r="A1571" s="11" t="s">
        <v>1073</v>
      </c>
      <c r="B1571" s="12">
        <v>10.3</v>
      </c>
      <c r="C1571" s="12">
        <v>34.1</v>
      </c>
      <c r="D1571" s="11" t="s">
        <v>5187</v>
      </c>
      <c r="E1571" s="5" t="s">
        <v>5188</v>
      </c>
      <c r="F1571" s="5">
        <v>10.3</v>
      </c>
      <c r="G1571" s="5">
        <v>34.1</v>
      </c>
      <c r="H1571" t="str">
        <f t="shared" si="1"/>
        <v> Missouri</v>
      </c>
      <c r="I1571" t="str">
        <f t="shared" si="2"/>
        <v>Missouri</v>
      </c>
      <c r="J1571" t="str">
        <f>VLOOKUP(I1571,Sheet5!A:B,2,FALSE)</f>
        <v>MO</v>
      </c>
      <c r="K1571" t="str">
        <f t="shared" si="3"/>
        <v>Platte, MO</v>
      </c>
    </row>
    <row r="1572" ht="15.75" customHeight="1">
      <c r="A1572" s="11" t="s">
        <v>180</v>
      </c>
      <c r="B1572" s="12">
        <v>9.7</v>
      </c>
      <c r="C1572" s="12">
        <v>34.7</v>
      </c>
      <c r="D1572" s="11" t="s">
        <v>5189</v>
      </c>
      <c r="E1572" s="5" t="s">
        <v>5190</v>
      </c>
      <c r="F1572" s="5">
        <v>9.7</v>
      </c>
      <c r="G1572" s="5">
        <v>34.7</v>
      </c>
      <c r="H1572" t="str">
        <f t="shared" si="1"/>
        <v> Missouri</v>
      </c>
      <c r="I1572" t="str">
        <f t="shared" si="2"/>
        <v>Missouri</v>
      </c>
      <c r="J1572" t="str">
        <f>VLOOKUP(I1572,Sheet5!A:B,2,FALSE)</f>
        <v>MO</v>
      </c>
      <c r="K1572" t="str">
        <f t="shared" si="3"/>
        <v>Polk, MO</v>
      </c>
    </row>
    <row r="1573" ht="15.75" customHeight="1">
      <c r="A1573" s="11" t="s">
        <v>183</v>
      </c>
      <c r="B1573" s="12">
        <v>10.0</v>
      </c>
      <c r="C1573" s="12">
        <v>30.6</v>
      </c>
      <c r="D1573" s="11" t="s">
        <v>5191</v>
      </c>
      <c r="E1573" s="5" t="s">
        <v>5192</v>
      </c>
      <c r="F1573" s="5">
        <v>10.0</v>
      </c>
      <c r="G1573" s="5">
        <v>30.6</v>
      </c>
      <c r="H1573" t="str">
        <f t="shared" si="1"/>
        <v> Missouri</v>
      </c>
      <c r="I1573" t="str">
        <f t="shared" si="2"/>
        <v>Missouri</v>
      </c>
      <c r="J1573" t="str">
        <f>VLOOKUP(I1573,Sheet5!A:B,2,FALSE)</f>
        <v>MO</v>
      </c>
      <c r="K1573" t="str">
        <f t="shared" si="3"/>
        <v>Pulaski, MO</v>
      </c>
    </row>
    <row r="1574" ht="15.75" customHeight="1">
      <c r="A1574" s="11" t="s">
        <v>367</v>
      </c>
      <c r="B1574" s="12">
        <v>10.5</v>
      </c>
      <c r="C1574" s="12">
        <v>31.4</v>
      </c>
      <c r="D1574" s="11" t="s">
        <v>5193</v>
      </c>
      <c r="E1574" s="5" t="s">
        <v>5194</v>
      </c>
      <c r="F1574" s="5">
        <v>10.5</v>
      </c>
      <c r="G1574" s="5">
        <v>31.4</v>
      </c>
      <c r="H1574" t="str">
        <f t="shared" si="1"/>
        <v> Missouri</v>
      </c>
      <c r="I1574" t="str">
        <f t="shared" si="2"/>
        <v>Missouri</v>
      </c>
      <c r="J1574" t="str">
        <f>VLOOKUP(I1574,Sheet5!A:B,2,FALSE)</f>
        <v>MO</v>
      </c>
      <c r="K1574" t="str">
        <f t="shared" si="3"/>
        <v>Putnam, MO</v>
      </c>
    </row>
    <row r="1575" ht="15.75" customHeight="1">
      <c r="A1575" s="11" t="s">
        <v>1074</v>
      </c>
      <c r="B1575" s="12">
        <v>10.8</v>
      </c>
      <c r="C1575" s="12">
        <v>31.2</v>
      </c>
      <c r="D1575" s="11" t="s">
        <v>5195</v>
      </c>
      <c r="E1575" s="5" t="s">
        <v>5196</v>
      </c>
      <c r="F1575" s="5">
        <v>10.8</v>
      </c>
      <c r="G1575" s="5">
        <v>31.2</v>
      </c>
      <c r="H1575" t="str">
        <f t="shared" si="1"/>
        <v> Missouri</v>
      </c>
      <c r="I1575" t="str">
        <f t="shared" si="2"/>
        <v>Missouri</v>
      </c>
      <c r="J1575" t="str">
        <f>VLOOKUP(I1575,Sheet5!A:B,2,FALSE)</f>
        <v>MO</v>
      </c>
      <c r="K1575" t="str">
        <f t="shared" si="3"/>
        <v>Ralls, MO</v>
      </c>
    </row>
    <row r="1576" ht="15.75" customHeight="1">
      <c r="A1576" s="11" t="s">
        <v>77</v>
      </c>
      <c r="B1576" s="12">
        <v>11.0</v>
      </c>
      <c r="C1576" s="12">
        <v>37.7</v>
      </c>
      <c r="D1576" s="11" t="s">
        <v>5197</v>
      </c>
      <c r="E1576" s="5" t="s">
        <v>5198</v>
      </c>
      <c r="F1576" s="5">
        <v>11.0</v>
      </c>
      <c r="G1576" s="5">
        <v>37.7</v>
      </c>
      <c r="H1576" t="str">
        <f t="shared" si="1"/>
        <v> Missouri</v>
      </c>
      <c r="I1576" t="str">
        <f t="shared" si="2"/>
        <v>Missouri</v>
      </c>
      <c r="J1576" t="str">
        <f>VLOOKUP(I1576,Sheet5!A:B,2,FALSE)</f>
        <v>MO</v>
      </c>
      <c r="K1576" t="str">
        <f t="shared" si="3"/>
        <v>Randolph, MO</v>
      </c>
    </row>
    <row r="1577" ht="15.75" customHeight="1">
      <c r="A1577" s="11" t="s">
        <v>1075</v>
      </c>
      <c r="B1577" s="12">
        <v>10.4</v>
      </c>
      <c r="C1577" s="12">
        <v>38.0</v>
      </c>
      <c r="D1577" s="11" t="s">
        <v>5199</v>
      </c>
      <c r="E1577" s="5" t="s">
        <v>5200</v>
      </c>
      <c r="F1577" s="5">
        <v>10.4</v>
      </c>
      <c r="G1577" s="5">
        <v>38.0</v>
      </c>
      <c r="H1577" t="str">
        <f t="shared" si="1"/>
        <v> Missouri</v>
      </c>
      <c r="I1577" t="str">
        <f t="shared" si="2"/>
        <v>Missouri</v>
      </c>
      <c r="J1577" t="str">
        <f>VLOOKUP(I1577,Sheet5!A:B,2,FALSE)</f>
        <v>MO</v>
      </c>
      <c r="K1577" t="str">
        <f t="shared" si="3"/>
        <v>Ray, MO</v>
      </c>
    </row>
    <row r="1578" ht="15.75" customHeight="1">
      <c r="A1578" s="11" t="s">
        <v>1076</v>
      </c>
      <c r="B1578" s="12">
        <v>9.7</v>
      </c>
      <c r="C1578" s="12">
        <v>33.6</v>
      </c>
      <c r="D1578" s="11" t="s">
        <v>5201</v>
      </c>
      <c r="E1578" s="5" t="s">
        <v>5202</v>
      </c>
      <c r="F1578" s="5">
        <v>9.7</v>
      </c>
      <c r="G1578" s="5">
        <v>33.6</v>
      </c>
      <c r="H1578" t="str">
        <f t="shared" si="1"/>
        <v> Missouri</v>
      </c>
      <c r="I1578" t="str">
        <f t="shared" si="2"/>
        <v>Missouri</v>
      </c>
      <c r="J1578" t="str">
        <f>VLOOKUP(I1578,Sheet5!A:B,2,FALSE)</f>
        <v>MO</v>
      </c>
      <c r="K1578" t="str">
        <f t="shared" si="3"/>
        <v>Reynolds, MO</v>
      </c>
    </row>
    <row r="1579" ht="15.75" customHeight="1">
      <c r="A1579" s="11" t="s">
        <v>610</v>
      </c>
      <c r="B1579" s="12">
        <v>10.2</v>
      </c>
      <c r="C1579" s="12">
        <v>36.2</v>
      </c>
      <c r="D1579" s="11" t="s">
        <v>5203</v>
      </c>
      <c r="E1579" s="5" t="s">
        <v>5204</v>
      </c>
      <c r="F1579" s="5">
        <v>10.2</v>
      </c>
      <c r="G1579" s="5">
        <v>36.2</v>
      </c>
      <c r="H1579" t="str">
        <f t="shared" si="1"/>
        <v> Missouri</v>
      </c>
      <c r="I1579" t="str">
        <f t="shared" si="2"/>
        <v>Missouri</v>
      </c>
      <c r="J1579" t="str">
        <f>VLOOKUP(I1579,Sheet5!A:B,2,FALSE)</f>
        <v>MO</v>
      </c>
      <c r="K1579" t="str">
        <f t="shared" si="3"/>
        <v>Ripley, MO</v>
      </c>
    </row>
    <row r="1580" ht="15.75" customHeight="1">
      <c r="A1580" s="11" t="s">
        <v>185</v>
      </c>
      <c r="B1580" s="12">
        <v>10.0</v>
      </c>
      <c r="C1580" s="12">
        <v>35.2</v>
      </c>
      <c r="D1580" s="11" t="s">
        <v>5205</v>
      </c>
      <c r="E1580" s="5" t="s">
        <v>5206</v>
      </c>
      <c r="F1580" s="5">
        <v>10.0</v>
      </c>
      <c r="G1580" s="5">
        <v>35.2</v>
      </c>
      <c r="H1580" t="str">
        <f t="shared" si="1"/>
        <v> Missouri</v>
      </c>
      <c r="I1580" t="str">
        <f t="shared" si="2"/>
        <v>Missouri</v>
      </c>
      <c r="J1580" t="str">
        <f>VLOOKUP(I1580,Sheet5!A:B,2,FALSE)</f>
        <v>MO</v>
      </c>
      <c r="K1580" t="str">
        <f t="shared" si="3"/>
        <v>Saline, MO</v>
      </c>
    </row>
    <row r="1581" ht="15.75" customHeight="1">
      <c r="A1581" s="11" t="s">
        <v>573</v>
      </c>
      <c r="B1581" s="12">
        <v>9.3</v>
      </c>
      <c r="C1581" s="12">
        <v>33.0</v>
      </c>
      <c r="D1581" s="11" t="s">
        <v>5207</v>
      </c>
      <c r="E1581" s="5" t="s">
        <v>5208</v>
      </c>
      <c r="F1581" s="5">
        <v>9.3</v>
      </c>
      <c r="G1581" s="5">
        <v>33.0</v>
      </c>
      <c r="H1581" t="str">
        <f t="shared" si="1"/>
        <v> Missouri</v>
      </c>
      <c r="I1581" t="str">
        <f t="shared" si="2"/>
        <v>Missouri</v>
      </c>
      <c r="J1581" t="str">
        <f>VLOOKUP(I1581,Sheet5!A:B,2,FALSE)</f>
        <v>MO</v>
      </c>
      <c r="K1581" t="str">
        <f t="shared" si="3"/>
        <v>Schuyler, MO</v>
      </c>
    </row>
    <row r="1582" ht="15.75" customHeight="1">
      <c r="A1582" s="11" t="s">
        <v>1079</v>
      </c>
      <c r="B1582" s="12">
        <v>8.5</v>
      </c>
      <c r="C1582" s="12">
        <v>32.7</v>
      </c>
      <c r="D1582" s="11" t="s">
        <v>5209</v>
      </c>
      <c r="E1582" s="5" t="s">
        <v>5210</v>
      </c>
      <c r="F1582" s="5">
        <v>8.5</v>
      </c>
      <c r="G1582" s="5">
        <v>32.7</v>
      </c>
      <c r="H1582" t="str">
        <f t="shared" si="1"/>
        <v> Missouri</v>
      </c>
      <c r="I1582" t="str">
        <f t="shared" si="2"/>
        <v>Missouri</v>
      </c>
      <c r="J1582" t="str">
        <f>VLOOKUP(I1582,Sheet5!A:B,2,FALSE)</f>
        <v>MO</v>
      </c>
      <c r="K1582" t="str">
        <f t="shared" si="3"/>
        <v>Scotland, MO</v>
      </c>
    </row>
    <row r="1583" ht="15.75" customHeight="1">
      <c r="A1583" s="11" t="s">
        <v>186</v>
      </c>
      <c r="B1583" s="12">
        <v>12.7</v>
      </c>
      <c r="C1583" s="12">
        <v>35.0</v>
      </c>
      <c r="D1583" s="11" t="s">
        <v>5211</v>
      </c>
      <c r="E1583" s="5" t="s">
        <v>5212</v>
      </c>
      <c r="F1583" s="5">
        <v>12.7</v>
      </c>
      <c r="G1583" s="5">
        <v>35.0</v>
      </c>
      <c r="H1583" t="str">
        <f t="shared" si="1"/>
        <v> Missouri</v>
      </c>
      <c r="I1583" t="str">
        <f t="shared" si="2"/>
        <v>Missouri</v>
      </c>
      <c r="J1583" t="str">
        <f>VLOOKUP(I1583,Sheet5!A:B,2,FALSE)</f>
        <v>MO</v>
      </c>
      <c r="K1583" t="str">
        <f t="shared" si="3"/>
        <v>Scott, MO</v>
      </c>
    </row>
    <row r="1584" ht="15.75" customHeight="1">
      <c r="A1584" s="11" t="s">
        <v>1080</v>
      </c>
      <c r="B1584" s="12">
        <v>10.0</v>
      </c>
      <c r="C1584" s="12">
        <v>33.4</v>
      </c>
      <c r="D1584" s="11" t="s">
        <v>5213</v>
      </c>
      <c r="E1584" s="5" t="s">
        <v>5214</v>
      </c>
      <c r="F1584" s="5">
        <v>10.0</v>
      </c>
      <c r="G1584" s="5">
        <v>33.4</v>
      </c>
      <c r="H1584" t="str">
        <f t="shared" si="1"/>
        <v> Missouri</v>
      </c>
      <c r="I1584" t="str">
        <f t="shared" si="2"/>
        <v>Missouri</v>
      </c>
      <c r="J1584" t="str">
        <f>VLOOKUP(I1584,Sheet5!A:B,2,FALSE)</f>
        <v>MO</v>
      </c>
      <c r="K1584" t="str">
        <f t="shared" si="3"/>
        <v>Shannon, MO</v>
      </c>
    </row>
    <row r="1585" ht="15.75" customHeight="1">
      <c r="A1585" s="11" t="s">
        <v>80</v>
      </c>
      <c r="B1585" s="12">
        <v>8.8</v>
      </c>
      <c r="C1585" s="12">
        <v>35.7</v>
      </c>
      <c r="D1585" s="11" t="s">
        <v>5215</v>
      </c>
      <c r="E1585" s="5" t="s">
        <v>5216</v>
      </c>
      <c r="F1585" s="5">
        <v>8.8</v>
      </c>
      <c r="G1585" s="5">
        <v>35.7</v>
      </c>
      <c r="H1585" t="str">
        <f t="shared" si="1"/>
        <v> Missouri</v>
      </c>
      <c r="I1585" t="str">
        <f t="shared" si="2"/>
        <v>Missouri</v>
      </c>
      <c r="J1585" t="str">
        <f>VLOOKUP(I1585,Sheet5!A:B,2,FALSE)</f>
        <v>MO</v>
      </c>
      <c r="K1585" t="str">
        <f t="shared" si="3"/>
        <v>Shelby, MO</v>
      </c>
    </row>
    <row r="1586" ht="15.75" customHeight="1">
      <c r="A1586" s="11" t="s">
        <v>829</v>
      </c>
      <c r="B1586" s="12">
        <v>7.6</v>
      </c>
      <c r="C1586" s="12">
        <v>25.4</v>
      </c>
      <c r="D1586" s="11" t="s">
        <v>5217</v>
      </c>
      <c r="E1586" s="5" t="s">
        <v>5218</v>
      </c>
      <c r="F1586" s="5">
        <v>7.6</v>
      </c>
      <c r="G1586" s="5">
        <v>25.4</v>
      </c>
      <c r="H1586" t="str">
        <f t="shared" si="1"/>
        <v> Missouri</v>
      </c>
      <c r="I1586" t="str">
        <f t="shared" si="2"/>
        <v>Missouri</v>
      </c>
      <c r="J1586" t="str">
        <f>VLOOKUP(I1586,Sheet5!A:B,2,FALSE)</f>
        <v>MO</v>
      </c>
      <c r="K1586" t="str">
        <f t="shared" si="3"/>
        <v>St. Charles, MO</v>
      </c>
    </row>
    <row r="1587" ht="15.75" customHeight="1">
      <c r="A1587" s="11" t="s">
        <v>79</v>
      </c>
      <c r="B1587" s="12">
        <v>9.4</v>
      </c>
      <c r="C1587" s="12">
        <v>31.6</v>
      </c>
      <c r="D1587" s="11" t="s">
        <v>5219</v>
      </c>
      <c r="E1587" s="5" t="s">
        <v>5220</v>
      </c>
      <c r="F1587" s="5">
        <v>9.4</v>
      </c>
      <c r="G1587" s="5">
        <v>31.6</v>
      </c>
      <c r="H1587" t="str">
        <f t="shared" si="1"/>
        <v> Missouri</v>
      </c>
      <c r="I1587" t="str">
        <f t="shared" si="2"/>
        <v>Missouri</v>
      </c>
      <c r="J1587" t="str">
        <f>VLOOKUP(I1587,Sheet5!A:B,2,FALSE)</f>
        <v>MO</v>
      </c>
      <c r="K1587" t="str">
        <f t="shared" si="3"/>
        <v>St. Clair, MO</v>
      </c>
    </row>
    <row r="1588" ht="15.75" customHeight="1">
      <c r="A1588" s="11" t="s">
        <v>1078</v>
      </c>
      <c r="B1588" s="12">
        <v>10.9</v>
      </c>
      <c r="C1588" s="12">
        <v>33.6</v>
      </c>
      <c r="D1588" s="11" t="s">
        <v>5221</v>
      </c>
      <c r="E1588" s="5" t="s">
        <v>5222</v>
      </c>
      <c r="F1588" s="5">
        <v>10.9</v>
      </c>
      <c r="G1588" s="5">
        <v>33.6</v>
      </c>
      <c r="H1588" t="str">
        <f t="shared" si="1"/>
        <v> Missouri</v>
      </c>
      <c r="I1588" t="str">
        <f t="shared" si="2"/>
        <v>Missouri</v>
      </c>
      <c r="J1588" t="str">
        <f>VLOOKUP(I1588,Sheet5!A:B,2,FALSE)</f>
        <v>MO</v>
      </c>
      <c r="K1588" t="str">
        <f t="shared" si="3"/>
        <v>St. Francois, MO</v>
      </c>
    </row>
    <row r="1589" ht="15.75" customHeight="1">
      <c r="A1589" s="11" t="s">
        <v>5223</v>
      </c>
      <c r="B1589" s="12">
        <v>12.8</v>
      </c>
      <c r="C1589" s="12">
        <v>32.5</v>
      </c>
      <c r="D1589" s="11" t="s">
        <v>5224</v>
      </c>
      <c r="E1589" s="5" t="s">
        <v>5225</v>
      </c>
      <c r="F1589" s="5">
        <v>12.8</v>
      </c>
      <c r="G1589" s="5">
        <v>32.5</v>
      </c>
      <c r="H1589" t="str">
        <f t="shared" si="1"/>
        <v> Missouri</v>
      </c>
      <c r="I1589" t="str">
        <f t="shared" si="2"/>
        <v>Missouri</v>
      </c>
      <c r="J1589" t="str">
        <f>VLOOKUP(I1589,Sheet5!A:B,2,FALSE)</f>
        <v>MO</v>
      </c>
      <c r="K1589" t="str">
        <f t="shared" si="3"/>
        <v>St. Louis City, MO</v>
      </c>
    </row>
    <row r="1590" ht="15.75" customHeight="1">
      <c r="A1590" s="11" t="s">
        <v>996</v>
      </c>
      <c r="B1590" s="12">
        <v>10.1</v>
      </c>
      <c r="C1590" s="12">
        <v>29.1</v>
      </c>
      <c r="D1590" s="11" t="s">
        <v>5226</v>
      </c>
      <c r="E1590" s="5" t="s">
        <v>5227</v>
      </c>
      <c r="F1590" s="5">
        <v>10.1</v>
      </c>
      <c r="G1590" s="5">
        <v>29.1</v>
      </c>
      <c r="H1590" t="str">
        <f t="shared" si="1"/>
        <v> Missouri</v>
      </c>
      <c r="I1590" t="str">
        <f t="shared" si="2"/>
        <v>Missouri</v>
      </c>
      <c r="J1590" t="str">
        <f>VLOOKUP(I1590,Sheet5!A:B,2,FALSE)</f>
        <v>MO</v>
      </c>
      <c r="K1590" t="str">
        <f t="shared" si="3"/>
        <v>St. Louis, MO</v>
      </c>
    </row>
    <row r="1591" ht="15.75" customHeight="1">
      <c r="A1591" s="11" t="s">
        <v>1077</v>
      </c>
      <c r="B1591" s="12">
        <v>10.2</v>
      </c>
      <c r="C1591" s="12">
        <v>32.8</v>
      </c>
      <c r="D1591" s="11" t="s">
        <v>5228</v>
      </c>
      <c r="E1591" s="5" t="s">
        <v>5229</v>
      </c>
      <c r="F1591" s="5">
        <v>10.2</v>
      </c>
      <c r="G1591" s="5">
        <v>32.8</v>
      </c>
      <c r="H1591" t="str">
        <f t="shared" si="1"/>
        <v> Missouri</v>
      </c>
      <c r="I1591" t="str">
        <f t="shared" si="2"/>
        <v>Missouri</v>
      </c>
      <c r="J1591" t="str">
        <f>VLOOKUP(I1591,Sheet5!A:B,2,FALSE)</f>
        <v>MO</v>
      </c>
      <c r="K1591" t="str">
        <f t="shared" si="3"/>
        <v>Ste. Genevieve, MO</v>
      </c>
    </row>
    <row r="1592" ht="15.75" customHeight="1">
      <c r="A1592" s="11" t="s">
        <v>1081</v>
      </c>
      <c r="B1592" s="12">
        <v>11.7</v>
      </c>
      <c r="C1592" s="12">
        <v>34.9</v>
      </c>
      <c r="D1592" s="11" t="s">
        <v>5230</v>
      </c>
      <c r="E1592" s="5" t="s">
        <v>5231</v>
      </c>
      <c r="F1592" s="5">
        <v>11.7</v>
      </c>
      <c r="G1592" s="5">
        <v>34.9</v>
      </c>
      <c r="H1592" t="str">
        <f t="shared" si="1"/>
        <v> Missouri</v>
      </c>
      <c r="I1592" t="str">
        <f t="shared" si="2"/>
        <v>Missouri</v>
      </c>
      <c r="J1592" t="str">
        <f>VLOOKUP(I1592,Sheet5!A:B,2,FALSE)</f>
        <v>MO</v>
      </c>
      <c r="K1592" t="str">
        <f t="shared" si="3"/>
        <v>Stoddard, MO</v>
      </c>
    </row>
    <row r="1593" ht="15.75" customHeight="1">
      <c r="A1593" s="11" t="s">
        <v>191</v>
      </c>
      <c r="B1593" s="12">
        <v>9.6</v>
      </c>
      <c r="C1593" s="12">
        <v>33.9</v>
      </c>
      <c r="D1593" s="11" t="s">
        <v>5232</v>
      </c>
      <c r="E1593" s="5" t="s">
        <v>5233</v>
      </c>
      <c r="F1593" s="5">
        <v>9.6</v>
      </c>
      <c r="G1593" s="5">
        <v>33.9</v>
      </c>
      <c r="H1593" t="str">
        <f t="shared" si="1"/>
        <v> Missouri</v>
      </c>
      <c r="I1593" t="str">
        <f t="shared" si="2"/>
        <v>Missouri</v>
      </c>
      <c r="J1593" t="str">
        <f>VLOOKUP(I1593,Sheet5!A:B,2,FALSE)</f>
        <v>MO</v>
      </c>
      <c r="K1593" t="str">
        <f t="shared" si="3"/>
        <v>Stone, MO</v>
      </c>
    </row>
    <row r="1594" ht="15.75" customHeight="1">
      <c r="A1594" s="11" t="s">
        <v>616</v>
      </c>
      <c r="B1594" s="12">
        <v>10.7</v>
      </c>
      <c r="C1594" s="12">
        <v>34.8</v>
      </c>
      <c r="D1594" s="11" t="s">
        <v>5234</v>
      </c>
      <c r="E1594" s="5" t="s">
        <v>5235</v>
      </c>
      <c r="F1594" s="5">
        <v>10.7</v>
      </c>
      <c r="G1594" s="5">
        <v>34.8</v>
      </c>
      <c r="H1594" t="str">
        <f t="shared" si="1"/>
        <v> Missouri</v>
      </c>
      <c r="I1594" t="str">
        <f t="shared" si="2"/>
        <v>Missouri</v>
      </c>
      <c r="J1594" t="str">
        <f>VLOOKUP(I1594,Sheet5!A:B,2,FALSE)</f>
        <v>MO</v>
      </c>
      <c r="K1594" t="str">
        <f t="shared" si="3"/>
        <v>Sullivan, MO</v>
      </c>
    </row>
    <row r="1595" ht="15.75" customHeight="1">
      <c r="A1595" s="11" t="s">
        <v>1082</v>
      </c>
      <c r="B1595" s="12">
        <v>9.6</v>
      </c>
      <c r="C1595" s="12">
        <v>31.2</v>
      </c>
      <c r="D1595" s="11" t="s">
        <v>5236</v>
      </c>
      <c r="E1595" s="5" t="s">
        <v>5237</v>
      </c>
      <c r="F1595" s="5">
        <v>9.6</v>
      </c>
      <c r="G1595" s="5">
        <v>31.2</v>
      </c>
      <c r="H1595" t="str">
        <f t="shared" si="1"/>
        <v> Missouri</v>
      </c>
      <c r="I1595" t="str">
        <f t="shared" si="2"/>
        <v>Missouri</v>
      </c>
      <c r="J1595" t="str">
        <f>VLOOKUP(I1595,Sheet5!A:B,2,FALSE)</f>
        <v>MO</v>
      </c>
      <c r="K1595" t="str">
        <f t="shared" si="3"/>
        <v>Taney, MO</v>
      </c>
    </row>
    <row r="1596" ht="15.75" customHeight="1">
      <c r="A1596" s="11" t="s">
        <v>1083</v>
      </c>
      <c r="B1596" s="12">
        <v>10.8</v>
      </c>
      <c r="C1596" s="12">
        <v>33.2</v>
      </c>
      <c r="D1596" s="11" t="s">
        <v>5238</v>
      </c>
      <c r="E1596" s="5" t="s">
        <v>5239</v>
      </c>
      <c r="F1596" s="5">
        <v>10.8</v>
      </c>
      <c r="G1596" s="5">
        <v>33.2</v>
      </c>
      <c r="H1596" t="str">
        <f t="shared" si="1"/>
        <v> Missouri</v>
      </c>
      <c r="I1596" t="str">
        <f t="shared" si="2"/>
        <v>Missouri</v>
      </c>
      <c r="J1596" t="str">
        <f>VLOOKUP(I1596,Sheet5!A:B,2,FALSE)</f>
        <v>MO</v>
      </c>
      <c r="K1596" t="str">
        <f t="shared" si="3"/>
        <v>Texas, MO</v>
      </c>
    </row>
    <row r="1597" ht="15.75" customHeight="1">
      <c r="A1597" s="11" t="s">
        <v>840</v>
      </c>
      <c r="B1597" s="12">
        <v>10.2</v>
      </c>
      <c r="C1597" s="12">
        <v>34.4</v>
      </c>
      <c r="D1597" s="11" t="s">
        <v>5240</v>
      </c>
      <c r="E1597" s="5" t="s">
        <v>5241</v>
      </c>
      <c r="F1597" s="5">
        <v>10.2</v>
      </c>
      <c r="G1597" s="5">
        <v>34.4</v>
      </c>
      <c r="H1597" t="str">
        <f t="shared" si="1"/>
        <v> Missouri</v>
      </c>
      <c r="I1597" t="str">
        <f t="shared" si="2"/>
        <v>Missouri</v>
      </c>
      <c r="J1597" t="str">
        <f>VLOOKUP(I1597,Sheet5!A:B,2,FALSE)</f>
        <v>MO</v>
      </c>
      <c r="K1597" t="str">
        <f t="shared" si="3"/>
        <v>Vernon, MO</v>
      </c>
    </row>
    <row r="1598" ht="15.75" customHeight="1">
      <c r="A1598" s="11" t="s">
        <v>479</v>
      </c>
      <c r="B1598" s="12">
        <v>10.3</v>
      </c>
      <c r="C1598" s="12">
        <v>29.7</v>
      </c>
      <c r="D1598" s="11" t="s">
        <v>5242</v>
      </c>
      <c r="E1598" s="5" t="s">
        <v>5243</v>
      </c>
      <c r="F1598" s="5">
        <v>10.3</v>
      </c>
      <c r="G1598" s="5">
        <v>29.7</v>
      </c>
      <c r="H1598" t="str">
        <f t="shared" si="1"/>
        <v> Missouri</v>
      </c>
      <c r="I1598" t="str">
        <f t="shared" si="2"/>
        <v>Missouri</v>
      </c>
      <c r="J1598" t="str">
        <f>VLOOKUP(I1598,Sheet5!A:B,2,FALSE)</f>
        <v>MO</v>
      </c>
      <c r="K1598" t="str">
        <f t="shared" si="3"/>
        <v>Warren, MO</v>
      </c>
    </row>
    <row r="1599" ht="15.75" customHeight="1">
      <c r="A1599" s="11" t="s">
        <v>86</v>
      </c>
      <c r="B1599" s="12">
        <v>11.2</v>
      </c>
      <c r="C1599" s="12">
        <v>32.2</v>
      </c>
      <c r="D1599" s="11" t="s">
        <v>5244</v>
      </c>
      <c r="E1599" s="5" t="s">
        <v>5245</v>
      </c>
      <c r="F1599" s="5">
        <v>11.2</v>
      </c>
      <c r="G1599" s="5">
        <v>32.2</v>
      </c>
      <c r="H1599" t="str">
        <f t="shared" si="1"/>
        <v> Missouri</v>
      </c>
      <c r="I1599" t="str">
        <f t="shared" si="2"/>
        <v>Missouri</v>
      </c>
      <c r="J1599" t="str">
        <f>VLOOKUP(I1599,Sheet5!A:B,2,FALSE)</f>
        <v>MO</v>
      </c>
      <c r="K1599" t="str">
        <f t="shared" si="3"/>
        <v>Washington, MO</v>
      </c>
    </row>
    <row r="1600" ht="15.75" customHeight="1">
      <c r="A1600" s="11" t="s">
        <v>480</v>
      </c>
      <c r="B1600" s="12">
        <v>10.8</v>
      </c>
      <c r="C1600" s="12">
        <v>34.3</v>
      </c>
      <c r="D1600" s="11" t="s">
        <v>5246</v>
      </c>
      <c r="E1600" s="5" t="s">
        <v>5247</v>
      </c>
      <c r="F1600" s="5">
        <v>10.8</v>
      </c>
      <c r="G1600" s="5">
        <v>34.3</v>
      </c>
      <c r="H1600" t="str">
        <f t="shared" si="1"/>
        <v> Missouri</v>
      </c>
      <c r="I1600" t="str">
        <f t="shared" si="2"/>
        <v>Missouri</v>
      </c>
      <c r="J1600" t="str">
        <f>VLOOKUP(I1600,Sheet5!A:B,2,FALSE)</f>
        <v>MO</v>
      </c>
      <c r="K1600" t="str">
        <f t="shared" si="3"/>
        <v>Wayne, MO</v>
      </c>
    </row>
    <row r="1601" ht="15.75" customHeight="1">
      <c r="A1601" s="11" t="s">
        <v>481</v>
      </c>
      <c r="B1601" s="12">
        <v>9.5</v>
      </c>
      <c r="C1601" s="12">
        <v>33.3</v>
      </c>
      <c r="D1601" s="11" t="s">
        <v>5248</v>
      </c>
      <c r="E1601" s="5" t="s">
        <v>5249</v>
      </c>
      <c r="F1601" s="5">
        <v>9.5</v>
      </c>
      <c r="G1601" s="5">
        <v>33.3</v>
      </c>
      <c r="H1601" t="str">
        <f t="shared" si="1"/>
        <v> Missouri</v>
      </c>
      <c r="I1601" t="str">
        <f t="shared" si="2"/>
        <v>Missouri</v>
      </c>
      <c r="J1601" t="str">
        <f>VLOOKUP(I1601,Sheet5!A:B,2,FALSE)</f>
        <v>MO</v>
      </c>
      <c r="K1601" t="str">
        <f t="shared" si="3"/>
        <v>Webster, MO</v>
      </c>
    </row>
    <row r="1602" ht="15.75" customHeight="1">
      <c r="A1602" s="11" t="s">
        <v>486</v>
      </c>
      <c r="B1602" s="12">
        <v>8.9</v>
      </c>
      <c r="C1602" s="12">
        <v>30.5</v>
      </c>
      <c r="D1602" s="11" t="s">
        <v>5250</v>
      </c>
      <c r="E1602" s="5" t="s">
        <v>5251</v>
      </c>
      <c r="F1602" s="5">
        <v>8.9</v>
      </c>
      <c r="G1602" s="5">
        <v>30.5</v>
      </c>
      <c r="H1602" t="str">
        <f t="shared" si="1"/>
        <v> Missouri</v>
      </c>
      <c r="I1602" t="str">
        <f t="shared" si="2"/>
        <v>Missouri</v>
      </c>
      <c r="J1602" t="str">
        <f>VLOOKUP(I1602,Sheet5!A:B,2,FALSE)</f>
        <v>MO</v>
      </c>
      <c r="K1602" t="str">
        <f t="shared" si="3"/>
        <v>Worth, MO</v>
      </c>
    </row>
    <row r="1603" ht="15.75" customHeight="1">
      <c r="A1603" s="11" t="s">
        <v>672</v>
      </c>
      <c r="B1603" s="12">
        <v>10.1</v>
      </c>
      <c r="C1603" s="12">
        <v>32.1</v>
      </c>
      <c r="D1603" s="11" t="s">
        <v>5252</v>
      </c>
      <c r="E1603" s="5" t="s">
        <v>5253</v>
      </c>
      <c r="F1603" s="5">
        <v>10.1</v>
      </c>
      <c r="G1603" s="5">
        <v>32.1</v>
      </c>
      <c r="H1603" t="str">
        <f t="shared" si="1"/>
        <v> Missouri</v>
      </c>
      <c r="I1603" t="str">
        <f t="shared" si="2"/>
        <v>Missouri</v>
      </c>
      <c r="J1603" t="str">
        <f>VLOOKUP(I1603,Sheet5!A:B,2,FALSE)</f>
        <v>MO</v>
      </c>
      <c r="K1603" t="str">
        <f t="shared" si="3"/>
        <v>Wright, MO</v>
      </c>
    </row>
    <row r="1604" ht="15.75" customHeight="1">
      <c r="A1604" s="11" t="s">
        <v>1085</v>
      </c>
      <c r="B1604" s="12">
        <v>5.9</v>
      </c>
      <c r="C1604" s="12">
        <v>24.5</v>
      </c>
      <c r="D1604" s="11" t="s">
        <v>5254</v>
      </c>
      <c r="E1604" s="5" t="s">
        <v>5255</v>
      </c>
      <c r="F1604" s="5">
        <v>5.9</v>
      </c>
      <c r="G1604" s="5">
        <v>24.5</v>
      </c>
      <c r="H1604" t="str">
        <f t="shared" si="1"/>
        <v> Montana</v>
      </c>
      <c r="I1604" t="str">
        <f t="shared" si="2"/>
        <v>Montana</v>
      </c>
      <c r="J1604" t="str">
        <f>VLOOKUP(I1604,Sheet5!A:B,2,FALSE)</f>
        <v>MT</v>
      </c>
      <c r="K1604" t="str">
        <f t="shared" si="3"/>
        <v>Beaverhead, MT</v>
      </c>
    </row>
    <row r="1605" ht="15.75" customHeight="1">
      <c r="A1605" s="11" t="s">
        <v>1087</v>
      </c>
      <c r="B1605" s="12">
        <v>12.5</v>
      </c>
      <c r="C1605" s="12">
        <v>38.0</v>
      </c>
      <c r="D1605" s="11" t="s">
        <v>5256</v>
      </c>
      <c r="E1605" s="5" t="s">
        <v>5257</v>
      </c>
      <c r="F1605" s="5">
        <v>12.5</v>
      </c>
      <c r="G1605" s="5">
        <v>38.0</v>
      </c>
      <c r="H1605" t="str">
        <f t="shared" si="1"/>
        <v> Montana</v>
      </c>
      <c r="I1605" t="str">
        <f t="shared" si="2"/>
        <v>Montana</v>
      </c>
      <c r="J1605" t="str">
        <f>VLOOKUP(I1605,Sheet5!A:B,2,FALSE)</f>
        <v>MT</v>
      </c>
      <c r="K1605" t="str">
        <f t="shared" si="3"/>
        <v>Big Horn, MT</v>
      </c>
    </row>
    <row r="1606" ht="15.75" customHeight="1">
      <c r="A1606" s="11" t="s">
        <v>499</v>
      </c>
      <c r="B1606" s="12">
        <v>10.2</v>
      </c>
      <c r="C1606" s="12">
        <v>36.8</v>
      </c>
      <c r="D1606" s="11" t="s">
        <v>5258</v>
      </c>
      <c r="E1606" s="5" t="s">
        <v>5259</v>
      </c>
      <c r="F1606" s="5">
        <v>10.2</v>
      </c>
      <c r="G1606" s="5">
        <v>36.8</v>
      </c>
      <c r="H1606" t="str">
        <f t="shared" si="1"/>
        <v> Montana</v>
      </c>
      <c r="I1606" t="str">
        <f t="shared" si="2"/>
        <v>Montana</v>
      </c>
      <c r="J1606" t="str">
        <f>VLOOKUP(I1606,Sheet5!A:B,2,FALSE)</f>
        <v>MT</v>
      </c>
      <c r="K1606" t="str">
        <f t="shared" si="3"/>
        <v>Blaine, MT</v>
      </c>
    </row>
    <row r="1607" ht="15.75" customHeight="1">
      <c r="A1607" s="11" t="s">
        <v>1088</v>
      </c>
      <c r="B1607" s="12">
        <v>6.8</v>
      </c>
      <c r="C1607" s="12">
        <v>29.6</v>
      </c>
      <c r="D1607" s="11" t="s">
        <v>5260</v>
      </c>
      <c r="E1607" s="5" t="s">
        <v>5261</v>
      </c>
      <c r="F1607" s="5">
        <v>6.8</v>
      </c>
      <c r="G1607" s="5">
        <v>29.6</v>
      </c>
      <c r="H1607" t="str">
        <f t="shared" si="1"/>
        <v> Montana</v>
      </c>
      <c r="I1607" t="str">
        <f t="shared" si="2"/>
        <v>Montana</v>
      </c>
      <c r="J1607" t="str">
        <f>VLOOKUP(I1607,Sheet5!A:B,2,FALSE)</f>
        <v>MT</v>
      </c>
      <c r="K1607" t="str">
        <f t="shared" si="3"/>
        <v>Broadwater, MT</v>
      </c>
    </row>
    <row r="1608" ht="15.75" customHeight="1">
      <c r="A1608" s="11" t="s">
        <v>1089</v>
      </c>
      <c r="B1608" s="12">
        <v>6.5</v>
      </c>
      <c r="C1608" s="12">
        <v>24.5</v>
      </c>
      <c r="D1608" s="11" t="s">
        <v>5262</v>
      </c>
      <c r="E1608" s="5" t="s">
        <v>5263</v>
      </c>
      <c r="F1608" s="5">
        <v>6.5</v>
      </c>
      <c r="G1608" s="5">
        <v>24.5</v>
      </c>
      <c r="H1608" t="str">
        <f t="shared" si="1"/>
        <v> Montana</v>
      </c>
      <c r="I1608" t="str">
        <f t="shared" si="2"/>
        <v>Montana</v>
      </c>
      <c r="J1608" t="str">
        <f>VLOOKUP(I1608,Sheet5!A:B,2,FALSE)</f>
        <v>MT</v>
      </c>
      <c r="K1608" t="str">
        <f t="shared" si="3"/>
        <v>Carbon, MT</v>
      </c>
    </row>
    <row r="1609" ht="15.75" customHeight="1">
      <c r="A1609" s="11" t="s">
        <v>756</v>
      </c>
      <c r="B1609" s="12">
        <v>6.5</v>
      </c>
      <c r="C1609" s="12">
        <v>25.6</v>
      </c>
      <c r="D1609" s="11" t="s">
        <v>5264</v>
      </c>
      <c r="E1609" s="5" t="s">
        <v>5265</v>
      </c>
      <c r="F1609" s="5">
        <v>6.5</v>
      </c>
      <c r="G1609" s="5">
        <v>25.6</v>
      </c>
      <c r="H1609" t="str">
        <f t="shared" si="1"/>
        <v> Montana</v>
      </c>
      <c r="I1609" t="str">
        <f t="shared" si="2"/>
        <v>Montana</v>
      </c>
      <c r="J1609" t="str">
        <f>VLOOKUP(I1609,Sheet5!A:B,2,FALSE)</f>
        <v>MT</v>
      </c>
      <c r="K1609" t="str">
        <f t="shared" si="3"/>
        <v>Carter, MT</v>
      </c>
    </row>
    <row r="1610" ht="15.75" customHeight="1">
      <c r="A1610" s="11" t="s">
        <v>1090</v>
      </c>
      <c r="B1610" s="12">
        <v>8.1</v>
      </c>
      <c r="C1610" s="12">
        <v>27.1</v>
      </c>
      <c r="D1610" s="11" t="s">
        <v>5266</v>
      </c>
      <c r="E1610" s="5" t="s">
        <v>5267</v>
      </c>
      <c r="F1610" s="5">
        <v>8.1</v>
      </c>
      <c r="G1610" s="5">
        <v>27.1</v>
      </c>
      <c r="H1610" t="str">
        <f t="shared" si="1"/>
        <v> Montana</v>
      </c>
      <c r="I1610" t="str">
        <f t="shared" si="2"/>
        <v>Montana</v>
      </c>
      <c r="J1610" t="str">
        <f>VLOOKUP(I1610,Sheet5!A:B,2,FALSE)</f>
        <v>MT</v>
      </c>
      <c r="K1610" t="str">
        <f t="shared" si="3"/>
        <v>Cascade, MT</v>
      </c>
    </row>
    <row r="1611" ht="15.75" customHeight="1">
      <c r="A1611" s="11" t="s">
        <v>1091</v>
      </c>
      <c r="B1611" s="12">
        <v>7.5</v>
      </c>
      <c r="C1611" s="12">
        <v>28.3</v>
      </c>
      <c r="D1611" s="11" t="s">
        <v>5268</v>
      </c>
      <c r="E1611" s="5" t="s">
        <v>5269</v>
      </c>
      <c r="F1611" s="5">
        <v>7.5</v>
      </c>
      <c r="G1611" s="5">
        <v>28.3</v>
      </c>
      <c r="H1611" t="str">
        <f t="shared" si="1"/>
        <v> Montana</v>
      </c>
      <c r="I1611" t="str">
        <f t="shared" si="2"/>
        <v>Montana</v>
      </c>
      <c r="J1611" t="str">
        <f>VLOOKUP(I1611,Sheet5!A:B,2,FALSE)</f>
        <v>MT</v>
      </c>
      <c r="K1611" t="str">
        <f t="shared" si="3"/>
        <v>Chouteau, MT</v>
      </c>
    </row>
    <row r="1612" ht="15.75" customHeight="1">
      <c r="A1612" s="11" t="s">
        <v>269</v>
      </c>
      <c r="B1612" s="12">
        <v>8.0</v>
      </c>
      <c r="C1612" s="12">
        <v>30.9</v>
      </c>
      <c r="D1612" s="11" t="s">
        <v>5270</v>
      </c>
      <c r="E1612" s="5" t="s">
        <v>5271</v>
      </c>
      <c r="F1612" s="5">
        <v>8.0</v>
      </c>
      <c r="G1612" s="5">
        <v>30.9</v>
      </c>
      <c r="H1612" t="str">
        <f t="shared" si="1"/>
        <v> Montana</v>
      </c>
      <c r="I1612" t="str">
        <f t="shared" si="2"/>
        <v>Montana</v>
      </c>
      <c r="J1612" t="str">
        <f>VLOOKUP(I1612,Sheet5!A:B,2,FALSE)</f>
        <v>MT</v>
      </c>
      <c r="K1612" t="str">
        <f t="shared" si="3"/>
        <v>Custer, MT</v>
      </c>
    </row>
    <row r="1613" ht="15.75" customHeight="1">
      <c r="A1613" s="11" t="s">
        <v>1092</v>
      </c>
      <c r="B1613" s="12">
        <v>6.8</v>
      </c>
      <c r="C1613" s="12">
        <v>25.6</v>
      </c>
      <c r="D1613" s="11" t="s">
        <v>5272</v>
      </c>
      <c r="E1613" s="5" t="s">
        <v>5273</v>
      </c>
      <c r="F1613" s="5">
        <v>6.8</v>
      </c>
      <c r="G1613" s="5">
        <v>25.6</v>
      </c>
      <c r="H1613" t="str">
        <f t="shared" si="1"/>
        <v> Montana</v>
      </c>
      <c r="I1613" t="str">
        <f t="shared" si="2"/>
        <v>Montana</v>
      </c>
      <c r="J1613" t="str">
        <f>VLOOKUP(I1613,Sheet5!A:B,2,FALSE)</f>
        <v>MT</v>
      </c>
      <c r="K1613" t="str">
        <f t="shared" si="3"/>
        <v>Daniels, MT</v>
      </c>
    </row>
    <row r="1614" ht="15.75" customHeight="1">
      <c r="A1614" s="11" t="s">
        <v>409</v>
      </c>
      <c r="B1614" s="12">
        <v>6.8</v>
      </c>
      <c r="C1614" s="12">
        <v>26.8</v>
      </c>
      <c r="D1614" s="11" t="s">
        <v>5274</v>
      </c>
      <c r="E1614" s="5" t="s">
        <v>5275</v>
      </c>
      <c r="F1614" s="5">
        <v>6.8</v>
      </c>
      <c r="G1614" s="5">
        <v>26.8</v>
      </c>
      <c r="H1614" t="str">
        <f t="shared" si="1"/>
        <v> Montana</v>
      </c>
      <c r="I1614" t="str">
        <f t="shared" si="2"/>
        <v>Montana</v>
      </c>
      <c r="J1614" t="str">
        <f>VLOOKUP(I1614,Sheet5!A:B,2,FALSE)</f>
        <v>MT</v>
      </c>
      <c r="K1614" t="str">
        <f t="shared" si="3"/>
        <v>Dawson, MT</v>
      </c>
    </row>
    <row r="1615" ht="15.75" customHeight="1">
      <c r="A1615" s="11" t="s">
        <v>1093</v>
      </c>
      <c r="B1615" s="12">
        <v>8.1</v>
      </c>
      <c r="C1615" s="12">
        <v>24.3</v>
      </c>
      <c r="D1615" s="11" t="s">
        <v>5276</v>
      </c>
      <c r="E1615" s="5" t="s">
        <v>5277</v>
      </c>
      <c r="F1615" s="5">
        <v>8.1</v>
      </c>
      <c r="G1615" s="5">
        <v>24.3</v>
      </c>
      <c r="H1615" t="str">
        <f t="shared" si="1"/>
        <v> Montana</v>
      </c>
      <c r="I1615" t="str">
        <f t="shared" si="2"/>
        <v>Montana</v>
      </c>
      <c r="J1615" t="str">
        <f>VLOOKUP(I1615,Sheet5!A:B,2,FALSE)</f>
        <v>MT</v>
      </c>
      <c r="K1615" t="str">
        <f t="shared" si="3"/>
        <v>Deer Lodge, MT</v>
      </c>
    </row>
    <row r="1616" ht="15.75" customHeight="1">
      <c r="A1616" s="11" t="s">
        <v>1094</v>
      </c>
      <c r="B1616" s="12">
        <v>6.5</v>
      </c>
      <c r="C1616" s="12">
        <v>26.8</v>
      </c>
      <c r="D1616" s="11" t="s">
        <v>5278</v>
      </c>
      <c r="E1616" s="5" t="s">
        <v>5279</v>
      </c>
      <c r="F1616" s="5">
        <v>6.5</v>
      </c>
      <c r="G1616" s="5">
        <v>26.8</v>
      </c>
      <c r="H1616" t="str">
        <f t="shared" si="1"/>
        <v> Montana</v>
      </c>
      <c r="I1616" t="str">
        <f t="shared" si="2"/>
        <v>Montana</v>
      </c>
      <c r="J1616" t="str">
        <f>VLOOKUP(I1616,Sheet5!A:B,2,FALSE)</f>
        <v>MT</v>
      </c>
      <c r="K1616" t="str">
        <f t="shared" si="3"/>
        <v>Fallon, MT</v>
      </c>
    </row>
    <row r="1617" ht="15.75" customHeight="1">
      <c r="A1617" s="11" t="s">
        <v>1095</v>
      </c>
      <c r="B1617" s="12">
        <v>6.7</v>
      </c>
      <c r="C1617" s="12">
        <v>25.5</v>
      </c>
      <c r="D1617" s="11" t="s">
        <v>5280</v>
      </c>
      <c r="E1617" s="5" t="s">
        <v>5281</v>
      </c>
      <c r="F1617" s="5">
        <v>6.7</v>
      </c>
      <c r="G1617" s="5">
        <v>25.5</v>
      </c>
      <c r="H1617" t="str">
        <f t="shared" si="1"/>
        <v> Montana</v>
      </c>
      <c r="I1617" t="str">
        <f t="shared" si="2"/>
        <v>Montana</v>
      </c>
      <c r="J1617" t="str">
        <f>VLOOKUP(I1617,Sheet5!A:B,2,FALSE)</f>
        <v>MT</v>
      </c>
      <c r="K1617" t="str">
        <f t="shared" si="3"/>
        <v>Fergus, MT</v>
      </c>
    </row>
    <row r="1618" ht="15.75" customHeight="1">
      <c r="A1618" s="11" t="s">
        <v>1096</v>
      </c>
      <c r="B1618" s="12">
        <v>6.1</v>
      </c>
      <c r="C1618" s="12">
        <v>21.1</v>
      </c>
      <c r="D1618" s="11" t="s">
        <v>5282</v>
      </c>
      <c r="E1618" s="5" t="s">
        <v>5283</v>
      </c>
      <c r="F1618" s="5">
        <v>6.1</v>
      </c>
      <c r="G1618" s="5">
        <v>21.1</v>
      </c>
      <c r="H1618" t="str">
        <f t="shared" si="1"/>
        <v> Montana</v>
      </c>
      <c r="I1618" t="str">
        <f t="shared" si="2"/>
        <v>Montana</v>
      </c>
      <c r="J1618" t="str">
        <f>VLOOKUP(I1618,Sheet5!A:B,2,FALSE)</f>
        <v>MT</v>
      </c>
      <c r="K1618" t="str">
        <f t="shared" si="3"/>
        <v>Flathead, MT</v>
      </c>
    </row>
    <row r="1619" ht="15.75" customHeight="1">
      <c r="A1619" s="11" t="s">
        <v>545</v>
      </c>
      <c r="B1619" s="12">
        <v>4.7</v>
      </c>
      <c r="C1619" s="12">
        <v>15.7</v>
      </c>
      <c r="D1619" s="11" t="s">
        <v>5284</v>
      </c>
      <c r="E1619" s="5" t="s">
        <v>5285</v>
      </c>
      <c r="F1619" s="5">
        <v>4.7</v>
      </c>
      <c r="G1619" s="5">
        <v>15.7</v>
      </c>
      <c r="H1619" t="str">
        <f t="shared" si="1"/>
        <v> Montana</v>
      </c>
      <c r="I1619" t="str">
        <f t="shared" si="2"/>
        <v>Montana</v>
      </c>
      <c r="J1619" t="str">
        <f>VLOOKUP(I1619,Sheet5!A:B,2,FALSE)</f>
        <v>MT</v>
      </c>
      <c r="K1619" t="str">
        <f t="shared" si="3"/>
        <v>Gallatin, MT</v>
      </c>
    </row>
    <row r="1620" ht="15.75" customHeight="1">
      <c r="A1620" s="11" t="s">
        <v>278</v>
      </c>
      <c r="B1620" s="12">
        <v>6.4</v>
      </c>
      <c r="C1620" s="12">
        <v>25.3</v>
      </c>
      <c r="D1620" s="11" t="s">
        <v>5286</v>
      </c>
      <c r="E1620" s="5" t="s">
        <v>5287</v>
      </c>
      <c r="F1620" s="5">
        <v>6.4</v>
      </c>
      <c r="G1620" s="5">
        <v>25.3</v>
      </c>
      <c r="H1620" t="str">
        <f t="shared" si="1"/>
        <v> Montana</v>
      </c>
      <c r="I1620" t="str">
        <f t="shared" si="2"/>
        <v>Montana</v>
      </c>
      <c r="J1620" t="str">
        <f>VLOOKUP(I1620,Sheet5!A:B,2,FALSE)</f>
        <v>MT</v>
      </c>
      <c r="K1620" t="str">
        <f t="shared" si="3"/>
        <v>Garfield, MT</v>
      </c>
    </row>
    <row r="1621" ht="15.75" customHeight="1">
      <c r="A1621" s="11" t="s">
        <v>1097</v>
      </c>
      <c r="B1621" s="12">
        <v>14.1</v>
      </c>
      <c r="C1621" s="12">
        <v>34.6</v>
      </c>
      <c r="D1621" s="11" t="s">
        <v>5288</v>
      </c>
      <c r="E1621" s="5" t="s">
        <v>5289</v>
      </c>
      <c r="F1621" s="5">
        <v>14.1</v>
      </c>
      <c r="G1621" s="5">
        <v>34.6</v>
      </c>
      <c r="H1621" t="str">
        <f t="shared" si="1"/>
        <v> Montana</v>
      </c>
      <c r="I1621" t="str">
        <f t="shared" si="2"/>
        <v>Montana</v>
      </c>
      <c r="J1621" t="str">
        <f>VLOOKUP(I1621,Sheet5!A:B,2,FALSE)</f>
        <v>MT</v>
      </c>
      <c r="K1621" t="str">
        <f t="shared" si="3"/>
        <v>Glacier, MT</v>
      </c>
    </row>
    <row r="1622" ht="15.75" customHeight="1">
      <c r="A1622" s="11" t="s">
        <v>1098</v>
      </c>
      <c r="B1622" s="12">
        <v>6.5</v>
      </c>
      <c r="C1622" s="12">
        <v>24.7</v>
      </c>
      <c r="D1622" s="11" t="s">
        <v>5290</v>
      </c>
      <c r="E1622" s="5" t="s">
        <v>5291</v>
      </c>
      <c r="F1622" s="5">
        <v>6.5</v>
      </c>
      <c r="G1622" s="5">
        <v>24.7</v>
      </c>
      <c r="H1622" t="str">
        <f t="shared" si="1"/>
        <v> Montana</v>
      </c>
      <c r="I1622" t="str">
        <f t="shared" si="2"/>
        <v>Montana</v>
      </c>
      <c r="J1622" t="str">
        <f>VLOOKUP(I1622,Sheet5!A:B,2,FALSE)</f>
        <v>MT</v>
      </c>
      <c r="K1622" t="str">
        <f t="shared" si="3"/>
        <v>Golden Valley, MT</v>
      </c>
    </row>
    <row r="1623" ht="15.75" customHeight="1">
      <c r="A1623" s="11" t="s">
        <v>1099</v>
      </c>
      <c r="B1623" s="12">
        <v>6.4</v>
      </c>
      <c r="C1623" s="12">
        <v>25.7</v>
      </c>
      <c r="D1623" s="11" t="s">
        <v>5292</v>
      </c>
      <c r="E1623" s="5" t="s">
        <v>5293</v>
      </c>
      <c r="F1623" s="5">
        <v>6.4</v>
      </c>
      <c r="G1623" s="5">
        <v>25.7</v>
      </c>
      <c r="H1623" t="str">
        <f t="shared" si="1"/>
        <v> Montana</v>
      </c>
      <c r="I1623" t="str">
        <f t="shared" si="2"/>
        <v>Montana</v>
      </c>
      <c r="J1623" t="str">
        <f>VLOOKUP(I1623,Sheet5!A:B,2,FALSE)</f>
        <v>MT</v>
      </c>
      <c r="K1623" t="str">
        <f t="shared" si="3"/>
        <v>Granite, MT</v>
      </c>
    </row>
    <row r="1624" ht="15.75" customHeight="1">
      <c r="A1624" s="11" t="s">
        <v>1100</v>
      </c>
      <c r="B1624" s="12">
        <v>9.9</v>
      </c>
      <c r="C1624" s="12">
        <v>34.9</v>
      </c>
      <c r="D1624" s="11" t="s">
        <v>5294</v>
      </c>
      <c r="E1624" s="5" t="s">
        <v>5295</v>
      </c>
      <c r="F1624" s="5">
        <v>9.9</v>
      </c>
      <c r="G1624" s="5">
        <v>34.9</v>
      </c>
      <c r="H1624" t="str">
        <f t="shared" si="1"/>
        <v> Montana</v>
      </c>
      <c r="I1624" t="str">
        <f t="shared" si="2"/>
        <v>Montana</v>
      </c>
      <c r="J1624" t="str">
        <f>VLOOKUP(I1624,Sheet5!A:B,2,FALSE)</f>
        <v>MT</v>
      </c>
      <c r="K1624" t="str">
        <f t="shared" si="3"/>
        <v>Hill, MT</v>
      </c>
    </row>
    <row r="1625" ht="15.75" customHeight="1">
      <c r="A1625" s="11" t="s">
        <v>58</v>
      </c>
      <c r="B1625" s="12">
        <v>6.5</v>
      </c>
      <c r="C1625" s="12">
        <v>27.2</v>
      </c>
      <c r="D1625" s="11" t="s">
        <v>5296</v>
      </c>
      <c r="E1625" s="5" t="s">
        <v>5297</v>
      </c>
      <c r="F1625" s="5">
        <v>6.5</v>
      </c>
      <c r="G1625" s="5">
        <v>27.2</v>
      </c>
      <c r="H1625" t="str">
        <f t="shared" si="1"/>
        <v> Montana</v>
      </c>
      <c r="I1625" t="str">
        <f t="shared" si="2"/>
        <v>Montana</v>
      </c>
      <c r="J1625" t="str">
        <f>VLOOKUP(I1625,Sheet5!A:B,2,FALSE)</f>
        <v>MT</v>
      </c>
      <c r="K1625" t="str">
        <f t="shared" si="3"/>
        <v>Jefferson, MT</v>
      </c>
    </row>
    <row r="1626" ht="15.75" customHeight="1">
      <c r="A1626" s="11" t="s">
        <v>1101</v>
      </c>
      <c r="B1626" s="12">
        <v>5.8</v>
      </c>
      <c r="C1626" s="12">
        <v>28.8</v>
      </c>
      <c r="D1626" s="11" t="s">
        <v>5298</v>
      </c>
      <c r="E1626" s="5" t="s">
        <v>5299</v>
      </c>
      <c r="F1626" s="5">
        <v>5.8</v>
      </c>
      <c r="G1626" s="5">
        <v>28.8</v>
      </c>
      <c r="H1626" t="str">
        <f t="shared" si="1"/>
        <v> Montana</v>
      </c>
      <c r="I1626" t="str">
        <f t="shared" si="2"/>
        <v>Montana</v>
      </c>
      <c r="J1626" t="str">
        <f>VLOOKUP(I1626,Sheet5!A:B,2,FALSE)</f>
        <v>MT</v>
      </c>
      <c r="K1626" t="str">
        <f t="shared" si="3"/>
        <v>Judith Basin, MT</v>
      </c>
    </row>
    <row r="1627" ht="15.75" customHeight="1">
      <c r="A1627" s="11" t="s">
        <v>214</v>
      </c>
      <c r="B1627" s="12">
        <v>8.6</v>
      </c>
      <c r="C1627" s="12">
        <v>29.4</v>
      </c>
      <c r="D1627" s="11" t="s">
        <v>5300</v>
      </c>
      <c r="E1627" s="5" t="s">
        <v>5301</v>
      </c>
      <c r="F1627" s="5">
        <v>8.6</v>
      </c>
      <c r="G1627" s="5">
        <v>29.4</v>
      </c>
      <c r="H1627" t="str">
        <f t="shared" si="1"/>
        <v> Montana</v>
      </c>
      <c r="I1627" t="str">
        <f t="shared" si="2"/>
        <v>Montana</v>
      </c>
      <c r="J1627" t="str">
        <f>VLOOKUP(I1627,Sheet5!A:B,2,FALSE)</f>
        <v>MT</v>
      </c>
      <c r="K1627" t="str">
        <f t="shared" si="3"/>
        <v>Lake, MT</v>
      </c>
    </row>
    <row r="1628" ht="15.75" customHeight="1">
      <c r="A1628" s="11" t="s">
        <v>5302</v>
      </c>
      <c r="B1628" s="12">
        <v>7.1</v>
      </c>
      <c r="C1628" s="12">
        <v>25.2</v>
      </c>
      <c r="D1628" s="11" t="s">
        <v>5303</v>
      </c>
      <c r="E1628" s="5" t="s">
        <v>5304</v>
      </c>
      <c r="F1628" s="5">
        <v>7.1</v>
      </c>
      <c r="G1628" s="5">
        <v>25.2</v>
      </c>
      <c r="H1628" t="str">
        <f t="shared" si="1"/>
        <v> Montana</v>
      </c>
      <c r="I1628" t="str">
        <f t="shared" si="2"/>
        <v>Montana</v>
      </c>
      <c r="J1628" t="str">
        <f>VLOOKUP(I1628,Sheet5!A:B,2,FALSE)</f>
        <v>MT</v>
      </c>
      <c r="K1628" t="str">
        <f t="shared" si="3"/>
        <v>Lewis And Clark, MT</v>
      </c>
    </row>
    <row r="1629" ht="15.75" customHeight="1">
      <c r="A1629" s="11" t="s">
        <v>356</v>
      </c>
      <c r="B1629" s="12">
        <v>7.2</v>
      </c>
      <c r="C1629" s="12">
        <v>26.3</v>
      </c>
      <c r="D1629" s="11" t="s">
        <v>5305</v>
      </c>
      <c r="E1629" s="5" t="s">
        <v>5306</v>
      </c>
      <c r="F1629" s="5">
        <v>7.2</v>
      </c>
      <c r="G1629" s="5">
        <v>26.3</v>
      </c>
      <c r="H1629" t="str">
        <f t="shared" si="1"/>
        <v> Montana</v>
      </c>
      <c r="I1629" t="str">
        <f t="shared" si="2"/>
        <v>Montana</v>
      </c>
      <c r="J1629" t="str">
        <f>VLOOKUP(I1629,Sheet5!A:B,2,FALSE)</f>
        <v>MT</v>
      </c>
      <c r="K1629" t="str">
        <f t="shared" si="3"/>
        <v>Liberty, MT</v>
      </c>
    </row>
    <row r="1630" ht="15.75" customHeight="1">
      <c r="A1630" s="11" t="s">
        <v>169</v>
      </c>
      <c r="B1630" s="12">
        <v>7.7</v>
      </c>
      <c r="C1630" s="12">
        <v>25.7</v>
      </c>
      <c r="D1630" s="11" t="s">
        <v>5307</v>
      </c>
      <c r="E1630" s="5" t="s">
        <v>5308</v>
      </c>
      <c r="F1630" s="5">
        <v>7.7</v>
      </c>
      <c r="G1630" s="5">
        <v>25.7</v>
      </c>
      <c r="H1630" t="str">
        <f t="shared" si="1"/>
        <v> Montana</v>
      </c>
      <c r="I1630" t="str">
        <f t="shared" si="2"/>
        <v>Montana</v>
      </c>
      <c r="J1630" t="str">
        <f>VLOOKUP(I1630,Sheet5!A:B,2,FALSE)</f>
        <v>MT</v>
      </c>
      <c r="K1630" t="str">
        <f t="shared" si="3"/>
        <v>Lincoln, MT</v>
      </c>
    </row>
    <row r="1631" ht="15.75" customHeight="1">
      <c r="A1631" s="11" t="s">
        <v>66</v>
      </c>
      <c r="B1631" s="12">
        <v>6.5</v>
      </c>
      <c r="C1631" s="12">
        <v>21.3</v>
      </c>
      <c r="D1631" s="11" t="s">
        <v>5309</v>
      </c>
      <c r="E1631" s="5" t="s">
        <v>5310</v>
      </c>
      <c r="F1631" s="5">
        <v>6.5</v>
      </c>
      <c r="G1631" s="5">
        <v>21.3</v>
      </c>
      <c r="H1631" t="str">
        <f t="shared" si="1"/>
        <v> Montana</v>
      </c>
      <c r="I1631" t="str">
        <f t="shared" si="2"/>
        <v>Montana</v>
      </c>
      <c r="J1631" t="str">
        <f>VLOOKUP(I1631,Sheet5!A:B,2,FALSE)</f>
        <v>MT</v>
      </c>
      <c r="K1631" t="str">
        <f t="shared" si="3"/>
        <v>Madison, MT</v>
      </c>
    </row>
    <row r="1632" ht="15.75" customHeight="1">
      <c r="A1632" s="11" t="s">
        <v>5311</v>
      </c>
      <c r="B1632" s="12">
        <v>5.7</v>
      </c>
      <c r="C1632" s="12">
        <v>21.1</v>
      </c>
      <c r="D1632" s="11" t="s">
        <v>5312</v>
      </c>
      <c r="E1632" s="5" t="s">
        <v>5313</v>
      </c>
      <c r="F1632" s="5">
        <v>5.7</v>
      </c>
      <c r="G1632" s="5">
        <v>21.1</v>
      </c>
      <c r="H1632" t="str">
        <f t="shared" si="1"/>
        <v> Montana</v>
      </c>
      <c r="I1632" t="str">
        <f t="shared" si="2"/>
        <v>Montana</v>
      </c>
      <c r="J1632" t="str">
        <f>VLOOKUP(I1632,Sheet5!A:B,2,FALSE)</f>
        <v>MT</v>
      </c>
      <c r="K1632" t="str">
        <f t="shared" si="3"/>
        <v>Mccone, MT</v>
      </c>
    </row>
    <row r="1633" ht="15.75" customHeight="1">
      <c r="A1633" s="11" t="s">
        <v>1104</v>
      </c>
      <c r="B1633" s="12">
        <v>5.7</v>
      </c>
      <c r="C1633" s="12">
        <v>22.9</v>
      </c>
      <c r="D1633" s="11" t="s">
        <v>5314</v>
      </c>
      <c r="E1633" s="5" t="s">
        <v>5315</v>
      </c>
      <c r="F1633" s="5">
        <v>5.7</v>
      </c>
      <c r="G1633" s="5">
        <v>22.9</v>
      </c>
      <c r="H1633" t="str">
        <f t="shared" si="1"/>
        <v> Montana</v>
      </c>
      <c r="I1633" t="str">
        <f t="shared" si="2"/>
        <v>Montana</v>
      </c>
      <c r="J1633" t="str">
        <f>VLOOKUP(I1633,Sheet5!A:B,2,FALSE)</f>
        <v>MT</v>
      </c>
      <c r="K1633" t="str">
        <f t="shared" si="3"/>
        <v>Meagher, MT</v>
      </c>
    </row>
    <row r="1634" ht="15.75" customHeight="1">
      <c r="A1634" s="11" t="s">
        <v>290</v>
      </c>
      <c r="B1634" s="12">
        <v>7.0</v>
      </c>
      <c r="C1634" s="12">
        <v>26.6</v>
      </c>
      <c r="D1634" s="11" t="s">
        <v>5316</v>
      </c>
      <c r="E1634" s="5" t="s">
        <v>5317</v>
      </c>
      <c r="F1634" s="5">
        <v>7.0</v>
      </c>
      <c r="G1634" s="5">
        <v>26.6</v>
      </c>
      <c r="H1634" t="str">
        <f t="shared" si="1"/>
        <v> Montana</v>
      </c>
      <c r="I1634" t="str">
        <f t="shared" si="2"/>
        <v>Montana</v>
      </c>
      <c r="J1634" t="str">
        <f>VLOOKUP(I1634,Sheet5!A:B,2,FALSE)</f>
        <v>MT</v>
      </c>
      <c r="K1634" t="str">
        <f t="shared" si="3"/>
        <v>Mineral, MT</v>
      </c>
    </row>
    <row r="1635" ht="15.75" customHeight="1">
      <c r="A1635" s="11" t="s">
        <v>1105</v>
      </c>
      <c r="B1635" s="12">
        <v>6.1</v>
      </c>
      <c r="C1635" s="12">
        <v>22.6</v>
      </c>
      <c r="D1635" s="11" t="s">
        <v>5318</v>
      </c>
      <c r="E1635" s="5" t="s">
        <v>5319</v>
      </c>
      <c r="F1635" s="5">
        <v>6.1</v>
      </c>
      <c r="G1635" s="5">
        <v>22.6</v>
      </c>
      <c r="H1635" t="str">
        <f t="shared" si="1"/>
        <v> Montana</v>
      </c>
      <c r="I1635" t="str">
        <f t="shared" si="2"/>
        <v>Montana</v>
      </c>
      <c r="J1635" t="str">
        <f>VLOOKUP(I1635,Sheet5!A:B,2,FALSE)</f>
        <v>MT</v>
      </c>
      <c r="K1635" t="str">
        <f t="shared" si="3"/>
        <v>Missoula, MT</v>
      </c>
    </row>
    <row r="1636" ht="15.75" customHeight="1">
      <c r="A1636" s="11" t="s">
        <v>1106</v>
      </c>
      <c r="B1636" s="12">
        <v>7.5</v>
      </c>
      <c r="C1636" s="12">
        <v>28.3</v>
      </c>
      <c r="D1636" s="11" t="s">
        <v>5320</v>
      </c>
      <c r="E1636" s="5" t="s">
        <v>5321</v>
      </c>
      <c r="F1636" s="5">
        <v>7.5</v>
      </c>
      <c r="G1636" s="5">
        <v>28.3</v>
      </c>
      <c r="H1636" t="str">
        <f t="shared" si="1"/>
        <v> Montana</v>
      </c>
      <c r="I1636" t="str">
        <f t="shared" si="2"/>
        <v>Montana</v>
      </c>
      <c r="J1636" t="str">
        <f>VLOOKUP(I1636,Sheet5!A:B,2,FALSE)</f>
        <v>MT</v>
      </c>
      <c r="K1636" t="str">
        <f t="shared" si="3"/>
        <v>Musselshell, MT</v>
      </c>
    </row>
    <row r="1637" ht="15.75" customHeight="1">
      <c r="A1637" s="11" t="s">
        <v>296</v>
      </c>
      <c r="B1637" s="12">
        <v>6.4</v>
      </c>
      <c r="C1637" s="12">
        <v>22.9</v>
      </c>
      <c r="D1637" s="11" t="s">
        <v>5322</v>
      </c>
      <c r="E1637" s="5" t="s">
        <v>5323</v>
      </c>
      <c r="F1637" s="5">
        <v>6.4</v>
      </c>
      <c r="G1637" s="5">
        <v>22.9</v>
      </c>
      <c r="H1637" t="str">
        <f t="shared" si="1"/>
        <v> Montana</v>
      </c>
      <c r="I1637" t="str">
        <f t="shared" si="2"/>
        <v>Montana</v>
      </c>
      <c r="J1637" t="str">
        <f>VLOOKUP(I1637,Sheet5!A:B,2,FALSE)</f>
        <v>MT</v>
      </c>
      <c r="K1637" t="str">
        <f t="shared" si="3"/>
        <v>Park, MT</v>
      </c>
    </row>
    <row r="1638" ht="15.75" customHeight="1">
      <c r="A1638" s="11" t="s">
        <v>1107</v>
      </c>
      <c r="B1638" s="12">
        <v>6.7</v>
      </c>
      <c r="C1638" s="12">
        <v>24.6</v>
      </c>
      <c r="D1638" s="11" t="s">
        <v>5324</v>
      </c>
      <c r="E1638" s="5" t="s">
        <v>5325</v>
      </c>
      <c r="F1638" s="5">
        <v>6.7</v>
      </c>
      <c r="G1638" s="5">
        <v>24.6</v>
      </c>
      <c r="H1638" t="str">
        <f t="shared" si="1"/>
        <v> Montana</v>
      </c>
      <c r="I1638" t="str">
        <f t="shared" si="2"/>
        <v>Montana</v>
      </c>
      <c r="J1638" t="str">
        <f>VLOOKUP(I1638,Sheet5!A:B,2,FALSE)</f>
        <v>MT</v>
      </c>
      <c r="K1638" t="str">
        <f t="shared" si="3"/>
        <v>Petroleum, MT</v>
      </c>
    </row>
    <row r="1639" ht="15.75" customHeight="1">
      <c r="A1639" s="11" t="s">
        <v>178</v>
      </c>
      <c r="B1639" s="12">
        <v>7.2</v>
      </c>
      <c r="C1639" s="12">
        <v>29.1</v>
      </c>
      <c r="D1639" s="11" t="s">
        <v>5326</v>
      </c>
      <c r="E1639" s="5" t="s">
        <v>5327</v>
      </c>
      <c r="F1639" s="5">
        <v>7.2</v>
      </c>
      <c r="G1639" s="5">
        <v>29.1</v>
      </c>
      <c r="H1639" t="str">
        <f t="shared" si="1"/>
        <v> Montana</v>
      </c>
      <c r="I1639" t="str">
        <f t="shared" si="2"/>
        <v>Montana</v>
      </c>
      <c r="J1639" t="str">
        <f>VLOOKUP(I1639,Sheet5!A:B,2,FALSE)</f>
        <v>MT</v>
      </c>
      <c r="K1639" t="str">
        <f t="shared" si="3"/>
        <v>Phillips, MT</v>
      </c>
    </row>
    <row r="1640" ht="15.75" customHeight="1">
      <c r="A1640" s="11" t="s">
        <v>1108</v>
      </c>
      <c r="B1640" s="12">
        <v>7.7</v>
      </c>
      <c r="C1640" s="12">
        <v>31.8</v>
      </c>
      <c r="D1640" s="11" t="s">
        <v>5328</v>
      </c>
      <c r="E1640" s="5" t="s">
        <v>5329</v>
      </c>
      <c r="F1640" s="5">
        <v>7.7</v>
      </c>
      <c r="G1640" s="5">
        <v>31.8</v>
      </c>
      <c r="H1640" t="str">
        <f t="shared" si="1"/>
        <v> Montana</v>
      </c>
      <c r="I1640" t="str">
        <f t="shared" si="2"/>
        <v>Montana</v>
      </c>
      <c r="J1640" t="str">
        <f>VLOOKUP(I1640,Sheet5!A:B,2,FALSE)</f>
        <v>MT</v>
      </c>
      <c r="K1640" t="str">
        <f t="shared" si="3"/>
        <v>Pondera, MT</v>
      </c>
    </row>
    <row r="1641" ht="15.75" customHeight="1">
      <c r="A1641" s="11" t="s">
        <v>1109</v>
      </c>
      <c r="B1641" s="12">
        <v>5.6</v>
      </c>
      <c r="C1641" s="12">
        <v>25.3</v>
      </c>
      <c r="D1641" s="11" t="s">
        <v>5330</v>
      </c>
      <c r="E1641" s="5" t="s">
        <v>5331</v>
      </c>
      <c r="F1641" s="5">
        <v>5.6</v>
      </c>
      <c r="G1641" s="5">
        <v>25.3</v>
      </c>
      <c r="H1641" t="str">
        <f t="shared" si="1"/>
        <v> Montana</v>
      </c>
      <c r="I1641" t="str">
        <f t="shared" si="2"/>
        <v>Montana</v>
      </c>
      <c r="J1641" t="str">
        <f>VLOOKUP(I1641,Sheet5!A:B,2,FALSE)</f>
        <v>MT</v>
      </c>
      <c r="K1641" t="str">
        <f t="shared" si="3"/>
        <v>Powder River, MT</v>
      </c>
    </row>
    <row r="1642" ht="15.75" customHeight="1">
      <c r="A1642" s="11" t="s">
        <v>788</v>
      </c>
      <c r="B1642" s="12">
        <v>8.4</v>
      </c>
      <c r="C1642" s="12">
        <v>29.8</v>
      </c>
      <c r="D1642" s="11" t="s">
        <v>5332</v>
      </c>
      <c r="E1642" s="5" t="s">
        <v>5333</v>
      </c>
      <c r="F1642" s="5">
        <v>8.4</v>
      </c>
      <c r="G1642" s="5">
        <v>29.8</v>
      </c>
      <c r="H1642" t="str">
        <f t="shared" si="1"/>
        <v> Montana</v>
      </c>
      <c r="I1642" t="str">
        <f t="shared" si="2"/>
        <v>Montana</v>
      </c>
      <c r="J1642" t="str">
        <f>VLOOKUP(I1642,Sheet5!A:B,2,FALSE)</f>
        <v>MT</v>
      </c>
      <c r="K1642" t="str">
        <f t="shared" si="3"/>
        <v>Powell, MT</v>
      </c>
    </row>
    <row r="1643" ht="15.75" customHeight="1">
      <c r="A1643" s="11" t="s">
        <v>182</v>
      </c>
      <c r="B1643" s="12">
        <v>6.6</v>
      </c>
      <c r="C1643" s="12">
        <v>26.9</v>
      </c>
      <c r="D1643" s="11" t="s">
        <v>5334</v>
      </c>
      <c r="E1643" s="5" t="s">
        <v>5335</v>
      </c>
      <c r="F1643" s="5">
        <v>6.6</v>
      </c>
      <c r="G1643" s="5">
        <v>26.9</v>
      </c>
      <c r="H1643" t="str">
        <f t="shared" si="1"/>
        <v> Montana</v>
      </c>
      <c r="I1643" t="str">
        <f t="shared" si="2"/>
        <v>Montana</v>
      </c>
      <c r="J1643" t="str">
        <f>VLOOKUP(I1643,Sheet5!A:B,2,FALSE)</f>
        <v>MT</v>
      </c>
      <c r="K1643" t="str">
        <f t="shared" si="3"/>
        <v>Prairie, MT</v>
      </c>
    </row>
    <row r="1644" ht="15.75" customHeight="1">
      <c r="A1644" s="11" t="s">
        <v>1110</v>
      </c>
      <c r="B1644" s="12">
        <v>5.9</v>
      </c>
      <c r="C1644" s="12">
        <v>24.1</v>
      </c>
      <c r="D1644" s="11" t="s">
        <v>5336</v>
      </c>
      <c r="E1644" s="5" t="s">
        <v>5337</v>
      </c>
      <c r="F1644" s="5">
        <v>5.9</v>
      </c>
      <c r="G1644" s="5">
        <v>24.1</v>
      </c>
      <c r="H1644" t="str">
        <f t="shared" si="1"/>
        <v> Montana</v>
      </c>
      <c r="I1644" t="str">
        <f t="shared" si="2"/>
        <v>Montana</v>
      </c>
      <c r="J1644" t="str">
        <f>VLOOKUP(I1644,Sheet5!A:B,2,FALSE)</f>
        <v>MT</v>
      </c>
      <c r="K1644" t="str">
        <f t="shared" si="3"/>
        <v>Ravalli, MT</v>
      </c>
    </row>
    <row r="1645" ht="15.75" customHeight="1">
      <c r="A1645" s="11" t="s">
        <v>570</v>
      </c>
      <c r="B1645" s="12">
        <v>6.9</v>
      </c>
      <c r="C1645" s="12">
        <v>30.4</v>
      </c>
      <c r="D1645" s="11" t="s">
        <v>5338</v>
      </c>
      <c r="E1645" s="5" t="s">
        <v>5339</v>
      </c>
      <c r="F1645" s="5">
        <v>6.9</v>
      </c>
      <c r="G1645" s="5">
        <v>30.4</v>
      </c>
      <c r="H1645" t="str">
        <f t="shared" si="1"/>
        <v> Montana</v>
      </c>
      <c r="I1645" t="str">
        <f t="shared" si="2"/>
        <v>Montana</v>
      </c>
      <c r="J1645" t="str">
        <f>VLOOKUP(I1645,Sheet5!A:B,2,FALSE)</f>
        <v>MT</v>
      </c>
      <c r="K1645" t="str">
        <f t="shared" si="3"/>
        <v>Richland, MT</v>
      </c>
    </row>
    <row r="1646" ht="15.75" customHeight="1">
      <c r="A1646" s="11" t="s">
        <v>1111</v>
      </c>
      <c r="B1646" s="12">
        <v>11.9</v>
      </c>
      <c r="C1646" s="12">
        <v>34.2</v>
      </c>
      <c r="D1646" s="11" t="s">
        <v>5340</v>
      </c>
      <c r="E1646" s="5" t="s">
        <v>5341</v>
      </c>
      <c r="F1646" s="5">
        <v>11.9</v>
      </c>
      <c r="G1646" s="5">
        <v>34.2</v>
      </c>
      <c r="H1646" t="str">
        <f t="shared" si="1"/>
        <v> Montana</v>
      </c>
      <c r="I1646" t="str">
        <f t="shared" si="2"/>
        <v>Montana</v>
      </c>
      <c r="J1646" t="str">
        <f>VLOOKUP(I1646,Sheet5!A:B,2,FALSE)</f>
        <v>MT</v>
      </c>
      <c r="K1646" t="str">
        <f t="shared" si="3"/>
        <v>Roosevelt, MT</v>
      </c>
    </row>
    <row r="1647" ht="15.75" customHeight="1">
      <c r="A1647" s="11" t="s">
        <v>1112</v>
      </c>
      <c r="B1647" s="12">
        <v>9.1</v>
      </c>
      <c r="C1647" s="12">
        <v>33.8</v>
      </c>
      <c r="D1647" s="11" t="s">
        <v>5342</v>
      </c>
      <c r="E1647" s="5" t="s">
        <v>5343</v>
      </c>
      <c r="F1647" s="5">
        <v>9.1</v>
      </c>
      <c r="G1647" s="5">
        <v>33.8</v>
      </c>
      <c r="H1647" t="str">
        <f t="shared" si="1"/>
        <v> Montana</v>
      </c>
      <c r="I1647" t="str">
        <f t="shared" si="2"/>
        <v>Montana</v>
      </c>
      <c r="J1647" t="str">
        <f>VLOOKUP(I1647,Sheet5!A:B,2,FALSE)</f>
        <v>MT</v>
      </c>
      <c r="K1647" t="str">
        <f t="shared" si="3"/>
        <v>Rosebud, MT</v>
      </c>
    </row>
    <row r="1648" ht="15.75" customHeight="1">
      <c r="A1648" s="11" t="s">
        <v>1113</v>
      </c>
      <c r="B1648" s="12">
        <v>7.1</v>
      </c>
      <c r="C1648" s="12">
        <v>25.4</v>
      </c>
      <c r="D1648" s="11" t="s">
        <v>5344</v>
      </c>
      <c r="E1648" s="5" t="s">
        <v>5345</v>
      </c>
      <c r="F1648" s="5">
        <v>7.1</v>
      </c>
      <c r="G1648" s="5">
        <v>25.4</v>
      </c>
      <c r="H1648" t="str">
        <f t="shared" si="1"/>
        <v> Montana</v>
      </c>
      <c r="I1648" t="str">
        <f t="shared" si="2"/>
        <v>Montana</v>
      </c>
      <c r="J1648" t="str">
        <f>VLOOKUP(I1648,Sheet5!A:B,2,FALSE)</f>
        <v>MT</v>
      </c>
      <c r="K1648" t="str">
        <f t="shared" si="3"/>
        <v>Sanders, MT</v>
      </c>
    </row>
    <row r="1649" ht="15.75" customHeight="1">
      <c r="A1649" s="11" t="s">
        <v>727</v>
      </c>
      <c r="B1649" s="12">
        <v>6.6</v>
      </c>
      <c r="C1649" s="12">
        <v>30.7</v>
      </c>
      <c r="D1649" s="11" t="s">
        <v>5346</v>
      </c>
      <c r="E1649" s="5" t="s">
        <v>5347</v>
      </c>
      <c r="F1649" s="5">
        <v>6.6</v>
      </c>
      <c r="G1649" s="5">
        <v>30.7</v>
      </c>
      <c r="H1649" t="str">
        <f t="shared" si="1"/>
        <v> Montana</v>
      </c>
      <c r="I1649" t="str">
        <f t="shared" si="2"/>
        <v>Montana</v>
      </c>
      <c r="J1649" t="str">
        <f>VLOOKUP(I1649,Sheet5!A:B,2,FALSE)</f>
        <v>MT</v>
      </c>
      <c r="K1649" t="str">
        <f t="shared" si="3"/>
        <v>Sheridan, MT</v>
      </c>
    </row>
    <row r="1650" ht="15.75" customHeight="1">
      <c r="A1650" s="11" t="s">
        <v>1114</v>
      </c>
      <c r="B1650" s="12">
        <v>7.5</v>
      </c>
      <c r="C1650" s="12">
        <v>25.4</v>
      </c>
      <c r="D1650" s="11" t="s">
        <v>5348</v>
      </c>
      <c r="E1650" s="5" t="s">
        <v>5349</v>
      </c>
      <c r="F1650" s="5">
        <v>7.5</v>
      </c>
      <c r="G1650" s="5">
        <v>25.4</v>
      </c>
      <c r="H1650" t="str">
        <f t="shared" si="1"/>
        <v> Montana</v>
      </c>
      <c r="I1650" t="str">
        <f t="shared" si="2"/>
        <v>Montana</v>
      </c>
      <c r="J1650" t="str">
        <f>VLOOKUP(I1650,Sheet5!A:B,2,FALSE)</f>
        <v>MT</v>
      </c>
      <c r="K1650" t="str">
        <f t="shared" si="3"/>
        <v>Silver Bow, MT</v>
      </c>
    </row>
    <row r="1651" ht="15.75" customHeight="1">
      <c r="A1651" s="11" t="s">
        <v>1115</v>
      </c>
      <c r="B1651" s="12">
        <v>5.7</v>
      </c>
      <c r="C1651" s="12">
        <v>21.7</v>
      </c>
      <c r="D1651" s="11" t="s">
        <v>5350</v>
      </c>
      <c r="E1651" s="5" t="s">
        <v>5351</v>
      </c>
      <c r="F1651" s="5">
        <v>5.7</v>
      </c>
      <c r="G1651" s="5">
        <v>21.7</v>
      </c>
      <c r="H1651" t="str">
        <f t="shared" si="1"/>
        <v> Montana</v>
      </c>
      <c r="I1651" t="str">
        <f t="shared" si="2"/>
        <v>Montana</v>
      </c>
      <c r="J1651" t="str">
        <f>VLOOKUP(I1651,Sheet5!A:B,2,FALSE)</f>
        <v>MT</v>
      </c>
      <c r="K1651" t="str">
        <f t="shared" si="3"/>
        <v>Stillwater, MT</v>
      </c>
    </row>
    <row r="1652" ht="15.75" customHeight="1">
      <c r="A1652" s="11" t="s">
        <v>1116</v>
      </c>
      <c r="B1652" s="12">
        <v>6.8</v>
      </c>
      <c r="C1652" s="12">
        <v>25.8</v>
      </c>
      <c r="D1652" s="11" t="s">
        <v>5352</v>
      </c>
      <c r="E1652" s="5" t="s">
        <v>5353</v>
      </c>
      <c r="F1652" s="5">
        <v>6.8</v>
      </c>
      <c r="G1652" s="5">
        <v>25.8</v>
      </c>
      <c r="H1652" t="str">
        <f t="shared" si="1"/>
        <v> Montana</v>
      </c>
      <c r="I1652" t="str">
        <f t="shared" si="2"/>
        <v>Montana</v>
      </c>
      <c r="J1652" t="str">
        <f>VLOOKUP(I1652,Sheet5!A:B,2,FALSE)</f>
        <v>MT</v>
      </c>
      <c r="K1652" t="str">
        <f t="shared" si="3"/>
        <v>Sweet Grass, MT</v>
      </c>
    </row>
    <row r="1653" ht="15.75" customHeight="1">
      <c r="A1653" s="11" t="s">
        <v>524</v>
      </c>
      <c r="B1653" s="12">
        <v>6.6</v>
      </c>
      <c r="C1653" s="12">
        <v>24.3</v>
      </c>
      <c r="D1653" s="11" t="s">
        <v>5354</v>
      </c>
      <c r="E1653" s="5" t="s">
        <v>5355</v>
      </c>
      <c r="F1653" s="5">
        <v>6.6</v>
      </c>
      <c r="G1653" s="5">
        <v>24.3</v>
      </c>
      <c r="H1653" t="str">
        <f t="shared" si="1"/>
        <v> Montana</v>
      </c>
      <c r="I1653" t="str">
        <f t="shared" si="2"/>
        <v>Montana</v>
      </c>
      <c r="J1653" t="str">
        <f>VLOOKUP(I1653,Sheet5!A:B,2,FALSE)</f>
        <v>MT</v>
      </c>
      <c r="K1653" t="str">
        <f t="shared" si="3"/>
        <v>Teton, MT</v>
      </c>
    </row>
    <row r="1654" ht="15.75" customHeight="1">
      <c r="A1654" s="11" t="s">
        <v>1117</v>
      </c>
      <c r="B1654" s="12">
        <v>6.6</v>
      </c>
      <c r="C1654" s="12">
        <v>23.9</v>
      </c>
      <c r="D1654" s="11" t="s">
        <v>5356</v>
      </c>
      <c r="E1654" s="5" t="s">
        <v>5357</v>
      </c>
      <c r="F1654" s="5">
        <v>6.6</v>
      </c>
      <c r="G1654" s="5">
        <v>23.9</v>
      </c>
      <c r="H1654" t="str">
        <f t="shared" si="1"/>
        <v> Montana</v>
      </c>
      <c r="I1654" t="str">
        <f t="shared" si="2"/>
        <v>Montana</v>
      </c>
      <c r="J1654" t="str">
        <f>VLOOKUP(I1654,Sheet5!A:B,2,FALSE)</f>
        <v>MT</v>
      </c>
      <c r="K1654" t="str">
        <f t="shared" si="3"/>
        <v>Toole, MT</v>
      </c>
    </row>
    <row r="1655" ht="15.75" customHeight="1">
      <c r="A1655" s="11" t="s">
        <v>1118</v>
      </c>
      <c r="B1655" s="12">
        <v>6.5</v>
      </c>
      <c r="C1655" s="12">
        <v>25.7</v>
      </c>
      <c r="D1655" s="11" t="s">
        <v>5358</v>
      </c>
      <c r="E1655" s="5" t="s">
        <v>5359</v>
      </c>
      <c r="F1655" s="5">
        <v>6.5</v>
      </c>
      <c r="G1655" s="5">
        <v>25.7</v>
      </c>
      <c r="H1655" t="str">
        <f t="shared" si="1"/>
        <v> Montana</v>
      </c>
      <c r="I1655" t="str">
        <f t="shared" si="2"/>
        <v>Montana</v>
      </c>
      <c r="J1655" t="str">
        <f>VLOOKUP(I1655,Sheet5!A:B,2,FALSE)</f>
        <v>MT</v>
      </c>
      <c r="K1655" t="str">
        <f t="shared" si="3"/>
        <v>Treasure, MT</v>
      </c>
    </row>
    <row r="1656" ht="15.75" customHeight="1">
      <c r="A1656" s="11" t="s">
        <v>526</v>
      </c>
      <c r="B1656" s="12">
        <v>8.4</v>
      </c>
      <c r="C1656" s="12">
        <v>28.0</v>
      </c>
      <c r="D1656" s="11" t="s">
        <v>5360</v>
      </c>
      <c r="E1656" s="5" t="s">
        <v>5361</v>
      </c>
      <c r="F1656" s="5">
        <v>8.4</v>
      </c>
      <c r="G1656" s="5">
        <v>28.0</v>
      </c>
      <c r="H1656" t="str">
        <f t="shared" si="1"/>
        <v> Montana</v>
      </c>
      <c r="I1656" t="str">
        <f t="shared" si="2"/>
        <v>Montana</v>
      </c>
      <c r="J1656" t="str">
        <f>VLOOKUP(I1656,Sheet5!A:B,2,FALSE)</f>
        <v>MT</v>
      </c>
      <c r="K1656" t="str">
        <f t="shared" si="3"/>
        <v>Valley, MT</v>
      </c>
    </row>
    <row r="1657" ht="15.75" customHeight="1">
      <c r="A1657" s="11" t="s">
        <v>1119</v>
      </c>
      <c r="B1657" s="12">
        <v>7.6</v>
      </c>
      <c r="C1657" s="12">
        <v>26.2</v>
      </c>
      <c r="D1657" s="11" t="s">
        <v>5362</v>
      </c>
      <c r="E1657" s="5" t="s">
        <v>5363</v>
      </c>
      <c r="F1657" s="5">
        <v>7.6</v>
      </c>
      <c r="G1657" s="5">
        <v>26.2</v>
      </c>
      <c r="H1657" t="str">
        <f t="shared" si="1"/>
        <v> Montana</v>
      </c>
      <c r="I1657" t="str">
        <f t="shared" si="2"/>
        <v>Montana</v>
      </c>
      <c r="J1657" t="str">
        <f>VLOOKUP(I1657,Sheet5!A:B,2,FALSE)</f>
        <v>MT</v>
      </c>
      <c r="K1657" t="str">
        <f t="shared" si="3"/>
        <v>Wheatland, MT</v>
      </c>
    </row>
    <row r="1658" ht="15.75" customHeight="1">
      <c r="A1658" s="11" t="s">
        <v>1120</v>
      </c>
      <c r="B1658" s="12">
        <v>6.2</v>
      </c>
      <c r="C1658" s="12">
        <v>26.8</v>
      </c>
      <c r="D1658" s="11" t="s">
        <v>5364</v>
      </c>
      <c r="E1658" s="5" t="s">
        <v>5365</v>
      </c>
      <c r="F1658" s="5">
        <v>6.2</v>
      </c>
      <c r="G1658" s="5">
        <v>26.8</v>
      </c>
      <c r="H1658" t="str">
        <f t="shared" si="1"/>
        <v> Montana</v>
      </c>
      <c r="I1658" t="str">
        <f t="shared" si="2"/>
        <v>Montana</v>
      </c>
      <c r="J1658" t="str">
        <f>VLOOKUP(I1658,Sheet5!A:B,2,FALSE)</f>
        <v>MT</v>
      </c>
      <c r="K1658" t="str">
        <f t="shared" si="3"/>
        <v>Wibaux, MT</v>
      </c>
    </row>
    <row r="1659" ht="15.75" customHeight="1">
      <c r="A1659" s="11" t="s">
        <v>1121</v>
      </c>
      <c r="B1659" s="12">
        <v>7.3</v>
      </c>
      <c r="C1659" s="12">
        <v>25.4</v>
      </c>
      <c r="D1659" s="11" t="s">
        <v>5366</v>
      </c>
      <c r="E1659" s="5" t="s">
        <v>5367</v>
      </c>
      <c r="F1659" s="5">
        <v>7.3</v>
      </c>
      <c r="G1659" s="5">
        <v>25.4</v>
      </c>
      <c r="H1659" t="str">
        <f t="shared" si="1"/>
        <v> Montana</v>
      </c>
      <c r="I1659" t="str">
        <f t="shared" si="2"/>
        <v>Montana</v>
      </c>
      <c r="J1659" t="str">
        <f>VLOOKUP(I1659,Sheet5!A:B,2,FALSE)</f>
        <v>MT</v>
      </c>
      <c r="K1659" t="str">
        <f t="shared" si="3"/>
        <v>Yellowstone, MT</v>
      </c>
    </row>
    <row r="1660" ht="15.75" customHeight="1">
      <c r="A1660" s="11" t="s">
        <v>254</v>
      </c>
      <c r="B1660" s="12">
        <v>9.0</v>
      </c>
      <c r="C1660" s="12">
        <v>34.9</v>
      </c>
      <c r="D1660" s="11" t="s">
        <v>5368</v>
      </c>
      <c r="E1660" s="5" t="s">
        <v>5369</v>
      </c>
      <c r="F1660" s="5">
        <v>9.0</v>
      </c>
      <c r="G1660" s="5">
        <v>34.9</v>
      </c>
      <c r="H1660" t="str">
        <f t="shared" si="1"/>
        <v> Nebraska</v>
      </c>
      <c r="I1660" t="str">
        <f t="shared" si="2"/>
        <v>Nebraska</v>
      </c>
      <c r="J1660" t="str">
        <f>VLOOKUP(I1660,Sheet5!A:B,2,FALSE)</f>
        <v>NE</v>
      </c>
      <c r="K1660" t="str">
        <f t="shared" si="3"/>
        <v>Adams, NE</v>
      </c>
    </row>
    <row r="1661" ht="15.75" customHeight="1">
      <c r="A1661" s="11" t="s">
        <v>1123</v>
      </c>
      <c r="B1661" s="12">
        <v>7.8</v>
      </c>
      <c r="C1661" s="12">
        <v>28.3</v>
      </c>
      <c r="D1661" s="11" t="s">
        <v>5370</v>
      </c>
      <c r="E1661" s="5" t="s">
        <v>5371</v>
      </c>
      <c r="F1661" s="5">
        <v>7.8</v>
      </c>
      <c r="G1661" s="5">
        <v>28.3</v>
      </c>
      <c r="H1661" t="str">
        <f t="shared" si="1"/>
        <v> Nebraska</v>
      </c>
      <c r="I1661" t="str">
        <f t="shared" si="2"/>
        <v>Nebraska</v>
      </c>
      <c r="J1661" t="str">
        <f>VLOOKUP(I1661,Sheet5!A:B,2,FALSE)</f>
        <v>NE</v>
      </c>
      <c r="K1661" t="str">
        <f t="shared" si="3"/>
        <v>Antelope, NE</v>
      </c>
    </row>
    <row r="1662" ht="15.75" customHeight="1">
      <c r="A1662" s="11" t="s">
        <v>1124</v>
      </c>
      <c r="B1662" s="12">
        <v>6.6</v>
      </c>
      <c r="C1662" s="12">
        <v>32.4</v>
      </c>
      <c r="D1662" s="11" t="s">
        <v>5372</v>
      </c>
      <c r="E1662" s="5" t="s">
        <v>5373</v>
      </c>
      <c r="F1662" s="5">
        <v>6.6</v>
      </c>
      <c r="G1662" s="5">
        <v>32.4</v>
      </c>
      <c r="H1662" t="str">
        <f t="shared" si="1"/>
        <v> Nebraska</v>
      </c>
      <c r="I1662" t="str">
        <f t="shared" si="2"/>
        <v>Nebraska</v>
      </c>
      <c r="J1662" t="str">
        <f>VLOOKUP(I1662,Sheet5!A:B,2,FALSE)</f>
        <v>NE</v>
      </c>
      <c r="K1662" t="str">
        <f t="shared" si="3"/>
        <v>Arthur, NE</v>
      </c>
    </row>
    <row r="1663" ht="15.75" customHeight="1">
      <c r="A1663" s="11" t="s">
        <v>1125</v>
      </c>
      <c r="B1663" s="12">
        <v>8.5</v>
      </c>
      <c r="C1663" s="12">
        <v>34.2</v>
      </c>
      <c r="D1663" s="11" t="s">
        <v>5374</v>
      </c>
      <c r="E1663" s="5" t="s">
        <v>5375</v>
      </c>
      <c r="F1663" s="5">
        <v>8.5</v>
      </c>
      <c r="G1663" s="5">
        <v>34.2</v>
      </c>
      <c r="H1663" t="str">
        <f t="shared" si="1"/>
        <v> Nebraska</v>
      </c>
      <c r="I1663" t="str">
        <f t="shared" si="2"/>
        <v>Nebraska</v>
      </c>
      <c r="J1663" t="str">
        <f>VLOOKUP(I1663,Sheet5!A:B,2,FALSE)</f>
        <v>NE</v>
      </c>
      <c r="K1663" t="str">
        <f t="shared" si="3"/>
        <v>Banner, NE</v>
      </c>
    </row>
    <row r="1664" ht="15.75" customHeight="1">
      <c r="A1664" s="11" t="s">
        <v>499</v>
      </c>
      <c r="B1664" s="12">
        <v>7.5</v>
      </c>
      <c r="C1664" s="12">
        <v>32.9</v>
      </c>
      <c r="D1664" s="11" t="s">
        <v>5376</v>
      </c>
      <c r="E1664" s="5" t="s">
        <v>5377</v>
      </c>
      <c r="F1664" s="5">
        <v>7.5</v>
      </c>
      <c r="G1664" s="5">
        <v>32.9</v>
      </c>
      <c r="H1664" t="str">
        <f t="shared" si="1"/>
        <v> Nebraska</v>
      </c>
      <c r="I1664" t="str">
        <f t="shared" si="2"/>
        <v>Nebraska</v>
      </c>
      <c r="J1664" t="str">
        <f>VLOOKUP(I1664,Sheet5!A:B,2,FALSE)</f>
        <v>NE</v>
      </c>
      <c r="K1664" t="str">
        <f t="shared" si="3"/>
        <v>Blaine, NE</v>
      </c>
    </row>
    <row r="1665" ht="15.75" customHeight="1">
      <c r="A1665" s="11" t="s">
        <v>144</v>
      </c>
      <c r="B1665" s="12">
        <v>6.9</v>
      </c>
      <c r="C1665" s="12">
        <v>30.4</v>
      </c>
      <c r="D1665" s="11" t="s">
        <v>5378</v>
      </c>
      <c r="E1665" s="5" t="s">
        <v>5379</v>
      </c>
      <c r="F1665" s="5">
        <v>6.9</v>
      </c>
      <c r="G1665" s="5">
        <v>30.4</v>
      </c>
      <c r="H1665" t="str">
        <f t="shared" si="1"/>
        <v> Nebraska</v>
      </c>
      <c r="I1665" t="str">
        <f t="shared" si="2"/>
        <v>Nebraska</v>
      </c>
      <c r="J1665" t="str">
        <f>VLOOKUP(I1665,Sheet5!A:B,2,FALSE)</f>
        <v>NE</v>
      </c>
      <c r="K1665" t="str">
        <f t="shared" si="3"/>
        <v>Boone, NE</v>
      </c>
    </row>
    <row r="1666" ht="15.75" customHeight="1">
      <c r="A1666" s="11" t="s">
        <v>1126</v>
      </c>
      <c r="B1666" s="12">
        <v>9.3</v>
      </c>
      <c r="C1666" s="12">
        <v>36.0</v>
      </c>
      <c r="D1666" s="11" t="s">
        <v>5380</v>
      </c>
      <c r="E1666" s="5" t="s">
        <v>5381</v>
      </c>
      <c r="F1666" s="5">
        <v>9.3</v>
      </c>
      <c r="G1666" s="5">
        <v>36.0</v>
      </c>
      <c r="H1666" t="str">
        <f t="shared" si="1"/>
        <v> Nebraska</v>
      </c>
      <c r="I1666" t="str">
        <f t="shared" si="2"/>
        <v>Nebraska</v>
      </c>
      <c r="J1666" t="str">
        <f>VLOOKUP(I1666,Sheet5!A:B,2,FALSE)</f>
        <v>NE</v>
      </c>
      <c r="K1666" t="str">
        <f t="shared" si="3"/>
        <v>Box Butte, NE</v>
      </c>
    </row>
    <row r="1667" ht="15.75" customHeight="1">
      <c r="A1667" s="11" t="s">
        <v>746</v>
      </c>
      <c r="B1667" s="12">
        <v>10.2</v>
      </c>
      <c r="C1667" s="12">
        <v>36.0</v>
      </c>
      <c r="D1667" s="11" t="s">
        <v>5382</v>
      </c>
      <c r="E1667" s="5" t="s">
        <v>5383</v>
      </c>
      <c r="F1667" s="5">
        <v>10.2</v>
      </c>
      <c r="G1667" s="5">
        <v>36.0</v>
      </c>
      <c r="H1667" t="str">
        <f t="shared" si="1"/>
        <v> Nebraska</v>
      </c>
      <c r="I1667" t="str">
        <f t="shared" si="2"/>
        <v>Nebraska</v>
      </c>
      <c r="J1667" t="str">
        <f>VLOOKUP(I1667,Sheet5!A:B,2,FALSE)</f>
        <v>NE</v>
      </c>
      <c r="K1667" t="str">
        <f t="shared" si="3"/>
        <v>Boyd, NE</v>
      </c>
    </row>
    <row r="1668" ht="15.75" customHeight="1">
      <c r="A1668" s="11" t="s">
        <v>532</v>
      </c>
      <c r="B1668" s="12">
        <v>6.9</v>
      </c>
      <c r="C1668" s="12">
        <v>32.3</v>
      </c>
      <c r="D1668" s="11" t="s">
        <v>5384</v>
      </c>
      <c r="E1668" s="5" t="s">
        <v>5385</v>
      </c>
      <c r="F1668" s="5">
        <v>6.9</v>
      </c>
      <c r="G1668" s="5">
        <v>32.3</v>
      </c>
      <c r="H1668" t="str">
        <f t="shared" si="1"/>
        <v> Nebraska</v>
      </c>
      <c r="I1668" t="str">
        <f t="shared" si="2"/>
        <v>Nebraska</v>
      </c>
      <c r="J1668" t="str">
        <f>VLOOKUP(I1668,Sheet5!A:B,2,FALSE)</f>
        <v>NE</v>
      </c>
      <c r="K1668" t="str">
        <f t="shared" si="3"/>
        <v>Brown, NE</v>
      </c>
    </row>
    <row r="1669" ht="15.75" customHeight="1">
      <c r="A1669" s="11" t="s">
        <v>1127</v>
      </c>
      <c r="B1669" s="12">
        <v>6.6</v>
      </c>
      <c r="C1669" s="12">
        <v>29.4</v>
      </c>
      <c r="D1669" s="11" t="s">
        <v>5386</v>
      </c>
      <c r="E1669" s="5" t="s">
        <v>5387</v>
      </c>
      <c r="F1669" s="5">
        <v>6.6</v>
      </c>
      <c r="G1669" s="5">
        <v>29.4</v>
      </c>
      <c r="H1669" t="str">
        <f t="shared" si="1"/>
        <v> Nebraska</v>
      </c>
      <c r="I1669" t="str">
        <f t="shared" si="2"/>
        <v>Nebraska</v>
      </c>
      <c r="J1669" t="str">
        <f>VLOOKUP(I1669,Sheet5!A:B,2,FALSE)</f>
        <v>NE</v>
      </c>
      <c r="K1669" t="str">
        <f t="shared" si="3"/>
        <v>Buffalo, NE</v>
      </c>
    </row>
    <row r="1670" ht="15.75" customHeight="1">
      <c r="A1670" s="11" t="s">
        <v>1128</v>
      </c>
      <c r="B1670" s="12">
        <v>7.3</v>
      </c>
      <c r="C1670" s="12">
        <v>33.6</v>
      </c>
      <c r="D1670" s="11" t="s">
        <v>5388</v>
      </c>
      <c r="E1670" s="5" t="s">
        <v>5389</v>
      </c>
      <c r="F1670" s="5">
        <v>7.3</v>
      </c>
      <c r="G1670" s="5">
        <v>33.6</v>
      </c>
      <c r="H1670" t="str">
        <f t="shared" si="1"/>
        <v> Nebraska</v>
      </c>
      <c r="I1670" t="str">
        <f t="shared" si="2"/>
        <v>Nebraska</v>
      </c>
      <c r="J1670" t="str">
        <f>VLOOKUP(I1670,Sheet5!A:B,2,FALSE)</f>
        <v>NE</v>
      </c>
      <c r="K1670" t="str">
        <f t="shared" si="3"/>
        <v>Burt, NE</v>
      </c>
    </row>
    <row r="1671" ht="15.75" customHeight="1">
      <c r="A1671" s="11" t="s">
        <v>28</v>
      </c>
      <c r="B1671" s="12">
        <v>7.0</v>
      </c>
      <c r="C1671" s="12">
        <v>34.3</v>
      </c>
      <c r="D1671" s="11" t="s">
        <v>5390</v>
      </c>
      <c r="E1671" s="5" t="s">
        <v>5391</v>
      </c>
      <c r="F1671" s="5">
        <v>7.0</v>
      </c>
      <c r="G1671" s="5">
        <v>34.3</v>
      </c>
      <c r="H1671" t="str">
        <f t="shared" si="1"/>
        <v> Nebraska</v>
      </c>
      <c r="I1671" t="str">
        <f t="shared" si="2"/>
        <v>Nebraska</v>
      </c>
      <c r="J1671" t="str">
        <f>VLOOKUP(I1671,Sheet5!A:B,2,FALSE)</f>
        <v>NE</v>
      </c>
      <c r="K1671" t="str">
        <f t="shared" si="3"/>
        <v>Butler, NE</v>
      </c>
    </row>
    <row r="1672" ht="15.75" customHeight="1">
      <c r="A1672" s="11" t="s">
        <v>534</v>
      </c>
      <c r="B1672" s="12">
        <v>7.6</v>
      </c>
      <c r="C1672" s="12">
        <v>35.4</v>
      </c>
      <c r="D1672" s="11" t="s">
        <v>5392</v>
      </c>
      <c r="E1672" s="5" t="s">
        <v>5393</v>
      </c>
      <c r="F1672" s="5">
        <v>7.6</v>
      </c>
      <c r="G1672" s="5">
        <v>35.4</v>
      </c>
      <c r="H1672" t="str">
        <f t="shared" si="1"/>
        <v> Nebraska</v>
      </c>
      <c r="I1672" t="str">
        <f t="shared" si="2"/>
        <v>Nebraska</v>
      </c>
      <c r="J1672" t="str">
        <f>VLOOKUP(I1672,Sheet5!A:B,2,FALSE)</f>
        <v>NE</v>
      </c>
      <c r="K1672" t="str">
        <f t="shared" si="3"/>
        <v>Cass, NE</v>
      </c>
    </row>
    <row r="1673" ht="15.75" customHeight="1">
      <c r="A1673" s="11" t="s">
        <v>636</v>
      </c>
      <c r="B1673" s="12">
        <v>6.4</v>
      </c>
      <c r="C1673" s="12">
        <v>31.3</v>
      </c>
      <c r="D1673" s="11" t="s">
        <v>5394</v>
      </c>
      <c r="E1673" s="5" t="s">
        <v>5395</v>
      </c>
      <c r="F1673" s="5">
        <v>6.4</v>
      </c>
      <c r="G1673" s="5">
        <v>31.3</v>
      </c>
      <c r="H1673" t="str">
        <f t="shared" si="1"/>
        <v> Nebraska</v>
      </c>
      <c r="I1673" t="str">
        <f t="shared" si="2"/>
        <v>Nebraska</v>
      </c>
      <c r="J1673" t="str">
        <f>VLOOKUP(I1673,Sheet5!A:B,2,FALSE)</f>
        <v>NE</v>
      </c>
      <c r="K1673" t="str">
        <f t="shared" si="3"/>
        <v>Cedar, NE</v>
      </c>
    </row>
    <row r="1674" ht="15.75" customHeight="1">
      <c r="A1674" s="11" t="s">
        <v>679</v>
      </c>
      <c r="B1674" s="12">
        <v>8.1</v>
      </c>
      <c r="C1674" s="12">
        <v>30.7</v>
      </c>
      <c r="D1674" s="11" t="s">
        <v>5396</v>
      </c>
      <c r="E1674" s="5" t="s">
        <v>5397</v>
      </c>
      <c r="F1674" s="5">
        <v>8.1</v>
      </c>
      <c r="G1674" s="5">
        <v>30.7</v>
      </c>
      <c r="H1674" t="str">
        <f t="shared" si="1"/>
        <v> Nebraska</v>
      </c>
      <c r="I1674" t="str">
        <f t="shared" si="2"/>
        <v>Nebraska</v>
      </c>
      <c r="J1674" t="str">
        <f>VLOOKUP(I1674,Sheet5!A:B,2,FALSE)</f>
        <v>NE</v>
      </c>
      <c r="K1674" t="str">
        <f t="shared" si="3"/>
        <v>Chase, NE</v>
      </c>
    </row>
    <row r="1675" ht="15.75" customHeight="1">
      <c r="A1675" s="11" t="s">
        <v>1129</v>
      </c>
      <c r="B1675" s="12">
        <v>6.4</v>
      </c>
      <c r="C1675" s="12">
        <v>26.8</v>
      </c>
      <c r="D1675" s="11" t="s">
        <v>5398</v>
      </c>
      <c r="E1675" s="5" t="s">
        <v>5399</v>
      </c>
      <c r="F1675" s="5">
        <v>6.4</v>
      </c>
      <c r="G1675" s="5">
        <v>26.8</v>
      </c>
      <c r="H1675" t="str">
        <f t="shared" si="1"/>
        <v> Nebraska</v>
      </c>
      <c r="I1675" t="str">
        <f t="shared" si="2"/>
        <v>Nebraska</v>
      </c>
      <c r="J1675" t="str">
        <f>VLOOKUP(I1675,Sheet5!A:B,2,FALSE)</f>
        <v>NE</v>
      </c>
      <c r="K1675" t="str">
        <f t="shared" si="3"/>
        <v>Cherry, NE</v>
      </c>
    </row>
    <row r="1676" ht="15.75" customHeight="1">
      <c r="A1676" s="11" t="s">
        <v>264</v>
      </c>
      <c r="B1676" s="12">
        <v>6.2</v>
      </c>
      <c r="C1676" s="12">
        <v>30.5</v>
      </c>
      <c r="D1676" s="11" t="s">
        <v>5400</v>
      </c>
      <c r="E1676" s="5" t="s">
        <v>5401</v>
      </c>
      <c r="F1676" s="5">
        <v>6.2</v>
      </c>
      <c r="G1676" s="5">
        <v>30.5</v>
      </c>
      <c r="H1676" t="str">
        <f t="shared" si="1"/>
        <v> Nebraska</v>
      </c>
      <c r="I1676" t="str">
        <f t="shared" si="2"/>
        <v>Nebraska</v>
      </c>
      <c r="J1676" t="str">
        <f>VLOOKUP(I1676,Sheet5!A:B,2,FALSE)</f>
        <v>NE</v>
      </c>
      <c r="K1676" t="str">
        <f t="shared" si="3"/>
        <v>Cheyenne, NE</v>
      </c>
    </row>
    <row r="1677" ht="15.75" customHeight="1">
      <c r="A1677" s="11" t="s">
        <v>35</v>
      </c>
      <c r="B1677" s="12">
        <v>7.8</v>
      </c>
      <c r="C1677" s="12">
        <v>31.5</v>
      </c>
      <c r="D1677" s="11" t="s">
        <v>5402</v>
      </c>
      <c r="E1677" s="5" t="s">
        <v>5403</v>
      </c>
      <c r="F1677" s="5">
        <v>7.8</v>
      </c>
      <c r="G1677" s="5">
        <v>31.5</v>
      </c>
      <c r="H1677" t="str">
        <f t="shared" si="1"/>
        <v> Nebraska</v>
      </c>
      <c r="I1677" t="str">
        <f t="shared" si="2"/>
        <v>Nebraska</v>
      </c>
      <c r="J1677" t="str">
        <f>VLOOKUP(I1677,Sheet5!A:B,2,FALSE)</f>
        <v>NE</v>
      </c>
      <c r="K1677" t="str">
        <f t="shared" si="3"/>
        <v>Clay, NE</v>
      </c>
    </row>
    <row r="1678" ht="15.75" customHeight="1">
      <c r="A1678" s="11" t="s">
        <v>1130</v>
      </c>
      <c r="B1678" s="12">
        <v>7.2</v>
      </c>
      <c r="C1678" s="12">
        <v>31.0</v>
      </c>
      <c r="D1678" s="11" t="s">
        <v>5404</v>
      </c>
      <c r="E1678" s="5" t="s">
        <v>5405</v>
      </c>
      <c r="F1678" s="5">
        <v>7.2</v>
      </c>
      <c r="G1678" s="5">
        <v>31.0</v>
      </c>
      <c r="H1678" t="str">
        <f t="shared" si="1"/>
        <v> Nebraska</v>
      </c>
      <c r="I1678" t="str">
        <f t="shared" si="2"/>
        <v>Nebraska</v>
      </c>
      <c r="J1678" t="str">
        <f>VLOOKUP(I1678,Sheet5!A:B,2,FALSE)</f>
        <v>NE</v>
      </c>
      <c r="K1678" t="str">
        <f t="shared" si="3"/>
        <v>Colfax, NE</v>
      </c>
    </row>
    <row r="1679" ht="15.75" customHeight="1">
      <c r="A1679" s="11" t="s">
        <v>1131</v>
      </c>
      <c r="B1679" s="12">
        <v>6.7</v>
      </c>
      <c r="C1679" s="12">
        <v>31.1</v>
      </c>
      <c r="D1679" s="11" t="s">
        <v>5406</v>
      </c>
      <c r="E1679" s="5" t="s">
        <v>5407</v>
      </c>
      <c r="F1679" s="5">
        <v>6.7</v>
      </c>
      <c r="G1679" s="5">
        <v>31.1</v>
      </c>
      <c r="H1679" t="str">
        <f t="shared" si="1"/>
        <v> Nebraska</v>
      </c>
      <c r="I1679" t="str">
        <f t="shared" si="2"/>
        <v>Nebraska</v>
      </c>
      <c r="J1679" t="str">
        <f>VLOOKUP(I1679,Sheet5!A:B,2,FALSE)</f>
        <v>NE</v>
      </c>
      <c r="K1679" t="str">
        <f t="shared" si="3"/>
        <v>Cuming, NE</v>
      </c>
    </row>
    <row r="1680" ht="15.75" customHeight="1">
      <c r="A1680" s="11" t="s">
        <v>269</v>
      </c>
      <c r="B1680" s="12">
        <v>7.8</v>
      </c>
      <c r="C1680" s="12">
        <v>33.7</v>
      </c>
      <c r="D1680" s="11" t="s">
        <v>5408</v>
      </c>
      <c r="E1680" s="5" t="s">
        <v>5409</v>
      </c>
      <c r="F1680" s="5">
        <v>7.8</v>
      </c>
      <c r="G1680" s="5">
        <v>33.7</v>
      </c>
      <c r="H1680" t="str">
        <f t="shared" si="1"/>
        <v> Nebraska</v>
      </c>
      <c r="I1680" t="str">
        <f t="shared" si="2"/>
        <v>Nebraska</v>
      </c>
      <c r="J1680" t="str">
        <f>VLOOKUP(I1680,Sheet5!A:B,2,FALSE)</f>
        <v>NE</v>
      </c>
      <c r="K1680" t="str">
        <f t="shared" si="3"/>
        <v>Custer, NE</v>
      </c>
    </row>
    <row r="1681" ht="15.75" customHeight="1">
      <c r="A1681" s="11" t="s">
        <v>960</v>
      </c>
      <c r="B1681" s="12">
        <v>9.7</v>
      </c>
      <c r="C1681" s="12">
        <v>36.2</v>
      </c>
      <c r="D1681" s="11" t="s">
        <v>5410</v>
      </c>
      <c r="E1681" s="5" t="s">
        <v>5411</v>
      </c>
      <c r="F1681" s="5">
        <v>9.7</v>
      </c>
      <c r="G1681" s="5">
        <v>36.2</v>
      </c>
      <c r="H1681" t="str">
        <f t="shared" si="1"/>
        <v> Nebraska</v>
      </c>
      <c r="I1681" t="str">
        <f t="shared" si="2"/>
        <v>Nebraska</v>
      </c>
      <c r="J1681" t="str">
        <f>VLOOKUP(I1681,Sheet5!A:B,2,FALSE)</f>
        <v>NE</v>
      </c>
      <c r="K1681" t="str">
        <f t="shared" si="3"/>
        <v>Dakota, NE</v>
      </c>
    </row>
    <row r="1682" ht="15.75" customHeight="1">
      <c r="A1682" s="11" t="s">
        <v>1132</v>
      </c>
      <c r="B1682" s="12">
        <v>8.5</v>
      </c>
      <c r="C1682" s="12">
        <v>29.4</v>
      </c>
      <c r="D1682" s="11" t="s">
        <v>5412</v>
      </c>
      <c r="E1682" s="5" t="s">
        <v>5413</v>
      </c>
      <c r="F1682" s="5">
        <v>8.5</v>
      </c>
      <c r="G1682" s="5">
        <v>29.4</v>
      </c>
      <c r="H1682" t="str">
        <f t="shared" si="1"/>
        <v> Nebraska</v>
      </c>
      <c r="I1682" t="str">
        <f t="shared" si="2"/>
        <v>Nebraska</v>
      </c>
      <c r="J1682" t="str">
        <f>VLOOKUP(I1682,Sheet5!A:B,2,FALSE)</f>
        <v>NE</v>
      </c>
      <c r="K1682" t="str">
        <f t="shared" si="3"/>
        <v>Dawes, NE</v>
      </c>
    </row>
    <row r="1683" ht="15.75" customHeight="1">
      <c r="A1683" s="11" t="s">
        <v>409</v>
      </c>
      <c r="B1683" s="12">
        <v>8.8</v>
      </c>
      <c r="C1683" s="12">
        <v>34.3</v>
      </c>
      <c r="D1683" s="11" t="s">
        <v>5414</v>
      </c>
      <c r="E1683" s="5" t="s">
        <v>5415</v>
      </c>
      <c r="F1683" s="5">
        <v>8.8</v>
      </c>
      <c r="G1683" s="5">
        <v>34.3</v>
      </c>
      <c r="H1683" t="str">
        <f t="shared" si="1"/>
        <v> Nebraska</v>
      </c>
      <c r="I1683" t="str">
        <f t="shared" si="2"/>
        <v>Nebraska</v>
      </c>
      <c r="J1683" t="str">
        <f>VLOOKUP(I1683,Sheet5!A:B,2,FALSE)</f>
        <v>NE</v>
      </c>
      <c r="K1683" t="str">
        <f t="shared" si="3"/>
        <v>Dawson, NE</v>
      </c>
    </row>
    <row r="1684" ht="15.75" customHeight="1">
      <c r="A1684" s="11" t="s">
        <v>1133</v>
      </c>
      <c r="B1684" s="12">
        <v>7.4</v>
      </c>
      <c r="C1684" s="12">
        <v>32.7</v>
      </c>
      <c r="D1684" s="11" t="s">
        <v>5416</v>
      </c>
      <c r="E1684" s="5" t="s">
        <v>5417</v>
      </c>
      <c r="F1684" s="5">
        <v>7.4</v>
      </c>
      <c r="G1684" s="5">
        <v>32.7</v>
      </c>
      <c r="H1684" t="str">
        <f t="shared" si="1"/>
        <v> Nebraska</v>
      </c>
      <c r="I1684" t="str">
        <f t="shared" si="2"/>
        <v>Nebraska</v>
      </c>
      <c r="J1684" t="str">
        <f>VLOOKUP(I1684,Sheet5!A:B,2,FALSE)</f>
        <v>NE</v>
      </c>
      <c r="K1684" t="str">
        <f t="shared" si="3"/>
        <v>Deuel, NE</v>
      </c>
    </row>
    <row r="1685" ht="15.75" customHeight="1">
      <c r="A1685" s="11" t="s">
        <v>1134</v>
      </c>
      <c r="B1685" s="12">
        <v>7.6</v>
      </c>
      <c r="C1685" s="12">
        <v>34.7</v>
      </c>
      <c r="D1685" s="11" t="s">
        <v>5418</v>
      </c>
      <c r="E1685" s="5" t="s">
        <v>5419</v>
      </c>
      <c r="F1685" s="5">
        <v>7.6</v>
      </c>
      <c r="G1685" s="5">
        <v>34.7</v>
      </c>
      <c r="H1685" t="str">
        <f t="shared" si="1"/>
        <v> Nebraska</v>
      </c>
      <c r="I1685" t="str">
        <f t="shared" si="2"/>
        <v>Nebraska</v>
      </c>
      <c r="J1685" t="str">
        <f>VLOOKUP(I1685,Sheet5!A:B,2,FALSE)</f>
        <v>NE</v>
      </c>
      <c r="K1685" t="str">
        <f t="shared" si="3"/>
        <v>Dixon, NE</v>
      </c>
    </row>
    <row r="1686" ht="15.75" customHeight="1">
      <c r="A1686" s="11" t="s">
        <v>411</v>
      </c>
      <c r="B1686" s="12">
        <v>8.9</v>
      </c>
      <c r="C1686" s="12">
        <v>34.6</v>
      </c>
      <c r="D1686" s="11" t="s">
        <v>5420</v>
      </c>
      <c r="E1686" s="5" t="s">
        <v>5421</v>
      </c>
      <c r="F1686" s="5">
        <v>8.9</v>
      </c>
      <c r="G1686" s="5">
        <v>34.6</v>
      </c>
      <c r="H1686" t="str">
        <f t="shared" si="1"/>
        <v> Nebraska</v>
      </c>
      <c r="I1686" t="str">
        <f t="shared" si="2"/>
        <v>Nebraska</v>
      </c>
      <c r="J1686" t="str">
        <f>VLOOKUP(I1686,Sheet5!A:B,2,FALSE)</f>
        <v>NE</v>
      </c>
      <c r="K1686" t="str">
        <f t="shared" si="3"/>
        <v>Dodge, NE</v>
      </c>
    </row>
    <row r="1687" ht="15.75" customHeight="1">
      <c r="A1687" s="11" t="s">
        <v>273</v>
      </c>
      <c r="B1687" s="12">
        <v>8.6</v>
      </c>
      <c r="C1687" s="12">
        <v>28.2</v>
      </c>
      <c r="D1687" s="11" t="s">
        <v>5422</v>
      </c>
      <c r="E1687" s="5" t="s">
        <v>5423</v>
      </c>
      <c r="F1687" s="5">
        <v>8.6</v>
      </c>
      <c r="G1687" s="5">
        <v>28.2</v>
      </c>
      <c r="H1687" t="str">
        <f t="shared" si="1"/>
        <v> Nebraska</v>
      </c>
      <c r="I1687" t="str">
        <f t="shared" si="2"/>
        <v>Nebraska</v>
      </c>
      <c r="J1687" t="str">
        <f>VLOOKUP(I1687,Sheet5!A:B,2,FALSE)</f>
        <v>NE</v>
      </c>
      <c r="K1687" t="str">
        <f t="shared" si="3"/>
        <v>Douglas, NE</v>
      </c>
    </row>
    <row r="1688" ht="15.75" customHeight="1">
      <c r="A1688" s="11" t="s">
        <v>1135</v>
      </c>
      <c r="B1688" s="12">
        <v>7.7</v>
      </c>
      <c r="C1688" s="12">
        <v>35.5</v>
      </c>
      <c r="D1688" s="11" t="s">
        <v>5424</v>
      </c>
      <c r="E1688" s="5" t="s">
        <v>5425</v>
      </c>
      <c r="F1688" s="5">
        <v>7.7</v>
      </c>
      <c r="G1688" s="5">
        <v>35.5</v>
      </c>
      <c r="H1688" t="str">
        <f t="shared" si="1"/>
        <v> Nebraska</v>
      </c>
      <c r="I1688" t="str">
        <f t="shared" si="2"/>
        <v>Nebraska</v>
      </c>
      <c r="J1688" t="str">
        <f>VLOOKUP(I1688,Sheet5!A:B,2,FALSE)</f>
        <v>NE</v>
      </c>
      <c r="K1688" t="str">
        <f t="shared" si="3"/>
        <v>Dundy, NE</v>
      </c>
    </row>
    <row r="1689" ht="15.75" customHeight="1">
      <c r="A1689" s="11" t="s">
        <v>962</v>
      </c>
      <c r="B1689" s="12">
        <v>7.7</v>
      </c>
      <c r="C1689" s="12">
        <v>34.2</v>
      </c>
      <c r="D1689" s="11" t="s">
        <v>5426</v>
      </c>
      <c r="E1689" s="5" t="s">
        <v>5427</v>
      </c>
      <c r="F1689" s="5">
        <v>7.7</v>
      </c>
      <c r="G1689" s="5">
        <v>34.2</v>
      </c>
      <c r="H1689" t="str">
        <f t="shared" si="1"/>
        <v> Nebraska</v>
      </c>
      <c r="I1689" t="str">
        <f t="shared" si="2"/>
        <v>Nebraska</v>
      </c>
      <c r="J1689" t="str">
        <f>VLOOKUP(I1689,Sheet5!A:B,2,FALSE)</f>
        <v>NE</v>
      </c>
      <c r="K1689" t="str">
        <f t="shared" si="3"/>
        <v>Fillmore, NE</v>
      </c>
    </row>
    <row r="1690" ht="15.75" customHeight="1">
      <c r="A1690" s="11" t="s">
        <v>51</v>
      </c>
      <c r="B1690" s="12">
        <v>6.7</v>
      </c>
      <c r="C1690" s="12">
        <v>32.1</v>
      </c>
      <c r="D1690" s="11" t="s">
        <v>5428</v>
      </c>
      <c r="E1690" s="5" t="s">
        <v>5429</v>
      </c>
      <c r="F1690" s="5">
        <v>6.7</v>
      </c>
      <c r="G1690" s="5">
        <v>32.1</v>
      </c>
      <c r="H1690" t="str">
        <f t="shared" si="1"/>
        <v> Nebraska</v>
      </c>
      <c r="I1690" t="str">
        <f t="shared" si="2"/>
        <v>Nebraska</v>
      </c>
      <c r="J1690" t="str">
        <f>VLOOKUP(I1690,Sheet5!A:B,2,FALSE)</f>
        <v>NE</v>
      </c>
      <c r="K1690" t="str">
        <f t="shared" si="3"/>
        <v>Franklin, NE</v>
      </c>
    </row>
    <row r="1691" ht="15.75" customHeight="1">
      <c r="A1691" s="11" t="s">
        <v>1136</v>
      </c>
      <c r="B1691" s="12">
        <v>7.5</v>
      </c>
      <c r="C1691" s="12">
        <v>35.3</v>
      </c>
      <c r="D1691" s="11" t="s">
        <v>5430</v>
      </c>
      <c r="E1691" s="5" t="s">
        <v>5431</v>
      </c>
      <c r="F1691" s="5">
        <v>7.5</v>
      </c>
      <c r="G1691" s="5">
        <v>35.3</v>
      </c>
      <c r="H1691" t="str">
        <f t="shared" si="1"/>
        <v> Nebraska</v>
      </c>
      <c r="I1691" t="str">
        <f t="shared" si="2"/>
        <v>Nebraska</v>
      </c>
      <c r="J1691" t="str">
        <f>VLOOKUP(I1691,Sheet5!A:B,2,FALSE)</f>
        <v>NE</v>
      </c>
      <c r="K1691" t="str">
        <f t="shared" si="3"/>
        <v>Frontier, NE</v>
      </c>
    </row>
    <row r="1692" ht="15.75" customHeight="1">
      <c r="A1692" s="11" t="s">
        <v>1137</v>
      </c>
      <c r="B1692" s="12">
        <v>10.1</v>
      </c>
      <c r="C1692" s="12">
        <v>31.9</v>
      </c>
      <c r="D1692" s="11" t="s">
        <v>5432</v>
      </c>
      <c r="E1692" s="5" t="s">
        <v>5433</v>
      </c>
      <c r="F1692" s="5">
        <v>10.1</v>
      </c>
      <c r="G1692" s="5">
        <v>31.9</v>
      </c>
      <c r="H1692" t="str">
        <f t="shared" si="1"/>
        <v> Nebraska</v>
      </c>
      <c r="I1692" t="str">
        <f t="shared" si="2"/>
        <v>Nebraska</v>
      </c>
      <c r="J1692" t="str">
        <f>VLOOKUP(I1692,Sheet5!A:B,2,FALSE)</f>
        <v>NE</v>
      </c>
      <c r="K1692" t="str">
        <f t="shared" si="3"/>
        <v>Furnas, NE</v>
      </c>
    </row>
    <row r="1693" ht="15.75" customHeight="1">
      <c r="A1693" s="11" t="s">
        <v>1138</v>
      </c>
      <c r="B1693" s="12">
        <v>8.3</v>
      </c>
      <c r="C1693" s="12">
        <v>35.8</v>
      </c>
      <c r="D1693" s="11" t="s">
        <v>5434</v>
      </c>
      <c r="E1693" s="5" t="s">
        <v>5435</v>
      </c>
      <c r="F1693" s="5">
        <v>8.3</v>
      </c>
      <c r="G1693" s="5">
        <v>35.8</v>
      </c>
      <c r="H1693" t="str">
        <f t="shared" si="1"/>
        <v> Nebraska</v>
      </c>
      <c r="I1693" t="str">
        <f t="shared" si="2"/>
        <v>Nebraska</v>
      </c>
      <c r="J1693" t="str">
        <f>VLOOKUP(I1693,Sheet5!A:B,2,FALSE)</f>
        <v>NE</v>
      </c>
      <c r="K1693" t="str">
        <f t="shared" si="3"/>
        <v>Gage, NE</v>
      </c>
    </row>
    <row r="1694" ht="15.75" customHeight="1">
      <c r="A1694" s="11" t="s">
        <v>1139</v>
      </c>
      <c r="B1694" s="12">
        <v>6.7</v>
      </c>
      <c r="C1694" s="12">
        <v>32.9</v>
      </c>
      <c r="D1694" s="11" t="s">
        <v>5436</v>
      </c>
      <c r="E1694" s="5" t="s">
        <v>5437</v>
      </c>
      <c r="F1694" s="5">
        <v>6.7</v>
      </c>
      <c r="G1694" s="5">
        <v>32.9</v>
      </c>
      <c r="H1694" t="str">
        <f t="shared" si="1"/>
        <v> Nebraska</v>
      </c>
      <c r="I1694" t="str">
        <f t="shared" si="2"/>
        <v>Nebraska</v>
      </c>
      <c r="J1694" t="str">
        <f>VLOOKUP(I1694,Sheet5!A:B,2,FALSE)</f>
        <v>NE</v>
      </c>
      <c r="K1694" t="str">
        <f t="shared" si="3"/>
        <v>Garden, NE</v>
      </c>
    </row>
    <row r="1695" ht="15.75" customHeight="1">
      <c r="A1695" s="11" t="s">
        <v>278</v>
      </c>
      <c r="B1695" s="12">
        <v>6.7</v>
      </c>
      <c r="C1695" s="12">
        <v>27.3</v>
      </c>
      <c r="D1695" s="11" t="s">
        <v>5438</v>
      </c>
      <c r="E1695" s="5" t="s">
        <v>5439</v>
      </c>
      <c r="F1695" s="5">
        <v>6.7</v>
      </c>
      <c r="G1695" s="5">
        <v>27.3</v>
      </c>
      <c r="H1695" t="str">
        <f t="shared" si="1"/>
        <v> Nebraska</v>
      </c>
      <c r="I1695" t="str">
        <f t="shared" si="2"/>
        <v>Nebraska</v>
      </c>
      <c r="J1695" t="str">
        <f>VLOOKUP(I1695,Sheet5!A:B,2,FALSE)</f>
        <v>NE</v>
      </c>
      <c r="K1695" t="str">
        <f t="shared" si="3"/>
        <v>Garfield, NE</v>
      </c>
    </row>
    <row r="1696" ht="15.75" customHeight="1">
      <c r="A1696" s="11" t="s">
        <v>1140</v>
      </c>
      <c r="B1696" s="12">
        <v>7.7</v>
      </c>
      <c r="C1696" s="12">
        <v>31.1</v>
      </c>
      <c r="D1696" s="11" t="s">
        <v>5440</v>
      </c>
      <c r="E1696" s="5" t="s">
        <v>5441</v>
      </c>
      <c r="F1696" s="5">
        <v>7.7</v>
      </c>
      <c r="G1696" s="5">
        <v>31.1</v>
      </c>
      <c r="H1696" t="str">
        <f t="shared" si="1"/>
        <v> Nebraska</v>
      </c>
      <c r="I1696" t="str">
        <f t="shared" si="2"/>
        <v>Nebraska</v>
      </c>
      <c r="J1696" t="str">
        <f>VLOOKUP(I1696,Sheet5!A:B,2,FALSE)</f>
        <v>NE</v>
      </c>
      <c r="K1696" t="str">
        <f t="shared" si="3"/>
        <v>Gosper, NE</v>
      </c>
    </row>
    <row r="1697" ht="15.75" customHeight="1">
      <c r="A1697" s="11" t="s">
        <v>161</v>
      </c>
      <c r="B1697" s="12">
        <v>7.8</v>
      </c>
      <c r="C1697" s="12">
        <v>29.6</v>
      </c>
      <c r="D1697" s="11" t="s">
        <v>5442</v>
      </c>
      <c r="E1697" s="5" t="s">
        <v>5443</v>
      </c>
      <c r="F1697" s="5">
        <v>7.8</v>
      </c>
      <c r="G1697" s="5">
        <v>29.6</v>
      </c>
      <c r="H1697" t="str">
        <f t="shared" si="1"/>
        <v> Nebraska</v>
      </c>
      <c r="I1697" t="str">
        <f t="shared" si="2"/>
        <v>Nebraska</v>
      </c>
      <c r="J1697" t="str">
        <f>VLOOKUP(I1697,Sheet5!A:B,2,FALSE)</f>
        <v>NE</v>
      </c>
      <c r="K1697" t="str">
        <f t="shared" si="3"/>
        <v>Grant, NE</v>
      </c>
    </row>
    <row r="1698" ht="15.75" customHeight="1">
      <c r="A1698" s="11" t="s">
        <v>693</v>
      </c>
      <c r="B1698" s="12">
        <v>7.0</v>
      </c>
      <c r="C1698" s="12">
        <v>34.1</v>
      </c>
      <c r="D1698" s="11" t="s">
        <v>5444</v>
      </c>
      <c r="E1698" s="5" t="s">
        <v>5445</v>
      </c>
      <c r="F1698" s="5">
        <v>7.0</v>
      </c>
      <c r="G1698" s="5">
        <v>34.1</v>
      </c>
      <c r="H1698" t="str">
        <f t="shared" si="1"/>
        <v> Nebraska</v>
      </c>
      <c r="I1698" t="str">
        <f t="shared" si="2"/>
        <v>Nebraska</v>
      </c>
      <c r="J1698" t="str">
        <f>VLOOKUP(I1698,Sheet5!A:B,2,FALSE)</f>
        <v>NE</v>
      </c>
      <c r="K1698" t="str">
        <f t="shared" si="3"/>
        <v>Greeley, NE</v>
      </c>
    </row>
    <row r="1699" ht="15.75" customHeight="1">
      <c r="A1699" s="11" t="s">
        <v>429</v>
      </c>
      <c r="B1699" s="12">
        <v>7.9</v>
      </c>
      <c r="C1699" s="12">
        <v>32.8</v>
      </c>
      <c r="D1699" s="11" t="s">
        <v>5446</v>
      </c>
      <c r="E1699" s="5" t="s">
        <v>5447</v>
      </c>
      <c r="F1699" s="5">
        <v>7.9</v>
      </c>
      <c r="G1699" s="5">
        <v>32.8</v>
      </c>
      <c r="H1699" t="str">
        <f t="shared" si="1"/>
        <v> Nebraska</v>
      </c>
      <c r="I1699" t="str">
        <f t="shared" si="2"/>
        <v>Nebraska</v>
      </c>
      <c r="J1699" t="str">
        <f>VLOOKUP(I1699,Sheet5!A:B,2,FALSE)</f>
        <v>NE</v>
      </c>
      <c r="K1699" t="str">
        <f t="shared" si="3"/>
        <v>Hall, NE</v>
      </c>
    </row>
    <row r="1700" ht="15.75" customHeight="1">
      <c r="A1700" s="11" t="s">
        <v>346</v>
      </c>
      <c r="B1700" s="12">
        <v>6.2</v>
      </c>
      <c r="C1700" s="12">
        <v>32.0</v>
      </c>
      <c r="D1700" s="11" t="s">
        <v>5448</v>
      </c>
      <c r="E1700" s="5" t="s">
        <v>5449</v>
      </c>
      <c r="F1700" s="5">
        <v>6.2</v>
      </c>
      <c r="G1700" s="5">
        <v>32.0</v>
      </c>
      <c r="H1700" t="str">
        <f t="shared" si="1"/>
        <v> Nebraska</v>
      </c>
      <c r="I1700" t="str">
        <f t="shared" si="2"/>
        <v>Nebraska</v>
      </c>
      <c r="J1700" t="str">
        <f>VLOOKUP(I1700,Sheet5!A:B,2,FALSE)</f>
        <v>NE</v>
      </c>
      <c r="K1700" t="str">
        <f t="shared" si="3"/>
        <v>Hamilton, NE</v>
      </c>
    </row>
    <row r="1701" ht="15.75" customHeight="1">
      <c r="A1701" s="11" t="s">
        <v>767</v>
      </c>
      <c r="B1701" s="12">
        <v>7.7</v>
      </c>
      <c r="C1701" s="12">
        <v>36.4</v>
      </c>
      <c r="D1701" s="11" t="s">
        <v>5450</v>
      </c>
      <c r="E1701" s="5" t="s">
        <v>5451</v>
      </c>
      <c r="F1701" s="5">
        <v>7.7</v>
      </c>
      <c r="G1701" s="5">
        <v>36.4</v>
      </c>
      <c r="H1701" t="str">
        <f t="shared" si="1"/>
        <v> Nebraska</v>
      </c>
      <c r="I1701" t="str">
        <f t="shared" si="2"/>
        <v>Nebraska</v>
      </c>
      <c r="J1701" t="str">
        <f>VLOOKUP(I1701,Sheet5!A:B,2,FALSE)</f>
        <v>NE</v>
      </c>
      <c r="K1701" t="str">
        <f t="shared" si="3"/>
        <v>Harlan, NE</v>
      </c>
    </row>
    <row r="1702" ht="15.75" customHeight="1">
      <c r="A1702" s="11" t="s">
        <v>1141</v>
      </c>
      <c r="B1702" s="12">
        <v>6.9</v>
      </c>
      <c r="C1702" s="12">
        <v>34.5</v>
      </c>
      <c r="D1702" s="11" t="s">
        <v>5452</v>
      </c>
      <c r="E1702" s="5" t="s">
        <v>5453</v>
      </c>
      <c r="F1702" s="5">
        <v>6.9</v>
      </c>
      <c r="G1702" s="5">
        <v>34.5</v>
      </c>
      <c r="H1702" t="str">
        <f t="shared" si="1"/>
        <v> Nebraska</v>
      </c>
      <c r="I1702" t="str">
        <f t="shared" si="2"/>
        <v>Nebraska</v>
      </c>
      <c r="J1702" t="str">
        <f>VLOOKUP(I1702,Sheet5!A:B,2,FALSE)</f>
        <v>NE</v>
      </c>
      <c r="K1702" t="str">
        <f t="shared" si="3"/>
        <v>Hayes, NE</v>
      </c>
    </row>
    <row r="1703" ht="15.75" customHeight="1">
      <c r="A1703" s="11" t="s">
        <v>1142</v>
      </c>
      <c r="B1703" s="12">
        <v>7.9</v>
      </c>
      <c r="C1703" s="12">
        <v>36.5</v>
      </c>
      <c r="D1703" s="11" t="s">
        <v>5454</v>
      </c>
      <c r="E1703" s="5" t="s">
        <v>5455</v>
      </c>
      <c r="F1703" s="5">
        <v>7.9</v>
      </c>
      <c r="G1703" s="5">
        <v>36.5</v>
      </c>
      <c r="H1703" t="str">
        <f t="shared" si="1"/>
        <v> Nebraska</v>
      </c>
      <c r="I1703" t="str">
        <f t="shared" si="2"/>
        <v>Nebraska</v>
      </c>
      <c r="J1703" t="str">
        <f>VLOOKUP(I1703,Sheet5!A:B,2,FALSE)</f>
        <v>NE</v>
      </c>
      <c r="K1703" t="str">
        <f t="shared" si="3"/>
        <v>Hitchcock, NE</v>
      </c>
    </row>
    <row r="1704" ht="15.75" customHeight="1">
      <c r="A1704" s="11" t="s">
        <v>1060</v>
      </c>
      <c r="B1704" s="12">
        <v>7.4</v>
      </c>
      <c r="C1704" s="12">
        <v>30.0</v>
      </c>
      <c r="D1704" s="11" t="s">
        <v>5456</v>
      </c>
      <c r="E1704" s="5" t="s">
        <v>5457</v>
      </c>
      <c r="F1704" s="5">
        <v>7.4</v>
      </c>
      <c r="G1704" s="5">
        <v>30.0</v>
      </c>
      <c r="H1704" t="str">
        <f t="shared" si="1"/>
        <v> Nebraska</v>
      </c>
      <c r="I1704" t="str">
        <f t="shared" si="2"/>
        <v>Nebraska</v>
      </c>
      <c r="J1704" t="str">
        <f>VLOOKUP(I1704,Sheet5!A:B,2,FALSE)</f>
        <v>NE</v>
      </c>
      <c r="K1704" t="str">
        <f t="shared" si="3"/>
        <v>Holt, NE</v>
      </c>
    </row>
    <row r="1705" ht="15.75" customHeight="1">
      <c r="A1705" s="11" t="s">
        <v>1143</v>
      </c>
      <c r="B1705" s="12">
        <v>7.7</v>
      </c>
      <c r="C1705" s="12">
        <v>26.4</v>
      </c>
      <c r="D1705" s="11" t="s">
        <v>5458</v>
      </c>
      <c r="E1705" s="5" t="s">
        <v>5459</v>
      </c>
      <c r="F1705" s="5">
        <v>7.7</v>
      </c>
      <c r="G1705" s="5">
        <v>26.4</v>
      </c>
      <c r="H1705" t="str">
        <f t="shared" si="1"/>
        <v> Nebraska</v>
      </c>
      <c r="I1705" t="str">
        <f t="shared" si="2"/>
        <v>Nebraska</v>
      </c>
      <c r="J1705" t="str">
        <f>VLOOKUP(I1705,Sheet5!A:B,2,FALSE)</f>
        <v>NE</v>
      </c>
      <c r="K1705" t="str">
        <f t="shared" si="3"/>
        <v>Hooker, NE</v>
      </c>
    </row>
    <row r="1706" ht="15.75" customHeight="1">
      <c r="A1706" s="11" t="s">
        <v>164</v>
      </c>
      <c r="B1706" s="12">
        <v>7.2</v>
      </c>
      <c r="C1706" s="12">
        <v>31.7</v>
      </c>
      <c r="D1706" s="11" t="s">
        <v>5460</v>
      </c>
      <c r="E1706" s="5" t="s">
        <v>5461</v>
      </c>
      <c r="F1706" s="5">
        <v>7.2</v>
      </c>
      <c r="G1706" s="5">
        <v>31.7</v>
      </c>
      <c r="H1706" t="str">
        <f t="shared" si="1"/>
        <v> Nebraska</v>
      </c>
      <c r="I1706" t="str">
        <f t="shared" si="2"/>
        <v>Nebraska</v>
      </c>
      <c r="J1706" t="str">
        <f>VLOOKUP(I1706,Sheet5!A:B,2,FALSE)</f>
        <v>NE</v>
      </c>
      <c r="K1706" t="str">
        <f t="shared" si="3"/>
        <v>Howard, NE</v>
      </c>
    </row>
    <row r="1707" ht="15.75" customHeight="1">
      <c r="A1707" s="11" t="s">
        <v>58</v>
      </c>
      <c r="B1707" s="12">
        <v>8.3</v>
      </c>
      <c r="C1707" s="12">
        <v>37.5</v>
      </c>
      <c r="D1707" s="11" t="s">
        <v>5462</v>
      </c>
      <c r="E1707" s="5" t="s">
        <v>5463</v>
      </c>
      <c r="F1707" s="5">
        <v>8.3</v>
      </c>
      <c r="G1707" s="5">
        <v>37.5</v>
      </c>
      <c r="H1707" t="str">
        <f t="shared" si="1"/>
        <v> Nebraska</v>
      </c>
      <c r="I1707" t="str">
        <f t="shared" si="2"/>
        <v>Nebraska</v>
      </c>
      <c r="J1707" t="str">
        <f>VLOOKUP(I1707,Sheet5!A:B,2,FALSE)</f>
        <v>NE</v>
      </c>
      <c r="K1707" t="str">
        <f t="shared" si="3"/>
        <v>Jefferson, NE</v>
      </c>
    </row>
    <row r="1708" ht="15.75" customHeight="1">
      <c r="A1708" s="11" t="s">
        <v>167</v>
      </c>
      <c r="B1708" s="12">
        <v>7.8</v>
      </c>
      <c r="C1708" s="12">
        <v>31.4</v>
      </c>
      <c r="D1708" s="11" t="s">
        <v>5464</v>
      </c>
      <c r="E1708" s="5" t="s">
        <v>5465</v>
      </c>
      <c r="F1708" s="5">
        <v>7.8</v>
      </c>
      <c r="G1708" s="5">
        <v>31.4</v>
      </c>
      <c r="H1708" t="str">
        <f t="shared" si="1"/>
        <v> Nebraska</v>
      </c>
      <c r="I1708" t="str">
        <f t="shared" si="2"/>
        <v>Nebraska</v>
      </c>
      <c r="J1708" t="str">
        <f>VLOOKUP(I1708,Sheet5!A:B,2,FALSE)</f>
        <v>NE</v>
      </c>
      <c r="K1708" t="str">
        <f t="shared" si="3"/>
        <v>Johnson, NE</v>
      </c>
    </row>
    <row r="1709" ht="15.75" customHeight="1">
      <c r="A1709" s="11" t="s">
        <v>1144</v>
      </c>
      <c r="B1709" s="12">
        <v>7.6</v>
      </c>
      <c r="C1709" s="12">
        <v>33.5</v>
      </c>
      <c r="D1709" s="11" t="s">
        <v>5466</v>
      </c>
      <c r="E1709" s="5" t="s">
        <v>5467</v>
      </c>
      <c r="F1709" s="5">
        <v>7.6</v>
      </c>
      <c r="G1709" s="5">
        <v>33.5</v>
      </c>
      <c r="H1709" t="str">
        <f t="shared" si="1"/>
        <v> Nebraska</v>
      </c>
      <c r="I1709" t="str">
        <f t="shared" si="2"/>
        <v>Nebraska</v>
      </c>
      <c r="J1709" t="str">
        <f>VLOOKUP(I1709,Sheet5!A:B,2,FALSE)</f>
        <v>NE</v>
      </c>
      <c r="K1709" t="str">
        <f t="shared" si="3"/>
        <v>Kearney, NE</v>
      </c>
    </row>
    <row r="1710" ht="15.75" customHeight="1">
      <c r="A1710" s="11" t="s">
        <v>1145</v>
      </c>
      <c r="B1710" s="12">
        <v>7.1</v>
      </c>
      <c r="C1710" s="12">
        <v>27.5</v>
      </c>
      <c r="D1710" s="11" t="s">
        <v>5468</v>
      </c>
      <c r="E1710" s="5" t="s">
        <v>5469</v>
      </c>
      <c r="F1710" s="5">
        <v>7.1</v>
      </c>
      <c r="G1710" s="5">
        <v>27.5</v>
      </c>
      <c r="H1710" t="str">
        <f t="shared" si="1"/>
        <v> Nebraska</v>
      </c>
      <c r="I1710" t="str">
        <f t="shared" si="2"/>
        <v>Nebraska</v>
      </c>
      <c r="J1710" t="str">
        <f>VLOOKUP(I1710,Sheet5!A:B,2,FALSE)</f>
        <v>NE</v>
      </c>
      <c r="K1710" t="str">
        <f t="shared" si="3"/>
        <v>Keith, NE</v>
      </c>
    </row>
    <row r="1711" ht="15.75" customHeight="1">
      <c r="A1711" s="11" t="s">
        <v>1146</v>
      </c>
      <c r="B1711" s="12">
        <v>7.1</v>
      </c>
      <c r="C1711" s="12">
        <v>30.9</v>
      </c>
      <c r="D1711" s="11" t="s">
        <v>5470</v>
      </c>
      <c r="E1711" s="5" t="s">
        <v>5471</v>
      </c>
      <c r="F1711" s="5">
        <v>7.1</v>
      </c>
      <c r="G1711" s="5">
        <v>30.9</v>
      </c>
      <c r="H1711" t="str">
        <f t="shared" si="1"/>
        <v> Nebraska</v>
      </c>
      <c r="I1711" t="str">
        <f t="shared" si="2"/>
        <v>Nebraska</v>
      </c>
      <c r="J1711" t="str">
        <f>VLOOKUP(I1711,Sheet5!A:B,2,FALSE)</f>
        <v>NE</v>
      </c>
      <c r="K1711" t="str">
        <f t="shared" si="3"/>
        <v>Keya Paha, NE</v>
      </c>
    </row>
    <row r="1712" ht="15.75" customHeight="1">
      <c r="A1712" s="11" t="s">
        <v>1147</v>
      </c>
      <c r="B1712" s="12">
        <v>8.4</v>
      </c>
      <c r="C1712" s="12">
        <v>32.8</v>
      </c>
      <c r="D1712" s="11" t="s">
        <v>5472</v>
      </c>
      <c r="E1712" s="5" t="s">
        <v>5473</v>
      </c>
      <c r="F1712" s="5">
        <v>8.4</v>
      </c>
      <c r="G1712" s="5">
        <v>32.8</v>
      </c>
      <c r="H1712" t="str">
        <f t="shared" si="1"/>
        <v> Nebraska</v>
      </c>
      <c r="I1712" t="str">
        <f t="shared" si="2"/>
        <v>Nebraska</v>
      </c>
      <c r="J1712" t="str">
        <f>VLOOKUP(I1712,Sheet5!A:B,2,FALSE)</f>
        <v>NE</v>
      </c>
      <c r="K1712" t="str">
        <f t="shared" si="3"/>
        <v>Kimball, NE</v>
      </c>
    </row>
    <row r="1713" ht="15.75" customHeight="1">
      <c r="A1713" s="11" t="s">
        <v>555</v>
      </c>
      <c r="B1713" s="12">
        <v>7.1</v>
      </c>
      <c r="C1713" s="12">
        <v>32.3</v>
      </c>
      <c r="D1713" s="11" t="s">
        <v>5474</v>
      </c>
      <c r="E1713" s="5" t="s">
        <v>5475</v>
      </c>
      <c r="F1713" s="5">
        <v>7.1</v>
      </c>
      <c r="G1713" s="5">
        <v>32.3</v>
      </c>
      <c r="H1713" t="str">
        <f t="shared" si="1"/>
        <v> Nebraska</v>
      </c>
      <c r="I1713" t="str">
        <f t="shared" si="2"/>
        <v>Nebraska</v>
      </c>
      <c r="J1713" t="str">
        <f>VLOOKUP(I1713,Sheet5!A:B,2,FALSE)</f>
        <v>NE</v>
      </c>
      <c r="K1713" t="str">
        <f t="shared" si="3"/>
        <v>Knox, NE</v>
      </c>
    </row>
    <row r="1714" ht="15.75" customHeight="1">
      <c r="A1714" s="11" t="s">
        <v>1148</v>
      </c>
      <c r="B1714" s="12">
        <v>7.6</v>
      </c>
      <c r="C1714" s="12">
        <v>27.2</v>
      </c>
      <c r="D1714" s="11" t="s">
        <v>5476</v>
      </c>
      <c r="E1714" s="5" t="s">
        <v>5477</v>
      </c>
      <c r="F1714" s="5">
        <v>7.6</v>
      </c>
      <c r="G1714" s="5">
        <v>27.2</v>
      </c>
      <c r="H1714" t="str">
        <f t="shared" si="1"/>
        <v> Nebraska</v>
      </c>
      <c r="I1714" t="str">
        <f t="shared" si="2"/>
        <v>Nebraska</v>
      </c>
      <c r="J1714" t="str">
        <f>VLOOKUP(I1714,Sheet5!A:B,2,FALSE)</f>
        <v>NE</v>
      </c>
      <c r="K1714" t="str">
        <f t="shared" si="3"/>
        <v>Lancaster, NE</v>
      </c>
    </row>
    <row r="1715" ht="15.75" customHeight="1">
      <c r="A1715" s="11" t="s">
        <v>169</v>
      </c>
      <c r="B1715" s="12">
        <v>8.9</v>
      </c>
      <c r="C1715" s="12">
        <v>31.8</v>
      </c>
      <c r="D1715" s="11" t="s">
        <v>5478</v>
      </c>
      <c r="E1715" s="5" t="s">
        <v>5479</v>
      </c>
      <c r="F1715" s="5">
        <v>8.9</v>
      </c>
      <c r="G1715" s="5">
        <v>31.8</v>
      </c>
      <c r="H1715" t="str">
        <f t="shared" si="1"/>
        <v> Nebraska</v>
      </c>
      <c r="I1715" t="str">
        <f t="shared" si="2"/>
        <v>Nebraska</v>
      </c>
      <c r="J1715" t="str">
        <f>VLOOKUP(I1715,Sheet5!A:B,2,FALSE)</f>
        <v>NE</v>
      </c>
      <c r="K1715" t="str">
        <f t="shared" si="3"/>
        <v>Lincoln, NE</v>
      </c>
    </row>
    <row r="1716" ht="15.75" customHeight="1">
      <c r="A1716" s="11" t="s">
        <v>171</v>
      </c>
      <c r="B1716" s="12">
        <v>7.6</v>
      </c>
      <c r="C1716" s="12">
        <v>32.4</v>
      </c>
      <c r="D1716" s="11" t="s">
        <v>5480</v>
      </c>
      <c r="E1716" s="5" t="s">
        <v>5481</v>
      </c>
      <c r="F1716" s="5">
        <v>7.6</v>
      </c>
      <c r="G1716" s="5">
        <v>32.4</v>
      </c>
      <c r="H1716" t="str">
        <f t="shared" si="1"/>
        <v> Nebraska</v>
      </c>
      <c r="I1716" t="str">
        <f t="shared" si="2"/>
        <v>Nebraska</v>
      </c>
      <c r="J1716" t="str">
        <f>VLOOKUP(I1716,Sheet5!A:B,2,FALSE)</f>
        <v>NE</v>
      </c>
      <c r="K1716" t="str">
        <f t="shared" si="3"/>
        <v>Logan, NE</v>
      </c>
    </row>
    <row r="1717" ht="15.75" customHeight="1">
      <c r="A1717" s="11" t="s">
        <v>1149</v>
      </c>
      <c r="B1717" s="12">
        <v>7.6</v>
      </c>
      <c r="C1717" s="12">
        <v>31.4</v>
      </c>
      <c r="D1717" s="11" t="s">
        <v>5482</v>
      </c>
      <c r="E1717" s="5" t="s">
        <v>5483</v>
      </c>
      <c r="F1717" s="5">
        <v>7.6</v>
      </c>
      <c r="G1717" s="5">
        <v>31.4</v>
      </c>
      <c r="H1717" t="str">
        <f t="shared" si="1"/>
        <v> Nebraska</v>
      </c>
      <c r="I1717" t="str">
        <f t="shared" si="2"/>
        <v>Nebraska</v>
      </c>
      <c r="J1717" t="str">
        <f>VLOOKUP(I1717,Sheet5!A:B,2,FALSE)</f>
        <v>NE</v>
      </c>
      <c r="K1717" t="str">
        <f t="shared" si="3"/>
        <v>Loup, NE</v>
      </c>
    </row>
    <row r="1718" ht="15.75" customHeight="1">
      <c r="A1718" s="11" t="s">
        <v>66</v>
      </c>
      <c r="B1718" s="12">
        <v>9.2</v>
      </c>
      <c r="C1718" s="12">
        <v>32.5</v>
      </c>
      <c r="D1718" s="11" t="s">
        <v>5484</v>
      </c>
      <c r="E1718" s="5" t="s">
        <v>5485</v>
      </c>
      <c r="F1718" s="5">
        <v>9.2</v>
      </c>
      <c r="G1718" s="5">
        <v>32.5</v>
      </c>
      <c r="H1718" t="str">
        <f t="shared" si="1"/>
        <v> Nebraska</v>
      </c>
      <c r="I1718" t="str">
        <f t="shared" si="2"/>
        <v>Nebraska</v>
      </c>
      <c r="J1718" t="str">
        <f>VLOOKUP(I1718,Sheet5!A:B,2,FALSE)</f>
        <v>NE</v>
      </c>
      <c r="K1718" t="str">
        <f t="shared" si="3"/>
        <v>Madison, NE</v>
      </c>
    </row>
    <row r="1719" ht="15.75" customHeight="1">
      <c r="A1719" s="11" t="s">
        <v>3875</v>
      </c>
      <c r="B1719" s="12">
        <v>7.5</v>
      </c>
      <c r="C1719" s="12">
        <v>31.4</v>
      </c>
      <c r="D1719" s="11" t="s">
        <v>5486</v>
      </c>
      <c r="E1719" s="5" t="s">
        <v>5487</v>
      </c>
      <c r="F1719" s="5">
        <v>7.5</v>
      </c>
      <c r="G1719" s="5">
        <v>31.4</v>
      </c>
      <c r="H1719" t="str">
        <f t="shared" si="1"/>
        <v> Nebraska</v>
      </c>
      <c r="I1719" t="str">
        <f t="shared" si="2"/>
        <v>Nebraska</v>
      </c>
      <c r="J1719" t="str">
        <f>VLOOKUP(I1719,Sheet5!A:B,2,FALSE)</f>
        <v>NE</v>
      </c>
      <c r="K1719" t="str">
        <f t="shared" si="3"/>
        <v>Mcpherson, NE</v>
      </c>
    </row>
    <row r="1720" ht="15.75" customHeight="1">
      <c r="A1720" s="11" t="s">
        <v>1150</v>
      </c>
      <c r="B1720" s="12">
        <v>9.3</v>
      </c>
      <c r="C1720" s="12">
        <v>32.2</v>
      </c>
      <c r="D1720" s="11" t="s">
        <v>5488</v>
      </c>
      <c r="E1720" s="5" t="s">
        <v>5489</v>
      </c>
      <c r="F1720" s="5">
        <v>9.3</v>
      </c>
      <c r="G1720" s="5">
        <v>32.2</v>
      </c>
      <c r="H1720" t="str">
        <f t="shared" si="1"/>
        <v> Nebraska</v>
      </c>
      <c r="I1720" t="str">
        <f t="shared" si="2"/>
        <v>Nebraska</v>
      </c>
      <c r="J1720" t="str">
        <f>VLOOKUP(I1720,Sheet5!A:B,2,FALSE)</f>
        <v>NE</v>
      </c>
      <c r="K1720" t="str">
        <f t="shared" si="3"/>
        <v>Merrick, NE</v>
      </c>
    </row>
    <row r="1721" ht="15.75" customHeight="1">
      <c r="A1721" s="11" t="s">
        <v>1151</v>
      </c>
      <c r="B1721" s="12">
        <v>8.2</v>
      </c>
      <c r="C1721" s="12">
        <v>33.1</v>
      </c>
      <c r="D1721" s="11" t="s">
        <v>5490</v>
      </c>
      <c r="E1721" s="5" t="s">
        <v>5491</v>
      </c>
      <c r="F1721" s="5">
        <v>8.2</v>
      </c>
      <c r="G1721" s="5">
        <v>33.1</v>
      </c>
      <c r="H1721" t="str">
        <f t="shared" si="1"/>
        <v> Nebraska</v>
      </c>
      <c r="I1721" t="str">
        <f t="shared" si="2"/>
        <v>Nebraska</v>
      </c>
      <c r="J1721" t="str">
        <f>VLOOKUP(I1721,Sheet5!A:B,2,FALSE)</f>
        <v>NE</v>
      </c>
      <c r="K1721" t="str">
        <f t="shared" si="3"/>
        <v>Morrill, NE</v>
      </c>
    </row>
    <row r="1722" ht="15.75" customHeight="1">
      <c r="A1722" s="11" t="s">
        <v>1152</v>
      </c>
      <c r="B1722" s="12">
        <v>7.8</v>
      </c>
      <c r="C1722" s="12">
        <v>29.3</v>
      </c>
      <c r="D1722" s="11" t="s">
        <v>5492</v>
      </c>
      <c r="E1722" s="5" t="s">
        <v>5493</v>
      </c>
      <c r="F1722" s="5">
        <v>7.8</v>
      </c>
      <c r="G1722" s="5">
        <v>29.3</v>
      </c>
      <c r="H1722" t="str">
        <f t="shared" si="1"/>
        <v> Nebraska</v>
      </c>
      <c r="I1722" t="str">
        <f t="shared" si="2"/>
        <v>Nebraska</v>
      </c>
      <c r="J1722" t="str">
        <f>VLOOKUP(I1722,Sheet5!A:B,2,FALSE)</f>
        <v>NE</v>
      </c>
      <c r="K1722" t="str">
        <f t="shared" si="3"/>
        <v>Nance, NE</v>
      </c>
    </row>
    <row r="1723" ht="15.75" customHeight="1">
      <c r="A1723" s="11" t="s">
        <v>709</v>
      </c>
      <c r="B1723" s="12">
        <v>8.4</v>
      </c>
      <c r="C1723" s="12">
        <v>39.0</v>
      </c>
      <c r="D1723" s="11" t="s">
        <v>5494</v>
      </c>
      <c r="E1723" s="5" t="s">
        <v>5495</v>
      </c>
      <c r="F1723" s="5">
        <v>8.4</v>
      </c>
      <c r="G1723" s="5">
        <v>39.0</v>
      </c>
      <c r="H1723" t="str">
        <f t="shared" si="1"/>
        <v> Nebraska</v>
      </c>
      <c r="I1723" t="str">
        <f t="shared" si="2"/>
        <v>Nebraska</v>
      </c>
      <c r="J1723" t="str">
        <f>VLOOKUP(I1723,Sheet5!A:B,2,FALSE)</f>
        <v>NE</v>
      </c>
      <c r="K1723" t="str">
        <f t="shared" si="3"/>
        <v>Nemaha, NE</v>
      </c>
    </row>
    <row r="1724" ht="15.75" customHeight="1">
      <c r="A1724" s="11" t="s">
        <v>1153</v>
      </c>
      <c r="B1724" s="12">
        <v>7.0</v>
      </c>
      <c r="C1724" s="12">
        <v>33.5</v>
      </c>
      <c r="D1724" s="11" t="s">
        <v>5496</v>
      </c>
      <c r="E1724" s="5" t="s">
        <v>5497</v>
      </c>
      <c r="F1724" s="5">
        <v>7.0</v>
      </c>
      <c r="G1724" s="5">
        <v>33.5</v>
      </c>
      <c r="H1724" t="str">
        <f t="shared" si="1"/>
        <v> Nebraska</v>
      </c>
      <c r="I1724" t="str">
        <f t="shared" si="2"/>
        <v>Nebraska</v>
      </c>
      <c r="J1724" t="str">
        <f>VLOOKUP(I1724,Sheet5!A:B,2,FALSE)</f>
        <v>NE</v>
      </c>
      <c r="K1724" t="str">
        <f t="shared" si="3"/>
        <v>Nuckolls, NE</v>
      </c>
    </row>
    <row r="1725" ht="15.75" customHeight="1">
      <c r="A1725" s="11" t="s">
        <v>1154</v>
      </c>
      <c r="B1725" s="12">
        <v>9.2</v>
      </c>
      <c r="C1725" s="12">
        <v>34.7</v>
      </c>
      <c r="D1725" s="11" t="s">
        <v>5498</v>
      </c>
      <c r="E1725" s="5" t="s">
        <v>5499</v>
      </c>
      <c r="F1725" s="5">
        <v>9.2</v>
      </c>
      <c r="G1725" s="5">
        <v>34.7</v>
      </c>
      <c r="H1725" t="str">
        <f t="shared" si="1"/>
        <v> Nebraska</v>
      </c>
      <c r="I1725" t="str">
        <f t="shared" si="2"/>
        <v>Nebraska</v>
      </c>
      <c r="J1725" t="str">
        <f>VLOOKUP(I1725,Sheet5!A:B,2,FALSE)</f>
        <v>NE</v>
      </c>
      <c r="K1725" t="str">
        <f t="shared" si="3"/>
        <v>Otoe, NE</v>
      </c>
    </row>
    <row r="1726" ht="15.75" customHeight="1">
      <c r="A1726" s="11" t="s">
        <v>716</v>
      </c>
      <c r="B1726" s="12">
        <v>6.9</v>
      </c>
      <c r="C1726" s="12">
        <v>31.1</v>
      </c>
      <c r="D1726" s="11" t="s">
        <v>5500</v>
      </c>
      <c r="E1726" s="5" t="s">
        <v>5501</v>
      </c>
      <c r="F1726" s="5">
        <v>6.9</v>
      </c>
      <c r="G1726" s="5">
        <v>31.1</v>
      </c>
      <c r="H1726" t="str">
        <f t="shared" si="1"/>
        <v> Nebraska</v>
      </c>
      <c r="I1726" t="str">
        <f t="shared" si="2"/>
        <v>Nebraska</v>
      </c>
      <c r="J1726" t="str">
        <f>VLOOKUP(I1726,Sheet5!A:B,2,FALSE)</f>
        <v>NE</v>
      </c>
      <c r="K1726" t="str">
        <f t="shared" si="3"/>
        <v>Pawnee, NE</v>
      </c>
    </row>
    <row r="1727" ht="15.75" customHeight="1">
      <c r="A1727" s="11" t="s">
        <v>1155</v>
      </c>
      <c r="B1727" s="12">
        <v>6.7</v>
      </c>
      <c r="C1727" s="12">
        <v>25.1</v>
      </c>
      <c r="D1727" s="11" t="s">
        <v>5502</v>
      </c>
      <c r="E1727" s="5" t="s">
        <v>5503</v>
      </c>
      <c r="F1727" s="5">
        <v>6.7</v>
      </c>
      <c r="G1727" s="5">
        <v>25.1</v>
      </c>
      <c r="H1727" t="str">
        <f t="shared" si="1"/>
        <v> Nebraska</v>
      </c>
      <c r="I1727" t="str">
        <f t="shared" si="2"/>
        <v>Nebraska</v>
      </c>
      <c r="J1727" t="str">
        <f>VLOOKUP(I1727,Sheet5!A:B,2,FALSE)</f>
        <v>NE</v>
      </c>
      <c r="K1727" t="str">
        <f t="shared" si="3"/>
        <v>Perkins, NE</v>
      </c>
    </row>
    <row r="1728" ht="15.75" customHeight="1">
      <c r="A1728" s="11" t="s">
        <v>1072</v>
      </c>
      <c r="B1728" s="12">
        <v>8.2</v>
      </c>
      <c r="C1728" s="12">
        <v>34.4</v>
      </c>
      <c r="D1728" s="11" t="s">
        <v>5504</v>
      </c>
      <c r="E1728" s="5" t="s">
        <v>5505</v>
      </c>
      <c r="F1728" s="5">
        <v>8.2</v>
      </c>
      <c r="G1728" s="5">
        <v>34.4</v>
      </c>
      <c r="H1728" t="str">
        <f t="shared" si="1"/>
        <v> Nebraska</v>
      </c>
      <c r="I1728" t="str">
        <f t="shared" si="2"/>
        <v>Nebraska</v>
      </c>
      <c r="J1728" t="str">
        <f>VLOOKUP(I1728,Sheet5!A:B,2,FALSE)</f>
        <v>NE</v>
      </c>
      <c r="K1728" t="str">
        <f t="shared" si="3"/>
        <v>Phelps, NE</v>
      </c>
    </row>
    <row r="1729" ht="15.75" customHeight="1">
      <c r="A1729" s="11" t="s">
        <v>454</v>
      </c>
      <c r="B1729" s="12">
        <v>8.0</v>
      </c>
      <c r="C1729" s="12">
        <v>33.9</v>
      </c>
      <c r="D1729" s="11" t="s">
        <v>5506</v>
      </c>
      <c r="E1729" s="5" t="s">
        <v>5507</v>
      </c>
      <c r="F1729" s="5">
        <v>8.0</v>
      </c>
      <c r="G1729" s="5">
        <v>33.9</v>
      </c>
      <c r="H1729" t="str">
        <f t="shared" si="1"/>
        <v> Nebraska</v>
      </c>
      <c r="I1729" t="str">
        <f t="shared" si="2"/>
        <v>Nebraska</v>
      </c>
      <c r="J1729" t="str">
        <f>VLOOKUP(I1729,Sheet5!A:B,2,FALSE)</f>
        <v>NE</v>
      </c>
      <c r="K1729" t="str">
        <f t="shared" si="3"/>
        <v>Pierce, NE</v>
      </c>
    </row>
    <row r="1730" ht="15.75" customHeight="1">
      <c r="A1730" s="11" t="s">
        <v>1073</v>
      </c>
      <c r="B1730" s="12">
        <v>8.5</v>
      </c>
      <c r="C1730" s="12">
        <v>31.6</v>
      </c>
      <c r="D1730" s="11" t="s">
        <v>5508</v>
      </c>
      <c r="E1730" s="5" t="s">
        <v>5509</v>
      </c>
      <c r="F1730" s="5">
        <v>8.5</v>
      </c>
      <c r="G1730" s="5">
        <v>31.6</v>
      </c>
      <c r="H1730" t="str">
        <f t="shared" si="1"/>
        <v> Nebraska</v>
      </c>
      <c r="I1730" t="str">
        <f t="shared" si="2"/>
        <v>Nebraska</v>
      </c>
      <c r="J1730" t="str">
        <f>VLOOKUP(I1730,Sheet5!A:B,2,FALSE)</f>
        <v>NE</v>
      </c>
      <c r="K1730" t="str">
        <f t="shared" si="3"/>
        <v>Platte, NE</v>
      </c>
    </row>
    <row r="1731" ht="15.75" customHeight="1">
      <c r="A1731" s="11" t="s">
        <v>180</v>
      </c>
      <c r="B1731" s="12">
        <v>6.7</v>
      </c>
      <c r="C1731" s="12">
        <v>33.9</v>
      </c>
      <c r="D1731" s="11" t="s">
        <v>5510</v>
      </c>
      <c r="E1731" s="5" t="s">
        <v>5511</v>
      </c>
      <c r="F1731" s="5">
        <v>6.7</v>
      </c>
      <c r="G1731" s="5">
        <v>33.9</v>
      </c>
      <c r="H1731" t="str">
        <f t="shared" si="1"/>
        <v> Nebraska</v>
      </c>
      <c r="I1731" t="str">
        <f t="shared" si="2"/>
        <v>Nebraska</v>
      </c>
      <c r="J1731" t="str">
        <f>VLOOKUP(I1731,Sheet5!A:B,2,FALSE)</f>
        <v>NE</v>
      </c>
      <c r="K1731" t="str">
        <f t="shared" si="3"/>
        <v>Polk, NE</v>
      </c>
    </row>
    <row r="1732" ht="15.75" customHeight="1">
      <c r="A1732" s="11" t="s">
        <v>1156</v>
      </c>
      <c r="B1732" s="12">
        <v>7.0</v>
      </c>
      <c r="C1732" s="12">
        <v>33.8</v>
      </c>
      <c r="D1732" s="11" t="s">
        <v>5512</v>
      </c>
      <c r="E1732" s="5" t="s">
        <v>5513</v>
      </c>
      <c r="F1732" s="5">
        <v>7.0</v>
      </c>
      <c r="G1732" s="5">
        <v>33.8</v>
      </c>
      <c r="H1732" t="str">
        <f t="shared" si="1"/>
        <v> Nebraska</v>
      </c>
      <c r="I1732" t="str">
        <f t="shared" si="2"/>
        <v>Nebraska</v>
      </c>
      <c r="J1732" t="str">
        <f>VLOOKUP(I1732,Sheet5!A:B,2,FALSE)</f>
        <v>NE</v>
      </c>
      <c r="K1732" t="str">
        <f t="shared" si="3"/>
        <v>Red Willow, NE</v>
      </c>
    </row>
    <row r="1733" ht="15.75" customHeight="1">
      <c r="A1733" s="11" t="s">
        <v>1157</v>
      </c>
      <c r="B1733" s="12">
        <v>8.4</v>
      </c>
      <c r="C1733" s="12">
        <v>38.7</v>
      </c>
      <c r="D1733" s="11" t="s">
        <v>5514</v>
      </c>
      <c r="E1733" s="5" t="s">
        <v>5515</v>
      </c>
      <c r="F1733" s="5">
        <v>8.4</v>
      </c>
      <c r="G1733" s="5">
        <v>38.7</v>
      </c>
      <c r="H1733" t="str">
        <f t="shared" si="1"/>
        <v> Nebraska</v>
      </c>
      <c r="I1733" t="str">
        <f t="shared" si="2"/>
        <v>Nebraska</v>
      </c>
      <c r="J1733" t="str">
        <f>VLOOKUP(I1733,Sheet5!A:B,2,FALSE)</f>
        <v>NE</v>
      </c>
      <c r="K1733" t="str">
        <f t="shared" si="3"/>
        <v>Richardson, NE</v>
      </c>
    </row>
    <row r="1734" ht="15.75" customHeight="1">
      <c r="A1734" s="11" t="s">
        <v>994</v>
      </c>
      <c r="B1734" s="12">
        <v>8.0</v>
      </c>
      <c r="C1734" s="12">
        <v>27.6</v>
      </c>
      <c r="D1734" s="11" t="s">
        <v>5516</v>
      </c>
      <c r="E1734" s="5" t="s">
        <v>5517</v>
      </c>
      <c r="F1734" s="5">
        <v>8.0</v>
      </c>
      <c r="G1734" s="5">
        <v>27.6</v>
      </c>
      <c r="H1734" t="str">
        <f t="shared" si="1"/>
        <v> Nebraska</v>
      </c>
      <c r="I1734" t="str">
        <f t="shared" si="2"/>
        <v>Nebraska</v>
      </c>
      <c r="J1734" t="str">
        <f>VLOOKUP(I1734,Sheet5!A:B,2,FALSE)</f>
        <v>NE</v>
      </c>
      <c r="K1734" t="str">
        <f t="shared" si="3"/>
        <v>Rock, NE</v>
      </c>
    </row>
    <row r="1735" ht="15.75" customHeight="1">
      <c r="A1735" s="11" t="s">
        <v>185</v>
      </c>
      <c r="B1735" s="12">
        <v>8.0</v>
      </c>
      <c r="C1735" s="12">
        <v>33.3</v>
      </c>
      <c r="D1735" s="11" t="s">
        <v>5518</v>
      </c>
      <c r="E1735" s="5" t="s">
        <v>5519</v>
      </c>
      <c r="F1735" s="5">
        <v>8.0</v>
      </c>
      <c r="G1735" s="5">
        <v>33.3</v>
      </c>
      <c r="H1735" t="str">
        <f t="shared" si="1"/>
        <v> Nebraska</v>
      </c>
      <c r="I1735" t="str">
        <f t="shared" si="2"/>
        <v>Nebraska</v>
      </c>
      <c r="J1735" t="str">
        <f>VLOOKUP(I1735,Sheet5!A:B,2,FALSE)</f>
        <v>NE</v>
      </c>
      <c r="K1735" t="str">
        <f t="shared" si="3"/>
        <v>Saline, NE</v>
      </c>
    </row>
    <row r="1736" ht="15.75" customHeight="1">
      <c r="A1736" s="11" t="s">
        <v>1158</v>
      </c>
      <c r="B1736" s="12">
        <v>8.6</v>
      </c>
      <c r="C1736" s="12">
        <v>31.3</v>
      </c>
      <c r="D1736" s="11" t="s">
        <v>5520</v>
      </c>
      <c r="E1736" s="5" t="s">
        <v>5521</v>
      </c>
      <c r="F1736" s="5">
        <v>8.6</v>
      </c>
      <c r="G1736" s="5">
        <v>31.3</v>
      </c>
      <c r="H1736" t="str">
        <f t="shared" si="1"/>
        <v> Nebraska</v>
      </c>
      <c r="I1736" t="str">
        <f t="shared" si="2"/>
        <v>Nebraska</v>
      </c>
      <c r="J1736" t="str">
        <f>VLOOKUP(I1736,Sheet5!A:B,2,FALSE)</f>
        <v>NE</v>
      </c>
      <c r="K1736" t="str">
        <f t="shared" si="3"/>
        <v>Sarpy, NE</v>
      </c>
    </row>
    <row r="1737" ht="15.75" customHeight="1">
      <c r="A1737" s="11" t="s">
        <v>1159</v>
      </c>
      <c r="B1737" s="12">
        <v>7.4</v>
      </c>
      <c r="C1737" s="12">
        <v>30.9</v>
      </c>
      <c r="D1737" s="11" t="s">
        <v>5522</v>
      </c>
      <c r="E1737" s="5" t="s">
        <v>5523</v>
      </c>
      <c r="F1737" s="5">
        <v>7.4</v>
      </c>
      <c r="G1737" s="5">
        <v>30.9</v>
      </c>
      <c r="H1737" t="str">
        <f t="shared" si="1"/>
        <v> Nebraska</v>
      </c>
      <c r="I1737" t="str">
        <f t="shared" si="2"/>
        <v>Nebraska</v>
      </c>
      <c r="J1737" t="str">
        <f>VLOOKUP(I1737,Sheet5!A:B,2,FALSE)</f>
        <v>NE</v>
      </c>
      <c r="K1737" t="str">
        <f t="shared" si="3"/>
        <v>Saunders, NE</v>
      </c>
    </row>
    <row r="1738" ht="15.75" customHeight="1">
      <c r="A1738" s="11" t="s">
        <v>1160</v>
      </c>
      <c r="B1738" s="12">
        <v>8.7</v>
      </c>
      <c r="C1738" s="12">
        <v>35.4</v>
      </c>
      <c r="D1738" s="11" t="s">
        <v>5524</v>
      </c>
      <c r="E1738" s="5" t="s">
        <v>5525</v>
      </c>
      <c r="F1738" s="5">
        <v>8.7</v>
      </c>
      <c r="G1738" s="5">
        <v>35.4</v>
      </c>
      <c r="H1738" t="str">
        <f t="shared" si="1"/>
        <v> Nebraska</v>
      </c>
      <c r="I1738" t="str">
        <f t="shared" si="2"/>
        <v>Nebraska</v>
      </c>
      <c r="J1738" t="str">
        <f>VLOOKUP(I1738,Sheet5!A:B,2,FALSE)</f>
        <v>NE</v>
      </c>
      <c r="K1738" t="str">
        <f t="shared" si="3"/>
        <v>Scotts Bluff, NE</v>
      </c>
    </row>
    <row r="1739" ht="15.75" customHeight="1">
      <c r="A1739" s="11" t="s">
        <v>725</v>
      </c>
      <c r="B1739" s="12">
        <v>7.2</v>
      </c>
      <c r="C1739" s="12">
        <v>29.9</v>
      </c>
      <c r="D1739" s="11" t="s">
        <v>5526</v>
      </c>
      <c r="E1739" s="5" t="s">
        <v>5527</v>
      </c>
      <c r="F1739" s="5">
        <v>7.2</v>
      </c>
      <c r="G1739" s="5">
        <v>29.9</v>
      </c>
      <c r="H1739" t="str">
        <f t="shared" si="1"/>
        <v> Nebraska</v>
      </c>
      <c r="I1739" t="str">
        <f t="shared" si="2"/>
        <v>Nebraska</v>
      </c>
      <c r="J1739" t="str">
        <f>VLOOKUP(I1739,Sheet5!A:B,2,FALSE)</f>
        <v>NE</v>
      </c>
      <c r="K1739" t="str">
        <f t="shared" si="3"/>
        <v>Seward, NE</v>
      </c>
    </row>
    <row r="1740" ht="15.75" customHeight="1">
      <c r="A1740" s="11" t="s">
        <v>727</v>
      </c>
      <c r="B1740" s="12">
        <v>8.9</v>
      </c>
      <c r="C1740" s="12">
        <v>33.2</v>
      </c>
      <c r="D1740" s="11" t="s">
        <v>5528</v>
      </c>
      <c r="E1740" s="5" t="s">
        <v>5529</v>
      </c>
      <c r="F1740" s="5">
        <v>8.9</v>
      </c>
      <c r="G1740" s="5">
        <v>33.2</v>
      </c>
      <c r="H1740" t="str">
        <f t="shared" si="1"/>
        <v> Nebraska</v>
      </c>
      <c r="I1740" t="str">
        <f t="shared" si="2"/>
        <v>Nebraska</v>
      </c>
      <c r="J1740" t="str">
        <f>VLOOKUP(I1740,Sheet5!A:B,2,FALSE)</f>
        <v>NE</v>
      </c>
      <c r="K1740" t="str">
        <f t="shared" si="3"/>
        <v>Sheridan, NE</v>
      </c>
    </row>
    <row r="1741" ht="15.75" customHeight="1">
      <c r="A1741" s="11" t="s">
        <v>728</v>
      </c>
      <c r="B1741" s="12">
        <v>7.4</v>
      </c>
      <c r="C1741" s="12">
        <v>34.2</v>
      </c>
      <c r="D1741" s="11" t="s">
        <v>5530</v>
      </c>
      <c r="E1741" s="5" t="s">
        <v>5531</v>
      </c>
      <c r="F1741" s="5">
        <v>7.4</v>
      </c>
      <c r="G1741" s="5">
        <v>34.2</v>
      </c>
      <c r="H1741" t="str">
        <f t="shared" si="1"/>
        <v> Nebraska</v>
      </c>
      <c r="I1741" t="str">
        <f t="shared" si="2"/>
        <v>Nebraska</v>
      </c>
      <c r="J1741" t="str">
        <f>VLOOKUP(I1741,Sheet5!A:B,2,FALSE)</f>
        <v>NE</v>
      </c>
      <c r="K1741" t="str">
        <f t="shared" si="3"/>
        <v>Sherman, NE</v>
      </c>
    </row>
    <row r="1742" ht="15.75" customHeight="1">
      <c r="A1742" s="11" t="s">
        <v>666</v>
      </c>
      <c r="B1742" s="12">
        <v>6.3</v>
      </c>
      <c r="C1742" s="12">
        <v>26.8</v>
      </c>
      <c r="D1742" s="11" t="s">
        <v>5532</v>
      </c>
      <c r="E1742" s="5" t="s">
        <v>5533</v>
      </c>
      <c r="F1742" s="5">
        <v>6.3</v>
      </c>
      <c r="G1742" s="5">
        <v>26.8</v>
      </c>
      <c r="H1742" t="str">
        <f t="shared" si="1"/>
        <v> Nebraska</v>
      </c>
      <c r="I1742" t="str">
        <f t="shared" si="2"/>
        <v>Nebraska</v>
      </c>
      <c r="J1742" t="str">
        <f>VLOOKUP(I1742,Sheet5!A:B,2,FALSE)</f>
        <v>NE</v>
      </c>
      <c r="K1742" t="str">
        <f t="shared" si="3"/>
        <v>Sioux, NE</v>
      </c>
    </row>
    <row r="1743" ht="15.75" customHeight="1">
      <c r="A1743" s="11" t="s">
        <v>731</v>
      </c>
      <c r="B1743" s="12">
        <v>7.5</v>
      </c>
      <c r="C1743" s="12">
        <v>34.3</v>
      </c>
      <c r="D1743" s="11" t="s">
        <v>5534</v>
      </c>
      <c r="E1743" s="5" t="s">
        <v>5535</v>
      </c>
      <c r="F1743" s="5">
        <v>7.5</v>
      </c>
      <c r="G1743" s="5">
        <v>34.3</v>
      </c>
      <c r="H1743" t="str">
        <f t="shared" si="1"/>
        <v> Nebraska</v>
      </c>
      <c r="I1743" t="str">
        <f t="shared" si="2"/>
        <v>Nebraska</v>
      </c>
      <c r="J1743" t="str">
        <f>VLOOKUP(I1743,Sheet5!A:B,2,FALSE)</f>
        <v>NE</v>
      </c>
      <c r="K1743" t="str">
        <f t="shared" si="3"/>
        <v>Stanton, NE</v>
      </c>
    </row>
    <row r="1744" ht="15.75" customHeight="1">
      <c r="A1744" s="11" t="s">
        <v>1161</v>
      </c>
      <c r="B1744" s="12">
        <v>7.4</v>
      </c>
      <c r="C1744" s="12">
        <v>30.2</v>
      </c>
      <c r="D1744" s="11" t="s">
        <v>5536</v>
      </c>
      <c r="E1744" s="5" t="s">
        <v>5537</v>
      </c>
      <c r="F1744" s="5">
        <v>7.4</v>
      </c>
      <c r="G1744" s="5">
        <v>30.2</v>
      </c>
      <c r="H1744" t="str">
        <f t="shared" si="1"/>
        <v> Nebraska</v>
      </c>
      <c r="I1744" t="str">
        <f t="shared" si="2"/>
        <v>Nebraska</v>
      </c>
      <c r="J1744" t="str">
        <f>VLOOKUP(I1744,Sheet5!A:B,2,FALSE)</f>
        <v>NE</v>
      </c>
      <c r="K1744" t="str">
        <f t="shared" si="3"/>
        <v>Thayer, NE</v>
      </c>
    </row>
    <row r="1745" ht="15.75" customHeight="1">
      <c r="A1745" s="11" t="s">
        <v>469</v>
      </c>
      <c r="B1745" s="12">
        <v>8.0</v>
      </c>
      <c r="C1745" s="12">
        <v>32.6</v>
      </c>
      <c r="D1745" s="11" t="s">
        <v>5538</v>
      </c>
      <c r="E1745" s="5" t="s">
        <v>5539</v>
      </c>
      <c r="F1745" s="5">
        <v>8.0</v>
      </c>
      <c r="G1745" s="5">
        <v>32.6</v>
      </c>
      <c r="H1745" t="str">
        <f t="shared" si="1"/>
        <v> Nebraska</v>
      </c>
      <c r="I1745" t="str">
        <f t="shared" si="2"/>
        <v>Nebraska</v>
      </c>
      <c r="J1745" t="str">
        <f>VLOOKUP(I1745,Sheet5!A:B,2,FALSE)</f>
        <v>NE</v>
      </c>
      <c r="K1745" t="str">
        <f t="shared" si="3"/>
        <v>Thomas, NE</v>
      </c>
    </row>
    <row r="1746" ht="15.75" customHeight="1">
      <c r="A1746" s="11" t="s">
        <v>1162</v>
      </c>
      <c r="B1746" s="12">
        <v>15.4</v>
      </c>
      <c r="C1746" s="12">
        <v>43.5</v>
      </c>
      <c r="D1746" s="11" t="s">
        <v>5540</v>
      </c>
      <c r="E1746" s="5" t="s">
        <v>5541</v>
      </c>
      <c r="F1746" s="5">
        <v>15.4</v>
      </c>
      <c r="G1746" s="5">
        <v>43.5</v>
      </c>
      <c r="H1746" t="str">
        <f t="shared" si="1"/>
        <v> Nebraska</v>
      </c>
      <c r="I1746" t="str">
        <f t="shared" si="2"/>
        <v>Nebraska</v>
      </c>
      <c r="J1746" t="str">
        <f>VLOOKUP(I1746,Sheet5!A:B,2,FALSE)</f>
        <v>NE</v>
      </c>
      <c r="K1746" t="str">
        <f t="shared" si="3"/>
        <v>Thurston, NE</v>
      </c>
    </row>
    <row r="1747" ht="15.75" customHeight="1">
      <c r="A1747" s="11" t="s">
        <v>526</v>
      </c>
      <c r="B1747" s="12">
        <v>9.0</v>
      </c>
      <c r="C1747" s="12">
        <v>33.8</v>
      </c>
      <c r="D1747" s="11" t="s">
        <v>5542</v>
      </c>
      <c r="E1747" s="5" t="s">
        <v>5543</v>
      </c>
      <c r="F1747" s="5">
        <v>9.0</v>
      </c>
      <c r="G1747" s="5">
        <v>33.8</v>
      </c>
      <c r="H1747" t="str">
        <f t="shared" si="1"/>
        <v> Nebraska</v>
      </c>
      <c r="I1747" t="str">
        <f t="shared" si="2"/>
        <v>Nebraska</v>
      </c>
      <c r="J1747" t="str">
        <f>VLOOKUP(I1747,Sheet5!A:B,2,FALSE)</f>
        <v>NE</v>
      </c>
      <c r="K1747" t="str">
        <f t="shared" si="3"/>
        <v>Valley, NE</v>
      </c>
    </row>
    <row r="1748" ht="15.75" customHeight="1">
      <c r="A1748" s="11" t="s">
        <v>86</v>
      </c>
      <c r="B1748" s="12">
        <v>7.8</v>
      </c>
      <c r="C1748" s="12">
        <v>31.2</v>
      </c>
      <c r="D1748" s="11" t="s">
        <v>5544</v>
      </c>
      <c r="E1748" s="5" t="s">
        <v>5545</v>
      </c>
      <c r="F1748" s="5">
        <v>7.8</v>
      </c>
      <c r="G1748" s="5">
        <v>31.2</v>
      </c>
      <c r="H1748" t="str">
        <f t="shared" si="1"/>
        <v> Nebraska</v>
      </c>
      <c r="I1748" t="str">
        <f t="shared" si="2"/>
        <v>Nebraska</v>
      </c>
      <c r="J1748" t="str">
        <f>VLOOKUP(I1748,Sheet5!A:B,2,FALSE)</f>
        <v>NE</v>
      </c>
      <c r="K1748" t="str">
        <f t="shared" si="3"/>
        <v>Washington, NE</v>
      </c>
    </row>
    <row r="1749" ht="15.75" customHeight="1">
      <c r="A1749" s="11" t="s">
        <v>480</v>
      </c>
      <c r="B1749" s="12">
        <v>7.1</v>
      </c>
      <c r="C1749" s="12">
        <v>32.1</v>
      </c>
      <c r="D1749" s="11" t="s">
        <v>5546</v>
      </c>
      <c r="E1749" s="5" t="s">
        <v>5547</v>
      </c>
      <c r="F1749" s="5">
        <v>7.1</v>
      </c>
      <c r="G1749" s="5">
        <v>32.1</v>
      </c>
      <c r="H1749" t="str">
        <f t="shared" si="1"/>
        <v> Nebraska</v>
      </c>
      <c r="I1749" t="str">
        <f t="shared" si="2"/>
        <v>Nebraska</v>
      </c>
      <c r="J1749" t="str">
        <f>VLOOKUP(I1749,Sheet5!A:B,2,FALSE)</f>
        <v>NE</v>
      </c>
      <c r="K1749" t="str">
        <f t="shared" si="3"/>
        <v>Wayne, NE</v>
      </c>
    </row>
    <row r="1750" ht="15.75" customHeight="1">
      <c r="A1750" s="11" t="s">
        <v>481</v>
      </c>
      <c r="B1750" s="12">
        <v>7.4</v>
      </c>
      <c r="C1750" s="12">
        <v>31.3</v>
      </c>
      <c r="D1750" s="11" t="s">
        <v>5548</v>
      </c>
      <c r="E1750" s="5" t="s">
        <v>5549</v>
      </c>
      <c r="F1750" s="5">
        <v>7.4</v>
      </c>
      <c r="G1750" s="5">
        <v>31.3</v>
      </c>
      <c r="H1750" t="str">
        <f t="shared" si="1"/>
        <v> Nebraska</v>
      </c>
      <c r="I1750" t="str">
        <f t="shared" si="2"/>
        <v>Nebraska</v>
      </c>
      <c r="J1750" t="str">
        <f>VLOOKUP(I1750,Sheet5!A:B,2,FALSE)</f>
        <v>NE</v>
      </c>
      <c r="K1750" t="str">
        <f t="shared" si="3"/>
        <v>Webster, NE</v>
      </c>
    </row>
    <row r="1751" ht="15.75" customHeight="1">
      <c r="A1751" s="11" t="s">
        <v>482</v>
      </c>
      <c r="B1751" s="12">
        <v>7.2</v>
      </c>
      <c r="C1751" s="12">
        <v>28.6</v>
      </c>
      <c r="D1751" s="11" t="s">
        <v>5550</v>
      </c>
      <c r="E1751" s="5" t="s">
        <v>5551</v>
      </c>
      <c r="F1751" s="5">
        <v>7.2</v>
      </c>
      <c r="G1751" s="5">
        <v>28.6</v>
      </c>
      <c r="H1751" t="str">
        <f t="shared" si="1"/>
        <v> Nebraska</v>
      </c>
      <c r="I1751" t="str">
        <f t="shared" si="2"/>
        <v>Nebraska</v>
      </c>
      <c r="J1751" t="str">
        <f>VLOOKUP(I1751,Sheet5!A:B,2,FALSE)</f>
        <v>NE</v>
      </c>
      <c r="K1751" t="str">
        <f t="shared" si="3"/>
        <v>Wheeler, NE</v>
      </c>
    </row>
    <row r="1752" ht="15.75" customHeight="1">
      <c r="A1752" s="11" t="s">
        <v>855</v>
      </c>
      <c r="B1752" s="12">
        <v>7.0</v>
      </c>
      <c r="C1752" s="12">
        <v>34.7</v>
      </c>
      <c r="D1752" s="11" t="s">
        <v>5552</v>
      </c>
      <c r="E1752" s="5" t="s">
        <v>5553</v>
      </c>
      <c r="F1752" s="5">
        <v>7.0</v>
      </c>
      <c r="G1752" s="5">
        <v>34.7</v>
      </c>
      <c r="H1752" t="str">
        <f t="shared" si="1"/>
        <v> Nebraska</v>
      </c>
      <c r="I1752" t="str">
        <f t="shared" si="2"/>
        <v>Nebraska</v>
      </c>
      <c r="J1752" t="str">
        <f>VLOOKUP(I1752,Sheet5!A:B,2,FALSE)</f>
        <v>NE</v>
      </c>
      <c r="K1752" t="str">
        <f t="shared" si="3"/>
        <v>York, NE</v>
      </c>
    </row>
    <row r="1753" ht="15.75" customHeight="1">
      <c r="A1753" s="11" t="s">
        <v>1174</v>
      </c>
      <c r="B1753" s="12">
        <v>7.6</v>
      </c>
      <c r="C1753" s="12">
        <v>26.0</v>
      </c>
      <c r="D1753" s="11" t="s">
        <v>5554</v>
      </c>
      <c r="E1753" s="5" t="s">
        <v>5555</v>
      </c>
      <c r="F1753" s="5">
        <v>7.6</v>
      </c>
      <c r="G1753" s="5">
        <v>26.0</v>
      </c>
      <c r="H1753" t="str">
        <f t="shared" si="1"/>
        <v> Nevada</v>
      </c>
      <c r="I1753" t="str">
        <f t="shared" si="2"/>
        <v>Nevada</v>
      </c>
      <c r="J1753" t="str">
        <f>VLOOKUP(I1753,Sheet5!A:B,2,FALSE)</f>
        <v>NV</v>
      </c>
      <c r="K1753" t="str">
        <f t="shared" si="3"/>
        <v>Carson City, NV</v>
      </c>
    </row>
    <row r="1754" ht="15.75" customHeight="1">
      <c r="A1754" s="11" t="s">
        <v>1163</v>
      </c>
      <c r="B1754" s="12">
        <v>8.1</v>
      </c>
      <c r="C1754" s="12">
        <v>25.3</v>
      </c>
      <c r="D1754" s="11" t="s">
        <v>5556</v>
      </c>
      <c r="E1754" s="5" t="s">
        <v>5557</v>
      </c>
      <c r="F1754" s="5">
        <v>8.1</v>
      </c>
      <c r="G1754" s="5">
        <v>25.3</v>
      </c>
      <c r="H1754" t="str">
        <f t="shared" si="1"/>
        <v> Nevada</v>
      </c>
      <c r="I1754" t="str">
        <f t="shared" si="2"/>
        <v>Nevada</v>
      </c>
      <c r="J1754" t="str">
        <f>VLOOKUP(I1754,Sheet5!A:B,2,FALSE)</f>
        <v>NV</v>
      </c>
      <c r="K1754" t="str">
        <f t="shared" si="3"/>
        <v>Churchill, NV</v>
      </c>
    </row>
    <row r="1755" ht="15.75" customHeight="1">
      <c r="A1755" s="11" t="s">
        <v>148</v>
      </c>
      <c r="B1755" s="12">
        <v>9.0</v>
      </c>
      <c r="C1755" s="12">
        <v>27.7</v>
      </c>
      <c r="D1755" s="11" t="s">
        <v>5558</v>
      </c>
      <c r="E1755" s="5" t="s">
        <v>5559</v>
      </c>
      <c r="F1755" s="5">
        <v>9.0</v>
      </c>
      <c r="G1755" s="5">
        <v>27.7</v>
      </c>
      <c r="H1755" t="str">
        <f t="shared" si="1"/>
        <v> Nevada</v>
      </c>
      <c r="I1755" t="str">
        <f t="shared" si="2"/>
        <v>Nevada</v>
      </c>
      <c r="J1755" t="str">
        <f>VLOOKUP(I1755,Sheet5!A:B,2,FALSE)</f>
        <v>NV</v>
      </c>
      <c r="K1755" t="str">
        <f t="shared" si="3"/>
        <v>Clark, NV</v>
      </c>
    </row>
    <row r="1756" ht="15.75" customHeight="1">
      <c r="A1756" s="11" t="s">
        <v>273</v>
      </c>
      <c r="B1756" s="12">
        <v>6.7</v>
      </c>
      <c r="C1756" s="12">
        <v>22.8</v>
      </c>
      <c r="D1756" s="11" t="s">
        <v>5560</v>
      </c>
      <c r="E1756" s="5" t="s">
        <v>5561</v>
      </c>
      <c r="F1756" s="5">
        <v>6.7</v>
      </c>
      <c r="G1756" s="5">
        <v>22.8</v>
      </c>
      <c r="H1756" t="str">
        <f t="shared" si="1"/>
        <v> Nevada</v>
      </c>
      <c r="I1756" t="str">
        <f t="shared" si="2"/>
        <v>Nevada</v>
      </c>
      <c r="J1756" t="str">
        <f>VLOOKUP(I1756,Sheet5!A:B,2,FALSE)</f>
        <v>NV</v>
      </c>
      <c r="K1756" t="str">
        <f t="shared" si="3"/>
        <v>Douglas, NV</v>
      </c>
    </row>
    <row r="1757" ht="15.75" customHeight="1">
      <c r="A1757" s="11" t="s">
        <v>1165</v>
      </c>
      <c r="B1757" s="12">
        <v>8.6</v>
      </c>
      <c r="C1757" s="12">
        <v>30.4</v>
      </c>
      <c r="D1757" s="11" t="s">
        <v>5562</v>
      </c>
      <c r="E1757" s="5" t="s">
        <v>5563</v>
      </c>
      <c r="F1757" s="5">
        <v>8.6</v>
      </c>
      <c r="G1757" s="5">
        <v>30.4</v>
      </c>
      <c r="H1757" t="str">
        <f t="shared" si="1"/>
        <v> Nevada</v>
      </c>
      <c r="I1757" t="str">
        <f t="shared" si="2"/>
        <v>Nevada</v>
      </c>
      <c r="J1757" t="str">
        <f>VLOOKUP(I1757,Sheet5!A:B,2,FALSE)</f>
        <v>NV</v>
      </c>
      <c r="K1757" t="str">
        <f t="shared" si="3"/>
        <v>Elko, NV</v>
      </c>
    </row>
    <row r="1758" ht="15.75" customHeight="1">
      <c r="A1758" s="11" t="s">
        <v>1166</v>
      </c>
      <c r="B1758" s="12">
        <v>8.3</v>
      </c>
      <c r="C1758" s="12">
        <v>26.7</v>
      </c>
      <c r="D1758" s="11" t="s">
        <v>5564</v>
      </c>
      <c r="E1758" s="5" t="s">
        <v>5565</v>
      </c>
      <c r="F1758" s="5">
        <v>8.3</v>
      </c>
      <c r="G1758" s="5">
        <v>26.7</v>
      </c>
      <c r="H1758" t="str">
        <f t="shared" si="1"/>
        <v> Nevada</v>
      </c>
      <c r="I1758" t="str">
        <f t="shared" si="2"/>
        <v>Nevada</v>
      </c>
      <c r="J1758" t="str">
        <f>VLOOKUP(I1758,Sheet5!A:B,2,FALSE)</f>
        <v>NV</v>
      </c>
      <c r="K1758" t="str">
        <f t="shared" si="3"/>
        <v>Esmeralda, NV</v>
      </c>
    </row>
    <row r="1759" ht="15.75" customHeight="1">
      <c r="A1759" s="11" t="s">
        <v>1167</v>
      </c>
      <c r="B1759" s="12">
        <v>7.6</v>
      </c>
      <c r="C1759" s="12">
        <v>26.7</v>
      </c>
      <c r="D1759" s="11" t="s">
        <v>5566</v>
      </c>
      <c r="E1759" s="5" t="s">
        <v>5567</v>
      </c>
      <c r="F1759" s="5">
        <v>7.6</v>
      </c>
      <c r="G1759" s="5">
        <v>26.7</v>
      </c>
      <c r="H1759" t="str">
        <f t="shared" si="1"/>
        <v> Nevada</v>
      </c>
      <c r="I1759" t="str">
        <f t="shared" si="2"/>
        <v>Nevada</v>
      </c>
      <c r="J1759" t="str">
        <f>VLOOKUP(I1759,Sheet5!A:B,2,FALSE)</f>
        <v>NV</v>
      </c>
      <c r="K1759" t="str">
        <f t="shared" si="3"/>
        <v>Eureka, NV</v>
      </c>
    </row>
    <row r="1760" ht="15.75" customHeight="1">
      <c r="A1760" s="11" t="s">
        <v>209</v>
      </c>
      <c r="B1760" s="12">
        <v>7.1</v>
      </c>
      <c r="C1760" s="12">
        <v>26.0</v>
      </c>
      <c r="D1760" s="11" t="s">
        <v>5568</v>
      </c>
      <c r="E1760" s="5" t="s">
        <v>5569</v>
      </c>
      <c r="F1760" s="5">
        <v>7.1</v>
      </c>
      <c r="G1760" s="5">
        <v>26.0</v>
      </c>
      <c r="H1760" t="str">
        <f t="shared" si="1"/>
        <v> Nevada</v>
      </c>
      <c r="I1760" t="str">
        <f t="shared" si="2"/>
        <v>Nevada</v>
      </c>
      <c r="J1760" t="str">
        <f>VLOOKUP(I1760,Sheet5!A:B,2,FALSE)</f>
        <v>NV</v>
      </c>
      <c r="K1760" t="str">
        <f t="shared" si="3"/>
        <v>Humboldt, NV</v>
      </c>
    </row>
    <row r="1761" ht="15.75" customHeight="1">
      <c r="A1761" s="11" t="s">
        <v>1168</v>
      </c>
      <c r="B1761" s="12">
        <v>8.5</v>
      </c>
      <c r="C1761" s="12">
        <v>31.6</v>
      </c>
      <c r="D1761" s="11" t="s">
        <v>5570</v>
      </c>
      <c r="E1761" s="5" t="s">
        <v>5571</v>
      </c>
      <c r="F1761" s="5">
        <v>8.5</v>
      </c>
      <c r="G1761" s="5">
        <v>31.6</v>
      </c>
      <c r="H1761" t="str">
        <f t="shared" si="1"/>
        <v> Nevada</v>
      </c>
      <c r="I1761" t="str">
        <f t="shared" si="2"/>
        <v>Nevada</v>
      </c>
      <c r="J1761" t="str">
        <f>VLOOKUP(I1761,Sheet5!A:B,2,FALSE)</f>
        <v>NV</v>
      </c>
      <c r="K1761" t="str">
        <f t="shared" si="3"/>
        <v>Lander, NV</v>
      </c>
    </row>
    <row r="1762" ht="15.75" customHeight="1">
      <c r="A1762" s="11" t="s">
        <v>169</v>
      </c>
      <c r="B1762" s="12">
        <v>8.3</v>
      </c>
      <c r="C1762" s="12">
        <v>27.2</v>
      </c>
      <c r="D1762" s="11" t="s">
        <v>5572</v>
      </c>
      <c r="E1762" s="5" t="s">
        <v>5573</v>
      </c>
      <c r="F1762" s="5">
        <v>8.3</v>
      </c>
      <c r="G1762" s="5">
        <v>27.2</v>
      </c>
      <c r="H1762" t="str">
        <f t="shared" si="1"/>
        <v> Nevada</v>
      </c>
      <c r="I1762" t="str">
        <f t="shared" si="2"/>
        <v>Nevada</v>
      </c>
      <c r="J1762" t="str">
        <f>VLOOKUP(I1762,Sheet5!A:B,2,FALSE)</f>
        <v>NV</v>
      </c>
      <c r="K1762" t="str">
        <f t="shared" si="3"/>
        <v>Lincoln, NV</v>
      </c>
    </row>
    <row r="1763" ht="15.75" customHeight="1">
      <c r="A1763" s="11" t="s">
        <v>652</v>
      </c>
      <c r="B1763" s="12">
        <v>7.9</v>
      </c>
      <c r="C1763" s="12">
        <v>35.0</v>
      </c>
      <c r="D1763" s="11" t="s">
        <v>5574</v>
      </c>
      <c r="E1763" s="5" t="s">
        <v>5575</v>
      </c>
      <c r="F1763" s="5">
        <v>7.9</v>
      </c>
      <c r="G1763" s="5">
        <v>35.0</v>
      </c>
      <c r="H1763" t="str">
        <f t="shared" si="1"/>
        <v> Nevada</v>
      </c>
      <c r="I1763" t="str">
        <f t="shared" si="2"/>
        <v>Nevada</v>
      </c>
      <c r="J1763" t="str">
        <f>VLOOKUP(I1763,Sheet5!A:B,2,FALSE)</f>
        <v>NV</v>
      </c>
      <c r="K1763" t="str">
        <f t="shared" si="3"/>
        <v>Lyon, NV</v>
      </c>
    </row>
    <row r="1764" ht="15.75" customHeight="1">
      <c r="A1764" s="11" t="s">
        <v>290</v>
      </c>
      <c r="B1764" s="12">
        <v>8.9</v>
      </c>
      <c r="C1764" s="12">
        <v>29.9</v>
      </c>
      <c r="D1764" s="11" t="s">
        <v>5576</v>
      </c>
      <c r="E1764" s="5" t="s">
        <v>5577</v>
      </c>
      <c r="F1764" s="5">
        <v>8.9</v>
      </c>
      <c r="G1764" s="5">
        <v>29.9</v>
      </c>
      <c r="H1764" t="str">
        <f t="shared" si="1"/>
        <v> Nevada</v>
      </c>
      <c r="I1764" t="str">
        <f t="shared" si="2"/>
        <v>Nevada</v>
      </c>
      <c r="J1764" t="str">
        <f>VLOOKUP(I1764,Sheet5!A:B,2,FALSE)</f>
        <v>NV</v>
      </c>
      <c r="K1764" t="str">
        <f t="shared" si="3"/>
        <v>Mineral, NV</v>
      </c>
    </row>
    <row r="1765" ht="15.75" customHeight="1">
      <c r="A1765" s="11" t="s">
        <v>1169</v>
      </c>
      <c r="B1765" s="12">
        <v>9.1</v>
      </c>
      <c r="C1765" s="12">
        <v>34.2</v>
      </c>
      <c r="D1765" s="11" t="s">
        <v>5578</v>
      </c>
      <c r="E1765" s="5" t="s">
        <v>5579</v>
      </c>
      <c r="F1765" s="5">
        <v>9.1</v>
      </c>
      <c r="G1765" s="5">
        <v>34.2</v>
      </c>
      <c r="H1765" t="str">
        <f t="shared" si="1"/>
        <v> Nevada</v>
      </c>
      <c r="I1765" t="str">
        <f t="shared" si="2"/>
        <v>Nevada</v>
      </c>
      <c r="J1765" t="str">
        <f>VLOOKUP(I1765,Sheet5!A:B,2,FALSE)</f>
        <v>NV</v>
      </c>
      <c r="K1765" t="str">
        <f t="shared" si="3"/>
        <v>Nye, NV</v>
      </c>
    </row>
    <row r="1766" ht="15.75" customHeight="1">
      <c r="A1766" s="11" t="s">
        <v>1170</v>
      </c>
      <c r="B1766" s="12">
        <v>7.7</v>
      </c>
      <c r="C1766" s="12">
        <v>30.9</v>
      </c>
      <c r="D1766" s="11" t="s">
        <v>5580</v>
      </c>
      <c r="E1766" s="5" t="s">
        <v>5581</v>
      </c>
      <c r="F1766" s="5">
        <v>7.7</v>
      </c>
      <c r="G1766" s="5">
        <v>30.9</v>
      </c>
      <c r="H1766" t="str">
        <f t="shared" si="1"/>
        <v> Nevada</v>
      </c>
      <c r="I1766" t="str">
        <f t="shared" si="2"/>
        <v>Nevada</v>
      </c>
      <c r="J1766" t="str">
        <f>VLOOKUP(I1766,Sheet5!A:B,2,FALSE)</f>
        <v>NV</v>
      </c>
      <c r="K1766" t="str">
        <f t="shared" si="3"/>
        <v>Pershing, NV</v>
      </c>
    </row>
    <row r="1767" ht="15.75" customHeight="1">
      <c r="A1767" s="11" t="s">
        <v>1171</v>
      </c>
      <c r="B1767" s="12">
        <v>8.6</v>
      </c>
      <c r="C1767" s="12">
        <v>26.4</v>
      </c>
      <c r="D1767" s="11" t="s">
        <v>5582</v>
      </c>
      <c r="E1767" s="5" t="s">
        <v>5583</v>
      </c>
      <c r="F1767" s="5">
        <v>8.6</v>
      </c>
      <c r="G1767" s="5">
        <v>26.4</v>
      </c>
      <c r="H1767" t="str">
        <f t="shared" si="1"/>
        <v> Nevada</v>
      </c>
      <c r="I1767" t="str">
        <f t="shared" si="2"/>
        <v>Nevada</v>
      </c>
      <c r="J1767" t="str">
        <f>VLOOKUP(I1767,Sheet5!A:B,2,FALSE)</f>
        <v>NV</v>
      </c>
      <c r="K1767" t="str">
        <f t="shared" si="3"/>
        <v>Storey, NV</v>
      </c>
    </row>
    <row r="1768" ht="15.75" customHeight="1">
      <c r="A1768" s="11" t="s">
        <v>1172</v>
      </c>
      <c r="B1768" s="12">
        <v>6.5</v>
      </c>
      <c r="C1768" s="12">
        <v>21.4</v>
      </c>
      <c r="D1768" s="11" t="s">
        <v>5584</v>
      </c>
      <c r="E1768" s="5" t="s">
        <v>5585</v>
      </c>
      <c r="F1768" s="5">
        <v>6.5</v>
      </c>
      <c r="G1768" s="5">
        <v>21.4</v>
      </c>
      <c r="H1768" t="str">
        <f t="shared" si="1"/>
        <v> Nevada</v>
      </c>
      <c r="I1768" t="str">
        <f t="shared" si="2"/>
        <v>Nevada</v>
      </c>
      <c r="J1768" t="str">
        <f>VLOOKUP(I1768,Sheet5!A:B,2,FALSE)</f>
        <v>NV</v>
      </c>
      <c r="K1768" t="str">
        <f t="shared" si="3"/>
        <v>Washoe, NV</v>
      </c>
    </row>
    <row r="1769" ht="15.75" customHeight="1">
      <c r="A1769" s="11" t="s">
        <v>1173</v>
      </c>
      <c r="B1769" s="12">
        <v>7.6</v>
      </c>
      <c r="C1769" s="12">
        <v>30.4</v>
      </c>
      <c r="D1769" s="11" t="s">
        <v>5586</v>
      </c>
      <c r="E1769" s="5" t="s">
        <v>5587</v>
      </c>
      <c r="F1769" s="5">
        <v>7.6</v>
      </c>
      <c r="G1769" s="5">
        <v>30.4</v>
      </c>
      <c r="H1769" t="str">
        <f t="shared" si="1"/>
        <v> Nevada</v>
      </c>
      <c r="I1769" t="str">
        <f t="shared" si="2"/>
        <v>Nevada</v>
      </c>
      <c r="J1769" t="str">
        <f>VLOOKUP(I1769,Sheet5!A:B,2,FALSE)</f>
        <v>NV</v>
      </c>
      <c r="K1769" t="str">
        <f t="shared" si="3"/>
        <v>White Pine, NV</v>
      </c>
    </row>
    <row r="1770" ht="15.75" customHeight="1">
      <c r="A1770" s="11" t="s">
        <v>1175</v>
      </c>
      <c r="B1770" s="12">
        <v>7.7</v>
      </c>
      <c r="C1770" s="12">
        <v>31.1</v>
      </c>
      <c r="D1770" s="11" t="s">
        <v>5588</v>
      </c>
      <c r="E1770" s="5" t="s">
        <v>5589</v>
      </c>
      <c r="F1770" s="5">
        <v>7.7</v>
      </c>
      <c r="G1770" s="5">
        <v>31.1</v>
      </c>
      <c r="H1770" t="str">
        <f t="shared" si="1"/>
        <v> New Hampshire</v>
      </c>
      <c r="I1770" t="str">
        <f t="shared" si="2"/>
        <v>New Hampshire</v>
      </c>
      <c r="J1770" t="str">
        <f>VLOOKUP(I1770,Sheet5!A:B,2,FALSE)</f>
        <v>NH</v>
      </c>
      <c r="K1770" t="str">
        <f t="shared" si="3"/>
        <v>Belknap, NH</v>
      </c>
    </row>
    <row r="1771" ht="15.75" customHeight="1">
      <c r="A1771" s="11" t="s">
        <v>146</v>
      </c>
      <c r="B1771" s="12">
        <v>7.2</v>
      </c>
      <c r="C1771" s="12">
        <v>25.8</v>
      </c>
      <c r="D1771" s="11" t="s">
        <v>5590</v>
      </c>
      <c r="E1771" s="5" t="s">
        <v>5591</v>
      </c>
      <c r="F1771" s="5">
        <v>7.2</v>
      </c>
      <c r="G1771" s="5">
        <v>25.8</v>
      </c>
      <c r="H1771" t="str">
        <f t="shared" si="1"/>
        <v> New Hampshire</v>
      </c>
      <c r="I1771" t="str">
        <f t="shared" si="2"/>
        <v>New Hampshire</v>
      </c>
      <c r="J1771" t="str">
        <f>VLOOKUP(I1771,Sheet5!A:B,2,FALSE)</f>
        <v>NH</v>
      </c>
      <c r="K1771" t="str">
        <f t="shared" si="3"/>
        <v>Carroll, NH</v>
      </c>
    </row>
    <row r="1772" ht="15.75" customHeight="1">
      <c r="A1772" s="11" t="s">
        <v>1177</v>
      </c>
      <c r="B1772" s="12">
        <v>7.9</v>
      </c>
      <c r="C1772" s="12">
        <v>28.4</v>
      </c>
      <c r="D1772" s="11" t="s">
        <v>5592</v>
      </c>
      <c r="E1772" s="5" t="s">
        <v>5593</v>
      </c>
      <c r="F1772" s="5">
        <v>7.9</v>
      </c>
      <c r="G1772" s="5">
        <v>28.4</v>
      </c>
      <c r="H1772" t="str">
        <f t="shared" si="1"/>
        <v> New Hampshire</v>
      </c>
      <c r="I1772" t="str">
        <f t="shared" si="2"/>
        <v>New Hampshire</v>
      </c>
      <c r="J1772" t="str">
        <f>VLOOKUP(I1772,Sheet5!A:B,2,FALSE)</f>
        <v>NH</v>
      </c>
      <c r="K1772" t="str">
        <f t="shared" si="3"/>
        <v>Cheshire, NH</v>
      </c>
    </row>
    <row r="1773" ht="15.75" customHeight="1">
      <c r="A1773" s="11" t="s">
        <v>1178</v>
      </c>
      <c r="B1773" s="12">
        <v>9.0</v>
      </c>
      <c r="C1773" s="12">
        <v>30.1</v>
      </c>
      <c r="D1773" s="11" t="s">
        <v>5594</v>
      </c>
      <c r="E1773" s="5" t="s">
        <v>5595</v>
      </c>
      <c r="F1773" s="5">
        <v>9.0</v>
      </c>
      <c r="G1773" s="5">
        <v>30.1</v>
      </c>
      <c r="H1773" t="str">
        <f t="shared" si="1"/>
        <v> New Hampshire</v>
      </c>
      <c r="I1773" t="str">
        <f t="shared" si="2"/>
        <v>New Hampshire</v>
      </c>
      <c r="J1773" t="str">
        <f>VLOOKUP(I1773,Sheet5!A:B,2,FALSE)</f>
        <v>NH</v>
      </c>
      <c r="K1773" t="str">
        <f t="shared" si="3"/>
        <v>Coos, NH</v>
      </c>
    </row>
    <row r="1774" ht="15.75" customHeight="1">
      <c r="A1774" s="11" t="s">
        <v>1179</v>
      </c>
      <c r="B1774" s="12">
        <v>7.2</v>
      </c>
      <c r="C1774" s="12">
        <v>23.8</v>
      </c>
      <c r="D1774" s="11" t="s">
        <v>5596</v>
      </c>
      <c r="E1774" s="5" t="s">
        <v>5597</v>
      </c>
      <c r="F1774" s="5">
        <v>7.2</v>
      </c>
      <c r="G1774" s="5">
        <v>23.8</v>
      </c>
      <c r="H1774" t="str">
        <f t="shared" si="1"/>
        <v> New Hampshire</v>
      </c>
      <c r="I1774" t="str">
        <f t="shared" si="2"/>
        <v>New Hampshire</v>
      </c>
      <c r="J1774" t="str">
        <f>VLOOKUP(I1774,Sheet5!A:B,2,FALSE)</f>
        <v>NH</v>
      </c>
      <c r="K1774" t="str">
        <f t="shared" si="3"/>
        <v>Grafton, NH</v>
      </c>
    </row>
    <row r="1775" ht="15.75" customHeight="1">
      <c r="A1775" s="11" t="s">
        <v>351</v>
      </c>
      <c r="B1775" s="12">
        <v>8.1</v>
      </c>
      <c r="C1775" s="12">
        <v>27.8</v>
      </c>
      <c r="D1775" s="11" t="s">
        <v>5598</v>
      </c>
      <c r="E1775" s="5" t="s">
        <v>5599</v>
      </c>
      <c r="F1775" s="5">
        <v>8.1</v>
      </c>
      <c r="G1775" s="5">
        <v>27.8</v>
      </c>
      <c r="H1775" t="str">
        <f t="shared" si="1"/>
        <v> New Hampshire</v>
      </c>
      <c r="I1775" t="str">
        <f t="shared" si="2"/>
        <v>New Hampshire</v>
      </c>
      <c r="J1775" t="str">
        <f>VLOOKUP(I1775,Sheet5!A:B,2,FALSE)</f>
        <v>NH</v>
      </c>
      <c r="K1775" t="str">
        <f t="shared" si="3"/>
        <v>Hillsborough, NH</v>
      </c>
    </row>
    <row r="1776" ht="15.75" customHeight="1">
      <c r="A1776" s="11" t="s">
        <v>1180</v>
      </c>
      <c r="B1776" s="12">
        <v>8.1</v>
      </c>
      <c r="C1776" s="12">
        <v>28.5</v>
      </c>
      <c r="D1776" s="11" t="s">
        <v>5600</v>
      </c>
      <c r="E1776" s="5" t="s">
        <v>5601</v>
      </c>
      <c r="F1776" s="5">
        <v>8.1</v>
      </c>
      <c r="G1776" s="5">
        <v>28.5</v>
      </c>
      <c r="H1776" t="str">
        <f t="shared" si="1"/>
        <v> New Hampshire</v>
      </c>
      <c r="I1776" t="str">
        <f t="shared" si="2"/>
        <v>New Hampshire</v>
      </c>
      <c r="J1776" t="str">
        <f>VLOOKUP(I1776,Sheet5!A:B,2,FALSE)</f>
        <v>NH</v>
      </c>
      <c r="K1776" t="str">
        <f t="shared" si="3"/>
        <v>Merrimack, NH</v>
      </c>
    </row>
    <row r="1777" ht="15.75" customHeight="1">
      <c r="A1777" s="11" t="s">
        <v>1181</v>
      </c>
      <c r="B1777" s="12">
        <v>7.5</v>
      </c>
      <c r="C1777" s="12">
        <v>26.8</v>
      </c>
      <c r="D1777" s="11" t="s">
        <v>5602</v>
      </c>
      <c r="E1777" s="5" t="s">
        <v>5603</v>
      </c>
      <c r="F1777" s="5">
        <v>7.5</v>
      </c>
      <c r="G1777" s="5">
        <v>26.8</v>
      </c>
      <c r="H1777" t="str">
        <f t="shared" si="1"/>
        <v> New Hampshire</v>
      </c>
      <c r="I1777" t="str">
        <f t="shared" si="2"/>
        <v>New Hampshire</v>
      </c>
      <c r="J1777" t="str">
        <f>VLOOKUP(I1777,Sheet5!A:B,2,FALSE)</f>
        <v>NH</v>
      </c>
      <c r="K1777" t="str">
        <f t="shared" si="3"/>
        <v>Rockingham, NH</v>
      </c>
    </row>
    <row r="1778" ht="15.75" customHeight="1">
      <c r="A1778" s="11" t="s">
        <v>1182</v>
      </c>
      <c r="B1778" s="12">
        <v>9.5</v>
      </c>
      <c r="C1778" s="12">
        <v>28.3</v>
      </c>
      <c r="D1778" s="11" t="s">
        <v>5604</v>
      </c>
      <c r="E1778" s="5" t="s">
        <v>5605</v>
      </c>
      <c r="F1778" s="5">
        <v>9.5</v>
      </c>
      <c r="G1778" s="5">
        <v>28.3</v>
      </c>
      <c r="H1778" t="str">
        <f t="shared" si="1"/>
        <v> New Hampshire</v>
      </c>
      <c r="I1778" t="str">
        <f t="shared" si="2"/>
        <v>New Hampshire</v>
      </c>
      <c r="J1778" t="str">
        <f>VLOOKUP(I1778,Sheet5!A:B,2,FALSE)</f>
        <v>NH</v>
      </c>
      <c r="K1778" t="str">
        <f t="shared" si="3"/>
        <v>Strafford, NH</v>
      </c>
    </row>
    <row r="1779" ht="15.75" customHeight="1">
      <c r="A1779" s="11" t="s">
        <v>616</v>
      </c>
      <c r="B1779" s="12">
        <v>8.6</v>
      </c>
      <c r="C1779" s="12">
        <v>30.7</v>
      </c>
      <c r="D1779" s="11" t="s">
        <v>5606</v>
      </c>
      <c r="E1779" s="5" t="s">
        <v>5607</v>
      </c>
      <c r="F1779" s="5">
        <v>8.6</v>
      </c>
      <c r="G1779" s="5">
        <v>30.7</v>
      </c>
      <c r="H1779" t="str">
        <f t="shared" si="1"/>
        <v> New Hampshire</v>
      </c>
      <c r="I1779" t="str">
        <f t="shared" si="2"/>
        <v>New Hampshire</v>
      </c>
      <c r="J1779" t="str">
        <f>VLOOKUP(I1779,Sheet5!A:B,2,FALSE)</f>
        <v>NH</v>
      </c>
      <c r="K1779" t="str">
        <f t="shared" si="3"/>
        <v>Sullivan, NH</v>
      </c>
    </row>
    <row r="1780" ht="15.75" customHeight="1">
      <c r="A1780" s="11" t="s">
        <v>1183</v>
      </c>
      <c r="B1780" s="12">
        <v>10.1</v>
      </c>
      <c r="C1780" s="12">
        <v>27.1</v>
      </c>
      <c r="D1780" s="11" t="s">
        <v>5608</v>
      </c>
      <c r="E1780" s="5" t="s">
        <v>5609</v>
      </c>
      <c r="F1780" s="5">
        <v>10.1</v>
      </c>
      <c r="G1780" s="5">
        <v>27.1</v>
      </c>
      <c r="H1780" t="str">
        <f t="shared" si="1"/>
        <v> New Jersey</v>
      </c>
      <c r="I1780" t="str">
        <f t="shared" si="2"/>
        <v>New Jersey</v>
      </c>
      <c r="J1780" t="str">
        <f>VLOOKUP(I1780,Sheet5!A:B,2,FALSE)</f>
        <v>NJ</v>
      </c>
      <c r="K1780" t="str">
        <f t="shared" si="3"/>
        <v>Atlantic, NJ</v>
      </c>
    </row>
    <row r="1781" ht="15.75" customHeight="1">
      <c r="A1781" s="11" t="s">
        <v>1186</v>
      </c>
      <c r="B1781" s="12">
        <v>6.8</v>
      </c>
      <c r="C1781" s="12">
        <v>21.5</v>
      </c>
      <c r="D1781" s="11" t="s">
        <v>5610</v>
      </c>
      <c r="E1781" s="5" t="s">
        <v>5611</v>
      </c>
      <c r="F1781" s="5">
        <v>6.8</v>
      </c>
      <c r="G1781" s="5">
        <v>21.5</v>
      </c>
      <c r="H1781" t="str">
        <f t="shared" si="1"/>
        <v> New Jersey</v>
      </c>
      <c r="I1781" t="str">
        <f t="shared" si="2"/>
        <v>New Jersey</v>
      </c>
      <c r="J1781" t="str">
        <f>VLOOKUP(I1781,Sheet5!A:B,2,FALSE)</f>
        <v>NJ</v>
      </c>
      <c r="K1781" t="str">
        <f t="shared" si="3"/>
        <v>Bergen, NJ</v>
      </c>
    </row>
    <row r="1782" ht="15.75" customHeight="1">
      <c r="A1782" s="11" t="s">
        <v>1187</v>
      </c>
      <c r="B1782" s="12">
        <v>8.0</v>
      </c>
      <c r="C1782" s="12">
        <v>27.8</v>
      </c>
      <c r="D1782" s="11" t="s">
        <v>5612</v>
      </c>
      <c r="E1782" s="5" t="s">
        <v>5613</v>
      </c>
      <c r="F1782" s="5">
        <v>8.0</v>
      </c>
      <c r="G1782" s="5">
        <v>27.8</v>
      </c>
      <c r="H1782" t="str">
        <f t="shared" si="1"/>
        <v> New Jersey</v>
      </c>
      <c r="I1782" t="str">
        <f t="shared" si="2"/>
        <v>New Jersey</v>
      </c>
      <c r="J1782" t="str">
        <f>VLOOKUP(I1782,Sheet5!A:B,2,FALSE)</f>
        <v>NJ</v>
      </c>
      <c r="K1782" t="str">
        <f t="shared" si="3"/>
        <v>Burlington, NJ</v>
      </c>
    </row>
    <row r="1783" ht="15.75" customHeight="1">
      <c r="A1783" s="11" t="s">
        <v>394</v>
      </c>
      <c r="B1783" s="12">
        <v>9.2</v>
      </c>
      <c r="C1783" s="12">
        <v>29.0</v>
      </c>
      <c r="D1783" s="11" t="s">
        <v>5614</v>
      </c>
      <c r="E1783" s="5" t="s">
        <v>5615</v>
      </c>
      <c r="F1783" s="5">
        <v>9.2</v>
      </c>
      <c r="G1783" s="5">
        <v>29.0</v>
      </c>
      <c r="H1783" t="str">
        <f t="shared" si="1"/>
        <v> New Jersey</v>
      </c>
      <c r="I1783" t="str">
        <f t="shared" si="2"/>
        <v>New Jersey</v>
      </c>
      <c r="J1783" t="str">
        <f>VLOOKUP(I1783,Sheet5!A:B,2,FALSE)</f>
        <v>NJ</v>
      </c>
      <c r="K1783" t="str">
        <f t="shared" si="3"/>
        <v>Camden, NJ</v>
      </c>
    </row>
    <row r="1784" ht="15.75" customHeight="1">
      <c r="A1784" s="11" t="s">
        <v>1188</v>
      </c>
      <c r="B1784" s="12">
        <v>7.8</v>
      </c>
      <c r="C1784" s="12">
        <v>29.2</v>
      </c>
      <c r="D1784" s="11" t="s">
        <v>5616</v>
      </c>
      <c r="E1784" s="5" t="s">
        <v>5617</v>
      </c>
      <c r="F1784" s="5">
        <v>7.8</v>
      </c>
      <c r="G1784" s="5">
        <v>29.2</v>
      </c>
      <c r="H1784" t="str">
        <f t="shared" si="1"/>
        <v> New Jersey</v>
      </c>
      <c r="I1784" t="str">
        <f t="shared" si="2"/>
        <v>New Jersey</v>
      </c>
      <c r="J1784" t="str">
        <f>VLOOKUP(I1784,Sheet5!A:B,2,FALSE)</f>
        <v>NJ</v>
      </c>
      <c r="K1784" t="str">
        <f t="shared" si="3"/>
        <v>Cape May, NJ</v>
      </c>
    </row>
    <row r="1785" ht="15.75" customHeight="1">
      <c r="A1785" s="11" t="s">
        <v>539</v>
      </c>
      <c r="B1785" s="12">
        <v>11.0</v>
      </c>
      <c r="C1785" s="12">
        <v>34.6</v>
      </c>
      <c r="D1785" s="11" t="s">
        <v>5618</v>
      </c>
      <c r="E1785" s="5" t="s">
        <v>5619</v>
      </c>
      <c r="F1785" s="5">
        <v>11.0</v>
      </c>
      <c r="G1785" s="5">
        <v>34.6</v>
      </c>
      <c r="H1785" t="str">
        <f t="shared" si="1"/>
        <v> New Jersey</v>
      </c>
      <c r="I1785" t="str">
        <f t="shared" si="2"/>
        <v>New Jersey</v>
      </c>
      <c r="J1785" t="str">
        <f>VLOOKUP(I1785,Sheet5!A:B,2,FALSE)</f>
        <v>NJ</v>
      </c>
      <c r="K1785" t="str">
        <f t="shared" si="3"/>
        <v>Cumberland, NJ</v>
      </c>
    </row>
    <row r="1786" ht="15.75" customHeight="1">
      <c r="A1786" s="11" t="s">
        <v>879</v>
      </c>
      <c r="B1786" s="12">
        <v>10.3</v>
      </c>
      <c r="C1786" s="12">
        <v>28.3</v>
      </c>
      <c r="D1786" s="11" t="s">
        <v>5620</v>
      </c>
      <c r="E1786" s="5" t="s">
        <v>5621</v>
      </c>
      <c r="F1786" s="5">
        <v>10.3</v>
      </c>
      <c r="G1786" s="5">
        <v>28.3</v>
      </c>
      <c r="H1786" t="str">
        <f t="shared" si="1"/>
        <v> New Jersey</v>
      </c>
      <c r="I1786" t="str">
        <f t="shared" si="2"/>
        <v>New Jersey</v>
      </c>
      <c r="J1786" t="str">
        <f>VLOOKUP(I1786,Sheet5!A:B,2,FALSE)</f>
        <v>NJ</v>
      </c>
      <c r="K1786" t="str">
        <f t="shared" si="3"/>
        <v>Essex, NJ</v>
      </c>
    </row>
    <row r="1787" ht="15.75" customHeight="1">
      <c r="A1787" s="11" t="s">
        <v>1189</v>
      </c>
      <c r="B1787" s="12">
        <v>9.4</v>
      </c>
      <c r="C1787" s="12">
        <v>30.3</v>
      </c>
      <c r="D1787" s="11" t="s">
        <v>5622</v>
      </c>
      <c r="E1787" s="5" t="s">
        <v>5623</v>
      </c>
      <c r="F1787" s="5">
        <v>9.4</v>
      </c>
      <c r="G1787" s="5">
        <v>30.3</v>
      </c>
      <c r="H1787" t="str">
        <f t="shared" si="1"/>
        <v> New Jersey</v>
      </c>
      <c r="I1787" t="str">
        <f t="shared" si="2"/>
        <v>New Jersey</v>
      </c>
      <c r="J1787" t="str">
        <f>VLOOKUP(I1787,Sheet5!A:B,2,FALSE)</f>
        <v>NJ</v>
      </c>
      <c r="K1787" t="str">
        <f t="shared" si="3"/>
        <v>Gloucester, NJ</v>
      </c>
    </row>
    <row r="1788" ht="15.75" customHeight="1">
      <c r="A1788" s="11" t="s">
        <v>1190</v>
      </c>
      <c r="B1788" s="12">
        <v>8.2</v>
      </c>
      <c r="C1788" s="12">
        <v>23.3</v>
      </c>
      <c r="D1788" s="11" t="s">
        <v>5624</v>
      </c>
      <c r="E1788" s="5" t="s">
        <v>5625</v>
      </c>
      <c r="F1788" s="5">
        <v>8.2</v>
      </c>
      <c r="G1788" s="5">
        <v>23.3</v>
      </c>
      <c r="H1788" t="str">
        <f t="shared" si="1"/>
        <v> New Jersey</v>
      </c>
      <c r="I1788" t="str">
        <f t="shared" si="2"/>
        <v>New Jersey</v>
      </c>
      <c r="J1788" t="str">
        <f>VLOOKUP(I1788,Sheet5!A:B,2,FALSE)</f>
        <v>NJ</v>
      </c>
      <c r="K1788" t="str">
        <f t="shared" si="3"/>
        <v>Hudson, NJ</v>
      </c>
    </row>
    <row r="1789" ht="15.75" customHeight="1">
      <c r="A1789" s="11" t="s">
        <v>1191</v>
      </c>
      <c r="B1789" s="12">
        <v>5.7</v>
      </c>
      <c r="C1789" s="12">
        <v>20.6</v>
      </c>
      <c r="D1789" s="11" t="s">
        <v>5626</v>
      </c>
      <c r="E1789" s="5" t="s">
        <v>5627</v>
      </c>
      <c r="F1789" s="5">
        <v>5.7</v>
      </c>
      <c r="G1789" s="5">
        <v>20.6</v>
      </c>
      <c r="H1789" t="str">
        <f t="shared" si="1"/>
        <v> New Jersey</v>
      </c>
      <c r="I1789" t="str">
        <f t="shared" si="2"/>
        <v>New Jersey</v>
      </c>
      <c r="J1789" t="str">
        <f>VLOOKUP(I1789,Sheet5!A:B,2,FALSE)</f>
        <v>NJ</v>
      </c>
      <c r="K1789" t="str">
        <f t="shared" si="3"/>
        <v>Hunterdon, NJ</v>
      </c>
    </row>
    <row r="1790" ht="15.75" customHeight="1">
      <c r="A1790" s="11" t="s">
        <v>565</v>
      </c>
      <c r="B1790" s="12">
        <v>8.2</v>
      </c>
      <c r="C1790" s="12">
        <v>24.9</v>
      </c>
      <c r="D1790" s="11" t="s">
        <v>5628</v>
      </c>
      <c r="E1790" s="5" t="s">
        <v>5629</v>
      </c>
      <c r="F1790" s="5">
        <v>8.2</v>
      </c>
      <c r="G1790" s="5">
        <v>24.9</v>
      </c>
      <c r="H1790" t="str">
        <f t="shared" si="1"/>
        <v> New Jersey</v>
      </c>
      <c r="I1790" t="str">
        <f t="shared" si="2"/>
        <v>New Jersey</v>
      </c>
      <c r="J1790" t="str">
        <f>VLOOKUP(I1790,Sheet5!A:B,2,FALSE)</f>
        <v>NJ</v>
      </c>
      <c r="K1790" t="str">
        <f t="shared" si="3"/>
        <v>Mercer, NJ</v>
      </c>
    </row>
    <row r="1791" ht="15.75" customHeight="1">
      <c r="A1791" s="11" t="s">
        <v>316</v>
      </c>
      <c r="B1791" s="12">
        <v>9.6</v>
      </c>
      <c r="C1791" s="12">
        <v>26.5</v>
      </c>
      <c r="D1791" s="11" t="s">
        <v>5630</v>
      </c>
      <c r="E1791" s="5" t="s">
        <v>5631</v>
      </c>
      <c r="F1791" s="5">
        <v>9.6</v>
      </c>
      <c r="G1791" s="5">
        <v>26.5</v>
      </c>
      <c r="H1791" t="str">
        <f t="shared" si="1"/>
        <v> New Jersey</v>
      </c>
      <c r="I1791" t="str">
        <f t="shared" si="2"/>
        <v>New Jersey</v>
      </c>
      <c r="J1791" t="str">
        <f>VLOOKUP(I1791,Sheet5!A:B,2,FALSE)</f>
        <v>NJ</v>
      </c>
      <c r="K1791" t="str">
        <f t="shared" si="3"/>
        <v>Middlesex, NJ</v>
      </c>
    </row>
    <row r="1792" ht="15.75" customHeight="1">
      <c r="A1792" s="11" t="s">
        <v>1192</v>
      </c>
      <c r="B1792" s="12">
        <v>7.5</v>
      </c>
      <c r="C1792" s="12">
        <v>21.8</v>
      </c>
      <c r="D1792" s="11" t="s">
        <v>5632</v>
      </c>
      <c r="E1792" s="5" t="s">
        <v>5633</v>
      </c>
      <c r="F1792" s="5">
        <v>7.5</v>
      </c>
      <c r="G1792" s="5">
        <v>21.8</v>
      </c>
      <c r="H1792" t="str">
        <f t="shared" si="1"/>
        <v> New Jersey</v>
      </c>
      <c r="I1792" t="str">
        <f t="shared" si="2"/>
        <v>New Jersey</v>
      </c>
      <c r="J1792" t="str">
        <f>VLOOKUP(I1792,Sheet5!A:B,2,FALSE)</f>
        <v>NJ</v>
      </c>
      <c r="K1792" t="str">
        <f t="shared" si="3"/>
        <v>Monmouth, NJ</v>
      </c>
    </row>
    <row r="1793" ht="15.75" customHeight="1">
      <c r="A1793" s="11" t="s">
        <v>707</v>
      </c>
      <c r="B1793" s="12">
        <v>6.4</v>
      </c>
      <c r="C1793" s="12">
        <v>20.5</v>
      </c>
      <c r="D1793" s="11" t="s">
        <v>5634</v>
      </c>
      <c r="E1793" s="5" t="s">
        <v>5635</v>
      </c>
      <c r="F1793" s="5">
        <v>6.4</v>
      </c>
      <c r="G1793" s="5">
        <v>20.5</v>
      </c>
      <c r="H1793" t="str">
        <f t="shared" si="1"/>
        <v> New Jersey</v>
      </c>
      <c r="I1793" t="str">
        <f t="shared" si="2"/>
        <v>New Jersey</v>
      </c>
      <c r="J1793" t="str">
        <f>VLOOKUP(I1793,Sheet5!A:B,2,FALSE)</f>
        <v>NJ</v>
      </c>
      <c r="K1793" t="str">
        <f t="shared" si="3"/>
        <v>Morris, NJ</v>
      </c>
    </row>
    <row r="1794" ht="15.75" customHeight="1">
      <c r="A1794" s="11" t="s">
        <v>1193</v>
      </c>
      <c r="B1794" s="12">
        <v>8.1</v>
      </c>
      <c r="C1794" s="12">
        <v>28.7</v>
      </c>
      <c r="D1794" s="11" t="s">
        <v>5636</v>
      </c>
      <c r="E1794" s="5" t="s">
        <v>5637</v>
      </c>
      <c r="F1794" s="5">
        <v>8.1</v>
      </c>
      <c r="G1794" s="5">
        <v>28.7</v>
      </c>
      <c r="H1794" t="str">
        <f t="shared" si="1"/>
        <v> New Jersey</v>
      </c>
      <c r="I1794" t="str">
        <f t="shared" si="2"/>
        <v>New Jersey</v>
      </c>
      <c r="J1794" t="str">
        <f>VLOOKUP(I1794,Sheet5!A:B,2,FALSE)</f>
        <v>NJ</v>
      </c>
      <c r="K1794" t="str">
        <f t="shared" si="3"/>
        <v>Ocean, NJ</v>
      </c>
    </row>
    <row r="1795" ht="15.75" customHeight="1">
      <c r="A1795" s="11" t="s">
        <v>1194</v>
      </c>
      <c r="B1795" s="12">
        <v>7.6</v>
      </c>
      <c r="C1795" s="12">
        <v>27.9</v>
      </c>
      <c r="D1795" s="11" t="s">
        <v>5638</v>
      </c>
      <c r="E1795" s="5" t="s">
        <v>5639</v>
      </c>
      <c r="F1795" s="5">
        <v>7.6</v>
      </c>
      <c r="G1795" s="5">
        <v>27.9</v>
      </c>
      <c r="H1795" t="str">
        <f t="shared" si="1"/>
        <v> New Jersey</v>
      </c>
      <c r="I1795" t="str">
        <f t="shared" si="2"/>
        <v>New Jersey</v>
      </c>
      <c r="J1795" t="str">
        <f>VLOOKUP(I1795,Sheet5!A:B,2,FALSE)</f>
        <v>NJ</v>
      </c>
      <c r="K1795" t="str">
        <f t="shared" si="3"/>
        <v>Passaic, NJ</v>
      </c>
    </row>
    <row r="1796" ht="15.75" customHeight="1">
      <c r="A1796" s="11" t="s">
        <v>1195</v>
      </c>
      <c r="B1796" s="12">
        <v>10.1</v>
      </c>
      <c r="C1796" s="12">
        <v>33.4</v>
      </c>
      <c r="D1796" s="11" t="s">
        <v>5640</v>
      </c>
      <c r="E1796" s="5" t="s">
        <v>5641</v>
      </c>
      <c r="F1796" s="5">
        <v>10.1</v>
      </c>
      <c r="G1796" s="5">
        <v>33.4</v>
      </c>
      <c r="H1796" t="str">
        <f t="shared" si="1"/>
        <v> New Jersey</v>
      </c>
      <c r="I1796" t="str">
        <f t="shared" si="2"/>
        <v>New Jersey</v>
      </c>
      <c r="J1796" t="str">
        <f>VLOOKUP(I1796,Sheet5!A:B,2,FALSE)</f>
        <v>NJ</v>
      </c>
      <c r="K1796" t="str">
        <f t="shared" si="3"/>
        <v>Salem, NJ</v>
      </c>
    </row>
    <row r="1797" ht="15.75" customHeight="1">
      <c r="A1797" s="11" t="s">
        <v>853</v>
      </c>
      <c r="B1797" s="12">
        <v>7.3</v>
      </c>
      <c r="C1797" s="12">
        <v>21.7</v>
      </c>
      <c r="D1797" s="11" t="s">
        <v>5642</v>
      </c>
      <c r="E1797" s="5" t="s">
        <v>5643</v>
      </c>
      <c r="F1797" s="5">
        <v>7.3</v>
      </c>
      <c r="G1797" s="5">
        <v>21.7</v>
      </c>
      <c r="H1797" t="str">
        <f t="shared" si="1"/>
        <v> New Jersey</v>
      </c>
      <c r="I1797" t="str">
        <f t="shared" si="2"/>
        <v>New Jersey</v>
      </c>
      <c r="J1797" t="str">
        <f>VLOOKUP(I1797,Sheet5!A:B,2,FALSE)</f>
        <v>NJ</v>
      </c>
      <c r="K1797" t="str">
        <f t="shared" si="3"/>
        <v>Somerset, NJ</v>
      </c>
    </row>
    <row r="1798" ht="15.75" customHeight="1">
      <c r="A1798" s="11" t="s">
        <v>325</v>
      </c>
      <c r="B1798" s="12">
        <v>6.5</v>
      </c>
      <c r="C1798" s="12">
        <v>26.7</v>
      </c>
      <c r="D1798" s="11" t="s">
        <v>5644</v>
      </c>
      <c r="E1798" s="5" t="s">
        <v>5645</v>
      </c>
      <c r="F1798" s="5">
        <v>6.5</v>
      </c>
      <c r="G1798" s="5">
        <v>26.7</v>
      </c>
      <c r="H1798" t="str">
        <f t="shared" si="1"/>
        <v> New Jersey</v>
      </c>
      <c r="I1798" t="str">
        <f t="shared" si="2"/>
        <v>New Jersey</v>
      </c>
      <c r="J1798" t="str">
        <f>VLOOKUP(I1798,Sheet5!A:B,2,FALSE)</f>
        <v>NJ</v>
      </c>
      <c r="K1798" t="str">
        <f t="shared" si="3"/>
        <v>Sussex, NJ</v>
      </c>
    </row>
    <row r="1799" ht="15.75" customHeight="1">
      <c r="A1799" s="11" t="s">
        <v>192</v>
      </c>
      <c r="B1799" s="12">
        <v>7.4</v>
      </c>
      <c r="C1799" s="12">
        <v>24.3</v>
      </c>
      <c r="D1799" s="11" t="s">
        <v>5646</v>
      </c>
      <c r="E1799" s="5" t="s">
        <v>5647</v>
      </c>
      <c r="F1799" s="5">
        <v>7.4</v>
      </c>
      <c r="G1799" s="5">
        <v>24.3</v>
      </c>
      <c r="H1799" t="str">
        <f t="shared" si="1"/>
        <v> New Jersey</v>
      </c>
      <c r="I1799" t="str">
        <f t="shared" si="2"/>
        <v>New Jersey</v>
      </c>
      <c r="J1799" t="str">
        <f>VLOOKUP(I1799,Sheet5!A:B,2,FALSE)</f>
        <v>NJ</v>
      </c>
      <c r="K1799" t="str">
        <f t="shared" si="3"/>
        <v>Union, NJ</v>
      </c>
    </row>
    <row r="1800" ht="15.75" customHeight="1">
      <c r="A1800" s="11" t="s">
        <v>479</v>
      </c>
      <c r="B1800" s="12">
        <v>7.6</v>
      </c>
      <c r="C1800" s="12">
        <v>27.1</v>
      </c>
      <c r="D1800" s="11" t="s">
        <v>5648</v>
      </c>
      <c r="E1800" s="5" t="s">
        <v>5649</v>
      </c>
      <c r="F1800" s="5">
        <v>7.6</v>
      </c>
      <c r="G1800" s="5">
        <v>27.1</v>
      </c>
      <c r="H1800" t="str">
        <f t="shared" si="1"/>
        <v> New Jersey</v>
      </c>
      <c r="I1800" t="str">
        <f t="shared" si="2"/>
        <v>New Jersey</v>
      </c>
      <c r="J1800" t="str">
        <f>VLOOKUP(I1800,Sheet5!A:B,2,FALSE)</f>
        <v>NJ</v>
      </c>
      <c r="K1800" t="str">
        <f t="shared" si="3"/>
        <v>Warren, NJ</v>
      </c>
    </row>
    <row r="1801" ht="15.75" customHeight="1">
      <c r="A1801" s="11" t="s">
        <v>1196</v>
      </c>
      <c r="B1801" s="12">
        <v>7.4</v>
      </c>
      <c r="C1801" s="12">
        <v>21.9</v>
      </c>
      <c r="D1801" s="11" t="s">
        <v>5650</v>
      </c>
      <c r="E1801" s="5" t="s">
        <v>5651</v>
      </c>
      <c r="F1801" s="5">
        <v>7.4</v>
      </c>
      <c r="G1801" s="5">
        <v>21.9</v>
      </c>
      <c r="H1801" t="str">
        <f t="shared" si="1"/>
        <v> New Mexico</v>
      </c>
      <c r="I1801" t="str">
        <f t="shared" si="2"/>
        <v>New Mexico</v>
      </c>
      <c r="J1801" t="str">
        <f>VLOOKUP(I1801,Sheet5!A:B,2,FALSE)</f>
        <v>NM</v>
      </c>
      <c r="K1801" t="str">
        <f t="shared" si="3"/>
        <v>Bernalillo, NM</v>
      </c>
    </row>
    <row r="1802" ht="15.75" customHeight="1">
      <c r="A1802" s="11" t="s">
        <v>1198</v>
      </c>
      <c r="B1802" s="12">
        <v>6.9</v>
      </c>
      <c r="C1802" s="12">
        <v>21.8</v>
      </c>
      <c r="D1802" s="11" t="s">
        <v>5652</v>
      </c>
      <c r="E1802" s="5" t="s">
        <v>5653</v>
      </c>
      <c r="F1802" s="5">
        <v>6.9</v>
      </c>
      <c r="G1802" s="5">
        <v>21.8</v>
      </c>
      <c r="H1802" t="str">
        <f t="shared" si="1"/>
        <v> New Mexico</v>
      </c>
      <c r="I1802" t="str">
        <f t="shared" si="2"/>
        <v>New Mexico</v>
      </c>
      <c r="J1802" t="str">
        <f>VLOOKUP(I1802,Sheet5!A:B,2,FALSE)</f>
        <v>NM</v>
      </c>
      <c r="K1802" t="str">
        <f t="shared" si="3"/>
        <v>Catron, NM</v>
      </c>
    </row>
    <row r="1803" ht="15.75" customHeight="1">
      <c r="A1803" s="11" t="s">
        <v>1199</v>
      </c>
      <c r="B1803" s="12">
        <v>9.3</v>
      </c>
      <c r="C1803" s="12">
        <v>29.8</v>
      </c>
      <c r="D1803" s="11" t="s">
        <v>5654</v>
      </c>
      <c r="E1803" s="5" t="s">
        <v>5655</v>
      </c>
      <c r="F1803" s="5">
        <v>9.3</v>
      </c>
      <c r="G1803" s="5">
        <v>29.8</v>
      </c>
      <c r="H1803" t="str">
        <f t="shared" si="1"/>
        <v> New Mexico</v>
      </c>
      <c r="I1803" t="str">
        <f t="shared" si="2"/>
        <v>New Mexico</v>
      </c>
      <c r="J1803" t="str">
        <f>VLOOKUP(I1803,Sheet5!A:B,2,FALSE)</f>
        <v>NM</v>
      </c>
      <c r="K1803" t="str">
        <f t="shared" si="3"/>
        <v>Chaves, NM</v>
      </c>
    </row>
    <row r="1804" ht="15.75" customHeight="1">
      <c r="A1804" s="11" t="s">
        <v>1200</v>
      </c>
      <c r="B1804" s="12">
        <v>12.7</v>
      </c>
      <c r="C1804" s="12">
        <v>29.8</v>
      </c>
      <c r="D1804" s="11" t="s">
        <v>5656</v>
      </c>
      <c r="E1804" s="5" t="s">
        <v>5657</v>
      </c>
      <c r="F1804" s="5">
        <v>12.7</v>
      </c>
      <c r="G1804" s="5">
        <v>29.8</v>
      </c>
      <c r="H1804" t="str">
        <f t="shared" si="1"/>
        <v> New Mexico</v>
      </c>
      <c r="I1804" t="str">
        <f t="shared" si="2"/>
        <v>New Mexico</v>
      </c>
      <c r="J1804" t="str">
        <f>VLOOKUP(I1804,Sheet5!A:B,2,FALSE)</f>
        <v>NM</v>
      </c>
      <c r="K1804" t="str">
        <f t="shared" si="3"/>
        <v>Cibola, NM</v>
      </c>
    </row>
    <row r="1805" ht="15.75" customHeight="1">
      <c r="A1805" s="11" t="s">
        <v>1130</v>
      </c>
      <c r="B1805" s="12">
        <v>7.3</v>
      </c>
      <c r="C1805" s="12">
        <v>24.1</v>
      </c>
      <c r="D1805" s="11" t="s">
        <v>5658</v>
      </c>
      <c r="E1805" s="5" t="s">
        <v>5659</v>
      </c>
      <c r="F1805" s="5">
        <v>7.3</v>
      </c>
      <c r="G1805" s="5">
        <v>24.1</v>
      </c>
      <c r="H1805" t="str">
        <f t="shared" si="1"/>
        <v> New Mexico</v>
      </c>
      <c r="I1805" t="str">
        <f t="shared" si="2"/>
        <v>New Mexico</v>
      </c>
      <c r="J1805" t="str">
        <f>VLOOKUP(I1805,Sheet5!A:B,2,FALSE)</f>
        <v>NM</v>
      </c>
      <c r="K1805" t="str">
        <f t="shared" si="3"/>
        <v>Colfax, NM</v>
      </c>
    </row>
    <row r="1806" ht="15.75" customHeight="1">
      <c r="A1806" s="11" t="s">
        <v>1201</v>
      </c>
      <c r="B1806" s="12">
        <v>8.0</v>
      </c>
      <c r="C1806" s="12">
        <v>31.9</v>
      </c>
      <c r="D1806" s="11" t="s">
        <v>5660</v>
      </c>
      <c r="E1806" s="5" t="s">
        <v>5661</v>
      </c>
      <c r="F1806" s="5">
        <v>8.0</v>
      </c>
      <c r="G1806" s="5">
        <v>31.9</v>
      </c>
      <c r="H1806" t="str">
        <f t="shared" si="1"/>
        <v> New Mexico</v>
      </c>
      <c r="I1806" t="str">
        <f t="shared" si="2"/>
        <v>New Mexico</v>
      </c>
      <c r="J1806" t="str">
        <f>VLOOKUP(I1806,Sheet5!A:B,2,FALSE)</f>
        <v>NM</v>
      </c>
      <c r="K1806" t="str">
        <f t="shared" si="3"/>
        <v>Curry, NM</v>
      </c>
    </row>
    <row r="1807" ht="15.75" customHeight="1">
      <c r="A1807" s="11" t="s">
        <v>1202</v>
      </c>
      <c r="B1807" s="12">
        <v>7.5</v>
      </c>
      <c r="C1807" s="12">
        <v>22.8</v>
      </c>
      <c r="D1807" s="11" t="s">
        <v>5662</v>
      </c>
      <c r="E1807" s="5" t="s">
        <v>5663</v>
      </c>
      <c r="F1807" s="5">
        <v>7.5</v>
      </c>
      <c r="G1807" s="5">
        <v>22.8</v>
      </c>
      <c r="H1807" t="str">
        <f t="shared" si="1"/>
        <v> New Mexico</v>
      </c>
      <c r="I1807" t="str">
        <f t="shared" si="2"/>
        <v>New Mexico</v>
      </c>
      <c r="J1807" t="str">
        <f>VLOOKUP(I1807,Sheet5!A:B,2,FALSE)</f>
        <v>NM</v>
      </c>
      <c r="K1807" t="str">
        <f t="shared" si="3"/>
        <v>De Baca, NM</v>
      </c>
    </row>
    <row r="1808" ht="15.75" customHeight="1">
      <c r="A1808" s="11" t="s">
        <v>5664</v>
      </c>
      <c r="B1808" s="12">
        <v>6.9</v>
      </c>
      <c r="C1808" s="12">
        <v>26.1</v>
      </c>
      <c r="D1808" s="11" t="s">
        <v>5665</v>
      </c>
      <c r="E1808" s="5" t="s">
        <v>5666</v>
      </c>
      <c r="F1808" s="5">
        <v>6.9</v>
      </c>
      <c r="G1808" s="5">
        <v>26.1</v>
      </c>
      <c r="H1808" t="str">
        <f t="shared" si="1"/>
        <v> New Mexico</v>
      </c>
      <c r="I1808" t="str">
        <f t="shared" si="2"/>
        <v>New Mexico</v>
      </c>
      <c r="J1808" t="str">
        <f>VLOOKUP(I1808,Sheet5!A:B,2,FALSE)</f>
        <v>NM</v>
      </c>
      <c r="K1808" t="str">
        <f t="shared" si="3"/>
        <v>DoÃ±a Ana, NM</v>
      </c>
    </row>
    <row r="1809" ht="15.75" customHeight="1">
      <c r="A1809" s="11" t="s">
        <v>1204</v>
      </c>
      <c r="B1809" s="12">
        <v>8.3</v>
      </c>
      <c r="C1809" s="12">
        <v>31.4</v>
      </c>
      <c r="D1809" s="11" t="s">
        <v>5667</v>
      </c>
      <c r="E1809" s="5" t="s">
        <v>5668</v>
      </c>
      <c r="F1809" s="5">
        <v>8.3</v>
      </c>
      <c r="G1809" s="5">
        <v>31.4</v>
      </c>
      <c r="H1809" t="str">
        <f t="shared" si="1"/>
        <v> New Mexico</v>
      </c>
      <c r="I1809" t="str">
        <f t="shared" si="2"/>
        <v>New Mexico</v>
      </c>
      <c r="J1809" t="str">
        <f>VLOOKUP(I1809,Sheet5!A:B,2,FALSE)</f>
        <v>NM</v>
      </c>
      <c r="K1809" t="str">
        <f t="shared" si="3"/>
        <v>Eddy, NM</v>
      </c>
    </row>
    <row r="1810" ht="15.75" customHeight="1">
      <c r="A1810" s="11" t="s">
        <v>161</v>
      </c>
      <c r="B1810" s="12">
        <v>7.0</v>
      </c>
      <c r="C1810" s="12">
        <v>22.9</v>
      </c>
      <c r="D1810" s="11" t="s">
        <v>5669</v>
      </c>
      <c r="E1810" s="5" t="s">
        <v>5670</v>
      </c>
      <c r="F1810" s="5">
        <v>7.0</v>
      </c>
      <c r="G1810" s="5">
        <v>22.9</v>
      </c>
      <c r="H1810" t="str">
        <f t="shared" si="1"/>
        <v> New Mexico</v>
      </c>
      <c r="I1810" t="str">
        <f t="shared" si="2"/>
        <v>New Mexico</v>
      </c>
      <c r="J1810" t="str">
        <f>VLOOKUP(I1810,Sheet5!A:B,2,FALSE)</f>
        <v>NM</v>
      </c>
      <c r="K1810" t="str">
        <f t="shared" si="3"/>
        <v>Grant, NM</v>
      </c>
    </row>
    <row r="1811" ht="15.75" customHeight="1">
      <c r="A1811" s="11" t="s">
        <v>1205</v>
      </c>
      <c r="B1811" s="12">
        <v>7.6</v>
      </c>
      <c r="C1811" s="12">
        <v>25.2</v>
      </c>
      <c r="D1811" s="11" t="s">
        <v>5671</v>
      </c>
      <c r="E1811" s="5" t="s">
        <v>5672</v>
      </c>
      <c r="F1811" s="5">
        <v>7.6</v>
      </c>
      <c r="G1811" s="5">
        <v>25.2</v>
      </c>
      <c r="H1811" t="str">
        <f t="shared" si="1"/>
        <v> New Mexico</v>
      </c>
      <c r="I1811" t="str">
        <f t="shared" si="2"/>
        <v>New Mexico</v>
      </c>
      <c r="J1811" t="str">
        <f>VLOOKUP(I1811,Sheet5!A:B,2,FALSE)</f>
        <v>NM</v>
      </c>
      <c r="K1811" t="str">
        <f t="shared" si="3"/>
        <v>Guadalupe, NM</v>
      </c>
    </row>
    <row r="1812" ht="15.75" customHeight="1">
      <c r="A1812" s="11" t="s">
        <v>1206</v>
      </c>
      <c r="B1812" s="12">
        <v>6.9</v>
      </c>
      <c r="C1812" s="12">
        <v>23.2</v>
      </c>
      <c r="D1812" s="11" t="s">
        <v>5673</v>
      </c>
      <c r="E1812" s="5" t="s">
        <v>5674</v>
      </c>
      <c r="F1812" s="5">
        <v>6.9</v>
      </c>
      <c r="G1812" s="5">
        <v>23.2</v>
      </c>
      <c r="H1812" t="str">
        <f t="shared" si="1"/>
        <v> New Mexico</v>
      </c>
      <c r="I1812" t="str">
        <f t="shared" si="2"/>
        <v>New Mexico</v>
      </c>
      <c r="J1812" t="str">
        <f>VLOOKUP(I1812,Sheet5!A:B,2,FALSE)</f>
        <v>NM</v>
      </c>
      <c r="K1812" t="str">
        <f t="shared" si="3"/>
        <v>Harding, NM</v>
      </c>
    </row>
    <row r="1813" ht="15.75" customHeight="1">
      <c r="A1813" s="11" t="s">
        <v>1207</v>
      </c>
      <c r="B1813" s="12">
        <v>7.1</v>
      </c>
      <c r="C1813" s="12">
        <v>22.9</v>
      </c>
      <c r="D1813" s="11" t="s">
        <v>5675</v>
      </c>
      <c r="E1813" s="5" t="s">
        <v>5676</v>
      </c>
      <c r="F1813" s="5">
        <v>7.1</v>
      </c>
      <c r="G1813" s="5">
        <v>22.9</v>
      </c>
      <c r="H1813" t="str">
        <f t="shared" si="1"/>
        <v> New Mexico</v>
      </c>
      <c r="I1813" t="str">
        <f t="shared" si="2"/>
        <v>New Mexico</v>
      </c>
      <c r="J1813" t="str">
        <f>VLOOKUP(I1813,Sheet5!A:B,2,FALSE)</f>
        <v>NM</v>
      </c>
      <c r="K1813" t="str">
        <f t="shared" si="3"/>
        <v>Hidalgo, NM</v>
      </c>
    </row>
    <row r="1814" ht="15.75" customHeight="1">
      <c r="A1814" s="11" t="s">
        <v>1208</v>
      </c>
      <c r="B1814" s="12">
        <v>8.0</v>
      </c>
      <c r="C1814" s="12">
        <v>32.6</v>
      </c>
      <c r="D1814" s="11" t="s">
        <v>5677</v>
      </c>
      <c r="E1814" s="5" t="s">
        <v>5678</v>
      </c>
      <c r="F1814" s="5">
        <v>8.0</v>
      </c>
      <c r="G1814" s="5">
        <v>32.6</v>
      </c>
      <c r="H1814" t="str">
        <f t="shared" si="1"/>
        <v> New Mexico</v>
      </c>
      <c r="I1814" t="str">
        <f t="shared" si="2"/>
        <v>New Mexico</v>
      </c>
      <c r="J1814" t="str">
        <f>VLOOKUP(I1814,Sheet5!A:B,2,FALSE)</f>
        <v>NM</v>
      </c>
      <c r="K1814" t="str">
        <f t="shared" si="3"/>
        <v>Lea, NM</v>
      </c>
    </row>
    <row r="1815" ht="15.75" customHeight="1">
      <c r="A1815" s="11" t="s">
        <v>169</v>
      </c>
      <c r="B1815" s="12">
        <v>5.9</v>
      </c>
      <c r="C1815" s="12">
        <v>21.1</v>
      </c>
      <c r="D1815" s="11" t="s">
        <v>5679</v>
      </c>
      <c r="E1815" s="5" t="s">
        <v>5680</v>
      </c>
      <c r="F1815" s="5">
        <v>5.9</v>
      </c>
      <c r="G1815" s="5">
        <v>21.1</v>
      </c>
      <c r="H1815" t="str">
        <f t="shared" si="1"/>
        <v> New Mexico</v>
      </c>
      <c r="I1815" t="str">
        <f t="shared" si="2"/>
        <v>New Mexico</v>
      </c>
      <c r="J1815" t="str">
        <f>VLOOKUP(I1815,Sheet5!A:B,2,FALSE)</f>
        <v>NM</v>
      </c>
      <c r="K1815" t="str">
        <f t="shared" si="3"/>
        <v>Lincoln, NM</v>
      </c>
    </row>
    <row r="1816" ht="15.75" customHeight="1">
      <c r="A1816" s="11" t="s">
        <v>1209</v>
      </c>
      <c r="B1816" s="12">
        <v>5.9</v>
      </c>
      <c r="C1816" s="12">
        <v>20.1</v>
      </c>
      <c r="D1816" s="11" t="s">
        <v>5681</v>
      </c>
      <c r="E1816" s="5" t="s">
        <v>5682</v>
      </c>
      <c r="F1816" s="5">
        <v>5.9</v>
      </c>
      <c r="G1816" s="5">
        <v>20.1</v>
      </c>
      <c r="H1816" t="str">
        <f t="shared" si="1"/>
        <v> New Mexico</v>
      </c>
      <c r="I1816" t="str">
        <f t="shared" si="2"/>
        <v>New Mexico</v>
      </c>
      <c r="J1816" t="str">
        <f>VLOOKUP(I1816,Sheet5!A:B,2,FALSE)</f>
        <v>NM</v>
      </c>
      <c r="K1816" t="str">
        <f t="shared" si="3"/>
        <v>Los Alamos, NM</v>
      </c>
    </row>
    <row r="1817" ht="15.75" customHeight="1">
      <c r="A1817" s="11" t="s">
        <v>1210</v>
      </c>
      <c r="B1817" s="12">
        <v>8.5</v>
      </c>
      <c r="C1817" s="12">
        <v>25.6</v>
      </c>
      <c r="D1817" s="11" t="s">
        <v>5683</v>
      </c>
      <c r="E1817" s="5" t="s">
        <v>5684</v>
      </c>
      <c r="F1817" s="5">
        <v>8.5</v>
      </c>
      <c r="G1817" s="5">
        <v>25.6</v>
      </c>
      <c r="H1817" t="str">
        <f t="shared" si="1"/>
        <v> New Mexico</v>
      </c>
      <c r="I1817" t="str">
        <f t="shared" si="2"/>
        <v>New Mexico</v>
      </c>
      <c r="J1817" t="str">
        <f>VLOOKUP(I1817,Sheet5!A:B,2,FALSE)</f>
        <v>NM</v>
      </c>
      <c r="K1817" t="str">
        <f t="shared" si="3"/>
        <v>Luna, NM</v>
      </c>
    </row>
    <row r="1818" ht="15.75" customHeight="1">
      <c r="A1818" s="11" t="s">
        <v>5685</v>
      </c>
      <c r="B1818" s="12">
        <v>13.2</v>
      </c>
      <c r="C1818" s="12">
        <v>35.0</v>
      </c>
      <c r="D1818" s="11" t="s">
        <v>5686</v>
      </c>
      <c r="E1818" s="5" t="s">
        <v>5687</v>
      </c>
      <c r="F1818" s="5">
        <v>13.2</v>
      </c>
      <c r="G1818" s="5">
        <v>35.0</v>
      </c>
      <c r="H1818" t="str">
        <f t="shared" si="1"/>
        <v> New Mexico</v>
      </c>
      <c r="I1818" t="str">
        <f t="shared" si="2"/>
        <v>New Mexico</v>
      </c>
      <c r="J1818" t="str">
        <f>VLOOKUP(I1818,Sheet5!A:B,2,FALSE)</f>
        <v>NM</v>
      </c>
      <c r="K1818" t="str">
        <f t="shared" si="3"/>
        <v>Mckinley, NM</v>
      </c>
    </row>
    <row r="1819" ht="15.75" customHeight="1">
      <c r="A1819" s="11" t="s">
        <v>1212</v>
      </c>
      <c r="B1819" s="12">
        <v>8.3</v>
      </c>
      <c r="C1819" s="12">
        <v>23.3</v>
      </c>
      <c r="D1819" s="11" t="s">
        <v>5688</v>
      </c>
      <c r="E1819" s="5" t="s">
        <v>5689</v>
      </c>
      <c r="F1819" s="5">
        <v>8.3</v>
      </c>
      <c r="G1819" s="5">
        <v>23.3</v>
      </c>
      <c r="H1819" t="str">
        <f t="shared" si="1"/>
        <v> New Mexico</v>
      </c>
      <c r="I1819" t="str">
        <f t="shared" si="2"/>
        <v>New Mexico</v>
      </c>
      <c r="J1819" t="str">
        <f>VLOOKUP(I1819,Sheet5!A:B,2,FALSE)</f>
        <v>NM</v>
      </c>
      <c r="K1819" t="str">
        <f t="shared" si="3"/>
        <v>Mora, NM</v>
      </c>
    </row>
    <row r="1820" ht="15.75" customHeight="1">
      <c r="A1820" s="11" t="s">
        <v>294</v>
      </c>
      <c r="B1820" s="12">
        <v>8.7</v>
      </c>
      <c r="C1820" s="12">
        <v>26.4</v>
      </c>
      <c r="D1820" s="11" t="s">
        <v>5690</v>
      </c>
      <c r="E1820" s="5" t="s">
        <v>5691</v>
      </c>
      <c r="F1820" s="5">
        <v>8.7</v>
      </c>
      <c r="G1820" s="5">
        <v>26.4</v>
      </c>
      <c r="H1820" t="str">
        <f t="shared" si="1"/>
        <v> New Mexico</v>
      </c>
      <c r="I1820" t="str">
        <f t="shared" si="2"/>
        <v>New Mexico</v>
      </c>
      <c r="J1820" t="str">
        <f>VLOOKUP(I1820,Sheet5!A:B,2,FALSE)</f>
        <v>NM</v>
      </c>
      <c r="K1820" t="str">
        <f t="shared" si="3"/>
        <v>Otero, NM</v>
      </c>
    </row>
    <row r="1821" ht="15.75" customHeight="1">
      <c r="A1821" s="11" t="s">
        <v>1213</v>
      </c>
      <c r="B1821" s="12">
        <v>7.4</v>
      </c>
      <c r="C1821" s="12">
        <v>31.6</v>
      </c>
      <c r="D1821" s="11" t="s">
        <v>5692</v>
      </c>
      <c r="E1821" s="5" t="s">
        <v>5693</v>
      </c>
      <c r="F1821" s="5">
        <v>7.4</v>
      </c>
      <c r="G1821" s="5">
        <v>31.6</v>
      </c>
      <c r="H1821" t="str">
        <f t="shared" si="1"/>
        <v> New Mexico</v>
      </c>
      <c r="I1821" t="str">
        <f t="shared" si="2"/>
        <v>New Mexico</v>
      </c>
      <c r="J1821" t="str">
        <f>VLOOKUP(I1821,Sheet5!A:B,2,FALSE)</f>
        <v>NM</v>
      </c>
      <c r="K1821" t="str">
        <f t="shared" si="3"/>
        <v>Quay, NM</v>
      </c>
    </row>
    <row r="1822" ht="15.75" customHeight="1">
      <c r="A1822" s="11" t="s">
        <v>1214</v>
      </c>
      <c r="B1822" s="12">
        <v>7.6</v>
      </c>
      <c r="C1822" s="12">
        <v>26.2</v>
      </c>
      <c r="D1822" s="11" t="s">
        <v>5694</v>
      </c>
      <c r="E1822" s="5" t="s">
        <v>5695</v>
      </c>
      <c r="F1822" s="5">
        <v>7.6</v>
      </c>
      <c r="G1822" s="5">
        <v>26.2</v>
      </c>
      <c r="H1822" t="str">
        <f t="shared" si="1"/>
        <v> New Mexico</v>
      </c>
      <c r="I1822" t="str">
        <f t="shared" si="2"/>
        <v>New Mexico</v>
      </c>
      <c r="J1822" t="str">
        <f>VLOOKUP(I1822,Sheet5!A:B,2,FALSE)</f>
        <v>NM</v>
      </c>
      <c r="K1822" t="str">
        <f t="shared" si="3"/>
        <v>Rio Arriba, NM</v>
      </c>
    </row>
    <row r="1823" ht="15.75" customHeight="1">
      <c r="A1823" s="11" t="s">
        <v>1111</v>
      </c>
      <c r="B1823" s="12">
        <v>9.0</v>
      </c>
      <c r="C1823" s="12">
        <v>26.8</v>
      </c>
      <c r="D1823" s="11" t="s">
        <v>5696</v>
      </c>
      <c r="E1823" s="5" t="s">
        <v>5697</v>
      </c>
      <c r="F1823" s="5">
        <v>9.0</v>
      </c>
      <c r="G1823" s="5">
        <v>26.8</v>
      </c>
      <c r="H1823" t="str">
        <f t="shared" si="1"/>
        <v> New Mexico</v>
      </c>
      <c r="I1823" t="str">
        <f t="shared" si="2"/>
        <v>New Mexico</v>
      </c>
      <c r="J1823" t="str">
        <f>VLOOKUP(I1823,Sheet5!A:B,2,FALSE)</f>
        <v>NM</v>
      </c>
      <c r="K1823" t="str">
        <f t="shared" si="3"/>
        <v>Roosevelt, NM</v>
      </c>
    </row>
    <row r="1824" ht="15.75" customHeight="1">
      <c r="A1824" s="11" t="s">
        <v>304</v>
      </c>
      <c r="B1824" s="12">
        <v>9.7</v>
      </c>
      <c r="C1824" s="12">
        <v>31.7</v>
      </c>
      <c r="D1824" s="11" t="s">
        <v>5698</v>
      </c>
      <c r="E1824" s="5" t="s">
        <v>5699</v>
      </c>
      <c r="F1824" s="5">
        <v>9.7</v>
      </c>
      <c r="G1824" s="5">
        <v>31.7</v>
      </c>
      <c r="H1824" t="str">
        <f t="shared" si="1"/>
        <v> New Mexico</v>
      </c>
      <c r="I1824" t="str">
        <f t="shared" si="2"/>
        <v>New Mexico</v>
      </c>
      <c r="J1824" t="str">
        <f>VLOOKUP(I1824,Sheet5!A:B,2,FALSE)</f>
        <v>NM</v>
      </c>
      <c r="K1824" t="str">
        <f t="shared" si="3"/>
        <v>San Juan, NM</v>
      </c>
    </row>
    <row r="1825" ht="15.75" customHeight="1">
      <c r="A1825" s="11" t="s">
        <v>305</v>
      </c>
      <c r="B1825" s="12">
        <v>7.2</v>
      </c>
      <c r="C1825" s="12">
        <v>23.1</v>
      </c>
      <c r="D1825" s="11" t="s">
        <v>5700</v>
      </c>
      <c r="E1825" s="5" t="s">
        <v>5701</v>
      </c>
      <c r="F1825" s="5">
        <v>7.2</v>
      </c>
      <c r="G1825" s="5">
        <v>23.1</v>
      </c>
      <c r="H1825" t="str">
        <f t="shared" si="1"/>
        <v> New Mexico</v>
      </c>
      <c r="I1825" t="str">
        <f t="shared" si="2"/>
        <v>New Mexico</v>
      </c>
      <c r="J1825" t="str">
        <f>VLOOKUP(I1825,Sheet5!A:B,2,FALSE)</f>
        <v>NM</v>
      </c>
      <c r="K1825" t="str">
        <f t="shared" si="3"/>
        <v>San Miguel, NM</v>
      </c>
    </row>
    <row r="1826" ht="15.75" customHeight="1">
      <c r="A1826" s="11" t="s">
        <v>1215</v>
      </c>
      <c r="B1826" s="12">
        <v>6.7</v>
      </c>
      <c r="C1826" s="12">
        <v>23.9</v>
      </c>
      <c r="D1826" s="11" t="s">
        <v>5702</v>
      </c>
      <c r="E1826" s="5" t="s">
        <v>5703</v>
      </c>
      <c r="F1826" s="5">
        <v>6.7</v>
      </c>
      <c r="G1826" s="5">
        <v>23.9</v>
      </c>
      <c r="H1826" t="str">
        <f t="shared" si="1"/>
        <v> New Mexico</v>
      </c>
      <c r="I1826" t="str">
        <f t="shared" si="2"/>
        <v>New Mexico</v>
      </c>
      <c r="J1826" t="str">
        <f>VLOOKUP(I1826,Sheet5!A:B,2,FALSE)</f>
        <v>NM</v>
      </c>
      <c r="K1826" t="str">
        <f t="shared" si="3"/>
        <v>Sandoval, NM</v>
      </c>
    </row>
    <row r="1827" ht="15.75" customHeight="1">
      <c r="A1827" s="11" t="s">
        <v>1216</v>
      </c>
      <c r="B1827" s="12">
        <v>4.0</v>
      </c>
      <c r="C1827" s="12">
        <v>13.3</v>
      </c>
      <c r="D1827" s="11" t="s">
        <v>5704</v>
      </c>
      <c r="E1827" s="5" t="s">
        <v>5705</v>
      </c>
      <c r="F1827" s="5">
        <v>4.0</v>
      </c>
      <c r="G1827" s="5">
        <v>13.3</v>
      </c>
      <c r="H1827" t="str">
        <f t="shared" si="1"/>
        <v> New Mexico</v>
      </c>
      <c r="I1827" t="str">
        <f t="shared" si="2"/>
        <v>New Mexico</v>
      </c>
      <c r="J1827" t="str">
        <f>VLOOKUP(I1827,Sheet5!A:B,2,FALSE)</f>
        <v>NM</v>
      </c>
      <c r="K1827" t="str">
        <f t="shared" si="3"/>
        <v>Santa Fe, NM</v>
      </c>
    </row>
    <row r="1828" ht="15.75" customHeight="1">
      <c r="A1828" s="11" t="s">
        <v>241</v>
      </c>
      <c r="B1828" s="12">
        <v>7.1</v>
      </c>
      <c r="C1828" s="12">
        <v>23.1</v>
      </c>
      <c r="D1828" s="11" t="s">
        <v>5706</v>
      </c>
      <c r="E1828" s="5" t="s">
        <v>5707</v>
      </c>
      <c r="F1828" s="5">
        <v>7.1</v>
      </c>
      <c r="G1828" s="5">
        <v>23.1</v>
      </c>
      <c r="H1828" t="str">
        <f t="shared" si="1"/>
        <v> New Mexico</v>
      </c>
      <c r="I1828" t="str">
        <f t="shared" si="2"/>
        <v>New Mexico</v>
      </c>
      <c r="J1828" t="str">
        <f>VLOOKUP(I1828,Sheet5!A:B,2,FALSE)</f>
        <v>NM</v>
      </c>
      <c r="K1828" t="str">
        <f t="shared" si="3"/>
        <v>Sierra, NM</v>
      </c>
    </row>
    <row r="1829" ht="15.75" customHeight="1">
      <c r="A1829" s="11" t="s">
        <v>1217</v>
      </c>
      <c r="B1829" s="12">
        <v>8.8</v>
      </c>
      <c r="C1829" s="12">
        <v>26.3</v>
      </c>
      <c r="D1829" s="11" t="s">
        <v>5708</v>
      </c>
      <c r="E1829" s="5" t="s">
        <v>5709</v>
      </c>
      <c r="F1829" s="5">
        <v>8.8</v>
      </c>
      <c r="G1829" s="5">
        <v>26.3</v>
      </c>
      <c r="H1829" t="str">
        <f t="shared" si="1"/>
        <v> New Mexico</v>
      </c>
      <c r="I1829" t="str">
        <f t="shared" si="2"/>
        <v>New Mexico</v>
      </c>
      <c r="J1829" t="str">
        <f>VLOOKUP(I1829,Sheet5!A:B,2,FALSE)</f>
        <v>NM</v>
      </c>
      <c r="K1829" t="str">
        <f t="shared" si="3"/>
        <v>Socorro, NM</v>
      </c>
    </row>
    <row r="1830" ht="15.75" customHeight="1">
      <c r="A1830" s="11" t="s">
        <v>1218</v>
      </c>
      <c r="B1830" s="12">
        <v>6.2</v>
      </c>
      <c r="C1830" s="12">
        <v>18.7</v>
      </c>
      <c r="D1830" s="11" t="s">
        <v>5710</v>
      </c>
      <c r="E1830" s="5" t="s">
        <v>5711</v>
      </c>
      <c r="F1830" s="5">
        <v>6.2</v>
      </c>
      <c r="G1830" s="5">
        <v>18.7</v>
      </c>
      <c r="H1830" t="str">
        <f t="shared" si="1"/>
        <v> New Mexico</v>
      </c>
      <c r="I1830" t="str">
        <f t="shared" si="2"/>
        <v>New Mexico</v>
      </c>
      <c r="J1830" t="str">
        <f>VLOOKUP(I1830,Sheet5!A:B,2,FALSE)</f>
        <v>NM</v>
      </c>
      <c r="K1830" t="str">
        <f t="shared" si="3"/>
        <v>Taos, NM</v>
      </c>
    </row>
    <row r="1831" ht="15.75" customHeight="1">
      <c r="A1831" s="11" t="s">
        <v>1219</v>
      </c>
      <c r="B1831" s="12">
        <v>7.5</v>
      </c>
      <c r="C1831" s="12">
        <v>26.3</v>
      </c>
      <c r="D1831" s="11" t="s">
        <v>5712</v>
      </c>
      <c r="E1831" s="5" t="s">
        <v>5713</v>
      </c>
      <c r="F1831" s="5">
        <v>7.5</v>
      </c>
      <c r="G1831" s="5">
        <v>26.3</v>
      </c>
      <c r="H1831" t="str">
        <f t="shared" si="1"/>
        <v> New Mexico</v>
      </c>
      <c r="I1831" t="str">
        <f t="shared" si="2"/>
        <v>New Mexico</v>
      </c>
      <c r="J1831" t="str">
        <f>VLOOKUP(I1831,Sheet5!A:B,2,FALSE)</f>
        <v>NM</v>
      </c>
      <c r="K1831" t="str">
        <f t="shared" si="3"/>
        <v>Torrance, NM</v>
      </c>
    </row>
    <row r="1832" ht="15.75" customHeight="1">
      <c r="A1832" s="11" t="s">
        <v>192</v>
      </c>
      <c r="B1832" s="12">
        <v>8.4</v>
      </c>
      <c r="C1832" s="12">
        <v>26.7</v>
      </c>
      <c r="D1832" s="11" t="s">
        <v>5714</v>
      </c>
      <c r="E1832" s="5" t="s">
        <v>5715</v>
      </c>
      <c r="F1832" s="5">
        <v>8.4</v>
      </c>
      <c r="G1832" s="5">
        <v>26.7</v>
      </c>
      <c r="H1832" t="str">
        <f t="shared" si="1"/>
        <v> New Mexico</v>
      </c>
      <c r="I1832" t="str">
        <f t="shared" si="2"/>
        <v>New Mexico</v>
      </c>
      <c r="J1832" t="str">
        <f>VLOOKUP(I1832,Sheet5!A:B,2,FALSE)</f>
        <v>NM</v>
      </c>
      <c r="K1832" t="str">
        <f t="shared" si="3"/>
        <v>Union, NM</v>
      </c>
    </row>
    <row r="1833" ht="15.75" customHeight="1">
      <c r="A1833" s="11" t="s">
        <v>1220</v>
      </c>
      <c r="B1833" s="12">
        <v>8.6</v>
      </c>
      <c r="C1833" s="12">
        <v>25.6</v>
      </c>
      <c r="D1833" s="11" t="s">
        <v>5716</v>
      </c>
      <c r="E1833" s="5" t="s">
        <v>5717</v>
      </c>
      <c r="F1833" s="5">
        <v>8.6</v>
      </c>
      <c r="G1833" s="5">
        <v>25.6</v>
      </c>
      <c r="H1833" t="str">
        <f t="shared" si="1"/>
        <v> New Mexico</v>
      </c>
      <c r="I1833" t="str">
        <f t="shared" si="2"/>
        <v>New Mexico</v>
      </c>
      <c r="J1833" t="str">
        <f>VLOOKUP(I1833,Sheet5!A:B,2,FALSE)</f>
        <v>NM</v>
      </c>
      <c r="K1833" t="str">
        <f t="shared" si="3"/>
        <v>Valencia, NM</v>
      </c>
    </row>
    <row r="1834" ht="15.75" customHeight="1">
      <c r="A1834" s="11" t="s">
        <v>1221</v>
      </c>
      <c r="B1834" s="12">
        <v>8.8</v>
      </c>
      <c r="C1834" s="12">
        <v>25.7</v>
      </c>
      <c r="D1834" s="11" t="s">
        <v>5718</v>
      </c>
      <c r="E1834" s="5" t="s">
        <v>5719</v>
      </c>
      <c r="F1834" s="5">
        <v>8.8</v>
      </c>
      <c r="G1834" s="5">
        <v>25.7</v>
      </c>
      <c r="H1834" t="str">
        <f t="shared" si="1"/>
        <v> New York</v>
      </c>
      <c r="I1834" t="str">
        <f t="shared" si="2"/>
        <v>New York</v>
      </c>
      <c r="J1834" t="str">
        <f>VLOOKUP(I1834,Sheet5!A:B,2,FALSE)</f>
        <v>NY</v>
      </c>
      <c r="K1834" t="str">
        <f t="shared" si="3"/>
        <v>Albany, NY</v>
      </c>
    </row>
    <row r="1835" ht="15.75" customHeight="1">
      <c r="A1835" s="11" t="s">
        <v>856</v>
      </c>
      <c r="B1835" s="12">
        <v>7.5</v>
      </c>
      <c r="C1835" s="12">
        <v>28.4</v>
      </c>
      <c r="D1835" s="11" t="s">
        <v>5720</v>
      </c>
      <c r="E1835" s="5" t="s">
        <v>5721</v>
      </c>
      <c r="F1835" s="5">
        <v>7.5</v>
      </c>
      <c r="G1835" s="5">
        <v>28.4</v>
      </c>
      <c r="H1835" t="str">
        <f t="shared" si="1"/>
        <v> New York</v>
      </c>
      <c r="I1835" t="str">
        <f t="shared" si="2"/>
        <v>New York</v>
      </c>
      <c r="J1835" t="str">
        <f>VLOOKUP(I1835,Sheet5!A:B,2,FALSE)</f>
        <v>NY</v>
      </c>
      <c r="K1835" t="str">
        <f t="shared" si="3"/>
        <v>Allegany, NY</v>
      </c>
    </row>
    <row r="1836" ht="15.75" customHeight="1">
      <c r="A1836" s="11" t="s">
        <v>1223</v>
      </c>
      <c r="B1836" s="12">
        <v>12.3</v>
      </c>
      <c r="C1836" s="12">
        <v>29.9</v>
      </c>
      <c r="D1836" s="11" t="s">
        <v>5722</v>
      </c>
      <c r="E1836" s="5" t="s">
        <v>5723</v>
      </c>
      <c r="F1836" s="5">
        <v>12.3</v>
      </c>
      <c r="G1836" s="5">
        <v>29.9</v>
      </c>
      <c r="H1836" t="str">
        <f t="shared" si="1"/>
        <v> New York</v>
      </c>
      <c r="I1836" t="str">
        <f t="shared" si="2"/>
        <v>New York</v>
      </c>
      <c r="J1836" t="str">
        <f>VLOOKUP(I1836,Sheet5!A:B,2,FALSE)</f>
        <v>NY</v>
      </c>
      <c r="K1836" t="str">
        <f t="shared" si="3"/>
        <v>Bronx, NY</v>
      </c>
    </row>
    <row r="1837" ht="15.75" customHeight="1">
      <c r="A1837" s="11" t="s">
        <v>1224</v>
      </c>
      <c r="B1837" s="12">
        <v>8.0</v>
      </c>
      <c r="C1837" s="12">
        <v>26.3</v>
      </c>
      <c r="D1837" s="11" t="s">
        <v>5724</v>
      </c>
      <c r="E1837" s="5" t="s">
        <v>5725</v>
      </c>
      <c r="F1837" s="5">
        <v>8.0</v>
      </c>
      <c r="G1837" s="5">
        <v>26.3</v>
      </c>
      <c r="H1837" t="str">
        <f t="shared" si="1"/>
        <v> New York</v>
      </c>
      <c r="I1837" t="str">
        <f t="shared" si="2"/>
        <v>New York</v>
      </c>
      <c r="J1837" t="str">
        <f>VLOOKUP(I1837,Sheet5!A:B,2,FALSE)</f>
        <v>NY</v>
      </c>
      <c r="K1837" t="str">
        <f t="shared" si="3"/>
        <v>Broome, NY</v>
      </c>
    </row>
    <row r="1838" ht="15.75" customHeight="1">
      <c r="A1838" s="11" t="s">
        <v>1225</v>
      </c>
      <c r="B1838" s="12">
        <v>7.6</v>
      </c>
      <c r="C1838" s="12">
        <v>27.5</v>
      </c>
      <c r="D1838" s="11" t="s">
        <v>5726</v>
      </c>
      <c r="E1838" s="5" t="s">
        <v>5727</v>
      </c>
      <c r="F1838" s="5">
        <v>7.6</v>
      </c>
      <c r="G1838" s="5">
        <v>27.5</v>
      </c>
      <c r="H1838" t="str">
        <f t="shared" si="1"/>
        <v> New York</v>
      </c>
      <c r="I1838" t="str">
        <f t="shared" si="2"/>
        <v>New York</v>
      </c>
      <c r="J1838" t="str">
        <f>VLOOKUP(I1838,Sheet5!A:B,2,FALSE)</f>
        <v>NY</v>
      </c>
      <c r="K1838" t="str">
        <f t="shared" si="3"/>
        <v>Cattaraugus, NY</v>
      </c>
    </row>
    <row r="1839" ht="15.75" customHeight="1">
      <c r="A1839" s="11" t="s">
        <v>1226</v>
      </c>
      <c r="B1839" s="12">
        <v>8.9</v>
      </c>
      <c r="C1839" s="12">
        <v>30.3</v>
      </c>
      <c r="D1839" s="11" t="s">
        <v>5728</v>
      </c>
      <c r="E1839" s="5" t="s">
        <v>5729</v>
      </c>
      <c r="F1839" s="5">
        <v>8.9</v>
      </c>
      <c r="G1839" s="5">
        <v>30.3</v>
      </c>
      <c r="H1839" t="str">
        <f t="shared" si="1"/>
        <v> New York</v>
      </c>
      <c r="I1839" t="str">
        <f t="shared" si="2"/>
        <v>New York</v>
      </c>
      <c r="J1839" t="str">
        <f>VLOOKUP(I1839,Sheet5!A:B,2,FALSE)</f>
        <v>NY</v>
      </c>
      <c r="K1839" t="str">
        <f t="shared" si="3"/>
        <v>Cayuga, NY</v>
      </c>
    </row>
    <row r="1840" ht="15.75" customHeight="1">
      <c r="A1840" s="11" t="s">
        <v>680</v>
      </c>
      <c r="B1840" s="12">
        <v>7.7</v>
      </c>
      <c r="C1840" s="12">
        <v>32.4</v>
      </c>
      <c r="D1840" s="11" t="s">
        <v>5730</v>
      </c>
      <c r="E1840" s="5" t="s">
        <v>5731</v>
      </c>
      <c r="F1840" s="5">
        <v>7.7</v>
      </c>
      <c r="G1840" s="5">
        <v>32.4</v>
      </c>
      <c r="H1840" t="str">
        <f t="shared" si="1"/>
        <v> New York</v>
      </c>
      <c r="I1840" t="str">
        <f t="shared" si="2"/>
        <v>New York</v>
      </c>
      <c r="J1840" t="str">
        <f>VLOOKUP(I1840,Sheet5!A:B,2,FALSE)</f>
        <v>NY</v>
      </c>
      <c r="K1840" t="str">
        <f t="shared" si="3"/>
        <v>Chautauqua, NY</v>
      </c>
    </row>
    <row r="1841" ht="15.75" customHeight="1">
      <c r="A1841" s="11" t="s">
        <v>1227</v>
      </c>
      <c r="B1841" s="12">
        <v>8.2</v>
      </c>
      <c r="C1841" s="12">
        <v>33.1</v>
      </c>
      <c r="D1841" s="11" t="s">
        <v>5732</v>
      </c>
      <c r="E1841" s="5" t="s">
        <v>5733</v>
      </c>
      <c r="F1841" s="5">
        <v>8.2</v>
      </c>
      <c r="G1841" s="5">
        <v>33.1</v>
      </c>
      <c r="H1841" t="str">
        <f t="shared" si="1"/>
        <v> New York</v>
      </c>
      <c r="I1841" t="str">
        <f t="shared" si="2"/>
        <v>New York</v>
      </c>
      <c r="J1841" t="str">
        <f>VLOOKUP(I1841,Sheet5!A:B,2,FALSE)</f>
        <v>NY</v>
      </c>
      <c r="K1841" t="str">
        <f t="shared" si="3"/>
        <v>Chemung, NY</v>
      </c>
    </row>
    <row r="1842" ht="15.75" customHeight="1">
      <c r="A1842" s="11" t="s">
        <v>1228</v>
      </c>
      <c r="B1842" s="12">
        <v>7.4</v>
      </c>
      <c r="C1842" s="12">
        <v>30.7</v>
      </c>
      <c r="D1842" s="11" t="s">
        <v>5734</v>
      </c>
      <c r="E1842" s="5" t="s">
        <v>5735</v>
      </c>
      <c r="F1842" s="5">
        <v>7.4</v>
      </c>
      <c r="G1842" s="5">
        <v>30.7</v>
      </c>
      <c r="H1842" t="str">
        <f t="shared" si="1"/>
        <v> New York</v>
      </c>
      <c r="I1842" t="str">
        <f t="shared" si="2"/>
        <v>New York</v>
      </c>
      <c r="J1842" t="str">
        <f>VLOOKUP(I1842,Sheet5!A:B,2,FALSE)</f>
        <v>NY</v>
      </c>
      <c r="K1842" t="str">
        <f t="shared" si="3"/>
        <v>Chenango, NY</v>
      </c>
    </row>
    <row r="1843" ht="15.75" customHeight="1">
      <c r="A1843" s="11" t="s">
        <v>537</v>
      </c>
      <c r="B1843" s="12">
        <v>9.5</v>
      </c>
      <c r="C1843" s="12">
        <v>29.8</v>
      </c>
      <c r="D1843" s="11" t="s">
        <v>5736</v>
      </c>
      <c r="E1843" s="5" t="s">
        <v>5737</v>
      </c>
      <c r="F1843" s="5">
        <v>9.5</v>
      </c>
      <c r="G1843" s="5">
        <v>29.8</v>
      </c>
      <c r="H1843" t="str">
        <f t="shared" si="1"/>
        <v> New York</v>
      </c>
      <c r="I1843" t="str">
        <f t="shared" si="2"/>
        <v>New York</v>
      </c>
      <c r="J1843" t="str">
        <f>VLOOKUP(I1843,Sheet5!A:B,2,FALSE)</f>
        <v>NY</v>
      </c>
      <c r="K1843" t="str">
        <f t="shared" si="3"/>
        <v>Clinton, NY</v>
      </c>
    </row>
    <row r="1844" ht="15.75" customHeight="1">
      <c r="A1844" s="11" t="s">
        <v>150</v>
      </c>
      <c r="B1844" s="12">
        <v>7.3</v>
      </c>
      <c r="C1844" s="12">
        <v>23.4</v>
      </c>
      <c r="D1844" s="11" t="s">
        <v>5738</v>
      </c>
      <c r="E1844" s="5" t="s">
        <v>5739</v>
      </c>
      <c r="F1844" s="5">
        <v>7.3</v>
      </c>
      <c r="G1844" s="5">
        <v>23.4</v>
      </c>
      <c r="H1844" t="str">
        <f t="shared" si="1"/>
        <v> New York</v>
      </c>
      <c r="I1844" t="str">
        <f t="shared" si="2"/>
        <v>New York</v>
      </c>
      <c r="J1844" t="str">
        <f>VLOOKUP(I1844,Sheet5!A:B,2,FALSE)</f>
        <v>NY</v>
      </c>
      <c r="K1844" t="str">
        <f t="shared" si="3"/>
        <v>Columbia, NY</v>
      </c>
    </row>
    <row r="1845" ht="15.75" customHeight="1">
      <c r="A1845" s="11" t="s">
        <v>1229</v>
      </c>
      <c r="B1845" s="12">
        <v>8.7</v>
      </c>
      <c r="C1845" s="12">
        <v>27.9</v>
      </c>
      <c r="D1845" s="11" t="s">
        <v>5740</v>
      </c>
      <c r="E1845" s="5" t="s">
        <v>5741</v>
      </c>
      <c r="F1845" s="5">
        <v>8.7</v>
      </c>
      <c r="G1845" s="5">
        <v>27.9</v>
      </c>
      <c r="H1845" t="str">
        <f t="shared" si="1"/>
        <v> New York</v>
      </c>
      <c r="I1845" t="str">
        <f t="shared" si="2"/>
        <v>New York</v>
      </c>
      <c r="J1845" t="str">
        <f>VLOOKUP(I1845,Sheet5!A:B,2,FALSE)</f>
        <v>NY</v>
      </c>
      <c r="K1845" t="str">
        <f t="shared" si="3"/>
        <v>Cortland, NY</v>
      </c>
    </row>
    <row r="1846" ht="15.75" customHeight="1">
      <c r="A1846" s="11" t="s">
        <v>590</v>
      </c>
      <c r="B1846" s="12">
        <v>7.8</v>
      </c>
      <c r="C1846" s="12">
        <v>28.7</v>
      </c>
      <c r="D1846" s="11" t="s">
        <v>5742</v>
      </c>
      <c r="E1846" s="5" t="s">
        <v>5743</v>
      </c>
      <c r="F1846" s="5">
        <v>7.8</v>
      </c>
      <c r="G1846" s="5">
        <v>28.7</v>
      </c>
      <c r="H1846" t="str">
        <f t="shared" si="1"/>
        <v> New York</v>
      </c>
      <c r="I1846" t="str">
        <f t="shared" si="2"/>
        <v>New York</v>
      </c>
      <c r="J1846" t="str">
        <f>VLOOKUP(I1846,Sheet5!A:B,2,FALSE)</f>
        <v>NY</v>
      </c>
      <c r="K1846" t="str">
        <f t="shared" si="3"/>
        <v>Delaware, NY</v>
      </c>
    </row>
    <row r="1847" ht="15.75" customHeight="1">
      <c r="A1847" s="11" t="s">
        <v>1230</v>
      </c>
      <c r="B1847" s="12">
        <v>7.9</v>
      </c>
      <c r="C1847" s="12">
        <v>23.6</v>
      </c>
      <c r="D1847" s="11" t="s">
        <v>5744</v>
      </c>
      <c r="E1847" s="5" t="s">
        <v>5745</v>
      </c>
      <c r="F1847" s="5">
        <v>7.9</v>
      </c>
      <c r="G1847" s="5">
        <v>23.6</v>
      </c>
      <c r="H1847" t="str">
        <f t="shared" si="1"/>
        <v> New York</v>
      </c>
      <c r="I1847" t="str">
        <f t="shared" si="2"/>
        <v>New York</v>
      </c>
      <c r="J1847" t="str">
        <f>VLOOKUP(I1847,Sheet5!A:B,2,FALSE)</f>
        <v>NY</v>
      </c>
      <c r="K1847" t="str">
        <f t="shared" si="3"/>
        <v>Dutchess, NY</v>
      </c>
    </row>
    <row r="1848" ht="15.75" customHeight="1">
      <c r="A1848" s="11" t="s">
        <v>1231</v>
      </c>
      <c r="B1848" s="12">
        <v>8.5</v>
      </c>
      <c r="C1848" s="12">
        <v>28.8</v>
      </c>
      <c r="D1848" s="11" t="s">
        <v>5746</v>
      </c>
      <c r="E1848" s="5" t="s">
        <v>5747</v>
      </c>
      <c r="F1848" s="5">
        <v>8.5</v>
      </c>
      <c r="G1848" s="5">
        <v>28.8</v>
      </c>
      <c r="H1848" t="str">
        <f t="shared" si="1"/>
        <v> New York</v>
      </c>
      <c r="I1848" t="str">
        <f t="shared" si="2"/>
        <v>New York</v>
      </c>
      <c r="J1848" t="str">
        <f>VLOOKUP(I1848,Sheet5!A:B,2,FALSE)</f>
        <v>NY</v>
      </c>
      <c r="K1848" t="str">
        <f t="shared" si="3"/>
        <v>Erie, NY</v>
      </c>
    </row>
    <row r="1849" ht="15.75" customHeight="1">
      <c r="A1849" s="11" t="s">
        <v>879</v>
      </c>
      <c r="B1849" s="12">
        <v>8.3</v>
      </c>
      <c r="C1849" s="12">
        <v>26.1</v>
      </c>
      <c r="D1849" s="11" t="s">
        <v>5748</v>
      </c>
      <c r="E1849" s="5" t="s">
        <v>5749</v>
      </c>
      <c r="F1849" s="5">
        <v>8.3</v>
      </c>
      <c r="G1849" s="5">
        <v>26.1</v>
      </c>
      <c r="H1849" t="str">
        <f t="shared" si="1"/>
        <v> New York</v>
      </c>
      <c r="I1849" t="str">
        <f t="shared" si="2"/>
        <v>New York</v>
      </c>
      <c r="J1849" t="str">
        <f>VLOOKUP(I1849,Sheet5!A:B,2,FALSE)</f>
        <v>NY</v>
      </c>
      <c r="K1849" t="str">
        <f t="shared" si="3"/>
        <v>Essex, NY</v>
      </c>
    </row>
    <row r="1850" ht="15.75" customHeight="1">
      <c r="A1850" s="11" t="s">
        <v>51</v>
      </c>
      <c r="B1850" s="12">
        <v>8.6</v>
      </c>
      <c r="C1850" s="12">
        <v>26.4</v>
      </c>
      <c r="D1850" s="11" t="s">
        <v>5750</v>
      </c>
      <c r="E1850" s="5" t="s">
        <v>5751</v>
      </c>
      <c r="F1850" s="5">
        <v>8.6</v>
      </c>
      <c r="G1850" s="5">
        <v>26.4</v>
      </c>
      <c r="H1850" t="str">
        <f t="shared" si="1"/>
        <v> New York</v>
      </c>
      <c r="I1850" t="str">
        <f t="shared" si="2"/>
        <v>New York</v>
      </c>
      <c r="J1850" t="str">
        <f>VLOOKUP(I1850,Sheet5!A:B,2,FALSE)</f>
        <v>NY</v>
      </c>
      <c r="K1850" t="str">
        <f t="shared" si="3"/>
        <v>Franklin, NY</v>
      </c>
    </row>
    <row r="1851" ht="15.75" customHeight="1">
      <c r="A1851" s="11" t="s">
        <v>159</v>
      </c>
      <c r="B1851" s="12">
        <v>8.3</v>
      </c>
      <c r="C1851" s="12">
        <v>24.5</v>
      </c>
      <c r="D1851" s="11" t="s">
        <v>5752</v>
      </c>
      <c r="E1851" s="5" t="s">
        <v>5753</v>
      </c>
      <c r="F1851" s="5">
        <v>8.3</v>
      </c>
      <c r="G1851" s="5">
        <v>24.5</v>
      </c>
      <c r="H1851" t="str">
        <f t="shared" si="1"/>
        <v> New York</v>
      </c>
      <c r="I1851" t="str">
        <f t="shared" si="2"/>
        <v>New York</v>
      </c>
      <c r="J1851" t="str">
        <f>VLOOKUP(I1851,Sheet5!A:B,2,FALSE)</f>
        <v>NY</v>
      </c>
      <c r="K1851" t="str">
        <f t="shared" si="3"/>
        <v>Fulton, NY</v>
      </c>
    </row>
    <row r="1852" ht="15.75" customHeight="1">
      <c r="A1852" s="11" t="s">
        <v>901</v>
      </c>
      <c r="B1852" s="12">
        <v>8.4</v>
      </c>
      <c r="C1852" s="12">
        <v>26.2</v>
      </c>
      <c r="D1852" s="11" t="s">
        <v>5754</v>
      </c>
      <c r="E1852" s="5" t="s">
        <v>5755</v>
      </c>
      <c r="F1852" s="5">
        <v>8.4</v>
      </c>
      <c r="G1852" s="5">
        <v>26.2</v>
      </c>
      <c r="H1852" t="str">
        <f t="shared" si="1"/>
        <v> New York</v>
      </c>
      <c r="I1852" t="str">
        <f t="shared" si="2"/>
        <v>New York</v>
      </c>
      <c r="J1852" t="str">
        <f>VLOOKUP(I1852,Sheet5!A:B,2,FALSE)</f>
        <v>NY</v>
      </c>
      <c r="K1852" t="str">
        <f t="shared" si="3"/>
        <v>Genesee, NY</v>
      </c>
    </row>
    <row r="1853" ht="15.75" customHeight="1">
      <c r="A1853" s="11" t="s">
        <v>53</v>
      </c>
      <c r="B1853" s="12">
        <v>8.6</v>
      </c>
      <c r="C1853" s="12">
        <v>23.3</v>
      </c>
      <c r="D1853" s="11" t="s">
        <v>5756</v>
      </c>
      <c r="E1853" s="5" t="s">
        <v>5757</v>
      </c>
      <c r="F1853" s="5">
        <v>8.6</v>
      </c>
      <c r="G1853" s="5">
        <v>23.3</v>
      </c>
      <c r="H1853" t="str">
        <f t="shared" si="1"/>
        <v> New York</v>
      </c>
      <c r="I1853" t="str">
        <f t="shared" si="2"/>
        <v>New York</v>
      </c>
      <c r="J1853" t="str">
        <f>VLOOKUP(I1853,Sheet5!A:B,2,FALSE)</f>
        <v>NY</v>
      </c>
      <c r="K1853" t="str">
        <f t="shared" si="3"/>
        <v>Greene, NY</v>
      </c>
    </row>
    <row r="1854" ht="15.75" customHeight="1">
      <c r="A1854" s="11" t="s">
        <v>346</v>
      </c>
      <c r="B1854" s="12">
        <v>7.8</v>
      </c>
      <c r="C1854" s="12">
        <v>27.4</v>
      </c>
      <c r="D1854" s="11" t="s">
        <v>5758</v>
      </c>
      <c r="E1854" s="5" t="s">
        <v>5759</v>
      </c>
      <c r="F1854" s="5">
        <v>7.8</v>
      </c>
      <c r="G1854" s="5">
        <v>27.4</v>
      </c>
      <c r="H1854" t="str">
        <f t="shared" si="1"/>
        <v> New York</v>
      </c>
      <c r="I1854" t="str">
        <f t="shared" si="2"/>
        <v>New York</v>
      </c>
      <c r="J1854" t="str">
        <f>VLOOKUP(I1854,Sheet5!A:B,2,FALSE)</f>
        <v>NY</v>
      </c>
      <c r="K1854" t="str">
        <f t="shared" si="3"/>
        <v>Hamilton, NY</v>
      </c>
    </row>
    <row r="1855" ht="15.75" customHeight="1">
      <c r="A1855" s="11" t="s">
        <v>1232</v>
      </c>
      <c r="B1855" s="12">
        <v>8.4</v>
      </c>
      <c r="C1855" s="12">
        <v>30.8</v>
      </c>
      <c r="D1855" s="11" t="s">
        <v>5760</v>
      </c>
      <c r="E1855" s="5" t="s">
        <v>5761</v>
      </c>
      <c r="F1855" s="5">
        <v>8.4</v>
      </c>
      <c r="G1855" s="5">
        <v>30.8</v>
      </c>
      <c r="H1855" t="str">
        <f t="shared" si="1"/>
        <v> New York</v>
      </c>
      <c r="I1855" t="str">
        <f t="shared" si="2"/>
        <v>New York</v>
      </c>
      <c r="J1855" t="str">
        <f>VLOOKUP(I1855,Sheet5!A:B,2,FALSE)</f>
        <v>NY</v>
      </c>
      <c r="K1855" t="str">
        <f t="shared" si="3"/>
        <v>Herkimer, NY</v>
      </c>
    </row>
    <row r="1856" ht="15.75" customHeight="1">
      <c r="A1856" s="11" t="s">
        <v>58</v>
      </c>
      <c r="B1856" s="12">
        <v>10.4</v>
      </c>
      <c r="C1856" s="12">
        <v>30.9</v>
      </c>
      <c r="D1856" s="11" t="s">
        <v>5762</v>
      </c>
      <c r="E1856" s="5" t="s">
        <v>5763</v>
      </c>
      <c r="F1856" s="5">
        <v>10.4</v>
      </c>
      <c r="G1856" s="5">
        <v>30.9</v>
      </c>
      <c r="H1856" t="str">
        <f t="shared" si="1"/>
        <v> New York</v>
      </c>
      <c r="I1856" t="str">
        <f t="shared" si="2"/>
        <v>New York</v>
      </c>
      <c r="J1856" t="str">
        <f>VLOOKUP(I1856,Sheet5!A:B,2,FALSE)</f>
        <v>NY</v>
      </c>
      <c r="K1856" t="str">
        <f t="shared" si="3"/>
        <v>Jefferson, NY</v>
      </c>
    </row>
    <row r="1857" ht="15.75" customHeight="1">
      <c r="A1857" s="11" t="s">
        <v>213</v>
      </c>
      <c r="B1857" s="12">
        <v>10.2</v>
      </c>
      <c r="C1857" s="12">
        <v>22.6</v>
      </c>
      <c r="D1857" s="11" t="s">
        <v>5764</v>
      </c>
      <c r="E1857" s="5" t="s">
        <v>5765</v>
      </c>
      <c r="F1857" s="5">
        <v>10.2</v>
      </c>
      <c r="G1857" s="5">
        <v>22.6</v>
      </c>
      <c r="H1857" t="str">
        <f t="shared" si="1"/>
        <v> New York</v>
      </c>
      <c r="I1857" t="str">
        <f t="shared" si="2"/>
        <v>New York</v>
      </c>
      <c r="J1857" t="str">
        <f>VLOOKUP(I1857,Sheet5!A:B,2,FALSE)</f>
        <v>NY</v>
      </c>
      <c r="K1857" t="str">
        <f t="shared" si="3"/>
        <v>Kings, NY</v>
      </c>
    </row>
    <row r="1858" ht="15.75" customHeight="1">
      <c r="A1858" s="11" t="s">
        <v>516</v>
      </c>
      <c r="B1858" s="12">
        <v>7.3</v>
      </c>
      <c r="C1858" s="12">
        <v>32.5</v>
      </c>
      <c r="D1858" s="11" t="s">
        <v>5766</v>
      </c>
      <c r="E1858" s="5" t="s">
        <v>5767</v>
      </c>
      <c r="F1858" s="5">
        <v>7.3</v>
      </c>
      <c r="G1858" s="5">
        <v>32.5</v>
      </c>
      <c r="H1858" t="str">
        <f t="shared" si="1"/>
        <v> New York</v>
      </c>
      <c r="I1858" t="str">
        <f t="shared" si="2"/>
        <v>New York</v>
      </c>
      <c r="J1858" t="str">
        <f>VLOOKUP(I1858,Sheet5!A:B,2,FALSE)</f>
        <v>NY</v>
      </c>
      <c r="K1858" t="str">
        <f t="shared" si="3"/>
        <v>Lewis, NY</v>
      </c>
    </row>
    <row r="1859" ht="15.75" customHeight="1">
      <c r="A1859" s="11" t="s">
        <v>557</v>
      </c>
      <c r="B1859" s="12">
        <v>7.5</v>
      </c>
      <c r="C1859" s="12">
        <v>29.8</v>
      </c>
      <c r="D1859" s="11" t="s">
        <v>5768</v>
      </c>
      <c r="E1859" s="5" t="s">
        <v>5769</v>
      </c>
      <c r="F1859" s="5">
        <v>7.5</v>
      </c>
      <c r="G1859" s="5">
        <v>29.8</v>
      </c>
      <c r="H1859" t="str">
        <f t="shared" si="1"/>
        <v> New York</v>
      </c>
      <c r="I1859" t="str">
        <f t="shared" si="2"/>
        <v>New York</v>
      </c>
      <c r="J1859" t="str">
        <f>VLOOKUP(I1859,Sheet5!A:B,2,FALSE)</f>
        <v>NY</v>
      </c>
      <c r="K1859" t="str">
        <f t="shared" si="3"/>
        <v>Livingston, NY</v>
      </c>
    </row>
    <row r="1860" ht="15.75" customHeight="1">
      <c r="A1860" s="11" t="s">
        <v>66</v>
      </c>
      <c r="B1860" s="12">
        <v>7.9</v>
      </c>
      <c r="C1860" s="12">
        <v>27.5</v>
      </c>
      <c r="D1860" s="11" t="s">
        <v>5770</v>
      </c>
      <c r="E1860" s="5" t="s">
        <v>5771</v>
      </c>
      <c r="F1860" s="5">
        <v>7.9</v>
      </c>
      <c r="G1860" s="5">
        <v>27.5</v>
      </c>
      <c r="H1860" t="str">
        <f t="shared" si="1"/>
        <v> New York</v>
      </c>
      <c r="I1860" t="str">
        <f t="shared" si="2"/>
        <v>New York</v>
      </c>
      <c r="J1860" t="str">
        <f>VLOOKUP(I1860,Sheet5!A:B,2,FALSE)</f>
        <v>NY</v>
      </c>
      <c r="K1860" t="str">
        <f t="shared" si="3"/>
        <v>Madison, NY</v>
      </c>
    </row>
    <row r="1861" ht="15.75" customHeight="1">
      <c r="A1861" s="11" t="s">
        <v>71</v>
      </c>
      <c r="B1861" s="12">
        <v>8.3</v>
      </c>
      <c r="C1861" s="12">
        <v>27.8</v>
      </c>
      <c r="D1861" s="11" t="s">
        <v>5772</v>
      </c>
      <c r="E1861" s="5" t="s">
        <v>5773</v>
      </c>
      <c r="F1861" s="5">
        <v>8.3</v>
      </c>
      <c r="G1861" s="5">
        <v>27.8</v>
      </c>
      <c r="H1861" t="str">
        <f t="shared" si="1"/>
        <v> New York</v>
      </c>
      <c r="I1861" t="str">
        <f t="shared" si="2"/>
        <v>New York</v>
      </c>
      <c r="J1861" t="str">
        <f>VLOOKUP(I1861,Sheet5!A:B,2,FALSE)</f>
        <v>NY</v>
      </c>
      <c r="K1861" t="str">
        <f t="shared" si="3"/>
        <v>Monroe, NY</v>
      </c>
    </row>
    <row r="1862" ht="15.75" customHeight="1">
      <c r="A1862" s="11" t="s">
        <v>72</v>
      </c>
      <c r="B1862" s="12">
        <v>8.9</v>
      </c>
      <c r="C1862" s="12">
        <v>28.6</v>
      </c>
      <c r="D1862" s="11" t="s">
        <v>5774</v>
      </c>
      <c r="E1862" s="5" t="s">
        <v>5775</v>
      </c>
      <c r="F1862" s="5">
        <v>8.9</v>
      </c>
      <c r="G1862" s="5">
        <v>28.6</v>
      </c>
      <c r="H1862" t="str">
        <f t="shared" si="1"/>
        <v> New York</v>
      </c>
      <c r="I1862" t="str">
        <f t="shared" si="2"/>
        <v>New York</v>
      </c>
      <c r="J1862" t="str">
        <f>VLOOKUP(I1862,Sheet5!A:B,2,FALSE)</f>
        <v>NY</v>
      </c>
      <c r="K1862" t="str">
        <f t="shared" si="3"/>
        <v>Montgomery, NY</v>
      </c>
    </row>
    <row r="1863" ht="15.75" customHeight="1">
      <c r="A1863" s="11" t="s">
        <v>360</v>
      </c>
      <c r="B1863" s="12">
        <v>7.1</v>
      </c>
      <c r="C1863" s="12">
        <v>22.3</v>
      </c>
      <c r="D1863" s="11" t="s">
        <v>5776</v>
      </c>
      <c r="E1863" s="5" t="s">
        <v>5777</v>
      </c>
      <c r="F1863" s="5">
        <v>7.1</v>
      </c>
      <c r="G1863" s="5">
        <v>22.3</v>
      </c>
      <c r="H1863" t="str">
        <f t="shared" si="1"/>
        <v> New York</v>
      </c>
      <c r="I1863" t="str">
        <f t="shared" si="2"/>
        <v>New York</v>
      </c>
      <c r="J1863" t="str">
        <f>VLOOKUP(I1863,Sheet5!A:B,2,FALSE)</f>
        <v>NY</v>
      </c>
      <c r="K1863" t="str">
        <f t="shared" si="3"/>
        <v>Nassau, NY</v>
      </c>
    </row>
    <row r="1864" ht="15.75" customHeight="1">
      <c r="A1864" s="11" t="s">
        <v>1233</v>
      </c>
      <c r="B1864" s="12">
        <v>6.7</v>
      </c>
      <c r="C1864" s="12">
        <v>15.7</v>
      </c>
      <c r="D1864" s="11" t="s">
        <v>5778</v>
      </c>
      <c r="E1864" s="5" t="s">
        <v>5779</v>
      </c>
      <c r="F1864" s="5">
        <v>6.7</v>
      </c>
      <c r="G1864" s="5">
        <v>15.7</v>
      </c>
      <c r="H1864" t="str">
        <f t="shared" si="1"/>
        <v> New York</v>
      </c>
      <c r="I1864" t="str">
        <f t="shared" si="2"/>
        <v>New York</v>
      </c>
      <c r="J1864" t="str">
        <f>VLOOKUP(I1864,Sheet5!A:B,2,FALSE)</f>
        <v>NY</v>
      </c>
      <c r="K1864" t="str">
        <f t="shared" si="3"/>
        <v>New York, NY</v>
      </c>
    </row>
    <row r="1865" ht="15.75" customHeight="1">
      <c r="A1865" s="11" t="s">
        <v>1234</v>
      </c>
      <c r="B1865" s="12">
        <v>7.2</v>
      </c>
      <c r="C1865" s="12">
        <v>31.0</v>
      </c>
      <c r="D1865" s="11" t="s">
        <v>5780</v>
      </c>
      <c r="E1865" s="5" t="s">
        <v>5781</v>
      </c>
      <c r="F1865" s="5">
        <v>7.2</v>
      </c>
      <c r="G1865" s="5">
        <v>31.0</v>
      </c>
      <c r="H1865" t="str">
        <f t="shared" si="1"/>
        <v> New York</v>
      </c>
      <c r="I1865" t="str">
        <f t="shared" si="2"/>
        <v>New York</v>
      </c>
      <c r="J1865" t="str">
        <f>VLOOKUP(I1865,Sheet5!A:B,2,FALSE)</f>
        <v>NY</v>
      </c>
      <c r="K1865" t="str">
        <f t="shared" si="3"/>
        <v>Niagara, NY</v>
      </c>
    </row>
    <row r="1866" ht="15.75" customHeight="1">
      <c r="A1866" s="11" t="s">
        <v>519</v>
      </c>
      <c r="B1866" s="12">
        <v>9.4</v>
      </c>
      <c r="C1866" s="12">
        <v>31.8</v>
      </c>
      <c r="D1866" s="11" t="s">
        <v>5782</v>
      </c>
      <c r="E1866" s="5" t="s">
        <v>5783</v>
      </c>
      <c r="F1866" s="5">
        <v>9.4</v>
      </c>
      <c r="G1866" s="5">
        <v>31.8</v>
      </c>
      <c r="H1866" t="str">
        <f t="shared" si="1"/>
        <v> New York</v>
      </c>
      <c r="I1866" t="str">
        <f t="shared" si="2"/>
        <v>New York</v>
      </c>
      <c r="J1866" t="str">
        <f>VLOOKUP(I1866,Sheet5!A:B,2,FALSE)</f>
        <v>NY</v>
      </c>
      <c r="K1866" t="str">
        <f t="shared" si="3"/>
        <v>Oneida, NY</v>
      </c>
    </row>
    <row r="1867" ht="15.75" customHeight="1">
      <c r="A1867" s="11" t="s">
        <v>1235</v>
      </c>
      <c r="B1867" s="12">
        <v>7.7</v>
      </c>
      <c r="C1867" s="12">
        <v>26.1</v>
      </c>
      <c r="D1867" s="11" t="s">
        <v>5784</v>
      </c>
      <c r="E1867" s="5" t="s">
        <v>5785</v>
      </c>
      <c r="F1867" s="5">
        <v>7.7</v>
      </c>
      <c r="G1867" s="5">
        <v>26.1</v>
      </c>
      <c r="H1867" t="str">
        <f t="shared" si="1"/>
        <v> New York</v>
      </c>
      <c r="I1867" t="str">
        <f t="shared" si="2"/>
        <v>New York</v>
      </c>
      <c r="J1867" t="str">
        <f>VLOOKUP(I1867,Sheet5!A:B,2,FALSE)</f>
        <v>NY</v>
      </c>
      <c r="K1867" t="str">
        <f t="shared" si="3"/>
        <v>Onondaga, NY</v>
      </c>
    </row>
    <row r="1868" ht="15.75" customHeight="1">
      <c r="A1868" s="11" t="s">
        <v>1236</v>
      </c>
      <c r="B1868" s="12">
        <v>6.8</v>
      </c>
      <c r="C1868" s="12">
        <v>27.5</v>
      </c>
      <c r="D1868" s="11" t="s">
        <v>5786</v>
      </c>
      <c r="E1868" s="5" t="s">
        <v>5787</v>
      </c>
      <c r="F1868" s="5">
        <v>6.8</v>
      </c>
      <c r="G1868" s="5">
        <v>27.5</v>
      </c>
      <c r="H1868" t="str">
        <f t="shared" si="1"/>
        <v> New York</v>
      </c>
      <c r="I1868" t="str">
        <f t="shared" si="2"/>
        <v>New York</v>
      </c>
      <c r="J1868" t="str">
        <f>VLOOKUP(I1868,Sheet5!A:B,2,FALSE)</f>
        <v>NY</v>
      </c>
      <c r="K1868" t="str">
        <f t="shared" si="3"/>
        <v>Ontario, NY</v>
      </c>
    </row>
    <row r="1869" ht="15.75" customHeight="1">
      <c r="A1869" s="11" t="s">
        <v>226</v>
      </c>
      <c r="B1869" s="12">
        <v>8.8</v>
      </c>
      <c r="C1869" s="12">
        <v>29.7</v>
      </c>
      <c r="D1869" s="11" t="s">
        <v>5788</v>
      </c>
      <c r="E1869" s="5" t="s">
        <v>5789</v>
      </c>
      <c r="F1869" s="5">
        <v>8.8</v>
      </c>
      <c r="G1869" s="5">
        <v>29.7</v>
      </c>
      <c r="H1869" t="str">
        <f t="shared" si="1"/>
        <v> New York</v>
      </c>
      <c r="I1869" t="str">
        <f t="shared" si="2"/>
        <v>New York</v>
      </c>
      <c r="J1869" t="str">
        <f>VLOOKUP(I1869,Sheet5!A:B,2,FALSE)</f>
        <v>NY</v>
      </c>
      <c r="K1869" t="str">
        <f t="shared" si="3"/>
        <v>Orange, NY</v>
      </c>
    </row>
    <row r="1870" ht="15.75" customHeight="1">
      <c r="A1870" s="11" t="s">
        <v>822</v>
      </c>
      <c r="B1870" s="12">
        <v>8.4</v>
      </c>
      <c r="C1870" s="12">
        <v>30.8</v>
      </c>
      <c r="D1870" s="11" t="s">
        <v>5790</v>
      </c>
      <c r="E1870" s="5" t="s">
        <v>5791</v>
      </c>
      <c r="F1870" s="5">
        <v>8.4</v>
      </c>
      <c r="G1870" s="5">
        <v>30.8</v>
      </c>
      <c r="H1870" t="str">
        <f t="shared" si="1"/>
        <v> New York</v>
      </c>
      <c r="I1870" t="str">
        <f t="shared" si="2"/>
        <v>New York</v>
      </c>
      <c r="J1870" t="str">
        <f>VLOOKUP(I1870,Sheet5!A:B,2,FALSE)</f>
        <v>NY</v>
      </c>
      <c r="K1870" t="str">
        <f t="shared" si="3"/>
        <v>Orleans, NY</v>
      </c>
    </row>
    <row r="1871" ht="15.75" customHeight="1">
      <c r="A1871" s="11" t="s">
        <v>1237</v>
      </c>
      <c r="B1871" s="12">
        <v>10.8</v>
      </c>
      <c r="C1871" s="12">
        <v>29.4</v>
      </c>
      <c r="D1871" s="11" t="s">
        <v>5792</v>
      </c>
      <c r="E1871" s="5" t="s">
        <v>5793</v>
      </c>
      <c r="F1871" s="5">
        <v>10.8</v>
      </c>
      <c r="G1871" s="5">
        <v>29.4</v>
      </c>
      <c r="H1871" t="str">
        <f t="shared" si="1"/>
        <v> New York</v>
      </c>
      <c r="I1871" t="str">
        <f t="shared" si="2"/>
        <v>New York</v>
      </c>
      <c r="J1871" t="str">
        <f>VLOOKUP(I1871,Sheet5!A:B,2,FALSE)</f>
        <v>NY</v>
      </c>
      <c r="K1871" t="str">
        <f t="shared" si="3"/>
        <v>Oswego, NY</v>
      </c>
    </row>
    <row r="1872" ht="15.75" customHeight="1">
      <c r="A1872" s="11" t="s">
        <v>938</v>
      </c>
      <c r="B1872" s="12">
        <v>7.9</v>
      </c>
      <c r="C1872" s="12">
        <v>29.2</v>
      </c>
      <c r="D1872" s="11" t="s">
        <v>5794</v>
      </c>
      <c r="E1872" s="5" t="s">
        <v>5795</v>
      </c>
      <c r="F1872" s="5">
        <v>7.9</v>
      </c>
      <c r="G1872" s="5">
        <v>29.2</v>
      </c>
      <c r="H1872" t="str">
        <f t="shared" si="1"/>
        <v> New York</v>
      </c>
      <c r="I1872" t="str">
        <f t="shared" si="2"/>
        <v>New York</v>
      </c>
      <c r="J1872" t="str">
        <f>VLOOKUP(I1872,Sheet5!A:B,2,FALSE)</f>
        <v>NY</v>
      </c>
      <c r="K1872" t="str">
        <f t="shared" si="3"/>
        <v>Otsego, NY</v>
      </c>
    </row>
    <row r="1873" ht="15.75" customHeight="1">
      <c r="A1873" s="11" t="s">
        <v>367</v>
      </c>
      <c r="B1873" s="12">
        <v>6.9</v>
      </c>
      <c r="C1873" s="12">
        <v>24.4</v>
      </c>
      <c r="D1873" s="11" t="s">
        <v>5796</v>
      </c>
      <c r="E1873" s="5" t="s">
        <v>5797</v>
      </c>
      <c r="F1873" s="5">
        <v>6.9</v>
      </c>
      <c r="G1873" s="5">
        <v>24.4</v>
      </c>
      <c r="H1873" t="str">
        <f t="shared" si="1"/>
        <v> New York</v>
      </c>
      <c r="I1873" t="str">
        <f t="shared" si="2"/>
        <v>New York</v>
      </c>
      <c r="J1873" t="str">
        <f>VLOOKUP(I1873,Sheet5!A:B,2,FALSE)</f>
        <v>NY</v>
      </c>
      <c r="K1873" t="str">
        <f t="shared" si="3"/>
        <v>Putnam, NY</v>
      </c>
    </row>
    <row r="1874" ht="15.75" customHeight="1">
      <c r="A1874" s="11" t="s">
        <v>1238</v>
      </c>
      <c r="B1874" s="12">
        <v>10.4</v>
      </c>
      <c r="C1874" s="12">
        <v>23.6</v>
      </c>
      <c r="D1874" s="11" t="s">
        <v>5798</v>
      </c>
      <c r="E1874" s="5" t="s">
        <v>5799</v>
      </c>
      <c r="F1874" s="5">
        <v>10.4</v>
      </c>
      <c r="G1874" s="5">
        <v>23.6</v>
      </c>
      <c r="H1874" t="str">
        <f t="shared" si="1"/>
        <v> New York</v>
      </c>
      <c r="I1874" t="str">
        <f t="shared" si="2"/>
        <v>New York</v>
      </c>
      <c r="J1874" t="str">
        <f>VLOOKUP(I1874,Sheet5!A:B,2,FALSE)</f>
        <v>NY</v>
      </c>
      <c r="K1874" t="str">
        <f t="shared" si="3"/>
        <v>Queens, NY</v>
      </c>
    </row>
    <row r="1875" ht="15.75" customHeight="1">
      <c r="A1875" s="11" t="s">
        <v>1239</v>
      </c>
      <c r="B1875" s="12">
        <v>8.2</v>
      </c>
      <c r="C1875" s="12">
        <v>29.0</v>
      </c>
      <c r="D1875" s="11" t="s">
        <v>5800</v>
      </c>
      <c r="E1875" s="5" t="s">
        <v>5801</v>
      </c>
      <c r="F1875" s="5">
        <v>8.2</v>
      </c>
      <c r="G1875" s="5">
        <v>29.0</v>
      </c>
      <c r="H1875" t="str">
        <f t="shared" si="1"/>
        <v> New York</v>
      </c>
      <c r="I1875" t="str">
        <f t="shared" si="2"/>
        <v>New York</v>
      </c>
      <c r="J1875" t="str">
        <f>VLOOKUP(I1875,Sheet5!A:B,2,FALSE)</f>
        <v>NY</v>
      </c>
      <c r="K1875" t="str">
        <f t="shared" si="3"/>
        <v>Rensselaer, NY</v>
      </c>
    </row>
    <row r="1876" ht="15.75" customHeight="1">
      <c r="A1876" s="11" t="s">
        <v>457</v>
      </c>
      <c r="B1876" s="12">
        <v>8.7</v>
      </c>
      <c r="C1876" s="12">
        <v>27.2</v>
      </c>
      <c r="D1876" s="11" t="s">
        <v>5802</v>
      </c>
      <c r="E1876" s="5" t="s">
        <v>5803</v>
      </c>
      <c r="F1876" s="5">
        <v>8.7</v>
      </c>
      <c r="G1876" s="5">
        <v>27.2</v>
      </c>
      <c r="H1876" t="str">
        <f t="shared" si="1"/>
        <v> New York</v>
      </c>
      <c r="I1876" t="str">
        <f t="shared" si="2"/>
        <v>New York</v>
      </c>
      <c r="J1876" t="str">
        <f>VLOOKUP(I1876,Sheet5!A:B,2,FALSE)</f>
        <v>NY</v>
      </c>
      <c r="K1876" t="str">
        <f t="shared" si="3"/>
        <v>Richmond, NY</v>
      </c>
    </row>
    <row r="1877" ht="15.75" customHeight="1">
      <c r="A1877" s="11" t="s">
        <v>1240</v>
      </c>
      <c r="B1877" s="12">
        <v>8.9</v>
      </c>
      <c r="C1877" s="12">
        <v>23.1</v>
      </c>
      <c r="D1877" s="11" t="s">
        <v>5804</v>
      </c>
      <c r="E1877" s="5" t="s">
        <v>5805</v>
      </c>
      <c r="F1877" s="5">
        <v>8.9</v>
      </c>
      <c r="G1877" s="5">
        <v>23.1</v>
      </c>
      <c r="H1877" t="str">
        <f t="shared" si="1"/>
        <v> New York</v>
      </c>
      <c r="I1877" t="str">
        <f t="shared" si="2"/>
        <v>New York</v>
      </c>
      <c r="J1877" t="str">
        <f>VLOOKUP(I1877,Sheet5!A:B,2,FALSE)</f>
        <v>NY</v>
      </c>
      <c r="K1877" t="str">
        <f t="shared" si="3"/>
        <v>Rockland, NY</v>
      </c>
    </row>
    <row r="1878" ht="15.75" customHeight="1">
      <c r="A1878" s="11" t="s">
        <v>1242</v>
      </c>
      <c r="B1878" s="12">
        <v>8.0</v>
      </c>
      <c r="C1878" s="12">
        <v>26.6</v>
      </c>
      <c r="D1878" s="11" t="s">
        <v>5806</v>
      </c>
      <c r="E1878" s="5" t="s">
        <v>5807</v>
      </c>
      <c r="F1878" s="5">
        <v>8.0</v>
      </c>
      <c r="G1878" s="5">
        <v>26.6</v>
      </c>
      <c r="H1878" t="str">
        <f t="shared" si="1"/>
        <v> New York</v>
      </c>
      <c r="I1878" t="str">
        <f t="shared" si="2"/>
        <v>New York</v>
      </c>
      <c r="J1878" t="str">
        <f>VLOOKUP(I1878,Sheet5!A:B,2,FALSE)</f>
        <v>NY</v>
      </c>
      <c r="K1878" t="str">
        <f t="shared" si="3"/>
        <v>Saratoga, NY</v>
      </c>
    </row>
    <row r="1879" ht="15.75" customHeight="1">
      <c r="A1879" s="11" t="s">
        <v>1243</v>
      </c>
      <c r="B1879" s="12">
        <v>7.2</v>
      </c>
      <c r="C1879" s="12">
        <v>26.6</v>
      </c>
      <c r="D1879" s="11" t="s">
        <v>5808</v>
      </c>
      <c r="E1879" s="5" t="s">
        <v>5809</v>
      </c>
      <c r="F1879" s="5">
        <v>7.2</v>
      </c>
      <c r="G1879" s="5">
        <v>26.6</v>
      </c>
      <c r="H1879" t="str">
        <f t="shared" si="1"/>
        <v> New York</v>
      </c>
      <c r="I1879" t="str">
        <f t="shared" si="2"/>
        <v>New York</v>
      </c>
      <c r="J1879" t="str">
        <f>VLOOKUP(I1879,Sheet5!A:B,2,FALSE)</f>
        <v>NY</v>
      </c>
      <c r="K1879" t="str">
        <f t="shared" si="3"/>
        <v>Schenectady, NY</v>
      </c>
    </row>
    <row r="1880" ht="15.75" customHeight="1">
      <c r="A1880" s="11" t="s">
        <v>1244</v>
      </c>
      <c r="B1880" s="12">
        <v>7.9</v>
      </c>
      <c r="C1880" s="12">
        <v>27.1</v>
      </c>
      <c r="D1880" s="11" t="s">
        <v>5810</v>
      </c>
      <c r="E1880" s="5" t="s">
        <v>5811</v>
      </c>
      <c r="F1880" s="5">
        <v>7.9</v>
      </c>
      <c r="G1880" s="5">
        <v>27.1</v>
      </c>
      <c r="H1880" t="str">
        <f t="shared" si="1"/>
        <v> New York</v>
      </c>
      <c r="I1880" t="str">
        <f t="shared" si="2"/>
        <v>New York</v>
      </c>
      <c r="J1880" t="str">
        <f>VLOOKUP(I1880,Sheet5!A:B,2,FALSE)</f>
        <v>NY</v>
      </c>
      <c r="K1880" t="str">
        <f t="shared" si="3"/>
        <v>Schoharie, NY</v>
      </c>
    </row>
    <row r="1881" ht="15.75" customHeight="1">
      <c r="A1881" s="11" t="s">
        <v>573</v>
      </c>
      <c r="B1881" s="12">
        <v>8.9</v>
      </c>
      <c r="C1881" s="12">
        <v>26.5</v>
      </c>
      <c r="D1881" s="11" t="s">
        <v>5812</v>
      </c>
      <c r="E1881" s="5" t="s">
        <v>5813</v>
      </c>
      <c r="F1881" s="5">
        <v>8.9</v>
      </c>
      <c r="G1881" s="5">
        <v>26.5</v>
      </c>
      <c r="H1881" t="str">
        <f t="shared" si="1"/>
        <v> New York</v>
      </c>
      <c r="I1881" t="str">
        <f t="shared" si="2"/>
        <v>New York</v>
      </c>
      <c r="J1881" t="str">
        <f>VLOOKUP(I1881,Sheet5!A:B,2,FALSE)</f>
        <v>NY</v>
      </c>
      <c r="K1881" t="str">
        <f t="shared" si="3"/>
        <v>Schuyler, NY</v>
      </c>
    </row>
    <row r="1882" ht="15.75" customHeight="1">
      <c r="A1882" s="11" t="s">
        <v>1245</v>
      </c>
      <c r="B1882" s="12">
        <v>8.7</v>
      </c>
      <c r="C1882" s="12">
        <v>28.5</v>
      </c>
      <c r="D1882" s="11" t="s">
        <v>5814</v>
      </c>
      <c r="E1882" s="5" t="s">
        <v>5815</v>
      </c>
      <c r="F1882" s="5">
        <v>8.7</v>
      </c>
      <c r="G1882" s="5">
        <v>28.5</v>
      </c>
      <c r="H1882" t="str">
        <f t="shared" si="1"/>
        <v> New York</v>
      </c>
      <c r="I1882" t="str">
        <f t="shared" si="2"/>
        <v>New York</v>
      </c>
      <c r="J1882" t="str">
        <f>VLOOKUP(I1882,Sheet5!A:B,2,FALSE)</f>
        <v>NY</v>
      </c>
      <c r="K1882" t="str">
        <f t="shared" si="3"/>
        <v>Seneca, NY</v>
      </c>
    </row>
    <row r="1883" ht="15.75" customHeight="1">
      <c r="A1883" s="11" t="s">
        <v>1241</v>
      </c>
      <c r="B1883" s="12">
        <v>8.2</v>
      </c>
      <c r="C1883" s="12">
        <v>30.1</v>
      </c>
      <c r="D1883" s="11" t="s">
        <v>5816</v>
      </c>
      <c r="E1883" s="5" t="s">
        <v>5817</v>
      </c>
      <c r="F1883" s="5">
        <v>8.2</v>
      </c>
      <c r="G1883" s="5">
        <v>30.1</v>
      </c>
      <c r="H1883" t="str">
        <f t="shared" si="1"/>
        <v> New York</v>
      </c>
      <c r="I1883" t="str">
        <f t="shared" si="2"/>
        <v>New York</v>
      </c>
      <c r="J1883" t="str">
        <f>VLOOKUP(I1883,Sheet5!A:B,2,FALSE)</f>
        <v>NY</v>
      </c>
      <c r="K1883" t="str">
        <f t="shared" si="3"/>
        <v>St. Lawrence, NY</v>
      </c>
    </row>
    <row r="1884" ht="15.75" customHeight="1">
      <c r="A1884" s="11" t="s">
        <v>615</v>
      </c>
      <c r="B1884" s="12">
        <v>9.9</v>
      </c>
      <c r="C1884" s="12">
        <v>32.0</v>
      </c>
      <c r="D1884" s="11" t="s">
        <v>5818</v>
      </c>
      <c r="E1884" s="5" t="s">
        <v>5819</v>
      </c>
      <c r="F1884" s="5">
        <v>9.9</v>
      </c>
      <c r="G1884" s="5">
        <v>32.0</v>
      </c>
      <c r="H1884" t="str">
        <f t="shared" si="1"/>
        <v> New York</v>
      </c>
      <c r="I1884" t="str">
        <f t="shared" si="2"/>
        <v>New York</v>
      </c>
      <c r="J1884" t="str">
        <f>VLOOKUP(I1884,Sheet5!A:B,2,FALSE)</f>
        <v>NY</v>
      </c>
      <c r="K1884" t="str">
        <f t="shared" si="3"/>
        <v>Steuben, NY</v>
      </c>
    </row>
    <row r="1885" ht="15.75" customHeight="1">
      <c r="A1885" s="11" t="s">
        <v>884</v>
      </c>
      <c r="B1885" s="12">
        <v>7.6</v>
      </c>
      <c r="C1885" s="12">
        <v>24.3</v>
      </c>
      <c r="D1885" s="11" t="s">
        <v>5820</v>
      </c>
      <c r="E1885" s="5" t="s">
        <v>5821</v>
      </c>
      <c r="F1885" s="5">
        <v>7.6</v>
      </c>
      <c r="G1885" s="5">
        <v>24.3</v>
      </c>
      <c r="H1885" t="str">
        <f t="shared" si="1"/>
        <v> New York</v>
      </c>
      <c r="I1885" t="str">
        <f t="shared" si="2"/>
        <v>New York</v>
      </c>
      <c r="J1885" t="str">
        <f>VLOOKUP(I1885,Sheet5!A:B,2,FALSE)</f>
        <v>NY</v>
      </c>
      <c r="K1885" t="str">
        <f t="shared" si="3"/>
        <v>Suffolk, NY</v>
      </c>
    </row>
    <row r="1886" ht="15.75" customHeight="1">
      <c r="A1886" s="11" t="s">
        <v>616</v>
      </c>
      <c r="B1886" s="12">
        <v>8.9</v>
      </c>
      <c r="C1886" s="12">
        <v>29.2</v>
      </c>
      <c r="D1886" s="11" t="s">
        <v>5822</v>
      </c>
      <c r="E1886" s="5" t="s">
        <v>5823</v>
      </c>
      <c r="F1886" s="5">
        <v>8.9</v>
      </c>
      <c r="G1886" s="5">
        <v>29.2</v>
      </c>
      <c r="H1886" t="str">
        <f t="shared" si="1"/>
        <v> New York</v>
      </c>
      <c r="I1886" t="str">
        <f t="shared" si="2"/>
        <v>New York</v>
      </c>
      <c r="J1886" t="str">
        <f>VLOOKUP(I1886,Sheet5!A:B,2,FALSE)</f>
        <v>NY</v>
      </c>
      <c r="K1886" t="str">
        <f t="shared" si="3"/>
        <v>Sullivan, NY</v>
      </c>
    </row>
    <row r="1887" ht="15.75" customHeight="1">
      <c r="A1887" s="11" t="s">
        <v>1246</v>
      </c>
      <c r="B1887" s="12">
        <v>8.7</v>
      </c>
      <c r="C1887" s="12">
        <v>29.5</v>
      </c>
      <c r="D1887" s="11" t="s">
        <v>5824</v>
      </c>
      <c r="E1887" s="5" t="s">
        <v>5825</v>
      </c>
      <c r="F1887" s="5">
        <v>8.7</v>
      </c>
      <c r="G1887" s="5">
        <v>29.5</v>
      </c>
      <c r="H1887" t="str">
        <f t="shared" si="1"/>
        <v> New York</v>
      </c>
      <c r="I1887" t="str">
        <f t="shared" si="2"/>
        <v>New York</v>
      </c>
      <c r="J1887" t="str">
        <f>VLOOKUP(I1887,Sheet5!A:B,2,FALSE)</f>
        <v>NY</v>
      </c>
      <c r="K1887" t="str">
        <f t="shared" si="3"/>
        <v>Tioga, NY</v>
      </c>
    </row>
    <row r="1888" ht="15.75" customHeight="1">
      <c r="A1888" s="11" t="s">
        <v>1247</v>
      </c>
      <c r="B1888" s="12">
        <v>7.8</v>
      </c>
      <c r="C1888" s="12">
        <v>24.6</v>
      </c>
      <c r="D1888" s="11" t="s">
        <v>5826</v>
      </c>
      <c r="E1888" s="5" t="s">
        <v>5827</v>
      </c>
      <c r="F1888" s="5">
        <v>7.8</v>
      </c>
      <c r="G1888" s="5">
        <v>24.6</v>
      </c>
      <c r="H1888" t="str">
        <f t="shared" si="1"/>
        <v> New York</v>
      </c>
      <c r="I1888" t="str">
        <f t="shared" si="2"/>
        <v>New York</v>
      </c>
      <c r="J1888" t="str">
        <f>VLOOKUP(I1888,Sheet5!A:B,2,FALSE)</f>
        <v>NY</v>
      </c>
      <c r="K1888" t="str">
        <f t="shared" si="3"/>
        <v>Tompkins, NY</v>
      </c>
    </row>
    <row r="1889" ht="15.75" customHeight="1">
      <c r="A1889" s="11" t="s">
        <v>1248</v>
      </c>
      <c r="B1889" s="12">
        <v>6.9</v>
      </c>
      <c r="C1889" s="12">
        <v>25.9</v>
      </c>
      <c r="D1889" s="11" t="s">
        <v>5828</v>
      </c>
      <c r="E1889" s="5" t="s">
        <v>5829</v>
      </c>
      <c r="F1889" s="5">
        <v>6.9</v>
      </c>
      <c r="G1889" s="5">
        <v>25.9</v>
      </c>
      <c r="H1889" t="str">
        <f t="shared" si="1"/>
        <v> New York</v>
      </c>
      <c r="I1889" t="str">
        <f t="shared" si="2"/>
        <v>New York</v>
      </c>
      <c r="J1889" t="str">
        <f>VLOOKUP(I1889,Sheet5!A:B,2,FALSE)</f>
        <v>NY</v>
      </c>
      <c r="K1889" t="str">
        <f t="shared" si="3"/>
        <v>Ulster, NY</v>
      </c>
    </row>
    <row r="1890" ht="15.75" customHeight="1">
      <c r="A1890" s="11" t="s">
        <v>479</v>
      </c>
      <c r="B1890" s="12">
        <v>7.7</v>
      </c>
      <c r="C1890" s="12">
        <v>25.2</v>
      </c>
      <c r="D1890" s="11" t="s">
        <v>5830</v>
      </c>
      <c r="E1890" s="5" t="s">
        <v>5831</v>
      </c>
      <c r="F1890" s="5">
        <v>7.7</v>
      </c>
      <c r="G1890" s="5">
        <v>25.2</v>
      </c>
      <c r="H1890" t="str">
        <f t="shared" si="1"/>
        <v> New York</v>
      </c>
      <c r="I1890" t="str">
        <f t="shared" si="2"/>
        <v>New York</v>
      </c>
      <c r="J1890" t="str">
        <f>VLOOKUP(I1890,Sheet5!A:B,2,FALSE)</f>
        <v>NY</v>
      </c>
      <c r="K1890" t="str">
        <f t="shared" si="3"/>
        <v>Warren, NY</v>
      </c>
    </row>
    <row r="1891" ht="15.75" customHeight="1">
      <c r="A1891" s="11" t="s">
        <v>86</v>
      </c>
      <c r="B1891" s="12">
        <v>9.1</v>
      </c>
      <c r="C1891" s="12">
        <v>30.3</v>
      </c>
      <c r="D1891" s="11" t="s">
        <v>5832</v>
      </c>
      <c r="E1891" s="5" t="s">
        <v>5833</v>
      </c>
      <c r="F1891" s="5">
        <v>9.1</v>
      </c>
      <c r="G1891" s="5">
        <v>30.3</v>
      </c>
      <c r="H1891" t="str">
        <f t="shared" si="1"/>
        <v> New York</v>
      </c>
      <c r="I1891" t="str">
        <f t="shared" si="2"/>
        <v>New York</v>
      </c>
      <c r="J1891" t="str">
        <f>VLOOKUP(I1891,Sheet5!A:B,2,FALSE)</f>
        <v>NY</v>
      </c>
      <c r="K1891" t="str">
        <f t="shared" si="3"/>
        <v>Washington, NY</v>
      </c>
    </row>
    <row r="1892" ht="15.75" customHeight="1">
      <c r="A1892" s="11" t="s">
        <v>480</v>
      </c>
      <c r="B1892" s="12">
        <v>8.9</v>
      </c>
      <c r="C1892" s="12">
        <v>31.5</v>
      </c>
      <c r="D1892" s="11" t="s">
        <v>5834</v>
      </c>
      <c r="E1892" s="5" t="s">
        <v>5835</v>
      </c>
      <c r="F1892" s="5">
        <v>8.9</v>
      </c>
      <c r="G1892" s="5">
        <v>31.5</v>
      </c>
      <c r="H1892" t="str">
        <f t="shared" si="1"/>
        <v> New York</v>
      </c>
      <c r="I1892" t="str">
        <f t="shared" si="2"/>
        <v>New York</v>
      </c>
      <c r="J1892" t="str">
        <f>VLOOKUP(I1892,Sheet5!A:B,2,FALSE)</f>
        <v>NY</v>
      </c>
      <c r="K1892" t="str">
        <f t="shared" si="3"/>
        <v>Wayne, NY</v>
      </c>
    </row>
    <row r="1893" ht="15.75" customHeight="1">
      <c r="A1893" s="11" t="s">
        <v>1249</v>
      </c>
      <c r="B1893" s="12">
        <v>7.4</v>
      </c>
      <c r="C1893" s="12">
        <v>20.3</v>
      </c>
      <c r="D1893" s="11" t="s">
        <v>5836</v>
      </c>
      <c r="E1893" s="5" t="s">
        <v>5837</v>
      </c>
      <c r="F1893" s="5">
        <v>7.4</v>
      </c>
      <c r="G1893" s="5">
        <v>20.3</v>
      </c>
      <c r="H1893" t="str">
        <f t="shared" si="1"/>
        <v> New York</v>
      </c>
      <c r="I1893" t="str">
        <f t="shared" si="2"/>
        <v>New York</v>
      </c>
      <c r="J1893" t="str">
        <f>VLOOKUP(I1893,Sheet5!A:B,2,FALSE)</f>
        <v>NY</v>
      </c>
      <c r="K1893" t="str">
        <f t="shared" si="3"/>
        <v>Westchester, NY</v>
      </c>
    </row>
    <row r="1894" ht="15.75" customHeight="1">
      <c r="A1894" s="11" t="s">
        <v>1250</v>
      </c>
      <c r="B1894" s="12">
        <v>7.7</v>
      </c>
      <c r="C1894" s="12">
        <v>26.6</v>
      </c>
      <c r="D1894" s="11" t="s">
        <v>5838</v>
      </c>
      <c r="E1894" s="5" t="s">
        <v>5839</v>
      </c>
      <c r="F1894" s="5">
        <v>7.7</v>
      </c>
      <c r="G1894" s="5">
        <v>26.6</v>
      </c>
      <c r="H1894" t="str">
        <f t="shared" si="1"/>
        <v> New York</v>
      </c>
      <c r="I1894" t="str">
        <f t="shared" si="2"/>
        <v>New York</v>
      </c>
      <c r="J1894" t="str">
        <f>VLOOKUP(I1894,Sheet5!A:B,2,FALSE)</f>
        <v>NY</v>
      </c>
      <c r="K1894" t="str">
        <f t="shared" si="3"/>
        <v>Wyoming, NY</v>
      </c>
    </row>
    <row r="1895" ht="15.75" customHeight="1">
      <c r="A1895" s="11" t="s">
        <v>1251</v>
      </c>
      <c r="B1895" s="12">
        <v>8.4</v>
      </c>
      <c r="C1895" s="12">
        <v>25.7</v>
      </c>
      <c r="D1895" s="11" t="s">
        <v>5840</v>
      </c>
      <c r="E1895" s="5" t="s">
        <v>5841</v>
      </c>
      <c r="F1895" s="5">
        <v>8.4</v>
      </c>
      <c r="G1895" s="5">
        <v>25.7</v>
      </c>
      <c r="H1895" t="str">
        <f t="shared" si="1"/>
        <v> New York</v>
      </c>
      <c r="I1895" t="str">
        <f t="shared" si="2"/>
        <v>New York</v>
      </c>
      <c r="J1895" t="str">
        <f>VLOOKUP(I1895,Sheet5!A:B,2,FALSE)</f>
        <v>NY</v>
      </c>
      <c r="K1895" t="str">
        <f t="shared" si="3"/>
        <v>Yates, NY</v>
      </c>
    </row>
    <row r="1896" ht="15.75" customHeight="1">
      <c r="A1896" s="11" t="s">
        <v>1252</v>
      </c>
      <c r="B1896" s="12">
        <v>10.1</v>
      </c>
      <c r="C1896" s="12">
        <v>32.9</v>
      </c>
      <c r="D1896" s="11" t="s">
        <v>5842</v>
      </c>
      <c r="E1896" s="5" t="s">
        <v>5843</v>
      </c>
      <c r="F1896" s="5">
        <v>10.1</v>
      </c>
      <c r="G1896" s="5">
        <v>32.9</v>
      </c>
      <c r="H1896" t="str">
        <f t="shared" si="1"/>
        <v> North Carolina</v>
      </c>
      <c r="I1896" t="str">
        <f t="shared" si="2"/>
        <v>North Carolina</v>
      </c>
      <c r="J1896" t="str">
        <f>VLOOKUP(I1896,Sheet5!A:B,2,FALSE)</f>
        <v>NC</v>
      </c>
      <c r="K1896" t="str">
        <f t="shared" si="3"/>
        <v>Alamance, NC</v>
      </c>
    </row>
    <row r="1897" ht="15.75" customHeight="1">
      <c r="A1897" s="11" t="s">
        <v>530</v>
      </c>
      <c r="B1897" s="12">
        <v>9.8</v>
      </c>
      <c r="C1897" s="12">
        <v>32.2</v>
      </c>
      <c r="D1897" s="11" t="s">
        <v>5844</v>
      </c>
      <c r="E1897" s="5" t="s">
        <v>5845</v>
      </c>
      <c r="F1897" s="5">
        <v>9.8</v>
      </c>
      <c r="G1897" s="5">
        <v>32.2</v>
      </c>
      <c r="H1897" t="str">
        <f t="shared" si="1"/>
        <v> North Carolina</v>
      </c>
      <c r="I1897" t="str">
        <f t="shared" si="2"/>
        <v>North Carolina</v>
      </c>
      <c r="J1897" t="str">
        <f>VLOOKUP(I1897,Sheet5!A:B,2,FALSE)</f>
        <v>NC</v>
      </c>
      <c r="K1897" t="str">
        <f t="shared" si="3"/>
        <v>Alexander, NC</v>
      </c>
    </row>
    <row r="1898" ht="15.75" customHeight="1">
      <c r="A1898" s="11" t="s">
        <v>1254</v>
      </c>
      <c r="B1898" s="12">
        <v>9.7</v>
      </c>
      <c r="C1898" s="12">
        <v>28.2</v>
      </c>
      <c r="D1898" s="11" t="s">
        <v>5846</v>
      </c>
      <c r="E1898" s="5" t="s">
        <v>5847</v>
      </c>
      <c r="F1898" s="5">
        <v>9.7</v>
      </c>
      <c r="G1898" s="5">
        <v>28.2</v>
      </c>
      <c r="H1898" t="str">
        <f t="shared" si="1"/>
        <v> North Carolina</v>
      </c>
      <c r="I1898" t="str">
        <f t="shared" si="2"/>
        <v>North Carolina</v>
      </c>
      <c r="J1898" t="str">
        <f>VLOOKUP(I1898,Sheet5!A:B,2,FALSE)</f>
        <v>NC</v>
      </c>
      <c r="K1898" t="str">
        <f t="shared" si="3"/>
        <v>Alleghany, NC</v>
      </c>
    </row>
    <row r="1899" ht="15.75" customHeight="1">
      <c r="A1899" s="11" t="s">
        <v>1255</v>
      </c>
      <c r="B1899" s="12">
        <v>12.7</v>
      </c>
      <c r="C1899" s="12">
        <v>34.6</v>
      </c>
      <c r="D1899" s="11" t="s">
        <v>5848</v>
      </c>
      <c r="E1899" s="5" t="s">
        <v>5849</v>
      </c>
      <c r="F1899" s="5">
        <v>12.7</v>
      </c>
      <c r="G1899" s="5">
        <v>34.6</v>
      </c>
      <c r="H1899" t="str">
        <f t="shared" si="1"/>
        <v> North Carolina</v>
      </c>
      <c r="I1899" t="str">
        <f t="shared" si="2"/>
        <v>North Carolina</v>
      </c>
      <c r="J1899" t="str">
        <f>VLOOKUP(I1899,Sheet5!A:B,2,FALSE)</f>
        <v>NC</v>
      </c>
      <c r="K1899" t="str">
        <f t="shared" si="3"/>
        <v>Anson, NC</v>
      </c>
    </row>
    <row r="1900" ht="15.75" customHeight="1">
      <c r="A1900" s="11" t="s">
        <v>1256</v>
      </c>
      <c r="B1900" s="12">
        <v>9.3</v>
      </c>
      <c r="C1900" s="12">
        <v>30.0</v>
      </c>
      <c r="D1900" s="11" t="s">
        <v>5850</v>
      </c>
      <c r="E1900" s="5" t="s">
        <v>5851</v>
      </c>
      <c r="F1900" s="5">
        <v>9.3</v>
      </c>
      <c r="G1900" s="5">
        <v>30.0</v>
      </c>
      <c r="H1900" t="str">
        <f t="shared" si="1"/>
        <v> North Carolina</v>
      </c>
      <c r="I1900" t="str">
        <f t="shared" si="2"/>
        <v>North Carolina</v>
      </c>
      <c r="J1900" t="str">
        <f>VLOOKUP(I1900,Sheet5!A:B,2,FALSE)</f>
        <v>NC</v>
      </c>
      <c r="K1900" t="str">
        <f t="shared" si="3"/>
        <v>Ashe, NC</v>
      </c>
    </row>
    <row r="1901" ht="15.75" customHeight="1">
      <c r="A1901" s="11" t="s">
        <v>1257</v>
      </c>
      <c r="B1901" s="12">
        <v>10.5</v>
      </c>
      <c r="C1901" s="12">
        <v>27.7</v>
      </c>
      <c r="D1901" s="11" t="s">
        <v>5852</v>
      </c>
      <c r="E1901" s="5" t="s">
        <v>5853</v>
      </c>
      <c r="F1901" s="5">
        <v>10.5</v>
      </c>
      <c r="G1901" s="5">
        <v>27.7</v>
      </c>
      <c r="H1901" t="str">
        <f t="shared" si="1"/>
        <v> North Carolina</v>
      </c>
      <c r="I1901" t="str">
        <f t="shared" si="2"/>
        <v>North Carolina</v>
      </c>
      <c r="J1901" t="str">
        <f>VLOOKUP(I1901,Sheet5!A:B,2,FALSE)</f>
        <v>NC</v>
      </c>
      <c r="K1901" t="str">
        <f t="shared" si="3"/>
        <v>Avery, NC</v>
      </c>
    </row>
    <row r="1902" ht="15.75" customHeight="1">
      <c r="A1902" s="11" t="s">
        <v>1258</v>
      </c>
      <c r="B1902" s="12">
        <v>11.5</v>
      </c>
      <c r="C1902" s="12">
        <v>35.0</v>
      </c>
      <c r="D1902" s="11" t="s">
        <v>5854</v>
      </c>
      <c r="E1902" s="5" t="s">
        <v>5855</v>
      </c>
      <c r="F1902" s="5">
        <v>11.5</v>
      </c>
      <c r="G1902" s="5">
        <v>35.0</v>
      </c>
      <c r="H1902" t="str">
        <f t="shared" si="1"/>
        <v> North Carolina</v>
      </c>
      <c r="I1902" t="str">
        <f t="shared" si="2"/>
        <v>North Carolina</v>
      </c>
      <c r="J1902" t="str">
        <f>VLOOKUP(I1902,Sheet5!A:B,2,FALSE)</f>
        <v>NC</v>
      </c>
      <c r="K1902" t="str">
        <f t="shared" si="3"/>
        <v>Beaufort, NC</v>
      </c>
    </row>
    <row r="1903" ht="15.75" customHeight="1">
      <c r="A1903" s="11" t="s">
        <v>1259</v>
      </c>
      <c r="B1903" s="12">
        <v>10.8</v>
      </c>
      <c r="C1903" s="12">
        <v>36.8</v>
      </c>
      <c r="D1903" s="11" t="s">
        <v>5856</v>
      </c>
      <c r="E1903" s="5" t="s">
        <v>5857</v>
      </c>
      <c r="F1903" s="5">
        <v>10.8</v>
      </c>
      <c r="G1903" s="5">
        <v>36.8</v>
      </c>
      <c r="H1903" t="str">
        <f t="shared" si="1"/>
        <v> North Carolina</v>
      </c>
      <c r="I1903" t="str">
        <f t="shared" si="2"/>
        <v>North Carolina</v>
      </c>
      <c r="J1903" t="str">
        <f>VLOOKUP(I1903,Sheet5!A:B,2,FALSE)</f>
        <v>NC</v>
      </c>
      <c r="K1903" t="str">
        <f t="shared" si="3"/>
        <v>Bertie, NC</v>
      </c>
    </row>
    <row r="1904" ht="15.75" customHeight="1">
      <c r="A1904" s="11" t="s">
        <v>1260</v>
      </c>
      <c r="B1904" s="12">
        <v>12.1</v>
      </c>
      <c r="C1904" s="12">
        <v>38.3</v>
      </c>
      <c r="D1904" s="11" t="s">
        <v>5858</v>
      </c>
      <c r="E1904" s="5" t="s">
        <v>5859</v>
      </c>
      <c r="F1904" s="5">
        <v>12.1</v>
      </c>
      <c r="G1904" s="5">
        <v>38.3</v>
      </c>
      <c r="H1904" t="str">
        <f t="shared" si="1"/>
        <v> North Carolina</v>
      </c>
      <c r="I1904" t="str">
        <f t="shared" si="2"/>
        <v>North Carolina</v>
      </c>
      <c r="J1904" t="str">
        <f>VLOOKUP(I1904,Sheet5!A:B,2,FALSE)</f>
        <v>NC</v>
      </c>
      <c r="K1904" t="str">
        <f t="shared" si="3"/>
        <v>Bladen, NC</v>
      </c>
    </row>
    <row r="1905" ht="15.75" customHeight="1">
      <c r="A1905" s="11" t="s">
        <v>1261</v>
      </c>
      <c r="B1905" s="12">
        <v>8.3</v>
      </c>
      <c r="C1905" s="12">
        <v>28.1</v>
      </c>
      <c r="D1905" s="11" t="s">
        <v>5860</v>
      </c>
      <c r="E1905" s="5" t="s">
        <v>5861</v>
      </c>
      <c r="F1905" s="5">
        <v>8.3</v>
      </c>
      <c r="G1905" s="5">
        <v>28.1</v>
      </c>
      <c r="H1905" t="str">
        <f t="shared" si="1"/>
        <v> North Carolina</v>
      </c>
      <c r="I1905" t="str">
        <f t="shared" si="2"/>
        <v>North Carolina</v>
      </c>
      <c r="J1905" t="str">
        <f>VLOOKUP(I1905,Sheet5!A:B,2,FALSE)</f>
        <v>NC</v>
      </c>
      <c r="K1905" t="str">
        <f t="shared" si="3"/>
        <v>Brunswick, NC</v>
      </c>
    </row>
    <row r="1906" ht="15.75" customHeight="1">
      <c r="A1906" s="11" t="s">
        <v>1262</v>
      </c>
      <c r="B1906" s="12">
        <v>7.9</v>
      </c>
      <c r="C1906" s="12">
        <v>22.3</v>
      </c>
      <c r="D1906" s="11" t="s">
        <v>5862</v>
      </c>
      <c r="E1906" s="5" t="s">
        <v>5863</v>
      </c>
      <c r="F1906" s="5">
        <v>7.9</v>
      </c>
      <c r="G1906" s="5">
        <v>22.3</v>
      </c>
      <c r="H1906" t="str">
        <f t="shared" si="1"/>
        <v> North Carolina</v>
      </c>
      <c r="I1906" t="str">
        <f t="shared" si="2"/>
        <v>North Carolina</v>
      </c>
      <c r="J1906" t="str">
        <f>VLOOKUP(I1906,Sheet5!A:B,2,FALSE)</f>
        <v>NC</v>
      </c>
      <c r="K1906" t="str">
        <f t="shared" si="3"/>
        <v>Buncombe, NC</v>
      </c>
    </row>
    <row r="1907" ht="15.75" customHeight="1">
      <c r="A1907" s="11" t="s">
        <v>392</v>
      </c>
      <c r="B1907" s="12">
        <v>9.4</v>
      </c>
      <c r="C1907" s="12">
        <v>31.7</v>
      </c>
      <c r="D1907" s="11" t="s">
        <v>5864</v>
      </c>
      <c r="E1907" s="5" t="s">
        <v>5865</v>
      </c>
      <c r="F1907" s="5">
        <v>9.4</v>
      </c>
      <c r="G1907" s="5">
        <v>31.7</v>
      </c>
      <c r="H1907" t="str">
        <f t="shared" si="1"/>
        <v> North Carolina</v>
      </c>
      <c r="I1907" t="str">
        <f t="shared" si="2"/>
        <v>North Carolina</v>
      </c>
      <c r="J1907" t="str">
        <f>VLOOKUP(I1907,Sheet5!A:B,2,FALSE)</f>
        <v>NC</v>
      </c>
      <c r="K1907" t="str">
        <f t="shared" si="3"/>
        <v>Burke, NC</v>
      </c>
    </row>
    <row r="1908" ht="15.75" customHeight="1">
      <c r="A1908" s="11" t="s">
        <v>1263</v>
      </c>
      <c r="B1908" s="12">
        <v>9.1</v>
      </c>
      <c r="C1908" s="12">
        <v>30.7</v>
      </c>
      <c r="D1908" s="11" t="s">
        <v>5866</v>
      </c>
      <c r="E1908" s="5" t="s">
        <v>5867</v>
      </c>
      <c r="F1908" s="5">
        <v>9.1</v>
      </c>
      <c r="G1908" s="5">
        <v>30.7</v>
      </c>
      <c r="H1908" t="str">
        <f t="shared" si="1"/>
        <v> North Carolina</v>
      </c>
      <c r="I1908" t="str">
        <f t="shared" si="2"/>
        <v>North Carolina</v>
      </c>
      <c r="J1908" t="str">
        <f>VLOOKUP(I1908,Sheet5!A:B,2,FALSE)</f>
        <v>NC</v>
      </c>
      <c r="K1908" t="str">
        <f t="shared" si="3"/>
        <v>Cabarrus, NC</v>
      </c>
    </row>
    <row r="1909" ht="15.75" customHeight="1">
      <c r="A1909" s="11" t="s">
        <v>752</v>
      </c>
      <c r="B1909" s="12">
        <v>11.6</v>
      </c>
      <c r="C1909" s="12">
        <v>33.1</v>
      </c>
      <c r="D1909" s="11" t="s">
        <v>5868</v>
      </c>
      <c r="E1909" s="5" t="s">
        <v>5869</v>
      </c>
      <c r="F1909" s="5">
        <v>11.6</v>
      </c>
      <c r="G1909" s="5">
        <v>33.1</v>
      </c>
      <c r="H1909" t="str">
        <f t="shared" si="1"/>
        <v> North Carolina</v>
      </c>
      <c r="I1909" t="str">
        <f t="shared" si="2"/>
        <v>North Carolina</v>
      </c>
      <c r="J1909" t="str">
        <f>VLOOKUP(I1909,Sheet5!A:B,2,FALSE)</f>
        <v>NC</v>
      </c>
      <c r="K1909" t="str">
        <f t="shared" si="3"/>
        <v>Caldwell, NC</v>
      </c>
    </row>
    <row r="1910" ht="15.75" customHeight="1">
      <c r="A1910" s="11" t="s">
        <v>394</v>
      </c>
      <c r="B1910" s="12">
        <v>10.1</v>
      </c>
      <c r="C1910" s="12">
        <v>30.6</v>
      </c>
      <c r="D1910" s="11" t="s">
        <v>5870</v>
      </c>
      <c r="E1910" s="5" t="s">
        <v>5871</v>
      </c>
      <c r="F1910" s="5">
        <v>10.1</v>
      </c>
      <c r="G1910" s="5">
        <v>30.6</v>
      </c>
      <c r="H1910" t="str">
        <f t="shared" si="1"/>
        <v> North Carolina</v>
      </c>
      <c r="I1910" t="str">
        <f t="shared" si="2"/>
        <v>North Carolina</v>
      </c>
      <c r="J1910" t="str">
        <f>VLOOKUP(I1910,Sheet5!A:B,2,FALSE)</f>
        <v>NC</v>
      </c>
      <c r="K1910" t="str">
        <f t="shared" si="3"/>
        <v>Camden, NC</v>
      </c>
    </row>
    <row r="1911" ht="15.75" customHeight="1">
      <c r="A1911" s="11" t="s">
        <v>1264</v>
      </c>
      <c r="B1911" s="12">
        <v>8.3</v>
      </c>
      <c r="C1911" s="12">
        <v>25.9</v>
      </c>
      <c r="D1911" s="11" t="s">
        <v>5872</v>
      </c>
      <c r="E1911" s="5" t="s">
        <v>5873</v>
      </c>
      <c r="F1911" s="5">
        <v>8.3</v>
      </c>
      <c r="G1911" s="5">
        <v>25.9</v>
      </c>
      <c r="H1911" t="str">
        <f t="shared" si="1"/>
        <v> North Carolina</v>
      </c>
      <c r="I1911" t="str">
        <f t="shared" si="2"/>
        <v>North Carolina</v>
      </c>
      <c r="J1911" t="str">
        <f>VLOOKUP(I1911,Sheet5!A:B,2,FALSE)</f>
        <v>NC</v>
      </c>
      <c r="K1911" t="str">
        <f t="shared" si="3"/>
        <v>Carteret, NC</v>
      </c>
    </row>
    <row r="1912" ht="15.75" customHeight="1">
      <c r="A1912" s="11" t="s">
        <v>1265</v>
      </c>
      <c r="B1912" s="12">
        <v>10.6</v>
      </c>
      <c r="C1912" s="12">
        <v>33.1</v>
      </c>
      <c r="D1912" s="11" t="s">
        <v>5874</v>
      </c>
      <c r="E1912" s="5" t="s">
        <v>5875</v>
      </c>
      <c r="F1912" s="5">
        <v>10.6</v>
      </c>
      <c r="G1912" s="5">
        <v>33.1</v>
      </c>
      <c r="H1912" t="str">
        <f t="shared" si="1"/>
        <v> North Carolina</v>
      </c>
      <c r="I1912" t="str">
        <f t="shared" si="2"/>
        <v>North Carolina</v>
      </c>
      <c r="J1912" t="str">
        <f>VLOOKUP(I1912,Sheet5!A:B,2,FALSE)</f>
        <v>NC</v>
      </c>
      <c r="K1912" t="str">
        <f t="shared" si="3"/>
        <v>Caswell, NC</v>
      </c>
    </row>
    <row r="1913" ht="15.75" customHeight="1">
      <c r="A1913" s="11" t="s">
        <v>1266</v>
      </c>
      <c r="B1913" s="12">
        <v>11.2</v>
      </c>
      <c r="C1913" s="12">
        <v>30.1</v>
      </c>
      <c r="D1913" s="11" t="s">
        <v>5876</v>
      </c>
      <c r="E1913" s="5" t="s">
        <v>5877</v>
      </c>
      <c r="F1913" s="5">
        <v>11.2</v>
      </c>
      <c r="G1913" s="5">
        <v>30.1</v>
      </c>
      <c r="H1913" t="str">
        <f t="shared" si="1"/>
        <v> North Carolina</v>
      </c>
      <c r="I1913" t="str">
        <f t="shared" si="2"/>
        <v>North Carolina</v>
      </c>
      <c r="J1913" t="str">
        <f>VLOOKUP(I1913,Sheet5!A:B,2,FALSE)</f>
        <v>NC</v>
      </c>
      <c r="K1913" t="str">
        <f t="shared" si="3"/>
        <v>Catawba, NC</v>
      </c>
    </row>
    <row r="1914" ht="15.75" customHeight="1">
      <c r="A1914" s="11" t="s">
        <v>398</v>
      </c>
      <c r="B1914" s="12">
        <v>8.9</v>
      </c>
      <c r="C1914" s="12">
        <v>25.3</v>
      </c>
      <c r="D1914" s="11" t="s">
        <v>5878</v>
      </c>
      <c r="E1914" s="5" t="s">
        <v>5879</v>
      </c>
      <c r="F1914" s="5">
        <v>8.9</v>
      </c>
      <c r="G1914" s="5">
        <v>25.3</v>
      </c>
      <c r="H1914" t="str">
        <f t="shared" si="1"/>
        <v> North Carolina</v>
      </c>
      <c r="I1914" t="str">
        <f t="shared" si="2"/>
        <v>North Carolina</v>
      </c>
      <c r="J1914" t="str">
        <f>VLOOKUP(I1914,Sheet5!A:B,2,FALSE)</f>
        <v>NC</v>
      </c>
      <c r="K1914" t="str">
        <f t="shared" si="3"/>
        <v>Chatham, NC</v>
      </c>
    </row>
    <row r="1915" ht="15.75" customHeight="1">
      <c r="A1915" s="11" t="s">
        <v>31</v>
      </c>
      <c r="B1915" s="12">
        <v>8.9</v>
      </c>
      <c r="C1915" s="12">
        <v>28.0</v>
      </c>
      <c r="D1915" s="11" t="s">
        <v>5880</v>
      </c>
      <c r="E1915" s="5" t="s">
        <v>5881</v>
      </c>
      <c r="F1915" s="5">
        <v>8.9</v>
      </c>
      <c r="G1915" s="5">
        <v>28.0</v>
      </c>
      <c r="H1915" t="str">
        <f t="shared" si="1"/>
        <v> North Carolina</v>
      </c>
      <c r="I1915" t="str">
        <f t="shared" si="2"/>
        <v>North Carolina</v>
      </c>
      <c r="J1915" t="str">
        <f>VLOOKUP(I1915,Sheet5!A:B,2,FALSE)</f>
        <v>NC</v>
      </c>
      <c r="K1915" t="str">
        <f t="shared" si="3"/>
        <v>Cherokee, NC</v>
      </c>
    </row>
    <row r="1916" ht="15.75" customHeight="1">
      <c r="A1916" s="11" t="s">
        <v>1267</v>
      </c>
      <c r="B1916" s="12">
        <v>11.2</v>
      </c>
      <c r="C1916" s="12">
        <v>32.9</v>
      </c>
      <c r="D1916" s="11" t="s">
        <v>5882</v>
      </c>
      <c r="E1916" s="5" t="s">
        <v>5883</v>
      </c>
      <c r="F1916" s="5">
        <v>11.2</v>
      </c>
      <c r="G1916" s="5">
        <v>32.9</v>
      </c>
      <c r="H1916" t="str">
        <f t="shared" si="1"/>
        <v> North Carolina</v>
      </c>
      <c r="I1916" t="str">
        <f t="shared" si="2"/>
        <v>North Carolina</v>
      </c>
      <c r="J1916" t="str">
        <f>VLOOKUP(I1916,Sheet5!A:B,2,FALSE)</f>
        <v>NC</v>
      </c>
      <c r="K1916" t="str">
        <f t="shared" si="3"/>
        <v>Chowan, NC</v>
      </c>
    </row>
    <row r="1917" ht="15.75" customHeight="1">
      <c r="A1917" s="11" t="s">
        <v>35</v>
      </c>
      <c r="B1917" s="12">
        <v>8.9</v>
      </c>
      <c r="C1917" s="12">
        <v>28.6</v>
      </c>
      <c r="D1917" s="11" t="s">
        <v>5884</v>
      </c>
      <c r="E1917" s="5" t="s">
        <v>5885</v>
      </c>
      <c r="F1917" s="5">
        <v>8.9</v>
      </c>
      <c r="G1917" s="5">
        <v>28.6</v>
      </c>
      <c r="H1917" t="str">
        <f t="shared" si="1"/>
        <v> North Carolina</v>
      </c>
      <c r="I1917" t="str">
        <f t="shared" si="2"/>
        <v>North Carolina</v>
      </c>
      <c r="J1917" t="str">
        <f>VLOOKUP(I1917,Sheet5!A:B,2,FALSE)</f>
        <v>NC</v>
      </c>
      <c r="K1917" t="str">
        <f t="shared" si="3"/>
        <v>Clay, NC</v>
      </c>
    </row>
    <row r="1918" ht="15.75" customHeight="1">
      <c r="A1918" s="11" t="s">
        <v>149</v>
      </c>
      <c r="B1918" s="12">
        <v>11.2</v>
      </c>
      <c r="C1918" s="12">
        <v>32.5</v>
      </c>
      <c r="D1918" s="11" t="s">
        <v>5886</v>
      </c>
      <c r="E1918" s="5" t="s">
        <v>5887</v>
      </c>
      <c r="F1918" s="5">
        <v>11.2</v>
      </c>
      <c r="G1918" s="5">
        <v>32.5</v>
      </c>
      <c r="H1918" t="str">
        <f t="shared" si="1"/>
        <v> North Carolina</v>
      </c>
      <c r="I1918" t="str">
        <f t="shared" si="2"/>
        <v>North Carolina</v>
      </c>
      <c r="J1918" t="str">
        <f>VLOOKUP(I1918,Sheet5!A:B,2,FALSE)</f>
        <v>NC</v>
      </c>
      <c r="K1918" t="str">
        <f t="shared" si="3"/>
        <v>Cleveland, NC</v>
      </c>
    </row>
    <row r="1919" ht="15.75" customHeight="1">
      <c r="A1919" s="11" t="s">
        <v>1268</v>
      </c>
      <c r="B1919" s="12">
        <v>13.1</v>
      </c>
      <c r="C1919" s="12">
        <v>33.0</v>
      </c>
      <c r="D1919" s="11" t="s">
        <v>5888</v>
      </c>
      <c r="E1919" s="5" t="s">
        <v>5889</v>
      </c>
      <c r="F1919" s="5">
        <v>13.1</v>
      </c>
      <c r="G1919" s="5">
        <v>33.0</v>
      </c>
      <c r="H1919" t="str">
        <f t="shared" si="1"/>
        <v> North Carolina</v>
      </c>
      <c r="I1919" t="str">
        <f t="shared" si="2"/>
        <v>North Carolina</v>
      </c>
      <c r="J1919" t="str">
        <f>VLOOKUP(I1919,Sheet5!A:B,2,FALSE)</f>
        <v>NC</v>
      </c>
      <c r="K1919" t="str">
        <f t="shared" si="3"/>
        <v>Columbus, NC</v>
      </c>
    </row>
    <row r="1920" ht="15.75" customHeight="1">
      <c r="A1920" s="11" t="s">
        <v>1269</v>
      </c>
      <c r="B1920" s="12">
        <v>11.6</v>
      </c>
      <c r="C1920" s="12">
        <v>29.7</v>
      </c>
      <c r="D1920" s="11" t="s">
        <v>5890</v>
      </c>
      <c r="E1920" s="5" t="s">
        <v>5891</v>
      </c>
      <c r="F1920" s="5">
        <v>11.6</v>
      </c>
      <c r="G1920" s="5">
        <v>29.7</v>
      </c>
      <c r="H1920" t="str">
        <f t="shared" si="1"/>
        <v> North Carolina</v>
      </c>
      <c r="I1920" t="str">
        <f t="shared" si="2"/>
        <v>North Carolina</v>
      </c>
      <c r="J1920" t="str">
        <f>VLOOKUP(I1920,Sheet5!A:B,2,FALSE)</f>
        <v>NC</v>
      </c>
      <c r="K1920" t="str">
        <f t="shared" si="3"/>
        <v>Craven, NC</v>
      </c>
    </row>
    <row r="1921" ht="15.75" customHeight="1">
      <c r="A1921" s="11" t="s">
        <v>539</v>
      </c>
      <c r="B1921" s="12">
        <v>12.6</v>
      </c>
      <c r="C1921" s="12">
        <v>33.4</v>
      </c>
      <c r="D1921" s="11" t="s">
        <v>5892</v>
      </c>
      <c r="E1921" s="5" t="s">
        <v>5893</v>
      </c>
      <c r="F1921" s="5">
        <v>12.6</v>
      </c>
      <c r="G1921" s="5">
        <v>33.4</v>
      </c>
      <c r="H1921" t="str">
        <f t="shared" si="1"/>
        <v> North Carolina</v>
      </c>
      <c r="I1921" t="str">
        <f t="shared" si="2"/>
        <v>North Carolina</v>
      </c>
      <c r="J1921" t="str">
        <f>VLOOKUP(I1921,Sheet5!A:B,2,FALSE)</f>
        <v>NC</v>
      </c>
      <c r="K1921" t="str">
        <f t="shared" si="3"/>
        <v>Cumberland, NC</v>
      </c>
    </row>
    <row r="1922" ht="15.75" customHeight="1">
      <c r="A1922" s="11" t="s">
        <v>1270</v>
      </c>
      <c r="B1922" s="12">
        <v>9.6</v>
      </c>
      <c r="C1922" s="12">
        <v>26.8</v>
      </c>
      <c r="D1922" s="11" t="s">
        <v>5894</v>
      </c>
      <c r="E1922" s="5" t="s">
        <v>5895</v>
      </c>
      <c r="F1922" s="5">
        <v>9.6</v>
      </c>
      <c r="G1922" s="5">
        <v>26.8</v>
      </c>
      <c r="H1922" t="str">
        <f t="shared" si="1"/>
        <v> North Carolina</v>
      </c>
      <c r="I1922" t="str">
        <f t="shared" si="2"/>
        <v>North Carolina</v>
      </c>
      <c r="J1922" t="str">
        <f>VLOOKUP(I1922,Sheet5!A:B,2,FALSE)</f>
        <v>NC</v>
      </c>
      <c r="K1922" t="str">
        <f t="shared" si="3"/>
        <v>Currituck, NC</v>
      </c>
    </row>
    <row r="1923" ht="15.75" customHeight="1">
      <c r="A1923" s="11" t="s">
        <v>1271</v>
      </c>
      <c r="B1923" s="12">
        <v>7.8</v>
      </c>
      <c r="C1923" s="12">
        <v>23.8</v>
      </c>
      <c r="D1923" s="11" t="s">
        <v>5896</v>
      </c>
      <c r="E1923" s="5" t="s">
        <v>5897</v>
      </c>
      <c r="F1923" s="5">
        <v>7.8</v>
      </c>
      <c r="G1923" s="5">
        <v>23.8</v>
      </c>
      <c r="H1923" t="str">
        <f t="shared" si="1"/>
        <v> North Carolina</v>
      </c>
      <c r="I1923" t="str">
        <f t="shared" si="2"/>
        <v>North Carolina</v>
      </c>
      <c r="J1923" t="str">
        <f>VLOOKUP(I1923,Sheet5!A:B,2,FALSE)</f>
        <v>NC</v>
      </c>
      <c r="K1923" t="str">
        <f t="shared" si="3"/>
        <v>Dare, NC</v>
      </c>
    </row>
    <row r="1924" ht="15.75" customHeight="1">
      <c r="A1924" s="11" t="s">
        <v>1272</v>
      </c>
      <c r="B1924" s="12">
        <v>9.5</v>
      </c>
      <c r="C1924" s="12">
        <v>29.9</v>
      </c>
      <c r="D1924" s="11" t="s">
        <v>5898</v>
      </c>
      <c r="E1924" s="5" t="s">
        <v>5899</v>
      </c>
      <c r="F1924" s="5">
        <v>9.5</v>
      </c>
      <c r="G1924" s="5">
        <v>29.9</v>
      </c>
      <c r="H1924" t="str">
        <f t="shared" si="1"/>
        <v> North Carolina</v>
      </c>
      <c r="I1924" t="str">
        <f t="shared" si="2"/>
        <v>North Carolina</v>
      </c>
      <c r="J1924" t="str">
        <f>VLOOKUP(I1924,Sheet5!A:B,2,FALSE)</f>
        <v>NC</v>
      </c>
      <c r="K1924" t="str">
        <f t="shared" si="3"/>
        <v>Davidson, NC</v>
      </c>
    </row>
    <row r="1925" ht="15.75" customHeight="1">
      <c r="A1925" s="11" t="s">
        <v>1273</v>
      </c>
      <c r="B1925" s="12">
        <v>9.4</v>
      </c>
      <c r="C1925" s="12">
        <v>31.9</v>
      </c>
      <c r="D1925" s="11" t="s">
        <v>5900</v>
      </c>
      <c r="E1925" s="5" t="s">
        <v>5901</v>
      </c>
      <c r="F1925" s="5">
        <v>9.4</v>
      </c>
      <c r="G1925" s="5">
        <v>31.9</v>
      </c>
      <c r="H1925" t="str">
        <f t="shared" si="1"/>
        <v> North Carolina</v>
      </c>
      <c r="I1925" t="str">
        <f t="shared" si="2"/>
        <v>North Carolina</v>
      </c>
      <c r="J1925" t="str">
        <f>VLOOKUP(I1925,Sheet5!A:B,2,FALSE)</f>
        <v>NC</v>
      </c>
      <c r="K1925" t="str">
        <f t="shared" si="3"/>
        <v>Davie, NC</v>
      </c>
    </row>
    <row r="1926" ht="15.75" customHeight="1">
      <c r="A1926" s="11" t="s">
        <v>1274</v>
      </c>
      <c r="B1926" s="12">
        <v>12.8</v>
      </c>
      <c r="C1926" s="12">
        <v>35.4</v>
      </c>
      <c r="D1926" s="11" t="s">
        <v>5902</v>
      </c>
      <c r="E1926" s="5" t="s">
        <v>5903</v>
      </c>
      <c r="F1926" s="5">
        <v>12.8</v>
      </c>
      <c r="G1926" s="5">
        <v>35.4</v>
      </c>
      <c r="H1926" t="str">
        <f t="shared" si="1"/>
        <v> North Carolina</v>
      </c>
      <c r="I1926" t="str">
        <f t="shared" si="2"/>
        <v>North Carolina</v>
      </c>
      <c r="J1926" t="str">
        <f>VLOOKUP(I1926,Sheet5!A:B,2,FALSE)</f>
        <v>NC</v>
      </c>
      <c r="K1926" t="str">
        <f t="shared" si="3"/>
        <v>Duplin, NC</v>
      </c>
    </row>
    <row r="1927" ht="15.75" customHeight="1">
      <c r="A1927" s="11" t="s">
        <v>1275</v>
      </c>
      <c r="B1927" s="12">
        <v>8.3</v>
      </c>
      <c r="C1927" s="12">
        <v>26.4</v>
      </c>
      <c r="D1927" s="11" t="s">
        <v>5904</v>
      </c>
      <c r="E1927" s="5" t="s">
        <v>5905</v>
      </c>
      <c r="F1927" s="5">
        <v>8.3</v>
      </c>
      <c r="G1927" s="5">
        <v>26.4</v>
      </c>
      <c r="H1927" t="str">
        <f t="shared" si="1"/>
        <v> North Carolina</v>
      </c>
      <c r="I1927" t="str">
        <f t="shared" si="2"/>
        <v>North Carolina</v>
      </c>
      <c r="J1927" t="str">
        <f>VLOOKUP(I1927,Sheet5!A:B,2,FALSE)</f>
        <v>NC</v>
      </c>
      <c r="K1927" t="str">
        <f t="shared" si="3"/>
        <v>Durham, NC</v>
      </c>
    </row>
    <row r="1928" ht="15.75" customHeight="1">
      <c r="A1928" s="11" t="s">
        <v>1276</v>
      </c>
      <c r="B1928" s="12">
        <v>13.8</v>
      </c>
      <c r="C1928" s="12">
        <v>36.1</v>
      </c>
      <c r="D1928" s="11" t="s">
        <v>5906</v>
      </c>
      <c r="E1928" s="5" t="s">
        <v>5907</v>
      </c>
      <c r="F1928" s="5">
        <v>13.8</v>
      </c>
      <c r="G1928" s="5">
        <v>36.1</v>
      </c>
      <c r="H1928" t="str">
        <f t="shared" si="1"/>
        <v> North Carolina</v>
      </c>
      <c r="I1928" t="str">
        <f t="shared" si="2"/>
        <v>North Carolina</v>
      </c>
      <c r="J1928" t="str">
        <f>VLOOKUP(I1928,Sheet5!A:B,2,FALSE)</f>
        <v>NC</v>
      </c>
      <c r="K1928" t="str">
        <f t="shared" si="3"/>
        <v>Edgecombe, NC</v>
      </c>
    </row>
    <row r="1929" ht="15.75" customHeight="1">
      <c r="A1929" s="11" t="s">
        <v>421</v>
      </c>
      <c r="B1929" s="12">
        <v>10.7</v>
      </c>
      <c r="C1929" s="12">
        <v>32.2</v>
      </c>
      <c r="D1929" s="11" t="s">
        <v>5908</v>
      </c>
      <c r="E1929" s="5" t="s">
        <v>5909</v>
      </c>
      <c r="F1929" s="5">
        <v>10.7</v>
      </c>
      <c r="G1929" s="5">
        <v>32.2</v>
      </c>
      <c r="H1929" t="str">
        <f t="shared" si="1"/>
        <v> North Carolina</v>
      </c>
      <c r="I1929" t="str">
        <f t="shared" si="2"/>
        <v>North Carolina</v>
      </c>
      <c r="J1929" t="str">
        <f>VLOOKUP(I1929,Sheet5!A:B,2,FALSE)</f>
        <v>NC</v>
      </c>
      <c r="K1929" t="str">
        <f t="shared" si="3"/>
        <v>Forsyth, NC</v>
      </c>
    </row>
    <row r="1930" ht="15.75" customHeight="1">
      <c r="A1930" s="11" t="s">
        <v>51</v>
      </c>
      <c r="B1930" s="12">
        <v>12.3</v>
      </c>
      <c r="C1930" s="12">
        <v>32.4</v>
      </c>
      <c r="D1930" s="11" t="s">
        <v>5910</v>
      </c>
      <c r="E1930" s="5" t="s">
        <v>5911</v>
      </c>
      <c r="F1930" s="5">
        <v>12.3</v>
      </c>
      <c r="G1930" s="5">
        <v>32.4</v>
      </c>
      <c r="H1930" t="str">
        <f t="shared" si="1"/>
        <v> North Carolina</v>
      </c>
      <c r="I1930" t="str">
        <f t="shared" si="2"/>
        <v>North Carolina</v>
      </c>
      <c r="J1930" t="str">
        <f>VLOOKUP(I1930,Sheet5!A:B,2,FALSE)</f>
        <v>NC</v>
      </c>
      <c r="K1930" t="str">
        <f t="shared" si="3"/>
        <v>Franklin, NC</v>
      </c>
    </row>
    <row r="1931" ht="15.75" customHeight="1">
      <c r="A1931" s="11" t="s">
        <v>1277</v>
      </c>
      <c r="B1931" s="12">
        <v>11.2</v>
      </c>
      <c r="C1931" s="12">
        <v>31.2</v>
      </c>
      <c r="D1931" s="11" t="s">
        <v>5912</v>
      </c>
      <c r="E1931" s="5" t="s">
        <v>5913</v>
      </c>
      <c r="F1931" s="5">
        <v>11.2</v>
      </c>
      <c r="G1931" s="5">
        <v>31.2</v>
      </c>
      <c r="H1931" t="str">
        <f t="shared" si="1"/>
        <v> North Carolina</v>
      </c>
      <c r="I1931" t="str">
        <f t="shared" si="2"/>
        <v>North Carolina</v>
      </c>
      <c r="J1931" t="str">
        <f>VLOOKUP(I1931,Sheet5!A:B,2,FALSE)</f>
        <v>NC</v>
      </c>
      <c r="K1931" t="str">
        <f t="shared" si="3"/>
        <v>Gaston, NC</v>
      </c>
    </row>
    <row r="1932" ht="15.75" customHeight="1">
      <c r="A1932" s="11" t="s">
        <v>1278</v>
      </c>
      <c r="B1932" s="12">
        <v>10.7</v>
      </c>
      <c r="C1932" s="12">
        <v>31.9</v>
      </c>
      <c r="D1932" s="11" t="s">
        <v>5914</v>
      </c>
      <c r="E1932" s="5" t="s">
        <v>5915</v>
      </c>
      <c r="F1932" s="5">
        <v>10.7</v>
      </c>
      <c r="G1932" s="5">
        <v>31.9</v>
      </c>
      <c r="H1932" t="str">
        <f t="shared" si="1"/>
        <v> North Carolina</v>
      </c>
      <c r="I1932" t="str">
        <f t="shared" si="2"/>
        <v>North Carolina</v>
      </c>
      <c r="J1932" t="str">
        <f>VLOOKUP(I1932,Sheet5!A:B,2,FALSE)</f>
        <v>NC</v>
      </c>
      <c r="K1932" t="str">
        <f t="shared" si="3"/>
        <v>Gates, NC</v>
      </c>
    </row>
    <row r="1933" ht="15.75" customHeight="1">
      <c r="A1933" s="11" t="s">
        <v>127</v>
      </c>
      <c r="B1933" s="12">
        <v>9.3</v>
      </c>
      <c r="C1933" s="12">
        <v>29.9</v>
      </c>
      <c r="D1933" s="11" t="s">
        <v>5916</v>
      </c>
      <c r="E1933" s="5" t="s">
        <v>5917</v>
      </c>
      <c r="F1933" s="5">
        <v>9.3</v>
      </c>
      <c r="G1933" s="5">
        <v>29.9</v>
      </c>
      <c r="H1933" t="str">
        <f t="shared" si="1"/>
        <v> North Carolina</v>
      </c>
      <c r="I1933" t="str">
        <f t="shared" si="2"/>
        <v>North Carolina</v>
      </c>
      <c r="J1933" t="str">
        <f>VLOOKUP(I1933,Sheet5!A:B,2,FALSE)</f>
        <v>NC</v>
      </c>
      <c r="K1933" t="str">
        <f t="shared" si="3"/>
        <v>Graham, NC</v>
      </c>
    </row>
    <row r="1934" ht="15.75" customHeight="1">
      <c r="A1934" s="11" t="s">
        <v>1279</v>
      </c>
      <c r="B1934" s="12">
        <v>10.8</v>
      </c>
      <c r="C1934" s="12">
        <v>33.1</v>
      </c>
      <c r="D1934" s="11" t="s">
        <v>5918</v>
      </c>
      <c r="E1934" s="5" t="s">
        <v>5919</v>
      </c>
      <c r="F1934" s="5">
        <v>10.8</v>
      </c>
      <c r="G1934" s="5">
        <v>33.1</v>
      </c>
      <c r="H1934" t="str">
        <f t="shared" si="1"/>
        <v> North Carolina</v>
      </c>
      <c r="I1934" t="str">
        <f t="shared" si="2"/>
        <v>North Carolina</v>
      </c>
      <c r="J1934" t="str">
        <f>VLOOKUP(I1934,Sheet5!A:B,2,FALSE)</f>
        <v>NC</v>
      </c>
      <c r="K1934" t="str">
        <f t="shared" si="3"/>
        <v>Granville, NC</v>
      </c>
    </row>
    <row r="1935" ht="15.75" customHeight="1">
      <c r="A1935" s="11" t="s">
        <v>53</v>
      </c>
      <c r="B1935" s="12">
        <v>11.1</v>
      </c>
      <c r="C1935" s="12">
        <v>33.1</v>
      </c>
      <c r="D1935" s="11" t="s">
        <v>5920</v>
      </c>
      <c r="E1935" s="5" t="s">
        <v>5921</v>
      </c>
      <c r="F1935" s="5">
        <v>11.1</v>
      </c>
      <c r="G1935" s="5">
        <v>33.1</v>
      </c>
      <c r="H1935" t="str">
        <f t="shared" si="1"/>
        <v> North Carolina</v>
      </c>
      <c r="I1935" t="str">
        <f t="shared" si="2"/>
        <v>North Carolina</v>
      </c>
      <c r="J1935" t="str">
        <f>VLOOKUP(I1935,Sheet5!A:B,2,FALSE)</f>
        <v>NC</v>
      </c>
      <c r="K1935" t="str">
        <f t="shared" si="3"/>
        <v>Greene, NC</v>
      </c>
    </row>
    <row r="1936" ht="15.75" customHeight="1">
      <c r="A1936" s="11" t="s">
        <v>1280</v>
      </c>
      <c r="B1936" s="12">
        <v>9.7</v>
      </c>
      <c r="C1936" s="12">
        <v>31.3</v>
      </c>
      <c r="D1936" s="11" t="s">
        <v>5922</v>
      </c>
      <c r="E1936" s="5" t="s">
        <v>5923</v>
      </c>
      <c r="F1936" s="5">
        <v>9.7</v>
      </c>
      <c r="G1936" s="5">
        <v>31.3</v>
      </c>
      <c r="H1936" t="str">
        <f t="shared" si="1"/>
        <v> North Carolina</v>
      </c>
      <c r="I1936" t="str">
        <f t="shared" si="2"/>
        <v>North Carolina</v>
      </c>
      <c r="J1936" t="str">
        <f>VLOOKUP(I1936,Sheet5!A:B,2,FALSE)</f>
        <v>NC</v>
      </c>
      <c r="K1936" t="str">
        <f t="shared" si="3"/>
        <v>Guilford, NC</v>
      </c>
    </row>
    <row r="1937" ht="15.75" customHeight="1">
      <c r="A1937" s="11" t="s">
        <v>1281</v>
      </c>
      <c r="B1937" s="12">
        <v>12.3</v>
      </c>
      <c r="C1937" s="12">
        <v>40.0</v>
      </c>
      <c r="D1937" s="11" t="s">
        <v>5924</v>
      </c>
      <c r="E1937" s="5" t="s">
        <v>5925</v>
      </c>
      <c r="F1937" s="5">
        <v>12.3</v>
      </c>
      <c r="G1937" s="5">
        <v>40.0</v>
      </c>
      <c r="H1937" t="str">
        <f t="shared" si="1"/>
        <v> North Carolina</v>
      </c>
      <c r="I1937" t="str">
        <f t="shared" si="2"/>
        <v>North Carolina</v>
      </c>
      <c r="J1937" t="str">
        <f>VLOOKUP(I1937,Sheet5!A:B,2,FALSE)</f>
        <v>NC</v>
      </c>
      <c r="K1937" t="str">
        <f t="shared" si="3"/>
        <v>Halifax, NC</v>
      </c>
    </row>
    <row r="1938" ht="15.75" customHeight="1">
      <c r="A1938" s="11" t="s">
        <v>1282</v>
      </c>
      <c r="B1938" s="12">
        <v>11.1</v>
      </c>
      <c r="C1938" s="12">
        <v>32.8</v>
      </c>
      <c r="D1938" s="11" t="s">
        <v>5926</v>
      </c>
      <c r="E1938" s="5" t="s">
        <v>5927</v>
      </c>
      <c r="F1938" s="5">
        <v>11.1</v>
      </c>
      <c r="G1938" s="5">
        <v>32.8</v>
      </c>
      <c r="H1938" t="str">
        <f t="shared" si="1"/>
        <v> North Carolina</v>
      </c>
      <c r="I1938" t="str">
        <f t="shared" si="2"/>
        <v>North Carolina</v>
      </c>
      <c r="J1938" t="str">
        <f>VLOOKUP(I1938,Sheet5!A:B,2,FALSE)</f>
        <v>NC</v>
      </c>
      <c r="K1938" t="str">
        <f t="shared" si="3"/>
        <v>Harnett, NC</v>
      </c>
    </row>
    <row r="1939" ht="15.75" customHeight="1">
      <c r="A1939" s="11" t="s">
        <v>1283</v>
      </c>
      <c r="B1939" s="12">
        <v>8.8</v>
      </c>
      <c r="C1939" s="12">
        <v>32.7</v>
      </c>
      <c r="D1939" s="11" t="s">
        <v>5928</v>
      </c>
      <c r="E1939" s="5" t="s">
        <v>5929</v>
      </c>
      <c r="F1939" s="5">
        <v>8.8</v>
      </c>
      <c r="G1939" s="5">
        <v>32.7</v>
      </c>
      <c r="H1939" t="str">
        <f t="shared" si="1"/>
        <v> North Carolina</v>
      </c>
      <c r="I1939" t="str">
        <f t="shared" si="2"/>
        <v>North Carolina</v>
      </c>
      <c r="J1939" t="str">
        <f>VLOOKUP(I1939,Sheet5!A:B,2,FALSE)</f>
        <v>NC</v>
      </c>
      <c r="K1939" t="str">
        <f t="shared" si="3"/>
        <v>Haywood, NC</v>
      </c>
    </row>
    <row r="1940" ht="15.75" customHeight="1">
      <c r="A1940" s="11" t="s">
        <v>548</v>
      </c>
      <c r="B1940" s="12">
        <v>6.9</v>
      </c>
      <c r="C1940" s="12">
        <v>30.1</v>
      </c>
      <c r="D1940" s="11" t="s">
        <v>5930</v>
      </c>
      <c r="E1940" s="5" t="s">
        <v>5931</v>
      </c>
      <c r="F1940" s="5">
        <v>6.9</v>
      </c>
      <c r="G1940" s="5">
        <v>30.1</v>
      </c>
      <c r="H1940" t="str">
        <f t="shared" si="1"/>
        <v> North Carolina</v>
      </c>
      <c r="I1940" t="str">
        <f t="shared" si="2"/>
        <v>North Carolina</v>
      </c>
      <c r="J1940" t="str">
        <f>VLOOKUP(I1940,Sheet5!A:B,2,FALSE)</f>
        <v>NC</v>
      </c>
      <c r="K1940" t="str">
        <f t="shared" si="3"/>
        <v>Henderson, NC</v>
      </c>
    </row>
    <row r="1941" ht="15.75" customHeight="1">
      <c r="A1941" s="11" t="s">
        <v>1284</v>
      </c>
      <c r="B1941" s="12">
        <v>13.5</v>
      </c>
      <c r="C1941" s="12">
        <v>40.6</v>
      </c>
      <c r="D1941" s="11" t="s">
        <v>5932</v>
      </c>
      <c r="E1941" s="5" t="s">
        <v>5933</v>
      </c>
      <c r="F1941" s="5">
        <v>13.5</v>
      </c>
      <c r="G1941" s="5">
        <v>40.6</v>
      </c>
      <c r="H1941" t="str">
        <f t="shared" si="1"/>
        <v> North Carolina</v>
      </c>
      <c r="I1941" t="str">
        <f t="shared" si="2"/>
        <v>North Carolina</v>
      </c>
      <c r="J1941" t="str">
        <f>VLOOKUP(I1941,Sheet5!A:B,2,FALSE)</f>
        <v>NC</v>
      </c>
      <c r="K1941" t="str">
        <f t="shared" si="3"/>
        <v>Hertford, NC</v>
      </c>
    </row>
    <row r="1942" ht="15.75" customHeight="1">
      <c r="A1942" s="11" t="s">
        <v>1285</v>
      </c>
      <c r="B1942" s="12">
        <v>10.9</v>
      </c>
      <c r="C1942" s="12">
        <v>32.7</v>
      </c>
      <c r="D1942" s="11" t="s">
        <v>5934</v>
      </c>
      <c r="E1942" s="5" t="s">
        <v>5935</v>
      </c>
      <c r="F1942" s="5">
        <v>10.9</v>
      </c>
      <c r="G1942" s="5">
        <v>32.7</v>
      </c>
      <c r="H1942" t="str">
        <f t="shared" si="1"/>
        <v> North Carolina</v>
      </c>
      <c r="I1942" t="str">
        <f t="shared" si="2"/>
        <v>North Carolina</v>
      </c>
      <c r="J1942" t="str">
        <f>VLOOKUP(I1942,Sheet5!A:B,2,FALSE)</f>
        <v>NC</v>
      </c>
      <c r="K1942" t="str">
        <f t="shared" si="3"/>
        <v>Hoke, NC</v>
      </c>
    </row>
    <row r="1943" ht="15.75" customHeight="1">
      <c r="A1943" s="11" t="s">
        <v>1286</v>
      </c>
      <c r="B1943" s="12">
        <v>10.7</v>
      </c>
      <c r="C1943" s="12">
        <v>31.5</v>
      </c>
      <c r="D1943" s="11" t="s">
        <v>5936</v>
      </c>
      <c r="E1943" s="5" t="s">
        <v>5937</v>
      </c>
      <c r="F1943" s="5">
        <v>10.7</v>
      </c>
      <c r="G1943" s="5">
        <v>31.5</v>
      </c>
      <c r="H1943" t="str">
        <f t="shared" si="1"/>
        <v> North Carolina</v>
      </c>
      <c r="I1943" t="str">
        <f t="shared" si="2"/>
        <v>North Carolina</v>
      </c>
      <c r="J1943" t="str">
        <f>VLOOKUP(I1943,Sheet5!A:B,2,FALSE)</f>
        <v>NC</v>
      </c>
      <c r="K1943" t="str">
        <f t="shared" si="3"/>
        <v>Hyde, NC</v>
      </c>
    </row>
    <row r="1944" ht="15.75" customHeight="1">
      <c r="A1944" s="11" t="s">
        <v>1287</v>
      </c>
      <c r="B1944" s="12">
        <v>10.0</v>
      </c>
      <c r="C1944" s="12">
        <v>30.9</v>
      </c>
      <c r="D1944" s="11" t="s">
        <v>5938</v>
      </c>
      <c r="E1944" s="5" t="s">
        <v>5939</v>
      </c>
      <c r="F1944" s="5">
        <v>10.0</v>
      </c>
      <c r="G1944" s="5">
        <v>30.9</v>
      </c>
      <c r="H1944" t="str">
        <f t="shared" si="1"/>
        <v> North Carolina</v>
      </c>
      <c r="I1944" t="str">
        <f t="shared" si="2"/>
        <v>North Carolina</v>
      </c>
      <c r="J1944" t="str">
        <f>VLOOKUP(I1944,Sheet5!A:B,2,FALSE)</f>
        <v>NC</v>
      </c>
      <c r="K1944" t="str">
        <f t="shared" si="3"/>
        <v>Iredell, NC</v>
      </c>
    </row>
    <row r="1945" ht="15.75" customHeight="1">
      <c r="A1945" s="11" t="s">
        <v>57</v>
      </c>
      <c r="B1945" s="12">
        <v>9.6</v>
      </c>
      <c r="C1945" s="12">
        <v>28.9</v>
      </c>
      <c r="D1945" s="11" t="s">
        <v>5940</v>
      </c>
      <c r="E1945" s="5" t="s">
        <v>5941</v>
      </c>
      <c r="F1945" s="5">
        <v>9.6</v>
      </c>
      <c r="G1945" s="5">
        <v>28.9</v>
      </c>
      <c r="H1945" t="str">
        <f t="shared" si="1"/>
        <v> North Carolina</v>
      </c>
      <c r="I1945" t="str">
        <f t="shared" si="2"/>
        <v>North Carolina</v>
      </c>
      <c r="J1945" t="str">
        <f>VLOOKUP(I1945,Sheet5!A:B,2,FALSE)</f>
        <v>NC</v>
      </c>
      <c r="K1945" t="str">
        <f t="shared" si="3"/>
        <v>Jackson, NC</v>
      </c>
    </row>
    <row r="1946" ht="15.75" customHeight="1">
      <c r="A1946" s="11" t="s">
        <v>1288</v>
      </c>
      <c r="B1946" s="12">
        <v>12.2</v>
      </c>
      <c r="C1946" s="12">
        <v>34.8</v>
      </c>
      <c r="D1946" s="11" t="s">
        <v>5942</v>
      </c>
      <c r="E1946" s="5" t="s">
        <v>5943</v>
      </c>
      <c r="F1946" s="5">
        <v>12.2</v>
      </c>
      <c r="G1946" s="5">
        <v>34.8</v>
      </c>
      <c r="H1946" t="str">
        <f t="shared" si="1"/>
        <v> North Carolina</v>
      </c>
      <c r="I1946" t="str">
        <f t="shared" si="2"/>
        <v>North Carolina</v>
      </c>
      <c r="J1946" t="str">
        <f>VLOOKUP(I1946,Sheet5!A:B,2,FALSE)</f>
        <v>NC</v>
      </c>
      <c r="K1946" t="str">
        <f t="shared" si="3"/>
        <v>Johnston, NC</v>
      </c>
    </row>
    <row r="1947" ht="15.75" customHeight="1">
      <c r="A1947" s="11" t="s">
        <v>439</v>
      </c>
      <c r="B1947" s="12">
        <v>12.0</v>
      </c>
      <c r="C1947" s="12">
        <v>35.4</v>
      </c>
      <c r="D1947" s="11" t="s">
        <v>5944</v>
      </c>
      <c r="E1947" s="5" t="s">
        <v>5945</v>
      </c>
      <c r="F1947" s="5">
        <v>12.0</v>
      </c>
      <c r="G1947" s="5">
        <v>35.4</v>
      </c>
      <c r="H1947" t="str">
        <f t="shared" si="1"/>
        <v> North Carolina</v>
      </c>
      <c r="I1947" t="str">
        <f t="shared" si="2"/>
        <v>North Carolina</v>
      </c>
      <c r="J1947" t="str">
        <f>VLOOKUP(I1947,Sheet5!A:B,2,FALSE)</f>
        <v>NC</v>
      </c>
      <c r="K1947" t="str">
        <f t="shared" si="3"/>
        <v>Jones, NC</v>
      </c>
    </row>
    <row r="1948" ht="15.75" customHeight="1">
      <c r="A1948" s="11" t="s">
        <v>62</v>
      </c>
      <c r="B1948" s="12">
        <v>12.2</v>
      </c>
      <c r="C1948" s="12">
        <v>29.0</v>
      </c>
      <c r="D1948" s="11" t="s">
        <v>5946</v>
      </c>
      <c r="E1948" s="5" t="s">
        <v>5947</v>
      </c>
      <c r="F1948" s="5">
        <v>12.2</v>
      </c>
      <c r="G1948" s="5">
        <v>29.0</v>
      </c>
      <c r="H1948" t="str">
        <f t="shared" si="1"/>
        <v> North Carolina</v>
      </c>
      <c r="I1948" t="str">
        <f t="shared" si="2"/>
        <v>North Carolina</v>
      </c>
      <c r="J1948" t="str">
        <f>VLOOKUP(I1948,Sheet5!A:B,2,FALSE)</f>
        <v>NC</v>
      </c>
      <c r="K1948" t="str">
        <f t="shared" si="3"/>
        <v>Lee, NC</v>
      </c>
    </row>
    <row r="1949" ht="15.75" customHeight="1">
      <c r="A1949" s="11" t="s">
        <v>1289</v>
      </c>
      <c r="B1949" s="12">
        <v>13.2</v>
      </c>
      <c r="C1949" s="12">
        <v>35.8</v>
      </c>
      <c r="D1949" s="11" t="s">
        <v>5948</v>
      </c>
      <c r="E1949" s="5" t="s">
        <v>5949</v>
      </c>
      <c r="F1949" s="5">
        <v>13.2</v>
      </c>
      <c r="G1949" s="5">
        <v>35.8</v>
      </c>
      <c r="H1949" t="str">
        <f t="shared" si="1"/>
        <v> North Carolina</v>
      </c>
      <c r="I1949" t="str">
        <f t="shared" si="2"/>
        <v>North Carolina</v>
      </c>
      <c r="J1949" t="str">
        <f>VLOOKUP(I1949,Sheet5!A:B,2,FALSE)</f>
        <v>NC</v>
      </c>
      <c r="K1949" t="str">
        <f t="shared" si="3"/>
        <v>Lenoir, NC</v>
      </c>
    </row>
    <row r="1950" ht="15.75" customHeight="1">
      <c r="A1950" s="11" t="s">
        <v>169</v>
      </c>
      <c r="B1950" s="12">
        <v>10.4</v>
      </c>
      <c r="C1950" s="12">
        <v>28.7</v>
      </c>
      <c r="D1950" s="11" t="s">
        <v>5950</v>
      </c>
      <c r="E1950" s="5" t="s">
        <v>5951</v>
      </c>
      <c r="F1950" s="5">
        <v>10.4</v>
      </c>
      <c r="G1950" s="5">
        <v>28.7</v>
      </c>
      <c r="H1950" t="str">
        <f t="shared" si="1"/>
        <v> North Carolina</v>
      </c>
      <c r="I1950" t="str">
        <f t="shared" si="2"/>
        <v>North Carolina</v>
      </c>
      <c r="J1950" t="str">
        <f>VLOOKUP(I1950,Sheet5!A:B,2,FALSE)</f>
        <v>NC</v>
      </c>
      <c r="K1950" t="str">
        <f t="shared" si="3"/>
        <v>Lincoln, NC</v>
      </c>
    </row>
    <row r="1951" ht="15.75" customHeight="1">
      <c r="A1951" s="11" t="s">
        <v>65</v>
      </c>
      <c r="B1951" s="12">
        <v>9.4</v>
      </c>
      <c r="C1951" s="12">
        <v>29.0</v>
      </c>
      <c r="D1951" s="11" t="s">
        <v>5952</v>
      </c>
      <c r="E1951" s="5" t="s">
        <v>5953</v>
      </c>
      <c r="F1951" s="5">
        <v>9.4</v>
      </c>
      <c r="G1951" s="5">
        <v>29.0</v>
      </c>
      <c r="H1951" t="str">
        <f t="shared" si="1"/>
        <v> North Carolina</v>
      </c>
      <c r="I1951" t="str">
        <f t="shared" si="2"/>
        <v>North Carolina</v>
      </c>
      <c r="J1951" t="str">
        <f>VLOOKUP(I1951,Sheet5!A:B,2,FALSE)</f>
        <v>NC</v>
      </c>
      <c r="K1951" t="str">
        <f t="shared" si="3"/>
        <v>Macon, NC</v>
      </c>
    </row>
    <row r="1952" ht="15.75" customHeight="1">
      <c r="A1952" s="11" t="s">
        <v>66</v>
      </c>
      <c r="B1952" s="12">
        <v>8.9</v>
      </c>
      <c r="C1952" s="12">
        <v>26.0</v>
      </c>
      <c r="D1952" s="11" t="s">
        <v>5954</v>
      </c>
      <c r="E1952" s="5" t="s">
        <v>5955</v>
      </c>
      <c r="F1952" s="5">
        <v>8.9</v>
      </c>
      <c r="G1952" s="5">
        <v>26.0</v>
      </c>
      <c r="H1952" t="str">
        <f t="shared" si="1"/>
        <v> North Carolina</v>
      </c>
      <c r="I1952" t="str">
        <f t="shared" si="2"/>
        <v>North Carolina</v>
      </c>
      <c r="J1952" t="str">
        <f>VLOOKUP(I1952,Sheet5!A:B,2,FALSE)</f>
        <v>NC</v>
      </c>
      <c r="K1952" t="str">
        <f t="shared" si="3"/>
        <v>Madison, NC</v>
      </c>
    </row>
    <row r="1953" ht="15.75" customHeight="1">
      <c r="A1953" s="11" t="s">
        <v>358</v>
      </c>
      <c r="B1953" s="12">
        <v>11.7</v>
      </c>
      <c r="C1953" s="12">
        <v>39.9</v>
      </c>
      <c r="D1953" s="11" t="s">
        <v>5956</v>
      </c>
      <c r="E1953" s="5" t="s">
        <v>5957</v>
      </c>
      <c r="F1953" s="5">
        <v>11.7</v>
      </c>
      <c r="G1953" s="5">
        <v>39.9</v>
      </c>
      <c r="H1953" t="str">
        <f t="shared" si="1"/>
        <v> North Carolina</v>
      </c>
      <c r="I1953" t="str">
        <f t="shared" si="2"/>
        <v>North Carolina</v>
      </c>
      <c r="J1953" t="str">
        <f>VLOOKUP(I1953,Sheet5!A:B,2,FALSE)</f>
        <v>NC</v>
      </c>
      <c r="K1953" t="str">
        <f t="shared" si="3"/>
        <v>Martin, NC</v>
      </c>
    </row>
    <row r="1954" ht="15.75" customHeight="1">
      <c r="A1954" s="11" t="s">
        <v>5958</v>
      </c>
      <c r="B1954" s="12">
        <v>10.9</v>
      </c>
      <c r="C1954" s="12">
        <v>33.2</v>
      </c>
      <c r="D1954" s="11" t="s">
        <v>5959</v>
      </c>
      <c r="E1954" s="5" t="s">
        <v>5960</v>
      </c>
      <c r="F1954" s="5">
        <v>10.9</v>
      </c>
      <c r="G1954" s="5">
        <v>33.2</v>
      </c>
      <c r="H1954" t="str">
        <f t="shared" si="1"/>
        <v> North Carolina</v>
      </c>
      <c r="I1954" t="str">
        <f t="shared" si="2"/>
        <v>North Carolina</v>
      </c>
      <c r="J1954" t="str">
        <f>VLOOKUP(I1954,Sheet5!A:B,2,FALSE)</f>
        <v>NC</v>
      </c>
      <c r="K1954" t="str">
        <f t="shared" si="3"/>
        <v>Mcdowell, NC</v>
      </c>
    </row>
    <row r="1955" ht="15.75" customHeight="1">
      <c r="A1955" s="11" t="s">
        <v>1291</v>
      </c>
      <c r="B1955" s="12">
        <v>9.1</v>
      </c>
      <c r="C1955" s="12">
        <v>25.0</v>
      </c>
      <c r="D1955" s="11" t="s">
        <v>5961</v>
      </c>
      <c r="E1955" s="5" t="s">
        <v>5962</v>
      </c>
      <c r="F1955" s="5">
        <v>9.1</v>
      </c>
      <c r="G1955" s="5">
        <v>25.0</v>
      </c>
      <c r="H1955" t="str">
        <f t="shared" si="1"/>
        <v> North Carolina</v>
      </c>
      <c r="I1955" t="str">
        <f t="shared" si="2"/>
        <v>North Carolina</v>
      </c>
      <c r="J1955" t="str">
        <f>VLOOKUP(I1955,Sheet5!A:B,2,FALSE)</f>
        <v>NC</v>
      </c>
      <c r="K1955" t="str">
        <f t="shared" si="3"/>
        <v>Mecklenburg, NC</v>
      </c>
    </row>
    <row r="1956" ht="15.75" customHeight="1">
      <c r="A1956" s="11" t="s">
        <v>447</v>
      </c>
      <c r="B1956" s="12">
        <v>9.8</v>
      </c>
      <c r="C1956" s="12">
        <v>27.9</v>
      </c>
      <c r="D1956" s="11" t="s">
        <v>5963</v>
      </c>
      <c r="E1956" s="5" t="s">
        <v>5964</v>
      </c>
      <c r="F1956" s="5">
        <v>9.8</v>
      </c>
      <c r="G1956" s="5">
        <v>27.9</v>
      </c>
      <c r="H1956" t="str">
        <f t="shared" si="1"/>
        <v> North Carolina</v>
      </c>
      <c r="I1956" t="str">
        <f t="shared" si="2"/>
        <v>North Carolina</v>
      </c>
      <c r="J1956" t="str">
        <f>VLOOKUP(I1956,Sheet5!A:B,2,FALSE)</f>
        <v>NC</v>
      </c>
      <c r="K1956" t="str">
        <f t="shared" si="3"/>
        <v>Mitchell, NC</v>
      </c>
    </row>
    <row r="1957" ht="15.75" customHeight="1">
      <c r="A1957" s="11" t="s">
        <v>72</v>
      </c>
      <c r="B1957" s="12">
        <v>9.5</v>
      </c>
      <c r="C1957" s="12">
        <v>29.3</v>
      </c>
      <c r="D1957" s="11" t="s">
        <v>5965</v>
      </c>
      <c r="E1957" s="5" t="s">
        <v>5966</v>
      </c>
      <c r="F1957" s="5">
        <v>9.5</v>
      </c>
      <c r="G1957" s="5">
        <v>29.3</v>
      </c>
      <c r="H1957" t="str">
        <f t="shared" si="1"/>
        <v> North Carolina</v>
      </c>
      <c r="I1957" t="str">
        <f t="shared" si="2"/>
        <v>North Carolina</v>
      </c>
      <c r="J1957" t="str">
        <f>VLOOKUP(I1957,Sheet5!A:B,2,FALSE)</f>
        <v>NC</v>
      </c>
      <c r="K1957" t="str">
        <f t="shared" si="3"/>
        <v>Montgomery, NC</v>
      </c>
    </row>
    <row r="1958" ht="15.75" customHeight="1">
      <c r="A1958" s="11" t="s">
        <v>1292</v>
      </c>
      <c r="B1958" s="12">
        <v>8.4</v>
      </c>
      <c r="C1958" s="12">
        <v>26.8</v>
      </c>
      <c r="D1958" s="11" t="s">
        <v>5967</v>
      </c>
      <c r="E1958" s="5" t="s">
        <v>5968</v>
      </c>
      <c r="F1958" s="5">
        <v>8.4</v>
      </c>
      <c r="G1958" s="5">
        <v>26.8</v>
      </c>
      <c r="H1958" t="str">
        <f t="shared" si="1"/>
        <v> North Carolina</v>
      </c>
      <c r="I1958" t="str">
        <f t="shared" si="2"/>
        <v>North Carolina</v>
      </c>
      <c r="J1958" t="str">
        <f>VLOOKUP(I1958,Sheet5!A:B,2,FALSE)</f>
        <v>NC</v>
      </c>
      <c r="K1958" t="str">
        <f t="shared" si="3"/>
        <v>Moore, NC</v>
      </c>
    </row>
    <row r="1959" ht="15.75" customHeight="1">
      <c r="A1959" s="11" t="s">
        <v>1293</v>
      </c>
      <c r="B1959" s="12">
        <v>12.1</v>
      </c>
      <c r="C1959" s="12">
        <v>35.0</v>
      </c>
      <c r="D1959" s="11" t="s">
        <v>5969</v>
      </c>
      <c r="E1959" s="5" t="s">
        <v>5970</v>
      </c>
      <c r="F1959" s="5">
        <v>12.1</v>
      </c>
      <c r="G1959" s="5">
        <v>35.0</v>
      </c>
      <c r="H1959" t="str">
        <f t="shared" si="1"/>
        <v> North Carolina</v>
      </c>
      <c r="I1959" t="str">
        <f t="shared" si="2"/>
        <v>North Carolina</v>
      </c>
      <c r="J1959" t="str">
        <f>VLOOKUP(I1959,Sheet5!A:B,2,FALSE)</f>
        <v>NC</v>
      </c>
      <c r="K1959" t="str">
        <f t="shared" si="3"/>
        <v>Nash, NC</v>
      </c>
    </row>
    <row r="1960" ht="15.75" customHeight="1">
      <c r="A1960" s="11" t="s">
        <v>1294</v>
      </c>
      <c r="B1960" s="12">
        <v>7.7</v>
      </c>
      <c r="C1960" s="12">
        <v>24.6</v>
      </c>
      <c r="D1960" s="11" t="s">
        <v>5971</v>
      </c>
      <c r="E1960" s="5" t="s">
        <v>5972</v>
      </c>
      <c r="F1960" s="5">
        <v>7.7</v>
      </c>
      <c r="G1960" s="5">
        <v>24.6</v>
      </c>
      <c r="H1960" t="str">
        <f t="shared" si="1"/>
        <v> North Carolina</v>
      </c>
      <c r="I1960" t="str">
        <f t="shared" si="2"/>
        <v>North Carolina</v>
      </c>
      <c r="J1960" t="str">
        <f>VLOOKUP(I1960,Sheet5!A:B,2,FALSE)</f>
        <v>NC</v>
      </c>
      <c r="K1960" t="str">
        <f t="shared" si="3"/>
        <v>New Hanover, NC</v>
      </c>
    </row>
    <row r="1961" ht="15.75" customHeight="1">
      <c r="A1961" s="11" t="s">
        <v>1295</v>
      </c>
      <c r="B1961" s="12">
        <v>11.9</v>
      </c>
      <c r="C1961" s="12">
        <v>35.6</v>
      </c>
      <c r="D1961" s="11" t="s">
        <v>5973</v>
      </c>
      <c r="E1961" s="5" t="s">
        <v>5974</v>
      </c>
      <c r="F1961" s="5">
        <v>11.9</v>
      </c>
      <c r="G1961" s="5">
        <v>35.6</v>
      </c>
      <c r="H1961" t="str">
        <f t="shared" si="1"/>
        <v> North Carolina</v>
      </c>
      <c r="I1961" t="str">
        <f t="shared" si="2"/>
        <v>North Carolina</v>
      </c>
      <c r="J1961" t="str">
        <f>VLOOKUP(I1961,Sheet5!A:B,2,FALSE)</f>
        <v>NC</v>
      </c>
      <c r="K1961" t="str">
        <f t="shared" si="3"/>
        <v>Northampton, NC</v>
      </c>
    </row>
    <row r="1962" ht="15.75" customHeight="1">
      <c r="A1962" s="11" t="s">
        <v>1296</v>
      </c>
      <c r="B1962" s="12">
        <v>10.1</v>
      </c>
      <c r="C1962" s="12">
        <v>28.7</v>
      </c>
      <c r="D1962" s="11" t="s">
        <v>5975</v>
      </c>
      <c r="E1962" s="5" t="s">
        <v>5976</v>
      </c>
      <c r="F1962" s="5">
        <v>10.1</v>
      </c>
      <c r="G1962" s="5">
        <v>28.7</v>
      </c>
      <c r="H1962" t="str">
        <f t="shared" si="1"/>
        <v> North Carolina</v>
      </c>
      <c r="I1962" t="str">
        <f t="shared" si="2"/>
        <v>North Carolina</v>
      </c>
      <c r="J1962" t="str">
        <f>VLOOKUP(I1962,Sheet5!A:B,2,FALSE)</f>
        <v>NC</v>
      </c>
      <c r="K1962" t="str">
        <f t="shared" si="3"/>
        <v>Onslow, NC</v>
      </c>
    </row>
    <row r="1963" ht="15.75" customHeight="1">
      <c r="A1963" s="11" t="s">
        <v>226</v>
      </c>
      <c r="B1963" s="12">
        <v>8.2</v>
      </c>
      <c r="C1963" s="12">
        <v>22.5</v>
      </c>
      <c r="D1963" s="11" t="s">
        <v>5977</v>
      </c>
      <c r="E1963" s="5" t="s">
        <v>5978</v>
      </c>
      <c r="F1963" s="5">
        <v>8.2</v>
      </c>
      <c r="G1963" s="5">
        <v>22.5</v>
      </c>
      <c r="H1963" t="str">
        <f t="shared" si="1"/>
        <v> North Carolina</v>
      </c>
      <c r="I1963" t="str">
        <f t="shared" si="2"/>
        <v>North Carolina</v>
      </c>
      <c r="J1963" t="str">
        <f>VLOOKUP(I1963,Sheet5!A:B,2,FALSE)</f>
        <v>NC</v>
      </c>
      <c r="K1963" t="str">
        <f t="shared" si="3"/>
        <v>Orange, NC</v>
      </c>
    </row>
    <row r="1964" ht="15.75" customHeight="1">
      <c r="A1964" s="11" t="s">
        <v>1297</v>
      </c>
      <c r="B1964" s="12">
        <v>10.4</v>
      </c>
      <c r="C1964" s="12">
        <v>32.2</v>
      </c>
      <c r="D1964" s="11" t="s">
        <v>5979</v>
      </c>
      <c r="E1964" s="5" t="s">
        <v>5980</v>
      </c>
      <c r="F1964" s="5">
        <v>10.4</v>
      </c>
      <c r="G1964" s="5">
        <v>32.2</v>
      </c>
      <c r="H1964" t="str">
        <f t="shared" si="1"/>
        <v> North Carolina</v>
      </c>
      <c r="I1964" t="str">
        <f t="shared" si="2"/>
        <v>North Carolina</v>
      </c>
      <c r="J1964" t="str">
        <f>VLOOKUP(I1964,Sheet5!A:B,2,FALSE)</f>
        <v>NC</v>
      </c>
      <c r="K1964" t="str">
        <f t="shared" si="3"/>
        <v>Pamlico, NC</v>
      </c>
    </row>
    <row r="1965" ht="15.75" customHeight="1">
      <c r="A1965" s="11" t="s">
        <v>1298</v>
      </c>
      <c r="B1965" s="12">
        <v>11.5</v>
      </c>
      <c r="C1965" s="12">
        <v>36.6</v>
      </c>
      <c r="D1965" s="11" t="s">
        <v>5981</v>
      </c>
      <c r="E1965" s="5" t="s">
        <v>5982</v>
      </c>
      <c r="F1965" s="5">
        <v>11.5</v>
      </c>
      <c r="G1965" s="5">
        <v>36.6</v>
      </c>
      <c r="H1965" t="str">
        <f t="shared" si="1"/>
        <v> North Carolina</v>
      </c>
      <c r="I1965" t="str">
        <f t="shared" si="2"/>
        <v>North Carolina</v>
      </c>
      <c r="J1965" t="str">
        <f>VLOOKUP(I1965,Sheet5!A:B,2,FALSE)</f>
        <v>NC</v>
      </c>
      <c r="K1965" t="str">
        <f t="shared" si="3"/>
        <v>Pasquotank, NC</v>
      </c>
    </row>
    <row r="1966" ht="15.75" customHeight="1">
      <c r="A1966" s="11" t="s">
        <v>1299</v>
      </c>
      <c r="B1966" s="12">
        <v>10.3</v>
      </c>
      <c r="C1966" s="12">
        <v>30.3</v>
      </c>
      <c r="D1966" s="11" t="s">
        <v>5983</v>
      </c>
      <c r="E1966" s="5" t="s">
        <v>5984</v>
      </c>
      <c r="F1966" s="5">
        <v>10.3</v>
      </c>
      <c r="G1966" s="5">
        <v>30.3</v>
      </c>
      <c r="H1966" t="str">
        <f t="shared" si="1"/>
        <v> North Carolina</v>
      </c>
      <c r="I1966" t="str">
        <f t="shared" si="2"/>
        <v>North Carolina</v>
      </c>
      <c r="J1966" t="str">
        <f>VLOOKUP(I1966,Sheet5!A:B,2,FALSE)</f>
        <v>NC</v>
      </c>
      <c r="K1966" t="str">
        <f t="shared" si="3"/>
        <v>Pender, NC</v>
      </c>
    </row>
    <row r="1967" ht="15.75" customHeight="1">
      <c r="A1967" s="11" t="s">
        <v>1300</v>
      </c>
      <c r="B1967" s="12">
        <v>10.7</v>
      </c>
      <c r="C1967" s="12">
        <v>32.4</v>
      </c>
      <c r="D1967" s="11" t="s">
        <v>5985</v>
      </c>
      <c r="E1967" s="5" t="s">
        <v>5986</v>
      </c>
      <c r="F1967" s="5">
        <v>10.7</v>
      </c>
      <c r="G1967" s="5">
        <v>32.4</v>
      </c>
      <c r="H1967" t="str">
        <f t="shared" si="1"/>
        <v> North Carolina</v>
      </c>
      <c r="I1967" t="str">
        <f t="shared" si="2"/>
        <v>North Carolina</v>
      </c>
      <c r="J1967" t="str">
        <f>VLOOKUP(I1967,Sheet5!A:B,2,FALSE)</f>
        <v>NC</v>
      </c>
      <c r="K1967" t="str">
        <f t="shared" si="3"/>
        <v>Perquimans, NC</v>
      </c>
    </row>
    <row r="1968" ht="15.75" customHeight="1">
      <c r="A1968" s="11" t="s">
        <v>1301</v>
      </c>
      <c r="B1968" s="12">
        <v>10.7</v>
      </c>
      <c r="C1968" s="12">
        <v>32.4</v>
      </c>
      <c r="D1968" s="11" t="s">
        <v>5987</v>
      </c>
      <c r="E1968" s="5" t="s">
        <v>5988</v>
      </c>
      <c r="F1968" s="5">
        <v>10.7</v>
      </c>
      <c r="G1968" s="5">
        <v>32.4</v>
      </c>
      <c r="H1968" t="str">
        <f t="shared" si="1"/>
        <v> North Carolina</v>
      </c>
      <c r="I1968" t="str">
        <f t="shared" si="2"/>
        <v>North Carolina</v>
      </c>
      <c r="J1968" t="str">
        <f>VLOOKUP(I1968,Sheet5!A:B,2,FALSE)</f>
        <v>NC</v>
      </c>
      <c r="K1968" t="str">
        <f t="shared" si="3"/>
        <v>Person, NC</v>
      </c>
    </row>
    <row r="1969" ht="15.75" customHeight="1">
      <c r="A1969" s="11" t="s">
        <v>1302</v>
      </c>
      <c r="B1969" s="12">
        <v>10.2</v>
      </c>
      <c r="C1969" s="12">
        <v>30.0</v>
      </c>
      <c r="D1969" s="11" t="s">
        <v>5989</v>
      </c>
      <c r="E1969" s="5" t="s">
        <v>5990</v>
      </c>
      <c r="F1969" s="5">
        <v>10.2</v>
      </c>
      <c r="G1969" s="5">
        <v>30.0</v>
      </c>
      <c r="H1969" t="str">
        <f t="shared" si="1"/>
        <v> North Carolina</v>
      </c>
      <c r="I1969" t="str">
        <f t="shared" si="2"/>
        <v>North Carolina</v>
      </c>
      <c r="J1969" t="str">
        <f>VLOOKUP(I1969,Sheet5!A:B,2,FALSE)</f>
        <v>NC</v>
      </c>
      <c r="K1969" t="str">
        <f t="shared" si="3"/>
        <v>Pitt, NC</v>
      </c>
    </row>
    <row r="1970" ht="15.75" customHeight="1">
      <c r="A1970" s="11" t="s">
        <v>180</v>
      </c>
      <c r="B1970" s="12">
        <v>9.5</v>
      </c>
      <c r="C1970" s="12">
        <v>28.5</v>
      </c>
      <c r="D1970" s="11" t="s">
        <v>5991</v>
      </c>
      <c r="E1970" s="5" t="s">
        <v>5992</v>
      </c>
      <c r="F1970" s="5">
        <v>9.5</v>
      </c>
      <c r="G1970" s="5">
        <v>28.5</v>
      </c>
      <c r="H1970" t="str">
        <f t="shared" si="1"/>
        <v> North Carolina</v>
      </c>
      <c r="I1970" t="str">
        <f t="shared" si="2"/>
        <v>North Carolina</v>
      </c>
      <c r="J1970" t="str">
        <f>VLOOKUP(I1970,Sheet5!A:B,2,FALSE)</f>
        <v>NC</v>
      </c>
      <c r="K1970" t="str">
        <f t="shared" si="3"/>
        <v>Polk, NC</v>
      </c>
    </row>
    <row r="1971" ht="15.75" customHeight="1">
      <c r="A1971" s="11" t="s">
        <v>77</v>
      </c>
      <c r="B1971" s="12">
        <v>12.0</v>
      </c>
      <c r="C1971" s="12">
        <v>31.8</v>
      </c>
      <c r="D1971" s="11" t="s">
        <v>5993</v>
      </c>
      <c r="E1971" s="5" t="s">
        <v>5994</v>
      </c>
      <c r="F1971" s="5">
        <v>12.0</v>
      </c>
      <c r="G1971" s="5">
        <v>31.8</v>
      </c>
      <c r="H1971" t="str">
        <f t="shared" si="1"/>
        <v> North Carolina</v>
      </c>
      <c r="I1971" t="str">
        <f t="shared" si="2"/>
        <v>North Carolina</v>
      </c>
      <c r="J1971" t="str">
        <f>VLOOKUP(I1971,Sheet5!A:B,2,FALSE)</f>
        <v>NC</v>
      </c>
      <c r="K1971" t="str">
        <f t="shared" si="3"/>
        <v>Randolph, NC</v>
      </c>
    </row>
    <row r="1972" ht="15.75" customHeight="1">
      <c r="A1972" s="11" t="s">
        <v>457</v>
      </c>
      <c r="B1972" s="12">
        <v>10.3</v>
      </c>
      <c r="C1972" s="12">
        <v>36.3</v>
      </c>
      <c r="D1972" s="11" t="s">
        <v>5995</v>
      </c>
      <c r="E1972" s="5" t="s">
        <v>5996</v>
      </c>
      <c r="F1972" s="5">
        <v>10.3</v>
      </c>
      <c r="G1972" s="5">
        <v>36.3</v>
      </c>
      <c r="H1972" t="str">
        <f t="shared" si="1"/>
        <v> North Carolina</v>
      </c>
      <c r="I1972" t="str">
        <f t="shared" si="2"/>
        <v>North Carolina</v>
      </c>
      <c r="J1972" t="str">
        <f>VLOOKUP(I1972,Sheet5!A:B,2,FALSE)</f>
        <v>NC</v>
      </c>
      <c r="K1972" t="str">
        <f t="shared" si="3"/>
        <v>Richmond, NC</v>
      </c>
    </row>
    <row r="1973" ht="15.75" customHeight="1">
      <c r="A1973" s="11" t="s">
        <v>1303</v>
      </c>
      <c r="B1973" s="12">
        <v>15.0</v>
      </c>
      <c r="C1973" s="12">
        <v>38.6</v>
      </c>
      <c r="D1973" s="11" t="s">
        <v>5997</v>
      </c>
      <c r="E1973" s="5" t="s">
        <v>5998</v>
      </c>
      <c r="F1973" s="5">
        <v>15.0</v>
      </c>
      <c r="G1973" s="5">
        <v>38.6</v>
      </c>
      <c r="H1973" t="str">
        <f t="shared" si="1"/>
        <v> North Carolina</v>
      </c>
      <c r="I1973" t="str">
        <f t="shared" si="2"/>
        <v>North Carolina</v>
      </c>
      <c r="J1973" t="str">
        <f>VLOOKUP(I1973,Sheet5!A:B,2,FALSE)</f>
        <v>NC</v>
      </c>
      <c r="K1973" t="str">
        <f t="shared" si="3"/>
        <v>Robeson, NC</v>
      </c>
    </row>
    <row r="1974" ht="15.75" customHeight="1">
      <c r="A1974" s="11" t="s">
        <v>1181</v>
      </c>
      <c r="B1974" s="12">
        <v>10.4</v>
      </c>
      <c r="C1974" s="12">
        <v>34.9</v>
      </c>
      <c r="D1974" s="11" t="s">
        <v>5999</v>
      </c>
      <c r="E1974" s="5" t="s">
        <v>6000</v>
      </c>
      <c r="F1974" s="5">
        <v>10.4</v>
      </c>
      <c r="G1974" s="5">
        <v>34.9</v>
      </c>
      <c r="H1974" t="str">
        <f t="shared" si="1"/>
        <v> North Carolina</v>
      </c>
      <c r="I1974" t="str">
        <f t="shared" si="2"/>
        <v>North Carolina</v>
      </c>
      <c r="J1974" t="str">
        <f>VLOOKUP(I1974,Sheet5!A:B,2,FALSE)</f>
        <v>NC</v>
      </c>
      <c r="K1974" t="str">
        <f t="shared" si="3"/>
        <v>Rockingham, NC</v>
      </c>
    </row>
    <row r="1975" ht="15.75" customHeight="1">
      <c r="A1975" s="11" t="s">
        <v>791</v>
      </c>
      <c r="B1975" s="12">
        <v>11.4</v>
      </c>
      <c r="C1975" s="12">
        <v>33.9</v>
      </c>
      <c r="D1975" s="11" t="s">
        <v>6001</v>
      </c>
      <c r="E1975" s="5" t="s">
        <v>6002</v>
      </c>
      <c r="F1975" s="5">
        <v>11.4</v>
      </c>
      <c r="G1975" s="5">
        <v>33.9</v>
      </c>
      <c r="H1975" t="str">
        <f t="shared" si="1"/>
        <v> North Carolina</v>
      </c>
      <c r="I1975" t="str">
        <f t="shared" si="2"/>
        <v>North Carolina</v>
      </c>
      <c r="J1975" t="str">
        <f>VLOOKUP(I1975,Sheet5!A:B,2,FALSE)</f>
        <v>NC</v>
      </c>
      <c r="K1975" t="str">
        <f t="shared" si="3"/>
        <v>Rowan, NC</v>
      </c>
    </row>
    <row r="1976" ht="15.75" customHeight="1">
      <c r="A1976" s="11" t="s">
        <v>1304</v>
      </c>
      <c r="B1976" s="12">
        <v>11.1</v>
      </c>
      <c r="C1976" s="12">
        <v>30.8</v>
      </c>
      <c r="D1976" s="11" t="s">
        <v>6003</v>
      </c>
      <c r="E1976" s="5" t="s">
        <v>6004</v>
      </c>
      <c r="F1976" s="5">
        <v>11.1</v>
      </c>
      <c r="G1976" s="5">
        <v>30.8</v>
      </c>
      <c r="H1976" t="str">
        <f t="shared" si="1"/>
        <v> North Carolina</v>
      </c>
      <c r="I1976" t="str">
        <f t="shared" si="2"/>
        <v>North Carolina</v>
      </c>
      <c r="J1976" t="str">
        <f>VLOOKUP(I1976,Sheet5!A:B,2,FALSE)</f>
        <v>NC</v>
      </c>
      <c r="K1976" t="str">
        <f t="shared" si="3"/>
        <v>Rutherford, NC</v>
      </c>
    </row>
    <row r="1977" ht="15.75" customHeight="1">
      <c r="A1977" s="11" t="s">
        <v>1305</v>
      </c>
      <c r="B1977" s="12">
        <v>13.1</v>
      </c>
      <c r="C1977" s="12">
        <v>34.9</v>
      </c>
      <c r="D1977" s="11" t="s">
        <v>6005</v>
      </c>
      <c r="E1977" s="5" t="s">
        <v>6006</v>
      </c>
      <c r="F1977" s="5">
        <v>13.1</v>
      </c>
      <c r="G1977" s="5">
        <v>34.9</v>
      </c>
      <c r="H1977" t="str">
        <f t="shared" si="1"/>
        <v> North Carolina</v>
      </c>
      <c r="I1977" t="str">
        <f t="shared" si="2"/>
        <v>North Carolina</v>
      </c>
      <c r="J1977" t="str">
        <f>VLOOKUP(I1977,Sheet5!A:B,2,FALSE)</f>
        <v>NC</v>
      </c>
      <c r="K1977" t="str">
        <f t="shared" si="3"/>
        <v>Sampson, NC</v>
      </c>
    </row>
    <row r="1978" ht="15.75" customHeight="1">
      <c r="A1978" s="11" t="s">
        <v>1079</v>
      </c>
      <c r="B1978" s="12">
        <v>11.3</v>
      </c>
      <c r="C1978" s="12">
        <v>35.1</v>
      </c>
      <c r="D1978" s="11" t="s">
        <v>6007</v>
      </c>
      <c r="E1978" s="5" t="s">
        <v>6008</v>
      </c>
      <c r="F1978" s="5">
        <v>11.3</v>
      </c>
      <c r="G1978" s="5">
        <v>35.1</v>
      </c>
      <c r="H1978" t="str">
        <f t="shared" si="1"/>
        <v> North Carolina</v>
      </c>
      <c r="I1978" t="str">
        <f t="shared" si="2"/>
        <v>North Carolina</v>
      </c>
      <c r="J1978" t="str">
        <f>VLOOKUP(I1978,Sheet5!A:B,2,FALSE)</f>
        <v>NC</v>
      </c>
      <c r="K1978" t="str">
        <f t="shared" si="3"/>
        <v>Scotland, NC</v>
      </c>
    </row>
    <row r="1979" ht="15.75" customHeight="1">
      <c r="A1979" s="11" t="s">
        <v>1306</v>
      </c>
      <c r="B1979" s="12">
        <v>10.1</v>
      </c>
      <c r="C1979" s="12">
        <v>29.1</v>
      </c>
      <c r="D1979" s="11" t="s">
        <v>6009</v>
      </c>
      <c r="E1979" s="5" t="s">
        <v>6010</v>
      </c>
      <c r="F1979" s="5">
        <v>10.1</v>
      </c>
      <c r="G1979" s="5">
        <v>29.1</v>
      </c>
      <c r="H1979" t="str">
        <f t="shared" si="1"/>
        <v> North Carolina</v>
      </c>
      <c r="I1979" t="str">
        <f t="shared" si="2"/>
        <v>North Carolina</v>
      </c>
      <c r="J1979" t="str">
        <f>VLOOKUP(I1979,Sheet5!A:B,2,FALSE)</f>
        <v>NC</v>
      </c>
      <c r="K1979" t="str">
        <f t="shared" si="3"/>
        <v>Stanly, NC</v>
      </c>
    </row>
    <row r="1980" ht="15.75" customHeight="1">
      <c r="A1980" s="11" t="s">
        <v>1307</v>
      </c>
      <c r="B1980" s="12">
        <v>9.3</v>
      </c>
      <c r="C1980" s="12">
        <v>29.0</v>
      </c>
      <c r="D1980" s="11" t="s">
        <v>6011</v>
      </c>
      <c r="E1980" s="5" t="s">
        <v>6012</v>
      </c>
      <c r="F1980" s="5">
        <v>9.3</v>
      </c>
      <c r="G1980" s="5">
        <v>29.0</v>
      </c>
      <c r="H1980" t="str">
        <f t="shared" si="1"/>
        <v> North Carolina</v>
      </c>
      <c r="I1980" t="str">
        <f t="shared" si="2"/>
        <v>North Carolina</v>
      </c>
      <c r="J1980" t="str">
        <f>VLOOKUP(I1980,Sheet5!A:B,2,FALSE)</f>
        <v>NC</v>
      </c>
      <c r="K1980" t="str">
        <f t="shared" si="3"/>
        <v>Stokes, NC</v>
      </c>
    </row>
    <row r="1981" ht="15.75" customHeight="1">
      <c r="A1981" s="11" t="s">
        <v>1308</v>
      </c>
      <c r="B1981" s="12">
        <v>10.1</v>
      </c>
      <c r="C1981" s="12">
        <v>30.2</v>
      </c>
      <c r="D1981" s="11" t="s">
        <v>6013</v>
      </c>
      <c r="E1981" s="5" t="s">
        <v>6014</v>
      </c>
      <c r="F1981" s="5">
        <v>10.1</v>
      </c>
      <c r="G1981" s="5">
        <v>30.2</v>
      </c>
      <c r="H1981" t="str">
        <f t="shared" si="1"/>
        <v> North Carolina</v>
      </c>
      <c r="I1981" t="str">
        <f t="shared" si="2"/>
        <v>North Carolina</v>
      </c>
      <c r="J1981" t="str">
        <f>VLOOKUP(I1981,Sheet5!A:B,2,FALSE)</f>
        <v>NC</v>
      </c>
      <c r="K1981" t="str">
        <f t="shared" si="3"/>
        <v>Surry, NC</v>
      </c>
    </row>
    <row r="1982" ht="15.75" customHeight="1">
      <c r="A1982" s="11" t="s">
        <v>1309</v>
      </c>
      <c r="B1982" s="12">
        <v>10.9</v>
      </c>
      <c r="C1982" s="12">
        <v>29.3</v>
      </c>
      <c r="D1982" s="11" t="s">
        <v>6015</v>
      </c>
      <c r="E1982" s="5" t="s">
        <v>6016</v>
      </c>
      <c r="F1982" s="5">
        <v>10.9</v>
      </c>
      <c r="G1982" s="5">
        <v>29.3</v>
      </c>
      <c r="H1982" t="str">
        <f t="shared" si="1"/>
        <v> North Carolina</v>
      </c>
      <c r="I1982" t="str">
        <f t="shared" si="2"/>
        <v>North Carolina</v>
      </c>
      <c r="J1982" t="str">
        <f>VLOOKUP(I1982,Sheet5!A:B,2,FALSE)</f>
        <v>NC</v>
      </c>
      <c r="K1982" t="str">
        <f t="shared" si="3"/>
        <v>Swain, NC</v>
      </c>
    </row>
    <row r="1983" ht="15.75" customHeight="1">
      <c r="A1983" s="11" t="s">
        <v>1310</v>
      </c>
      <c r="B1983" s="12">
        <v>7.8</v>
      </c>
      <c r="C1983" s="12">
        <v>25.7</v>
      </c>
      <c r="D1983" s="11" t="s">
        <v>6017</v>
      </c>
      <c r="E1983" s="5" t="s">
        <v>6018</v>
      </c>
      <c r="F1983" s="5">
        <v>7.8</v>
      </c>
      <c r="G1983" s="5">
        <v>25.7</v>
      </c>
      <c r="H1983" t="str">
        <f t="shared" si="1"/>
        <v> North Carolina</v>
      </c>
      <c r="I1983" t="str">
        <f t="shared" si="2"/>
        <v>North Carolina</v>
      </c>
      <c r="J1983" t="str">
        <f>VLOOKUP(I1983,Sheet5!A:B,2,FALSE)</f>
        <v>NC</v>
      </c>
      <c r="K1983" t="str">
        <f t="shared" si="3"/>
        <v>Transylvania, NC</v>
      </c>
    </row>
    <row r="1984" ht="15.75" customHeight="1">
      <c r="A1984" s="11" t="s">
        <v>1311</v>
      </c>
      <c r="B1984" s="12">
        <v>11.3</v>
      </c>
      <c r="C1984" s="12">
        <v>32.4</v>
      </c>
      <c r="D1984" s="11" t="s">
        <v>6019</v>
      </c>
      <c r="E1984" s="5" t="s">
        <v>6020</v>
      </c>
      <c r="F1984" s="5">
        <v>11.3</v>
      </c>
      <c r="G1984" s="5">
        <v>32.4</v>
      </c>
      <c r="H1984" t="str">
        <f t="shared" si="1"/>
        <v> North Carolina</v>
      </c>
      <c r="I1984" t="str">
        <f t="shared" si="2"/>
        <v>North Carolina</v>
      </c>
      <c r="J1984" t="str">
        <f>VLOOKUP(I1984,Sheet5!A:B,2,FALSE)</f>
        <v>NC</v>
      </c>
      <c r="K1984" t="str">
        <f t="shared" si="3"/>
        <v>Tyrrell, NC</v>
      </c>
    </row>
    <row r="1985" ht="15.75" customHeight="1">
      <c r="A1985" s="11" t="s">
        <v>192</v>
      </c>
      <c r="B1985" s="12">
        <v>10.1</v>
      </c>
      <c r="C1985" s="12">
        <v>27.7</v>
      </c>
      <c r="D1985" s="11" t="s">
        <v>6021</v>
      </c>
      <c r="E1985" s="5" t="s">
        <v>6022</v>
      </c>
      <c r="F1985" s="5">
        <v>10.1</v>
      </c>
      <c r="G1985" s="5">
        <v>27.7</v>
      </c>
      <c r="H1985" t="str">
        <f t="shared" si="1"/>
        <v> North Carolina</v>
      </c>
      <c r="I1985" t="str">
        <f t="shared" si="2"/>
        <v>North Carolina</v>
      </c>
      <c r="J1985" t="str">
        <f>VLOOKUP(I1985,Sheet5!A:B,2,FALSE)</f>
        <v>NC</v>
      </c>
      <c r="K1985" t="str">
        <f t="shared" si="3"/>
        <v>Union, NC</v>
      </c>
    </row>
    <row r="1986" ht="15.75" customHeight="1">
      <c r="A1986" s="11" t="s">
        <v>1312</v>
      </c>
      <c r="B1986" s="12">
        <v>11.2</v>
      </c>
      <c r="C1986" s="12">
        <v>38.1</v>
      </c>
      <c r="D1986" s="11" t="s">
        <v>6023</v>
      </c>
      <c r="E1986" s="5" t="s">
        <v>6024</v>
      </c>
      <c r="F1986" s="5">
        <v>11.2</v>
      </c>
      <c r="G1986" s="5">
        <v>38.1</v>
      </c>
      <c r="H1986" t="str">
        <f t="shared" si="1"/>
        <v> North Carolina</v>
      </c>
      <c r="I1986" t="str">
        <f t="shared" si="2"/>
        <v>North Carolina</v>
      </c>
      <c r="J1986" t="str">
        <f>VLOOKUP(I1986,Sheet5!A:B,2,FALSE)</f>
        <v>NC</v>
      </c>
      <c r="K1986" t="str">
        <f t="shared" si="3"/>
        <v>Vance, NC</v>
      </c>
    </row>
    <row r="1987" ht="15.75" customHeight="1">
      <c r="A1987" s="11" t="s">
        <v>1313</v>
      </c>
      <c r="B1987" s="12">
        <v>8.5</v>
      </c>
      <c r="C1987" s="12">
        <v>22.7</v>
      </c>
      <c r="D1987" s="11" t="s">
        <v>6025</v>
      </c>
      <c r="E1987" s="5" t="s">
        <v>6026</v>
      </c>
      <c r="F1987" s="5">
        <v>8.5</v>
      </c>
      <c r="G1987" s="5">
        <v>22.7</v>
      </c>
      <c r="H1987" t="str">
        <f t="shared" si="1"/>
        <v> North Carolina</v>
      </c>
      <c r="I1987" t="str">
        <f t="shared" si="2"/>
        <v>North Carolina</v>
      </c>
      <c r="J1987" t="str">
        <f>VLOOKUP(I1987,Sheet5!A:B,2,FALSE)</f>
        <v>NC</v>
      </c>
      <c r="K1987" t="str">
        <f t="shared" si="3"/>
        <v>Wake, NC</v>
      </c>
    </row>
    <row r="1988" ht="15.75" customHeight="1">
      <c r="A1988" s="11" t="s">
        <v>479</v>
      </c>
      <c r="B1988" s="12">
        <v>11.8</v>
      </c>
      <c r="C1988" s="12">
        <v>36.8</v>
      </c>
      <c r="D1988" s="11" t="s">
        <v>6027</v>
      </c>
      <c r="E1988" s="5" t="s">
        <v>6028</v>
      </c>
      <c r="F1988" s="5">
        <v>11.8</v>
      </c>
      <c r="G1988" s="5">
        <v>36.8</v>
      </c>
      <c r="H1988" t="str">
        <f t="shared" si="1"/>
        <v> North Carolina</v>
      </c>
      <c r="I1988" t="str">
        <f t="shared" si="2"/>
        <v>North Carolina</v>
      </c>
      <c r="J1988" t="str">
        <f>VLOOKUP(I1988,Sheet5!A:B,2,FALSE)</f>
        <v>NC</v>
      </c>
      <c r="K1988" t="str">
        <f t="shared" si="3"/>
        <v>Warren, NC</v>
      </c>
    </row>
    <row r="1989" ht="15.75" customHeight="1">
      <c r="A1989" s="11" t="s">
        <v>86</v>
      </c>
      <c r="B1989" s="12">
        <v>11.4</v>
      </c>
      <c r="C1989" s="12">
        <v>32.1</v>
      </c>
      <c r="D1989" s="11" t="s">
        <v>6029</v>
      </c>
      <c r="E1989" s="5" t="s">
        <v>6030</v>
      </c>
      <c r="F1989" s="5">
        <v>11.4</v>
      </c>
      <c r="G1989" s="5">
        <v>32.1</v>
      </c>
      <c r="H1989" t="str">
        <f t="shared" si="1"/>
        <v> North Carolina</v>
      </c>
      <c r="I1989" t="str">
        <f t="shared" si="2"/>
        <v>North Carolina</v>
      </c>
      <c r="J1989" t="str">
        <f>VLOOKUP(I1989,Sheet5!A:B,2,FALSE)</f>
        <v>NC</v>
      </c>
      <c r="K1989" t="str">
        <f t="shared" si="3"/>
        <v>Washington, NC</v>
      </c>
    </row>
    <row r="1990" ht="15.75" customHeight="1">
      <c r="A1990" s="11" t="s">
        <v>1314</v>
      </c>
      <c r="B1990" s="12">
        <v>9.2</v>
      </c>
      <c r="C1990" s="12">
        <v>27.3</v>
      </c>
      <c r="D1990" s="11" t="s">
        <v>6031</v>
      </c>
      <c r="E1990" s="5" t="s">
        <v>6032</v>
      </c>
      <c r="F1990" s="5">
        <v>9.2</v>
      </c>
      <c r="G1990" s="5">
        <v>27.3</v>
      </c>
      <c r="H1990" t="str">
        <f t="shared" si="1"/>
        <v> North Carolina</v>
      </c>
      <c r="I1990" t="str">
        <f t="shared" si="2"/>
        <v>North Carolina</v>
      </c>
      <c r="J1990" t="str">
        <f>VLOOKUP(I1990,Sheet5!A:B,2,FALSE)</f>
        <v>NC</v>
      </c>
      <c r="K1990" t="str">
        <f t="shared" si="3"/>
        <v>Watauga, NC</v>
      </c>
    </row>
    <row r="1991" ht="15.75" customHeight="1">
      <c r="A1991" s="11" t="s">
        <v>480</v>
      </c>
      <c r="B1991" s="12">
        <v>12.8</v>
      </c>
      <c r="C1991" s="12">
        <v>38.1</v>
      </c>
      <c r="D1991" s="11" t="s">
        <v>6033</v>
      </c>
      <c r="E1991" s="5" t="s">
        <v>6034</v>
      </c>
      <c r="F1991" s="5">
        <v>12.8</v>
      </c>
      <c r="G1991" s="5">
        <v>38.1</v>
      </c>
      <c r="H1991" t="str">
        <f t="shared" si="1"/>
        <v> North Carolina</v>
      </c>
      <c r="I1991" t="str">
        <f t="shared" si="2"/>
        <v>North Carolina</v>
      </c>
      <c r="J1991" t="str">
        <f>VLOOKUP(I1991,Sheet5!A:B,2,FALSE)</f>
        <v>NC</v>
      </c>
      <c r="K1991" t="str">
        <f t="shared" si="3"/>
        <v>Wayne, NC</v>
      </c>
    </row>
    <row r="1992" ht="15.75" customHeight="1">
      <c r="A1992" s="11" t="s">
        <v>484</v>
      </c>
      <c r="B1992" s="12">
        <v>10.2</v>
      </c>
      <c r="C1992" s="12">
        <v>29.6</v>
      </c>
      <c r="D1992" s="11" t="s">
        <v>6035</v>
      </c>
      <c r="E1992" s="5" t="s">
        <v>6036</v>
      </c>
      <c r="F1992" s="5">
        <v>10.2</v>
      </c>
      <c r="G1992" s="5">
        <v>29.6</v>
      </c>
      <c r="H1992" t="str">
        <f t="shared" si="1"/>
        <v> North Carolina</v>
      </c>
      <c r="I1992" t="str">
        <f t="shared" si="2"/>
        <v>North Carolina</v>
      </c>
      <c r="J1992" t="str">
        <f>VLOOKUP(I1992,Sheet5!A:B,2,FALSE)</f>
        <v>NC</v>
      </c>
      <c r="K1992" t="str">
        <f t="shared" si="3"/>
        <v>Wilkes, NC</v>
      </c>
    </row>
    <row r="1993" ht="15.75" customHeight="1">
      <c r="A1993" s="11" t="s">
        <v>738</v>
      </c>
      <c r="B1993" s="12">
        <v>11.3</v>
      </c>
      <c r="C1993" s="12">
        <v>32.9</v>
      </c>
      <c r="D1993" s="11" t="s">
        <v>6037</v>
      </c>
      <c r="E1993" s="5" t="s">
        <v>6038</v>
      </c>
      <c r="F1993" s="5">
        <v>11.3</v>
      </c>
      <c r="G1993" s="5">
        <v>32.9</v>
      </c>
      <c r="H1993" t="str">
        <f t="shared" si="1"/>
        <v> North Carolina</v>
      </c>
      <c r="I1993" t="str">
        <f t="shared" si="2"/>
        <v>North Carolina</v>
      </c>
      <c r="J1993" t="str">
        <f>VLOOKUP(I1993,Sheet5!A:B,2,FALSE)</f>
        <v>NC</v>
      </c>
      <c r="K1993" t="str">
        <f t="shared" si="3"/>
        <v>Wilson, NC</v>
      </c>
    </row>
    <row r="1994" ht="15.75" customHeight="1">
      <c r="A1994" s="11" t="s">
        <v>1315</v>
      </c>
      <c r="B1994" s="12">
        <v>8.8</v>
      </c>
      <c r="C1994" s="12">
        <v>32.6</v>
      </c>
      <c r="D1994" s="11" t="s">
        <v>6039</v>
      </c>
      <c r="E1994" s="5" t="s">
        <v>6040</v>
      </c>
      <c r="F1994" s="5">
        <v>8.8</v>
      </c>
      <c r="G1994" s="5">
        <v>32.6</v>
      </c>
      <c r="H1994" t="str">
        <f t="shared" si="1"/>
        <v> North Carolina</v>
      </c>
      <c r="I1994" t="str">
        <f t="shared" si="2"/>
        <v>North Carolina</v>
      </c>
      <c r="J1994" t="str">
        <f>VLOOKUP(I1994,Sheet5!A:B,2,FALSE)</f>
        <v>NC</v>
      </c>
      <c r="K1994" t="str">
        <f t="shared" si="3"/>
        <v>Yadkin, NC</v>
      </c>
    </row>
    <row r="1995" ht="15.75" customHeight="1">
      <c r="A1995" s="11" t="s">
        <v>1316</v>
      </c>
      <c r="B1995" s="12">
        <v>8.4</v>
      </c>
      <c r="C1995" s="12">
        <v>29.4</v>
      </c>
      <c r="D1995" s="11" t="s">
        <v>6041</v>
      </c>
      <c r="E1995" s="5" t="s">
        <v>6042</v>
      </c>
      <c r="F1995" s="5">
        <v>8.4</v>
      </c>
      <c r="G1995" s="5">
        <v>29.4</v>
      </c>
      <c r="H1995" t="str">
        <f t="shared" si="1"/>
        <v> North Carolina</v>
      </c>
      <c r="I1995" t="str">
        <f t="shared" si="2"/>
        <v>North Carolina</v>
      </c>
      <c r="J1995" t="str">
        <f>VLOOKUP(I1995,Sheet5!A:B,2,FALSE)</f>
        <v>NC</v>
      </c>
      <c r="K1995" t="str">
        <f t="shared" si="3"/>
        <v>Yancey, NC</v>
      </c>
    </row>
    <row r="1996" ht="15.75" customHeight="1">
      <c r="A1996" s="11" t="s">
        <v>254</v>
      </c>
      <c r="B1996" s="12">
        <v>7.6</v>
      </c>
      <c r="C1996" s="12">
        <v>32.0</v>
      </c>
      <c r="D1996" s="11" t="s">
        <v>6043</v>
      </c>
      <c r="E1996" s="5" t="s">
        <v>6044</v>
      </c>
      <c r="F1996" s="5">
        <v>7.6</v>
      </c>
      <c r="G1996" s="5">
        <v>32.0</v>
      </c>
      <c r="H1996" t="str">
        <f t="shared" si="1"/>
        <v> North Dakota</v>
      </c>
      <c r="I1996" t="str">
        <f t="shared" si="2"/>
        <v>North Dakota</v>
      </c>
      <c r="J1996" t="str">
        <f>VLOOKUP(I1996,Sheet5!A:B,2,FALSE)</f>
        <v>ND</v>
      </c>
      <c r="K1996" t="str">
        <f t="shared" si="3"/>
        <v>Adams, ND</v>
      </c>
    </row>
    <row r="1997" ht="15.75" customHeight="1">
      <c r="A1997" s="11" t="s">
        <v>1318</v>
      </c>
      <c r="B1997" s="12">
        <v>8.2</v>
      </c>
      <c r="C1997" s="12">
        <v>35.5</v>
      </c>
      <c r="D1997" s="11" t="s">
        <v>6045</v>
      </c>
      <c r="E1997" s="5" t="s">
        <v>6046</v>
      </c>
      <c r="F1997" s="5">
        <v>8.2</v>
      </c>
      <c r="G1997" s="5">
        <v>35.5</v>
      </c>
      <c r="H1997" t="str">
        <f t="shared" si="1"/>
        <v> North Dakota</v>
      </c>
      <c r="I1997" t="str">
        <f t="shared" si="2"/>
        <v>North Dakota</v>
      </c>
      <c r="J1997" t="str">
        <f>VLOOKUP(I1997,Sheet5!A:B,2,FALSE)</f>
        <v>ND</v>
      </c>
      <c r="K1997" t="str">
        <f t="shared" si="3"/>
        <v>Barnes, ND</v>
      </c>
    </row>
    <row r="1998" ht="15.75" customHeight="1">
      <c r="A1998" s="11" t="s">
        <v>1319</v>
      </c>
      <c r="B1998" s="12">
        <v>11.3</v>
      </c>
      <c r="C1998" s="12">
        <v>33.1</v>
      </c>
      <c r="D1998" s="11" t="s">
        <v>6047</v>
      </c>
      <c r="E1998" s="5" t="s">
        <v>6048</v>
      </c>
      <c r="F1998" s="5">
        <v>11.3</v>
      </c>
      <c r="G1998" s="5">
        <v>33.1</v>
      </c>
      <c r="H1998" t="str">
        <f t="shared" si="1"/>
        <v> North Dakota</v>
      </c>
      <c r="I1998" t="str">
        <f t="shared" si="2"/>
        <v>North Dakota</v>
      </c>
      <c r="J1998" t="str">
        <f>VLOOKUP(I1998,Sheet5!A:B,2,FALSE)</f>
        <v>ND</v>
      </c>
      <c r="K1998" t="str">
        <f t="shared" si="3"/>
        <v>Benson, ND</v>
      </c>
    </row>
    <row r="1999" ht="15.75" customHeight="1">
      <c r="A1999" s="11" t="s">
        <v>1320</v>
      </c>
      <c r="B1999" s="12">
        <v>6.8</v>
      </c>
      <c r="C1999" s="12">
        <v>27.8</v>
      </c>
      <c r="D1999" s="11" t="s">
        <v>6049</v>
      </c>
      <c r="E1999" s="5" t="s">
        <v>6050</v>
      </c>
      <c r="F1999" s="5">
        <v>6.8</v>
      </c>
      <c r="G1999" s="5">
        <v>27.8</v>
      </c>
      <c r="H1999" t="str">
        <f t="shared" si="1"/>
        <v> North Dakota</v>
      </c>
      <c r="I1999" t="str">
        <f t="shared" si="2"/>
        <v>North Dakota</v>
      </c>
      <c r="J1999" t="str">
        <f>VLOOKUP(I1999,Sheet5!A:B,2,FALSE)</f>
        <v>ND</v>
      </c>
      <c r="K1999" t="str">
        <f t="shared" si="3"/>
        <v>Billings, ND</v>
      </c>
    </row>
    <row r="2000" ht="15.75" customHeight="1">
      <c r="A2000" s="11" t="s">
        <v>1321</v>
      </c>
      <c r="B2000" s="12">
        <v>7.6</v>
      </c>
      <c r="C2000" s="12">
        <v>31.6</v>
      </c>
      <c r="D2000" s="11" t="s">
        <v>6051</v>
      </c>
      <c r="E2000" s="5" t="s">
        <v>6052</v>
      </c>
      <c r="F2000" s="5">
        <v>7.6</v>
      </c>
      <c r="G2000" s="5">
        <v>31.6</v>
      </c>
      <c r="H2000" t="str">
        <f t="shared" si="1"/>
        <v> North Dakota</v>
      </c>
      <c r="I2000" t="str">
        <f t="shared" si="2"/>
        <v>North Dakota</v>
      </c>
      <c r="J2000" t="str">
        <f>VLOOKUP(I2000,Sheet5!A:B,2,FALSE)</f>
        <v>ND</v>
      </c>
      <c r="K2000" t="str">
        <f t="shared" si="3"/>
        <v>Bottineau, ND</v>
      </c>
    </row>
    <row r="2001" ht="15.75" customHeight="1">
      <c r="A2001" s="11" t="s">
        <v>1322</v>
      </c>
      <c r="B2001" s="12">
        <v>7.1</v>
      </c>
      <c r="C2001" s="12">
        <v>30.0</v>
      </c>
      <c r="D2001" s="11" t="s">
        <v>6053</v>
      </c>
      <c r="E2001" s="5" t="s">
        <v>6054</v>
      </c>
      <c r="F2001" s="5">
        <v>7.1</v>
      </c>
      <c r="G2001" s="5">
        <v>30.0</v>
      </c>
      <c r="H2001" t="str">
        <f t="shared" si="1"/>
        <v> North Dakota</v>
      </c>
      <c r="I2001" t="str">
        <f t="shared" si="2"/>
        <v>North Dakota</v>
      </c>
      <c r="J2001" t="str">
        <f>VLOOKUP(I2001,Sheet5!A:B,2,FALSE)</f>
        <v>ND</v>
      </c>
      <c r="K2001" t="str">
        <f t="shared" si="3"/>
        <v>Bowman, ND</v>
      </c>
    </row>
    <row r="2002" ht="15.75" customHeight="1">
      <c r="A2002" s="11" t="s">
        <v>392</v>
      </c>
      <c r="B2002" s="12">
        <v>6.8</v>
      </c>
      <c r="C2002" s="12">
        <v>32.2</v>
      </c>
      <c r="D2002" s="11" t="s">
        <v>6055</v>
      </c>
      <c r="E2002" s="5" t="s">
        <v>6056</v>
      </c>
      <c r="F2002" s="5">
        <v>6.8</v>
      </c>
      <c r="G2002" s="5">
        <v>32.2</v>
      </c>
      <c r="H2002" t="str">
        <f t="shared" si="1"/>
        <v> North Dakota</v>
      </c>
      <c r="I2002" t="str">
        <f t="shared" si="2"/>
        <v>North Dakota</v>
      </c>
      <c r="J2002" t="str">
        <f>VLOOKUP(I2002,Sheet5!A:B,2,FALSE)</f>
        <v>ND</v>
      </c>
      <c r="K2002" t="str">
        <f t="shared" si="3"/>
        <v>Burke, ND</v>
      </c>
    </row>
    <row r="2003" ht="15.75" customHeight="1">
      <c r="A2003" s="11" t="s">
        <v>1323</v>
      </c>
      <c r="B2003" s="12">
        <v>7.0</v>
      </c>
      <c r="C2003" s="12">
        <v>29.4</v>
      </c>
      <c r="D2003" s="11" t="s">
        <v>6057</v>
      </c>
      <c r="E2003" s="5" t="s">
        <v>6058</v>
      </c>
      <c r="F2003" s="5">
        <v>7.0</v>
      </c>
      <c r="G2003" s="5">
        <v>29.4</v>
      </c>
      <c r="H2003" t="str">
        <f t="shared" si="1"/>
        <v> North Dakota</v>
      </c>
      <c r="I2003" t="str">
        <f t="shared" si="2"/>
        <v>North Dakota</v>
      </c>
      <c r="J2003" t="str">
        <f>VLOOKUP(I2003,Sheet5!A:B,2,FALSE)</f>
        <v>ND</v>
      </c>
      <c r="K2003" t="str">
        <f t="shared" si="3"/>
        <v>Burleigh, ND</v>
      </c>
    </row>
    <row r="2004" ht="15.75" customHeight="1">
      <c r="A2004" s="11" t="s">
        <v>534</v>
      </c>
      <c r="B2004" s="12">
        <v>7.4</v>
      </c>
      <c r="C2004" s="12">
        <v>30.0</v>
      </c>
      <c r="D2004" s="11" t="s">
        <v>6059</v>
      </c>
      <c r="E2004" s="5" t="s">
        <v>6060</v>
      </c>
      <c r="F2004" s="5">
        <v>7.4</v>
      </c>
      <c r="G2004" s="5">
        <v>30.0</v>
      </c>
      <c r="H2004" t="str">
        <f t="shared" si="1"/>
        <v> North Dakota</v>
      </c>
      <c r="I2004" t="str">
        <f t="shared" si="2"/>
        <v>North Dakota</v>
      </c>
      <c r="J2004" t="str">
        <f>VLOOKUP(I2004,Sheet5!A:B,2,FALSE)</f>
        <v>ND</v>
      </c>
      <c r="K2004" t="str">
        <f t="shared" si="3"/>
        <v>Cass, ND</v>
      </c>
    </row>
    <row r="2005" ht="15.75" customHeight="1">
      <c r="A2005" s="11" t="s">
        <v>1324</v>
      </c>
      <c r="B2005" s="12">
        <v>7.7</v>
      </c>
      <c r="C2005" s="12">
        <v>37.7</v>
      </c>
      <c r="D2005" s="11" t="s">
        <v>6061</v>
      </c>
      <c r="E2005" s="5" t="s">
        <v>6062</v>
      </c>
      <c r="F2005" s="5">
        <v>7.7</v>
      </c>
      <c r="G2005" s="5">
        <v>37.7</v>
      </c>
      <c r="H2005" t="str">
        <f t="shared" si="1"/>
        <v> North Dakota</v>
      </c>
      <c r="I2005" t="str">
        <f t="shared" si="2"/>
        <v>North Dakota</v>
      </c>
      <c r="J2005" t="str">
        <f>VLOOKUP(I2005,Sheet5!A:B,2,FALSE)</f>
        <v>ND</v>
      </c>
      <c r="K2005" t="str">
        <f t="shared" si="3"/>
        <v>Cavalier, ND</v>
      </c>
    </row>
    <row r="2006" ht="15.75" customHeight="1">
      <c r="A2006" s="11" t="s">
        <v>1325</v>
      </c>
      <c r="B2006" s="12">
        <v>8.3</v>
      </c>
      <c r="C2006" s="12">
        <v>31.7</v>
      </c>
      <c r="D2006" s="11" t="s">
        <v>6063</v>
      </c>
      <c r="E2006" s="5" t="s">
        <v>6064</v>
      </c>
      <c r="F2006" s="5">
        <v>8.3</v>
      </c>
      <c r="G2006" s="5">
        <v>31.7</v>
      </c>
      <c r="H2006" t="str">
        <f t="shared" si="1"/>
        <v> North Dakota</v>
      </c>
      <c r="I2006" t="str">
        <f t="shared" si="2"/>
        <v>North Dakota</v>
      </c>
      <c r="J2006" t="str">
        <f>VLOOKUP(I2006,Sheet5!A:B,2,FALSE)</f>
        <v>ND</v>
      </c>
      <c r="K2006" t="str">
        <f t="shared" si="3"/>
        <v>Dickey, ND</v>
      </c>
    </row>
    <row r="2007" ht="15.75" customHeight="1">
      <c r="A2007" s="11" t="s">
        <v>1326</v>
      </c>
      <c r="B2007" s="12">
        <v>8.0</v>
      </c>
      <c r="C2007" s="12">
        <v>29.1</v>
      </c>
      <c r="D2007" s="11" t="s">
        <v>6065</v>
      </c>
      <c r="E2007" s="5" t="s">
        <v>6066</v>
      </c>
      <c r="F2007" s="5">
        <v>8.0</v>
      </c>
      <c r="G2007" s="5">
        <v>29.1</v>
      </c>
      <c r="H2007" t="str">
        <f t="shared" si="1"/>
        <v> North Dakota</v>
      </c>
      <c r="I2007" t="str">
        <f t="shared" si="2"/>
        <v>North Dakota</v>
      </c>
      <c r="J2007" t="str">
        <f>VLOOKUP(I2007,Sheet5!A:B,2,FALSE)</f>
        <v>ND</v>
      </c>
      <c r="K2007" t="str">
        <f t="shared" si="3"/>
        <v>Divide, ND</v>
      </c>
    </row>
    <row r="2008" ht="15.75" customHeight="1">
      <c r="A2008" s="11" t="s">
        <v>1327</v>
      </c>
      <c r="B2008" s="12">
        <v>7.9</v>
      </c>
      <c r="C2008" s="12">
        <v>33.1</v>
      </c>
      <c r="D2008" s="11" t="s">
        <v>6067</v>
      </c>
      <c r="E2008" s="5" t="s">
        <v>6068</v>
      </c>
      <c r="F2008" s="5">
        <v>7.9</v>
      </c>
      <c r="G2008" s="5">
        <v>33.1</v>
      </c>
      <c r="H2008" t="str">
        <f t="shared" si="1"/>
        <v> North Dakota</v>
      </c>
      <c r="I2008" t="str">
        <f t="shared" si="2"/>
        <v>North Dakota</v>
      </c>
      <c r="J2008" t="str">
        <f>VLOOKUP(I2008,Sheet5!A:B,2,FALSE)</f>
        <v>ND</v>
      </c>
      <c r="K2008" t="str">
        <f t="shared" si="3"/>
        <v>Dunn, ND</v>
      </c>
    </row>
    <row r="2009" ht="15.75" customHeight="1">
      <c r="A2009" s="11" t="s">
        <v>1204</v>
      </c>
      <c r="B2009" s="12">
        <v>9.1</v>
      </c>
      <c r="C2009" s="12">
        <v>32.4</v>
      </c>
      <c r="D2009" s="11" t="s">
        <v>6069</v>
      </c>
      <c r="E2009" s="5" t="s">
        <v>6070</v>
      </c>
      <c r="F2009" s="5">
        <v>9.1</v>
      </c>
      <c r="G2009" s="5">
        <v>32.4</v>
      </c>
      <c r="H2009" t="str">
        <f t="shared" si="1"/>
        <v> North Dakota</v>
      </c>
      <c r="I2009" t="str">
        <f t="shared" si="2"/>
        <v>North Dakota</v>
      </c>
      <c r="J2009" t="str">
        <f>VLOOKUP(I2009,Sheet5!A:B,2,FALSE)</f>
        <v>ND</v>
      </c>
      <c r="K2009" t="str">
        <f t="shared" si="3"/>
        <v>Eddy, ND</v>
      </c>
    </row>
    <row r="2010" ht="15.75" customHeight="1">
      <c r="A2010" s="11" t="s">
        <v>1328</v>
      </c>
      <c r="B2010" s="12">
        <v>7.9</v>
      </c>
      <c r="C2010" s="12">
        <v>33.5</v>
      </c>
      <c r="D2010" s="11" t="s">
        <v>6071</v>
      </c>
      <c r="E2010" s="5" t="s">
        <v>6072</v>
      </c>
      <c r="F2010" s="5">
        <v>7.9</v>
      </c>
      <c r="G2010" s="5">
        <v>33.5</v>
      </c>
      <c r="H2010" t="str">
        <f t="shared" si="1"/>
        <v> North Dakota</v>
      </c>
      <c r="I2010" t="str">
        <f t="shared" si="2"/>
        <v>North Dakota</v>
      </c>
      <c r="J2010" t="str">
        <f>VLOOKUP(I2010,Sheet5!A:B,2,FALSE)</f>
        <v>ND</v>
      </c>
      <c r="K2010" t="str">
        <f t="shared" si="3"/>
        <v>Emmons, ND</v>
      </c>
    </row>
    <row r="2011" ht="15.75" customHeight="1">
      <c r="A2011" s="11" t="s">
        <v>1329</v>
      </c>
      <c r="B2011" s="12">
        <v>7.4</v>
      </c>
      <c r="C2011" s="12">
        <v>34.1</v>
      </c>
      <c r="D2011" s="11" t="s">
        <v>6073</v>
      </c>
      <c r="E2011" s="5" t="s">
        <v>6074</v>
      </c>
      <c r="F2011" s="5">
        <v>7.4</v>
      </c>
      <c r="G2011" s="5">
        <v>34.1</v>
      </c>
      <c r="H2011" t="str">
        <f t="shared" si="1"/>
        <v> North Dakota</v>
      </c>
      <c r="I2011" t="str">
        <f t="shared" si="2"/>
        <v>North Dakota</v>
      </c>
      <c r="J2011" t="str">
        <f>VLOOKUP(I2011,Sheet5!A:B,2,FALSE)</f>
        <v>ND</v>
      </c>
      <c r="K2011" t="str">
        <f t="shared" si="3"/>
        <v>Foster, ND</v>
      </c>
    </row>
    <row r="2012" ht="15.75" customHeight="1">
      <c r="A2012" s="11" t="s">
        <v>1098</v>
      </c>
      <c r="B2012" s="12">
        <v>7.6</v>
      </c>
      <c r="C2012" s="12">
        <v>33.6</v>
      </c>
      <c r="D2012" s="11" t="s">
        <v>6075</v>
      </c>
      <c r="E2012" s="5" t="s">
        <v>6076</v>
      </c>
      <c r="F2012" s="5">
        <v>7.6</v>
      </c>
      <c r="G2012" s="5">
        <v>33.6</v>
      </c>
      <c r="H2012" t="str">
        <f t="shared" si="1"/>
        <v> North Dakota</v>
      </c>
      <c r="I2012" t="str">
        <f t="shared" si="2"/>
        <v>North Dakota</v>
      </c>
      <c r="J2012" t="str">
        <f>VLOOKUP(I2012,Sheet5!A:B,2,FALSE)</f>
        <v>ND</v>
      </c>
      <c r="K2012" t="str">
        <f t="shared" si="3"/>
        <v>Golden Valley, ND</v>
      </c>
    </row>
    <row r="2013" ht="15.75" customHeight="1">
      <c r="A2013" s="11" t="s">
        <v>1330</v>
      </c>
      <c r="B2013" s="12">
        <v>8.5</v>
      </c>
      <c r="C2013" s="12">
        <v>32.2</v>
      </c>
      <c r="D2013" s="11" t="s">
        <v>6077</v>
      </c>
      <c r="E2013" s="5" t="s">
        <v>6078</v>
      </c>
      <c r="F2013" s="5">
        <v>8.5</v>
      </c>
      <c r="G2013" s="5">
        <v>32.2</v>
      </c>
      <c r="H2013" t="str">
        <f t="shared" si="1"/>
        <v> North Dakota</v>
      </c>
      <c r="I2013" t="str">
        <f t="shared" si="2"/>
        <v>North Dakota</v>
      </c>
      <c r="J2013" t="str">
        <f>VLOOKUP(I2013,Sheet5!A:B,2,FALSE)</f>
        <v>ND</v>
      </c>
      <c r="K2013" t="str">
        <f t="shared" si="3"/>
        <v>Grand Forks, ND</v>
      </c>
    </row>
    <row r="2014" ht="15.75" customHeight="1">
      <c r="A2014" s="11" t="s">
        <v>161</v>
      </c>
      <c r="B2014" s="12">
        <v>7.3</v>
      </c>
      <c r="C2014" s="12">
        <v>33.7</v>
      </c>
      <c r="D2014" s="11" t="s">
        <v>6079</v>
      </c>
      <c r="E2014" s="5" t="s">
        <v>6080</v>
      </c>
      <c r="F2014" s="5">
        <v>7.3</v>
      </c>
      <c r="G2014" s="5">
        <v>33.7</v>
      </c>
      <c r="H2014" t="str">
        <f t="shared" si="1"/>
        <v> North Dakota</v>
      </c>
      <c r="I2014" t="str">
        <f t="shared" si="2"/>
        <v>North Dakota</v>
      </c>
      <c r="J2014" t="str">
        <f>VLOOKUP(I2014,Sheet5!A:B,2,FALSE)</f>
        <v>ND</v>
      </c>
      <c r="K2014" t="str">
        <f t="shared" si="3"/>
        <v>Grant, ND</v>
      </c>
    </row>
    <row r="2015" ht="15.75" customHeight="1">
      <c r="A2015" s="11" t="s">
        <v>1331</v>
      </c>
      <c r="B2015" s="12">
        <v>6.7</v>
      </c>
      <c r="C2015" s="12">
        <v>26.6</v>
      </c>
      <c r="D2015" s="11" t="s">
        <v>6081</v>
      </c>
      <c r="E2015" s="5" t="s">
        <v>6082</v>
      </c>
      <c r="F2015" s="5">
        <v>6.7</v>
      </c>
      <c r="G2015" s="5">
        <v>26.6</v>
      </c>
      <c r="H2015" t="str">
        <f t="shared" si="1"/>
        <v> North Dakota</v>
      </c>
      <c r="I2015" t="str">
        <f t="shared" si="2"/>
        <v>North Dakota</v>
      </c>
      <c r="J2015" t="str">
        <f>VLOOKUP(I2015,Sheet5!A:B,2,FALSE)</f>
        <v>ND</v>
      </c>
      <c r="K2015" t="str">
        <f t="shared" si="3"/>
        <v>Griggs, ND</v>
      </c>
    </row>
    <row r="2016" ht="15.75" customHeight="1">
      <c r="A2016" s="11" t="s">
        <v>1332</v>
      </c>
      <c r="B2016" s="12">
        <v>6.7</v>
      </c>
      <c r="C2016" s="12">
        <v>30.1</v>
      </c>
      <c r="D2016" s="11" t="s">
        <v>6083</v>
      </c>
      <c r="E2016" s="5" t="s">
        <v>6084</v>
      </c>
      <c r="F2016" s="5">
        <v>6.7</v>
      </c>
      <c r="G2016" s="5">
        <v>30.1</v>
      </c>
      <c r="H2016" t="str">
        <f t="shared" si="1"/>
        <v> North Dakota</v>
      </c>
      <c r="I2016" t="str">
        <f t="shared" si="2"/>
        <v>North Dakota</v>
      </c>
      <c r="J2016" t="str">
        <f>VLOOKUP(I2016,Sheet5!A:B,2,FALSE)</f>
        <v>ND</v>
      </c>
      <c r="K2016" t="str">
        <f t="shared" si="3"/>
        <v>Hettinger, ND</v>
      </c>
    </row>
    <row r="2017" ht="15.75" customHeight="1">
      <c r="A2017" s="11" t="s">
        <v>1333</v>
      </c>
      <c r="B2017" s="12">
        <v>6.9</v>
      </c>
      <c r="C2017" s="12">
        <v>31.2</v>
      </c>
      <c r="D2017" s="11" t="s">
        <v>6085</v>
      </c>
      <c r="E2017" s="5" t="s">
        <v>6086</v>
      </c>
      <c r="F2017" s="5">
        <v>6.9</v>
      </c>
      <c r="G2017" s="5">
        <v>31.2</v>
      </c>
      <c r="H2017" t="str">
        <f t="shared" si="1"/>
        <v> North Dakota</v>
      </c>
      <c r="I2017" t="str">
        <f t="shared" si="2"/>
        <v>North Dakota</v>
      </c>
      <c r="J2017" t="str">
        <f>VLOOKUP(I2017,Sheet5!A:B,2,FALSE)</f>
        <v>ND</v>
      </c>
      <c r="K2017" t="str">
        <f t="shared" si="3"/>
        <v>Kidder, ND</v>
      </c>
    </row>
    <row r="2018" ht="15.75" customHeight="1">
      <c r="A2018" s="11" t="s">
        <v>6087</v>
      </c>
      <c r="B2018" s="12">
        <v>6.8</v>
      </c>
      <c r="C2018" s="12">
        <v>31.6</v>
      </c>
      <c r="D2018" s="11" t="s">
        <v>6088</v>
      </c>
      <c r="E2018" s="5" t="s">
        <v>6089</v>
      </c>
      <c r="F2018" s="5">
        <v>6.8</v>
      </c>
      <c r="G2018" s="5">
        <v>31.6</v>
      </c>
      <c r="H2018" t="str">
        <f t="shared" si="1"/>
        <v> North Dakota</v>
      </c>
      <c r="I2018" t="str">
        <f t="shared" si="2"/>
        <v>North Dakota</v>
      </c>
      <c r="J2018" t="str">
        <f>VLOOKUP(I2018,Sheet5!A:B,2,FALSE)</f>
        <v>ND</v>
      </c>
      <c r="K2018" t="str">
        <f t="shared" si="3"/>
        <v>Lamoure, ND</v>
      </c>
    </row>
    <row r="2019" ht="15.75" customHeight="1">
      <c r="A2019" s="11" t="s">
        <v>171</v>
      </c>
      <c r="B2019" s="12">
        <v>7.6</v>
      </c>
      <c r="C2019" s="12">
        <v>31.9</v>
      </c>
      <c r="D2019" s="11" t="s">
        <v>6090</v>
      </c>
      <c r="E2019" s="5" t="s">
        <v>6091</v>
      </c>
      <c r="F2019" s="5">
        <v>7.6</v>
      </c>
      <c r="G2019" s="5">
        <v>31.9</v>
      </c>
      <c r="H2019" t="str">
        <f t="shared" si="1"/>
        <v> North Dakota</v>
      </c>
      <c r="I2019" t="str">
        <f t="shared" si="2"/>
        <v>North Dakota</v>
      </c>
      <c r="J2019" t="str">
        <f>VLOOKUP(I2019,Sheet5!A:B,2,FALSE)</f>
        <v>ND</v>
      </c>
      <c r="K2019" t="str">
        <f t="shared" si="3"/>
        <v>Logan, ND</v>
      </c>
    </row>
    <row r="2020" ht="15.75" customHeight="1">
      <c r="A2020" s="11" t="s">
        <v>3292</v>
      </c>
      <c r="B2020" s="12">
        <v>6.2</v>
      </c>
      <c r="C2020" s="12">
        <v>33.4</v>
      </c>
      <c r="D2020" s="11" t="s">
        <v>6092</v>
      </c>
      <c r="E2020" s="5" t="s">
        <v>6093</v>
      </c>
      <c r="F2020" s="5">
        <v>6.2</v>
      </c>
      <c r="G2020" s="5">
        <v>33.4</v>
      </c>
      <c r="H2020" t="str">
        <f t="shared" si="1"/>
        <v> North Dakota</v>
      </c>
      <c r="I2020" t="str">
        <f t="shared" si="2"/>
        <v>North Dakota</v>
      </c>
      <c r="J2020" t="str">
        <f>VLOOKUP(I2020,Sheet5!A:B,2,FALSE)</f>
        <v>ND</v>
      </c>
      <c r="K2020" t="str">
        <f t="shared" si="3"/>
        <v>Mchenry, ND</v>
      </c>
    </row>
    <row r="2021" ht="15.75" customHeight="1">
      <c r="A2021" s="11" t="s">
        <v>2942</v>
      </c>
      <c r="B2021" s="12">
        <v>6.5</v>
      </c>
      <c r="C2021" s="12">
        <v>31.0</v>
      </c>
      <c r="D2021" s="11" t="s">
        <v>6094</v>
      </c>
      <c r="E2021" s="5" t="s">
        <v>6095</v>
      </c>
      <c r="F2021" s="5">
        <v>6.5</v>
      </c>
      <c r="G2021" s="5">
        <v>31.0</v>
      </c>
      <c r="H2021" t="str">
        <f t="shared" si="1"/>
        <v> North Dakota</v>
      </c>
      <c r="I2021" t="str">
        <f t="shared" si="2"/>
        <v>North Dakota</v>
      </c>
      <c r="J2021" t="str">
        <f>VLOOKUP(I2021,Sheet5!A:B,2,FALSE)</f>
        <v>ND</v>
      </c>
      <c r="K2021" t="str">
        <f t="shared" si="3"/>
        <v>Mcintosh, ND</v>
      </c>
    </row>
    <row r="2022" ht="15.75" customHeight="1">
      <c r="A2022" s="11" t="s">
        <v>6096</v>
      </c>
      <c r="B2022" s="12">
        <v>9.4</v>
      </c>
      <c r="C2022" s="12">
        <v>31.9</v>
      </c>
      <c r="D2022" s="11" t="s">
        <v>6097</v>
      </c>
      <c r="E2022" s="5" t="s">
        <v>6098</v>
      </c>
      <c r="F2022" s="5">
        <v>9.4</v>
      </c>
      <c r="G2022" s="5">
        <v>31.9</v>
      </c>
      <c r="H2022" t="str">
        <f t="shared" si="1"/>
        <v> North Dakota</v>
      </c>
      <c r="I2022" t="str">
        <f t="shared" si="2"/>
        <v>North Dakota</v>
      </c>
      <c r="J2022" t="str">
        <f>VLOOKUP(I2022,Sheet5!A:B,2,FALSE)</f>
        <v>ND</v>
      </c>
      <c r="K2022" t="str">
        <f t="shared" si="3"/>
        <v>Mckenzie, ND</v>
      </c>
    </row>
    <row r="2023" ht="15.75" customHeight="1">
      <c r="A2023" s="11" t="s">
        <v>3295</v>
      </c>
      <c r="B2023" s="12">
        <v>8.5</v>
      </c>
      <c r="C2023" s="12">
        <v>35.5</v>
      </c>
      <c r="D2023" s="11" t="s">
        <v>6099</v>
      </c>
      <c r="E2023" s="5" t="s">
        <v>6100</v>
      </c>
      <c r="F2023" s="5">
        <v>8.5</v>
      </c>
      <c r="G2023" s="5">
        <v>35.5</v>
      </c>
      <c r="H2023" t="str">
        <f t="shared" si="1"/>
        <v> North Dakota</v>
      </c>
      <c r="I2023" t="str">
        <f t="shared" si="2"/>
        <v>North Dakota</v>
      </c>
      <c r="J2023" t="str">
        <f>VLOOKUP(I2023,Sheet5!A:B,2,FALSE)</f>
        <v>ND</v>
      </c>
      <c r="K2023" t="str">
        <f t="shared" si="3"/>
        <v>Mclean, ND</v>
      </c>
    </row>
    <row r="2024" ht="15.75" customHeight="1">
      <c r="A2024" s="11" t="s">
        <v>565</v>
      </c>
      <c r="B2024" s="12">
        <v>9.0</v>
      </c>
      <c r="C2024" s="12">
        <v>29.8</v>
      </c>
      <c r="D2024" s="11" t="s">
        <v>6101</v>
      </c>
      <c r="E2024" s="5" t="s">
        <v>6102</v>
      </c>
      <c r="F2024" s="5">
        <v>9.0</v>
      </c>
      <c r="G2024" s="5">
        <v>29.8</v>
      </c>
      <c r="H2024" t="str">
        <f t="shared" si="1"/>
        <v> North Dakota</v>
      </c>
      <c r="I2024" t="str">
        <f t="shared" si="2"/>
        <v>North Dakota</v>
      </c>
      <c r="J2024" t="str">
        <f>VLOOKUP(I2024,Sheet5!A:B,2,FALSE)</f>
        <v>ND</v>
      </c>
      <c r="K2024" t="str">
        <f t="shared" si="3"/>
        <v>Mercer, ND</v>
      </c>
    </row>
    <row r="2025" ht="15.75" customHeight="1">
      <c r="A2025" s="11" t="s">
        <v>708</v>
      </c>
      <c r="B2025" s="12">
        <v>6.9</v>
      </c>
      <c r="C2025" s="12">
        <v>32.7</v>
      </c>
      <c r="D2025" s="11" t="s">
        <v>6103</v>
      </c>
      <c r="E2025" s="5" t="s">
        <v>6104</v>
      </c>
      <c r="F2025" s="5">
        <v>6.9</v>
      </c>
      <c r="G2025" s="5">
        <v>32.7</v>
      </c>
      <c r="H2025" t="str">
        <f t="shared" si="1"/>
        <v> North Dakota</v>
      </c>
      <c r="I2025" t="str">
        <f t="shared" si="2"/>
        <v>North Dakota</v>
      </c>
      <c r="J2025" t="str">
        <f>VLOOKUP(I2025,Sheet5!A:B,2,FALSE)</f>
        <v>ND</v>
      </c>
      <c r="K2025" t="str">
        <f t="shared" si="3"/>
        <v>Morton, ND</v>
      </c>
    </row>
    <row r="2026" ht="15.75" customHeight="1">
      <c r="A2026" s="11" t="s">
        <v>1336</v>
      </c>
      <c r="B2026" s="12">
        <v>11.8</v>
      </c>
      <c r="C2026" s="12">
        <v>36.7</v>
      </c>
      <c r="D2026" s="11" t="s">
        <v>6105</v>
      </c>
      <c r="E2026" s="5" t="s">
        <v>6106</v>
      </c>
      <c r="F2026" s="5">
        <v>11.8</v>
      </c>
      <c r="G2026" s="5">
        <v>36.7</v>
      </c>
      <c r="H2026" t="str">
        <f t="shared" si="1"/>
        <v> North Dakota</v>
      </c>
      <c r="I2026" t="str">
        <f t="shared" si="2"/>
        <v>North Dakota</v>
      </c>
      <c r="J2026" t="str">
        <f>VLOOKUP(I2026,Sheet5!A:B,2,FALSE)</f>
        <v>ND</v>
      </c>
      <c r="K2026" t="str">
        <f t="shared" si="3"/>
        <v>Mountrail, ND</v>
      </c>
    </row>
    <row r="2027" ht="15.75" customHeight="1">
      <c r="A2027" s="11" t="s">
        <v>783</v>
      </c>
      <c r="B2027" s="12">
        <v>8.9</v>
      </c>
      <c r="C2027" s="12">
        <v>34.9</v>
      </c>
      <c r="D2027" s="11" t="s">
        <v>6107</v>
      </c>
      <c r="E2027" s="5" t="s">
        <v>6108</v>
      </c>
      <c r="F2027" s="5">
        <v>8.9</v>
      </c>
      <c r="G2027" s="5">
        <v>34.9</v>
      </c>
      <c r="H2027" t="str">
        <f t="shared" si="1"/>
        <v> North Dakota</v>
      </c>
      <c r="I2027" t="str">
        <f t="shared" si="2"/>
        <v>North Dakota</v>
      </c>
      <c r="J2027" t="str">
        <f>VLOOKUP(I2027,Sheet5!A:B,2,FALSE)</f>
        <v>ND</v>
      </c>
      <c r="K2027" t="str">
        <f t="shared" si="3"/>
        <v>Nelson, ND</v>
      </c>
    </row>
    <row r="2028" ht="15.75" customHeight="1">
      <c r="A2028" s="11" t="s">
        <v>1337</v>
      </c>
      <c r="B2028" s="12">
        <v>8.9</v>
      </c>
      <c r="C2028" s="12">
        <v>32.6</v>
      </c>
      <c r="D2028" s="11" t="s">
        <v>6109</v>
      </c>
      <c r="E2028" s="5" t="s">
        <v>6110</v>
      </c>
      <c r="F2028" s="5">
        <v>8.9</v>
      </c>
      <c r="G2028" s="5">
        <v>32.6</v>
      </c>
      <c r="H2028" t="str">
        <f t="shared" si="1"/>
        <v> North Dakota</v>
      </c>
      <c r="I2028" t="str">
        <f t="shared" si="2"/>
        <v>North Dakota</v>
      </c>
      <c r="J2028" t="str">
        <f>VLOOKUP(I2028,Sheet5!A:B,2,FALSE)</f>
        <v>ND</v>
      </c>
      <c r="K2028" t="str">
        <f t="shared" si="3"/>
        <v>Oliver, ND</v>
      </c>
    </row>
    <row r="2029" ht="15.75" customHeight="1">
      <c r="A2029" s="11" t="s">
        <v>1338</v>
      </c>
      <c r="B2029" s="12">
        <v>8.3</v>
      </c>
      <c r="C2029" s="12">
        <v>32.7</v>
      </c>
      <c r="D2029" s="11" t="s">
        <v>6111</v>
      </c>
      <c r="E2029" s="5" t="s">
        <v>6112</v>
      </c>
      <c r="F2029" s="5">
        <v>8.3</v>
      </c>
      <c r="G2029" s="5">
        <v>32.7</v>
      </c>
      <c r="H2029" t="str">
        <f t="shared" si="1"/>
        <v> North Dakota</v>
      </c>
      <c r="I2029" t="str">
        <f t="shared" si="2"/>
        <v>North Dakota</v>
      </c>
      <c r="J2029" t="str">
        <f>VLOOKUP(I2029,Sheet5!A:B,2,FALSE)</f>
        <v>ND</v>
      </c>
      <c r="K2029" t="str">
        <f t="shared" si="3"/>
        <v>Pembina, ND</v>
      </c>
    </row>
    <row r="2030" ht="15.75" customHeight="1">
      <c r="A2030" s="11" t="s">
        <v>454</v>
      </c>
      <c r="B2030" s="12">
        <v>8.1</v>
      </c>
      <c r="C2030" s="12">
        <v>34.1</v>
      </c>
      <c r="D2030" s="11" t="s">
        <v>6113</v>
      </c>
      <c r="E2030" s="5" t="s">
        <v>6114</v>
      </c>
      <c r="F2030" s="5">
        <v>8.1</v>
      </c>
      <c r="G2030" s="5">
        <v>34.1</v>
      </c>
      <c r="H2030" t="str">
        <f t="shared" si="1"/>
        <v> North Dakota</v>
      </c>
      <c r="I2030" t="str">
        <f t="shared" si="2"/>
        <v>North Dakota</v>
      </c>
      <c r="J2030" t="str">
        <f>VLOOKUP(I2030,Sheet5!A:B,2,FALSE)</f>
        <v>ND</v>
      </c>
      <c r="K2030" t="str">
        <f t="shared" si="3"/>
        <v>Pierce, ND</v>
      </c>
    </row>
    <row r="2031" ht="15.75" customHeight="1">
      <c r="A2031" s="11" t="s">
        <v>990</v>
      </c>
      <c r="B2031" s="12">
        <v>7.6</v>
      </c>
      <c r="C2031" s="12">
        <v>34.2</v>
      </c>
      <c r="D2031" s="11" t="s">
        <v>6115</v>
      </c>
      <c r="E2031" s="5" t="s">
        <v>6116</v>
      </c>
      <c r="F2031" s="5">
        <v>7.6</v>
      </c>
      <c r="G2031" s="5">
        <v>34.2</v>
      </c>
      <c r="H2031" t="str">
        <f t="shared" si="1"/>
        <v> North Dakota</v>
      </c>
      <c r="I2031" t="str">
        <f t="shared" si="2"/>
        <v>North Dakota</v>
      </c>
      <c r="J2031" t="str">
        <f>VLOOKUP(I2031,Sheet5!A:B,2,FALSE)</f>
        <v>ND</v>
      </c>
      <c r="K2031" t="str">
        <f t="shared" si="3"/>
        <v>Ramsey, ND</v>
      </c>
    </row>
    <row r="2032" ht="15.75" customHeight="1">
      <c r="A2032" s="11" t="s">
        <v>1339</v>
      </c>
      <c r="B2032" s="12">
        <v>8.3</v>
      </c>
      <c r="C2032" s="12">
        <v>35.6</v>
      </c>
      <c r="D2032" s="11" t="s">
        <v>6117</v>
      </c>
      <c r="E2032" s="5" t="s">
        <v>6118</v>
      </c>
      <c r="F2032" s="5">
        <v>8.3</v>
      </c>
      <c r="G2032" s="5">
        <v>35.6</v>
      </c>
      <c r="H2032" t="str">
        <f t="shared" si="1"/>
        <v> North Dakota</v>
      </c>
      <c r="I2032" t="str">
        <f t="shared" si="2"/>
        <v>North Dakota</v>
      </c>
      <c r="J2032" t="str">
        <f>VLOOKUP(I2032,Sheet5!A:B,2,FALSE)</f>
        <v>ND</v>
      </c>
      <c r="K2032" t="str">
        <f t="shared" si="3"/>
        <v>Ransom, ND</v>
      </c>
    </row>
    <row r="2033" ht="15.75" customHeight="1">
      <c r="A2033" s="11" t="s">
        <v>993</v>
      </c>
      <c r="B2033" s="12">
        <v>7.3</v>
      </c>
      <c r="C2033" s="12">
        <v>29.5</v>
      </c>
      <c r="D2033" s="11" t="s">
        <v>6119</v>
      </c>
      <c r="E2033" s="5" t="s">
        <v>6120</v>
      </c>
      <c r="F2033" s="5">
        <v>7.3</v>
      </c>
      <c r="G2033" s="5">
        <v>29.5</v>
      </c>
      <c r="H2033" t="str">
        <f t="shared" si="1"/>
        <v> North Dakota</v>
      </c>
      <c r="I2033" t="str">
        <f t="shared" si="2"/>
        <v>North Dakota</v>
      </c>
      <c r="J2033" t="str">
        <f>VLOOKUP(I2033,Sheet5!A:B,2,FALSE)</f>
        <v>ND</v>
      </c>
      <c r="K2033" t="str">
        <f t="shared" si="3"/>
        <v>Renville, ND</v>
      </c>
    </row>
    <row r="2034" ht="15.75" customHeight="1">
      <c r="A2034" s="11" t="s">
        <v>570</v>
      </c>
      <c r="B2034" s="12">
        <v>7.0</v>
      </c>
      <c r="C2034" s="12">
        <v>32.9</v>
      </c>
      <c r="D2034" s="11" t="s">
        <v>6121</v>
      </c>
      <c r="E2034" s="5" t="s">
        <v>6122</v>
      </c>
      <c r="F2034" s="5">
        <v>7.0</v>
      </c>
      <c r="G2034" s="5">
        <v>32.9</v>
      </c>
      <c r="H2034" t="str">
        <f t="shared" si="1"/>
        <v> North Dakota</v>
      </c>
      <c r="I2034" t="str">
        <f t="shared" si="2"/>
        <v>North Dakota</v>
      </c>
      <c r="J2034" t="str">
        <f>VLOOKUP(I2034,Sheet5!A:B,2,FALSE)</f>
        <v>ND</v>
      </c>
      <c r="K2034" t="str">
        <f t="shared" si="3"/>
        <v>Richland, ND</v>
      </c>
    </row>
    <row r="2035" ht="15.75" customHeight="1">
      <c r="A2035" s="11" t="s">
        <v>1340</v>
      </c>
      <c r="B2035" s="12">
        <v>13.8</v>
      </c>
      <c r="C2035" s="12">
        <v>39.1</v>
      </c>
      <c r="D2035" s="11" t="s">
        <v>6123</v>
      </c>
      <c r="E2035" s="5" t="s">
        <v>6124</v>
      </c>
      <c r="F2035" s="5">
        <v>13.8</v>
      </c>
      <c r="G2035" s="5">
        <v>39.1</v>
      </c>
      <c r="H2035" t="str">
        <f t="shared" si="1"/>
        <v> North Dakota</v>
      </c>
      <c r="I2035" t="str">
        <f t="shared" si="2"/>
        <v>North Dakota</v>
      </c>
      <c r="J2035" t="str">
        <f>VLOOKUP(I2035,Sheet5!A:B,2,FALSE)</f>
        <v>ND</v>
      </c>
      <c r="K2035" t="str">
        <f t="shared" si="3"/>
        <v>Rolette, ND</v>
      </c>
    </row>
    <row r="2036" ht="15.75" customHeight="1">
      <c r="A2036" s="11" t="s">
        <v>1341</v>
      </c>
      <c r="B2036" s="12">
        <v>7.4</v>
      </c>
      <c r="C2036" s="12">
        <v>35.8</v>
      </c>
      <c r="D2036" s="11" t="s">
        <v>6125</v>
      </c>
      <c r="E2036" s="5" t="s">
        <v>6126</v>
      </c>
      <c r="F2036" s="5">
        <v>7.4</v>
      </c>
      <c r="G2036" s="5">
        <v>35.8</v>
      </c>
      <c r="H2036" t="str">
        <f t="shared" si="1"/>
        <v> North Dakota</v>
      </c>
      <c r="I2036" t="str">
        <f t="shared" si="2"/>
        <v>North Dakota</v>
      </c>
      <c r="J2036" t="str">
        <f>VLOOKUP(I2036,Sheet5!A:B,2,FALSE)</f>
        <v>ND</v>
      </c>
      <c r="K2036" t="str">
        <f t="shared" si="3"/>
        <v>Sargent, ND</v>
      </c>
    </row>
    <row r="2037" ht="15.75" customHeight="1">
      <c r="A2037" s="11" t="s">
        <v>727</v>
      </c>
      <c r="B2037" s="12">
        <v>7.3</v>
      </c>
      <c r="C2037" s="12">
        <v>33.5</v>
      </c>
      <c r="D2037" s="11" t="s">
        <v>6127</v>
      </c>
      <c r="E2037" s="5" t="s">
        <v>6128</v>
      </c>
      <c r="F2037" s="5">
        <v>7.3</v>
      </c>
      <c r="G2037" s="5">
        <v>33.5</v>
      </c>
      <c r="H2037" t="str">
        <f t="shared" si="1"/>
        <v> North Dakota</v>
      </c>
      <c r="I2037" t="str">
        <f t="shared" si="2"/>
        <v>North Dakota</v>
      </c>
      <c r="J2037" t="str">
        <f>VLOOKUP(I2037,Sheet5!A:B,2,FALSE)</f>
        <v>ND</v>
      </c>
      <c r="K2037" t="str">
        <f t="shared" si="3"/>
        <v>Sheridan, ND</v>
      </c>
    </row>
    <row r="2038" ht="15.75" customHeight="1">
      <c r="A2038" s="11" t="s">
        <v>666</v>
      </c>
      <c r="B2038" s="12">
        <v>13.4</v>
      </c>
      <c r="C2038" s="12">
        <v>34.4</v>
      </c>
      <c r="D2038" s="11" t="s">
        <v>6129</v>
      </c>
      <c r="E2038" s="5" t="s">
        <v>6130</v>
      </c>
      <c r="F2038" s="5">
        <v>13.4</v>
      </c>
      <c r="G2038" s="5">
        <v>34.4</v>
      </c>
      <c r="H2038" t="str">
        <f t="shared" si="1"/>
        <v> North Dakota</v>
      </c>
      <c r="I2038" t="str">
        <f t="shared" si="2"/>
        <v>North Dakota</v>
      </c>
      <c r="J2038" t="str">
        <f>VLOOKUP(I2038,Sheet5!A:B,2,FALSE)</f>
        <v>ND</v>
      </c>
      <c r="K2038" t="str">
        <f t="shared" si="3"/>
        <v>Sioux, ND</v>
      </c>
    </row>
    <row r="2039" ht="15.75" customHeight="1">
      <c r="A2039" s="11" t="s">
        <v>1342</v>
      </c>
      <c r="B2039" s="12">
        <v>7.2</v>
      </c>
      <c r="C2039" s="12">
        <v>26.9</v>
      </c>
      <c r="D2039" s="11" t="s">
        <v>6131</v>
      </c>
      <c r="E2039" s="5" t="s">
        <v>6132</v>
      </c>
      <c r="F2039" s="5">
        <v>7.2</v>
      </c>
      <c r="G2039" s="5">
        <v>26.9</v>
      </c>
      <c r="H2039" t="str">
        <f t="shared" si="1"/>
        <v> North Dakota</v>
      </c>
      <c r="I2039" t="str">
        <f t="shared" si="2"/>
        <v>North Dakota</v>
      </c>
      <c r="J2039" t="str">
        <f>VLOOKUP(I2039,Sheet5!A:B,2,FALSE)</f>
        <v>ND</v>
      </c>
      <c r="K2039" t="str">
        <f t="shared" si="3"/>
        <v>Slope, ND</v>
      </c>
    </row>
    <row r="2040" ht="15.75" customHeight="1">
      <c r="A2040" s="11" t="s">
        <v>574</v>
      </c>
      <c r="B2040" s="12">
        <v>7.5</v>
      </c>
      <c r="C2040" s="12">
        <v>30.0</v>
      </c>
      <c r="D2040" s="11" t="s">
        <v>6133</v>
      </c>
      <c r="E2040" s="5" t="s">
        <v>6134</v>
      </c>
      <c r="F2040" s="5">
        <v>7.5</v>
      </c>
      <c r="G2040" s="5">
        <v>30.0</v>
      </c>
      <c r="H2040" t="str">
        <f t="shared" si="1"/>
        <v> North Dakota</v>
      </c>
      <c r="I2040" t="str">
        <f t="shared" si="2"/>
        <v>North Dakota</v>
      </c>
      <c r="J2040" t="str">
        <f>VLOOKUP(I2040,Sheet5!A:B,2,FALSE)</f>
        <v>ND</v>
      </c>
      <c r="K2040" t="str">
        <f t="shared" si="3"/>
        <v>Stark, ND</v>
      </c>
    </row>
    <row r="2041" ht="15.75" customHeight="1">
      <c r="A2041" s="11" t="s">
        <v>1000</v>
      </c>
      <c r="B2041" s="12">
        <v>8.1</v>
      </c>
      <c r="C2041" s="12">
        <v>28.7</v>
      </c>
      <c r="D2041" s="11" t="s">
        <v>6135</v>
      </c>
      <c r="E2041" s="5" t="s">
        <v>6136</v>
      </c>
      <c r="F2041" s="5">
        <v>8.1</v>
      </c>
      <c r="G2041" s="5">
        <v>28.7</v>
      </c>
      <c r="H2041" t="str">
        <f t="shared" si="1"/>
        <v> North Dakota</v>
      </c>
      <c r="I2041" t="str">
        <f t="shared" si="2"/>
        <v>North Dakota</v>
      </c>
      <c r="J2041" t="str">
        <f>VLOOKUP(I2041,Sheet5!A:B,2,FALSE)</f>
        <v>ND</v>
      </c>
      <c r="K2041" t="str">
        <f t="shared" si="3"/>
        <v>Steele, ND</v>
      </c>
    </row>
    <row r="2042" ht="15.75" customHeight="1">
      <c r="A2042" s="11" t="s">
        <v>1343</v>
      </c>
      <c r="B2042" s="12">
        <v>7.8</v>
      </c>
      <c r="C2042" s="12">
        <v>33.5</v>
      </c>
      <c r="D2042" s="11" t="s">
        <v>6137</v>
      </c>
      <c r="E2042" s="5" t="s">
        <v>6138</v>
      </c>
      <c r="F2042" s="5">
        <v>7.8</v>
      </c>
      <c r="G2042" s="5">
        <v>33.5</v>
      </c>
      <c r="H2042" t="str">
        <f t="shared" si="1"/>
        <v> North Dakota</v>
      </c>
      <c r="I2042" t="str">
        <f t="shared" si="2"/>
        <v>North Dakota</v>
      </c>
      <c r="J2042" t="str">
        <f>VLOOKUP(I2042,Sheet5!A:B,2,FALSE)</f>
        <v>ND</v>
      </c>
      <c r="K2042" t="str">
        <f t="shared" si="3"/>
        <v>Stutsman, ND</v>
      </c>
    </row>
    <row r="2043" ht="15.75" customHeight="1">
      <c r="A2043" s="11" t="s">
        <v>1344</v>
      </c>
      <c r="B2043" s="12">
        <v>7.6</v>
      </c>
      <c r="C2043" s="12">
        <v>32.2</v>
      </c>
      <c r="D2043" s="11" t="s">
        <v>6139</v>
      </c>
      <c r="E2043" s="5" t="s">
        <v>6140</v>
      </c>
      <c r="F2043" s="5">
        <v>7.6</v>
      </c>
      <c r="G2043" s="5">
        <v>32.2</v>
      </c>
      <c r="H2043" t="str">
        <f t="shared" si="1"/>
        <v> North Dakota</v>
      </c>
      <c r="I2043" t="str">
        <f t="shared" si="2"/>
        <v>North Dakota</v>
      </c>
      <c r="J2043" t="str">
        <f>VLOOKUP(I2043,Sheet5!A:B,2,FALSE)</f>
        <v>ND</v>
      </c>
      <c r="K2043" t="str">
        <f t="shared" si="3"/>
        <v>Towner, ND</v>
      </c>
    </row>
    <row r="2044" ht="15.75" customHeight="1">
      <c r="A2044" s="11" t="s">
        <v>1345</v>
      </c>
      <c r="B2044" s="12">
        <v>7.2</v>
      </c>
      <c r="C2044" s="12">
        <v>33.2</v>
      </c>
      <c r="D2044" s="11" t="s">
        <v>6141</v>
      </c>
      <c r="E2044" s="5" t="s">
        <v>6142</v>
      </c>
      <c r="F2044" s="5">
        <v>7.2</v>
      </c>
      <c r="G2044" s="5">
        <v>33.2</v>
      </c>
      <c r="H2044" t="str">
        <f t="shared" si="1"/>
        <v> North Dakota</v>
      </c>
      <c r="I2044" t="str">
        <f t="shared" si="2"/>
        <v>North Dakota</v>
      </c>
      <c r="J2044" t="str">
        <f>VLOOKUP(I2044,Sheet5!A:B,2,FALSE)</f>
        <v>ND</v>
      </c>
      <c r="K2044" t="str">
        <f t="shared" si="3"/>
        <v>Traill, ND</v>
      </c>
    </row>
    <row r="2045" ht="15.75" customHeight="1">
      <c r="A2045" s="11" t="s">
        <v>1346</v>
      </c>
      <c r="B2045" s="12">
        <v>6.2</v>
      </c>
      <c r="C2045" s="12">
        <v>33.5</v>
      </c>
      <c r="D2045" s="11" t="s">
        <v>6143</v>
      </c>
      <c r="E2045" s="5" t="s">
        <v>6144</v>
      </c>
      <c r="F2045" s="5">
        <v>6.2</v>
      </c>
      <c r="G2045" s="5">
        <v>33.5</v>
      </c>
      <c r="H2045" t="str">
        <f t="shared" si="1"/>
        <v> North Dakota</v>
      </c>
      <c r="I2045" t="str">
        <f t="shared" si="2"/>
        <v>North Dakota</v>
      </c>
      <c r="J2045" t="str">
        <f>VLOOKUP(I2045,Sheet5!A:B,2,FALSE)</f>
        <v>ND</v>
      </c>
      <c r="K2045" t="str">
        <f t="shared" si="3"/>
        <v>Walsh, ND</v>
      </c>
    </row>
    <row r="2046" ht="15.75" customHeight="1">
      <c r="A2046" s="11" t="s">
        <v>1347</v>
      </c>
      <c r="B2046" s="12">
        <v>8.5</v>
      </c>
      <c r="C2046" s="12">
        <v>31.1</v>
      </c>
      <c r="D2046" s="11" t="s">
        <v>6145</v>
      </c>
      <c r="E2046" s="5" t="s">
        <v>6146</v>
      </c>
      <c r="F2046" s="5">
        <v>8.5</v>
      </c>
      <c r="G2046" s="5">
        <v>31.1</v>
      </c>
      <c r="H2046" t="str">
        <f t="shared" si="1"/>
        <v> North Dakota</v>
      </c>
      <c r="I2046" t="str">
        <f t="shared" si="2"/>
        <v>North Dakota</v>
      </c>
      <c r="J2046" t="str">
        <f>VLOOKUP(I2046,Sheet5!A:B,2,FALSE)</f>
        <v>ND</v>
      </c>
      <c r="K2046" t="str">
        <f t="shared" si="3"/>
        <v>Ward, ND</v>
      </c>
    </row>
    <row r="2047" ht="15.75" customHeight="1">
      <c r="A2047" s="11" t="s">
        <v>624</v>
      </c>
      <c r="B2047" s="12">
        <v>6.9</v>
      </c>
      <c r="C2047" s="12">
        <v>32.8</v>
      </c>
      <c r="D2047" s="11" t="s">
        <v>6147</v>
      </c>
      <c r="E2047" s="5" t="s">
        <v>6148</v>
      </c>
      <c r="F2047" s="5">
        <v>6.9</v>
      </c>
      <c r="G2047" s="5">
        <v>32.8</v>
      </c>
      <c r="H2047" t="str">
        <f t="shared" si="1"/>
        <v> North Dakota</v>
      </c>
      <c r="I2047" t="str">
        <f t="shared" si="2"/>
        <v>North Dakota</v>
      </c>
      <c r="J2047" t="str">
        <f>VLOOKUP(I2047,Sheet5!A:B,2,FALSE)</f>
        <v>ND</v>
      </c>
      <c r="K2047" t="str">
        <f t="shared" si="3"/>
        <v>Wells, ND</v>
      </c>
    </row>
    <row r="2048" ht="15.75" customHeight="1">
      <c r="A2048" s="11" t="s">
        <v>1348</v>
      </c>
      <c r="B2048" s="12">
        <v>8.9</v>
      </c>
      <c r="C2048" s="12">
        <v>35.4</v>
      </c>
      <c r="D2048" s="11" t="s">
        <v>6149</v>
      </c>
      <c r="E2048" s="5" t="s">
        <v>6150</v>
      </c>
      <c r="F2048" s="5">
        <v>8.9</v>
      </c>
      <c r="G2048" s="5">
        <v>35.4</v>
      </c>
      <c r="H2048" t="str">
        <f t="shared" si="1"/>
        <v> North Dakota</v>
      </c>
      <c r="I2048" t="str">
        <f t="shared" si="2"/>
        <v>North Dakota</v>
      </c>
      <c r="J2048" t="str">
        <f>VLOOKUP(I2048,Sheet5!A:B,2,FALSE)</f>
        <v>ND</v>
      </c>
      <c r="K2048" t="str">
        <f t="shared" si="3"/>
        <v>Williams, ND</v>
      </c>
    </row>
    <row r="2049" ht="15.75" customHeight="1">
      <c r="A2049" s="11" t="s">
        <v>254</v>
      </c>
      <c r="B2049" s="12">
        <v>10.0</v>
      </c>
      <c r="C2049" s="12">
        <v>31.0</v>
      </c>
      <c r="D2049" s="11" t="s">
        <v>6151</v>
      </c>
      <c r="E2049" s="5" t="s">
        <v>6152</v>
      </c>
      <c r="F2049" s="5">
        <v>10.0</v>
      </c>
      <c r="G2049" s="5">
        <v>31.0</v>
      </c>
      <c r="H2049" t="str">
        <f t="shared" si="1"/>
        <v> Ohio</v>
      </c>
      <c r="I2049" t="str">
        <f t="shared" si="2"/>
        <v>Ohio</v>
      </c>
      <c r="J2049" t="str">
        <f>VLOOKUP(I2049,Sheet5!A:B,2,FALSE)</f>
        <v>OH</v>
      </c>
      <c r="K2049" t="str">
        <f t="shared" si="3"/>
        <v>Adams, OH</v>
      </c>
    </row>
    <row r="2050" ht="15.75" customHeight="1">
      <c r="A2050" s="11" t="s">
        <v>585</v>
      </c>
      <c r="B2050" s="12">
        <v>10.7</v>
      </c>
      <c r="C2050" s="12">
        <v>33.0</v>
      </c>
      <c r="D2050" s="11" t="s">
        <v>6153</v>
      </c>
      <c r="E2050" s="5" t="s">
        <v>6154</v>
      </c>
      <c r="F2050" s="5">
        <v>10.7</v>
      </c>
      <c r="G2050" s="5">
        <v>33.0</v>
      </c>
      <c r="H2050" t="str">
        <f t="shared" si="1"/>
        <v> Ohio</v>
      </c>
      <c r="I2050" t="str">
        <f t="shared" si="2"/>
        <v>Ohio</v>
      </c>
      <c r="J2050" t="str">
        <f>VLOOKUP(I2050,Sheet5!A:B,2,FALSE)</f>
        <v>OH</v>
      </c>
      <c r="K2050" t="str">
        <f t="shared" si="3"/>
        <v>Allen, OH</v>
      </c>
    </row>
    <row r="2051" ht="15.75" customHeight="1">
      <c r="A2051" s="11" t="s">
        <v>1350</v>
      </c>
      <c r="B2051" s="12">
        <v>9.5</v>
      </c>
      <c r="C2051" s="12">
        <v>29.6</v>
      </c>
      <c r="D2051" s="11" t="s">
        <v>6155</v>
      </c>
      <c r="E2051" s="5" t="s">
        <v>6156</v>
      </c>
      <c r="F2051" s="5">
        <v>9.5</v>
      </c>
      <c r="G2051" s="5">
        <v>29.6</v>
      </c>
      <c r="H2051" t="str">
        <f t="shared" si="1"/>
        <v> Ohio</v>
      </c>
      <c r="I2051" t="str">
        <f t="shared" si="2"/>
        <v>Ohio</v>
      </c>
      <c r="J2051" t="str">
        <f>VLOOKUP(I2051,Sheet5!A:B,2,FALSE)</f>
        <v>OH</v>
      </c>
      <c r="K2051" t="str">
        <f t="shared" si="3"/>
        <v>Ashland, OH</v>
      </c>
    </row>
    <row r="2052" ht="15.75" customHeight="1">
      <c r="A2052" s="11" t="s">
        <v>1351</v>
      </c>
      <c r="B2052" s="12">
        <v>11.3</v>
      </c>
      <c r="C2052" s="12">
        <v>34.2</v>
      </c>
      <c r="D2052" s="11" t="s">
        <v>6157</v>
      </c>
      <c r="E2052" s="5" t="s">
        <v>6158</v>
      </c>
      <c r="F2052" s="5">
        <v>11.3</v>
      </c>
      <c r="G2052" s="5">
        <v>34.2</v>
      </c>
      <c r="H2052" t="str">
        <f t="shared" si="1"/>
        <v> Ohio</v>
      </c>
      <c r="I2052" t="str">
        <f t="shared" si="2"/>
        <v>Ohio</v>
      </c>
      <c r="J2052" t="str">
        <f>VLOOKUP(I2052,Sheet5!A:B,2,FALSE)</f>
        <v>OH</v>
      </c>
      <c r="K2052" t="str">
        <f t="shared" si="3"/>
        <v>Ashtabula, OH</v>
      </c>
    </row>
    <row r="2053" ht="15.75" customHeight="1">
      <c r="A2053" s="11" t="s">
        <v>1352</v>
      </c>
      <c r="B2053" s="12">
        <v>10.6</v>
      </c>
      <c r="C2053" s="12">
        <v>29.1</v>
      </c>
      <c r="D2053" s="11" t="s">
        <v>6159</v>
      </c>
      <c r="E2053" s="5" t="s">
        <v>6160</v>
      </c>
      <c r="F2053" s="5">
        <v>10.6</v>
      </c>
      <c r="G2053" s="5">
        <v>29.1</v>
      </c>
      <c r="H2053" t="str">
        <f t="shared" si="1"/>
        <v> Ohio</v>
      </c>
      <c r="I2053" t="str">
        <f t="shared" si="2"/>
        <v>Ohio</v>
      </c>
      <c r="J2053" t="str">
        <f>VLOOKUP(I2053,Sheet5!A:B,2,FALSE)</f>
        <v>OH</v>
      </c>
      <c r="K2053" t="str">
        <f t="shared" si="3"/>
        <v>Athens, OH</v>
      </c>
    </row>
    <row r="2054" ht="15.75" customHeight="1">
      <c r="A2054" s="11" t="s">
        <v>1353</v>
      </c>
      <c r="B2054" s="12">
        <v>9.8</v>
      </c>
      <c r="C2054" s="12">
        <v>36.4</v>
      </c>
      <c r="D2054" s="11" t="s">
        <v>6161</v>
      </c>
      <c r="E2054" s="5" t="s">
        <v>6162</v>
      </c>
      <c r="F2054" s="5">
        <v>9.8</v>
      </c>
      <c r="G2054" s="5">
        <v>36.4</v>
      </c>
      <c r="H2054" t="str">
        <f t="shared" si="1"/>
        <v> Ohio</v>
      </c>
      <c r="I2054" t="str">
        <f t="shared" si="2"/>
        <v>Ohio</v>
      </c>
      <c r="J2054" t="str">
        <f>VLOOKUP(I2054,Sheet5!A:B,2,FALSE)</f>
        <v>OH</v>
      </c>
      <c r="K2054" t="str">
        <f t="shared" si="3"/>
        <v>Auglaize, OH</v>
      </c>
    </row>
    <row r="2055" ht="15.75" customHeight="1">
      <c r="A2055" s="11" t="s">
        <v>1354</v>
      </c>
      <c r="B2055" s="12">
        <v>11.4</v>
      </c>
      <c r="C2055" s="12">
        <v>33.9</v>
      </c>
      <c r="D2055" s="11" t="s">
        <v>6163</v>
      </c>
      <c r="E2055" s="5" t="s">
        <v>6164</v>
      </c>
      <c r="F2055" s="5">
        <v>11.4</v>
      </c>
      <c r="G2055" s="5">
        <v>33.9</v>
      </c>
      <c r="H2055" t="str">
        <f t="shared" si="1"/>
        <v> Ohio</v>
      </c>
      <c r="I2055" t="str">
        <f t="shared" si="2"/>
        <v>Ohio</v>
      </c>
      <c r="J2055" t="str">
        <f>VLOOKUP(I2055,Sheet5!A:B,2,FALSE)</f>
        <v>OH</v>
      </c>
      <c r="K2055" t="str">
        <f t="shared" si="3"/>
        <v>Belmont, OH</v>
      </c>
    </row>
    <row r="2056" ht="15.75" customHeight="1">
      <c r="A2056" s="11" t="s">
        <v>532</v>
      </c>
      <c r="B2056" s="12">
        <v>11.9</v>
      </c>
      <c r="C2056" s="12">
        <v>34.5</v>
      </c>
      <c r="D2056" s="11" t="s">
        <v>6165</v>
      </c>
      <c r="E2056" s="5" t="s">
        <v>6166</v>
      </c>
      <c r="F2056" s="5">
        <v>11.9</v>
      </c>
      <c r="G2056" s="5">
        <v>34.5</v>
      </c>
      <c r="H2056" t="str">
        <f t="shared" si="1"/>
        <v> Ohio</v>
      </c>
      <c r="I2056" t="str">
        <f t="shared" si="2"/>
        <v>Ohio</v>
      </c>
      <c r="J2056" t="str">
        <f>VLOOKUP(I2056,Sheet5!A:B,2,FALSE)</f>
        <v>OH</v>
      </c>
      <c r="K2056" t="str">
        <f t="shared" si="3"/>
        <v>Brown, OH</v>
      </c>
    </row>
    <row r="2057" ht="15.75" customHeight="1">
      <c r="A2057" s="11" t="s">
        <v>28</v>
      </c>
      <c r="B2057" s="12">
        <v>10.3</v>
      </c>
      <c r="C2057" s="12">
        <v>33.5</v>
      </c>
      <c r="D2057" s="11" t="s">
        <v>6167</v>
      </c>
      <c r="E2057" s="5" t="s">
        <v>6168</v>
      </c>
      <c r="F2057" s="5">
        <v>10.3</v>
      </c>
      <c r="G2057" s="5">
        <v>33.5</v>
      </c>
      <c r="H2057" t="str">
        <f t="shared" si="1"/>
        <v> Ohio</v>
      </c>
      <c r="I2057" t="str">
        <f t="shared" si="2"/>
        <v>Ohio</v>
      </c>
      <c r="J2057" t="str">
        <f>VLOOKUP(I2057,Sheet5!A:B,2,FALSE)</f>
        <v>OH</v>
      </c>
      <c r="K2057" t="str">
        <f t="shared" si="3"/>
        <v>Butler, OH</v>
      </c>
    </row>
    <row r="2058" ht="15.75" customHeight="1">
      <c r="A2058" s="11" t="s">
        <v>146</v>
      </c>
      <c r="B2058" s="12">
        <v>9.6</v>
      </c>
      <c r="C2058" s="12">
        <v>33.9</v>
      </c>
      <c r="D2058" s="11" t="s">
        <v>6169</v>
      </c>
      <c r="E2058" s="5" t="s">
        <v>6170</v>
      </c>
      <c r="F2058" s="5">
        <v>9.6</v>
      </c>
      <c r="G2058" s="5">
        <v>33.9</v>
      </c>
      <c r="H2058" t="str">
        <f t="shared" si="1"/>
        <v> Ohio</v>
      </c>
      <c r="I2058" t="str">
        <f t="shared" si="2"/>
        <v>Ohio</v>
      </c>
      <c r="J2058" t="str">
        <f>VLOOKUP(I2058,Sheet5!A:B,2,FALSE)</f>
        <v>OH</v>
      </c>
      <c r="K2058" t="str">
        <f t="shared" si="3"/>
        <v>Carroll, OH</v>
      </c>
    </row>
    <row r="2059" ht="15.75" customHeight="1">
      <c r="A2059" s="11" t="s">
        <v>535</v>
      </c>
      <c r="B2059" s="12">
        <v>11.3</v>
      </c>
      <c r="C2059" s="12">
        <v>32.9</v>
      </c>
      <c r="D2059" s="11" t="s">
        <v>6171</v>
      </c>
      <c r="E2059" s="5" t="s">
        <v>6172</v>
      </c>
      <c r="F2059" s="5">
        <v>11.3</v>
      </c>
      <c r="G2059" s="5">
        <v>32.9</v>
      </c>
      <c r="H2059" t="str">
        <f t="shared" si="1"/>
        <v> Ohio</v>
      </c>
      <c r="I2059" t="str">
        <f t="shared" si="2"/>
        <v>Ohio</v>
      </c>
      <c r="J2059" t="str">
        <f>VLOOKUP(I2059,Sheet5!A:B,2,FALSE)</f>
        <v>OH</v>
      </c>
      <c r="K2059" t="str">
        <f t="shared" si="3"/>
        <v>Champaign, OH</v>
      </c>
    </row>
    <row r="2060" ht="15.75" customHeight="1">
      <c r="A2060" s="11" t="s">
        <v>148</v>
      </c>
      <c r="B2060" s="12">
        <v>11.1</v>
      </c>
      <c r="C2060" s="12">
        <v>32.2</v>
      </c>
      <c r="D2060" s="11" t="s">
        <v>6173</v>
      </c>
      <c r="E2060" s="5" t="s">
        <v>6174</v>
      </c>
      <c r="F2060" s="5">
        <v>11.1</v>
      </c>
      <c r="G2060" s="5">
        <v>32.2</v>
      </c>
      <c r="H2060" t="str">
        <f t="shared" si="1"/>
        <v> Ohio</v>
      </c>
      <c r="I2060" t="str">
        <f t="shared" si="2"/>
        <v>Ohio</v>
      </c>
      <c r="J2060" t="str">
        <f>VLOOKUP(I2060,Sheet5!A:B,2,FALSE)</f>
        <v>OH</v>
      </c>
      <c r="K2060" t="str">
        <f t="shared" si="3"/>
        <v>Clark, OH</v>
      </c>
    </row>
    <row r="2061" ht="15.75" customHeight="1">
      <c r="A2061" s="11" t="s">
        <v>1355</v>
      </c>
      <c r="B2061" s="12">
        <v>11.0</v>
      </c>
      <c r="C2061" s="12">
        <v>31.2</v>
      </c>
      <c r="D2061" s="11" t="s">
        <v>6175</v>
      </c>
      <c r="E2061" s="5" t="s">
        <v>6176</v>
      </c>
      <c r="F2061" s="5">
        <v>11.0</v>
      </c>
      <c r="G2061" s="5">
        <v>31.2</v>
      </c>
      <c r="H2061" t="str">
        <f t="shared" si="1"/>
        <v> Ohio</v>
      </c>
      <c r="I2061" t="str">
        <f t="shared" si="2"/>
        <v>Ohio</v>
      </c>
      <c r="J2061" t="str">
        <f>VLOOKUP(I2061,Sheet5!A:B,2,FALSE)</f>
        <v>OH</v>
      </c>
      <c r="K2061" t="str">
        <f t="shared" si="3"/>
        <v>Clermont, OH</v>
      </c>
    </row>
    <row r="2062" ht="15.75" customHeight="1">
      <c r="A2062" s="11" t="s">
        <v>537</v>
      </c>
      <c r="B2062" s="12">
        <v>11.2</v>
      </c>
      <c r="C2062" s="12">
        <v>33.0</v>
      </c>
      <c r="D2062" s="11" t="s">
        <v>6177</v>
      </c>
      <c r="E2062" s="5" t="s">
        <v>6178</v>
      </c>
      <c r="F2062" s="5">
        <v>11.2</v>
      </c>
      <c r="G2062" s="5">
        <v>33.0</v>
      </c>
      <c r="H2062" t="str">
        <f t="shared" si="1"/>
        <v> Ohio</v>
      </c>
      <c r="I2062" t="str">
        <f t="shared" si="2"/>
        <v>Ohio</v>
      </c>
      <c r="J2062" t="str">
        <f>VLOOKUP(I2062,Sheet5!A:B,2,FALSE)</f>
        <v>OH</v>
      </c>
      <c r="K2062" t="str">
        <f t="shared" si="3"/>
        <v>Clinton, OH</v>
      </c>
    </row>
    <row r="2063" ht="15.75" customHeight="1">
      <c r="A2063" s="11" t="s">
        <v>1356</v>
      </c>
      <c r="B2063" s="12">
        <v>9.8</v>
      </c>
      <c r="C2063" s="12">
        <v>34.7</v>
      </c>
      <c r="D2063" s="11" t="s">
        <v>6179</v>
      </c>
      <c r="E2063" s="5" t="s">
        <v>6180</v>
      </c>
      <c r="F2063" s="5">
        <v>9.8</v>
      </c>
      <c r="G2063" s="5">
        <v>34.7</v>
      </c>
      <c r="H2063" t="str">
        <f t="shared" si="1"/>
        <v> Ohio</v>
      </c>
      <c r="I2063" t="str">
        <f t="shared" si="2"/>
        <v>Ohio</v>
      </c>
      <c r="J2063" t="str">
        <f>VLOOKUP(I2063,Sheet5!A:B,2,FALSE)</f>
        <v>OH</v>
      </c>
      <c r="K2063" t="str">
        <f t="shared" si="3"/>
        <v>Columbiana, OH</v>
      </c>
    </row>
    <row r="2064" ht="15.75" customHeight="1">
      <c r="A2064" s="11" t="s">
        <v>1357</v>
      </c>
      <c r="B2064" s="12">
        <v>10.9</v>
      </c>
      <c r="C2064" s="12">
        <v>33.0</v>
      </c>
      <c r="D2064" s="11" t="s">
        <v>6181</v>
      </c>
      <c r="E2064" s="5" t="s">
        <v>6182</v>
      </c>
      <c r="F2064" s="5">
        <v>10.9</v>
      </c>
      <c r="G2064" s="5">
        <v>33.0</v>
      </c>
      <c r="H2064" t="str">
        <f t="shared" si="1"/>
        <v> Ohio</v>
      </c>
      <c r="I2064" t="str">
        <f t="shared" si="2"/>
        <v>Ohio</v>
      </c>
      <c r="J2064" t="str">
        <f>VLOOKUP(I2064,Sheet5!A:B,2,FALSE)</f>
        <v>OH</v>
      </c>
      <c r="K2064" t="str">
        <f t="shared" si="3"/>
        <v>Coshocton, OH</v>
      </c>
    </row>
    <row r="2065" ht="15.75" customHeight="1">
      <c r="A2065" s="11" t="s">
        <v>153</v>
      </c>
      <c r="B2065" s="12">
        <v>10.1</v>
      </c>
      <c r="C2065" s="12">
        <v>30.7</v>
      </c>
      <c r="D2065" s="11" t="s">
        <v>6183</v>
      </c>
      <c r="E2065" s="5" t="s">
        <v>6184</v>
      </c>
      <c r="F2065" s="5">
        <v>10.1</v>
      </c>
      <c r="G2065" s="5">
        <v>30.7</v>
      </c>
      <c r="H2065" t="str">
        <f t="shared" si="1"/>
        <v> Ohio</v>
      </c>
      <c r="I2065" t="str">
        <f t="shared" si="2"/>
        <v>Ohio</v>
      </c>
      <c r="J2065" t="str">
        <f>VLOOKUP(I2065,Sheet5!A:B,2,FALSE)</f>
        <v>OH</v>
      </c>
      <c r="K2065" t="str">
        <f t="shared" si="3"/>
        <v>Crawford, OH</v>
      </c>
    </row>
    <row r="2066" ht="15.75" customHeight="1">
      <c r="A2066" s="11" t="s">
        <v>1358</v>
      </c>
      <c r="B2066" s="12">
        <v>10.0</v>
      </c>
      <c r="C2066" s="12">
        <v>29.2</v>
      </c>
      <c r="D2066" s="11" t="s">
        <v>6185</v>
      </c>
      <c r="E2066" s="5" t="s">
        <v>6186</v>
      </c>
      <c r="F2066" s="5">
        <v>10.0</v>
      </c>
      <c r="G2066" s="5">
        <v>29.2</v>
      </c>
      <c r="H2066" t="str">
        <f t="shared" si="1"/>
        <v> Ohio</v>
      </c>
      <c r="I2066" t="str">
        <f t="shared" si="2"/>
        <v>Ohio</v>
      </c>
      <c r="J2066" t="str">
        <f>VLOOKUP(I2066,Sheet5!A:B,2,FALSE)</f>
        <v>OH</v>
      </c>
      <c r="K2066" t="str">
        <f t="shared" si="3"/>
        <v>Cuyahoga, OH</v>
      </c>
    </row>
    <row r="2067" ht="15.75" customHeight="1">
      <c r="A2067" s="11" t="s">
        <v>1359</v>
      </c>
      <c r="B2067" s="12">
        <v>10.0</v>
      </c>
      <c r="C2067" s="12">
        <v>34.0</v>
      </c>
      <c r="D2067" s="11" t="s">
        <v>6187</v>
      </c>
      <c r="E2067" s="5" t="s">
        <v>6188</v>
      </c>
      <c r="F2067" s="5">
        <v>10.0</v>
      </c>
      <c r="G2067" s="5">
        <v>34.0</v>
      </c>
      <c r="H2067" t="str">
        <f t="shared" si="1"/>
        <v> Ohio</v>
      </c>
      <c r="I2067" t="str">
        <f t="shared" si="2"/>
        <v>Ohio</v>
      </c>
      <c r="J2067" t="str">
        <f>VLOOKUP(I2067,Sheet5!A:B,2,FALSE)</f>
        <v>OH</v>
      </c>
      <c r="K2067" t="str">
        <f t="shared" si="3"/>
        <v>Darke, OH</v>
      </c>
    </row>
    <row r="2068" ht="15.75" customHeight="1">
      <c r="A2068" s="11" t="s">
        <v>1360</v>
      </c>
      <c r="B2068" s="12">
        <v>10.6</v>
      </c>
      <c r="C2068" s="12">
        <v>32.2</v>
      </c>
      <c r="D2068" s="11" t="s">
        <v>6189</v>
      </c>
      <c r="E2068" s="5" t="s">
        <v>6190</v>
      </c>
      <c r="F2068" s="5">
        <v>10.6</v>
      </c>
      <c r="G2068" s="5">
        <v>32.2</v>
      </c>
      <c r="H2068" t="str">
        <f t="shared" si="1"/>
        <v> Ohio</v>
      </c>
      <c r="I2068" t="str">
        <f t="shared" si="2"/>
        <v>Ohio</v>
      </c>
      <c r="J2068" t="str">
        <f>VLOOKUP(I2068,Sheet5!A:B,2,FALSE)</f>
        <v>OH</v>
      </c>
      <c r="K2068" t="str">
        <f t="shared" si="3"/>
        <v>Defiance, OH</v>
      </c>
    </row>
    <row r="2069" ht="15.75" customHeight="1">
      <c r="A2069" s="11" t="s">
        <v>590</v>
      </c>
      <c r="B2069" s="12">
        <v>8.1</v>
      </c>
      <c r="C2069" s="12">
        <v>26.6</v>
      </c>
      <c r="D2069" s="11" t="s">
        <v>6191</v>
      </c>
      <c r="E2069" s="5" t="s">
        <v>6192</v>
      </c>
      <c r="F2069" s="5">
        <v>8.1</v>
      </c>
      <c r="G2069" s="5">
        <v>26.6</v>
      </c>
      <c r="H2069" t="str">
        <f t="shared" si="1"/>
        <v> Ohio</v>
      </c>
      <c r="I2069" t="str">
        <f t="shared" si="2"/>
        <v>Ohio</v>
      </c>
      <c r="J2069" t="str">
        <f>VLOOKUP(I2069,Sheet5!A:B,2,FALSE)</f>
        <v>OH</v>
      </c>
      <c r="K2069" t="str">
        <f t="shared" si="3"/>
        <v>Delaware, OH</v>
      </c>
    </row>
    <row r="2070" ht="15.75" customHeight="1">
      <c r="A2070" s="11" t="s">
        <v>1231</v>
      </c>
      <c r="B2070" s="12">
        <v>9.0</v>
      </c>
      <c r="C2070" s="12">
        <v>35.4</v>
      </c>
      <c r="D2070" s="11" t="s">
        <v>6193</v>
      </c>
      <c r="E2070" s="5" t="s">
        <v>6194</v>
      </c>
      <c r="F2070" s="5">
        <v>9.0</v>
      </c>
      <c r="G2070" s="5">
        <v>35.4</v>
      </c>
      <c r="H2070" t="str">
        <f t="shared" si="1"/>
        <v> Ohio</v>
      </c>
      <c r="I2070" t="str">
        <f t="shared" si="2"/>
        <v>Ohio</v>
      </c>
      <c r="J2070" t="str">
        <f>VLOOKUP(I2070,Sheet5!A:B,2,FALSE)</f>
        <v>OH</v>
      </c>
      <c r="K2070" t="str">
        <f t="shared" si="3"/>
        <v>Erie, OH</v>
      </c>
    </row>
    <row r="2071" ht="15.75" customHeight="1">
      <c r="A2071" s="11" t="s">
        <v>310</v>
      </c>
      <c r="B2071" s="12">
        <v>9.9</v>
      </c>
      <c r="C2071" s="12">
        <v>31.8</v>
      </c>
      <c r="D2071" s="11" t="s">
        <v>6195</v>
      </c>
      <c r="E2071" s="5" t="s">
        <v>6196</v>
      </c>
      <c r="F2071" s="5">
        <v>9.9</v>
      </c>
      <c r="G2071" s="5">
        <v>31.8</v>
      </c>
      <c r="H2071" t="str">
        <f t="shared" si="1"/>
        <v> Ohio</v>
      </c>
      <c r="I2071" t="str">
        <f t="shared" si="2"/>
        <v>Ohio</v>
      </c>
      <c r="J2071" t="str">
        <f>VLOOKUP(I2071,Sheet5!A:B,2,FALSE)</f>
        <v>OH</v>
      </c>
      <c r="K2071" t="str">
        <f t="shared" si="3"/>
        <v>Fairfield, OH</v>
      </c>
    </row>
    <row r="2072" ht="15.75" customHeight="1">
      <c r="A2072" s="11" t="s">
        <v>50</v>
      </c>
      <c r="B2072" s="12">
        <v>10.9</v>
      </c>
      <c r="C2072" s="12">
        <v>34.9</v>
      </c>
      <c r="D2072" s="11" t="s">
        <v>6197</v>
      </c>
      <c r="E2072" s="5" t="s">
        <v>6198</v>
      </c>
      <c r="F2072" s="5">
        <v>10.9</v>
      </c>
      <c r="G2072" s="5">
        <v>34.9</v>
      </c>
      <c r="H2072" t="str">
        <f t="shared" si="1"/>
        <v> Ohio</v>
      </c>
      <c r="I2072" t="str">
        <f t="shared" si="2"/>
        <v>Ohio</v>
      </c>
      <c r="J2072" t="str">
        <f>VLOOKUP(I2072,Sheet5!A:B,2,FALSE)</f>
        <v>OH</v>
      </c>
      <c r="K2072" t="str">
        <f t="shared" si="3"/>
        <v>Fayette, OH</v>
      </c>
    </row>
    <row r="2073" ht="15.75" customHeight="1">
      <c r="A2073" s="11" t="s">
        <v>51</v>
      </c>
      <c r="B2073" s="12">
        <v>10.1</v>
      </c>
      <c r="C2073" s="12">
        <v>29.2</v>
      </c>
      <c r="D2073" s="11" t="s">
        <v>6199</v>
      </c>
      <c r="E2073" s="5" t="s">
        <v>6200</v>
      </c>
      <c r="F2073" s="5">
        <v>10.1</v>
      </c>
      <c r="G2073" s="5">
        <v>29.2</v>
      </c>
      <c r="H2073" t="str">
        <f t="shared" si="1"/>
        <v> Ohio</v>
      </c>
      <c r="I2073" t="str">
        <f t="shared" si="2"/>
        <v>Ohio</v>
      </c>
      <c r="J2073" t="str">
        <f>VLOOKUP(I2073,Sheet5!A:B,2,FALSE)</f>
        <v>OH</v>
      </c>
      <c r="K2073" t="str">
        <f t="shared" si="3"/>
        <v>Franklin, OH</v>
      </c>
    </row>
    <row r="2074" ht="15.75" customHeight="1">
      <c r="A2074" s="11" t="s">
        <v>159</v>
      </c>
      <c r="B2074" s="12">
        <v>12.2</v>
      </c>
      <c r="C2074" s="12">
        <v>38.4</v>
      </c>
      <c r="D2074" s="11" t="s">
        <v>6201</v>
      </c>
      <c r="E2074" s="5" t="s">
        <v>6202</v>
      </c>
      <c r="F2074" s="5">
        <v>12.2</v>
      </c>
      <c r="G2074" s="5">
        <v>38.4</v>
      </c>
      <c r="H2074" t="str">
        <f t="shared" si="1"/>
        <v> Ohio</v>
      </c>
      <c r="I2074" t="str">
        <f t="shared" si="2"/>
        <v>Ohio</v>
      </c>
      <c r="J2074" t="str">
        <f>VLOOKUP(I2074,Sheet5!A:B,2,FALSE)</f>
        <v>OH</v>
      </c>
      <c r="K2074" t="str">
        <f t="shared" si="3"/>
        <v>Fulton, OH</v>
      </c>
    </row>
    <row r="2075" ht="15.75" customHeight="1">
      <c r="A2075" s="11" t="s">
        <v>1361</v>
      </c>
      <c r="B2075" s="12">
        <v>11.5</v>
      </c>
      <c r="C2075" s="12">
        <v>30.9</v>
      </c>
      <c r="D2075" s="11" t="s">
        <v>6203</v>
      </c>
      <c r="E2075" s="5" t="s">
        <v>6204</v>
      </c>
      <c r="F2075" s="5">
        <v>11.5</v>
      </c>
      <c r="G2075" s="5">
        <v>30.9</v>
      </c>
      <c r="H2075" t="str">
        <f t="shared" si="1"/>
        <v> Ohio</v>
      </c>
      <c r="I2075" t="str">
        <f t="shared" si="2"/>
        <v>Ohio</v>
      </c>
      <c r="J2075" t="str">
        <f>VLOOKUP(I2075,Sheet5!A:B,2,FALSE)</f>
        <v>OH</v>
      </c>
      <c r="K2075" t="str">
        <f t="shared" si="3"/>
        <v>Gallia, OH</v>
      </c>
    </row>
    <row r="2076" ht="15.75" customHeight="1">
      <c r="A2076" s="11" t="s">
        <v>1362</v>
      </c>
      <c r="B2076" s="12">
        <v>9.6</v>
      </c>
      <c r="C2076" s="12">
        <v>29.0</v>
      </c>
      <c r="D2076" s="11" t="s">
        <v>6205</v>
      </c>
      <c r="E2076" s="5" t="s">
        <v>6206</v>
      </c>
      <c r="F2076" s="5">
        <v>9.6</v>
      </c>
      <c r="G2076" s="5">
        <v>29.0</v>
      </c>
      <c r="H2076" t="str">
        <f t="shared" si="1"/>
        <v> Ohio</v>
      </c>
      <c r="I2076" t="str">
        <f t="shared" si="2"/>
        <v>Ohio</v>
      </c>
      <c r="J2076" t="str">
        <f>VLOOKUP(I2076,Sheet5!A:B,2,FALSE)</f>
        <v>OH</v>
      </c>
      <c r="K2076" t="str">
        <f t="shared" si="3"/>
        <v>Geauga, OH</v>
      </c>
    </row>
    <row r="2077" ht="15.75" customHeight="1">
      <c r="A2077" s="11" t="s">
        <v>53</v>
      </c>
      <c r="B2077" s="12">
        <v>9.8</v>
      </c>
      <c r="C2077" s="12">
        <v>31.8</v>
      </c>
      <c r="D2077" s="11" t="s">
        <v>6207</v>
      </c>
      <c r="E2077" s="5" t="s">
        <v>6208</v>
      </c>
      <c r="F2077" s="5">
        <v>9.8</v>
      </c>
      <c r="G2077" s="5">
        <v>31.8</v>
      </c>
      <c r="H2077" t="str">
        <f t="shared" si="1"/>
        <v> Ohio</v>
      </c>
      <c r="I2077" t="str">
        <f t="shared" si="2"/>
        <v>Ohio</v>
      </c>
      <c r="J2077" t="str">
        <f>VLOOKUP(I2077,Sheet5!A:B,2,FALSE)</f>
        <v>OH</v>
      </c>
      <c r="K2077" t="str">
        <f t="shared" si="3"/>
        <v>Greene, OH</v>
      </c>
    </row>
    <row r="2078" ht="15.75" customHeight="1">
      <c r="A2078" s="11" t="s">
        <v>1363</v>
      </c>
      <c r="B2078" s="12">
        <v>9.8</v>
      </c>
      <c r="C2078" s="12">
        <v>35.7</v>
      </c>
      <c r="D2078" s="11" t="s">
        <v>6209</v>
      </c>
      <c r="E2078" s="5" t="s">
        <v>6210</v>
      </c>
      <c r="F2078" s="5">
        <v>9.8</v>
      </c>
      <c r="G2078" s="5">
        <v>35.7</v>
      </c>
      <c r="H2078" t="str">
        <f t="shared" si="1"/>
        <v> Ohio</v>
      </c>
      <c r="I2078" t="str">
        <f t="shared" si="2"/>
        <v>Ohio</v>
      </c>
      <c r="J2078" t="str">
        <f>VLOOKUP(I2078,Sheet5!A:B,2,FALSE)</f>
        <v>OH</v>
      </c>
      <c r="K2078" t="str">
        <f t="shared" si="3"/>
        <v>Guernsey, OH</v>
      </c>
    </row>
    <row r="2079" ht="15.75" customHeight="1">
      <c r="A2079" s="11" t="s">
        <v>346</v>
      </c>
      <c r="B2079" s="12">
        <v>9.3</v>
      </c>
      <c r="C2079" s="12">
        <v>28.5</v>
      </c>
      <c r="D2079" s="11" t="s">
        <v>6211</v>
      </c>
      <c r="E2079" s="5" t="s">
        <v>6212</v>
      </c>
      <c r="F2079" s="5">
        <v>9.3</v>
      </c>
      <c r="G2079" s="5">
        <v>28.5</v>
      </c>
      <c r="H2079" t="str">
        <f t="shared" si="1"/>
        <v> Ohio</v>
      </c>
      <c r="I2079" t="str">
        <f t="shared" si="2"/>
        <v>Ohio</v>
      </c>
      <c r="J2079" t="str">
        <f>VLOOKUP(I2079,Sheet5!A:B,2,FALSE)</f>
        <v>OH</v>
      </c>
      <c r="K2079" t="str">
        <f t="shared" si="3"/>
        <v>Hamilton, OH</v>
      </c>
    </row>
    <row r="2080" ht="15.75" customHeight="1">
      <c r="A2080" s="11" t="s">
        <v>430</v>
      </c>
      <c r="B2080" s="12">
        <v>9.7</v>
      </c>
      <c r="C2080" s="12">
        <v>31.3</v>
      </c>
      <c r="D2080" s="11" t="s">
        <v>6213</v>
      </c>
      <c r="E2080" s="5" t="s">
        <v>6214</v>
      </c>
      <c r="F2080" s="5">
        <v>9.7</v>
      </c>
      <c r="G2080" s="5">
        <v>31.3</v>
      </c>
      <c r="H2080" t="str">
        <f t="shared" si="1"/>
        <v> Ohio</v>
      </c>
      <c r="I2080" t="str">
        <f t="shared" si="2"/>
        <v>Ohio</v>
      </c>
      <c r="J2080" t="str">
        <f>VLOOKUP(I2080,Sheet5!A:B,2,FALSE)</f>
        <v>OH</v>
      </c>
      <c r="K2080" t="str">
        <f t="shared" si="3"/>
        <v>Hancock, OH</v>
      </c>
    </row>
    <row r="2081" ht="15.75" customHeight="1">
      <c r="A2081" s="11" t="s">
        <v>547</v>
      </c>
      <c r="B2081" s="12">
        <v>9.3</v>
      </c>
      <c r="C2081" s="12">
        <v>37.4</v>
      </c>
      <c r="D2081" s="11" t="s">
        <v>6215</v>
      </c>
      <c r="E2081" s="5" t="s">
        <v>6216</v>
      </c>
      <c r="F2081" s="5">
        <v>9.3</v>
      </c>
      <c r="G2081" s="5">
        <v>37.4</v>
      </c>
      <c r="H2081" t="str">
        <f t="shared" si="1"/>
        <v> Ohio</v>
      </c>
      <c r="I2081" t="str">
        <f t="shared" si="2"/>
        <v>Ohio</v>
      </c>
      <c r="J2081" t="str">
        <f>VLOOKUP(I2081,Sheet5!A:B,2,FALSE)</f>
        <v>OH</v>
      </c>
      <c r="K2081" t="str">
        <f t="shared" si="3"/>
        <v>Hardin, OH</v>
      </c>
    </row>
    <row r="2082" ht="15.75" customHeight="1">
      <c r="A2082" s="11" t="s">
        <v>595</v>
      </c>
      <c r="B2082" s="12">
        <v>10.5</v>
      </c>
      <c r="C2082" s="12">
        <v>34.9</v>
      </c>
      <c r="D2082" s="11" t="s">
        <v>6217</v>
      </c>
      <c r="E2082" s="5" t="s">
        <v>6218</v>
      </c>
      <c r="F2082" s="5">
        <v>10.5</v>
      </c>
      <c r="G2082" s="5">
        <v>34.9</v>
      </c>
      <c r="H2082" t="str">
        <f t="shared" si="1"/>
        <v> Ohio</v>
      </c>
      <c r="I2082" t="str">
        <f t="shared" si="2"/>
        <v>Ohio</v>
      </c>
      <c r="J2082" t="str">
        <f>VLOOKUP(I2082,Sheet5!A:B,2,FALSE)</f>
        <v>OH</v>
      </c>
      <c r="K2082" t="str">
        <f t="shared" si="3"/>
        <v>Harrison, OH</v>
      </c>
    </row>
    <row r="2083" ht="15.75" customHeight="1">
      <c r="A2083" s="11" t="s">
        <v>55</v>
      </c>
      <c r="B2083" s="12">
        <v>9.6</v>
      </c>
      <c r="C2083" s="12">
        <v>29.1</v>
      </c>
      <c r="D2083" s="11" t="s">
        <v>6219</v>
      </c>
      <c r="E2083" s="5" t="s">
        <v>6220</v>
      </c>
      <c r="F2083" s="5">
        <v>9.6</v>
      </c>
      <c r="G2083" s="5">
        <v>29.1</v>
      </c>
      <c r="H2083" t="str">
        <f t="shared" si="1"/>
        <v> Ohio</v>
      </c>
      <c r="I2083" t="str">
        <f t="shared" si="2"/>
        <v>Ohio</v>
      </c>
      <c r="J2083" t="str">
        <f>VLOOKUP(I2083,Sheet5!A:B,2,FALSE)</f>
        <v>OH</v>
      </c>
      <c r="K2083" t="str">
        <f t="shared" si="3"/>
        <v>Henry, OH</v>
      </c>
    </row>
    <row r="2084" ht="15.75" customHeight="1">
      <c r="A2084" s="11" t="s">
        <v>1364</v>
      </c>
      <c r="B2084" s="12">
        <v>10.0</v>
      </c>
      <c r="C2084" s="12">
        <v>30.8</v>
      </c>
      <c r="D2084" s="11" t="s">
        <v>6221</v>
      </c>
      <c r="E2084" s="5" t="s">
        <v>6222</v>
      </c>
      <c r="F2084" s="5">
        <v>10.0</v>
      </c>
      <c r="G2084" s="5">
        <v>30.8</v>
      </c>
      <c r="H2084" t="str">
        <f t="shared" si="1"/>
        <v> Ohio</v>
      </c>
      <c r="I2084" t="str">
        <f t="shared" si="2"/>
        <v>Ohio</v>
      </c>
      <c r="J2084" t="str">
        <f>VLOOKUP(I2084,Sheet5!A:B,2,FALSE)</f>
        <v>OH</v>
      </c>
      <c r="K2084" t="str">
        <f t="shared" si="3"/>
        <v>Highland, OH</v>
      </c>
    </row>
    <row r="2085" ht="15.75" customHeight="1">
      <c r="A2085" s="11" t="s">
        <v>1365</v>
      </c>
      <c r="B2085" s="12">
        <v>12.4</v>
      </c>
      <c r="C2085" s="12">
        <v>40.0</v>
      </c>
      <c r="D2085" s="11" t="s">
        <v>6223</v>
      </c>
      <c r="E2085" s="5" t="s">
        <v>6224</v>
      </c>
      <c r="F2085" s="5">
        <v>12.4</v>
      </c>
      <c r="G2085" s="5">
        <v>40.0</v>
      </c>
      <c r="H2085" t="str">
        <f t="shared" si="1"/>
        <v> Ohio</v>
      </c>
      <c r="I2085" t="str">
        <f t="shared" si="2"/>
        <v>Ohio</v>
      </c>
      <c r="J2085" t="str">
        <f>VLOOKUP(I2085,Sheet5!A:B,2,FALSE)</f>
        <v>OH</v>
      </c>
      <c r="K2085" t="str">
        <f t="shared" si="3"/>
        <v>Hocking, OH</v>
      </c>
    </row>
    <row r="2086" ht="15.75" customHeight="1">
      <c r="A2086" s="11" t="s">
        <v>352</v>
      </c>
      <c r="B2086" s="12">
        <v>10.0</v>
      </c>
      <c r="C2086" s="12">
        <v>32.7</v>
      </c>
      <c r="D2086" s="11" t="s">
        <v>6225</v>
      </c>
      <c r="E2086" s="5" t="s">
        <v>6226</v>
      </c>
      <c r="F2086" s="5">
        <v>10.0</v>
      </c>
      <c r="G2086" s="5">
        <v>32.7</v>
      </c>
      <c r="H2086" t="str">
        <f t="shared" si="1"/>
        <v> Ohio</v>
      </c>
      <c r="I2086" t="str">
        <f t="shared" si="2"/>
        <v>Ohio</v>
      </c>
      <c r="J2086" t="str">
        <f>VLOOKUP(I2086,Sheet5!A:B,2,FALSE)</f>
        <v>OH</v>
      </c>
      <c r="K2086" t="str">
        <f t="shared" si="3"/>
        <v>Holmes, OH</v>
      </c>
    </row>
    <row r="2087" ht="15.75" customHeight="1">
      <c r="A2087" s="11" t="s">
        <v>908</v>
      </c>
      <c r="B2087" s="12">
        <v>11.9</v>
      </c>
      <c r="C2087" s="12">
        <v>30.6</v>
      </c>
      <c r="D2087" s="11" t="s">
        <v>6227</v>
      </c>
      <c r="E2087" s="5" t="s">
        <v>6228</v>
      </c>
      <c r="F2087" s="5">
        <v>11.9</v>
      </c>
      <c r="G2087" s="5">
        <v>30.6</v>
      </c>
      <c r="H2087" t="str">
        <f t="shared" si="1"/>
        <v> Ohio</v>
      </c>
      <c r="I2087" t="str">
        <f t="shared" si="2"/>
        <v>Ohio</v>
      </c>
      <c r="J2087" t="str">
        <f>VLOOKUP(I2087,Sheet5!A:B,2,FALSE)</f>
        <v>OH</v>
      </c>
      <c r="K2087" t="str">
        <f t="shared" si="3"/>
        <v>Huron, OH</v>
      </c>
    </row>
    <row r="2088" ht="15.75" customHeight="1">
      <c r="A2088" s="11" t="s">
        <v>57</v>
      </c>
      <c r="B2088" s="12">
        <v>11.8</v>
      </c>
      <c r="C2088" s="12">
        <v>37.0</v>
      </c>
      <c r="D2088" s="11" t="s">
        <v>6229</v>
      </c>
      <c r="E2088" s="5" t="s">
        <v>6230</v>
      </c>
      <c r="F2088" s="5">
        <v>11.8</v>
      </c>
      <c r="G2088" s="5">
        <v>37.0</v>
      </c>
      <c r="H2088" t="str">
        <f t="shared" si="1"/>
        <v> Ohio</v>
      </c>
      <c r="I2088" t="str">
        <f t="shared" si="2"/>
        <v>Ohio</v>
      </c>
      <c r="J2088" t="str">
        <f>VLOOKUP(I2088,Sheet5!A:B,2,FALSE)</f>
        <v>OH</v>
      </c>
      <c r="K2088" t="str">
        <f t="shared" si="3"/>
        <v>Jackson, OH</v>
      </c>
    </row>
    <row r="2089" ht="15.75" customHeight="1">
      <c r="A2089" s="11" t="s">
        <v>58</v>
      </c>
      <c r="B2089" s="12">
        <v>12.0</v>
      </c>
      <c r="C2089" s="12">
        <v>35.8</v>
      </c>
      <c r="D2089" s="11" t="s">
        <v>6231</v>
      </c>
      <c r="E2089" s="5" t="s">
        <v>6232</v>
      </c>
      <c r="F2089" s="5">
        <v>12.0</v>
      </c>
      <c r="G2089" s="5">
        <v>35.8</v>
      </c>
      <c r="H2089" t="str">
        <f t="shared" si="1"/>
        <v> Ohio</v>
      </c>
      <c r="I2089" t="str">
        <f t="shared" si="2"/>
        <v>Ohio</v>
      </c>
      <c r="J2089" t="str">
        <f>VLOOKUP(I2089,Sheet5!A:B,2,FALSE)</f>
        <v>OH</v>
      </c>
      <c r="K2089" t="str">
        <f t="shared" si="3"/>
        <v>Jefferson, OH</v>
      </c>
    </row>
    <row r="2090" ht="15.75" customHeight="1">
      <c r="A2090" s="11" t="s">
        <v>555</v>
      </c>
      <c r="B2090" s="12">
        <v>10.6</v>
      </c>
      <c r="C2090" s="12">
        <v>26.2</v>
      </c>
      <c r="D2090" s="11" t="s">
        <v>6233</v>
      </c>
      <c r="E2090" s="5" t="s">
        <v>6234</v>
      </c>
      <c r="F2090" s="5">
        <v>10.6</v>
      </c>
      <c r="G2090" s="5">
        <v>26.2</v>
      </c>
      <c r="H2090" t="str">
        <f t="shared" si="1"/>
        <v> Ohio</v>
      </c>
      <c r="I2090" t="str">
        <f t="shared" si="2"/>
        <v>Ohio</v>
      </c>
      <c r="J2090" t="str">
        <f>VLOOKUP(I2090,Sheet5!A:B,2,FALSE)</f>
        <v>OH</v>
      </c>
      <c r="K2090" t="str">
        <f t="shared" si="3"/>
        <v>Knox, OH</v>
      </c>
    </row>
    <row r="2091" ht="15.75" customHeight="1">
      <c r="A2091" s="11" t="s">
        <v>214</v>
      </c>
      <c r="B2091" s="12">
        <v>9.1</v>
      </c>
      <c r="C2091" s="12">
        <v>28.2</v>
      </c>
      <c r="D2091" s="11" t="s">
        <v>6235</v>
      </c>
      <c r="E2091" s="5" t="s">
        <v>6236</v>
      </c>
      <c r="F2091" s="5">
        <v>9.1</v>
      </c>
      <c r="G2091" s="5">
        <v>28.2</v>
      </c>
      <c r="H2091" t="str">
        <f t="shared" si="1"/>
        <v> Ohio</v>
      </c>
      <c r="I2091" t="str">
        <f t="shared" si="2"/>
        <v>Ohio</v>
      </c>
      <c r="J2091" t="str">
        <f>VLOOKUP(I2091,Sheet5!A:B,2,FALSE)</f>
        <v>OH</v>
      </c>
      <c r="K2091" t="str">
        <f t="shared" si="3"/>
        <v>Lake, OH</v>
      </c>
    </row>
    <row r="2092" ht="15.75" customHeight="1">
      <c r="A2092" s="11" t="s">
        <v>61</v>
      </c>
      <c r="B2092" s="12">
        <v>13.6</v>
      </c>
      <c r="C2092" s="12">
        <v>37.6</v>
      </c>
      <c r="D2092" s="11" t="s">
        <v>6237</v>
      </c>
      <c r="E2092" s="5" t="s">
        <v>6238</v>
      </c>
      <c r="F2092" s="5">
        <v>13.6</v>
      </c>
      <c r="G2092" s="5">
        <v>37.6</v>
      </c>
      <c r="H2092" t="str">
        <f t="shared" si="1"/>
        <v> Ohio</v>
      </c>
      <c r="I2092" t="str">
        <f t="shared" si="2"/>
        <v>Ohio</v>
      </c>
      <c r="J2092" t="str">
        <f>VLOOKUP(I2092,Sheet5!A:B,2,FALSE)</f>
        <v>OH</v>
      </c>
      <c r="K2092" t="str">
        <f t="shared" si="3"/>
        <v>Lawrence, OH</v>
      </c>
    </row>
    <row r="2093" ht="15.75" customHeight="1">
      <c r="A2093" s="11" t="s">
        <v>1366</v>
      </c>
      <c r="B2093" s="12">
        <v>9.8</v>
      </c>
      <c r="C2093" s="12">
        <v>31.5</v>
      </c>
      <c r="D2093" s="11" t="s">
        <v>6239</v>
      </c>
      <c r="E2093" s="5" t="s">
        <v>6240</v>
      </c>
      <c r="F2093" s="5">
        <v>9.8</v>
      </c>
      <c r="G2093" s="5">
        <v>31.5</v>
      </c>
      <c r="H2093" t="str">
        <f t="shared" si="1"/>
        <v> Ohio</v>
      </c>
      <c r="I2093" t="str">
        <f t="shared" si="2"/>
        <v>Ohio</v>
      </c>
      <c r="J2093" t="str">
        <f>VLOOKUP(I2093,Sheet5!A:B,2,FALSE)</f>
        <v>OH</v>
      </c>
      <c r="K2093" t="str">
        <f t="shared" si="3"/>
        <v>Licking, OH</v>
      </c>
    </row>
    <row r="2094" ht="15.75" customHeight="1">
      <c r="A2094" s="11" t="s">
        <v>171</v>
      </c>
      <c r="B2094" s="12">
        <v>9.6</v>
      </c>
      <c r="C2094" s="12">
        <v>34.9</v>
      </c>
      <c r="D2094" s="11" t="s">
        <v>6241</v>
      </c>
      <c r="E2094" s="5" t="s">
        <v>6242</v>
      </c>
      <c r="F2094" s="5">
        <v>9.6</v>
      </c>
      <c r="G2094" s="5">
        <v>34.9</v>
      </c>
      <c r="H2094" t="str">
        <f t="shared" si="1"/>
        <v> Ohio</v>
      </c>
      <c r="I2094" t="str">
        <f t="shared" si="2"/>
        <v>Ohio</v>
      </c>
      <c r="J2094" t="str">
        <f>VLOOKUP(I2094,Sheet5!A:B,2,FALSE)</f>
        <v>OH</v>
      </c>
      <c r="K2094" t="str">
        <f t="shared" si="3"/>
        <v>Logan, OH</v>
      </c>
    </row>
    <row r="2095" ht="15.75" customHeight="1">
      <c r="A2095" s="11" t="s">
        <v>1367</v>
      </c>
      <c r="B2095" s="12">
        <v>10.2</v>
      </c>
      <c r="C2095" s="12">
        <v>29.8</v>
      </c>
      <c r="D2095" s="11" t="s">
        <v>6243</v>
      </c>
      <c r="E2095" s="5" t="s">
        <v>6244</v>
      </c>
      <c r="F2095" s="5">
        <v>10.2</v>
      </c>
      <c r="G2095" s="5">
        <v>29.8</v>
      </c>
      <c r="H2095" t="str">
        <f t="shared" si="1"/>
        <v> Ohio</v>
      </c>
      <c r="I2095" t="str">
        <f t="shared" si="2"/>
        <v>Ohio</v>
      </c>
      <c r="J2095" t="str">
        <f>VLOOKUP(I2095,Sheet5!A:B,2,FALSE)</f>
        <v>OH</v>
      </c>
      <c r="K2095" t="str">
        <f t="shared" si="3"/>
        <v>Lorain, OH</v>
      </c>
    </row>
    <row r="2096" ht="15.75" customHeight="1">
      <c r="A2096" s="11" t="s">
        <v>651</v>
      </c>
      <c r="B2096" s="12">
        <v>10.2</v>
      </c>
      <c r="C2096" s="12">
        <v>33.0</v>
      </c>
      <c r="D2096" s="11" t="s">
        <v>6245</v>
      </c>
      <c r="E2096" s="5" t="s">
        <v>6246</v>
      </c>
      <c r="F2096" s="5">
        <v>10.2</v>
      </c>
      <c r="G2096" s="5">
        <v>33.0</v>
      </c>
      <c r="H2096" t="str">
        <f t="shared" si="1"/>
        <v> Ohio</v>
      </c>
      <c r="I2096" t="str">
        <f t="shared" si="2"/>
        <v>Ohio</v>
      </c>
      <c r="J2096" t="str">
        <f>VLOOKUP(I2096,Sheet5!A:B,2,FALSE)</f>
        <v>OH</v>
      </c>
      <c r="K2096" t="str">
        <f t="shared" si="3"/>
        <v>Lucas, OH</v>
      </c>
    </row>
    <row r="2097" ht="15.75" customHeight="1">
      <c r="A2097" s="11" t="s">
        <v>66</v>
      </c>
      <c r="B2097" s="12">
        <v>10.6</v>
      </c>
      <c r="C2097" s="12">
        <v>29.0</v>
      </c>
      <c r="D2097" s="11" t="s">
        <v>6247</v>
      </c>
      <c r="E2097" s="5" t="s">
        <v>6248</v>
      </c>
      <c r="F2097" s="5">
        <v>10.6</v>
      </c>
      <c r="G2097" s="5">
        <v>29.0</v>
      </c>
      <c r="H2097" t="str">
        <f t="shared" si="1"/>
        <v> Ohio</v>
      </c>
      <c r="I2097" t="str">
        <f t="shared" si="2"/>
        <v>Ohio</v>
      </c>
      <c r="J2097" t="str">
        <f>VLOOKUP(I2097,Sheet5!A:B,2,FALSE)</f>
        <v>OH</v>
      </c>
      <c r="K2097" t="str">
        <f t="shared" si="3"/>
        <v>Madison, OH</v>
      </c>
    </row>
    <row r="2098" ht="15.75" customHeight="1">
      <c r="A2098" s="11" t="s">
        <v>1368</v>
      </c>
      <c r="B2098" s="12">
        <v>10.1</v>
      </c>
      <c r="C2098" s="12">
        <v>29.3</v>
      </c>
      <c r="D2098" s="11" t="s">
        <v>6249</v>
      </c>
      <c r="E2098" s="5" t="s">
        <v>6250</v>
      </c>
      <c r="F2098" s="5">
        <v>10.1</v>
      </c>
      <c r="G2098" s="5">
        <v>29.3</v>
      </c>
      <c r="H2098" t="str">
        <f t="shared" si="1"/>
        <v> Ohio</v>
      </c>
      <c r="I2098" t="str">
        <f t="shared" si="2"/>
        <v>Ohio</v>
      </c>
      <c r="J2098" t="str">
        <f>VLOOKUP(I2098,Sheet5!A:B,2,FALSE)</f>
        <v>OH</v>
      </c>
      <c r="K2098" t="str">
        <f t="shared" si="3"/>
        <v>Mahoning, OH</v>
      </c>
    </row>
    <row r="2099" ht="15.75" customHeight="1">
      <c r="A2099" s="11" t="s">
        <v>68</v>
      </c>
      <c r="B2099" s="12">
        <v>12.5</v>
      </c>
      <c r="C2099" s="12">
        <v>39.0</v>
      </c>
      <c r="D2099" s="11" t="s">
        <v>6251</v>
      </c>
      <c r="E2099" s="5" t="s">
        <v>6252</v>
      </c>
      <c r="F2099" s="5">
        <v>12.5</v>
      </c>
      <c r="G2099" s="5">
        <v>39.0</v>
      </c>
      <c r="H2099" t="str">
        <f t="shared" si="1"/>
        <v> Ohio</v>
      </c>
      <c r="I2099" t="str">
        <f t="shared" si="2"/>
        <v>Ohio</v>
      </c>
      <c r="J2099" t="str">
        <f>VLOOKUP(I2099,Sheet5!A:B,2,FALSE)</f>
        <v>OH</v>
      </c>
      <c r="K2099" t="str">
        <f t="shared" si="3"/>
        <v>Marion, OH</v>
      </c>
    </row>
    <row r="2100" ht="15.75" customHeight="1">
      <c r="A2100" s="11" t="s">
        <v>1369</v>
      </c>
      <c r="B2100" s="12">
        <v>9.2</v>
      </c>
      <c r="C2100" s="12">
        <v>31.0</v>
      </c>
      <c r="D2100" s="11" t="s">
        <v>6253</v>
      </c>
      <c r="E2100" s="5" t="s">
        <v>6254</v>
      </c>
      <c r="F2100" s="5">
        <v>9.2</v>
      </c>
      <c r="G2100" s="5">
        <v>31.0</v>
      </c>
      <c r="H2100" t="str">
        <f t="shared" si="1"/>
        <v> Ohio</v>
      </c>
      <c r="I2100" t="str">
        <f t="shared" si="2"/>
        <v>Ohio</v>
      </c>
      <c r="J2100" t="str">
        <f>VLOOKUP(I2100,Sheet5!A:B,2,FALSE)</f>
        <v>OH</v>
      </c>
      <c r="K2100" t="str">
        <f t="shared" si="3"/>
        <v>Medina, OH</v>
      </c>
    </row>
    <row r="2101" ht="15.75" customHeight="1">
      <c r="A2101" s="11" t="s">
        <v>1370</v>
      </c>
      <c r="B2101" s="12">
        <v>12.4</v>
      </c>
      <c r="C2101" s="12">
        <v>31.7</v>
      </c>
      <c r="D2101" s="11" t="s">
        <v>6255</v>
      </c>
      <c r="E2101" s="5" t="s">
        <v>6256</v>
      </c>
      <c r="F2101" s="5">
        <v>12.4</v>
      </c>
      <c r="G2101" s="5">
        <v>31.7</v>
      </c>
      <c r="H2101" t="str">
        <f t="shared" si="1"/>
        <v> Ohio</v>
      </c>
      <c r="I2101" t="str">
        <f t="shared" si="2"/>
        <v>Ohio</v>
      </c>
      <c r="J2101" t="str">
        <f>VLOOKUP(I2101,Sheet5!A:B,2,FALSE)</f>
        <v>OH</v>
      </c>
      <c r="K2101" t="str">
        <f t="shared" si="3"/>
        <v>Meigs, OH</v>
      </c>
    </row>
    <row r="2102" ht="15.75" customHeight="1">
      <c r="A2102" s="11" t="s">
        <v>565</v>
      </c>
      <c r="B2102" s="12">
        <v>10.1</v>
      </c>
      <c r="C2102" s="12">
        <v>30.2</v>
      </c>
      <c r="D2102" s="11" t="s">
        <v>6257</v>
      </c>
      <c r="E2102" s="5" t="s">
        <v>6258</v>
      </c>
      <c r="F2102" s="5">
        <v>10.1</v>
      </c>
      <c r="G2102" s="5">
        <v>30.2</v>
      </c>
      <c r="H2102" t="str">
        <f t="shared" si="1"/>
        <v> Ohio</v>
      </c>
      <c r="I2102" t="str">
        <f t="shared" si="2"/>
        <v>Ohio</v>
      </c>
      <c r="J2102" t="str">
        <f>VLOOKUP(I2102,Sheet5!A:B,2,FALSE)</f>
        <v>OH</v>
      </c>
      <c r="K2102" t="str">
        <f t="shared" si="3"/>
        <v>Mercer, OH</v>
      </c>
    </row>
    <row r="2103" ht="15.75" customHeight="1">
      <c r="A2103" s="11" t="s">
        <v>603</v>
      </c>
      <c r="B2103" s="12">
        <v>9.7</v>
      </c>
      <c r="C2103" s="12">
        <v>33.2</v>
      </c>
      <c r="D2103" s="11" t="s">
        <v>6259</v>
      </c>
      <c r="E2103" s="5" t="s">
        <v>6260</v>
      </c>
      <c r="F2103" s="5">
        <v>9.7</v>
      </c>
      <c r="G2103" s="5">
        <v>33.2</v>
      </c>
      <c r="H2103" t="str">
        <f t="shared" si="1"/>
        <v> Ohio</v>
      </c>
      <c r="I2103" t="str">
        <f t="shared" si="2"/>
        <v>Ohio</v>
      </c>
      <c r="J2103" t="str">
        <f>VLOOKUP(I2103,Sheet5!A:B,2,FALSE)</f>
        <v>OH</v>
      </c>
      <c r="K2103" t="str">
        <f t="shared" si="3"/>
        <v>Miami, OH</v>
      </c>
    </row>
    <row r="2104" ht="15.75" customHeight="1">
      <c r="A2104" s="11" t="s">
        <v>71</v>
      </c>
      <c r="B2104" s="12">
        <v>12.0</v>
      </c>
      <c r="C2104" s="12">
        <v>36.9</v>
      </c>
      <c r="D2104" s="11" t="s">
        <v>6261</v>
      </c>
      <c r="E2104" s="5" t="s">
        <v>6262</v>
      </c>
      <c r="F2104" s="5">
        <v>12.0</v>
      </c>
      <c r="G2104" s="5">
        <v>36.9</v>
      </c>
      <c r="H2104" t="str">
        <f t="shared" si="1"/>
        <v> Ohio</v>
      </c>
      <c r="I2104" t="str">
        <f t="shared" si="2"/>
        <v>Ohio</v>
      </c>
      <c r="J2104" t="str">
        <f>VLOOKUP(I2104,Sheet5!A:B,2,FALSE)</f>
        <v>OH</v>
      </c>
      <c r="K2104" t="str">
        <f t="shared" si="3"/>
        <v>Monroe, OH</v>
      </c>
    </row>
    <row r="2105" ht="15.75" customHeight="1">
      <c r="A2105" s="11" t="s">
        <v>72</v>
      </c>
      <c r="B2105" s="12">
        <v>11.1</v>
      </c>
      <c r="C2105" s="12">
        <v>33.7</v>
      </c>
      <c r="D2105" s="11" t="s">
        <v>6263</v>
      </c>
      <c r="E2105" s="5" t="s">
        <v>6264</v>
      </c>
      <c r="F2105" s="5">
        <v>11.1</v>
      </c>
      <c r="G2105" s="5">
        <v>33.7</v>
      </c>
      <c r="H2105" t="str">
        <f t="shared" si="1"/>
        <v> Ohio</v>
      </c>
      <c r="I2105" t="str">
        <f t="shared" si="2"/>
        <v>Ohio</v>
      </c>
      <c r="J2105" t="str">
        <f>VLOOKUP(I2105,Sheet5!A:B,2,FALSE)</f>
        <v>OH</v>
      </c>
      <c r="K2105" t="str">
        <f t="shared" si="3"/>
        <v>Montgomery, OH</v>
      </c>
    </row>
    <row r="2106" ht="15.75" customHeight="1">
      <c r="A2106" s="11" t="s">
        <v>73</v>
      </c>
      <c r="B2106" s="12">
        <v>10.0</v>
      </c>
      <c r="C2106" s="12">
        <v>34.4</v>
      </c>
      <c r="D2106" s="11" t="s">
        <v>6265</v>
      </c>
      <c r="E2106" s="5" t="s">
        <v>6266</v>
      </c>
      <c r="F2106" s="5">
        <v>10.0</v>
      </c>
      <c r="G2106" s="5">
        <v>34.4</v>
      </c>
      <c r="H2106" t="str">
        <f t="shared" si="1"/>
        <v> Ohio</v>
      </c>
      <c r="I2106" t="str">
        <f t="shared" si="2"/>
        <v>Ohio</v>
      </c>
      <c r="J2106" t="str">
        <f>VLOOKUP(I2106,Sheet5!A:B,2,FALSE)</f>
        <v>OH</v>
      </c>
      <c r="K2106" t="str">
        <f t="shared" si="3"/>
        <v>Morgan, OH</v>
      </c>
    </row>
    <row r="2107" ht="15.75" customHeight="1">
      <c r="A2107" s="11" t="s">
        <v>1371</v>
      </c>
      <c r="B2107" s="12">
        <v>10.7</v>
      </c>
      <c r="C2107" s="12">
        <v>36.9</v>
      </c>
      <c r="D2107" s="11" t="s">
        <v>6267</v>
      </c>
      <c r="E2107" s="5" t="s">
        <v>6268</v>
      </c>
      <c r="F2107" s="5">
        <v>10.7</v>
      </c>
      <c r="G2107" s="5">
        <v>36.9</v>
      </c>
      <c r="H2107" t="str">
        <f t="shared" si="1"/>
        <v> Ohio</v>
      </c>
      <c r="I2107" t="str">
        <f t="shared" si="2"/>
        <v>Ohio</v>
      </c>
      <c r="J2107" t="str">
        <f>VLOOKUP(I2107,Sheet5!A:B,2,FALSE)</f>
        <v>OH</v>
      </c>
      <c r="K2107" t="str">
        <f t="shared" si="3"/>
        <v>Morrow, OH</v>
      </c>
    </row>
    <row r="2108" ht="15.75" customHeight="1">
      <c r="A2108" s="11" t="s">
        <v>1372</v>
      </c>
      <c r="B2108" s="12">
        <v>11.0</v>
      </c>
      <c r="C2108" s="12">
        <v>32.0</v>
      </c>
      <c r="D2108" s="11" t="s">
        <v>6269</v>
      </c>
      <c r="E2108" s="5" t="s">
        <v>6270</v>
      </c>
      <c r="F2108" s="5">
        <v>11.0</v>
      </c>
      <c r="G2108" s="5">
        <v>32.0</v>
      </c>
      <c r="H2108" t="str">
        <f t="shared" si="1"/>
        <v> Ohio</v>
      </c>
      <c r="I2108" t="str">
        <f t="shared" si="2"/>
        <v>Ohio</v>
      </c>
      <c r="J2108" t="str">
        <f>VLOOKUP(I2108,Sheet5!A:B,2,FALSE)</f>
        <v>OH</v>
      </c>
      <c r="K2108" t="str">
        <f t="shared" si="3"/>
        <v>Muskingum, OH</v>
      </c>
    </row>
    <row r="2109" ht="15.75" customHeight="1">
      <c r="A2109" s="11" t="s">
        <v>604</v>
      </c>
      <c r="B2109" s="12">
        <v>10.0</v>
      </c>
      <c r="C2109" s="12">
        <v>31.8</v>
      </c>
      <c r="D2109" s="11" t="s">
        <v>6271</v>
      </c>
      <c r="E2109" s="5" t="s">
        <v>6272</v>
      </c>
      <c r="F2109" s="5">
        <v>10.0</v>
      </c>
      <c r="G2109" s="5">
        <v>31.8</v>
      </c>
      <c r="H2109" t="str">
        <f t="shared" si="1"/>
        <v> Ohio</v>
      </c>
      <c r="I2109" t="str">
        <f t="shared" si="2"/>
        <v>Ohio</v>
      </c>
      <c r="J2109" t="str">
        <f>VLOOKUP(I2109,Sheet5!A:B,2,FALSE)</f>
        <v>OH</v>
      </c>
      <c r="K2109" t="str">
        <f t="shared" si="3"/>
        <v>Noble, OH</v>
      </c>
    </row>
    <row r="2110" ht="15.75" customHeight="1">
      <c r="A2110" s="11" t="s">
        <v>715</v>
      </c>
      <c r="B2110" s="12">
        <v>9.0</v>
      </c>
      <c r="C2110" s="12">
        <v>29.5</v>
      </c>
      <c r="D2110" s="11" t="s">
        <v>6273</v>
      </c>
      <c r="E2110" s="5" t="s">
        <v>6274</v>
      </c>
      <c r="F2110" s="5">
        <v>9.0</v>
      </c>
      <c r="G2110" s="5">
        <v>29.5</v>
      </c>
      <c r="H2110" t="str">
        <f t="shared" si="1"/>
        <v> Ohio</v>
      </c>
      <c r="I2110" t="str">
        <f t="shared" si="2"/>
        <v>Ohio</v>
      </c>
      <c r="J2110" t="str">
        <f>VLOOKUP(I2110,Sheet5!A:B,2,FALSE)</f>
        <v>OH</v>
      </c>
      <c r="K2110" t="str">
        <f t="shared" si="3"/>
        <v>Ottawa, OH</v>
      </c>
    </row>
    <row r="2111" ht="15.75" customHeight="1">
      <c r="A2111" s="11" t="s">
        <v>452</v>
      </c>
      <c r="B2111" s="12">
        <v>9.9</v>
      </c>
      <c r="C2111" s="12">
        <v>30.1</v>
      </c>
      <c r="D2111" s="11" t="s">
        <v>6275</v>
      </c>
      <c r="E2111" s="5" t="s">
        <v>6276</v>
      </c>
      <c r="F2111" s="5">
        <v>9.9</v>
      </c>
      <c r="G2111" s="5">
        <v>30.1</v>
      </c>
      <c r="H2111" t="str">
        <f t="shared" si="1"/>
        <v> Ohio</v>
      </c>
      <c r="I2111" t="str">
        <f t="shared" si="2"/>
        <v>Ohio</v>
      </c>
      <c r="J2111" t="str">
        <f>VLOOKUP(I2111,Sheet5!A:B,2,FALSE)</f>
        <v>OH</v>
      </c>
      <c r="K2111" t="str">
        <f t="shared" si="3"/>
        <v>Paulding, OH</v>
      </c>
    </row>
    <row r="2112" ht="15.75" customHeight="1">
      <c r="A2112" s="11" t="s">
        <v>74</v>
      </c>
      <c r="B2112" s="12">
        <v>11.4</v>
      </c>
      <c r="C2112" s="12">
        <v>33.7</v>
      </c>
      <c r="D2112" s="11" t="s">
        <v>6277</v>
      </c>
      <c r="E2112" s="5" t="s">
        <v>6278</v>
      </c>
      <c r="F2112" s="5">
        <v>11.4</v>
      </c>
      <c r="G2112" s="5">
        <v>33.7</v>
      </c>
      <c r="H2112" t="str">
        <f t="shared" si="1"/>
        <v> Ohio</v>
      </c>
      <c r="I2112" t="str">
        <f t="shared" si="2"/>
        <v>Ohio</v>
      </c>
      <c r="J2112" t="str">
        <f>VLOOKUP(I2112,Sheet5!A:B,2,FALSE)</f>
        <v>OH</v>
      </c>
      <c r="K2112" t="str">
        <f t="shared" si="3"/>
        <v>Perry, OH</v>
      </c>
    </row>
    <row r="2113" ht="15.75" customHeight="1">
      <c r="A2113" s="11" t="s">
        <v>1373</v>
      </c>
      <c r="B2113" s="12">
        <v>10.8</v>
      </c>
      <c r="C2113" s="12">
        <v>32.0</v>
      </c>
      <c r="D2113" s="11" t="s">
        <v>6279</v>
      </c>
      <c r="E2113" s="5" t="s">
        <v>6280</v>
      </c>
      <c r="F2113" s="5">
        <v>10.8</v>
      </c>
      <c r="G2113" s="5">
        <v>32.0</v>
      </c>
      <c r="H2113" t="str">
        <f t="shared" si="1"/>
        <v> Ohio</v>
      </c>
      <c r="I2113" t="str">
        <f t="shared" si="2"/>
        <v>Ohio</v>
      </c>
      <c r="J2113" t="str">
        <f>VLOOKUP(I2113,Sheet5!A:B,2,FALSE)</f>
        <v>OH</v>
      </c>
      <c r="K2113" t="str">
        <f t="shared" si="3"/>
        <v>Pickaway, OH</v>
      </c>
    </row>
    <row r="2114" ht="15.75" customHeight="1">
      <c r="A2114" s="11" t="s">
        <v>76</v>
      </c>
      <c r="B2114" s="12">
        <v>10.8</v>
      </c>
      <c r="C2114" s="12">
        <v>34.7</v>
      </c>
      <c r="D2114" s="11" t="s">
        <v>6281</v>
      </c>
      <c r="E2114" s="5" t="s">
        <v>6282</v>
      </c>
      <c r="F2114" s="5">
        <v>10.8</v>
      </c>
      <c r="G2114" s="5">
        <v>34.7</v>
      </c>
      <c r="H2114" t="str">
        <f t="shared" si="1"/>
        <v> Ohio</v>
      </c>
      <c r="I2114" t="str">
        <f t="shared" si="2"/>
        <v>Ohio</v>
      </c>
      <c r="J2114" t="str">
        <f>VLOOKUP(I2114,Sheet5!A:B,2,FALSE)</f>
        <v>OH</v>
      </c>
      <c r="K2114" t="str">
        <f t="shared" si="3"/>
        <v>Pike, OH</v>
      </c>
    </row>
    <row r="2115" ht="15.75" customHeight="1">
      <c r="A2115" s="11" t="s">
        <v>1374</v>
      </c>
      <c r="B2115" s="12">
        <v>9.2</v>
      </c>
      <c r="C2115" s="12">
        <v>29.3</v>
      </c>
      <c r="D2115" s="11" t="s">
        <v>6283</v>
      </c>
      <c r="E2115" s="5" t="s">
        <v>6284</v>
      </c>
      <c r="F2115" s="5">
        <v>9.2</v>
      </c>
      <c r="G2115" s="5">
        <v>29.3</v>
      </c>
      <c r="H2115" t="str">
        <f t="shared" si="1"/>
        <v> Ohio</v>
      </c>
      <c r="I2115" t="str">
        <f t="shared" si="2"/>
        <v>Ohio</v>
      </c>
      <c r="J2115" t="str">
        <f>VLOOKUP(I2115,Sheet5!A:B,2,FALSE)</f>
        <v>OH</v>
      </c>
      <c r="K2115" t="str">
        <f t="shared" si="3"/>
        <v>Portage, OH</v>
      </c>
    </row>
    <row r="2116" ht="15.75" customHeight="1">
      <c r="A2116" s="11" t="s">
        <v>1375</v>
      </c>
      <c r="B2116" s="12">
        <v>11.1</v>
      </c>
      <c r="C2116" s="12">
        <v>29.5</v>
      </c>
      <c r="D2116" s="11" t="s">
        <v>6285</v>
      </c>
      <c r="E2116" s="5" t="s">
        <v>6286</v>
      </c>
      <c r="F2116" s="5">
        <v>11.1</v>
      </c>
      <c r="G2116" s="5">
        <v>29.5</v>
      </c>
      <c r="H2116" t="str">
        <f t="shared" si="1"/>
        <v> Ohio</v>
      </c>
      <c r="I2116" t="str">
        <f t="shared" si="2"/>
        <v>Ohio</v>
      </c>
      <c r="J2116" t="str">
        <f>VLOOKUP(I2116,Sheet5!A:B,2,FALSE)</f>
        <v>OH</v>
      </c>
      <c r="K2116" t="str">
        <f t="shared" si="3"/>
        <v>Preble, OH</v>
      </c>
    </row>
    <row r="2117" ht="15.75" customHeight="1">
      <c r="A2117" s="11" t="s">
        <v>367</v>
      </c>
      <c r="B2117" s="12">
        <v>7.9</v>
      </c>
      <c r="C2117" s="12">
        <v>33.0</v>
      </c>
      <c r="D2117" s="11" t="s">
        <v>6287</v>
      </c>
      <c r="E2117" s="5" t="s">
        <v>6288</v>
      </c>
      <c r="F2117" s="5">
        <v>7.9</v>
      </c>
      <c r="G2117" s="5">
        <v>33.0</v>
      </c>
      <c r="H2117" t="str">
        <f t="shared" si="1"/>
        <v> Ohio</v>
      </c>
      <c r="I2117" t="str">
        <f t="shared" si="2"/>
        <v>Ohio</v>
      </c>
      <c r="J2117" t="str">
        <f>VLOOKUP(I2117,Sheet5!A:B,2,FALSE)</f>
        <v>OH</v>
      </c>
      <c r="K2117" t="str">
        <f t="shared" si="3"/>
        <v>Putnam, OH</v>
      </c>
    </row>
    <row r="2118" ht="15.75" customHeight="1">
      <c r="A2118" s="11" t="s">
        <v>570</v>
      </c>
      <c r="B2118" s="12">
        <v>9.1</v>
      </c>
      <c r="C2118" s="12">
        <v>30.7</v>
      </c>
      <c r="D2118" s="11" t="s">
        <v>6289</v>
      </c>
      <c r="E2118" s="5" t="s">
        <v>6290</v>
      </c>
      <c r="F2118" s="5">
        <v>9.1</v>
      </c>
      <c r="G2118" s="5">
        <v>30.7</v>
      </c>
      <c r="H2118" t="str">
        <f t="shared" si="1"/>
        <v> Ohio</v>
      </c>
      <c r="I2118" t="str">
        <f t="shared" si="2"/>
        <v>Ohio</v>
      </c>
      <c r="J2118" t="str">
        <f>VLOOKUP(I2118,Sheet5!A:B,2,FALSE)</f>
        <v>OH</v>
      </c>
      <c r="K2118" t="str">
        <f t="shared" si="3"/>
        <v>Richland, OH</v>
      </c>
    </row>
    <row r="2119" ht="15.75" customHeight="1">
      <c r="A2119" s="11" t="s">
        <v>1376</v>
      </c>
      <c r="B2119" s="12">
        <v>10.7</v>
      </c>
      <c r="C2119" s="12">
        <v>35.4</v>
      </c>
      <c r="D2119" s="11" t="s">
        <v>6291</v>
      </c>
      <c r="E2119" s="5" t="s">
        <v>6292</v>
      </c>
      <c r="F2119" s="5">
        <v>10.7</v>
      </c>
      <c r="G2119" s="5">
        <v>35.4</v>
      </c>
      <c r="H2119" t="str">
        <f t="shared" si="1"/>
        <v> Ohio</v>
      </c>
      <c r="I2119" t="str">
        <f t="shared" si="2"/>
        <v>Ohio</v>
      </c>
      <c r="J2119" t="str">
        <f>VLOOKUP(I2119,Sheet5!A:B,2,FALSE)</f>
        <v>OH</v>
      </c>
      <c r="K2119" t="str">
        <f t="shared" si="3"/>
        <v>Ross, OH</v>
      </c>
    </row>
    <row r="2120" ht="15.75" customHeight="1">
      <c r="A2120" s="11" t="s">
        <v>1377</v>
      </c>
      <c r="B2120" s="12">
        <v>9.7</v>
      </c>
      <c r="C2120" s="12">
        <v>32.3</v>
      </c>
      <c r="D2120" s="11" t="s">
        <v>6293</v>
      </c>
      <c r="E2120" s="5" t="s">
        <v>6294</v>
      </c>
      <c r="F2120" s="5">
        <v>9.7</v>
      </c>
      <c r="G2120" s="5">
        <v>32.3</v>
      </c>
      <c r="H2120" t="str">
        <f t="shared" si="1"/>
        <v> Ohio</v>
      </c>
      <c r="I2120" t="str">
        <f t="shared" si="2"/>
        <v>Ohio</v>
      </c>
      <c r="J2120" t="str">
        <f>VLOOKUP(I2120,Sheet5!A:B,2,FALSE)</f>
        <v>OH</v>
      </c>
      <c r="K2120" t="str">
        <f t="shared" si="3"/>
        <v>Sandusky, OH</v>
      </c>
    </row>
    <row r="2121" ht="15.75" customHeight="1">
      <c r="A2121" s="11" t="s">
        <v>1378</v>
      </c>
      <c r="B2121" s="12">
        <v>14.8</v>
      </c>
      <c r="C2121" s="12">
        <v>39.4</v>
      </c>
      <c r="D2121" s="11" t="s">
        <v>6295</v>
      </c>
      <c r="E2121" s="5" t="s">
        <v>6296</v>
      </c>
      <c r="F2121" s="5">
        <v>14.8</v>
      </c>
      <c r="G2121" s="5">
        <v>39.4</v>
      </c>
      <c r="H2121" t="str">
        <f t="shared" si="1"/>
        <v> Ohio</v>
      </c>
      <c r="I2121" t="str">
        <f t="shared" si="2"/>
        <v>Ohio</v>
      </c>
      <c r="J2121" t="str">
        <f>VLOOKUP(I2121,Sheet5!A:B,2,FALSE)</f>
        <v>OH</v>
      </c>
      <c r="K2121" t="str">
        <f t="shared" si="3"/>
        <v>Scioto, OH</v>
      </c>
    </row>
    <row r="2122" ht="15.75" customHeight="1">
      <c r="A2122" s="11" t="s">
        <v>1245</v>
      </c>
      <c r="B2122" s="12">
        <v>11.9</v>
      </c>
      <c r="C2122" s="12">
        <v>33.6</v>
      </c>
      <c r="D2122" s="11" t="s">
        <v>6297</v>
      </c>
      <c r="E2122" s="5" t="s">
        <v>6298</v>
      </c>
      <c r="F2122" s="5">
        <v>11.9</v>
      </c>
      <c r="G2122" s="5">
        <v>33.6</v>
      </c>
      <c r="H2122" t="str">
        <f t="shared" si="1"/>
        <v> Ohio</v>
      </c>
      <c r="I2122" t="str">
        <f t="shared" si="2"/>
        <v>Ohio</v>
      </c>
      <c r="J2122" t="str">
        <f>VLOOKUP(I2122,Sheet5!A:B,2,FALSE)</f>
        <v>OH</v>
      </c>
      <c r="K2122" t="str">
        <f t="shared" si="3"/>
        <v>Seneca, OH</v>
      </c>
    </row>
    <row r="2123" ht="15.75" customHeight="1">
      <c r="A2123" s="11" t="s">
        <v>80</v>
      </c>
      <c r="B2123" s="12">
        <v>9.3</v>
      </c>
      <c r="C2123" s="12">
        <v>31.3</v>
      </c>
      <c r="D2123" s="11" t="s">
        <v>6299</v>
      </c>
      <c r="E2123" s="5" t="s">
        <v>6300</v>
      </c>
      <c r="F2123" s="5">
        <v>9.3</v>
      </c>
      <c r="G2123" s="5">
        <v>31.3</v>
      </c>
      <c r="H2123" t="str">
        <f t="shared" si="1"/>
        <v> Ohio</v>
      </c>
      <c r="I2123" t="str">
        <f t="shared" si="2"/>
        <v>Ohio</v>
      </c>
      <c r="J2123" t="str">
        <f>VLOOKUP(I2123,Sheet5!A:B,2,FALSE)</f>
        <v>OH</v>
      </c>
      <c r="K2123" t="str">
        <f t="shared" si="3"/>
        <v>Shelby, OH</v>
      </c>
    </row>
    <row r="2124" ht="15.75" customHeight="1">
      <c r="A2124" s="11" t="s">
        <v>574</v>
      </c>
      <c r="B2124" s="12">
        <v>9.9</v>
      </c>
      <c r="C2124" s="12">
        <v>30.3</v>
      </c>
      <c r="D2124" s="11" t="s">
        <v>6301</v>
      </c>
      <c r="E2124" s="5" t="s">
        <v>6302</v>
      </c>
      <c r="F2124" s="5">
        <v>9.9</v>
      </c>
      <c r="G2124" s="5">
        <v>30.3</v>
      </c>
      <c r="H2124" t="str">
        <f t="shared" si="1"/>
        <v> Ohio</v>
      </c>
      <c r="I2124" t="str">
        <f t="shared" si="2"/>
        <v>Ohio</v>
      </c>
      <c r="J2124" t="str">
        <f>VLOOKUP(I2124,Sheet5!A:B,2,FALSE)</f>
        <v>OH</v>
      </c>
      <c r="K2124" t="str">
        <f t="shared" si="3"/>
        <v>Stark, OH</v>
      </c>
    </row>
    <row r="2125" ht="15.75" customHeight="1">
      <c r="A2125" s="11" t="s">
        <v>307</v>
      </c>
      <c r="B2125" s="12">
        <v>9.5</v>
      </c>
      <c r="C2125" s="12">
        <v>30.5</v>
      </c>
      <c r="D2125" s="11" t="s">
        <v>6303</v>
      </c>
      <c r="E2125" s="5" t="s">
        <v>6304</v>
      </c>
      <c r="F2125" s="5">
        <v>9.5</v>
      </c>
      <c r="G2125" s="5">
        <v>30.5</v>
      </c>
      <c r="H2125" t="str">
        <f t="shared" si="1"/>
        <v> Ohio</v>
      </c>
      <c r="I2125" t="str">
        <f t="shared" si="2"/>
        <v>Ohio</v>
      </c>
      <c r="J2125" t="str">
        <f>VLOOKUP(I2125,Sheet5!A:B,2,FALSE)</f>
        <v>OH</v>
      </c>
      <c r="K2125" t="str">
        <f t="shared" si="3"/>
        <v>Summit, OH</v>
      </c>
    </row>
    <row r="2126" ht="15.75" customHeight="1">
      <c r="A2126" s="11" t="s">
        <v>1379</v>
      </c>
      <c r="B2126" s="12">
        <v>9.7</v>
      </c>
      <c r="C2126" s="12">
        <v>32.4</v>
      </c>
      <c r="D2126" s="11" t="s">
        <v>6305</v>
      </c>
      <c r="E2126" s="5" t="s">
        <v>6306</v>
      </c>
      <c r="F2126" s="5">
        <v>9.7</v>
      </c>
      <c r="G2126" s="5">
        <v>32.4</v>
      </c>
      <c r="H2126" t="str">
        <f t="shared" si="1"/>
        <v> Ohio</v>
      </c>
      <c r="I2126" t="str">
        <f t="shared" si="2"/>
        <v>Ohio</v>
      </c>
      <c r="J2126" t="str">
        <f>VLOOKUP(I2126,Sheet5!A:B,2,FALSE)</f>
        <v>OH</v>
      </c>
      <c r="K2126" t="str">
        <f t="shared" si="3"/>
        <v>Trumbull, OH</v>
      </c>
    </row>
    <row r="2127" ht="15.75" customHeight="1">
      <c r="A2127" s="11" t="s">
        <v>1380</v>
      </c>
      <c r="B2127" s="12">
        <v>11.7</v>
      </c>
      <c r="C2127" s="12">
        <v>32.5</v>
      </c>
      <c r="D2127" s="11" t="s">
        <v>6307</v>
      </c>
      <c r="E2127" s="5" t="s">
        <v>6308</v>
      </c>
      <c r="F2127" s="5">
        <v>11.7</v>
      </c>
      <c r="G2127" s="5">
        <v>32.5</v>
      </c>
      <c r="H2127" t="str">
        <f t="shared" si="1"/>
        <v> Ohio</v>
      </c>
      <c r="I2127" t="str">
        <f t="shared" si="2"/>
        <v>Ohio</v>
      </c>
      <c r="J2127" t="str">
        <f>VLOOKUP(I2127,Sheet5!A:B,2,FALSE)</f>
        <v>OH</v>
      </c>
      <c r="K2127" t="str">
        <f t="shared" si="3"/>
        <v>Tuscarawas, OH</v>
      </c>
    </row>
    <row r="2128" ht="15.75" customHeight="1">
      <c r="A2128" s="11" t="s">
        <v>192</v>
      </c>
      <c r="B2128" s="12">
        <v>8.5</v>
      </c>
      <c r="C2128" s="12">
        <v>32.7</v>
      </c>
      <c r="D2128" s="11" t="s">
        <v>6309</v>
      </c>
      <c r="E2128" s="5" t="s">
        <v>6310</v>
      </c>
      <c r="F2128" s="5">
        <v>8.5</v>
      </c>
      <c r="G2128" s="5">
        <v>32.7</v>
      </c>
      <c r="H2128" t="str">
        <f t="shared" si="1"/>
        <v> Ohio</v>
      </c>
      <c r="I2128" t="str">
        <f t="shared" si="2"/>
        <v>Ohio</v>
      </c>
      <c r="J2128" t="str">
        <f>VLOOKUP(I2128,Sheet5!A:B,2,FALSE)</f>
        <v>OH</v>
      </c>
      <c r="K2128" t="str">
        <f t="shared" si="3"/>
        <v>Union, OH</v>
      </c>
    </row>
    <row r="2129" ht="15.75" customHeight="1">
      <c r="A2129" s="11" t="s">
        <v>1381</v>
      </c>
      <c r="B2129" s="12">
        <v>11.1</v>
      </c>
      <c r="C2129" s="12">
        <v>36.9</v>
      </c>
      <c r="D2129" s="11" t="s">
        <v>6311</v>
      </c>
      <c r="E2129" s="5" t="s">
        <v>6312</v>
      </c>
      <c r="F2129" s="5">
        <v>11.1</v>
      </c>
      <c r="G2129" s="5">
        <v>36.9</v>
      </c>
      <c r="H2129" t="str">
        <f t="shared" si="1"/>
        <v> Ohio</v>
      </c>
      <c r="I2129" t="str">
        <f t="shared" si="2"/>
        <v>Ohio</v>
      </c>
      <c r="J2129" t="str">
        <f>VLOOKUP(I2129,Sheet5!A:B,2,FALSE)</f>
        <v>OH</v>
      </c>
      <c r="K2129" t="str">
        <f t="shared" si="3"/>
        <v>Van Wert, OH</v>
      </c>
    </row>
    <row r="2130" ht="15.75" customHeight="1">
      <c r="A2130" s="11" t="s">
        <v>1382</v>
      </c>
      <c r="B2130" s="12">
        <v>13.2</v>
      </c>
      <c r="C2130" s="12">
        <v>31.5</v>
      </c>
      <c r="D2130" s="11" t="s">
        <v>6313</v>
      </c>
      <c r="E2130" s="5" t="s">
        <v>6314</v>
      </c>
      <c r="F2130" s="5">
        <v>13.2</v>
      </c>
      <c r="G2130" s="5">
        <v>31.5</v>
      </c>
      <c r="H2130" t="str">
        <f t="shared" si="1"/>
        <v> Ohio</v>
      </c>
      <c r="I2130" t="str">
        <f t="shared" si="2"/>
        <v>Ohio</v>
      </c>
      <c r="J2130" t="str">
        <f>VLOOKUP(I2130,Sheet5!A:B,2,FALSE)</f>
        <v>OH</v>
      </c>
      <c r="K2130" t="str">
        <f t="shared" si="3"/>
        <v>Vinton, OH</v>
      </c>
    </row>
    <row r="2131" ht="15.75" customHeight="1">
      <c r="A2131" s="11" t="s">
        <v>479</v>
      </c>
      <c r="B2131" s="12">
        <v>8.8</v>
      </c>
      <c r="C2131" s="12">
        <v>30.5</v>
      </c>
      <c r="D2131" s="11" t="s">
        <v>6315</v>
      </c>
      <c r="E2131" s="5" t="s">
        <v>6316</v>
      </c>
      <c r="F2131" s="5">
        <v>8.8</v>
      </c>
      <c r="G2131" s="5">
        <v>30.5</v>
      </c>
      <c r="H2131" t="str">
        <f t="shared" si="1"/>
        <v> Ohio</v>
      </c>
      <c r="I2131" t="str">
        <f t="shared" si="2"/>
        <v>Ohio</v>
      </c>
      <c r="J2131" t="str">
        <f>VLOOKUP(I2131,Sheet5!A:B,2,FALSE)</f>
        <v>OH</v>
      </c>
      <c r="K2131" t="str">
        <f t="shared" si="3"/>
        <v>Warren, OH</v>
      </c>
    </row>
    <row r="2132" ht="15.75" customHeight="1">
      <c r="A2132" s="11" t="s">
        <v>86</v>
      </c>
      <c r="B2132" s="12">
        <v>11.6</v>
      </c>
      <c r="C2132" s="12">
        <v>34.8</v>
      </c>
      <c r="D2132" s="11" t="s">
        <v>6317</v>
      </c>
      <c r="E2132" s="5" t="s">
        <v>6318</v>
      </c>
      <c r="F2132" s="5">
        <v>11.6</v>
      </c>
      <c r="G2132" s="5">
        <v>34.8</v>
      </c>
      <c r="H2132" t="str">
        <f t="shared" si="1"/>
        <v> Ohio</v>
      </c>
      <c r="I2132" t="str">
        <f t="shared" si="2"/>
        <v>Ohio</v>
      </c>
      <c r="J2132" t="str">
        <f>VLOOKUP(I2132,Sheet5!A:B,2,FALSE)</f>
        <v>OH</v>
      </c>
      <c r="K2132" t="str">
        <f t="shared" si="3"/>
        <v>Washington, OH</v>
      </c>
    </row>
    <row r="2133" ht="15.75" customHeight="1">
      <c r="A2133" s="11" t="s">
        <v>480</v>
      </c>
      <c r="B2133" s="12">
        <v>10.4</v>
      </c>
      <c r="C2133" s="12">
        <v>29.1</v>
      </c>
      <c r="D2133" s="11" t="s">
        <v>6319</v>
      </c>
      <c r="E2133" s="5" t="s">
        <v>6320</v>
      </c>
      <c r="F2133" s="5">
        <v>10.4</v>
      </c>
      <c r="G2133" s="5">
        <v>29.1</v>
      </c>
      <c r="H2133" t="str">
        <f t="shared" si="1"/>
        <v> Ohio</v>
      </c>
      <c r="I2133" t="str">
        <f t="shared" si="2"/>
        <v>Ohio</v>
      </c>
      <c r="J2133" t="str">
        <f>VLOOKUP(I2133,Sheet5!A:B,2,FALSE)</f>
        <v>OH</v>
      </c>
      <c r="K2133" t="str">
        <f t="shared" si="3"/>
        <v>Wayne, OH</v>
      </c>
    </row>
    <row r="2134" ht="15.75" customHeight="1">
      <c r="A2134" s="11" t="s">
        <v>1348</v>
      </c>
      <c r="B2134" s="12">
        <v>10.8</v>
      </c>
      <c r="C2134" s="12">
        <v>35.7</v>
      </c>
      <c r="D2134" s="11" t="s">
        <v>6321</v>
      </c>
      <c r="E2134" s="5" t="s">
        <v>6322</v>
      </c>
      <c r="F2134" s="5">
        <v>10.8</v>
      </c>
      <c r="G2134" s="5">
        <v>35.7</v>
      </c>
      <c r="H2134" t="str">
        <f t="shared" si="1"/>
        <v> Ohio</v>
      </c>
      <c r="I2134" t="str">
        <f t="shared" si="2"/>
        <v>Ohio</v>
      </c>
      <c r="J2134" t="str">
        <f>VLOOKUP(I2134,Sheet5!A:B,2,FALSE)</f>
        <v>OH</v>
      </c>
      <c r="K2134" t="str">
        <f t="shared" si="3"/>
        <v>Williams, OH</v>
      </c>
    </row>
    <row r="2135" ht="15.75" customHeight="1">
      <c r="A2135" s="11" t="s">
        <v>1383</v>
      </c>
      <c r="B2135" s="12">
        <v>9.8</v>
      </c>
      <c r="C2135" s="12">
        <v>31.5</v>
      </c>
      <c r="D2135" s="11" t="s">
        <v>6323</v>
      </c>
      <c r="E2135" s="5" t="s">
        <v>6324</v>
      </c>
      <c r="F2135" s="5">
        <v>9.8</v>
      </c>
      <c r="G2135" s="5">
        <v>31.5</v>
      </c>
      <c r="H2135" t="str">
        <f t="shared" si="1"/>
        <v> Ohio</v>
      </c>
      <c r="I2135" t="str">
        <f t="shared" si="2"/>
        <v>Ohio</v>
      </c>
      <c r="J2135" t="str">
        <f>VLOOKUP(I2135,Sheet5!A:B,2,FALSE)</f>
        <v>OH</v>
      </c>
      <c r="K2135" t="str">
        <f t="shared" si="3"/>
        <v>Wood, OH</v>
      </c>
    </row>
    <row r="2136" ht="15.75" customHeight="1">
      <c r="A2136" s="11" t="s">
        <v>1384</v>
      </c>
      <c r="B2136" s="12">
        <v>9.5</v>
      </c>
      <c r="C2136" s="12">
        <v>33.7</v>
      </c>
      <c r="D2136" s="11" t="s">
        <v>6325</v>
      </c>
      <c r="E2136" s="5" t="s">
        <v>6326</v>
      </c>
      <c r="F2136" s="5">
        <v>9.5</v>
      </c>
      <c r="G2136" s="5">
        <v>33.7</v>
      </c>
      <c r="H2136" t="str">
        <f t="shared" si="1"/>
        <v> Ohio</v>
      </c>
      <c r="I2136" t="str">
        <f t="shared" si="2"/>
        <v>Ohio</v>
      </c>
      <c r="J2136" t="str">
        <f>VLOOKUP(I2136,Sheet5!A:B,2,FALSE)</f>
        <v>OH</v>
      </c>
      <c r="K2136" t="str">
        <f t="shared" si="3"/>
        <v>Wyandot, OH</v>
      </c>
    </row>
    <row r="2137" ht="15.75" customHeight="1">
      <c r="A2137" s="11" t="s">
        <v>626</v>
      </c>
      <c r="B2137" s="12">
        <v>13.9</v>
      </c>
      <c r="C2137" s="12">
        <v>41.9</v>
      </c>
      <c r="D2137" s="11" t="s">
        <v>6327</v>
      </c>
      <c r="E2137" s="5" t="s">
        <v>6328</v>
      </c>
      <c r="F2137" s="5">
        <v>13.9</v>
      </c>
      <c r="G2137" s="5">
        <v>41.9</v>
      </c>
      <c r="H2137" t="str">
        <f t="shared" si="1"/>
        <v> Oklahoma</v>
      </c>
      <c r="I2137" t="str">
        <f t="shared" si="2"/>
        <v>Oklahoma</v>
      </c>
      <c r="J2137" t="str">
        <f>VLOOKUP(I2137,Sheet5!A:B,2,FALSE)</f>
        <v>OK</v>
      </c>
      <c r="K2137" t="str">
        <f t="shared" si="3"/>
        <v>Adair, OK</v>
      </c>
    </row>
    <row r="2138" ht="15.75" customHeight="1">
      <c r="A2138" s="11" t="s">
        <v>1386</v>
      </c>
      <c r="B2138" s="12">
        <v>10.4</v>
      </c>
      <c r="C2138" s="12">
        <v>35.7</v>
      </c>
      <c r="D2138" s="11" t="s">
        <v>6329</v>
      </c>
      <c r="E2138" s="5" t="s">
        <v>6330</v>
      </c>
      <c r="F2138" s="5">
        <v>10.4</v>
      </c>
      <c r="G2138" s="5">
        <v>35.7</v>
      </c>
      <c r="H2138" t="str">
        <f t="shared" si="1"/>
        <v> Oklahoma</v>
      </c>
      <c r="I2138" t="str">
        <f t="shared" si="2"/>
        <v>Oklahoma</v>
      </c>
      <c r="J2138" t="str">
        <f>VLOOKUP(I2138,Sheet5!A:B,2,FALSE)</f>
        <v>OK</v>
      </c>
      <c r="K2138" t="str">
        <f t="shared" si="3"/>
        <v>Alfalfa, OK</v>
      </c>
    </row>
    <row r="2139" ht="15.75" customHeight="1">
      <c r="A2139" s="11" t="s">
        <v>1387</v>
      </c>
      <c r="B2139" s="12">
        <v>10.9</v>
      </c>
      <c r="C2139" s="12">
        <v>36.9</v>
      </c>
      <c r="D2139" s="11" t="s">
        <v>6331</v>
      </c>
      <c r="E2139" s="5" t="s">
        <v>6332</v>
      </c>
      <c r="F2139" s="5">
        <v>10.9</v>
      </c>
      <c r="G2139" s="5">
        <v>36.9</v>
      </c>
      <c r="H2139" t="str">
        <f t="shared" si="1"/>
        <v> Oklahoma</v>
      </c>
      <c r="I2139" t="str">
        <f t="shared" si="2"/>
        <v>Oklahoma</v>
      </c>
      <c r="J2139" t="str">
        <f>VLOOKUP(I2139,Sheet5!A:B,2,FALSE)</f>
        <v>OK</v>
      </c>
      <c r="K2139" t="str">
        <f t="shared" si="3"/>
        <v>Atoka, OK</v>
      </c>
    </row>
    <row r="2140" ht="15.75" customHeight="1">
      <c r="A2140" s="11" t="s">
        <v>1388</v>
      </c>
      <c r="B2140" s="12">
        <v>10.9</v>
      </c>
      <c r="C2140" s="12">
        <v>35.8</v>
      </c>
      <c r="D2140" s="11" t="s">
        <v>6333</v>
      </c>
      <c r="E2140" s="5" t="s">
        <v>6334</v>
      </c>
      <c r="F2140" s="5">
        <v>10.9</v>
      </c>
      <c r="G2140" s="5">
        <v>35.8</v>
      </c>
      <c r="H2140" t="str">
        <f t="shared" si="1"/>
        <v> Oklahoma</v>
      </c>
      <c r="I2140" t="str">
        <f t="shared" si="2"/>
        <v>Oklahoma</v>
      </c>
      <c r="J2140" t="str">
        <f>VLOOKUP(I2140,Sheet5!A:B,2,FALSE)</f>
        <v>OK</v>
      </c>
      <c r="K2140" t="str">
        <f t="shared" si="3"/>
        <v>Beaver, OK</v>
      </c>
    </row>
    <row r="2141" ht="15.75" customHeight="1">
      <c r="A2141" s="11" t="s">
        <v>1389</v>
      </c>
      <c r="B2141" s="12">
        <v>10.7</v>
      </c>
      <c r="C2141" s="12">
        <v>38.1</v>
      </c>
      <c r="D2141" s="11" t="s">
        <v>6335</v>
      </c>
      <c r="E2141" s="5" t="s">
        <v>6336</v>
      </c>
      <c r="F2141" s="5">
        <v>10.7</v>
      </c>
      <c r="G2141" s="5">
        <v>38.1</v>
      </c>
      <c r="H2141" t="str">
        <f t="shared" si="1"/>
        <v> Oklahoma</v>
      </c>
      <c r="I2141" t="str">
        <f t="shared" si="2"/>
        <v>Oklahoma</v>
      </c>
      <c r="J2141" t="str">
        <f>VLOOKUP(I2141,Sheet5!A:B,2,FALSE)</f>
        <v>OK</v>
      </c>
      <c r="K2141" t="str">
        <f t="shared" si="3"/>
        <v>Beckham, OK</v>
      </c>
    </row>
    <row r="2142" ht="15.75" customHeight="1">
      <c r="A2142" s="11" t="s">
        <v>499</v>
      </c>
      <c r="B2142" s="12">
        <v>11.2</v>
      </c>
      <c r="C2142" s="12">
        <v>37.0</v>
      </c>
      <c r="D2142" s="11" t="s">
        <v>6337</v>
      </c>
      <c r="E2142" s="5" t="s">
        <v>6338</v>
      </c>
      <c r="F2142" s="5">
        <v>11.2</v>
      </c>
      <c r="G2142" s="5">
        <v>37.0</v>
      </c>
      <c r="H2142" t="str">
        <f t="shared" si="1"/>
        <v> Oklahoma</v>
      </c>
      <c r="I2142" t="str">
        <f t="shared" si="2"/>
        <v>Oklahoma</v>
      </c>
      <c r="J2142" t="str">
        <f>VLOOKUP(I2142,Sheet5!A:B,2,FALSE)</f>
        <v>OK</v>
      </c>
      <c r="K2142" t="str">
        <f t="shared" si="3"/>
        <v>Blaine, OK</v>
      </c>
    </row>
    <row r="2143" ht="15.75" customHeight="1">
      <c r="A2143" s="11" t="s">
        <v>390</v>
      </c>
      <c r="B2143" s="12">
        <v>11.4</v>
      </c>
      <c r="C2143" s="12">
        <v>33.8</v>
      </c>
      <c r="D2143" s="11" t="s">
        <v>6339</v>
      </c>
      <c r="E2143" s="5" t="s">
        <v>6340</v>
      </c>
      <c r="F2143" s="5">
        <v>11.4</v>
      </c>
      <c r="G2143" s="5">
        <v>33.8</v>
      </c>
      <c r="H2143" t="str">
        <f t="shared" si="1"/>
        <v> Oklahoma</v>
      </c>
      <c r="I2143" t="str">
        <f t="shared" si="2"/>
        <v>Oklahoma</v>
      </c>
      <c r="J2143" t="str">
        <f>VLOOKUP(I2143,Sheet5!A:B,2,FALSE)</f>
        <v>OK</v>
      </c>
      <c r="K2143" t="str">
        <f t="shared" si="3"/>
        <v>Bryan, OK</v>
      </c>
    </row>
    <row r="2144" ht="15.75" customHeight="1">
      <c r="A2144" s="11" t="s">
        <v>805</v>
      </c>
      <c r="B2144" s="12">
        <v>11.9</v>
      </c>
      <c r="C2144" s="12">
        <v>38.4</v>
      </c>
      <c r="D2144" s="11" t="s">
        <v>6341</v>
      </c>
      <c r="E2144" s="5" t="s">
        <v>6342</v>
      </c>
      <c r="F2144" s="5">
        <v>11.9</v>
      </c>
      <c r="G2144" s="5">
        <v>38.4</v>
      </c>
      <c r="H2144" t="str">
        <f t="shared" si="1"/>
        <v> Oklahoma</v>
      </c>
      <c r="I2144" t="str">
        <f t="shared" si="2"/>
        <v>Oklahoma</v>
      </c>
      <c r="J2144" t="str">
        <f>VLOOKUP(I2144,Sheet5!A:B,2,FALSE)</f>
        <v>OK</v>
      </c>
      <c r="K2144" t="str">
        <f t="shared" si="3"/>
        <v>Caddo, OK</v>
      </c>
    </row>
    <row r="2145" ht="15.75" customHeight="1">
      <c r="A2145" s="11" t="s">
        <v>1390</v>
      </c>
      <c r="B2145" s="12">
        <v>10.8</v>
      </c>
      <c r="C2145" s="12">
        <v>33.2</v>
      </c>
      <c r="D2145" s="11" t="s">
        <v>6343</v>
      </c>
      <c r="E2145" s="5" t="s">
        <v>6344</v>
      </c>
      <c r="F2145" s="5">
        <v>10.8</v>
      </c>
      <c r="G2145" s="5">
        <v>33.2</v>
      </c>
      <c r="H2145" t="str">
        <f t="shared" si="1"/>
        <v> Oklahoma</v>
      </c>
      <c r="I2145" t="str">
        <f t="shared" si="2"/>
        <v>Oklahoma</v>
      </c>
      <c r="J2145" t="str">
        <f>VLOOKUP(I2145,Sheet5!A:B,2,FALSE)</f>
        <v>OK</v>
      </c>
      <c r="K2145" t="str">
        <f t="shared" si="3"/>
        <v>Canadian, OK</v>
      </c>
    </row>
    <row r="2146" ht="15.75" customHeight="1">
      <c r="A2146" s="11" t="s">
        <v>756</v>
      </c>
      <c r="B2146" s="12">
        <v>10.6</v>
      </c>
      <c r="C2146" s="12">
        <v>35.1</v>
      </c>
      <c r="D2146" s="11" t="s">
        <v>6345</v>
      </c>
      <c r="E2146" s="5" t="s">
        <v>6346</v>
      </c>
      <c r="F2146" s="5">
        <v>10.6</v>
      </c>
      <c r="G2146" s="5">
        <v>35.1</v>
      </c>
      <c r="H2146" t="str">
        <f t="shared" si="1"/>
        <v> Oklahoma</v>
      </c>
      <c r="I2146" t="str">
        <f t="shared" si="2"/>
        <v>Oklahoma</v>
      </c>
      <c r="J2146" t="str">
        <f>VLOOKUP(I2146,Sheet5!A:B,2,FALSE)</f>
        <v>OK</v>
      </c>
      <c r="K2146" t="str">
        <f t="shared" si="3"/>
        <v>Carter, OK</v>
      </c>
    </row>
    <row r="2147" ht="15.75" customHeight="1">
      <c r="A2147" s="11" t="s">
        <v>31</v>
      </c>
      <c r="B2147" s="12">
        <v>13.6</v>
      </c>
      <c r="C2147" s="12">
        <v>35.2</v>
      </c>
      <c r="D2147" s="11" t="s">
        <v>6347</v>
      </c>
      <c r="E2147" s="5" t="s">
        <v>6348</v>
      </c>
      <c r="F2147" s="5">
        <v>13.6</v>
      </c>
      <c r="G2147" s="5">
        <v>35.2</v>
      </c>
      <c r="H2147" t="str">
        <f t="shared" si="1"/>
        <v> Oklahoma</v>
      </c>
      <c r="I2147" t="str">
        <f t="shared" si="2"/>
        <v>Oklahoma</v>
      </c>
      <c r="J2147" t="str">
        <f>VLOOKUP(I2147,Sheet5!A:B,2,FALSE)</f>
        <v>OK</v>
      </c>
      <c r="K2147" t="str">
        <f t="shared" si="3"/>
        <v>Cherokee, OK</v>
      </c>
    </row>
    <row r="2148" ht="15.75" customHeight="1">
      <c r="A2148" s="11" t="s">
        <v>33</v>
      </c>
      <c r="B2148" s="12">
        <v>12.1</v>
      </c>
      <c r="C2148" s="12">
        <v>37.7</v>
      </c>
      <c r="D2148" s="11" t="s">
        <v>6349</v>
      </c>
      <c r="E2148" s="5" t="s">
        <v>6350</v>
      </c>
      <c r="F2148" s="5">
        <v>12.1</v>
      </c>
      <c r="G2148" s="5">
        <v>37.7</v>
      </c>
      <c r="H2148" t="str">
        <f t="shared" si="1"/>
        <v> Oklahoma</v>
      </c>
      <c r="I2148" t="str">
        <f t="shared" si="2"/>
        <v>Oklahoma</v>
      </c>
      <c r="J2148" t="str">
        <f>VLOOKUP(I2148,Sheet5!A:B,2,FALSE)</f>
        <v>OK</v>
      </c>
      <c r="K2148" t="str">
        <f t="shared" si="3"/>
        <v>Choctaw, OK</v>
      </c>
    </row>
    <row r="2149" ht="15.75" customHeight="1">
      <c r="A2149" s="11" t="s">
        <v>1391</v>
      </c>
      <c r="B2149" s="12">
        <v>9.6</v>
      </c>
      <c r="C2149" s="12">
        <v>32.3</v>
      </c>
      <c r="D2149" s="11" t="s">
        <v>6351</v>
      </c>
      <c r="E2149" s="5" t="s">
        <v>6352</v>
      </c>
      <c r="F2149" s="5">
        <v>9.6</v>
      </c>
      <c r="G2149" s="5">
        <v>32.3</v>
      </c>
      <c r="H2149" t="str">
        <f t="shared" si="1"/>
        <v> Oklahoma</v>
      </c>
      <c r="I2149" t="str">
        <f t="shared" si="2"/>
        <v>Oklahoma</v>
      </c>
      <c r="J2149" t="str">
        <f>VLOOKUP(I2149,Sheet5!A:B,2,FALSE)</f>
        <v>OK</v>
      </c>
      <c r="K2149" t="str">
        <f t="shared" si="3"/>
        <v>Cimarron, OK</v>
      </c>
    </row>
    <row r="2150" ht="15.75" customHeight="1">
      <c r="A2150" s="11" t="s">
        <v>149</v>
      </c>
      <c r="B2150" s="12">
        <v>10.7</v>
      </c>
      <c r="C2150" s="12">
        <v>32.2</v>
      </c>
      <c r="D2150" s="11" t="s">
        <v>6353</v>
      </c>
      <c r="E2150" s="5" t="s">
        <v>6354</v>
      </c>
      <c r="F2150" s="5">
        <v>10.7</v>
      </c>
      <c r="G2150" s="5">
        <v>32.2</v>
      </c>
      <c r="H2150" t="str">
        <f t="shared" si="1"/>
        <v> Oklahoma</v>
      </c>
      <c r="I2150" t="str">
        <f t="shared" si="2"/>
        <v>Oklahoma</v>
      </c>
      <c r="J2150" t="str">
        <f>VLOOKUP(I2150,Sheet5!A:B,2,FALSE)</f>
        <v>OK</v>
      </c>
      <c r="K2150" t="str">
        <f t="shared" si="3"/>
        <v>Cleveland, OK</v>
      </c>
    </row>
    <row r="2151" ht="15.75" customHeight="1">
      <c r="A2151" s="11" t="s">
        <v>1392</v>
      </c>
      <c r="B2151" s="12">
        <v>11.7</v>
      </c>
      <c r="C2151" s="12">
        <v>34.5</v>
      </c>
      <c r="D2151" s="11" t="s">
        <v>6355</v>
      </c>
      <c r="E2151" s="5" t="s">
        <v>6356</v>
      </c>
      <c r="F2151" s="5">
        <v>11.7</v>
      </c>
      <c r="G2151" s="5">
        <v>34.5</v>
      </c>
      <c r="H2151" t="str">
        <f t="shared" si="1"/>
        <v> Oklahoma</v>
      </c>
      <c r="I2151" t="str">
        <f t="shared" si="2"/>
        <v>Oklahoma</v>
      </c>
      <c r="J2151" t="str">
        <f>VLOOKUP(I2151,Sheet5!A:B,2,FALSE)</f>
        <v>OK</v>
      </c>
      <c r="K2151" t="str">
        <f t="shared" si="3"/>
        <v>Coal, OK</v>
      </c>
    </row>
    <row r="2152" ht="15.75" customHeight="1">
      <c r="A2152" s="11" t="s">
        <v>683</v>
      </c>
      <c r="B2152" s="12">
        <v>11.0</v>
      </c>
      <c r="C2152" s="12">
        <v>35.4</v>
      </c>
      <c r="D2152" s="11" t="s">
        <v>6357</v>
      </c>
      <c r="E2152" s="5" t="s">
        <v>6358</v>
      </c>
      <c r="F2152" s="5">
        <v>11.0</v>
      </c>
      <c r="G2152" s="5">
        <v>35.4</v>
      </c>
      <c r="H2152" t="str">
        <f t="shared" si="1"/>
        <v> Oklahoma</v>
      </c>
      <c r="I2152" t="str">
        <f t="shared" si="2"/>
        <v>Oklahoma</v>
      </c>
      <c r="J2152" t="str">
        <f>VLOOKUP(I2152,Sheet5!A:B,2,FALSE)</f>
        <v>OK</v>
      </c>
      <c r="K2152" t="str">
        <f t="shared" si="3"/>
        <v>Comanche, OK</v>
      </c>
    </row>
    <row r="2153" ht="15.75" customHeight="1">
      <c r="A2153" s="11" t="s">
        <v>1393</v>
      </c>
      <c r="B2153" s="12">
        <v>11.2</v>
      </c>
      <c r="C2153" s="12">
        <v>37.3</v>
      </c>
      <c r="D2153" s="11" t="s">
        <v>6359</v>
      </c>
      <c r="E2153" s="5" t="s">
        <v>6360</v>
      </c>
      <c r="F2153" s="5">
        <v>11.2</v>
      </c>
      <c r="G2153" s="5">
        <v>37.3</v>
      </c>
      <c r="H2153" t="str">
        <f t="shared" si="1"/>
        <v> Oklahoma</v>
      </c>
      <c r="I2153" t="str">
        <f t="shared" si="2"/>
        <v>Oklahoma</v>
      </c>
      <c r="J2153" t="str">
        <f>VLOOKUP(I2153,Sheet5!A:B,2,FALSE)</f>
        <v>OK</v>
      </c>
      <c r="K2153" t="str">
        <f t="shared" si="3"/>
        <v>Cotton, OK</v>
      </c>
    </row>
    <row r="2154" ht="15.75" customHeight="1">
      <c r="A2154" s="11" t="s">
        <v>1394</v>
      </c>
      <c r="B2154" s="12">
        <v>10.4</v>
      </c>
      <c r="C2154" s="12">
        <v>31.4</v>
      </c>
      <c r="D2154" s="11" t="s">
        <v>6361</v>
      </c>
      <c r="E2154" s="5" t="s">
        <v>6362</v>
      </c>
      <c r="F2154" s="5">
        <v>10.4</v>
      </c>
      <c r="G2154" s="5">
        <v>31.4</v>
      </c>
      <c r="H2154" t="str">
        <f t="shared" si="1"/>
        <v> Oklahoma</v>
      </c>
      <c r="I2154" t="str">
        <f t="shared" si="2"/>
        <v>Oklahoma</v>
      </c>
      <c r="J2154" t="str">
        <f>VLOOKUP(I2154,Sheet5!A:B,2,FALSE)</f>
        <v>OK</v>
      </c>
      <c r="K2154" t="str">
        <f t="shared" si="3"/>
        <v>Craig, OK</v>
      </c>
    </row>
    <row r="2155" ht="15.75" customHeight="1">
      <c r="A2155" s="11" t="s">
        <v>1395</v>
      </c>
      <c r="B2155" s="12">
        <v>13.1</v>
      </c>
      <c r="C2155" s="12">
        <v>35.8</v>
      </c>
      <c r="D2155" s="11" t="s">
        <v>6363</v>
      </c>
      <c r="E2155" s="5" t="s">
        <v>6364</v>
      </c>
      <c r="F2155" s="5">
        <v>13.1</v>
      </c>
      <c r="G2155" s="5">
        <v>35.8</v>
      </c>
      <c r="H2155" t="str">
        <f t="shared" si="1"/>
        <v> Oklahoma</v>
      </c>
      <c r="I2155" t="str">
        <f t="shared" si="2"/>
        <v>Oklahoma</v>
      </c>
      <c r="J2155" t="str">
        <f>VLOOKUP(I2155,Sheet5!A:B,2,FALSE)</f>
        <v>OK</v>
      </c>
      <c r="K2155" t="str">
        <f t="shared" si="3"/>
        <v>Creek, OK</v>
      </c>
    </row>
    <row r="2156" ht="15.75" customHeight="1">
      <c r="A2156" s="11" t="s">
        <v>269</v>
      </c>
      <c r="B2156" s="12">
        <v>12.2</v>
      </c>
      <c r="C2156" s="12">
        <v>34.0</v>
      </c>
      <c r="D2156" s="11" t="s">
        <v>6365</v>
      </c>
      <c r="E2156" s="5" t="s">
        <v>6366</v>
      </c>
      <c r="F2156" s="5">
        <v>12.2</v>
      </c>
      <c r="G2156" s="5">
        <v>34.0</v>
      </c>
      <c r="H2156" t="str">
        <f t="shared" si="1"/>
        <v> Oklahoma</v>
      </c>
      <c r="I2156" t="str">
        <f t="shared" si="2"/>
        <v>Oklahoma</v>
      </c>
      <c r="J2156" t="str">
        <f>VLOOKUP(I2156,Sheet5!A:B,2,FALSE)</f>
        <v>OK</v>
      </c>
      <c r="K2156" t="str">
        <f t="shared" si="3"/>
        <v>Custer, OK</v>
      </c>
    </row>
    <row r="2157" ht="15.75" customHeight="1">
      <c r="A2157" s="11" t="s">
        <v>590</v>
      </c>
      <c r="B2157" s="12">
        <v>11.4</v>
      </c>
      <c r="C2157" s="12">
        <v>39.0</v>
      </c>
      <c r="D2157" s="11" t="s">
        <v>6367</v>
      </c>
      <c r="E2157" s="5" t="s">
        <v>6368</v>
      </c>
      <c r="F2157" s="5">
        <v>11.4</v>
      </c>
      <c r="G2157" s="5">
        <v>39.0</v>
      </c>
      <c r="H2157" t="str">
        <f t="shared" si="1"/>
        <v> Oklahoma</v>
      </c>
      <c r="I2157" t="str">
        <f t="shared" si="2"/>
        <v>Oklahoma</v>
      </c>
      <c r="J2157" t="str">
        <f>VLOOKUP(I2157,Sheet5!A:B,2,FALSE)</f>
        <v>OK</v>
      </c>
      <c r="K2157" t="str">
        <f t="shared" si="3"/>
        <v>Delaware, OK</v>
      </c>
    </row>
    <row r="2158" ht="15.75" customHeight="1">
      <c r="A2158" s="11" t="s">
        <v>1396</v>
      </c>
      <c r="B2158" s="12">
        <v>11.1</v>
      </c>
      <c r="C2158" s="12">
        <v>37.1</v>
      </c>
      <c r="D2158" s="11" t="s">
        <v>6369</v>
      </c>
      <c r="E2158" s="5" t="s">
        <v>6370</v>
      </c>
      <c r="F2158" s="5">
        <v>11.1</v>
      </c>
      <c r="G2158" s="5">
        <v>37.1</v>
      </c>
      <c r="H2158" t="str">
        <f t="shared" si="1"/>
        <v> Oklahoma</v>
      </c>
      <c r="I2158" t="str">
        <f t="shared" si="2"/>
        <v>Oklahoma</v>
      </c>
      <c r="J2158" t="str">
        <f>VLOOKUP(I2158,Sheet5!A:B,2,FALSE)</f>
        <v>OK</v>
      </c>
      <c r="K2158" t="str">
        <f t="shared" si="3"/>
        <v>Dewey, OK</v>
      </c>
    </row>
    <row r="2159" ht="15.75" customHeight="1">
      <c r="A2159" s="11" t="s">
        <v>687</v>
      </c>
      <c r="B2159" s="12">
        <v>10.4</v>
      </c>
      <c r="C2159" s="12">
        <v>32.6</v>
      </c>
      <c r="D2159" s="11" t="s">
        <v>6371</v>
      </c>
      <c r="E2159" s="5" t="s">
        <v>6372</v>
      </c>
      <c r="F2159" s="5">
        <v>10.4</v>
      </c>
      <c r="G2159" s="5">
        <v>32.6</v>
      </c>
      <c r="H2159" t="str">
        <f t="shared" si="1"/>
        <v> Oklahoma</v>
      </c>
      <c r="I2159" t="str">
        <f t="shared" si="2"/>
        <v>Oklahoma</v>
      </c>
      <c r="J2159" t="str">
        <f>VLOOKUP(I2159,Sheet5!A:B,2,FALSE)</f>
        <v>OK</v>
      </c>
      <c r="K2159" t="str">
        <f t="shared" si="3"/>
        <v>Ellis, OK</v>
      </c>
    </row>
    <row r="2160" ht="15.75" customHeight="1">
      <c r="A2160" s="11" t="s">
        <v>278</v>
      </c>
      <c r="B2160" s="12">
        <v>9.1</v>
      </c>
      <c r="C2160" s="12">
        <v>37.7</v>
      </c>
      <c r="D2160" s="11" t="s">
        <v>6373</v>
      </c>
      <c r="E2160" s="5" t="s">
        <v>6374</v>
      </c>
      <c r="F2160" s="5">
        <v>9.1</v>
      </c>
      <c r="G2160" s="5">
        <v>37.7</v>
      </c>
      <c r="H2160" t="str">
        <f t="shared" si="1"/>
        <v> Oklahoma</v>
      </c>
      <c r="I2160" t="str">
        <f t="shared" si="2"/>
        <v>Oklahoma</v>
      </c>
      <c r="J2160" t="str">
        <f>VLOOKUP(I2160,Sheet5!A:B,2,FALSE)</f>
        <v>OK</v>
      </c>
      <c r="K2160" t="str">
        <f t="shared" si="3"/>
        <v>Garfield, OK</v>
      </c>
    </row>
    <row r="2161" ht="15.75" customHeight="1">
      <c r="A2161" s="11" t="s">
        <v>1397</v>
      </c>
      <c r="B2161" s="12">
        <v>10.9</v>
      </c>
      <c r="C2161" s="12">
        <v>35.2</v>
      </c>
      <c r="D2161" s="11" t="s">
        <v>6375</v>
      </c>
      <c r="E2161" s="5" t="s">
        <v>6376</v>
      </c>
      <c r="F2161" s="5">
        <v>10.9</v>
      </c>
      <c r="G2161" s="5">
        <v>35.2</v>
      </c>
      <c r="H2161" t="str">
        <f t="shared" si="1"/>
        <v> Oklahoma</v>
      </c>
      <c r="I2161" t="str">
        <f t="shared" si="2"/>
        <v>Oklahoma</v>
      </c>
      <c r="J2161" t="str">
        <f>VLOOKUP(I2161,Sheet5!A:B,2,FALSE)</f>
        <v>OK</v>
      </c>
      <c r="K2161" t="str">
        <f t="shared" si="3"/>
        <v>Garvin, OK</v>
      </c>
    </row>
    <row r="2162" ht="15.75" customHeight="1">
      <c r="A2162" s="11" t="s">
        <v>426</v>
      </c>
      <c r="B2162" s="12">
        <v>10.8</v>
      </c>
      <c r="C2162" s="12">
        <v>35.1</v>
      </c>
      <c r="D2162" s="11" t="s">
        <v>6377</v>
      </c>
      <c r="E2162" s="5" t="s">
        <v>6378</v>
      </c>
      <c r="F2162" s="5">
        <v>10.8</v>
      </c>
      <c r="G2162" s="5">
        <v>35.1</v>
      </c>
      <c r="H2162" t="str">
        <f t="shared" si="1"/>
        <v> Oklahoma</v>
      </c>
      <c r="I2162" t="str">
        <f t="shared" si="2"/>
        <v>Oklahoma</v>
      </c>
      <c r="J2162" t="str">
        <f>VLOOKUP(I2162,Sheet5!A:B,2,FALSE)</f>
        <v>OK</v>
      </c>
      <c r="K2162" t="str">
        <f t="shared" si="3"/>
        <v>Grady, OK</v>
      </c>
    </row>
    <row r="2163" ht="15.75" customHeight="1">
      <c r="A2163" s="11" t="s">
        <v>161</v>
      </c>
      <c r="B2163" s="12">
        <v>10.5</v>
      </c>
      <c r="C2163" s="12">
        <v>34.7</v>
      </c>
      <c r="D2163" s="11" t="s">
        <v>6379</v>
      </c>
      <c r="E2163" s="5" t="s">
        <v>6380</v>
      </c>
      <c r="F2163" s="5">
        <v>10.5</v>
      </c>
      <c r="G2163" s="5">
        <v>34.7</v>
      </c>
      <c r="H2163" t="str">
        <f t="shared" si="1"/>
        <v> Oklahoma</v>
      </c>
      <c r="I2163" t="str">
        <f t="shared" si="2"/>
        <v>Oklahoma</v>
      </c>
      <c r="J2163" t="str">
        <f>VLOOKUP(I2163,Sheet5!A:B,2,FALSE)</f>
        <v>OK</v>
      </c>
      <c r="K2163" t="str">
        <f t="shared" si="3"/>
        <v>Grant, OK</v>
      </c>
    </row>
    <row r="2164" ht="15.75" customHeight="1">
      <c r="A2164" s="11" t="s">
        <v>1398</v>
      </c>
      <c r="B2164" s="12">
        <v>11.3</v>
      </c>
      <c r="C2164" s="12">
        <v>34.6</v>
      </c>
      <c r="D2164" s="11" t="s">
        <v>6381</v>
      </c>
      <c r="E2164" s="5" t="s">
        <v>6382</v>
      </c>
      <c r="F2164" s="5">
        <v>11.3</v>
      </c>
      <c r="G2164" s="5">
        <v>34.6</v>
      </c>
      <c r="H2164" t="str">
        <f t="shared" si="1"/>
        <v> Oklahoma</v>
      </c>
      <c r="I2164" t="str">
        <f t="shared" si="2"/>
        <v>Oklahoma</v>
      </c>
      <c r="J2164" t="str">
        <f>VLOOKUP(I2164,Sheet5!A:B,2,FALSE)</f>
        <v>OK</v>
      </c>
      <c r="K2164" t="str">
        <f t="shared" si="3"/>
        <v>Greer, OK</v>
      </c>
    </row>
    <row r="2165" ht="15.75" customHeight="1">
      <c r="A2165" s="11" t="s">
        <v>1399</v>
      </c>
      <c r="B2165" s="12">
        <v>11.5</v>
      </c>
      <c r="C2165" s="12">
        <v>37.7</v>
      </c>
      <c r="D2165" s="11" t="s">
        <v>6383</v>
      </c>
      <c r="E2165" s="5" t="s">
        <v>6384</v>
      </c>
      <c r="F2165" s="5">
        <v>11.5</v>
      </c>
      <c r="G2165" s="5">
        <v>37.7</v>
      </c>
      <c r="H2165" t="str">
        <f t="shared" si="1"/>
        <v> Oklahoma</v>
      </c>
      <c r="I2165" t="str">
        <f t="shared" si="2"/>
        <v>Oklahoma</v>
      </c>
      <c r="J2165" t="str">
        <f>VLOOKUP(I2165,Sheet5!A:B,2,FALSE)</f>
        <v>OK</v>
      </c>
      <c r="K2165" t="str">
        <f t="shared" si="3"/>
        <v>Harmon, OK</v>
      </c>
    </row>
    <row r="2166" ht="15.75" customHeight="1">
      <c r="A2166" s="11" t="s">
        <v>695</v>
      </c>
      <c r="B2166" s="12">
        <v>10.0</v>
      </c>
      <c r="C2166" s="12">
        <v>34.5</v>
      </c>
      <c r="D2166" s="11" t="s">
        <v>6385</v>
      </c>
      <c r="E2166" s="5" t="s">
        <v>6386</v>
      </c>
      <c r="F2166" s="5">
        <v>10.0</v>
      </c>
      <c r="G2166" s="5">
        <v>34.5</v>
      </c>
      <c r="H2166" t="str">
        <f t="shared" si="1"/>
        <v> Oklahoma</v>
      </c>
      <c r="I2166" t="str">
        <f t="shared" si="2"/>
        <v>Oklahoma</v>
      </c>
      <c r="J2166" t="str">
        <f>VLOOKUP(I2166,Sheet5!A:B,2,FALSE)</f>
        <v>OK</v>
      </c>
      <c r="K2166" t="str">
        <f t="shared" si="3"/>
        <v>Harper, OK</v>
      </c>
    </row>
    <row r="2167" ht="15.75" customHeight="1">
      <c r="A2167" s="11" t="s">
        <v>697</v>
      </c>
      <c r="B2167" s="12">
        <v>13.2</v>
      </c>
      <c r="C2167" s="12">
        <v>38.1</v>
      </c>
      <c r="D2167" s="11" t="s">
        <v>6387</v>
      </c>
      <c r="E2167" s="5" t="s">
        <v>6388</v>
      </c>
      <c r="F2167" s="5">
        <v>13.2</v>
      </c>
      <c r="G2167" s="5">
        <v>38.1</v>
      </c>
      <c r="H2167" t="str">
        <f t="shared" si="1"/>
        <v> Oklahoma</v>
      </c>
      <c r="I2167" t="str">
        <f t="shared" si="2"/>
        <v>Oklahoma</v>
      </c>
      <c r="J2167" t="str">
        <f>VLOOKUP(I2167,Sheet5!A:B,2,FALSE)</f>
        <v>OK</v>
      </c>
      <c r="K2167" t="str">
        <f t="shared" si="3"/>
        <v>Haskell, OK</v>
      </c>
    </row>
    <row r="2168" ht="15.75" customHeight="1">
      <c r="A2168" s="11" t="s">
        <v>1400</v>
      </c>
      <c r="B2168" s="12">
        <v>13.8</v>
      </c>
      <c r="C2168" s="12">
        <v>34.6</v>
      </c>
      <c r="D2168" s="11" t="s">
        <v>6389</v>
      </c>
      <c r="E2168" s="5" t="s">
        <v>6390</v>
      </c>
      <c r="F2168" s="5">
        <v>13.8</v>
      </c>
      <c r="G2168" s="5">
        <v>34.6</v>
      </c>
      <c r="H2168" t="str">
        <f t="shared" si="1"/>
        <v> Oklahoma</v>
      </c>
      <c r="I2168" t="str">
        <f t="shared" si="2"/>
        <v>Oklahoma</v>
      </c>
      <c r="J2168" t="str">
        <f>VLOOKUP(I2168,Sheet5!A:B,2,FALSE)</f>
        <v>OK</v>
      </c>
      <c r="K2168" t="str">
        <f t="shared" si="3"/>
        <v>Hughes, OK</v>
      </c>
    </row>
    <row r="2169" ht="15.75" customHeight="1">
      <c r="A2169" s="11" t="s">
        <v>57</v>
      </c>
      <c r="B2169" s="12">
        <v>11.6</v>
      </c>
      <c r="C2169" s="12">
        <v>34.0</v>
      </c>
      <c r="D2169" s="11" t="s">
        <v>6391</v>
      </c>
      <c r="E2169" s="5" t="s">
        <v>6392</v>
      </c>
      <c r="F2169" s="5">
        <v>11.6</v>
      </c>
      <c r="G2169" s="5">
        <v>34.0</v>
      </c>
      <c r="H2169" t="str">
        <f t="shared" si="1"/>
        <v> Oklahoma</v>
      </c>
      <c r="I2169" t="str">
        <f t="shared" si="2"/>
        <v>Oklahoma</v>
      </c>
      <c r="J2169" t="str">
        <f>VLOOKUP(I2169,Sheet5!A:B,2,FALSE)</f>
        <v>OK</v>
      </c>
      <c r="K2169" t="str">
        <f t="shared" si="3"/>
        <v>Jackson, OK</v>
      </c>
    </row>
    <row r="2170" ht="15.75" customHeight="1">
      <c r="A2170" s="11" t="s">
        <v>58</v>
      </c>
      <c r="B2170" s="12">
        <v>11.3</v>
      </c>
      <c r="C2170" s="12">
        <v>36.4</v>
      </c>
      <c r="D2170" s="11" t="s">
        <v>6393</v>
      </c>
      <c r="E2170" s="5" t="s">
        <v>6394</v>
      </c>
      <c r="F2170" s="5">
        <v>11.3</v>
      </c>
      <c r="G2170" s="5">
        <v>36.4</v>
      </c>
      <c r="H2170" t="str">
        <f t="shared" si="1"/>
        <v> Oklahoma</v>
      </c>
      <c r="I2170" t="str">
        <f t="shared" si="2"/>
        <v>Oklahoma</v>
      </c>
      <c r="J2170" t="str">
        <f>VLOOKUP(I2170,Sheet5!A:B,2,FALSE)</f>
        <v>OK</v>
      </c>
      <c r="K2170" t="str">
        <f t="shared" si="3"/>
        <v>Jefferson, OK</v>
      </c>
    </row>
    <row r="2171" ht="15.75" customHeight="1">
      <c r="A2171" s="11" t="s">
        <v>1288</v>
      </c>
      <c r="B2171" s="12">
        <v>11.8</v>
      </c>
      <c r="C2171" s="12">
        <v>37.0</v>
      </c>
      <c r="D2171" s="11" t="s">
        <v>6395</v>
      </c>
      <c r="E2171" s="5" t="s">
        <v>6396</v>
      </c>
      <c r="F2171" s="5">
        <v>11.8</v>
      </c>
      <c r="G2171" s="5">
        <v>37.0</v>
      </c>
      <c r="H2171" t="str">
        <f t="shared" si="1"/>
        <v> Oklahoma</v>
      </c>
      <c r="I2171" t="str">
        <f t="shared" si="2"/>
        <v>Oklahoma</v>
      </c>
      <c r="J2171" t="str">
        <f>VLOOKUP(I2171,Sheet5!A:B,2,FALSE)</f>
        <v>OK</v>
      </c>
      <c r="K2171" t="str">
        <f t="shared" si="3"/>
        <v>Johnston, OK</v>
      </c>
    </row>
    <row r="2172" ht="15.75" customHeight="1">
      <c r="A2172" s="11" t="s">
        <v>1401</v>
      </c>
      <c r="B2172" s="12">
        <v>11.1</v>
      </c>
      <c r="C2172" s="12">
        <v>32.3</v>
      </c>
      <c r="D2172" s="11" t="s">
        <v>6397</v>
      </c>
      <c r="E2172" s="5" t="s">
        <v>6398</v>
      </c>
      <c r="F2172" s="5">
        <v>11.1</v>
      </c>
      <c r="G2172" s="5">
        <v>32.3</v>
      </c>
      <c r="H2172" t="str">
        <f t="shared" si="1"/>
        <v> Oklahoma</v>
      </c>
      <c r="I2172" t="str">
        <f t="shared" si="2"/>
        <v>Oklahoma</v>
      </c>
      <c r="J2172" t="str">
        <f>VLOOKUP(I2172,Sheet5!A:B,2,FALSE)</f>
        <v>OK</v>
      </c>
      <c r="K2172" t="str">
        <f t="shared" si="3"/>
        <v>Kay, OK</v>
      </c>
    </row>
    <row r="2173" ht="15.75" customHeight="1">
      <c r="A2173" s="11" t="s">
        <v>1402</v>
      </c>
      <c r="B2173" s="12">
        <v>10.4</v>
      </c>
      <c r="C2173" s="12">
        <v>31.5</v>
      </c>
      <c r="D2173" s="11" t="s">
        <v>6399</v>
      </c>
      <c r="E2173" s="5" t="s">
        <v>6400</v>
      </c>
      <c r="F2173" s="5">
        <v>10.4</v>
      </c>
      <c r="G2173" s="5">
        <v>31.5</v>
      </c>
      <c r="H2173" t="str">
        <f t="shared" si="1"/>
        <v> Oklahoma</v>
      </c>
      <c r="I2173" t="str">
        <f t="shared" si="2"/>
        <v>Oklahoma</v>
      </c>
      <c r="J2173" t="str">
        <f>VLOOKUP(I2173,Sheet5!A:B,2,FALSE)</f>
        <v>OK</v>
      </c>
      <c r="K2173" t="str">
        <f t="shared" si="3"/>
        <v>Kingfisher, OK</v>
      </c>
    </row>
    <row r="2174" ht="15.75" customHeight="1">
      <c r="A2174" s="11" t="s">
        <v>284</v>
      </c>
      <c r="B2174" s="12">
        <v>10.9</v>
      </c>
      <c r="C2174" s="12">
        <v>32.0</v>
      </c>
      <c r="D2174" s="11" t="s">
        <v>6401</v>
      </c>
      <c r="E2174" s="5" t="s">
        <v>6402</v>
      </c>
      <c r="F2174" s="5">
        <v>10.9</v>
      </c>
      <c r="G2174" s="5">
        <v>32.0</v>
      </c>
      <c r="H2174" t="str">
        <f t="shared" si="1"/>
        <v> Oklahoma</v>
      </c>
      <c r="I2174" t="str">
        <f t="shared" si="2"/>
        <v>Oklahoma</v>
      </c>
      <c r="J2174" t="str">
        <f>VLOOKUP(I2174,Sheet5!A:B,2,FALSE)</f>
        <v>OK</v>
      </c>
      <c r="K2174" t="str">
        <f t="shared" si="3"/>
        <v>Kiowa, OK</v>
      </c>
    </row>
    <row r="2175" ht="15.75" customHeight="1">
      <c r="A2175" s="11" t="s">
        <v>1403</v>
      </c>
      <c r="B2175" s="12">
        <v>13.0</v>
      </c>
      <c r="C2175" s="12">
        <v>32.3</v>
      </c>
      <c r="D2175" s="11" t="s">
        <v>6403</v>
      </c>
      <c r="E2175" s="5" t="s">
        <v>6404</v>
      </c>
      <c r="F2175" s="5">
        <v>13.0</v>
      </c>
      <c r="G2175" s="5">
        <v>32.3</v>
      </c>
      <c r="H2175" t="str">
        <f t="shared" si="1"/>
        <v> Oklahoma</v>
      </c>
      <c r="I2175" t="str">
        <f t="shared" si="2"/>
        <v>Oklahoma</v>
      </c>
      <c r="J2175" t="str">
        <f>VLOOKUP(I2175,Sheet5!A:B,2,FALSE)</f>
        <v>OK</v>
      </c>
      <c r="K2175" t="str">
        <f t="shared" si="3"/>
        <v>Latimer, OK</v>
      </c>
    </row>
    <row r="2176" ht="15.75" customHeight="1">
      <c r="A2176" s="11" t="s">
        <v>1404</v>
      </c>
      <c r="B2176" s="12">
        <v>12.5</v>
      </c>
      <c r="C2176" s="12">
        <v>35.7</v>
      </c>
      <c r="D2176" s="11" t="s">
        <v>6405</v>
      </c>
      <c r="E2176" s="5" t="s">
        <v>6406</v>
      </c>
      <c r="F2176" s="5">
        <v>12.5</v>
      </c>
      <c r="G2176" s="5">
        <v>35.7</v>
      </c>
      <c r="H2176" t="str">
        <f t="shared" si="1"/>
        <v> Oklahoma</v>
      </c>
      <c r="I2176" t="str">
        <f t="shared" si="2"/>
        <v>Oklahoma</v>
      </c>
      <c r="J2176" t="str">
        <f>VLOOKUP(I2176,Sheet5!A:B,2,FALSE)</f>
        <v>OK</v>
      </c>
      <c r="K2176" t="str">
        <f t="shared" si="3"/>
        <v>Le Flore, OK</v>
      </c>
    </row>
    <row r="2177" ht="15.75" customHeight="1">
      <c r="A2177" s="11" t="s">
        <v>169</v>
      </c>
      <c r="B2177" s="12">
        <v>12.0</v>
      </c>
      <c r="C2177" s="12">
        <v>37.0</v>
      </c>
      <c r="D2177" s="11" t="s">
        <v>6407</v>
      </c>
      <c r="E2177" s="5" t="s">
        <v>6408</v>
      </c>
      <c r="F2177" s="5">
        <v>12.0</v>
      </c>
      <c r="G2177" s="5">
        <v>37.0</v>
      </c>
      <c r="H2177" t="str">
        <f t="shared" si="1"/>
        <v> Oklahoma</v>
      </c>
      <c r="I2177" t="str">
        <f t="shared" si="2"/>
        <v>Oklahoma</v>
      </c>
      <c r="J2177" t="str">
        <f>VLOOKUP(I2177,Sheet5!A:B,2,FALSE)</f>
        <v>OK</v>
      </c>
      <c r="K2177" t="str">
        <f t="shared" si="3"/>
        <v>Lincoln, OK</v>
      </c>
    </row>
    <row r="2178" ht="15.75" customHeight="1">
      <c r="A2178" s="11" t="s">
        <v>171</v>
      </c>
      <c r="B2178" s="12">
        <v>10.8</v>
      </c>
      <c r="C2178" s="12">
        <v>31.4</v>
      </c>
      <c r="D2178" s="11" t="s">
        <v>6409</v>
      </c>
      <c r="E2178" s="5" t="s">
        <v>6410</v>
      </c>
      <c r="F2178" s="5">
        <v>10.8</v>
      </c>
      <c r="G2178" s="5">
        <v>31.4</v>
      </c>
      <c r="H2178" t="str">
        <f t="shared" si="1"/>
        <v> Oklahoma</v>
      </c>
      <c r="I2178" t="str">
        <f t="shared" si="2"/>
        <v>Oklahoma</v>
      </c>
      <c r="J2178" t="str">
        <f>VLOOKUP(I2178,Sheet5!A:B,2,FALSE)</f>
        <v>OK</v>
      </c>
      <c r="K2178" t="str">
        <f t="shared" si="3"/>
        <v>Logan, OK</v>
      </c>
    </row>
    <row r="2179" ht="15.75" customHeight="1">
      <c r="A2179" s="11" t="s">
        <v>1405</v>
      </c>
      <c r="B2179" s="12">
        <v>12.9</v>
      </c>
      <c r="C2179" s="12">
        <v>33.8</v>
      </c>
      <c r="D2179" s="11" t="s">
        <v>6411</v>
      </c>
      <c r="E2179" s="5" t="s">
        <v>6412</v>
      </c>
      <c r="F2179" s="5">
        <v>12.9</v>
      </c>
      <c r="G2179" s="5">
        <v>33.8</v>
      </c>
      <c r="H2179" t="str">
        <f t="shared" si="1"/>
        <v> Oklahoma</v>
      </c>
      <c r="I2179" t="str">
        <f t="shared" si="2"/>
        <v>Oklahoma</v>
      </c>
      <c r="J2179" t="str">
        <f>VLOOKUP(I2179,Sheet5!A:B,2,FALSE)</f>
        <v>OK</v>
      </c>
      <c r="K2179" t="str">
        <f t="shared" si="3"/>
        <v>Love, OK</v>
      </c>
    </row>
    <row r="2180" ht="15.75" customHeight="1">
      <c r="A2180" s="11" t="s">
        <v>1408</v>
      </c>
      <c r="B2180" s="12">
        <v>9.3</v>
      </c>
      <c r="C2180" s="12">
        <v>35.0</v>
      </c>
      <c r="D2180" s="11" t="s">
        <v>6413</v>
      </c>
      <c r="E2180" s="5" t="s">
        <v>6414</v>
      </c>
      <c r="F2180" s="5">
        <v>9.3</v>
      </c>
      <c r="G2180" s="5">
        <v>35.0</v>
      </c>
      <c r="H2180" t="str">
        <f t="shared" si="1"/>
        <v> Oklahoma</v>
      </c>
      <c r="I2180" t="str">
        <f t="shared" si="2"/>
        <v>Oklahoma</v>
      </c>
      <c r="J2180" t="str">
        <f>VLOOKUP(I2180,Sheet5!A:B,2,FALSE)</f>
        <v>OK</v>
      </c>
      <c r="K2180" t="str">
        <f t="shared" si="3"/>
        <v>Major, OK</v>
      </c>
    </row>
    <row r="2181" ht="15.75" customHeight="1">
      <c r="A2181" s="11" t="s">
        <v>69</v>
      </c>
      <c r="B2181" s="12">
        <v>11.9</v>
      </c>
      <c r="C2181" s="12">
        <v>35.1</v>
      </c>
      <c r="D2181" s="11" t="s">
        <v>6415</v>
      </c>
      <c r="E2181" s="5" t="s">
        <v>6416</v>
      </c>
      <c r="F2181" s="5">
        <v>11.9</v>
      </c>
      <c r="G2181" s="5">
        <v>35.1</v>
      </c>
      <c r="H2181" t="str">
        <f t="shared" si="1"/>
        <v> Oklahoma</v>
      </c>
      <c r="I2181" t="str">
        <f t="shared" si="2"/>
        <v>Oklahoma</v>
      </c>
      <c r="J2181" t="str">
        <f>VLOOKUP(I2181,Sheet5!A:B,2,FALSE)</f>
        <v>OK</v>
      </c>
      <c r="K2181" t="str">
        <f t="shared" si="3"/>
        <v>Marshall, OK</v>
      </c>
    </row>
    <row r="2182" ht="15.75" customHeight="1">
      <c r="A2182" s="11" t="s">
        <v>1409</v>
      </c>
      <c r="B2182" s="12">
        <v>10.1</v>
      </c>
      <c r="C2182" s="12">
        <v>33.6</v>
      </c>
      <c r="D2182" s="11" t="s">
        <v>6417</v>
      </c>
      <c r="E2182" s="5" t="s">
        <v>6418</v>
      </c>
      <c r="F2182" s="5">
        <v>10.1</v>
      </c>
      <c r="G2182" s="5">
        <v>33.6</v>
      </c>
      <c r="H2182" t="str">
        <f t="shared" si="1"/>
        <v> Oklahoma</v>
      </c>
      <c r="I2182" t="str">
        <f t="shared" si="2"/>
        <v>Oklahoma</v>
      </c>
      <c r="J2182" t="str">
        <f>VLOOKUP(I2182,Sheet5!A:B,2,FALSE)</f>
        <v>OK</v>
      </c>
      <c r="K2182" t="str">
        <f t="shared" si="3"/>
        <v>Mayes, OK</v>
      </c>
    </row>
    <row r="2183" ht="15.75" customHeight="1">
      <c r="A2183" s="11" t="s">
        <v>6419</v>
      </c>
      <c r="B2183" s="12">
        <v>9.0</v>
      </c>
      <c r="C2183" s="12">
        <v>32.5</v>
      </c>
      <c r="D2183" s="11" t="s">
        <v>6420</v>
      </c>
      <c r="E2183" s="5" t="s">
        <v>6421</v>
      </c>
      <c r="F2183" s="5">
        <v>9.0</v>
      </c>
      <c r="G2183" s="5">
        <v>32.5</v>
      </c>
      <c r="H2183" t="str">
        <f t="shared" si="1"/>
        <v> Oklahoma</v>
      </c>
      <c r="I2183" t="str">
        <f t="shared" si="2"/>
        <v>Oklahoma</v>
      </c>
      <c r="J2183" t="str">
        <f>VLOOKUP(I2183,Sheet5!A:B,2,FALSE)</f>
        <v>OK</v>
      </c>
      <c r="K2183" t="str">
        <f t="shared" si="3"/>
        <v>Mcclain, OK</v>
      </c>
    </row>
    <row r="2184" ht="15.75" customHeight="1">
      <c r="A2184" s="11" t="s">
        <v>6422</v>
      </c>
      <c r="B2184" s="12">
        <v>12.1</v>
      </c>
      <c r="C2184" s="12">
        <v>33.7</v>
      </c>
      <c r="D2184" s="11" t="s">
        <v>6423</v>
      </c>
      <c r="E2184" s="5" t="s">
        <v>6424</v>
      </c>
      <c r="F2184" s="5">
        <v>12.1</v>
      </c>
      <c r="G2184" s="5">
        <v>33.7</v>
      </c>
      <c r="H2184" t="str">
        <f t="shared" si="1"/>
        <v> Oklahoma</v>
      </c>
      <c r="I2184" t="str">
        <f t="shared" si="2"/>
        <v>Oklahoma</v>
      </c>
      <c r="J2184" t="str">
        <f>VLOOKUP(I2184,Sheet5!A:B,2,FALSE)</f>
        <v>OK</v>
      </c>
      <c r="K2184" t="str">
        <f t="shared" si="3"/>
        <v>Mccurtain, OK</v>
      </c>
    </row>
    <row r="2185" ht="15.75" customHeight="1">
      <c r="A2185" s="11" t="s">
        <v>2942</v>
      </c>
      <c r="B2185" s="12">
        <v>10.3</v>
      </c>
      <c r="C2185" s="12">
        <v>38.0</v>
      </c>
      <c r="D2185" s="11" t="s">
        <v>6425</v>
      </c>
      <c r="E2185" s="5" t="s">
        <v>6426</v>
      </c>
      <c r="F2185" s="5">
        <v>10.3</v>
      </c>
      <c r="G2185" s="5">
        <v>38.0</v>
      </c>
      <c r="H2185" t="str">
        <f t="shared" si="1"/>
        <v> Oklahoma</v>
      </c>
      <c r="I2185" t="str">
        <f t="shared" si="2"/>
        <v>Oklahoma</v>
      </c>
      <c r="J2185" t="str">
        <f>VLOOKUP(I2185,Sheet5!A:B,2,FALSE)</f>
        <v>OK</v>
      </c>
      <c r="K2185" t="str">
        <f t="shared" si="3"/>
        <v>Mcintosh, OK</v>
      </c>
    </row>
    <row r="2186" ht="15.75" customHeight="1">
      <c r="A2186" s="11" t="s">
        <v>448</v>
      </c>
      <c r="B2186" s="12">
        <v>10.6</v>
      </c>
      <c r="C2186" s="12">
        <v>39.8</v>
      </c>
      <c r="D2186" s="11" t="s">
        <v>6427</v>
      </c>
      <c r="E2186" s="5" t="s">
        <v>6428</v>
      </c>
      <c r="F2186" s="5">
        <v>10.6</v>
      </c>
      <c r="G2186" s="5">
        <v>39.8</v>
      </c>
      <c r="H2186" t="str">
        <f t="shared" si="1"/>
        <v> Oklahoma</v>
      </c>
      <c r="I2186" t="str">
        <f t="shared" si="2"/>
        <v>Oklahoma</v>
      </c>
      <c r="J2186" t="str">
        <f>VLOOKUP(I2186,Sheet5!A:B,2,FALSE)</f>
        <v>OK</v>
      </c>
      <c r="K2186" t="str">
        <f t="shared" si="3"/>
        <v>Murray, OK</v>
      </c>
    </row>
    <row r="2187" ht="15.75" customHeight="1">
      <c r="A2187" s="11" t="s">
        <v>1410</v>
      </c>
      <c r="B2187" s="12">
        <v>11.9</v>
      </c>
      <c r="C2187" s="12">
        <v>40.5</v>
      </c>
      <c r="D2187" s="11" t="s">
        <v>6429</v>
      </c>
      <c r="E2187" s="5" t="s">
        <v>6430</v>
      </c>
      <c r="F2187" s="5">
        <v>11.9</v>
      </c>
      <c r="G2187" s="5">
        <v>40.5</v>
      </c>
      <c r="H2187" t="str">
        <f t="shared" si="1"/>
        <v> Oklahoma</v>
      </c>
      <c r="I2187" t="str">
        <f t="shared" si="2"/>
        <v>Oklahoma</v>
      </c>
      <c r="J2187" t="str">
        <f>VLOOKUP(I2187,Sheet5!A:B,2,FALSE)</f>
        <v>OK</v>
      </c>
      <c r="K2187" t="str">
        <f t="shared" si="3"/>
        <v>Muskogee, OK</v>
      </c>
    </row>
    <row r="2188" ht="15.75" customHeight="1">
      <c r="A2188" s="11" t="s">
        <v>604</v>
      </c>
      <c r="B2188" s="12">
        <v>11.7</v>
      </c>
      <c r="C2188" s="12">
        <v>34.5</v>
      </c>
      <c r="D2188" s="11" t="s">
        <v>6431</v>
      </c>
      <c r="E2188" s="5" t="s">
        <v>6432</v>
      </c>
      <c r="F2188" s="5">
        <v>11.7</v>
      </c>
      <c r="G2188" s="5">
        <v>34.5</v>
      </c>
      <c r="H2188" t="str">
        <f t="shared" si="1"/>
        <v> Oklahoma</v>
      </c>
      <c r="I2188" t="str">
        <f t="shared" si="2"/>
        <v>Oklahoma</v>
      </c>
      <c r="J2188" t="str">
        <f>VLOOKUP(I2188,Sheet5!A:B,2,FALSE)</f>
        <v>OK</v>
      </c>
      <c r="K2188" t="str">
        <f t="shared" si="3"/>
        <v>Noble, OK</v>
      </c>
    </row>
    <row r="2189" ht="15.75" customHeight="1">
      <c r="A2189" s="11" t="s">
        <v>1411</v>
      </c>
      <c r="B2189" s="12">
        <v>11.7</v>
      </c>
      <c r="C2189" s="12">
        <v>39.0</v>
      </c>
      <c r="D2189" s="11" t="s">
        <v>6433</v>
      </c>
      <c r="E2189" s="5" t="s">
        <v>6434</v>
      </c>
      <c r="F2189" s="5">
        <v>11.7</v>
      </c>
      <c r="G2189" s="5">
        <v>39.0</v>
      </c>
      <c r="H2189" t="str">
        <f t="shared" si="1"/>
        <v> Oklahoma</v>
      </c>
      <c r="I2189" t="str">
        <f t="shared" si="2"/>
        <v>Oklahoma</v>
      </c>
      <c r="J2189" t="str">
        <f>VLOOKUP(I2189,Sheet5!A:B,2,FALSE)</f>
        <v>OK</v>
      </c>
      <c r="K2189" t="str">
        <f t="shared" si="3"/>
        <v>Nowata, OK</v>
      </c>
    </row>
    <row r="2190" ht="15.75" customHeight="1">
      <c r="A2190" s="11" t="s">
        <v>1412</v>
      </c>
      <c r="B2190" s="12">
        <v>12.2</v>
      </c>
      <c r="C2190" s="12">
        <v>34.5</v>
      </c>
      <c r="D2190" s="11" t="s">
        <v>6435</v>
      </c>
      <c r="E2190" s="5" t="s">
        <v>6436</v>
      </c>
      <c r="F2190" s="5">
        <v>12.2</v>
      </c>
      <c r="G2190" s="5">
        <v>34.5</v>
      </c>
      <c r="H2190" t="str">
        <f t="shared" si="1"/>
        <v> Oklahoma</v>
      </c>
      <c r="I2190" t="str">
        <f t="shared" si="2"/>
        <v>Oklahoma</v>
      </c>
      <c r="J2190" t="str">
        <f>VLOOKUP(I2190,Sheet5!A:B,2,FALSE)</f>
        <v>OK</v>
      </c>
      <c r="K2190" t="str">
        <f t="shared" si="3"/>
        <v>Okfuskee, OK</v>
      </c>
    </row>
    <row r="2191" ht="15.75" customHeight="1">
      <c r="A2191" s="11" t="s">
        <v>1413</v>
      </c>
      <c r="B2191" s="12">
        <v>10.1</v>
      </c>
      <c r="C2191" s="12">
        <v>30.6</v>
      </c>
      <c r="D2191" s="11" t="s">
        <v>6437</v>
      </c>
      <c r="E2191" s="5" t="s">
        <v>6438</v>
      </c>
      <c r="F2191" s="5">
        <v>10.1</v>
      </c>
      <c r="G2191" s="5">
        <v>30.6</v>
      </c>
      <c r="H2191" t="str">
        <f t="shared" si="1"/>
        <v> Oklahoma</v>
      </c>
      <c r="I2191" t="str">
        <f t="shared" si="2"/>
        <v>Oklahoma</v>
      </c>
      <c r="J2191" t="str">
        <f>VLOOKUP(I2191,Sheet5!A:B,2,FALSE)</f>
        <v>OK</v>
      </c>
      <c r="K2191" t="str">
        <f t="shared" si="3"/>
        <v>Oklahoma, OK</v>
      </c>
    </row>
    <row r="2192" ht="15.75" customHeight="1">
      <c r="A2192" s="11" t="s">
        <v>1414</v>
      </c>
      <c r="B2192" s="12">
        <v>11.6</v>
      </c>
      <c r="C2192" s="12">
        <v>36.9</v>
      </c>
      <c r="D2192" s="11" t="s">
        <v>6439</v>
      </c>
      <c r="E2192" s="5" t="s">
        <v>6440</v>
      </c>
      <c r="F2192" s="5">
        <v>11.6</v>
      </c>
      <c r="G2192" s="5">
        <v>36.9</v>
      </c>
      <c r="H2192" t="str">
        <f t="shared" si="1"/>
        <v> Oklahoma</v>
      </c>
      <c r="I2192" t="str">
        <f t="shared" si="2"/>
        <v>Oklahoma</v>
      </c>
      <c r="J2192" t="str">
        <f>VLOOKUP(I2192,Sheet5!A:B,2,FALSE)</f>
        <v>OK</v>
      </c>
      <c r="K2192" t="str">
        <f t="shared" si="3"/>
        <v>Okmulgee, OK</v>
      </c>
    </row>
    <row r="2193" ht="15.75" customHeight="1">
      <c r="A2193" s="11" t="s">
        <v>713</v>
      </c>
      <c r="B2193" s="12">
        <v>10.3</v>
      </c>
      <c r="C2193" s="12">
        <v>31.5</v>
      </c>
      <c r="D2193" s="11" t="s">
        <v>6441</v>
      </c>
      <c r="E2193" s="5" t="s">
        <v>6442</v>
      </c>
      <c r="F2193" s="5">
        <v>10.3</v>
      </c>
      <c r="G2193" s="5">
        <v>31.5</v>
      </c>
      <c r="H2193" t="str">
        <f t="shared" si="1"/>
        <v> Oklahoma</v>
      </c>
      <c r="I2193" t="str">
        <f t="shared" si="2"/>
        <v>Oklahoma</v>
      </c>
      <c r="J2193" t="str">
        <f>VLOOKUP(I2193,Sheet5!A:B,2,FALSE)</f>
        <v>OK</v>
      </c>
      <c r="K2193" t="str">
        <f t="shared" si="3"/>
        <v>Osage, OK</v>
      </c>
    </row>
    <row r="2194" ht="15.75" customHeight="1">
      <c r="A2194" s="11" t="s">
        <v>715</v>
      </c>
      <c r="B2194" s="12">
        <v>13.9</v>
      </c>
      <c r="C2194" s="12">
        <v>37.7</v>
      </c>
      <c r="D2194" s="11" t="s">
        <v>6443</v>
      </c>
      <c r="E2194" s="5" t="s">
        <v>6444</v>
      </c>
      <c r="F2194" s="5">
        <v>13.9</v>
      </c>
      <c r="G2194" s="5">
        <v>37.7</v>
      </c>
      <c r="H2194" t="str">
        <f t="shared" si="1"/>
        <v> Oklahoma</v>
      </c>
      <c r="I2194" t="str">
        <f t="shared" si="2"/>
        <v>Oklahoma</v>
      </c>
      <c r="J2194" t="str">
        <f>VLOOKUP(I2194,Sheet5!A:B,2,FALSE)</f>
        <v>OK</v>
      </c>
      <c r="K2194" t="str">
        <f t="shared" si="3"/>
        <v>Ottawa, OK</v>
      </c>
    </row>
    <row r="2195" ht="15.75" customHeight="1">
      <c r="A2195" s="11" t="s">
        <v>716</v>
      </c>
      <c r="B2195" s="12">
        <v>10.1</v>
      </c>
      <c r="C2195" s="12">
        <v>34.8</v>
      </c>
      <c r="D2195" s="11" t="s">
        <v>6445</v>
      </c>
      <c r="E2195" s="5" t="s">
        <v>6446</v>
      </c>
      <c r="F2195" s="5">
        <v>10.1</v>
      </c>
      <c r="G2195" s="5">
        <v>34.8</v>
      </c>
      <c r="H2195" t="str">
        <f t="shared" si="1"/>
        <v> Oklahoma</v>
      </c>
      <c r="I2195" t="str">
        <f t="shared" si="2"/>
        <v>Oklahoma</v>
      </c>
      <c r="J2195" t="str">
        <f>VLOOKUP(I2195,Sheet5!A:B,2,FALSE)</f>
        <v>OK</v>
      </c>
      <c r="K2195" t="str">
        <f t="shared" si="3"/>
        <v>Pawnee, OK</v>
      </c>
    </row>
    <row r="2196" ht="15.75" customHeight="1">
      <c r="A2196" s="11" t="s">
        <v>1415</v>
      </c>
      <c r="B2196" s="12">
        <v>8.5</v>
      </c>
      <c r="C2196" s="12">
        <v>31.4</v>
      </c>
      <c r="D2196" s="11" t="s">
        <v>6447</v>
      </c>
      <c r="E2196" s="5" t="s">
        <v>6448</v>
      </c>
      <c r="F2196" s="5">
        <v>8.5</v>
      </c>
      <c r="G2196" s="5">
        <v>31.4</v>
      </c>
      <c r="H2196" t="str">
        <f t="shared" si="1"/>
        <v> Oklahoma</v>
      </c>
      <c r="I2196" t="str">
        <f t="shared" si="2"/>
        <v>Oklahoma</v>
      </c>
      <c r="J2196" t="str">
        <f>VLOOKUP(I2196,Sheet5!A:B,2,FALSE)</f>
        <v>OK</v>
      </c>
      <c r="K2196" t="str">
        <f t="shared" si="3"/>
        <v>Payne, OK</v>
      </c>
    </row>
    <row r="2197" ht="15.75" customHeight="1">
      <c r="A2197" s="11" t="s">
        <v>1416</v>
      </c>
      <c r="B2197" s="12">
        <v>10.9</v>
      </c>
      <c r="C2197" s="12">
        <v>34.6</v>
      </c>
      <c r="D2197" s="11" t="s">
        <v>6449</v>
      </c>
      <c r="E2197" s="5" t="s">
        <v>6450</v>
      </c>
      <c r="F2197" s="5">
        <v>10.9</v>
      </c>
      <c r="G2197" s="5">
        <v>34.6</v>
      </c>
      <c r="H2197" t="str">
        <f t="shared" si="1"/>
        <v> Oklahoma</v>
      </c>
      <c r="I2197" t="str">
        <f t="shared" si="2"/>
        <v>Oklahoma</v>
      </c>
      <c r="J2197" t="str">
        <f>VLOOKUP(I2197,Sheet5!A:B,2,FALSE)</f>
        <v>OK</v>
      </c>
      <c r="K2197" t="str">
        <f t="shared" si="3"/>
        <v>Pittsburg, OK</v>
      </c>
    </row>
    <row r="2198" ht="15.75" customHeight="1">
      <c r="A2198" s="11" t="s">
        <v>1032</v>
      </c>
      <c r="B2198" s="12">
        <v>11.5</v>
      </c>
      <c r="C2198" s="12">
        <v>36.5</v>
      </c>
      <c r="D2198" s="11" t="s">
        <v>6451</v>
      </c>
      <c r="E2198" s="5" t="s">
        <v>6452</v>
      </c>
      <c r="F2198" s="5">
        <v>11.5</v>
      </c>
      <c r="G2198" s="5">
        <v>36.5</v>
      </c>
      <c r="H2198" t="str">
        <f t="shared" si="1"/>
        <v> Oklahoma</v>
      </c>
      <c r="I2198" t="str">
        <f t="shared" si="2"/>
        <v>Oklahoma</v>
      </c>
      <c r="J2198" t="str">
        <f>VLOOKUP(I2198,Sheet5!A:B,2,FALSE)</f>
        <v>OK</v>
      </c>
      <c r="K2198" t="str">
        <f t="shared" si="3"/>
        <v>Pontotoc, OK</v>
      </c>
    </row>
    <row r="2199" ht="15.75" customHeight="1">
      <c r="A2199" s="11" t="s">
        <v>717</v>
      </c>
      <c r="B2199" s="12">
        <v>11.3</v>
      </c>
      <c r="C2199" s="12">
        <v>33.7</v>
      </c>
      <c r="D2199" s="11" t="s">
        <v>6453</v>
      </c>
      <c r="E2199" s="5" t="s">
        <v>6454</v>
      </c>
      <c r="F2199" s="5">
        <v>11.3</v>
      </c>
      <c r="G2199" s="5">
        <v>33.7</v>
      </c>
      <c r="H2199" t="str">
        <f t="shared" si="1"/>
        <v> Oklahoma</v>
      </c>
      <c r="I2199" t="str">
        <f t="shared" si="2"/>
        <v>Oklahoma</v>
      </c>
      <c r="J2199" t="str">
        <f>VLOOKUP(I2199,Sheet5!A:B,2,FALSE)</f>
        <v>OK</v>
      </c>
      <c r="K2199" t="str">
        <f t="shared" si="3"/>
        <v>Pottawatomie, OK</v>
      </c>
    </row>
    <row r="2200" ht="15.75" customHeight="1">
      <c r="A2200" s="11" t="s">
        <v>1417</v>
      </c>
      <c r="B2200" s="12">
        <v>12.8</v>
      </c>
      <c r="C2200" s="12">
        <v>31.3</v>
      </c>
      <c r="D2200" s="11" t="s">
        <v>6455</v>
      </c>
      <c r="E2200" s="5" t="s">
        <v>6456</v>
      </c>
      <c r="F2200" s="5">
        <v>12.8</v>
      </c>
      <c r="G2200" s="5">
        <v>31.3</v>
      </c>
      <c r="H2200" t="str">
        <f t="shared" si="1"/>
        <v> Oklahoma</v>
      </c>
      <c r="I2200" t="str">
        <f t="shared" si="2"/>
        <v>Oklahoma</v>
      </c>
      <c r="J2200" t="str">
        <f>VLOOKUP(I2200,Sheet5!A:B,2,FALSE)</f>
        <v>OK</v>
      </c>
      <c r="K2200" t="str">
        <f t="shared" si="3"/>
        <v>Pushmataha, OK</v>
      </c>
    </row>
    <row r="2201" ht="15.75" customHeight="1">
      <c r="A2201" s="11" t="s">
        <v>1418</v>
      </c>
      <c r="B2201" s="12">
        <v>11.0</v>
      </c>
      <c r="C2201" s="12">
        <v>35.8</v>
      </c>
      <c r="D2201" s="11" t="s">
        <v>6457</v>
      </c>
      <c r="E2201" s="5" t="s">
        <v>6458</v>
      </c>
      <c r="F2201" s="5">
        <v>11.0</v>
      </c>
      <c r="G2201" s="5">
        <v>35.8</v>
      </c>
      <c r="H2201" t="str">
        <f t="shared" si="1"/>
        <v> Oklahoma</v>
      </c>
      <c r="I2201" t="str">
        <f t="shared" si="2"/>
        <v>Oklahoma</v>
      </c>
      <c r="J2201" t="str">
        <f>VLOOKUP(I2201,Sheet5!A:B,2,FALSE)</f>
        <v>OK</v>
      </c>
      <c r="K2201" t="str">
        <f t="shared" si="3"/>
        <v>Roger Mills, OK</v>
      </c>
    </row>
    <row r="2202" ht="15.75" customHeight="1">
      <c r="A2202" s="11" t="s">
        <v>1419</v>
      </c>
      <c r="B2202" s="12">
        <v>10.3</v>
      </c>
      <c r="C2202" s="12">
        <v>31.3</v>
      </c>
      <c r="D2202" s="11" t="s">
        <v>6459</v>
      </c>
      <c r="E2202" s="5" t="s">
        <v>6460</v>
      </c>
      <c r="F2202" s="5">
        <v>10.3</v>
      </c>
      <c r="G2202" s="5">
        <v>31.3</v>
      </c>
      <c r="H2202" t="str">
        <f t="shared" si="1"/>
        <v> Oklahoma</v>
      </c>
      <c r="I2202" t="str">
        <f t="shared" si="2"/>
        <v>Oklahoma</v>
      </c>
      <c r="J2202" t="str">
        <f>VLOOKUP(I2202,Sheet5!A:B,2,FALSE)</f>
        <v>OK</v>
      </c>
      <c r="K2202" t="str">
        <f t="shared" si="3"/>
        <v>Rogers, OK</v>
      </c>
    </row>
    <row r="2203" ht="15.75" customHeight="1">
      <c r="A2203" s="11" t="s">
        <v>372</v>
      </c>
      <c r="B2203" s="12">
        <v>13.3</v>
      </c>
      <c r="C2203" s="12">
        <v>36.2</v>
      </c>
      <c r="D2203" s="11" t="s">
        <v>6461</v>
      </c>
      <c r="E2203" s="5" t="s">
        <v>6462</v>
      </c>
      <c r="F2203" s="5">
        <v>13.3</v>
      </c>
      <c r="G2203" s="5">
        <v>36.2</v>
      </c>
      <c r="H2203" t="str">
        <f t="shared" si="1"/>
        <v> Oklahoma</v>
      </c>
      <c r="I2203" t="str">
        <f t="shared" si="2"/>
        <v>Oklahoma</v>
      </c>
      <c r="J2203" t="str">
        <f>VLOOKUP(I2203,Sheet5!A:B,2,FALSE)</f>
        <v>OK</v>
      </c>
      <c r="K2203" t="str">
        <f t="shared" si="3"/>
        <v>Seminole, OK</v>
      </c>
    </row>
    <row r="2204" ht="15.75" customHeight="1">
      <c r="A2204" s="11" t="s">
        <v>1420</v>
      </c>
      <c r="B2204" s="12">
        <v>11.9</v>
      </c>
      <c r="C2204" s="12">
        <v>33.7</v>
      </c>
      <c r="D2204" s="11" t="s">
        <v>6463</v>
      </c>
      <c r="E2204" s="5" t="s">
        <v>6464</v>
      </c>
      <c r="F2204" s="5">
        <v>11.9</v>
      </c>
      <c r="G2204" s="5">
        <v>33.7</v>
      </c>
      <c r="H2204" t="str">
        <f t="shared" si="1"/>
        <v> Oklahoma</v>
      </c>
      <c r="I2204" t="str">
        <f t="shared" si="2"/>
        <v>Oklahoma</v>
      </c>
      <c r="J2204" t="str">
        <f>VLOOKUP(I2204,Sheet5!A:B,2,FALSE)</f>
        <v>OK</v>
      </c>
      <c r="K2204" t="str">
        <f t="shared" si="3"/>
        <v>Sequoyah, OK</v>
      </c>
    </row>
    <row r="2205" ht="15.75" customHeight="1">
      <c r="A2205" s="11" t="s">
        <v>462</v>
      </c>
      <c r="B2205" s="12">
        <v>10.9</v>
      </c>
      <c r="C2205" s="12">
        <v>34.0</v>
      </c>
      <c r="D2205" s="11" t="s">
        <v>6465</v>
      </c>
      <c r="E2205" s="5" t="s">
        <v>6466</v>
      </c>
      <c r="F2205" s="5">
        <v>10.9</v>
      </c>
      <c r="G2205" s="5">
        <v>34.0</v>
      </c>
      <c r="H2205" t="str">
        <f t="shared" si="1"/>
        <v> Oklahoma</v>
      </c>
      <c r="I2205" t="str">
        <f t="shared" si="2"/>
        <v>Oklahoma</v>
      </c>
      <c r="J2205" t="str">
        <f>VLOOKUP(I2205,Sheet5!A:B,2,FALSE)</f>
        <v>OK</v>
      </c>
      <c r="K2205" t="str">
        <f t="shared" si="3"/>
        <v>Stephens, OK</v>
      </c>
    </row>
    <row r="2206" ht="15.75" customHeight="1">
      <c r="A2206" s="11" t="s">
        <v>1083</v>
      </c>
      <c r="B2206" s="12">
        <v>9.7</v>
      </c>
      <c r="C2206" s="12">
        <v>34.0</v>
      </c>
      <c r="D2206" s="11" t="s">
        <v>6467</v>
      </c>
      <c r="E2206" s="5" t="s">
        <v>6468</v>
      </c>
      <c r="F2206" s="5">
        <v>9.7</v>
      </c>
      <c r="G2206" s="5">
        <v>34.0</v>
      </c>
      <c r="H2206" t="str">
        <f t="shared" si="1"/>
        <v> Oklahoma</v>
      </c>
      <c r="I2206" t="str">
        <f t="shared" si="2"/>
        <v>Oklahoma</v>
      </c>
      <c r="J2206" t="str">
        <f>VLOOKUP(I2206,Sheet5!A:B,2,FALSE)</f>
        <v>OK</v>
      </c>
      <c r="K2206" t="str">
        <f t="shared" si="3"/>
        <v>Texas, OK</v>
      </c>
    </row>
    <row r="2207" ht="15.75" customHeight="1">
      <c r="A2207" s="11" t="s">
        <v>1421</v>
      </c>
      <c r="B2207" s="12">
        <v>11.7</v>
      </c>
      <c r="C2207" s="12">
        <v>35.9</v>
      </c>
      <c r="D2207" s="11" t="s">
        <v>6469</v>
      </c>
      <c r="E2207" s="5" t="s">
        <v>6470</v>
      </c>
      <c r="F2207" s="5">
        <v>11.7</v>
      </c>
      <c r="G2207" s="5">
        <v>35.9</v>
      </c>
      <c r="H2207" t="str">
        <f t="shared" si="1"/>
        <v> Oklahoma</v>
      </c>
      <c r="I2207" t="str">
        <f t="shared" si="2"/>
        <v>Oklahoma</v>
      </c>
      <c r="J2207" t="str">
        <f>VLOOKUP(I2207,Sheet5!A:B,2,FALSE)</f>
        <v>OK</v>
      </c>
      <c r="K2207" t="str">
        <f t="shared" si="3"/>
        <v>Tillman, OK</v>
      </c>
    </row>
    <row r="2208" ht="15.75" customHeight="1">
      <c r="A2208" s="11" t="s">
        <v>1422</v>
      </c>
      <c r="B2208" s="12">
        <v>9.9</v>
      </c>
      <c r="C2208" s="12">
        <v>30.4</v>
      </c>
      <c r="D2208" s="11" t="s">
        <v>6471</v>
      </c>
      <c r="E2208" s="5" t="s">
        <v>6472</v>
      </c>
      <c r="F2208" s="5">
        <v>9.9</v>
      </c>
      <c r="G2208" s="5">
        <v>30.4</v>
      </c>
      <c r="H2208" t="str">
        <f t="shared" si="1"/>
        <v> Oklahoma</v>
      </c>
      <c r="I2208" t="str">
        <f t="shared" si="2"/>
        <v>Oklahoma</v>
      </c>
      <c r="J2208" t="str">
        <f>VLOOKUP(I2208,Sheet5!A:B,2,FALSE)</f>
        <v>OK</v>
      </c>
      <c r="K2208" t="str">
        <f t="shared" si="3"/>
        <v>Tulsa, OK</v>
      </c>
    </row>
    <row r="2209" ht="15.75" customHeight="1">
      <c r="A2209" s="11" t="s">
        <v>1423</v>
      </c>
      <c r="B2209" s="12">
        <v>9.7</v>
      </c>
      <c r="C2209" s="12">
        <v>33.7</v>
      </c>
      <c r="D2209" s="11" t="s">
        <v>6473</v>
      </c>
      <c r="E2209" s="5" t="s">
        <v>6474</v>
      </c>
      <c r="F2209" s="5">
        <v>9.7</v>
      </c>
      <c r="G2209" s="5">
        <v>33.7</v>
      </c>
      <c r="H2209" t="str">
        <f t="shared" si="1"/>
        <v> Oklahoma</v>
      </c>
      <c r="I2209" t="str">
        <f t="shared" si="2"/>
        <v>Oklahoma</v>
      </c>
      <c r="J2209" t="str">
        <f>VLOOKUP(I2209,Sheet5!A:B,2,FALSE)</f>
        <v>OK</v>
      </c>
      <c r="K2209" t="str">
        <f t="shared" si="3"/>
        <v>Wagoner, OK</v>
      </c>
    </row>
    <row r="2210" ht="15.75" customHeight="1">
      <c r="A2210" s="11" t="s">
        <v>86</v>
      </c>
      <c r="B2210" s="12">
        <v>11.0</v>
      </c>
      <c r="C2210" s="12">
        <v>36.8</v>
      </c>
      <c r="D2210" s="11" t="s">
        <v>6475</v>
      </c>
      <c r="E2210" s="5" t="s">
        <v>6476</v>
      </c>
      <c r="F2210" s="5">
        <v>11.0</v>
      </c>
      <c r="G2210" s="5">
        <v>36.8</v>
      </c>
      <c r="H2210" t="str">
        <f t="shared" si="1"/>
        <v> Oklahoma</v>
      </c>
      <c r="I2210" t="str">
        <f t="shared" si="2"/>
        <v>Oklahoma</v>
      </c>
      <c r="J2210" t="str">
        <f>VLOOKUP(I2210,Sheet5!A:B,2,FALSE)</f>
        <v>OK</v>
      </c>
      <c r="K2210" t="str">
        <f t="shared" si="3"/>
        <v>Washington, OK</v>
      </c>
    </row>
    <row r="2211" ht="15.75" customHeight="1">
      <c r="A2211" s="11" t="s">
        <v>1424</v>
      </c>
      <c r="B2211" s="12">
        <v>10.3</v>
      </c>
      <c r="C2211" s="12">
        <v>35.6</v>
      </c>
      <c r="D2211" s="11" t="s">
        <v>6477</v>
      </c>
      <c r="E2211" s="5" t="s">
        <v>6478</v>
      </c>
      <c r="F2211" s="5">
        <v>10.3</v>
      </c>
      <c r="G2211" s="5">
        <v>35.6</v>
      </c>
      <c r="H2211" t="str">
        <f t="shared" si="1"/>
        <v> Oklahoma</v>
      </c>
      <c r="I2211" t="str">
        <f t="shared" si="2"/>
        <v>Oklahoma</v>
      </c>
      <c r="J2211" t="str">
        <f>VLOOKUP(I2211,Sheet5!A:B,2,FALSE)</f>
        <v>OK</v>
      </c>
      <c r="K2211" t="str">
        <f t="shared" si="3"/>
        <v>Washita, OK</v>
      </c>
    </row>
    <row r="2212" ht="15.75" customHeight="1">
      <c r="A2212" s="11" t="s">
        <v>1425</v>
      </c>
      <c r="B2212" s="12">
        <v>11.5</v>
      </c>
      <c r="C2212" s="12">
        <v>34.6</v>
      </c>
      <c r="D2212" s="11" t="s">
        <v>6479</v>
      </c>
      <c r="E2212" s="5" t="s">
        <v>6480</v>
      </c>
      <c r="F2212" s="5">
        <v>11.5</v>
      </c>
      <c r="G2212" s="5">
        <v>34.6</v>
      </c>
      <c r="H2212" t="str">
        <f t="shared" si="1"/>
        <v> Oklahoma</v>
      </c>
      <c r="I2212" t="str">
        <f t="shared" si="2"/>
        <v>Oklahoma</v>
      </c>
      <c r="J2212" t="str">
        <f>VLOOKUP(I2212,Sheet5!A:B,2,FALSE)</f>
        <v>OK</v>
      </c>
      <c r="K2212" t="str">
        <f t="shared" si="3"/>
        <v>Woods, OK</v>
      </c>
    </row>
    <row r="2213" ht="15.75" customHeight="1">
      <c r="A2213" s="11" t="s">
        <v>1426</v>
      </c>
      <c r="B2213" s="12">
        <v>9.5</v>
      </c>
      <c r="C2213" s="12">
        <v>38.6</v>
      </c>
      <c r="D2213" s="11" t="s">
        <v>6481</v>
      </c>
      <c r="E2213" s="5" t="s">
        <v>6482</v>
      </c>
      <c r="F2213" s="5">
        <v>9.5</v>
      </c>
      <c r="G2213" s="5">
        <v>38.6</v>
      </c>
      <c r="H2213" t="str">
        <f t="shared" si="1"/>
        <v> Oklahoma</v>
      </c>
      <c r="I2213" t="str">
        <f t="shared" si="2"/>
        <v>Oklahoma</v>
      </c>
      <c r="J2213" t="str">
        <f>VLOOKUP(I2213,Sheet5!A:B,2,FALSE)</f>
        <v>OK</v>
      </c>
      <c r="K2213" t="str">
        <f t="shared" si="3"/>
        <v>Woodward, OK</v>
      </c>
    </row>
    <row r="2214" ht="15.75" customHeight="1">
      <c r="A2214" s="11" t="s">
        <v>330</v>
      </c>
      <c r="B2214" s="12">
        <v>9.7</v>
      </c>
      <c r="C2214" s="12">
        <v>29.5</v>
      </c>
      <c r="D2214" s="11" t="s">
        <v>6483</v>
      </c>
      <c r="E2214" s="5" t="s">
        <v>6484</v>
      </c>
      <c r="F2214" s="5">
        <v>9.7</v>
      </c>
      <c r="G2214" s="5">
        <v>29.5</v>
      </c>
      <c r="H2214" t="str">
        <f t="shared" si="1"/>
        <v> Oregon</v>
      </c>
      <c r="I2214" t="str">
        <f t="shared" si="2"/>
        <v>Oregon</v>
      </c>
      <c r="J2214" t="str">
        <f>VLOOKUP(I2214,Sheet5!A:B,2,FALSE)</f>
        <v>OR</v>
      </c>
      <c r="K2214" t="str">
        <f t="shared" si="3"/>
        <v>Baker, OR</v>
      </c>
    </row>
    <row r="2215" ht="15.75" customHeight="1">
      <c r="A2215" s="11" t="s">
        <v>143</v>
      </c>
      <c r="B2215" s="12">
        <v>8.2</v>
      </c>
      <c r="C2215" s="12">
        <v>24.4</v>
      </c>
      <c r="D2215" s="11" t="s">
        <v>6485</v>
      </c>
      <c r="E2215" s="5" t="s">
        <v>6486</v>
      </c>
      <c r="F2215" s="5">
        <v>8.2</v>
      </c>
      <c r="G2215" s="5">
        <v>24.4</v>
      </c>
      <c r="H2215" t="str">
        <f t="shared" si="1"/>
        <v> Oregon</v>
      </c>
      <c r="I2215" t="str">
        <f t="shared" si="2"/>
        <v>Oregon</v>
      </c>
      <c r="J2215" t="str">
        <f>VLOOKUP(I2215,Sheet5!A:B,2,FALSE)</f>
        <v>OR</v>
      </c>
      <c r="K2215" t="str">
        <f t="shared" si="3"/>
        <v>Benton, OR</v>
      </c>
    </row>
    <row r="2216" ht="15.75" customHeight="1">
      <c r="A2216" s="11" t="s">
        <v>1428</v>
      </c>
      <c r="B2216" s="12">
        <v>8.0</v>
      </c>
      <c r="C2216" s="12">
        <v>26.9</v>
      </c>
      <c r="D2216" s="11" t="s">
        <v>6487</v>
      </c>
      <c r="E2216" s="5" t="s">
        <v>6488</v>
      </c>
      <c r="F2216" s="5">
        <v>8.0</v>
      </c>
      <c r="G2216" s="5">
        <v>26.9</v>
      </c>
      <c r="H2216" t="str">
        <f t="shared" si="1"/>
        <v> Oregon</v>
      </c>
      <c r="I2216" t="str">
        <f t="shared" si="2"/>
        <v>Oregon</v>
      </c>
      <c r="J2216" t="str">
        <f>VLOOKUP(I2216,Sheet5!A:B,2,FALSE)</f>
        <v>OR</v>
      </c>
      <c r="K2216" t="str">
        <f t="shared" si="3"/>
        <v>Clackamas, OR</v>
      </c>
    </row>
    <row r="2217" ht="15.75" customHeight="1">
      <c r="A2217" s="11" t="s">
        <v>1429</v>
      </c>
      <c r="B2217" s="12">
        <v>9.2</v>
      </c>
      <c r="C2217" s="12">
        <v>30.1</v>
      </c>
      <c r="D2217" s="11" t="s">
        <v>6489</v>
      </c>
      <c r="E2217" s="5" t="s">
        <v>6490</v>
      </c>
      <c r="F2217" s="5">
        <v>9.2</v>
      </c>
      <c r="G2217" s="5">
        <v>30.1</v>
      </c>
      <c r="H2217" t="str">
        <f t="shared" si="1"/>
        <v> Oregon</v>
      </c>
      <c r="I2217" t="str">
        <f t="shared" si="2"/>
        <v>Oregon</v>
      </c>
      <c r="J2217" t="str">
        <f>VLOOKUP(I2217,Sheet5!A:B,2,FALSE)</f>
        <v>OR</v>
      </c>
      <c r="K2217" t="str">
        <f t="shared" si="3"/>
        <v>Clatsop, OR</v>
      </c>
    </row>
    <row r="2218" ht="15.75" customHeight="1">
      <c r="A2218" s="11" t="s">
        <v>150</v>
      </c>
      <c r="B2218" s="12">
        <v>8.8</v>
      </c>
      <c r="C2218" s="12">
        <v>31.7</v>
      </c>
      <c r="D2218" s="11" t="s">
        <v>6491</v>
      </c>
      <c r="E2218" s="5" t="s">
        <v>6492</v>
      </c>
      <c r="F2218" s="5">
        <v>8.8</v>
      </c>
      <c r="G2218" s="5">
        <v>31.7</v>
      </c>
      <c r="H2218" t="str">
        <f t="shared" si="1"/>
        <v> Oregon</v>
      </c>
      <c r="I2218" t="str">
        <f t="shared" si="2"/>
        <v>Oregon</v>
      </c>
      <c r="J2218" t="str">
        <f>VLOOKUP(I2218,Sheet5!A:B,2,FALSE)</f>
        <v>OR</v>
      </c>
      <c r="K2218" t="str">
        <f t="shared" si="3"/>
        <v>Columbia, OR</v>
      </c>
    </row>
    <row r="2219" ht="15.75" customHeight="1">
      <c r="A2219" s="11" t="s">
        <v>1178</v>
      </c>
      <c r="B2219" s="12">
        <v>9.8</v>
      </c>
      <c r="C2219" s="12">
        <v>32.3</v>
      </c>
      <c r="D2219" s="11" t="s">
        <v>6493</v>
      </c>
      <c r="E2219" s="5" t="s">
        <v>6494</v>
      </c>
      <c r="F2219" s="5">
        <v>9.8</v>
      </c>
      <c r="G2219" s="5">
        <v>32.3</v>
      </c>
      <c r="H2219" t="str">
        <f t="shared" si="1"/>
        <v> Oregon</v>
      </c>
      <c r="I2219" t="str">
        <f t="shared" si="2"/>
        <v>Oregon</v>
      </c>
      <c r="J2219" t="str">
        <f>VLOOKUP(I2219,Sheet5!A:B,2,FALSE)</f>
        <v>OR</v>
      </c>
      <c r="K2219" t="str">
        <f t="shared" si="3"/>
        <v>Coos, OR</v>
      </c>
    </row>
    <row r="2220" ht="15.75" customHeight="1">
      <c r="A2220" s="11" t="s">
        <v>1430</v>
      </c>
      <c r="B2220" s="12">
        <v>10.8</v>
      </c>
      <c r="C2220" s="12">
        <v>28.2</v>
      </c>
      <c r="D2220" s="11" t="s">
        <v>6495</v>
      </c>
      <c r="E2220" s="5" t="s">
        <v>6496</v>
      </c>
      <c r="F2220" s="5">
        <v>10.8</v>
      </c>
      <c r="G2220" s="5">
        <v>28.2</v>
      </c>
      <c r="H2220" t="str">
        <f t="shared" si="1"/>
        <v> Oregon</v>
      </c>
      <c r="I2220" t="str">
        <f t="shared" si="2"/>
        <v>Oregon</v>
      </c>
      <c r="J2220" t="str">
        <f>VLOOKUP(I2220,Sheet5!A:B,2,FALSE)</f>
        <v>OR</v>
      </c>
      <c r="K2220" t="str">
        <f t="shared" si="3"/>
        <v>Crook, OR</v>
      </c>
    </row>
    <row r="2221" ht="15.75" customHeight="1">
      <c r="A2221" s="11" t="s">
        <v>1201</v>
      </c>
      <c r="B2221" s="12">
        <v>8.5</v>
      </c>
      <c r="C2221" s="12">
        <v>30.9</v>
      </c>
      <c r="D2221" s="11" t="s">
        <v>6497</v>
      </c>
      <c r="E2221" s="5" t="s">
        <v>6498</v>
      </c>
      <c r="F2221" s="5">
        <v>8.5</v>
      </c>
      <c r="G2221" s="5">
        <v>30.9</v>
      </c>
      <c r="H2221" t="str">
        <f t="shared" si="1"/>
        <v> Oregon</v>
      </c>
      <c r="I2221" t="str">
        <f t="shared" si="2"/>
        <v>Oregon</v>
      </c>
      <c r="J2221" t="str">
        <f>VLOOKUP(I2221,Sheet5!A:B,2,FALSE)</f>
        <v>OR</v>
      </c>
      <c r="K2221" t="str">
        <f t="shared" si="3"/>
        <v>Curry, OR</v>
      </c>
    </row>
    <row r="2222" ht="15.75" customHeight="1">
      <c r="A2222" s="11" t="s">
        <v>1431</v>
      </c>
      <c r="B2222" s="12">
        <v>7.4</v>
      </c>
      <c r="C2222" s="12">
        <v>22.3</v>
      </c>
      <c r="D2222" s="11" t="s">
        <v>6499</v>
      </c>
      <c r="E2222" s="5" t="s">
        <v>6500</v>
      </c>
      <c r="F2222" s="5">
        <v>7.4</v>
      </c>
      <c r="G2222" s="5">
        <v>22.3</v>
      </c>
      <c r="H2222" t="str">
        <f t="shared" si="1"/>
        <v> Oregon</v>
      </c>
      <c r="I2222" t="str">
        <f t="shared" si="2"/>
        <v>Oregon</v>
      </c>
      <c r="J2222" t="str">
        <f>VLOOKUP(I2222,Sheet5!A:B,2,FALSE)</f>
        <v>OR</v>
      </c>
      <c r="K2222" t="str">
        <f t="shared" si="3"/>
        <v>Deschutes, OR</v>
      </c>
    </row>
    <row r="2223" ht="15.75" customHeight="1">
      <c r="A2223" s="11" t="s">
        <v>273</v>
      </c>
      <c r="B2223" s="12">
        <v>9.4</v>
      </c>
      <c r="C2223" s="12">
        <v>29.4</v>
      </c>
      <c r="D2223" s="11" t="s">
        <v>6501</v>
      </c>
      <c r="E2223" s="5" t="s">
        <v>6502</v>
      </c>
      <c r="F2223" s="5">
        <v>9.4</v>
      </c>
      <c r="G2223" s="5">
        <v>29.4</v>
      </c>
      <c r="H2223" t="str">
        <f t="shared" si="1"/>
        <v> Oregon</v>
      </c>
      <c r="I2223" t="str">
        <f t="shared" si="2"/>
        <v>Oregon</v>
      </c>
      <c r="J2223" t="str">
        <f>VLOOKUP(I2223,Sheet5!A:B,2,FALSE)</f>
        <v>OR</v>
      </c>
      <c r="K2223" t="str">
        <f t="shared" si="3"/>
        <v>Douglas, OR</v>
      </c>
    </row>
    <row r="2224" ht="15.75" customHeight="1">
      <c r="A2224" s="11" t="s">
        <v>1432</v>
      </c>
      <c r="B2224" s="12">
        <v>8.6</v>
      </c>
      <c r="C2224" s="12">
        <v>28.8</v>
      </c>
      <c r="D2224" s="11" t="s">
        <v>6503</v>
      </c>
      <c r="E2224" s="5" t="s">
        <v>6504</v>
      </c>
      <c r="F2224" s="5">
        <v>8.6</v>
      </c>
      <c r="G2224" s="5">
        <v>28.8</v>
      </c>
      <c r="H2224" t="str">
        <f t="shared" si="1"/>
        <v> Oregon</v>
      </c>
      <c r="I2224" t="str">
        <f t="shared" si="2"/>
        <v>Oregon</v>
      </c>
      <c r="J2224" t="str">
        <f>VLOOKUP(I2224,Sheet5!A:B,2,FALSE)</f>
        <v>OR</v>
      </c>
      <c r="K2224" t="str">
        <f t="shared" si="3"/>
        <v>Gilliam, OR</v>
      </c>
    </row>
    <row r="2225" ht="15.75" customHeight="1">
      <c r="A2225" s="11" t="s">
        <v>161</v>
      </c>
      <c r="B2225" s="12">
        <v>9.3</v>
      </c>
      <c r="C2225" s="12">
        <v>31.8</v>
      </c>
      <c r="D2225" s="11" t="s">
        <v>6505</v>
      </c>
      <c r="E2225" s="5" t="s">
        <v>6506</v>
      </c>
      <c r="F2225" s="5">
        <v>9.3</v>
      </c>
      <c r="G2225" s="5">
        <v>31.8</v>
      </c>
      <c r="H2225" t="str">
        <f t="shared" si="1"/>
        <v> Oregon</v>
      </c>
      <c r="I2225" t="str">
        <f t="shared" si="2"/>
        <v>Oregon</v>
      </c>
      <c r="J2225" t="str">
        <f>VLOOKUP(I2225,Sheet5!A:B,2,FALSE)</f>
        <v>OR</v>
      </c>
      <c r="K2225" t="str">
        <f t="shared" si="3"/>
        <v>Grant, OR</v>
      </c>
    </row>
    <row r="2226" ht="15.75" customHeight="1">
      <c r="A2226" s="11" t="s">
        <v>1433</v>
      </c>
      <c r="B2226" s="12">
        <v>8.5</v>
      </c>
      <c r="C2226" s="12">
        <v>32.8</v>
      </c>
      <c r="D2226" s="11" t="s">
        <v>6507</v>
      </c>
      <c r="E2226" s="5" t="s">
        <v>6508</v>
      </c>
      <c r="F2226" s="5">
        <v>8.5</v>
      </c>
      <c r="G2226" s="5">
        <v>32.8</v>
      </c>
      <c r="H2226" t="str">
        <f t="shared" si="1"/>
        <v> Oregon</v>
      </c>
      <c r="I2226" t="str">
        <f t="shared" si="2"/>
        <v>Oregon</v>
      </c>
      <c r="J2226" t="str">
        <f>VLOOKUP(I2226,Sheet5!A:B,2,FALSE)</f>
        <v>OR</v>
      </c>
      <c r="K2226" t="str">
        <f t="shared" si="3"/>
        <v>Harney, OR</v>
      </c>
    </row>
    <row r="2227" ht="15.75" customHeight="1">
      <c r="A2227" s="11" t="s">
        <v>1434</v>
      </c>
      <c r="B2227" s="12">
        <v>7.5</v>
      </c>
      <c r="C2227" s="12">
        <v>26.0</v>
      </c>
      <c r="D2227" s="11" t="s">
        <v>6509</v>
      </c>
      <c r="E2227" s="5" t="s">
        <v>6510</v>
      </c>
      <c r="F2227" s="5">
        <v>7.5</v>
      </c>
      <c r="G2227" s="5">
        <v>26.0</v>
      </c>
      <c r="H2227" t="str">
        <f t="shared" si="1"/>
        <v> Oregon</v>
      </c>
      <c r="I2227" t="str">
        <f t="shared" si="2"/>
        <v>Oregon</v>
      </c>
      <c r="J2227" t="str">
        <f>VLOOKUP(I2227,Sheet5!A:B,2,FALSE)</f>
        <v>OR</v>
      </c>
      <c r="K2227" t="str">
        <f t="shared" si="3"/>
        <v>Hood River, OR</v>
      </c>
    </row>
    <row r="2228" ht="15.75" customHeight="1">
      <c r="A2228" s="11" t="s">
        <v>57</v>
      </c>
      <c r="B2228" s="12">
        <v>7.6</v>
      </c>
      <c r="C2228" s="12">
        <v>26.3</v>
      </c>
      <c r="D2228" s="11" t="s">
        <v>6511</v>
      </c>
      <c r="E2228" s="5" t="s">
        <v>6512</v>
      </c>
      <c r="F2228" s="5">
        <v>7.6</v>
      </c>
      <c r="G2228" s="5">
        <v>26.3</v>
      </c>
      <c r="H2228" t="str">
        <f t="shared" si="1"/>
        <v> Oregon</v>
      </c>
      <c r="I2228" t="str">
        <f t="shared" si="2"/>
        <v>Oregon</v>
      </c>
      <c r="J2228" t="str">
        <f>VLOOKUP(I2228,Sheet5!A:B,2,FALSE)</f>
        <v>OR</v>
      </c>
      <c r="K2228" t="str">
        <f t="shared" si="3"/>
        <v>Jackson, OR</v>
      </c>
    </row>
    <row r="2229" ht="15.75" customHeight="1">
      <c r="A2229" s="11" t="s">
        <v>58</v>
      </c>
      <c r="B2229" s="12">
        <v>10.1</v>
      </c>
      <c r="C2229" s="12">
        <v>35.3</v>
      </c>
      <c r="D2229" s="11" t="s">
        <v>6513</v>
      </c>
      <c r="E2229" s="5" t="s">
        <v>6514</v>
      </c>
      <c r="F2229" s="5">
        <v>10.1</v>
      </c>
      <c r="G2229" s="5">
        <v>35.3</v>
      </c>
      <c r="H2229" t="str">
        <f t="shared" si="1"/>
        <v> Oregon</v>
      </c>
      <c r="I2229" t="str">
        <f t="shared" si="2"/>
        <v>Oregon</v>
      </c>
      <c r="J2229" t="str">
        <f>VLOOKUP(I2229,Sheet5!A:B,2,FALSE)</f>
        <v>OR</v>
      </c>
      <c r="K2229" t="str">
        <f t="shared" si="3"/>
        <v>Jefferson, OR</v>
      </c>
    </row>
    <row r="2230" ht="15.75" customHeight="1">
      <c r="A2230" s="11" t="s">
        <v>1435</v>
      </c>
      <c r="B2230" s="12">
        <v>7.7</v>
      </c>
      <c r="C2230" s="12">
        <v>27.3</v>
      </c>
      <c r="D2230" s="11" t="s">
        <v>6515</v>
      </c>
      <c r="E2230" s="5" t="s">
        <v>6516</v>
      </c>
      <c r="F2230" s="5">
        <v>7.7</v>
      </c>
      <c r="G2230" s="5">
        <v>27.3</v>
      </c>
      <c r="H2230" t="str">
        <f t="shared" si="1"/>
        <v> Oregon</v>
      </c>
      <c r="I2230" t="str">
        <f t="shared" si="2"/>
        <v>Oregon</v>
      </c>
      <c r="J2230" t="str">
        <f>VLOOKUP(I2230,Sheet5!A:B,2,FALSE)</f>
        <v>OR</v>
      </c>
      <c r="K2230" t="str">
        <f t="shared" si="3"/>
        <v>Josephine, OR</v>
      </c>
    </row>
    <row r="2231" ht="15.75" customHeight="1">
      <c r="A2231" s="11" t="s">
        <v>1436</v>
      </c>
      <c r="B2231" s="12">
        <v>9.2</v>
      </c>
      <c r="C2231" s="12">
        <v>31.1</v>
      </c>
      <c r="D2231" s="11" t="s">
        <v>6517</v>
      </c>
      <c r="E2231" s="5" t="s">
        <v>6518</v>
      </c>
      <c r="F2231" s="5">
        <v>9.2</v>
      </c>
      <c r="G2231" s="5">
        <v>31.1</v>
      </c>
      <c r="H2231" t="str">
        <f t="shared" si="1"/>
        <v> Oregon</v>
      </c>
      <c r="I2231" t="str">
        <f t="shared" si="2"/>
        <v>Oregon</v>
      </c>
      <c r="J2231" t="str">
        <f>VLOOKUP(I2231,Sheet5!A:B,2,FALSE)</f>
        <v>OR</v>
      </c>
      <c r="K2231" t="str">
        <f t="shared" si="3"/>
        <v>Klamath, OR</v>
      </c>
    </row>
    <row r="2232" ht="15.75" customHeight="1">
      <c r="A2232" s="11" t="s">
        <v>214</v>
      </c>
      <c r="B2232" s="12">
        <v>10.0</v>
      </c>
      <c r="C2232" s="12">
        <v>28.5</v>
      </c>
      <c r="D2232" s="11" t="s">
        <v>6519</v>
      </c>
      <c r="E2232" s="5" t="s">
        <v>6520</v>
      </c>
      <c r="F2232" s="5">
        <v>10.0</v>
      </c>
      <c r="G2232" s="5">
        <v>28.5</v>
      </c>
      <c r="H2232" t="str">
        <f t="shared" si="1"/>
        <v> Oregon</v>
      </c>
      <c r="I2232" t="str">
        <f t="shared" si="2"/>
        <v>Oregon</v>
      </c>
      <c r="J2232" t="str">
        <f>VLOOKUP(I2232,Sheet5!A:B,2,FALSE)</f>
        <v>OR</v>
      </c>
      <c r="K2232" t="str">
        <f t="shared" si="3"/>
        <v>Lake, OR</v>
      </c>
    </row>
    <row r="2233" ht="15.75" customHeight="1">
      <c r="A2233" s="11" t="s">
        <v>703</v>
      </c>
      <c r="B2233" s="12">
        <v>7.3</v>
      </c>
      <c r="C2233" s="12">
        <v>27.1</v>
      </c>
      <c r="D2233" s="11" t="s">
        <v>6521</v>
      </c>
      <c r="E2233" s="5" t="s">
        <v>6522</v>
      </c>
      <c r="F2233" s="5">
        <v>7.3</v>
      </c>
      <c r="G2233" s="5">
        <v>27.1</v>
      </c>
      <c r="H2233" t="str">
        <f t="shared" si="1"/>
        <v> Oregon</v>
      </c>
      <c r="I2233" t="str">
        <f t="shared" si="2"/>
        <v>Oregon</v>
      </c>
      <c r="J2233" t="str">
        <f>VLOOKUP(I2233,Sheet5!A:B,2,FALSE)</f>
        <v>OR</v>
      </c>
      <c r="K2233" t="str">
        <f t="shared" si="3"/>
        <v>Lane, OR</v>
      </c>
    </row>
    <row r="2234" ht="15.75" customHeight="1">
      <c r="A2234" s="11" t="s">
        <v>169</v>
      </c>
      <c r="B2234" s="12">
        <v>10.0</v>
      </c>
      <c r="C2234" s="12">
        <v>29.5</v>
      </c>
      <c r="D2234" s="11" t="s">
        <v>6523</v>
      </c>
      <c r="E2234" s="5" t="s">
        <v>6524</v>
      </c>
      <c r="F2234" s="5">
        <v>10.0</v>
      </c>
      <c r="G2234" s="5">
        <v>29.5</v>
      </c>
      <c r="H2234" t="str">
        <f t="shared" si="1"/>
        <v> Oregon</v>
      </c>
      <c r="I2234" t="str">
        <f t="shared" si="2"/>
        <v>Oregon</v>
      </c>
      <c r="J2234" t="str">
        <f>VLOOKUP(I2234,Sheet5!A:B,2,FALSE)</f>
        <v>OR</v>
      </c>
      <c r="K2234" t="str">
        <f t="shared" si="3"/>
        <v>Lincoln, OR</v>
      </c>
    </row>
    <row r="2235" ht="15.75" customHeight="1">
      <c r="A2235" s="11" t="s">
        <v>649</v>
      </c>
      <c r="B2235" s="12">
        <v>9.7</v>
      </c>
      <c r="C2235" s="12">
        <v>35.8</v>
      </c>
      <c r="D2235" s="11" t="s">
        <v>6525</v>
      </c>
      <c r="E2235" s="5" t="s">
        <v>6526</v>
      </c>
      <c r="F2235" s="5">
        <v>9.7</v>
      </c>
      <c r="G2235" s="5">
        <v>35.8</v>
      </c>
      <c r="H2235" t="str">
        <f t="shared" si="1"/>
        <v> Oregon</v>
      </c>
      <c r="I2235" t="str">
        <f t="shared" si="2"/>
        <v>Oregon</v>
      </c>
      <c r="J2235" t="str">
        <f>VLOOKUP(I2235,Sheet5!A:B,2,FALSE)</f>
        <v>OR</v>
      </c>
      <c r="K2235" t="str">
        <f t="shared" si="3"/>
        <v>Linn, OR</v>
      </c>
    </row>
    <row r="2236" ht="15.75" customHeight="1">
      <c r="A2236" s="11" t="s">
        <v>1437</v>
      </c>
      <c r="B2236" s="12">
        <v>8.9</v>
      </c>
      <c r="C2236" s="12">
        <v>28.4</v>
      </c>
      <c r="D2236" s="11" t="s">
        <v>6527</v>
      </c>
      <c r="E2236" s="5" t="s">
        <v>6528</v>
      </c>
      <c r="F2236" s="5">
        <v>8.9</v>
      </c>
      <c r="G2236" s="5">
        <v>28.4</v>
      </c>
      <c r="H2236" t="str">
        <f t="shared" si="1"/>
        <v> Oregon</v>
      </c>
      <c r="I2236" t="str">
        <f t="shared" si="2"/>
        <v>Oregon</v>
      </c>
      <c r="J2236" t="str">
        <f>VLOOKUP(I2236,Sheet5!A:B,2,FALSE)</f>
        <v>OR</v>
      </c>
      <c r="K2236" t="str">
        <f t="shared" si="3"/>
        <v>Malheur, OR</v>
      </c>
    </row>
    <row r="2237" ht="15.75" customHeight="1">
      <c r="A2237" s="11" t="s">
        <v>68</v>
      </c>
      <c r="B2237" s="12">
        <v>8.5</v>
      </c>
      <c r="C2237" s="12">
        <v>32.8</v>
      </c>
      <c r="D2237" s="11" t="s">
        <v>6529</v>
      </c>
      <c r="E2237" s="5" t="s">
        <v>6530</v>
      </c>
      <c r="F2237" s="5">
        <v>8.5</v>
      </c>
      <c r="G2237" s="5">
        <v>32.8</v>
      </c>
      <c r="H2237" t="str">
        <f t="shared" si="1"/>
        <v> Oregon</v>
      </c>
      <c r="I2237" t="str">
        <f t="shared" si="2"/>
        <v>Oregon</v>
      </c>
      <c r="J2237" t="str">
        <f>VLOOKUP(I2237,Sheet5!A:B,2,FALSE)</f>
        <v>OR</v>
      </c>
      <c r="K2237" t="str">
        <f t="shared" si="3"/>
        <v>Marion, OR</v>
      </c>
    </row>
    <row r="2238" ht="15.75" customHeight="1">
      <c r="A2238" s="11" t="s">
        <v>1371</v>
      </c>
      <c r="B2238" s="12">
        <v>9.3</v>
      </c>
      <c r="C2238" s="12">
        <v>30.6</v>
      </c>
      <c r="D2238" s="11" t="s">
        <v>6531</v>
      </c>
      <c r="E2238" s="5" t="s">
        <v>6532</v>
      </c>
      <c r="F2238" s="5">
        <v>9.3</v>
      </c>
      <c r="G2238" s="5">
        <v>30.6</v>
      </c>
      <c r="H2238" t="str">
        <f t="shared" si="1"/>
        <v> Oregon</v>
      </c>
      <c r="I2238" t="str">
        <f t="shared" si="2"/>
        <v>Oregon</v>
      </c>
      <c r="J2238" t="str">
        <f>VLOOKUP(I2238,Sheet5!A:B,2,FALSE)</f>
        <v>OR</v>
      </c>
      <c r="K2238" t="str">
        <f t="shared" si="3"/>
        <v>Morrow, OR</v>
      </c>
    </row>
    <row r="2239" ht="15.75" customHeight="1">
      <c r="A2239" s="11" t="s">
        <v>1438</v>
      </c>
      <c r="B2239" s="12">
        <v>8.3</v>
      </c>
      <c r="C2239" s="12">
        <v>22.2</v>
      </c>
      <c r="D2239" s="11" t="s">
        <v>6533</v>
      </c>
      <c r="E2239" s="5" t="s">
        <v>6534</v>
      </c>
      <c r="F2239" s="5">
        <v>8.3</v>
      </c>
      <c r="G2239" s="5">
        <v>22.2</v>
      </c>
      <c r="H2239" t="str">
        <f t="shared" si="1"/>
        <v> Oregon</v>
      </c>
      <c r="I2239" t="str">
        <f t="shared" si="2"/>
        <v>Oregon</v>
      </c>
      <c r="J2239" t="str">
        <f>VLOOKUP(I2239,Sheet5!A:B,2,FALSE)</f>
        <v>OR</v>
      </c>
      <c r="K2239" t="str">
        <f t="shared" si="3"/>
        <v>Multnomah, OR</v>
      </c>
    </row>
    <row r="2240" ht="15.75" customHeight="1">
      <c r="A2240" s="11" t="s">
        <v>180</v>
      </c>
      <c r="B2240" s="12">
        <v>8.8</v>
      </c>
      <c r="C2240" s="12">
        <v>34.2</v>
      </c>
      <c r="D2240" s="11" t="s">
        <v>6535</v>
      </c>
      <c r="E2240" s="5" t="s">
        <v>6536</v>
      </c>
      <c r="F2240" s="5">
        <v>8.8</v>
      </c>
      <c r="G2240" s="5">
        <v>34.2</v>
      </c>
      <c r="H2240" t="str">
        <f t="shared" si="1"/>
        <v> Oregon</v>
      </c>
      <c r="I2240" t="str">
        <f t="shared" si="2"/>
        <v>Oregon</v>
      </c>
      <c r="J2240" t="str">
        <f>VLOOKUP(I2240,Sheet5!A:B,2,FALSE)</f>
        <v>OR</v>
      </c>
      <c r="K2240" t="str">
        <f t="shared" si="3"/>
        <v>Polk, OR</v>
      </c>
    </row>
    <row r="2241" ht="15.75" customHeight="1">
      <c r="A2241" s="11" t="s">
        <v>728</v>
      </c>
      <c r="B2241" s="12">
        <v>8.5</v>
      </c>
      <c r="C2241" s="12">
        <v>26.9</v>
      </c>
      <c r="D2241" s="11" t="s">
        <v>6537</v>
      </c>
      <c r="E2241" s="5" t="s">
        <v>6538</v>
      </c>
      <c r="F2241" s="5">
        <v>8.5</v>
      </c>
      <c r="G2241" s="5">
        <v>26.9</v>
      </c>
      <c r="H2241" t="str">
        <f t="shared" si="1"/>
        <v> Oregon</v>
      </c>
      <c r="I2241" t="str">
        <f t="shared" si="2"/>
        <v>Oregon</v>
      </c>
      <c r="J2241" t="str">
        <f>VLOOKUP(I2241,Sheet5!A:B,2,FALSE)</f>
        <v>OR</v>
      </c>
      <c r="K2241" t="str">
        <f t="shared" si="3"/>
        <v>Sherman, OR</v>
      </c>
    </row>
    <row r="2242" ht="15.75" customHeight="1">
      <c r="A2242" s="11" t="s">
        <v>1439</v>
      </c>
      <c r="B2242" s="12">
        <v>9.2</v>
      </c>
      <c r="C2242" s="12">
        <v>27.2</v>
      </c>
      <c r="D2242" s="11" t="s">
        <v>6539</v>
      </c>
      <c r="E2242" s="5" t="s">
        <v>6540</v>
      </c>
      <c r="F2242" s="5">
        <v>9.2</v>
      </c>
      <c r="G2242" s="5">
        <v>27.2</v>
      </c>
      <c r="H2242" t="str">
        <f t="shared" si="1"/>
        <v> Oregon</v>
      </c>
      <c r="I2242" t="str">
        <f t="shared" si="2"/>
        <v>Oregon</v>
      </c>
      <c r="J2242" t="str">
        <f>VLOOKUP(I2242,Sheet5!A:B,2,FALSE)</f>
        <v>OR</v>
      </c>
      <c r="K2242" t="str">
        <f t="shared" si="3"/>
        <v>Tillamook, OR</v>
      </c>
    </row>
    <row r="2243" ht="15.75" customHeight="1">
      <c r="A2243" s="11" t="s">
        <v>1440</v>
      </c>
      <c r="B2243" s="12">
        <v>9.2</v>
      </c>
      <c r="C2243" s="12">
        <v>33.4</v>
      </c>
      <c r="D2243" s="11" t="s">
        <v>6541</v>
      </c>
      <c r="E2243" s="5" t="s">
        <v>6542</v>
      </c>
      <c r="F2243" s="5">
        <v>9.2</v>
      </c>
      <c r="G2243" s="5">
        <v>33.4</v>
      </c>
      <c r="H2243" t="str">
        <f t="shared" si="1"/>
        <v> Oregon</v>
      </c>
      <c r="I2243" t="str">
        <f t="shared" si="2"/>
        <v>Oregon</v>
      </c>
      <c r="J2243" t="str">
        <f>VLOOKUP(I2243,Sheet5!A:B,2,FALSE)</f>
        <v>OR</v>
      </c>
      <c r="K2243" t="str">
        <f t="shared" si="3"/>
        <v>Umatilla, OR</v>
      </c>
    </row>
    <row r="2244" ht="15.75" customHeight="1">
      <c r="A2244" s="11" t="s">
        <v>192</v>
      </c>
      <c r="B2244" s="12">
        <v>8.8</v>
      </c>
      <c r="C2244" s="12">
        <v>32.5</v>
      </c>
      <c r="D2244" s="11" t="s">
        <v>6543</v>
      </c>
      <c r="E2244" s="5" t="s">
        <v>6544</v>
      </c>
      <c r="F2244" s="5">
        <v>8.8</v>
      </c>
      <c r="G2244" s="5">
        <v>32.5</v>
      </c>
      <c r="H2244" t="str">
        <f t="shared" si="1"/>
        <v> Oregon</v>
      </c>
      <c r="I2244" t="str">
        <f t="shared" si="2"/>
        <v>Oregon</v>
      </c>
      <c r="J2244" t="str">
        <f>VLOOKUP(I2244,Sheet5!A:B,2,FALSE)</f>
        <v>OR</v>
      </c>
      <c r="K2244" t="str">
        <f t="shared" si="3"/>
        <v>Union, OR</v>
      </c>
    </row>
    <row r="2245" ht="15.75" customHeight="1">
      <c r="A2245" s="11" t="s">
        <v>1441</v>
      </c>
      <c r="B2245" s="12">
        <v>8.9</v>
      </c>
      <c r="C2245" s="12">
        <v>26.4</v>
      </c>
      <c r="D2245" s="11" t="s">
        <v>6545</v>
      </c>
      <c r="E2245" s="5" t="s">
        <v>6546</v>
      </c>
      <c r="F2245" s="5">
        <v>8.9</v>
      </c>
      <c r="G2245" s="5">
        <v>26.4</v>
      </c>
      <c r="H2245" t="str">
        <f t="shared" si="1"/>
        <v> Oregon</v>
      </c>
      <c r="I2245" t="str">
        <f t="shared" si="2"/>
        <v>Oregon</v>
      </c>
      <c r="J2245" t="str">
        <f>VLOOKUP(I2245,Sheet5!A:B,2,FALSE)</f>
        <v>OR</v>
      </c>
      <c r="K2245" t="str">
        <f t="shared" si="3"/>
        <v>Wallowa, OR</v>
      </c>
    </row>
    <row r="2246" ht="15.75" customHeight="1">
      <c r="A2246" s="11" t="s">
        <v>1442</v>
      </c>
      <c r="B2246" s="12">
        <v>8.7</v>
      </c>
      <c r="C2246" s="12">
        <v>26.4</v>
      </c>
      <c r="D2246" s="11" t="s">
        <v>6547</v>
      </c>
      <c r="E2246" s="5" t="s">
        <v>6548</v>
      </c>
      <c r="F2246" s="5">
        <v>8.7</v>
      </c>
      <c r="G2246" s="5">
        <v>26.4</v>
      </c>
      <c r="H2246" t="str">
        <f t="shared" si="1"/>
        <v> Oregon</v>
      </c>
      <c r="I2246" t="str">
        <f t="shared" si="2"/>
        <v>Oregon</v>
      </c>
      <c r="J2246" t="str">
        <f>VLOOKUP(I2246,Sheet5!A:B,2,FALSE)</f>
        <v>OR</v>
      </c>
      <c r="K2246" t="str">
        <f t="shared" si="3"/>
        <v>Wasco, OR</v>
      </c>
    </row>
    <row r="2247" ht="15.75" customHeight="1">
      <c r="A2247" s="11" t="s">
        <v>86</v>
      </c>
      <c r="B2247" s="12">
        <v>8.3</v>
      </c>
      <c r="C2247" s="12">
        <v>25.8</v>
      </c>
      <c r="D2247" s="11" t="s">
        <v>6549</v>
      </c>
      <c r="E2247" s="5" t="s">
        <v>6550</v>
      </c>
      <c r="F2247" s="5">
        <v>8.3</v>
      </c>
      <c r="G2247" s="5">
        <v>25.8</v>
      </c>
      <c r="H2247" t="str">
        <f t="shared" si="1"/>
        <v> Oregon</v>
      </c>
      <c r="I2247" t="str">
        <f t="shared" si="2"/>
        <v>Oregon</v>
      </c>
      <c r="J2247" t="str">
        <f>VLOOKUP(I2247,Sheet5!A:B,2,FALSE)</f>
        <v>OR</v>
      </c>
      <c r="K2247" t="str">
        <f t="shared" si="3"/>
        <v>Washington, OR</v>
      </c>
    </row>
    <row r="2248" ht="15.75" customHeight="1">
      <c r="A2248" s="11" t="s">
        <v>482</v>
      </c>
      <c r="B2248" s="12">
        <v>9.0</v>
      </c>
      <c r="C2248" s="12">
        <v>27.7</v>
      </c>
      <c r="D2248" s="11" t="s">
        <v>6551</v>
      </c>
      <c r="E2248" s="5" t="s">
        <v>6552</v>
      </c>
      <c r="F2248" s="5">
        <v>9.0</v>
      </c>
      <c r="G2248" s="5">
        <v>27.7</v>
      </c>
      <c r="H2248" t="str">
        <f t="shared" si="1"/>
        <v> Oregon</v>
      </c>
      <c r="I2248" t="str">
        <f t="shared" si="2"/>
        <v>Oregon</v>
      </c>
      <c r="J2248" t="str">
        <f>VLOOKUP(I2248,Sheet5!A:B,2,FALSE)</f>
        <v>OR</v>
      </c>
      <c r="K2248" t="str">
        <f t="shared" si="3"/>
        <v>Wheeler, OR</v>
      </c>
    </row>
    <row r="2249" ht="15.75" customHeight="1">
      <c r="A2249" s="11" t="s">
        <v>1443</v>
      </c>
      <c r="B2249" s="12">
        <v>8.3</v>
      </c>
      <c r="C2249" s="12">
        <v>27.8</v>
      </c>
      <c r="D2249" s="11" t="s">
        <v>6553</v>
      </c>
      <c r="E2249" s="5" t="s">
        <v>6554</v>
      </c>
      <c r="F2249" s="5">
        <v>8.3</v>
      </c>
      <c r="G2249" s="5">
        <v>27.8</v>
      </c>
      <c r="H2249" t="str">
        <f t="shared" si="1"/>
        <v> Oregon</v>
      </c>
      <c r="I2249" t="str">
        <f t="shared" si="2"/>
        <v>Oregon</v>
      </c>
      <c r="J2249" t="str">
        <f>VLOOKUP(I2249,Sheet5!A:B,2,FALSE)</f>
        <v>OR</v>
      </c>
      <c r="K2249" t="str">
        <f t="shared" si="3"/>
        <v>Yamhill, OR</v>
      </c>
    </row>
    <row r="2250" ht="15.75" customHeight="1">
      <c r="A2250" s="11" t="s">
        <v>254</v>
      </c>
      <c r="B2250" s="12">
        <v>8.6</v>
      </c>
      <c r="C2250" s="12">
        <v>30.9</v>
      </c>
      <c r="D2250" s="11" t="s">
        <v>6555</v>
      </c>
      <c r="E2250" s="5" t="s">
        <v>6556</v>
      </c>
      <c r="F2250" s="5">
        <v>8.6</v>
      </c>
      <c r="G2250" s="5">
        <v>30.9</v>
      </c>
      <c r="H2250" t="str">
        <f t="shared" si="1"/>
        <v> Pennsylvania</v>
      </c>
      <c r="I2250" t="str">
        <f t="shared" si="2"/>
        <v>Pennsylvania</v>
      </c>
      <c r="J2250" t="str">
        <f>VLOOKUP(I2250,Sheet5!A:B,2,FALSE)</f>
        <v>PA</v>
      </c>
      <c r="K2250" t="str">
        <f t="shared" si="3"/>
        <v>Adams, PA</v>
      </c>
    </row>
    <row r="2251" ht="15.75" customHeight="1">
      <c r="A2251" s="11" t="s">
        <v>1445</v>
      </c>
      <c r="B2251" s="12">
        <v>8.8</v>
      </c>
      <c r="C2251" s="12">
        <v>27.9</v>
      </c>
      <c r="D2251" s="11" t="s">
        <v>6557</v>
      </c>
      <c r="E2251" s="5" t="s">
        <v>6558</v>
      </c>
      <c r="F2251" s="5">
        <v>8.8</v>
      </c>
      <c r="G2251" s="5">
        <v>27.9</v>
      </c>
      <c r="H2251" t="str">
        <f t="shared" si="1"/>
        <v> Pennsylvania</v>
      </c>
      <c r="I2251" t="str">
        <f t="shared" si="2"/>
        <v>Pennsylvania</v>
      </c>
      <c r="J2251" t="str">
        <f>VLOOKUP(I2251,Sheet5!A:B,2,FALSE)</f>
        <v>PA</v>
      </c>
      <c r="K2251" t="str">
        <f t="shared" si="3"/>
        <v>Allegheny, PA</v>
      </c>
    </row>
    <row r="2252" ht="15.75" customHeight="1">
      <c r="A2252" s="11" t="s">
        <v>1446</v>
      </c>
      <c r="B2252" s="12">
        <v>9.3</v>
      </c>
      <c r="C2252" s="12">
        <v>35.8</v>
      </c>
      <c r="D2252" s="11" t="s">
        <v>6559</v>
      </c>
      <c r="E2252" s="5" t="s">
        <v>6560</v>
      </c>
      <c r="F2252" s="5">
        <v>9.3</v>
      </c>
      <c r="G2252" s="5">
        <v>35.8</v>
      </c>
      <c r="H2252" t="str">
        <f t="shared" si="1"/>
        <v> Pennsylvania</v>
      </c>
      <c r="I2252" t="str">
        <f t="shared" si="2"/>
        <v>Pennsylvania</v>
      </c>
      <c r="J2252" t="str">
        <f>VLOOKUP(I2252,Sheet5!A:B,2,FALSE)</f>
        <v>PA</v>
      </c>
      <c r="K2252" t="str">
        <f t="shared" si="3"/>
        <v>Armstrong, PA</v>
      </c>
    </row>
    <row r="2253" ht="15.75" customHeight="1">
      <c r="A2253" s="11" t="s">
        <v>1388</v>
      </c>
      <c r="B2253" s="12">
        <v>8.5</v>
      </c>
      <c r="C2253" s="12">
        <v>27.1</v>
      </c>
      <c r="D2253" s="11" t="s">
        <v>6561</v>
      </c>
      <c r="E2253" s="5" t="s">
        <v>6562</v>
      </c>
      <c r="F2253" s="5">
        <v>8.5</v>
      </c>
      <c r="G2253" s="5">
        <v>27.1</v>
      </c>
      <c r="H2253" t="str">
        <f t="shared" si="1"/>
        <v> Pennsylvania</v>
      </c>
      <c r="I2253" t="str">
        <f t="shared" si="2"/>
        <v>Pennsylvania</v>
      </c>
      <c r="J2253" t="str">
        <f>VLOOKUP(I2253,Sheet5!A:B,2,FALSE)</f>
        <v>PA</v>
      </c>
      <c r="K2253" t="str">
        <f t="shared" si="3"/>
        <v>Beaver, PA</v>
      </c>
    </row>
    <row r="2254" ht="15.75" customHeight="1">
      <c r="A2254" s="11" t="s">
        <v>1447</v>
      </c>
      <c r="B2254" s="12">
        <v>9.9</v>
      </c>
      <c r="C2254" s="12">
        <v>31.4</v>
      </c>
      <c r="D2254" s="11" t="s">
        <v>6563</v>
      </c>
      <c r="E2254" s="5" t="s">
        <v>6564</v>
      </c>
      <c r="F2254" s="5">
        <v>9.9</v>
      </c>
      <c r="G2254" s="5">
        <v>31.4</v>
      </c>
      <c r="H2254" t="str">
        <f t="shared" si="1"/>
        <v> Pennsylvania</v>
      </c>
      <c r="I2254" t="str">
        <f t="shared" si="2"/>
        <v>Pennsylvania</v>
      </c>
      <c r="J2254" t="str">
        <f>VLOOKUP(I2254,Sheet5!A:B,2,FALSE)</f>
        <v>PA</v>
      </c>
      <c r="K2254" t="str">
        <f t="shared" si="3"/>
        <v>Bedford, PA</v>
      </c>
    </row>
    <row r="2255" ht="15.75" customHeight="1">
      <c r="A2255" s="11" t="s">
        <v>1448</v>
      </c>
      <c r="B2255" s="12">
        <v>9.9</v>
      </c>
      <c r="C2255" s="12">
        <v>31.4</v>
      </c>
      <c r="D2255" s="11" t="s">
        <v>6565</v>
      </c>
      <c r="E2255" s="5" t="s">
        <v>6566</v>
      </c>
      <c r="F2255" s="5">
        <v>9.9</v>
      </c>
      <c r="G2255" s="5">
        <v>31.4</v>
      </c>
      <c r="H2255" t="str">
        <f t="shared" si="1"/>
        <v> Pennsylvania</v>
      </c>
      <c r="I2255" t="str">
        <f t="shared" si="2"/>
        <v>Pennsylvania</v>
      </c>
      <c r="J2255" t="str">
        <f>VLOOKUP(I2255,Sheet5!A:B,2,FALSE)</f>
        <v>PA</v>
      </c>
      <c r="K2255" t="str">
        <f t="shared" si="3"/>
        <v>Berks, PA</v>
      </c>
    </row>
    <row r="2256" ht="15.75" customHeight="1">
      <c r="A2256" s="11" t="s">
        <v>1449</v>
      </c>
      <c r="B2256" s="12">
        <v>10.4</v>
      </c>
      <c r="C2256" s="12">
        <v>32.2</v>
      </c>
      <c r="D2256" s="11" t="s">
        <v>6567</v>
      </c>
      <c r="E2256" s="5" t="s">
        <v>6568</v>
      </c>
      <c r="F2256" s="5">
        <v>10.4</v>
      </c>
      <c r="G2256" s="5">
        <v>32.2</v>
      </c>
      <c r="H2256" t="str">
        <f t="shared" si="1"/>
        <v> Pennsylvania</v>
      </c>
      <c r="I2256" t="str">
        <f t="shared" si="2"/>
        <v>Pennsylvania</v>
      </c>
      <c r="J2256" t="str">
        <f>VLOOKUP(I2256,Sheet5!A:B,2,FALSE)</f>
        <v>PA</v>
      </c>
      <c r="K2256" t="str">
        <f t="shared" si="3"/>
        <v>Blair, PA</v>
      </c>
    </row>
    <row r="2257" ht="15.75" customHeight="1">
      <c r="A2257" s="11" t="s">
        <v>332</v>
      </c>
      <c r="B2257" s="12">
        <v>7.5</v>
      </c>
      <c r="C2257" s="12">
        <v>30.6</v>
      </c>
      <c r="D2257" s="11" t="s">
        <v>6569</v>
      </c>
      <c r="E2257" s="5" t="s">
        <v>6570</v>
      </c>
      <c r="F2257" s="5">
        <v>7.5</v>
      </c>
      <c r="G2257" s="5">
        <v>30.6</v>
      </c>
      <c r="H2257" t="str">
        <f t="shared" si="1"/>
        <v> Pennsylvania</v>
      </c>
      <c r="I2257" t="str">
        <f t="shared" si="2"/>
        <v>Pennsylvania</v>
      </c>
      <c r="J2257" t="str">
        <f>VLOOKUP(I2257,Sheet5!A:B,2,FALSE)</f>
        <v>PA</v>
      </c>
      <c r="K2257" t="str">
        <f t="shared" si="3"/>
        <v>Bradford, PA</v>
      </c>
    </row>
    <row r="2258" ht="15.75" customHeight="1">
      <c r="A2258" s="11" t="s">
        <v>1450</v>
      </c>
      <c r="B2258" s="12">
        <v>7.9</v>
      </c>
      <c r="C2258" s="12">
        <v>25.8</v>
      </c>
      <c r="D2258" s="11" t="s">
        <v>6571</v>
      </c>
      <c r="E2258" s="5" t="s">
        <v>6572</v>
      </c>
      <c r="F2258" s="5">
        <v>7.9</v>
      </c>
      <c r="G2258" s="5">
        <v>25.8</v>
      </c>
      <c r="H2258" t="str">
        <f t="shared" si="1"/>
        <v> Pennsylvania</v>
      </c>
      <c r="I2258" t="str">
        <f t="shared" si="2"/>
        <v>Pennsylvania</v>
      </c>
      <c r="J2258" t="str">
        <f>VLOOKUP(I2258,Sheet5!A:B,2,FALSE)</f>
        <v>PA</v>
      </c>
      <c r="K2258" t="str">
        <f t="shared" si="3"/>
        <v>Bucks, PA</v>
      </c>
    </row>
    <row r="2259" ht="15.75" customHeight="1">
      <c r="A2259" s="11" t="s">
        <v>28</v>
      </c>
      <c r="B2259" s="12">
        <v>8.4</v>
      </c>
      <c r="C2259" s="12">
        <v>27.6</v>
      </c>
      <c r="D2259" s="11" t="s">
        <v>6573</v>
      </c>
      <c r="E2259" s="5" t="s">
        <v>6574</v>
      </c>
      <c r="F2259" s="5">
        <v>8.4</v>
      </c>
      <c r="G2259" s="5">
        <v>27.6</v>
      </c>
      <c r="H2259" t="str">
        <f t="shared" si="1"/>
        <v> Pennsylvania</v>
      </c>
      <c r="I2259" t="str">
        <f t="shared" si="2"/>
        <v>Pennsylvania</v>
      </c>
      <c r="J2259" t="str">
        <f>VLOOKUP(I2259,Sheet5!A:B,2,FALSE)</f>
        <v>PA</v>
      </c>
      <c r="K2259" t="str">
        <f t="shared" si="3"/>
        <v>Butler, PA</v>
      </c>
    </row>
    <row r="2260" ht="15.75" customHeight="1">
      <c r="A2260" s="11" t="s">
        <v>1451</v>
      </c>
      <c r="B2260" s="12">
        <v>10.4</v>
      </c>
      <c r="C2260" s="12">
        <v>29.7</v>
      </c>
      <c r="D2260" s="11" t="s">
        <v>6575</v>
      </c>
      <c r="E2260" s="5" t="s">
        <v>6576</v>
      </c>
      <c r="F2260" s="5">
        <v>10.4</v>
      </c>
      <c r="G2260" s="5">
        <v>29.7</v>
      </c>
      <c r="H2260" t="str">
        <f t="shared" si="1"/>
        <v> Pennsylvania</v>
      </c>
      <c r="I2260" t="str">
        <f t="shared" si="2"/>
        <v>Pennsylvania</v>
      </c>
      <c r="J2260" t="str">
        <f>VLOOKUP(I2260,Sheet5!A:B,2,FALSE)</f>
        <v>PA</v>
      </c>
      <c r="K2260" t="str">
        <f t="shared" si="3"/>
        <v>Cambria, PA</v>
      </c>
    </row>
    <row r="2261" ht="15.75" customHeight="1">
      <c r="A2261" s="11" t="s">
        <v>807</v>
      </c>
      <c r="B2261" s="12">
        <v>8.3</v>
      </c>
      <c r="C2261" s="12">
        <v>28.9</v>
      </c>
      <c r="D2261" s="11" t="s">
        <v>6577</v>
      </c>
      <c r="E2261" s="5" t="s">
        <v>6578</v>
      </c>
      <c r="F2261" s="5">
        <v>8.3</v>
      </c>
      <c r="G2261" s="5">
        <v>28.9</v>
      </c>
      <c r="H2261" t="str">
        <f t="shared" si="1"/>
        <v> Pennsylvania</v>
      </c>
      <c r="I2261" t="str">
        <f t="shared" si="2"/>
        <v>Pennsylvania</v>
      </c>
      <c r="J2261" t="str">
        <f>VLOOKUP(I2261,Sheet5!A:B,2,FALSE)</f>
        <v>PA</v>
      </c>
      <c r="K2261" t="str">
        <f t="shared" si="3"/>
        <v>Cameron, PA</v>
      </c>
    </row>
    <row r="2262" ht="15.75" customHeight="1">
      <c r="A2262" s="11" t="s">
        <v>1089</v>
      </c>
      <c r="B2262" s="12">
        <v>8.7</v>
      </c>
      <c r="C2262" s="12">
        <v>33.6</v>
      </c>
      <c r="D2262" s="11" t="s">
        <v>6579</v>
      </c>
      <c r="E2262" s="5" t="s">
        <v>6580</v>
      </c>
      <c r="F2262" s="5">
        <v>8.7</v>
      </c>
      <c r="G2262" s="5">
        <v>33.6</v>
      </c>
      <c r="H2262" t="str">
        <f t="shared" si="1"/>
        <v> Pennsylvania</v>
      </c>
      <c r="I2262" t="str">
        <f t="shared" si="2"/>
        <v>Pennsylvania</v>
      </c>
      <c r="J2262" t="str">
        <f>VLOOKUP(I2262,Sheet5!A:B,2,FALSE)</f>
        <v>PA</v>
      </c>
      <c r="K2262" t="str">
        <f t="shared" si="3"/>
        <v>Carbon, PA</v>
      </c>
    </row>
    <row r="2263" ht="15.75" customHeight="1">
      <c r="A2263" s="11" t="s">
        <v>1452</v>
      </c>
      <c r="B2263" s="12">
        <v>8.2</v>
      </c>
      <c r="C2263" s="12">
        <v>29.5</v>
      </c>
      <c r="D2263" s="11" t="s">
        <v>6581</v>
      </c>
      <c r="E2263" s="5" t="s">
        <v>6582</v>
      </c>
      <c r="F2263" s="5">
        <v>8.2</v>
      </c>
      <c r="G2263" s="5">
        <v>29.5</v>
      </c>
      <c r="H2263" t="str">
        <f t="shared" si="1"/>
        <v> Pennsylvania</v>
      </c>
      <c r="I2263" t="str">
        <f t="shared" si="2"/>
        <v>Pennsylvania</v>
      </c>
      <c r="J2263" t="str">
        <f>VLOOKUP(I2263,Sheet5!A:B,2,FALSE)</f>
        <v>PA</v>
      </c>
      <c r="K2263" t="str">
        <f t="shared" si="3"/>
        <v>Centre, PA</v>
      </c>
    </row>
    <row r="2264" ht="15.75" customHeight="1">
      <c r="A2264" s="11" t="s">
        <v>1453</v>
      </c>
      <c r="B2264" s="12">
        <v>6.8</v>
      </c>
      <c r="C2264" s="12">
        <v>21.7</v>
      </c>
      <c r="D2264" s="11" t="s">
        <v>6583</v>
      </c>
      <c r="E2264" s="5" t="s">
        <v>6584</v>
      </c>
      <c r="F2264" s="5">
        <v>6.8</v>
      </c>
      <c r="G2264" s="5">
        <v>21.7</v>
      </c>
      <c r="H2264" t="str">
        <f t="shared" si="1"/>
        <v> Pennsylvania</v>
      </c>
      <c r="I2264" t="str">
        <f t="shared" si="2"/>
        <v>Pennsylvania</v>
      </c>
      <c r="J2264" t="str">
        <f>VLOOKUP(I2264,Sheet5!A:B,2,FALSE)</f>
        <v>PA</v>
      </c>
      <c r="K2264" t="str">
        <f t="shared" si="3"/>
        <v>Chester, PA</v>
      </c>
    </row>
    <row r="2265" ht="15.75" customHeight="1">
      <c r="A2265" s="11" t="s">
        <v>1454</v>
      </c>
      <c r="B2265" s="12">
        <v>11.0</v>
      </c>
      <c r="C2265" s="12">
        <v>31.7</v>
      </c>
      <c r="D2265" s="11" t="s">
        <v>6585</v>
      </c>
      <c r="E2265" s="5" t="s">
        <v>6586</v>
      </c>
      <c r="F2265" s="5">
        <v>11.0</v>
      </c>
      <c r="G2265" s="5">
        <v>31.7</v>
      </c>
      <c r="H2265" t="str">
        <f t="shared" si="1"/>
        <v> Pennsylvania</v>
      </c>
      <c r="I2265" t="str">
        <f t="shared" si="2"/>
        <v>Pennsylvania</v>
      </c>
      <c r="J2265" t="str">
        <f>VLOOKUP(I2265,Sheet5!A:B,2,FALSE)</f>
        <v>PA</v>
      </c>
      <c r="K2265" t="str">
        <f t="shared" si="3"/>
        <v>Clarion, PA</v>
      </c>
    </row>
    <row r="2266" ht="15.75" customHeight="1">
      <c r="A2266" s="11" t="s">
        <v>1455</v>
      </c>
      <c r="B2266" s="12">
        <v>9.7</v>
      </c>
      <c r="C2266" s="12">
        <v>39.3</v>
      </c>
      <c r="D2266" s="11" t="s">
        <v>6587</v>
      </c>
      <c r="E2266" s="5" t="s">
        <v>6588</v>
      </c>
      <c r="F2266" s="5">
        <v>9.7</v>
      </c>
      <c r="G2266" s="5">
        <v>39.3</v>
      </c>
      <c r="H2266" t="str">
        <f t="shared" si="1"/>
        <v> Pennsylvania</v>
      </c>
      <c r="I2266" t="str">
        <f t="shared" si="2"/>
        <v>Pennsylvania</v>
      </c>
      <c r="J2266" t="str">
        <f>VLOOKUP(I2266,Sheet5!A:B,2,FALSE)</f>
        <v>PA</v>
      </c>
      <c r="K2266" t="str">
        <f t="shared" si="3"/>
        <v>Clearfield, PA</v>
      </c>
    </row>
    <row r="2267" ht="15.75" customHeight="1">
      <c r="A2267" s="11" t="s">
        <v>537</v>
      </c>
      <c r="B2267" s="12">
        <v>10.1</v>
      </c>
      <c r="C2267" s="12">
        <v>30.5</v>
      </c>
      <c r="D2267" s="11" t="s">
        <v>6589</v>
      </c>
      <c r="E2267" s="5" t="s">
        <v>6590</v>
      </c>
      <c r="F2267" s="5">
        <v>10.1</v>
      </c>
      <c r="G2267" s="5">
        <v>30.5</v>
      </c>
      <c r="H2267" t="str">
        <f t="shared" si="1"/>
        <v> Pennsylvania</v>
      </c>
      <c r="I2267" t="str">
        <f t="shared" si="2"/>
        <v>Pennsylvania</v>
      </c>
      <c r="J2267" t="str">
        <f>VLOOKUP(I2267,Sheet5!A:B,2,FALSE)</f>
        <v>PA</v>
      </c>
      <c r="K2267" t="str">
        <f t="shared" si="3"/>
        <v>Clinton, PA</v>
      </c>
    </row>
    <row r="2268" ht="15.75" customHeight="1">
      <c r="A2268" s="11" t="s">
        <v>150</v>
      </c>
      <c r="B2268" s="12">
        <v>10.2</v>
      </c>
      <c r="C2268" s="12">
        <v>34.9</v>
      </c>
      <c r="D2268" s="11" t="s">
        <v>6591</v>
      </c>
      <c r="E2268" s="5" t="s">
        <v>6592</v>
      </c>
      <c r="F2268" s="5">
        <v>10.2</v>
      </c>
      <c r="G2268" s="5">
        <v>34.9</v>
      </c>
      <c r="H2268" t="str">
        <f t="shared" si="1"/>
        <v> Pennsylvania</v>
      </c>
      <c r="I2268" t="str">
        <f t="shared" si="2"/>
        <v>Pennsylvania</v>
      </c>
      <c r="J2268" t="str">
        <f>VLOOKUP(I2268,Sheet5!A:B,2,FALSE)</f>
        <v>PA</v>
      </c>
      <c r="K2268" t="str">
        <f t="shared" si="3"/>
        <v>Columbia, PA</v>
      </c>
    </row>
    <row r="2269" ht="15.75" customHeight="1">
      <c r="A2269" s="11" t="s">
        <v>153</v>
      </c>
      <c r="B2269" s="12">
        <v>9.7</v>
      </c>
      <c r="C2269" s="12">
        <v>34.0</v>
      </c>
      <c r="D2269" s="11" t="s">
        <v>6593</v>
      </c>
      <c r="E2269" s="5" t="s">
        <v>6594</v>
      </c>
      <c r="F2269" s="5">
        <v>9.7</v>
      </c>
      <c r="G2269" s="5">
        <v>34.0</v>
      </c>
      <c r="H2269" t="str">
        <f t="shared" si="1"/>
        <v> Pennsylvania</v>
      </c>
      <c r="I2269" t="str">
        <f t="shared" si="2"/>
        <v>Pennsylvania</v>
      </c>
      <c r="J2269" t="str">
        <f>VLOOKUP(I2269,Sheet5!A:B,2,FALSE)</f>
        <v>PA</v>
      </c>
      <c r="K2269" t="str">
        <f t="shared" si="3"/>
        <v>Crawford, PA</v>
      </c>
    </row>
    <row r="2270" ht="15.75" customHeight="1">
      <c r="A2270" s="11" t="s">
        <v>539</v>
      </c>
      <c r="B2270" s="12">
        <v>8.0</v>
      </c>
      <c r="C2270" s="12">
        <v>29.2</v>
      </c>
      <c r="D2270" s="11" t="s">
        <v>6595</v>
      </c>
      <c r="E2270" s="5" t="s">
        <v>6596</v>
      </c>
      <c r="F2270" s="5">
        <v>8.0</v>
      </c>
      <c r="G2270" s="5">
        <v>29.2</v>
      </c>
      <c r="H2270" t="str">
        <f t="shared" si="1"/>
        <v> Pennsylvania</v>
      </c>
      <c r="I2270" t="str">
        <f t="shared" si="2"/>
        <v>Pennsylvania</v>
      </c>
      <c r="J2270" t="str">
        <f>VLOOKUP(I2270,Sheet5!A:B,2,FALSE)</f>
        <v>PA</v>
      </c>
      <c r="K2270" t="str">
        <f t="shared" si="3"/>
        <v>Cumberland, PA</v>
      </c>
    </row>
    <row r="2271" ht="15.75" customHeight="1">
      <c r="A2271" s="11" t="s">
        <v>1456</v>
      </c>
      <c r="B2271" s="12">
        <v>9.5</v>
      </c>
      <c r="C2271" s="12">
        <v>30.0</v>
      </c>
      <c r="D2271" s="11" t="s">
        <v>6597</v>
      </c>
      <c r="E2271" s="5" t="s">
        <v>6598</v>
      </c>
      <c r="F2271" s="5">
        <v>9.5</v>
      </c>
      <c r="G2271" s="5">
        <v>30.0</v>
      </c>
      <c r="H2271" t="str">
        <f t="shared" si="1"/>
        <v> Pennsylvania</v>
      </c>
      <c r="I2271" t="str">
        <f t="shared" si="2"/>
        <v>Pennsylvania</v>
      </c>
      <c r="J2271" t="str">
        <f>VLOOKUP(I2271,Sheet5!A:B,2,FALSE)</f>
        <v>PA</v>
      </c>
      <c r="K2271" t="str">
        <f t="shared" si="3"/>
        <v>Dauphin, PA</v>
      </c>
    </row>
    <row r="2272" ht="15.75" customHeight="1">
      <c r="A2272" s="11" t="s">
        <v>590</v>
      </c>
      <c r="B2272" s="12">
        <v>9.4</v>
      </c>
      <c r="C2272" s="12">
        <v>24.3</v>
      </c>
      <c r="D2272" s="11" t="s">
        <v>6599</v>
      </c>
      <c r="E2272" s="5" t="s">
        <v>6600</v>
      </c>
      <c r="F2272" s="5">
        <v>9.4</v>
      </c>
      <c r="G2272" s="5">
        <v>24.3</v>
      </c>
      <c r="H2272" t="str">
        <f t="shared" si="1"/>
        <v> Pennsylvania</v>
      </c>
      <c r="I2272" t="str">
        <f t="shared" si="2"/>
        <v>Pennsylvania</v>
      </c>
      <c r="J2272" t="str">
        <f>VLOOKUP(I2272,Sheet5!A:B,2,FALSE)</f>
        <v>PA</v>
      </c>
      <c r="K2272" t="str">
        <f t="shared" si="3"/>
        <v>Delaware, PA</v>
      </c>
    </row>
    <row r="2273" ht="15.75" customHeight="1">
      <c r="A2273" s="11" t="s">
        <v>686</v>
      </c>
      <c r="B2273" s="12">
        <v>8.3</v>
      </c>
      <c r="C2273" s="12">
        <v>28.8</v>
      </c>
      <c r="D2273" s="11" t="s">
        <v>6601</v>
      </c>
      <c r="E2273" s="5" t="s">
        <v>6602</v>
      </c>
      <c r="F2273" s="5">
        <v>8.3</v>
      </c>
      <c r="G2273" s="5">
        <v>28.8</v>
      </c>
      <c r="H2273" t="str">
        <f t="shared" si="1"/>
        <v> Pennsylvania</v>
      </c>
      <c r="I2273" t="str">
        <f t="shared" si="2"/>
        <v>Pennsylvania</v>
      </c>
      <c r="J2273" t="str">
        <f>VLOOKUP(I2273,Sheet5!A:B,2,FALSE)</f>
        <v>PA</v>
      </c>
      <c r="K2273" t="str">
        <f t="shared" si="3"/>
        <v>Elk, PA</v>
      </c>
    </row>
    <row r="2274" ht="15.75" customHeight="1">
      <c r="A2274" s="11" t="s">
        <v>1231</v>
      </c>
      <c r="B2274" s="12">
        <v>10.2</v>
      </c>
      <c r="C2274" s="12">
        <v>32.5</v>
      </c>
      <c r="D2274" s="11" t="s">
        <v>6603</v>
      </c>
      <c r="E2274" s="5" t="s">
        <v>6604</v>
      </c>
      <c r="F2274" s="5">
        <v>10.2</v>
      </c>
      <c r="G2274" s="5">
        <v>32.5</v>
      </c>
      <c r="H2274" t="str">
        <f t="shared" si="1"/>
        <v> Pennsylvania</v>
      </c>
      <c r="I2274" t="str">
        <f t="shared" si="2"/>
        <v>Pennsylvania</v>
      </c>
      <c r="J2274" t="str">
        <f>VLOOKUP(I2274,Sheet5!A:B,2,FALSE)</f>
        <v>PA</v>
      </c>
      <c r="K2274" t="str">
        <f t="shared" si="3"/>
        <v>Erie, PA</v>
      </c>
    </row>
    <row r="2275" ht="15.75" customHeight="1">
      <c r="A2275" s="11" t="s">
        <v>50</v>
      </c>
      <c r="B2275" s="12">
        <v>13.1</v>
      </c>
      <c r="C2275" s="12">
        <v>39.3</v>
      </c>
      <c r="D2275" s="11" t="s">
        <v>6605</v>
      </c>
      <c r="E2275" s="5" t="s">
        <v>6606</v>
      </c>
      <c r="F2275" s="5">
        <v>13.1</v>
      </c>
      <c r="G2275" s="5">
        <v>39.3</v>
      </c>
      <c r="H2275" t="str">
        <f t="shared" si="1"/>
        <v> Pennsylvania</v>
      </c>
      <c r="I2275" t="str">
        <f t="shared" si="2"/>
        <v>Pennsylvania</v>
      </c>
      <c r="J2275" t="str">
        <f>VLOOKUP(I2275,Sheet5!A:B,2,FALSE)</f>
        <v>PA</v>
      </c>
      <c r="K2275" t="str">
        <f t="shared" si="3"/>
        <v>Fayette, PA</v>
      </c>
    </row>
    <row r="2276" ht="15.75" customHeight="1">
      <c r="A2276" s="11" t="s">
        <v>1457</v>
      </c>
      <c r="B2276" s="12">
        <v>10.1</v>
      </c>
      <c r="C2276" s="12">
        <v>31.2</v>
      </c>
      <c r="D2276" s="11" t="s">
        <v>6607</v>
      </c>
      <c r="E2276" s="5" t="s">
        <v>6608</v>
      </c>
      <c r="F2276" s="5">
        <v>10.1</v>
      </c>
      <c r="G2276" s="5">
        <v>31.2</v>
      </c>
      <c r="H2276" t="str">
        <f t="shared" si="1"/>
        <v> Pennsylvania</v>
      </c>
      <c r="I2276" t="str">
        <f t="shared" si="2"/>
        <v>Pennsylvania</v>
      </c>
      <c r="J2276" t="str">
        <f>VLOOKUP(I2276,Sheet5!A:B,2,FALSE)</f>
        <v>PA</v>
      </c>
      <c r="K2276" t="str">
        <f t="shared" si="3"/>
        <v>Forest, PA</v>
      </c>
    </row>
    <row r="2277" ht="15.75" customHeight="1">
      <c r="A2277" s="11" t="s">
        <v>51</v>
      </c>
      <c r="B2277" s="12">
        <v>10.8</v>
      </c>
      <c r="C2277" s="12">
        <v>33.9</v>
      </c>
      <c r="D2277" s="11" t="s">
        <v>6609</v>
      </c>
      <c r="E2277" s="5" t="s">
        <v>6610</v>
      </c>
      <c r="F2277" s="5">
        <v>10.8</v>
      </c>
      <c r="G2277" s="5">
        <v>33.9</v>
      </c>
      <c r="H2277" t="str">
        <f t="shared" si="1"/>
        <v> Pennsylvania</v>
      </c>
      <c r="I2277" t="str">
        <f t="shared" si="2"/>
        <v>Pennsylvania</v>
      </c>
      <c r="J2277" t="str">
        <f>VLOOKUP(I2277,Sheet5!A:B,2,FALSE)</f>
        <v>PA</v>
      </c>
      <c r="K2277" t="str">
        <f t="shared" si="3"/>
        <v>Franklin, PA</v>
      </c>
    </row>
    <row r="2278" ht="15.75" customHeight="1">
      <c r="A2278" s="11" t="s">
        <v>159</v>
      </c>
      <c r="B2278" s="12">
        <v>8.7</v>
      </c>
      <c r="C2278" s="12">
        <v>28.0</v>
      </c>
      <c r="D2278" s="11" t="s">
        <v>6611</v>
      </c>
      <c r="E2278" s="5" t="s">
        <v>6612</v>
      </c>
      <c r="F2278" s="5">
        <v>8.7</v>
      </c>
      <c r="G2278" s="5">
        <v>28.0</v>
      </c>
      <c r="H2278" t="str">
        <f t="shared" si="1"/>
        <v> Pennsylvania</v>
      </c>
      <c r="I2278" t="str">
        <f t="shared" si="2"/>
        <v>Pennsylvania</v>
      </c>
      <c r="J2278" t="str">
        <f>VLOOKUP(I2278,Sheet5!A:B,2,FALSE)</f>
        <v>PA</v>
      </c>
      <c r="K2278" t="str">
        <f t="shared" si="3"/>
        <v>Fulton, PA</v>
      </c>
    </row>
    <row r="2279" ht="15.75" customHeight="1">
      <c r="A2279" s="11" t="s">
        <v>53</v>
      </c>
      <c r="B2279" s="12">
        <v>10.2</v>
      </c>
      <c r="C2279" s="12">
        <v>33.1</v>
      </c>
      <c r="D2279" s="11" t="s">
        <v>6613</v>
      </c>
      <c r="E2279" s="5" t="s">
        <v>6614</v>
      </c>
      <c r="F2279" s="5">
        <v>10.2</v>
      </c>
      <c r="G2279" s="5">
        <v>33.1</v>
      </c>
      <c r="H2279" t="str">
        <f t="shared" si="1"/>
        <v> Pennsylvania</v>
      </c>
      <c r="I2279" t="str">
        <f t="shared" si="2"/>
        <v>Pennsylvania</v>
      </c>
      <c r="J2279" t="str">
        <f>VLOOKUP(I2279,Sheet5!A:B,2,FALSE)</f>
        <v>PA</v>
      </c>
      <c r="K2279" t="str">
        <f t="shared" si="3"/>
        <v>Greene, PA</v>
      </c>
    </row>
    <row r="2280" ht="15.75" customHeight="1">
      <c r="A2280" s="11" t="s">
        <v>1458</v>
      </c>
      <c r="B2280" s="12">
        <v>9.4</v>
      </c>
      <c r="C2280" s="12">
        <v>30.1</v>
      </c>
      <c r="D2280" s="11" t="s">
        <v>6615</v>
      </c>
      <c r="E2280" s="5" t="s">
        <v>6616</v>
      </c>
      <c r="F2280" s="5">
        <v>9.4</v>
      </c>
      <c r="G2280" s="5">
        <v>30.1</v>
      </c>
      <c r="H2280" t="str">
        <f t="shared" si="1"/>
        <v> Pennsylvania</v>
      </c>
      <c r="I2280" t="str">
        <f t="shared" si="2"/>
        <v>Pennsylvania</v>
      </c>
      <c r="J2280" t="str">
        <f>VLOOKUP(I2280,Sheet5!A:B,2,FALSE)</f>
        <v>PA</v>
      </c>
      <c r="K2280" t="str">
        <f t="shared" si="3"/>
        <v>Huntingdon, PA</v>
      </c>
    </row>
    <row r="2281" ht="15.75" customHeight="1">
      <c r="A2281" s="11" t="s">
        <v>1459</v>
      </c>
      <c r="B2281" s="12">
        <v>8.3</v>
      </c>
      <c r="C2281" s="12">
        <v>35.8</v>
      </c>
      <c r="D2281" s="11" t="s">
        <v>6617</v>
      </c>
      <c r="E2281" s="5" t="s">
        <v>6618</v>
      </c>
      <c r="F2281" s="5">
        <v>8.3</v>
      </c>
      <c r="G2281" s="5">
        <v>35.8</v>
      </c>
      <c r="H2281" t="str">
        <f t="shared" si="1"/>
        <v> Pennsylvania</v>
      </c>
      <c r="I2281" t="str">
        <f t="shared" si="2"/>
        <v>Pennsylvania</v>
      </c>
      <c r="J2281" t="str">
        <f>VLOOKUP(I2281,Sheet5!A:B,2,FALSE)</f>
        <v>PA</v>
      </c>
      <c r="K2281" t="str">
        <f t="shared" si="3"/>
        <v>Indiana, PA</v>
      </c>
    </row>
    <row r="2282" ht="15.75" customHeight="1">
      <c r="A2282" s="11" t="s">
        <v>58</v>
      </c>
      <c r="B2282" s="12">
        <v>8.9</v>
      </c>
      <c r="C2282" s="12">
        <v>30.9</v>
      </c>
      <c r="D2282" s="11" t="s">
        <v>6619</v>
      </c>
      <c r="E2282" s="5" t="s">
        <v>6620</v>
      </c>
      <c r="F2282" s="5">
        <v>8.9</v>
      </c>
      <c r="G2282" s="5">
        <v>30.9</v>
      </c>
      <c r="H2282" t="str">
        <f t="shared" si="1"/>
        <v> Pennsylvania</v>
      </c>
      <c r="I2282" t="str">
        <f t="shared" si="2"/>
        <v>Pennsylvania</v>
      </c>
      <c r="J2282" t="str">
        <f>VLOOKUP(I2282,Sheet5!A:B,2,FALSE)</f>
        <v>PA</v>
      </c>
      <c r="K2282" t="str">
        <f t="shared" si="3"/>
        <v>Jefferson, PA</v>
      </c>
    </row>
    <row r="2283" ht="15.75" customHeight="1">
      <c r="A2283" s="11" t="s">
        <v>1460</v>
      </c>
      <c r="B2283" s="12">
        <v>9.5</v>
      </c>
      <c r="C2283" s="12">
        <v>34.3</v>
      </c>
      <c r="D2283" s="11" t="s">
        <v>6621</v>
      </c>
      <c r="E2283" s="5" t="s">
        <v>6622</v>
      </c>
      <c r="F2283" s="5">
        <v>9.5</v>
      </c>
      <c r="G2283" s="5">
        <v>34.3</v>
      </c>
      <c r="H2283" t="str">
        <f t="shared" si="1"/>
        <v> Pennsylvania</v>
      </c>
      <c r="I2283" t="str">
        <f t="shared" si="2"/>
        <v>Pennsylvania</v>
      </c>
      <c r="J2283" t="str">
        <f>VLOOKUP(I2283,Sheet5!A:B,2,FALSE)</f>
        <v>PA</v>
      </c>
      <c r="K2283" t="str">
        <f t="shared" si="3"/>
        <v>Juniata, PA</v>
      </c>
    </row>
    <row r="2284" ht="15.75" customHeight="1">
      <c r="A2284" s="11" t="s">
        <v>1461</v>
      </c>
      <c r="B2284" s="12">
        <v>8.8</v>
      </c>
      <c r="C2284" s="12">
        <v>29.7</v>
      </c>
      <c r="D2284" s="11" t="s">
        <v>6623</v>
      </c>
      <c r="E2284" s="5" t="s">
        <v>6624</v>
      </c>
      <c r="F2284" s="5">
        <v>8.8</v>
      </c>
      <c r="G2284" s="5">
        <v>29.7</v>
      </c>
      <c r="H2284" t="str">
        <f t="shared" si="1"/>
        <v> Pennsylvania</v>
      </c>
      <c r="I2284" t="str">
        <f t="shared" si="2"/>
        <v>Pennsylvania</v>
      </c>
      <c r="J2284" t="str">
        <f>VLOOKUP(I2284,Sheet5!A:B,2,FALSE)</f>
        <v>PA</v>
      </c>
      <c r="K2284" t="str">
        <f t="shared" si="3"/>
        <v>Lackawanna, PA</v>
      </c>
    </row>
    <row r="2285" ht="15.75" customHeight="1">
      <c r="A2285" s="11" t="s">
        <v>1148</v>
      </c>
      <c r="B2285" s="12">
        <v>8.6</v>
      </c>
      <c r="C2285" s="12">
        <v>27.9</v>
      </c>
      <c r="D2285" s="11" t="s">
        <v>6625</v>
      </c>
      <c r="E2285" s="5" t="s">
        <v>6626</v>
      </c>
      <c r="F2285" s="5">
        <v>8.6</v>
      </c>
      <c r="G2285" s="5">
        <v>27.9</v>
      </c>
      <c r="H2285" t="str">
        <f t="shared" si="1"/>
        <v> Pennsylvania</v>
      </c>
      <c r="I2285" t="str">
        <f t="shared" si="2"/>
        <v>Pennsylvania</v>
      </c>
      <c r="J2285" t="str">
        <f>VLOOKUP(I2285,Sheet5!A:B,2,FALSE)</f>
        <v>PA</v>
      </c>
      <c r="K2285" t="str">
        <f t="shared" si="3"/>
        <v>Lancaster, PA</v>
      </c>
    </row>
    <row r="2286" ht="15.75" customHeight="1">
      <c r="A2286" s="11" t="s">
        <v>61</v>
      </c>
      <c r="B2286" s="12">
        <v>9.0</v>
      </c>
      <c r="C2286" s="12">
        <v>31.3</v>
      </c>
      <c r="D2286" s="11" t="s">
        <v>6627</v>
      </c>
      <c r="E2286" s="5" t="s">
        <v>6628</v>
      </c>
      <c r="F2286" s="5">
        <v>9.0</v>
      </c>
      <c r="G2286" s="5">
        <v>31.3</v>
      </c>
      <c r="H2286" t="str">
        <f t="shared" si="1"/>
        <v> Pennsylvania</v>
      </c>
      <c r="I2286" t="str">
        <f t="shared" si="2"/>
        <v>Pennsylvania</v>
      </c>
      <c r="J2286" t="str">
        <f>VLOOKUP(I2286,Sheet5!A:B,2,FALSE)</f>
        <v>PA</v>
      </c>
      <c r="K2286" t="str">
        <f t="shared" si="3"/>
        <v>Lawrence, PA</v>
      </c>
    </row>
    <row r="2287" ht="15.75" customHeight="1">
      <c r="A2287" s="11" t="s">
        <v>1462</v>
      </c>
      <c r="B2287" s="12">
        <v>8.2</v>
      </c>
      <c r="C2287" s="12">
        <v>27.6</v>
      </c>
      <c r="D2287" s="11" t="s">
        <v>6629</v>
      </c>
      <c r="E2287" s="5" t="s">
        <v>6630</v>
      </c>
      <c r="F2287" s="5">
        <v>8.2</v>
      </c>
      <c r="G2287" s="5">
        <v>27.6</v>
      </c>
      <c r="H2287" t="str">
        <f t="shared" si="1"/>
        <v> Pennsylvania</v>
      </c>
      <c r="I2287" t="str">
        <f t="shared" si="2"/>
        <v>Pennsylvania</v>
      </c>
      <c r="J2287" t="str">
        <f>VLOOKUP(I2287,Sheet5!A:B,2,FALSE)</f>
        <v>PA</v>
      </c>
      <c r="K2287" t="str">
        <f t="shared" si="3"/>
        <v>Lebanon, PA</v>
      </c>
    </row>
    <row r="2288" ht="15.75" customHeight="1">
      <c r="A2288" s="11" t="s">
        <v>1463</v>
      </c>
      <c r="B2288" s="12">
        <v>9.7</v>
      </c>
      <c r="C2288" s="12">
        <v>30.8</v>
      </c>
      <c r="D2288" s="11" t="s">
        <v>6631</v>
      </c>
      <c r="E2288" s="5" t="s">
        <v>6632</v>
      </c>
      <c r="F2288" s="5">
        <v>9.7</v>
      </c>
      <c r="G2288" s="5">
        <v>30.8</v>
      </c>
      <c r="H2288" t="str">
        <f t="shared" si="1"/>
        <v> Pennsylvania</v>
      </c>
      <c r="I2288" t="str">
        <f t="shared" si="2"/>
        <v>Pennsylvania</v>
      </c>
      <c r="J2288" t="str">
        <f>VLOOKUP(I2288,Sheet5!A:B,2,FALSE)</f>
        <v>PA</v>
      </c>
      <c r="K2288" t="str">
        <f t="shared" si="3"/>
        <v>Lehigh, PA</v>
      </c>
    </row>
    <row r="2289" ht="15.75" customHeight="1">
      <c r="A2289" s="11" t="s">
        <v>1464</v>
      </c>
      <c r="B2289" s="12">
        <v>8.9</v>
      </c>
      <c r="C2289" s="12">
        <v>26.9</v>
      </c>
      <c r="D2289" s="11" t="s">
        <v>6633</v>
      </c>
      <c r="E2289" s="5" t="s">
        <v>6634</v>
      </c>
      <c r="F2289" s="5">
        <v>8.9</v>
      </c>
      <c r="G2289" s="5">
        <v>26.9</v>
      </c>
      <c r="H2289" t="str">
        <f t="shared" si="1"/>
        <v> Pennsylvania</v>
      </c>
      <c r="I2289" t="str">
        <f t="shared" si="2"/>
        <v>Pennsylvania</v>
      </c>
      <c r="J2289" t="str">
        <f>VLOOKUP(I2289,Sheet5!A:B,2,FALSE)</f>
        <v>PA</v>
      </c>
      <c r="K2289" t="str">
        <f t="shared" si="3"/>
        <v>Luzerne, PA</v>
      </c>
    </row>
    <row r="2290" ht="15.75" customHeight="1">
      <c r="A2290" s="11" t="s">
        <v>1465</v>
      </c>
      <c r="B2290" s="12">
        <v>10.3</v>
      </c>
      <c r="C2290" s="12">
        <v>32.9</v>
      </c>
      <c r="D2290" s="11" t="s">
        <v>6635</v>
      </c>
      <c r="E2290" s="5" t="s">
        <v>6636</v>
      </c>
      <c r="F2290" s="5">
        <v>10.3</v>
      </c>
      <c r="G2290" s="5">
        <v>32.9</v>
      </c>
      <c r="H2290" t="str">
        <f t="shared" si="1"/>
        <v> Pennsylvania</v>
      </c>
      <c r="I2290" t="str">
        <f t="shared" si="2"/>
        <v>Pennsylvania</v>
      </c>
      <c r="J2290" t="str">
        <f>VLOOKUP(I2290,Sheet5!A:B,2,FALSE)</f>
        <v>PA</v>
      </c>
      <c r="K2290" t="str">
        <f t="shared" si="3"/>
        <v>Lycoming, PA</v>
      </c>
    </row>
    <row r="2291" ht="15.75" customHeight="1">
      <c r="A2291" s="11" t="s">
        <v>6637</v>
      </c>
      <c r="B2291" s="12">
        <v>8.7</v>
      </c>
      <c r="C2291" s="12">
        <v>32.0</v>
      </c>
      <c r="D2291" s="11" t="s">
        <v>6638</v>
      </c>
      <c r="E2291" s="5" t="s">
        <v>6639</v>
      </c>
      <c r="F2291" s="5">
        <v>8.7</v>
      </c>
      <c r="G2291" s="5">
        <v>32.0</v>
      </c>
      <c r="H2291" t="str">
        <f t="shared" si="1"/>
        <v> Pennsylvania</v>
      </c>
      <c r="I2291" t="str">
        <f t="shared" si="2"/>
        <v>Pennsylvania</v>
      </c>
      <c r="J2291" t="str">
        <f>VLOOKUP(I2291,Sheet5!A:B,2,FALSE)</f>
        <v>PA</v>
      </c>
      <c r="K2291" t="str">
        <f t="shared" si="3"/>
        <v>Mckean, PA</v>
      </c>
    </row>
    <row r="2292" ht="15.75" customHeight="1">
      <c r="A2292" s="11" t="s">
        <v>565</v>
      </c>
      <c r="B2292" s="12">
        <v>10.1</v>
      </c>
      <c r="C2292" s="12">
        <v>29.8</v>
      </c>
      <c r="D2292" s="11" t="s">
        <v>6640</v>
      </c>
      <c r="E2292" s="5" t="s">
        <v>6641</v>
      </c>
      <c r="F2292" s="5">
        <v>10.1</v>
      </c>
      <c r="G2292" s="5">
        <v>29.8</v>
      </c>
      <c r="H2292" t="str">
        <f t="shared" si="1"/>
        <v> Pennsylvania</v>
      </c>
      <c r="I2292" t="str">
        <f t="shared" si="2"/>
        <v>Pennsylvania</v>
      </c>
      <c r="J2292" t="str">
        <f>VLOOKUP(I2292,Sheet5!A:B,2,FALSE)</f>
        <v>PA</v>
      </c>
      <c r="K2292" t="str">
        <f t="shared" si="3"/>
        <v>Mercer, PA</v>
      </c>
    </row>
    <row r="2293" ht="15.75" customHeight="1">
      <c r="A2293" s="11" t="s">
        <v>1467</v>
      </c>
      <c r="B2293" s="12">
        <v>10.6</v>
      </c>
      <c r="C2293" s="12">
        <v>33.7</v>
      </c>
      <c r="D2293" s="11" t="s">
        <v>6642</v>
      </c>
      <c r="E2293" s="5" t="s">
        <v>6643</v>
      </c>
      <c r="F2293" s="5">
        <v>10.6</v>
      </c>
      <c r="G2293" s="5">
        <v>33.7</v>
      </c>
      <c r="H2293" t="str">
        <f t="shared" si="1"/>
        <v> Pennsylvania</v>
      </c>
      <c r="I2293" t="str">
        <f t="shared" si="2"/>
        <v>Pennsylvania</v>
      </c>
      <c r="J2293" t="str">
        <f>VLOOKUP(I2293,Sheet5!A:B,2,FALSE)</f>
        <v>PA</v>
      </c>
      <c r="K2293" t="str">
        <f t="shared" si="3"/>
        <v>Mifflin, PA</v>
      </c>
    </row>
    <row r="2294" ht="15.75" customHeight="1">
      <c r="A2294" s="11" t="s">
        <v>71</v>
      </c>
      <c r="B2294" s="12">
        <v>10.4</v>
      </c>
      <c r="C2294" s="12">
        <v>30.4</v>
      </c>
      <c r="D2294" s="11" t="s">
        <v>6644</v>
      </c>
      <c r="E2294" s="5" t="s">
        <v>6645</v>
      </c>
      <c r="F2294" s="5">
        <v>10.4</v>
      </c>
      <c r="G2294" s="5">
        <v>30.4</v>
      </c>
      <c r="H2294" t="str">
        <f t="shared" si="1"/>
        <v> Pennsylvania</v>
      </c>
      <c r="I2294" t="str">
        <f t="shared" si="2"/>
        <v>Pennsylvania</v>
      </c>
      <c r="J2294" t="str">
        <f>VLOOKUP(I2294,Sheet5!A:B,2,FALSE)</f>
        <v>PA</v>
      </c>
      <c r="K2294" t="str">
        <f t="shared" si="3"/>
        <v>Monroe, PA</v>
      </c>
    </row>
    <row r="2295" ht="15.75" customHeight="1">
      <c r="A2295" s="11" t="s">
        <v>72</v>
      </c>
      <c r="B2295" s="12">
        <v>6.4</v>
      </c>
      <c r="C2295" s="12">
        <v>25.5</v>
      </c>
      <c r="D2295" s="11" t="s">
        <v>6646</v>
      </c>
      <c r="E2295" s="5" t="s">
        <v>6647</v>
      </c>
      <c r="F2295" s="5">
        <v>6.4</v>
      </c>
      <c r="G2295" s="5">
        <v>25.5</v>
      </c>
      <c r="H2295" t="str">
        <f t="shared" si="1"/>
        <v> Pennsylvania</v>
      </c>
      <c r="I2295" t="str">
        <f t="shared" si="2"/>
        <v>Pennsylvania</v>
      </c>
      <c r="J2295" t="str">
        <f>VLOOKUP(I2295,Sheet5!A:B,2,FALSE)</f>
        <v>PA</v>
      </c>
      <c r="K2295" t="str">
        <f t="shared" si="3"/>
        <v>Montgomery, PA</v>
      </c>
    </row>
    <row r="2296" ht="15.75" customHeight="1">
      <c r="A2296" s="11" t="s">
        <v>1468</v>
      </c>
      <c r="B2296" s="12">
        <v>9.1</v>
      </c>
      <c r="C2296" s="12">
        <v>35.1</v>
      </c>
      <c r="D2296" s="11" t="s">
        <v>6648</v>
      </c>
      <c r="E2296" s="5" t="s">
        <v>6649</v>
      </c>
      <c r="F2296" s="5">
        <v>9.1</v>
      </c>
      <c r="G2296" s="5">
        <v>35.1</v>
      </c>
      <c r="H2296" t="str">
        <f t="shared" si="1"/>
        <v> Pennsylvania</v>
      </c>
      <c r="I2296" t="str">
        <f t="shared" si="2"/>
        <v>Pennsylvania</v>
      </c>
      <c r="J2296" t="str">
        <f>VLOOKUP(I2296,Sheet5!A:B,2,FALSE)</f>
        <v>PA</v>
      </c>
      <c r="K2296" t="str">
        <f t="shared" si="3"/>
        <v>Montour, PA</v>
      </c>
    </row>
    <row r="2297" ht="15.75" customHeight="1">
      <c r="A2297" s="11" t="s">
        <v>1295</v>
      </c>
      <c r="B2297" s="12">
        <v>10.0</v>
      </c>
      <c r="C2297" s="12">
        <v>28.6</v>
      </c>
      <c r="D2297" s="11" t="s">
        <v>6650</v>
      </c>
      <c r="E2297" s="5" t="s">
        <v>6651</v>
      </c>
      <c r="F2297" s="5">
        <v>10.0</v>
      </c>
      <c r="G2297" s="5">
        <v>28.6</v>
      </c>
      <c r="H2297" t="str">
        <f t="shared" si="1"/>
        <v> Pennsylvania</v>
      </c>
      <c r="I2297" t="str">
        <f t="shared" si="2"/>
        <v>Pennsylvania</v>
      </c>
      <c r="J2297" t="str">
        <f>VLOOKUP(I2297,Sheet5!A:B,2,FALSE)</f>
        <v>PA</v>
      </c>
      <c r="K2297" t="str">
        <f t="shared" si="3"/>
        <v>Northampton, PA</v>
      </c>
    </row>
    <row r="2298" ht="15.75" customHeight="1">
      <c r="A2298" s="11" t="s">
        <v>1469</v>
      </c>
      <c r="B2298" s="12">
        <v>9.1</v>
      </c>
      <c r="C2298" s="12">
        <v>36.5</v>
      </c>
      <c r="D2298" s="11" t="s">
        <v>6652</v>
      </c>
      <c r="E2298" s="5" t="s">
        <v>6653</v>
      </c>
      <c r="F2298" s="5">
        <v>9.1</v>
      </c>
      <c r="G2298" s="5">
        <v>36.5</v>
      </c>
      <c r="H2298" t="str">
        <f t="shared" si="1"/>
        <v> Pennsylvania</v>
      </c>
      <c r="I2298" t="str">
        <f t="shared" si="2"/>
        <v>Pennsylvania</v>
      </c>
      <c r="J2298" t="str">
        <f>VLOOKUP(I2298,Sheet5!A:B,2,FALSE)</f>
        <v>PA</v>
      </c>
      <c r="K2298" t="str">
        <f t="shared" si="3"/>
        <v>Northumberland, PA</v>
      </c>
    </row>
    <row r="2299" ht="15.75" customHeight="1">
      <c r="A2299" s="11" t="s">
        <v>74</v>
      </c>
      <c r="B2299" s="12">
        <v>9.1</v>
      </c>
      <c r="C2299" s="12">
        <v>33.4</v>
      </c>
      <c r="D2299" s="11" t="s">
        <v>6654</v>
      </c>
      <c r="E2299" s="5" t="s">
        <v>6655</v>
      </c>
      <c r="F2299" s="5">
        <v>9.1</v>
      </c>
      <c r="G2299" s="5">
        <v>33.4</v>
      </c>
      <c r="H2299" t="str">
        <f t="shared" si="1"/>
        <v> Pennsylvania</v>
      </c>
      <c r="I2299" t="str">
        <f t="shared" si="2"/>
        <v>Pennsylvania</v>
      </c>
      <c r="J2299" t="str">
        <f>VLOOKUP(I2299,Sheet5!A:B,2,FALSE)</f>
        <v>PA</v>
      </c>
      <c r="K2299" t="str">
        <f t="shared" si="3"/>
        <v>Perry, PA</v>
      </c>
    </row>
    <row r="2300" ht="15.75" customHeight="1">
      <c r="A2300" s="11" t="s">
        <v>1470</v>
      </c>
      <c r="B2300" s="12">
        <v>10.9</v>
      </c>
      <c r="C2300" s="12">
        <v>29.3</v>
      </c>
      <c r="D2300" s="11" t="s">
        <v>6656</v>
      </c>
      <c r="E2300" s="5" t="s">
        <v>6657</v>
      </c>
      <c r="F2300" s="5">
        <v>10.9</v>
      </c>
      <c r="G2300" s="5">
        <v>29.3</v>
      </c>
      <c r="H2300" t="str">
        <f t="shared" si="1"/>
        <v> Pennsylvania</v>
      </c>
      <c r="I2300" t="str">
        <f t="shared" si="2"/>
        <v>Pennsylvania</v>
      </c>
      <c r="J2300" t="str">
        <f>VLOOKUP(I2300,Sheet5!A:B,2,FALSE)</f>
        <v>PA</v>
      </c>
      <c r="K2300" t="str">
        <f t="shared" si="3"/>
        <v>Philadelphia, PA</v>
      </c>
    </row>
    <row r="2301" ht="15.75" customHeight="1">
      <c r="A2301" s="11" t="s">
        <v>76</v>
      </c>
      <c r="B2301" s="12">
        <v>9.0</v>
      </c>
      <c r="C2301" s="12">
        <v>27.3</v>
      </c>
      <c r="D2301" s="11" t="s">
        <v>6658</v>
      </c>
      <c r="E2301" s="5" t="s">
        <v>6659</v>
      </c>
      <c r="F2301" s="5">
        <v>9.0</v>
      </c>
      <c r="G2301" s="5">
        <v>27.3</v>
      </c>
      <c r="H2301" t="str">
        <f t="shared" si="1"/>
        <v> Pennsylvania</v>
      </c>
      <c r="I2301" t="str">
        <f t="shared" si="2"/>
        <v>Pennsylvania</v>
      </c>
      <c r="J2301" t="str">
        <f>VLOOKUP(I2301,Sheet5!A:B,2,FALSE)</f>
        <v>PA</v>
      </c>
      <c r="K2301" t="str">
        <f t="shared" si="3"/>
        <v>Pike, PA</v>
      </c>
    </row>
    <row r="2302" ht="15.75" customHeight="1">
      <c r="A2302" s="11" t="s">
        <v>1471</v>
      </c>
      <c r="B2302" s="12">
        <v>8.7</v>
      </c>
      <c r="C2302" s="12">
        <v>31.5</v>
      </c>
      <c r="D2302" s="11" t="s">
        <v>6660</v>
      </c>
      <c r="E2302" s="5" t="s">
        <v>6661</v>
      </c>
      <c r="F2302" s="5">
        <v>8.7</v>
      </c>
      <c r="G2302" s="5">
        <v>31.5</v>
      </c>
      <c r="H2302" t="str">
        <f t="shared" si="1"/>
        <v> Pennsylvania</v>
      </c>
      <c r="I2302" t="str">
        <f t="shared" si="2"/>
        <v>Pennsylvania</v>
      </c>
      <c r="J2302" t="str">
        <f>VLOOKUP(I2302,Sheet5!A:B,2,FALSE)</f>
        <v>PA</v>
      </c>
      <c r="K2302" t="str">
        <f t="shared" si="3"/>
        <v>Potter, PA</v>
      </c>
    </row>
    <row r="2303" ht="15.75" customHeight="1">
      <c r="A2303" s="11" t="s">
        <v>1472</v>
      </c>
      <c r="B2303" s="12">
        <v>9.6</v>
      </c>
      <c r="C2303" s="12">
        <v>32.4</v>
      </c>
      <c r="D2303" s="11" t="s">
        <v>6662</v>
      </c>
      <c r="E2303" s="5" t="s">
        <v>6663</v>
      </c>
      <c r="F2303" s="5">
        <v>9.6</v>
      </c>
      <c r="G2303" s="5">
        <v>32.4</v>
      </c>
      <c r="H2303" t="str">
        <f t="shared" si="1"/>
        <v> Pennsylvania</v>
      </c>
      <c r="I2303" t="str">
        <f t="shared" si="2"/>
        <v>Pennsylvania</v>
      </c>
      <c r="J2303" t="str">
        <f>VLOOKUP(I2303,Sheet5!A:B,2,FALSE)</f>
        <v>PA</v>
      </c>
      <c r="K2303" t="str">
        <f t="shared" si="3"/>
        <v>Schuylkill, PA</v>
      </c>
    </row>
    <row r="2304" ht="15.75" customHeight="1">
      <c r="A2304" s="11" t="s">
        <v>1473</v>
      </c>
      <c r="B2304" s="12">
        <v>8.9</v>
      </c>
      <c r="C2304" s="12">
        <v>33.6</v>
      </c>
      <c r="D2304" s="11" t="s">
        <v>6664</v>
      </c>
      <c r="E2304" s="5" t="s">
        <v>6665</v>
      </c>
      <c r="F2304" s="5">
        <v>8.9</v>
      </c>
      <c r="G2304" s="5">
        <v>33.6</v>
      </c>
      <c r="H2304" t="str">
        <f t="shared" si="1"/>
        <v> Pennsylvania</v>
      </c>
      <c r="I2304" t="str">
        <f t="shared" si="2"/>
        <v>Pennsylvania</v>
      </c>
      <c r="J2304" t="str">
        <f>VLOOKUP(I2304,Sheet5!A:B,2,FALSE)</f>
        <v>PA</v>
      </c>
      <c r="K2304" t="str">
        <f t="shared" si="3"/>
        <v>Snyder, PA</v>
      </c>
    </row>
    <row r="2305" ht="15.75" customHeight="1">
      <c r="A2305" s="11" t="s">
        <v>853</v>
      </c>
      <c r="B2305" s="12">
        <v>10.4</v>
      </c>
      <c r="C2305" s="12">
        <v>37.7</v>
      </c>
      <c r="D2305" s="11" t="s">
        <v>6666</v>
      </c>
      <c r="E2305" s="5" t="s">
        <v>6667</v>
      </c>
      <c r="F2305" s="5">
        <v>10.4</v>
      </c>
      <c r="G2305" s="5">
        <v>37.7</v>
      </c>
      <c r="H2305" t="str">
        <f t="shared" si="1"/>
        <v> Pennsylvania</v>
      </c>
      <c r="I2305" t="str">
        <f t="shared" si="2"/>
        <v>Pennsylvania</v>
      </c>
      <c r="J2305" t="str">
        <f>VLOOKUP(I2305,Sheet5!A:B,2,FALSE)</f>
        <v>PA</v>
      </c>
      <c r="K2305" t="str">
        <f t="shared" si="3"/>
        <v>Somerset, PA</v>
      </c>
    </row>
    <row r="2306" ht="15.75" customHeight="1">
      <c r="A2306" s="11" t="s">
        <v>616</v>
      </c>
      <c r="B2306" s="12">
        <v>8.5</v>
      </c>
      <c r="C2306" s="12">
        <v>30.8</v>
      </c>
      <c r="D2306" s="11" t="s">
        <v>6668</v>
      </c>
      <c r="E2306" s="5" t="s">
        <v>6669</v>
      </c>
      <c r="F2306" s="5">
        <v>8.5</v>
      </c>
      <c r="G2306" s="5">
        <v>30.8</v>
      </c>
      <c r="H2306" t="str">
        <f t="shared" si="1"/>
        <v> Pennsylvania</v>
      </c>
      <c r="I2306" t="str">
        <f t="shared" si="2"/>
        <v>Pennsylvania</v>
      </c>
      <c r="J2306" t="str">
        <f>VLOOKUP(I2306,Sheet5!A:B,2,FALSE)</f>
        <v>PA</v>
      </c>
      <c r="K2306" t="str">
        <f t="shared" si="3"/>
        <v>Sullivan, PA</v>
      </c>
    </row>
    <row r="2307" ht="15.75" customHeight="1">
      <c r="A2307" s="11" t="s">
        <v>1474</v>
      </c>
      <c r="B2307" s="12">
        <v>8.0</v>
      </c>
      <c r="C2307" s="12">
        <v>29.8</v>
      </c>
      <c r="D2307" s="11" t="s">
        <v>6670</v>
      </c>
      <c r="E2307" s="5" t="s">
        <v>6671</v>
      </c>
      <c r="F2307" s="5">
        <v>8.0</v>
      </c>
      <c r="G2307" s="5">
        <v>29.8</v>
      </c>
      <c r="H2307" t="str">
        <f t="shared" si="1"/>
        <v> Pennsylvania</v>
      </c>
      <c r="I2307" t="str">
        <f t="shared" si="2"/>
        <v>Pennsylvania</v>
      </c>
      <c r="J2307" t="str">
        <f>VLOOKUP(I2307,Sheet5!A:B,2,FALSE)</f>
        <v>PA</v>
      </c>
      <c r="K2307" t="str">
        <f t="shared" si="3"/>
        <v>Susquehanna, PA</v>
      </c>
    </row>
    <row r="2308" ht="15.75" customHeight="1">
      <c r="A2308" s="11" t="s">
        <v>1246</v>
      </c>
      <c r="B2308" s="12">
        <v>9.7</v>
      </c>
      <c r="C2308" s="12">
        <v>32.7</v>
      </c>
      <c r="D2308" s="11" t="s">
        <v>6672</v>
      </c>
      <c r="E2308" s="5" t="s">
        <v>6673</v>
      </c>
      <c r="F2308" s="5">
        <v>9.7</v>
      </c>
      <c r="G2308" s="5">
        <v>32.7</v>
      </c>
      <c r="H2308" t="str">
        <f t="shared" si="1"/>
        <v> Pennsylvania</v>
      </c>
      <c r="I2308" t="str">
        <f t="shared" si="2"/>
        <v>Pennsylvania</v>
      </c>
      <c r="J2308" t="str">
        <f>VLOOKUP(I2308,Sheet5!A:B,2,FALSE)</f>
        <v>PA</v>
      </c>
      <c r="K2308" t="str">
        <f t="shared" si="3"/>
        <v>Tioga, PA</v>
      </c>
    </row>
    <row r="2309" ht="15.75" customHeight="1">
      <c r="A2309" s="11" t="s">
        <v>192</v>
      </c>
      <c r="B2309" s="12">
        <v>9.2</v>
      </c>
      <c r="C2309" s="12">
        <v>29.0</v>
      </c>
      <c r="D2309" s="11" t="s">
        <v>6674</v>
      </c>
      <c r="E2309" s="5" t="s">
        <v>6675</v>
      </c>
      <c r="F2309" s="5">
        <v>9.2</v>
      </c>
      <c r="G2309" s="5">
        <v>29.0</v>
      </c>
      <c r="H2309" t="str">
        <f t="shared" si="1"/>
        <v> Pennsylvania</v>
      </c>
      <c r="I2309" t="str">
        <f t="shared" si="2"/>
        <v>Pennsylvania</v>
      </c>
      <c r="J2309" t="str">
        <f>VLOOKUP(I2309,Sheet5!A:B,2,FALSE)</f>
        <v>PA</v>
      </c>
      <c r="K2309" t="str">
        <f t="shared" si="3"/>
        <v>Union, PA</v>
      </c>
    </row>
    <row r="2310" ht="15.75" customHeight="1">
      <c r="A2310" s="11" t="s">
        <v>1475</v>
      </c>
      <c r="B2310" s="12">
        <v>10.3</v>
      </c>
      <c r="C2310" s="12">
        <v>33.6</v>
      </c>
      <c r="D2310" s="11" t="s">
        <v>6676</v>
      </c>
      <c r="E2310" s="5" t="s">
        <v>6677</v>
      </c>
      <c r="F2310" s="5">
        <v>10.3</v>
      </c>
      <c r="G2310" s="5">
        <v>33.6</v>
      </c>
      <c r="H2310" t="str">
        <f t="shared" si="1"/>
        <v> Pennsylvania</v>
      </c>
      <c r="I2310" t="str">
        <f t="shared" si="2"/>
        <v>Pennsylvania</v>
      </c>
      <c r="J2310" t="str">
        <f>VLOOKUP(I2310,Sheet5!A:B,2,FALSE)</f>
        <v>PA</v>
      </c>
      <c r="K2310" t="str">
        <f t="shared" si="3"/>
        <v>Venango, PA</v>
      </c>
    </row>
    <row r="2311" ht="15.75" customHeight="1">
      <c r="A2311" s="11" t="s">
        <v>479</v>
      </c>
      <c r="B2311" s="12">
        <v>9.7</v>
      </c>
      <c r="C2311" s="12">
        <v>31.6</v>
      </c>
      <c r="D2311" s="11" t="s">
        <v>6678</v>
      </c>
      <c r="E2311" s="5" t="s">
        <v>6679</v>
      </c>
      <c r="F2311" s="5">
        <v>9.7</v>
      </c>
      <c r="G2311" s="5">
        <v>31.6</v>
      </c>
      <c r="H2311" t="str">
        <f t="shared" si="1"/>
        <v> Pennsylvania</v>
      </c>
      <c r="I2311" t="str">
        <f t="shared" si="2"/>
        <v>Pennsylvania</v>
      </c>
      <c r="J2311" t="str">
        <f>VLOOKUP(I2311,Sheet5!A:B,2,FALSE)</f>
        <v>PA</v>
      </c>
      <c r="K2311" t="str">
        <f t="shared" si="3"/>
        <v>Warren, PA</v>
      </c>
    </row>
    <row r="2312" ht="15.75" customHeight="1">
      <c r="A2312" s="11" t="s">
        <v>86</v>
      </c>
      <c r="B2312" s="12">
        <v>9.3</v>
      </c>
      <c r="C2312" s="12">
        <v>27.3</v>
      </c>
      <c r="D2312" s="11" t="s">
        <v>6680</v>
      </c>
      <c r="E2312" s="5" t="s">
        <v>6681</v>
      </c>
      <c r="F2312" s="5">
        <v>9.3</v>
      </c>
      <c r="G2312" s="5">
        <v>27.3</v>
      </c>
      <c r="H2312" t="str">
        <f t="shared" si="1"/>
        <v> Pennsylvania</v>
      </c>
      <c r="I2312" t="str">
        <f t="shared" si="2"/>
        <v>Pennsylvania</v>
      </c>
      <c r="J2312" t="str">
        <f>VLOOKUP(I2312,Sheet5!A:B,2,FALSE)</f>
        <v>PA</v>
      </c>
      <c r="K2312" t="str">
        <f t="shared" si="3"/>
        <v>Washington, PA</v>
      </c>
    </row>
    <row r="2313" ht="15.75" customHeight="1">
      <c r="A2313" s="11" t="s">
        <v>480</v>
      </c>
      <c r="B2313" s="12">
        <v>9.5</v>
      </c>
      <c r="C2313" s="12">
        <v>31.4</v>
      </c>
      <c r="D2313" s="11" t="s">
        <v>6682</v>
      </c>
      <c r="E2313" s="5" t="s">
        <v>6683</v>
      </c>
      <c r="F2313" s="5">
        <v>9.5</v>
      </c>
      <c r="G2313" s="5">
        <v>31.4</v>
      </c>
      <c r="H2313" t="str">
        <f t="shared" si="1"/>
        <v> Pennsylvania</v>
      </c>
      <c r="I2313" t="str">
        <f t="shared" si="2"/>
        <v>Pennsylvania</v>
      </c>
      <c r="J2313" t="str">
        <f>VLOOKUP(I2313,Sheet5!A:B,2,FALSE)</f>
        <v>PA</v>
      </c>
      <c r="K2313" t="str">
        <f t="shared" si="3"/>
        <v>Wayne, PA</v>
      </c>
    </row>
    <row r="2314" ht="15.75" customHeight="1">
      <c r="A2314" s="11" t="s">
        <v>1476</v>
      </c>
      <c r="B2314" s="12">
        <v>9.5</v>
      </c>
      <c r="C2314" s="12">
        <v>31.5</v>
      </c>
      <c r="D2314" s="11" t="s">
        <v>6684</v>
      </c>
      <c r="E2314" s="5" t="s">
        <v>6685</v>
      </c>
      <c r="F2314" s="5">
        <v>9.5</v>
      </c>
      <c r="G2314" s="5">
        <v>31.5</v>
      </c>
      <c r="H2314" t="str">
        <f t="shared" si="1"/>
        <v> Pennsylvania</v>
      </c>
      <c r="I2314" t="str">
        <f t="shared" si="2"/>
        <v>Pennsylvania</v>
      </c>
      <c r="J2314" t="str">
        <f>VLOOKUP(I2314,Sheet5!A:B,2,FALSE)</f>
        <v>PA</v>
      </c>
      <c r="K2314" t="str">
        <f t="shared" si="3"/>
        <v>Westmoreland, PA</v>
      </c>
    </row>
    <row r="2315" ht="15.75" customHeight="1">
      <c r="A2315" s="11" t="s">
        <v>1250</v>
      </c>
      <c r="B2315" s="12">
        <v>8.9</v>
      </c>
      <c r="C2315" s="12">
        <v>34.5</v>
      </c>
      <c r="D2315" s="11" t="s">
        <v>6686</v>
      </c>
      <c r="E2315" s="5" t="s">
        <v>6687</v>
      </c>
      <c r="F2315" s="5">
        <v>8.9</v>
      </c>
      <c r="G2315" s="5">
        <v>34.5</v>
      </c>
      <c r="H2315" t="str">
        <f t="shared" si="1"/>
        <v> Pennsylvania</v>
      </c>
      <c r="I2315" t="str">
        <f t="shared" si="2"/>
        <v>Pennsylvania</v>
      </c>
      <c r="J2315" t="str">
        <f>VLOOKUP(I2315,Sheet5!A:B,2,FALSE)</f>
        <v>PA</v>
      </c>
      <c r="K2315" t="str">
        <f t="shared" si="3"/>
        <v>Wyoming, PA</v>
      </c>
    </row>
    <row r="2316" ht="15.75" customHeight="1">
      <c r="A2316" s="11" t="s">
        <v>855</v>
      </c>
      <c r="B2316" s="12">
        <v>9.5</v>
      </c>
      <c r="C2316" s="12">
        <v>33.8</v>
      </c>
      <c r="D2316" s="11" t="s">
        <v>6688</v>
      </c>
      <c r="E2316" s="5" t="s">
        <v>6689</v>
      </c>
      <c r="F2316" s="5">
        <v>9.5</v>
      </c>
      <c r="G2316" s="5">
        <v>33.8</v>
      </c>
      <c r="H2316" t="str">
        <f t="shared" si="1"/>
        <v> Pennsylvania</v>
      </c>
      <c r="I2316" t="str">
        <f t="shared" si="2"/>
        <v>Pennsylvania</v>
      </c>
      <c r="J2316" t="str">
        <f>VLOOKUP(I2316,Sheet5!A:B,2,FALSE)</f>
        <v>PA</v>
      </c>
      <c r="K2316" t="str">
        <f t="shared" si="3"/>
        <v>York, PA</v>
      </c>
    </row>
    <row r="2317" ht="15.75" customHeight="1">
      <c r="A2317" s="11" t="s">
        <v>877</v>
      </c>
      <c r="B2317" s="12">
        <v>7.0</v>
      </c>
      <c r="C2317" s="12">
        <v>23.5</v>
      </c>
      <c r="D2317" s="11" t="e">
        <v>#N/A</v>
      </c>
      <c r="E2317" s="5" t="s">
        <v>6690</v>
      </c>
      <c r="F2317" s="5">
        <v>17.1</v>
      </c>
      <c r="G2317" s="5" t="s">
        <v>2128</v>
      </c>
      <c r="H2317" t="str">
        <f t="shared" si="1"/>
        <v> Puerto Rico</v>
      </c>
      <c r="I2317" t="str">
        <f t="shared" si="2"/>
        <v>Puerto Rico</v>
      </c>
      <c r="J2317" t="str">
        <f>VLOOKUP(I2317,Sheet5!A:B,2,FALSE)</f>
        <v>#N/A</v>
      </c>
      <c r="K2317" t="str">
        <f t="shared" si="3"/>
        <v>#N/A</v>
      </c>
    </row>
    <row r="2318" ht="15.75" customHeight="1">
      <c r="A2318" s="11" t="s">
        <v>321</v>
      </c>
      <c r="B2318" s="12">
        <v>8.0</v>
      </c>
      <c r="C2318" s="12">
        <v>29.1</v>
      </c>
      <c r="D2318" s="11" t="e">
        <v>#N/A</v>
      </c>
      <c r="E2318" s="5" t="s">
        <v>6691</v>
      </c>
      <c r="F2318" s="5">
        <v>15.1</v>
      </c>
      <c r="G2318" s="5" t="s">
        <v>2128</v>
      </c>
      <c r="H2318" t="str">
        <f t="shared" si="1"/>
        <v> Puerto Rico</v>
      </c>
      <c r="I2318" t="str">
        <f t="shared" si="2"/>
        <v>Puerto Rico</v>
      </c>
      <c r="J2318" t="str">
        <f>VLOOKUP(I2318,Sheet5!A:B,2,FALSE)</f>
        <v>#N/A</v>
      </c>
      <c r="K2318" t="str">
        <f t="shared" si="3"/>
        <v>#N/A</v>
      </c>
    </row>
    <row r="2319" ht="15.75" customHeight="1">
      <c r="A2319" s="11" t="s">
        <v>1478</v>
      </c>
      <c r="B2319" s="12">
        <v>6.1</v>
      </c>
      <c r="C2319" s="12">
        <v>24.4</v>
      </c>
      <c r="D2319" s="11" t="e">
        <v>#N/A</v>
      </c>
      <c r="E2319" s="5" t="s">
        <v>6692</v>
      </c>
      <c r="F2319" s="5">
        <v>15.1</v>
      </c>
      <c r="G2319" s="5" t="s">
        <v>2128</v>
      </c>
      <c r="H2319" t="str">
        <f t="shared" si="1"/>
        <v> Puerto Rico</v>
      </c>
      <c r="I2319" t="str">
        <f t="shared" si="2"/>
        <v>Puerto Rico</v>
      </c>
      <c r="J2319" t="str">
        <f>VLOOKUP(I2319,Sheet5!A:B,2,FALSE)</f>
        <v>#N/A</v>
      </c>
      <c r="K2319" t="str">
        <f t="shared" si="3"/>
        <v>#N/A</v>
      </c>
    </row>
    <row r="2320" ht="15.75" customHeight="1">
      <c r="A2320" s="11" t="s">
        <v>1479</v>
      </c>
      <c r="B2320" s="12">
        <v>9.0</v>
      </c>
      <c r="C2320" s="12">
        <v>28.1</v>
      </c>
      <c r="D2320" s="11" t="e">
        <v>#N/A</v>
      </c>
      <c r="E2320" s="5" t="s">
        <v>6693</v>
      </c>
      <c r="F2320" s="5">
        <v>15.8</v>
      </c>
      <c r="G2320" s="5" t="s">
        <v>2128</v>
      </c>
      <c r="H2320" t="str">
        <f t="shared" si="1"/>
        <v> Puerto Rico</v>
      </c>
      <c r="I2320" t="str">
        <f t="shared" si="2"/>
        <v>Puerto Rico</v>
      </c>
      <c r="J2320" t="str">
        <f>VLOOKUP(I2320,Sheet5!A:B,2,FALSE)</f>
        <v>#N/A</v>
      </c>
      <c r="K2320" t="str">
        <f t="shared" si="3"/>
        <v>#N/A</v>
      </c>
    </row>
    <row r="2321" ht="15.75" customHeight="1">
      <c r="A2321" s="11" t="s">
        <v>86</v>
      </c>
      <c r="B2321" s="12">
        <v>7.1</v>
      </c>
      <c r="C2321" s="12">
        <v>23.0</v>
      </c>
      <c r="D2321" s="11" t="e">
        <v>#N/A</v>
      </c>
      <c r="E2321" s="5" t="s">
        <v>6694</v>
      </c>
      <c r="F2321" s="5">
        <v>12.8</v>
      </c>
      <c r="G2321" s="5" t="s">
        <v>2128</v>
      </c>
      <c r="H2321" t="str">
        <f t="shared" si="1"/>
        <v> Puerto Rico</v>
      </c>
      <c r="I2321" t="str">
        <f t="shared" si="2"/>
        <v>Puerto Rico</v>
      </c>
      <c r="J2321" t="str">
        <f>VLOOKUP(I2321,Sheet5!A:B,2,FALSE)</f>
        <v>#N/A</v>
      </c>
      <c r="K2321" t="str">
        <f t="shared" si="3"/>
        <v>#N/A</v>
      </c>
    </row>
    <row r="2322" ht="15.75" customHeight="1">
      <c r="A2322" s="11" t="s">
        <v>1480</v>
      </c>
      <c r="B2322" s="12">
        <v>15.0</v>
      </c>
      <c r="C2322" s="12">
        <v>38.1</v>
      </c>
      <c r="D2322" s="11" t="e">
        <v>#N/A</v>
      </c>
      <c r="E2322" s="5" t="s">
        <v>6695</v>
      </c>
      <c r="F2322" s="5">
        <v>15.3</v>
      </c>
      <c r="G2322" s="5" t="s">
        <v>2128</v>
      </c>
      <c r="H2322" t="str">
        <f t="shared" si="1"/>
        <v> Puerto Rico</v>
      </c>
      <c r="I2322" t="str">
        <f t="shared" si="2"/>
        <v>Puerto Rico</v>
      </c>
      <c r="J2322" t="str">
        <f>VLOOKUP(I2322,Sheet5!A:B,2,FALSE)</f>
        <v>#N/A</v>
      </c>
      <c r="K2322" t="str">
        <f t="shared" si="3"/>
        <v>#N/A</v>
      </c>
    </row>
    <row r="2323" ht="15.75" customHeight="1">
      <c r="A2323" s="11" t="s">
        <v>1482</v>
      </c>
      <c r="B2323" s="12">
        <v>11.3</v>
      </c>
      <c r="C2323" s="12">
        <v>34.6</v>
      </c>
      <c r="D2323" s="11" t="e">
        <v>#N/A</v>
      </c>
      <c r="E2323" s="5" t="s">
        <v>6696</v>
      </c>
      <c r="F2323" s="5">
        <v>16.1</v>
      </c>
      <c r="G2323" s="5" t="s">
        <v>2128</v>
      </c>
      <c r="H2323" t="str">
        <f t="shared" si="1"/>
        <v> Puerto Rico</v>
      </c>
      <c r="I2323" t="str">
        <f t="shared" si="2"/>
        <v>Puerto Rico</v>
      </c>
      <c r="J2323" t="str">
        <f>VLOOKUP(I2323,Sheet5!A:B,2,FALSE)</f>
        <v>#N/A</v>
      </c>
      <c r="K2323" t="str">
        <f t="shared" si="3"/>
        <v>#N/A</v>
      </c>
    </row>
    <row r="2324" ht="15.75" customHeight="1">
      <c r="A2324" s="11" t="s">
        <v>1483</v>
      </c>
      <c r="B2324" s="12">
        <v>16.0</v>
      </c>
      <c r="C2324" s="12">
        <v>38.9</v>
      </c>
      <c r="D2324" s="11" t="e">
        <v>#N/A</v>
      </c>
      <c r="E2324" s="5" t="s">
        <v>6697</v>
      </c>
      <c r="F2324" s="5">
        <v>15.6</v>
      </c>
      <c r="G2324" s="5" t="s">
        <v>2128</v>
      </c>
      <c r="H2324" t="str">
        <f t="shared" si="1"/>
        <v> Puerto Rico</v>
      </c>
      <c r="I2324" t="str">
        <f t="shared" si="2"/>
        <v>Puerto Rico</v>
      </c>
      <c r="J2324" t="str">
        <f>VLOOKUP(I2324,Sheet5!A:B,2,FALSE)</f>
        <v>#N/A</v>
      </c>
      <c r="K2324" t="str">
        <f t="shared" si="3"/>
        <v>#N/A</v>
      </c>
    </row>
    <row r="2325" ht="15.75" customHeight="1">
      <c r="A2325" s="11" t="s">
        <v>674</v>
      </c>
      <c r="B2325" s="12">
        <v>11.2</v>
      </c>
      <c r="C2325" s="12">
        <v>32.8</v>
      </c>
      <c r="D2325" s="11" t="e">
        <v>#N/A</v>
      </c>
      <c r="E2325" s="5" t="s">
        <v>6698</v>
      </c>
      <c r="F2325" s="5">
        <v>15.7</v>
      </c>
      <c r="G2325" s="5" t="s">
        <v>2128</v>
      </c>
      <c r="H2325" t="str">
        <f t="shared" si="1"/>
        <v> Puerto Rico</v>
      </c>
      <c r="I2325" t="str">
        <f t="shared" si="2"/>
        <v>Puerto Rico</v>
      </c>
      <c r="J2325" t="str">
        <f>VLOOKUP(I2325,Sheet5!A:B,2,FALSE)</f>
        <v>#N/A</v>
      </c>
      <c r="K2325" t="str">
        <f t="shared" si="3"/>
        <v>#N/A</v>
      </c>
    </row>
    <row r="2326" ht="15.75" customHeight="1">
      <c r="A2326" s="11" t="s">
        <v>1484</v>
      </c>
      <c r="B2326" s="12">
        <v>14.4</v>
      </c>
      <c r="C2326" s="12">
        <v>41.0</v>
      </c>
      <c r="D2326" s="11" t="e">
        <v>#N/A</v>
      </c>
      <c r="E2326" s="5" t="s">
        <v>6699</v>
      </c>
      <c r="F2326" s="5">
        <v>14.5</v>
      </c>
      <c r="G2326" s="5" t="s">
        <v>2128</v>
      </c>
      <c r="H2326" t="str">
        <f t="shared" si="1"/>
        <v> Puerto Rico</v>
      </c>
      <c r="I2326" t="str">
        <f t="shared" si="2"/>
        <v>Puerto Rico</v>
      </c>
      <c r="J2326" t="str">
        <f>VLOOKUP(I2326,Sheet5!A:B,2,FALSE)</f>
        <v>#N/A</v>
      </c>
      <c r="K2326" t="str">
        <f t="shared" si="3"/>
        <v>#N/A</v>
      </c>
    </row>
    <row r="2327" ht="15.75" customHeight="1">
      <c r="A2327" s="11" t="s">
        <v>1485</v>
      </c>
      <c r="B2327" s="12">
        <v>16.1</v>
      </c>
      <c r="C2327" s="12">
        <v>35.3</v>
      </c>
      <c r="D2327" s="11" t="e">
        <v>#N/A</v>
      </c>
      <c r="E2327" s="5" t="s">
        <v>6700</v>
      </c>
      <c r="F2327" s="5">
        <v>12.4</v>
      </c>
      <c r="G2327" s="5" t="s">
        <v>2128</v>
      </c>
      <c r="H2327" t="str">
        <f t="shared" si="1"/>
        <v> Puerto Rico</v>
      </c>
      <c r="I2327" t="str">
        <f t="shared" si="2"/>
        <v>Puerto Rico</v>
      </c>
      <c r="J2327" t="str">
        <f>VLOOKUP(I2327,Sheet5!A:B,2,FALSE)</f>
        <v>#N/A</v>
      </c>
      <c r="K2327" t="str">
        <f t="shared" si="3"/>
        <v>#N/A</v>
      </c>
    </row>
    <row r="2328" ht="15.75" customHeight="1">
      <c r="A2328" s="11" t="s">
        <v>1258</v>
      </c>
      <c r="B2328" s="12">
        <v>8.4</v>
      </c>
      <c r="C2328" s="12">
        <v>23.2</v>
      </c>
      <c r="D2328" s="11" t="e">
        <v>#N/A</v>
      </c>
      <c r="E2328" s="5" t="s">
        <v>6701</v>
      </c>
      <c r="F2328" s="5">
        <v>14.5</v>
      </c>
      <c r="G2328" s="5" t="s">
        <v>2128</v>
      </c>
      <c r="H2328" t="str">
        <f t="shared" si="1"/>
        <v> Puerto Rico</v>
      </c>
      <c r="I2328" t="str">
        <f t="shared" si="2"/>
        <v>Puerto Rico</v>
      </c>
      <c r="J2328" t="str">
        <f>VLOOKUP(I2328,Sheet5!A:B,2,FALSE)</f>
        <v>#N/A</v>
      </c>
      <c r="K2328" t="str">
        <f t="shared" si="3"/>
        <v>#N/A</v>
      </c>
    </row>
    <row r="2329" ht="15.75" customHeight="1">
      <c r="A2329" s="11" t="s">
        <v>1486</v>
      </c>
      <c r="B2329" s="12">
        <v>11.9</v>
      </c>
      <c r="C2329" s="12">
        <v>33.6</v>
      </c>
      <c r="D2329" s="11" t="e">
        <v>#N/A</v>
      </c>
      <c r="E2329" s="5" t="s">
        <v>6702</v>
      </c>
      <c r="F2329" s="5">
        <v>12.6</v>
      </c>
      <c r="G2329" s="5" t="s">
        <v>2128</v>
      </c>
      <c r="H2329" t="str">
        <f t="shared" si="1"/>
        <v> Puerto Rico</v>
      </c>
      <c r="I2329" t="str">
        <f t="shared" si="2"/>
        <v>Puerto Rico</v>
      </c>
      <c r="J2329" t="str">
        <f>VLOOKUP(I2329,Sheet5!A:B,2,FALSE)</f>
        <v>#N/A</v>
      </c>
      <c r="K2329" t="str">
        <f t="shared" si="3"/>
        <v>#N/A</v>
      </c>
    </row>
    <row r="2330" ht="15.75" customHeight="1">
      <c r="A2330" s="11" t="s">
        <v>29</v>
      </c>
      <c r="B2330" s="12">
        <v>13.2</v>
      </c>
      <c r="C2330" s="12">
        <v>30.2</v>
      </c>
      <c r="D2330" s="11" t="e">
        <v>#N/A</v>
      </c>
      <c r="E2330" s="5" t="s">
        <v>6703</v>
      </c>
      <c r="F2330" s="5">
        <v>15.3</v>
      </c>
      <c r="G2330" s="5" t="s">
        <v>2128</v>
      </c>
      <c r="H2330" t="str">
        <f t="shared" si="1"/>
        <v> Puerto Rico</v>
      </c>
      <c r="I2330" t="str">
        <f t="shared" si="2"/>
        <v>Puerto Rico</v>
      </c>
      <c r="J2330" t="str">
        <f>VLOOKUP(I2330,Sheet5!A:B,2,FALSE)</f>
        <v>#N/A</v>
      </c>
      <c r="K2330" t="str">
        <f t="shared" si="3"/>
        <v>#N/A</v>
      </c>
    </row>
    <row r="2331" ht="15.75" customHeight="1">
      <c r="A2331" s="11" t="s">
        <v>1487</v>
      </c>
      <c r="B2331" s="12">
        <v>10.4</v>
      </c>
      <c r="C2331" s="12">
        <v>25.0</v>
      </c>
      <c r="D2331" s="11" t="e">
        <v>#N/A</v>
      </c>
      <c r="E2331" s="5" t="s">
        <v>6704</v>
      </c>
      <c r="F2331" s="5">
        <v>15.4</v>
      </c>
      <c r="G2331" s="5" t="s">
        <v>2128</v>
      </c>
      <c r="H2331" t="str">
        <f t="shared" si="1"/>
        <v> Puerto Rico</v>
      </c>
      <c r="I2331" t="str">
        <f t="shared" si="2"/>
        <v>Puerto Rico</v>
      </c>
      <c r="J2331" t="str">
        <f>VLOOKUP(I2331,Sheet5!A:B,2,FALSE)</f>
        <v>#N/A</v>
      </c>
      <c r="K2331" t="str">
        <f t="shared" si="3"/>
        <v>#N/A</v>
      </c>
    </row>
    <row r="2332" ht="15.75" customHeight="1">
      <c r="A2332" s="11" t="s">
        <v>31</v>
      </c>
      <c r="B2332" s="12">
        <v>12.7</v>
      </c>
      <c r="C2332" s="12">
        <v>37.8</v>
      </c>
      <c r="D2332" s="11" t="e">
        <v>#N/A</v>
      </c>
      <c r="E2332" s="5" t="s">
        <v>6705</v>
      </c>
      <c r="F2332" s="5">
        <v>13.5</v>
      </c>
      <c r="G2332" s="5" t="s">
        <v>2128</v>
      </c>
      <c r="H2332" t="str">
        <f t="shared" si="1"/>
        <v> Puerto Rico</v>
      </c>
      <c r="I2332" t="str">
        <f t="shared" si="2"/>
        <v>Puerto Rico</v>
      </c>
      <c r="J2332" t="str">
        <f>VLOOKUP(I2332,Sheet5!A:B,2,FALSE)</f>
        <v>#N/A</v>
      </c>
      <c r="K2332" t="str">
        <f t="shared" si="3"/>
        <v>#N/A</v>
      </c>
    </row>
    <row r="2333" ht="15.75" customHeight="1">
      <c r="A2333" s="11" t="s">
        <v>1453</v>
      </c>
      <c r="B2333" s="12">
        <v>11.6</v>
      </c>
      <c r="C2333" s="12">
        <v>30.6</v>
      </c>
      <c r="D2333" s="11" t="e">
        <v>#N/A</v>
      </c>
      <c r="E2333" s="5" t="s">
        <v>6706</v>
      </c>
      <c r="F2333" s="5">
        <v>14.2</v>
      </c>
      <c r="G2333" s="5" t="s">
        <v>2128</v>
      </c>
      <c r="H2333" t="str">
        <f t="shared" si="1"/>
        <v> Puerto Rico</v>
      </c>
      <c r="I2333" t="str">
        <f t="shared" si="2"/>
        <v>Puerto Rico</v>
      </c>
      <c r="J2333" t="str">
        <f>VLOOKUP(I2333,Sheet5!A:B,2,FALSE)</f>
        <v>#N/A</v>
      </c>
      <c r="K2333" t="str">
        <f t="shared" si="3"/>
        <v>#N/A</v>
      </c>
    </row>
    <row r="2334" ht="15.75" customHeight="1">
      <c r="A2334" s="11" t="s">
        <v>1488</v>
      </c>
      <c r="B2334" s="12">
        <v>14.0</v>
      </c>
      <c r="C2334" s="12">
        <v>36.8</v>
      </c>
      <c r="D2334" s="11" t="e">
        <v>#N/A</v>
      </c>
      <c r="E2334" s="5" t="s">
        <v>6707</v>
      </c>
      <c r="F2334" s="5">
        <v>13.2</v>
      </c>
      <c r="G2334" s="5" t="s">
        <v>2128</v>
      </c>
      <c r="H2334" t="str">
        <f t="shared" si="1"/>
        <v> Puerto Rico</v>
      </c>
      <c r="I2334" t="str">
        <f t="shared" si="2"/>
        <v>Puerto Rico</v>
      </c>
      <c r="J2334" t="str">
        <f>VLOOKUP(I2334,Sheet5!A:B,2,FALSE)</f>
        <v>#N/A</v>
      </c>
      <c r="K2334" t="str">
        <f t="shared" si="3"/>
        <v>#N/A</v>
      </c>
    </row>
    <row r="2335" ht="15.75" customHeight="1">
      <c r="A2335" s="11" t="s">
        <v>1489</v>
      </c>
      <c r="B2335" s="12">
        <v>13.6</v>
      </c>
      <c r="C2335" s="12">
        <v>40.7</v>
      </c>
      <c r="D2335" s="11" t="e">
        <v>#N/A</v>
      </c>
      <c r="E2335" s="5" t="s">
        <v>6708</v>
      </c>
      <c r="F2335" s="5">
        <v>15.2</v>
      </c>
      <c r="G2335" s="5" t="s">
        <v>2128</v>
      </c>
      <c r="H2335" t="str">
        <f t="shared" si="1"/>
        <v> Puerto Rico</v>
      </c>
      <c r="I2335" t="str">
        <f t="shared" si="2"/>
        <v>Puerto Rico</v>
      </c>
      <c r="J2335" t="str">
        <f>VLOOKUP(I2335,Sheet5!A:B,2,FALSE)</f>
        <v>#N/A</v>
      </c>
      <c r="K2335" t="str">
        <f t="shared" si="3"/>
        <v>#N/A</v>
      </c>
    </row>
    <row r="2336" ht="15.75" customHeight="1">
      <c r="A2336" s="11" t="s">
        <v>1490</v>
      </c>
      <c r="B2336" s="12">
        <v>13.3</v>
      </c>
      <c r="C2336" s="12">
        <v>37.8</v>
      </c>
      <c r="D2336" s="11" t="e">
        <v>#N/A</v>
      </c>
      <c r="E2336" s="5" t="s">
        <v>6709</v>
      </c>
      <c r="F2336" s="5">
        <v>17.1</v>
      </c>
      <c r="G2336" s="5" t="s">
        <v>2128</v>
      </c>
      <c r="H2336" t="str">
        <f t="shared" si="1"/>
        <v> Puerto Rico</v>
      </c>
      <c r="I2336" t="str">
        <f t="shared" si="2"/>
        <v>Puerto Rico</v>
      </c>
      <c r="J2336" t="str">
        <f>VLOOKUP(I2336,Sheet5!A:B,2,FALSE)</f>
        <v>#N/A</v>
      </c>
      <c r="K2336" t="str">
        <f t="shared" si="3"/>
        <v>#N/A</v>
      </c>
    </row>
    <row r="2337" ht="15.75" customHeight="1">
      <c r="A2337" s="11" t="s">
        <v>1491</v>
      </c>
      <c r="B2337" s="12">
        <v>11.5</v>
      </c>
      <c r="C2337" s="12">
        <v>37.9</v>
      </c>
      <c r="D2337" s="11" t="e">
        <v>#N/A</v>
      </c>
      <c r="E2337" s="5" t="s">
        <v>6710</v>
      </c>
      <c r="F2337" s="5">
        <v>12.5</v>
      </c>
      <c r="G2337" s="5" t="s">
        <v>2128</v>
      </c>
      <c r="H2337" t="str">
        <f t="shared" si="1"/>
        <v> Puerto Rico</v>
      </c>
      <c r="I2337" t="str">
        <f t="shared" si="2"/>
        <v>Puerto Rico</v>
      </c>
      <c r="J2337" t="str">
        <f>VLOOKUP(I2337,Sheet5!A:B,2,FALSE)</f>
        <v>#N/A</v>
      </c>
      <c r="K2337" t="str">
        <f t="shared" si="3"/>
        <v>#N/A</v>
      </c>
    </row>
    <row r="2338" ht="15.75" customHeight="1">
      <c r="A2338" s="11" t="s">
        <v>1492</v>
      </c>
      <c r="B2338" s="12">
        <v>17.8</v>
      </c>
      <c r="C2338" s="12">
        <v>39.2</v>
      </c>
      <c r="D2338" s="11" t="e">
        <v>#N/A</v>
      </c>
      <c r="E2338" s="5" t="s">
        <v>6711</v>
      </c>
      <c r="F2338" s="5">
        <v>14.8</v>
      </c>
      <c r="G2338" s="5" t="s">
        <v>2128</v>
      </c>
      <c r="H2338" t="str">
        <f t="shared" si="1"/>
        <v> Puerto Rico</v>
      </c>
      <c r="I2338" t="str">
        <f t="shared" si="2"/>
        <v>Puerto Rico</v>
      </c>
      <c r="J2338" t="str">
        <f>VLOOKUP(I2338,Sheet5!A:B,2,FALSE)</f>
        <v>#N/A</v>
      </c>
      <c r="K2338" t="str">
        <f t="shared" si="3"/>
        <v>#N/A</v>
      </c>
    </row>
    <row r="2339" ht="15.75" customHeight="1">
      <c r="A2339" s="11" t="s">
        <v>864</v>
      </c>
      <c r="B2339" s="12">
        <v>9.6</v>
      </c>
      <c r="C2339" s="12">
        <v>33.1</v>
      </c>
      <c r="D2339" s="11" t="e">
        <v>#N/A</v>
      </c>
      <c r="E2339" s="5" t="s">
        <v>6712</v>
      </c>
      <c r="F2339" s="5">
        <v>15.4</v>
      </c>
      <c r="G2339" s="5" t="s">
        <v>2128</v>
      </c>
      <c r="H2339" t="str">
        <f t="shared" si="1"/>
        <v> Puerto Rico</v>
      </c>
      <c r="I2339" t="str">
        <f t="shared" si="2"/>
        <v>Puerto Rico</v>
      </c>
      <c r="J2339" t="str">
        <f>VLOOKUP(I2339,Sheet5!A:B,2,FALSE)</f>
        <v>#N/A</v>
      </c>
      <c r="K2339" t="str">
        <f t="shared" si="3"/>
        <v>#N/A</v>
      </c>
    </row>
    <row r="2340" ht="15.75" customHeight="1">
      <c r="A2340" s="11" t="s">
        <v>1493</v>
      </c>
      <c r="B2340" s="12">
        <v>13.5</v>
      </c>
      <c r="C2340" s="12">
        <v>36.9</v>
      </c>
      <c r="D2340" s="11" t="e">
        <v>#N/A</v>
      </c>
      <c r="E2340" s="5" t="s">
        <v>6713</v>
      </c>
      <c r="F2340" s="5">
        <v>15.2</v>
      </c>
      <c r="G2340" s="5" t="s">
        <v>2128</v>
      </c>
      <c r="H2340" t="str">
        <f t="shared" si="1"/>
        <v> Puerto Rico</v>
      </c>
      <c r="I2340" t="str">
        <f t="shared" si="2"/>
        <v>Puerto Rico</v>
      </c>
      <c r="J2340" t="str">
        <f>VLOOKUP(I2340,Sheet5!A:B,2,FALSE)</f>
        <v>#N/A</v>
      </c>
      <c r="K2340" t="str">
        <f t="shared" si="3"/>
        <v>#N/A</v>
      </c>
    </row>
    <row r="2341" ht="15.75" customHeight="1">
      <c r="A2341" s="11" t="s">
        <v>310</v>
      </c>
      <c r="B2341" s="12">
        <v>13.8</v>
      </c>
      <c r="C2341" s="12">
        <v>38.7</v>
      </c>
      <c r="D2341" s="11" t="e">
        <v>#N/A</v>
      </c>
      <c r="E2341" s="5" t="s">
        <v>6714</v>
      </c>
      <c r="F2341" s="5">
        <v>18.3</v>
      </c>
      <c r="G2341" s="5" t="s">
        <v>2128</v>
      </c>
      <c r="H2341" t="str">
        <f t="shared" si="1"/>
        <v> Puerto Rico</v>
      </c>
      <c r="I2341" t="str">
        <f t="shared" si="2"/>
        <v>Puerto Rico</v>
      </c>
      <c r="J2341" t="str">
        <f>VLOOKUP(I2341,Sheet5!A:B,2,FALSE)</f>
        <v>#N/A</v>
      </c>
      <c r="K2341" t="str">
        <f t="shared" si="3"/>
        <v>#N/A</v>
      </c>
    </row>
    <row r="2342" ht="15.75" customHeight="1">
      <c r="A2342" s="11" t="s">
        <v>1494</v>
      </c>
      <c r="B2342" s="12">
        <v>13.1</v>
      </c>
      <c r="C2342" s="12">
        <v>35.0</v>
      </c>
      <c r="D2342" s="11" t="e">
        <v>#N/A</v>
      </c>
      <c r="E2342" s="5" t="s">
        <v>6715</v>
      </c>
      <c r="F2342" s="5">
        <v>12.5</v>
      </c>
      <c r="G2342" s="5" t="s">
        <v>2128</v>
      </c>
      <c r="H2342" t="str">
        <f t="shared" si="1"/>
        <v> Puerto Rico</v>
      </c>
      <c r="I2342" t="str">
        <f t="shared" si="2"/>
        <v>Puerto Rico</v>
      </c>
      <c r="J2342" t="str">
        <f>VLOOKUP(I2342,Sheet5!A:B,2,FALSE)</f>
        <v>#N/A</v>
      </c>
      <c r="K2342" t="str">
        <f t="shared" si="3"/>
        <v>#N/A</v>
      </c>
    </row>
    <row r="2343" ht="15.75" customHeight="1">
      <c r="A2343" s="11" t="s">
        <v>1495</v>
      </c>
      <c r="B2343" s="12">
        <v>10.7</v>
      </c>
      <c r="C2343" s="12">
        <v>31.4</v>
      </c>
      <c r="D2343" s="11" t="e">
        <v>#N/A</v>
      </c>
      <c r="E2343" s="5" t="s">
        <v>6716</v>
      </c>
      <c r="F2343" s="5">
        <v>15.8</v>
      </c>
      <c r="G2343" s="5" t="s">
        <v>2128</v>
      </c>
      <c r="H2343" t="str">
        <f t="shared" si="1"/>
        <v> Puerto Rico</v>
      </c>
      <c r="I2343" t="str">
        <f t="shared" si="2"/>
        <v>Puerto Rico</v>
      </c>
      <c r="J2343" t="str">
        <f>VLOOKUP(I2343,Sheet5!A:B,2,FALSE)</f>
        <v>#N/A</v>
      </c>
      <c r="K2343" t="str">
        <f t="shared" si="3"/>
        <v>#N/A</v>
      </c>
    </row>
    <row r="2344" ht="15.75" customHeight="1">
      <c r="A2344" s="11" t="s">
        <v>1496</v>
      </c>
      <c r="B2344" s="12">
        <v>9.9</v>
      </c>
      <c r="C2344" s="12">
        <v>27.5</v>
      </c>
      <c r="D2344" s="11" t="e">
        <v>#N/A</v>
      </c>
      <c r="E2344" s="5" t="s">
        <v>6717</v>
      </c>
      <c r="F2344" s="5">
        <v>15.3</v>
      </c>
      <c r="G2344" s="5" t="s">
        <v>2128</v>
      </c>
      <c r="H2344" t="str">
        <f t="shared" si="1"/>
        <v> Puerto Rico</v>
      </c>
      <c r="I2344" t="str">
        <f t="shared" si="2"/>
        <v>Puerto Rico</v>
      </c>
      <c r="J2344" t="str">
        <f>VLOOKUP(I2344,Sheet5!A:B,2,FALSE)</f>
        <v>#N/A</v>
      </c>
      <c r="K2344" t="str">
        <f t="shared" si="3"/>
        <v>#N/A</v>
      </c>
    </row>
    <row r="2345" ht="15.75" customHeight="1">
      <c r="A2345" s="11" t="s">
        <v>694</v>
      </c>
      <c r="B2345" s="12">
        <v>12.6</v>
      </c>
      <c r="C2345" s="12">
        <v>35.6</v>
      </c>
      <c r="D2345" s="11" t="e">
        <v>#N/A</v>
      </c>
      <c r="E2345" s="5" t="s">
        <v>6718</v>
      </c>
      <c r="F2345" s="5">
        <v>14.9</v>
      </c>
      <c r="G2345" s="5" t="s">
        <v>2128</v>
      </c>
      <c r="H2345" t="str">
        <f t="shared" si="1"/>
        <v> Puerto Rico</v>
      </c>
      <c r="I2345" t="str">
        <f t="shared" si="2"/>
        <v>Puerto Rico</v>
      </c>
      <c r="J2345" t="str">
        <f>VLOOKUP(I2345,Sheet5!A:B,2,FALSE)</f>
        <v>#N/A</v>
      </c>
      <c r="K2345" t="str">
        <f t="shared" si="3"/>
        <v>#N/A</v>
      </c>
    </row>
    <row r="2346" ht="15.75" customHeight="1">
      <c r="A2346" s="11" t="s">
        <v>1497</v>
      </c>
      <c r="B2346" s="12">
        <v>13.3</v>
      </c>
      <c r="C2346" s="12">
        <v>39.7</v>
      </c>
      <c r="D2346" s="11" t="e">
        <v>#N/A</v>
      </c>
      <c r="E2346" s="5" t="s">
        <v>6719</v>
      </c>
      <c r="F2346" s="5">
        <v>16.3</v>
      </c>
      <c r="G2346" s="5" t="s">
        <v>2128</v>
      </c>
      <c r="H2346" t="str">
        <f t="shared" si="1"/>
        <v> Puerto Rico</v>
      </c>
      <c r="I2346" t="str">
        <f t="shared" si="2"/>
        <v>Puerto Rico</v>
      </c>
      <c r="J2346" t="str">
        <f>VLOOKUP(I2346,Sheet5!A:B,2,FALSE)</f>
        <v>#N/A</v>
      </c>
      <c r="K2346" t="str">
        <f t="shared" si="3"/>
        <v>#N/A</v>
      </c>
    </row>
    <row r="2347" ht="15.75" customHeight="1">
      <c r="A2347" s="11" t="s">
        <v>1498</v>
      </c>
      <c r="B2347" s="12">
        <v>9.3</v>
      </c>
      <c r="C2347" s="12">
        <v>30.2</v>
      </c>
      <c r="D2347" s="11" t="e">
        <v>#N/A</v>
      </c>
      <c r="E2347" s="5" t="s">
        <v>6720</v>
      </c>
      <c r="F2347" s="5">
        <v>10.4</v>
      </c>
      <c r="G2347" s="5" t="s">
        <v>2128</v>
      </c>
      <c r="H2347" t="str">
        <f t="shared" si="1"/>
        <v> Puerto Rico</v>
      </c>
      <c r="I2347" t="str">
        <f t="shared" si="2"/>
        <v>Puerto Rico</v>
      </c>
      <c r="J2347" t="str">
        <f>VLOOKUP(I2347,Sheet5!A:B,2,FALSE)</f>
        <v>#N/A</v>
      </c>
      <c r="K2347" t="str">
        <f t="shared" si="3"/>
        <v>#N/A</v>
      </c>
    </row>
    <row r="2348" ht="15.75" customHeight="1">
      <c r="A2348" s="11" t="s">
        <v>436</v>
      </c>
      <c r="B2348" s="12">
        <v>14.3</v>
      </c>
      <c r="C2348" s="12">
        <v>39.3</v>
      </c>
      <c r="D2348" s="11" t="e">
        <v>#N/A</v>
      </c>
      <c r="E2348" s="5" t="s">
        <v>6721</v>
      </c>
      <c r="F2348" s="5">
        <v>13.3</v>
      </c>
      <c r="G2348" s="5" t="s">
        <v>2128</v>
      </c>
      <c r="H2348" t="str">
        <f t="shared" si="1"/>
        <v> Puerto Rico</v>
      </c>
      <c r="I2348" t="str">
        <f t="shared" si="2"/>
        <v>Puerto Rico</v>
      </c>
      <c r="J2348" t="str">
        <f>VLOOKUP(I2348,Sheet5!A:B,2,FALSE)</f>
        <v>#N/A</v>
      </c>
      <c r="K2348" t="str">
        <f t="shared" si="3"/>
        <v>#N/A</v>
      </c>
    </row>
    <row r="2349" ht="15.75" customHeight="1">
      <c r="A2349" s="11" t="s">
        <v>1499</v>
      </c>
      <c r="B2349" s="12">
        <v>11.8</v>
      </c>
      <c r="C2349" s="12">
        <v>33.3</v>
      </c>
      <c r="D2349" s="11" t="e">
        <v>#N/A</v>
      </c>
      <c r="E2349" s="5" t="s">
        <v>6722</v>
      </c>
      <c r="F2349" s="5">
        <v>17.1</v>
      </c>
      <c r="G2349" s="5" t="s">
        <v>2128</v>
      </c>
      <c r="H2349" t="str">
        <f t="shared" si="1"/>
        <v> Puerto Rico</v>
      </c>
      <c r="I2349" t="str">
        <f t="shared" si="2"/>
        <v>Puerto Rico</v>
      </c>
      <c r="J2349" t="str">
        <f>VLOOKUP(I2349,Sheet5!A:B,2,FALSE)</f>
        <v>#N/A</v>
      </c>
      <c r="K2349" t="str">
        <f t="shared" si="3"/>
        <v>#N/A</v>
      </c>
    </row>
    <row r="2350" ht="15.75" customHeight="1">
      <c r="A2350" s="11" t="s">
        <v>1148</v>
      </c>
      <c r="B2350" s="12">
        <v>11.0</v>
      </c>
      <c r="C2350" s="12">
        <v>32.1</v>
      </c>
      <c r="D2350" s="11" t="e">
        <v>#N/A</v>
      </c>
      <c r="E2350" s="5" t="s">
        <v>6723</v>
      </c>
      <c r="F2350" s="5">
        <v>14.6</v>
      </c>
      <c r="G2350" s="5" t="s">
        <v>2128</v>
      </c>
      <c r="H2350" t="str">
        <f t="shared" si="1"/>
        <v> Puerto Rico</v>
      </c>
      <c r="I2350" t="str">
        <f t="shared" si="2"/>
        <v>Puerto Rico</v>
      </c>
      <c r="J2350" t="str">
        <f>VLOOKUP(I2350,Sheet5!A:B,2,FALSE)</f>
        <v>#N/A</v>
      </c>
      <c r="K2350" t="str">
        <f t="shared" si="3"/>
        <v>#N/A</v>
      </c>
    </row>
    <row r="2351" ht="15.75" customHeight="1">
      <c r="A2351" s="11" t="s">
        <v>441</v>
      </c>
      <c r="B2351" s="12">
        <v>12.8</v>
      </c>
      <c r="C2351" s="12">
        <v>38.7</v>
      </c>
      <c r="D2351" s="11" t="e">
        <v>#N/A</v>
      </c>
      <c r="E2351" s="5" t="s">
        <v>6724</v>
      </c>
      <c r="F2351" s="5">
        <v>12.6</v>
      </c>
      <c r="G2351" s="5" t="s">
        <v>2128</v>
      </c>
      <c r="H2351" t="str">
        <f t="shared" si="1"/>
        <v> Puerto Rico</v>
      </c>
      <c r="I2351" t="str">
        <f t="shared" si="2"/>
        <v>Puerto Rico</v>
      </c>
      <c r="J2351" t="str">
        <f>VLOOKUP(I2351,Sheet5!A:B,2,FALSE)</f>
        <v>#N/A</v>
      </c>
      <c r="K2351" t="str">
        <f t="shared" si="3"/>
        <v>#N/A</v>
      </c>
    </row>
    <row r="2352" ht="15.75" customHeight="1">
      <c r="A2352" s="11" t="s">
        <v>62</v>
      </c>
      <c r="B2352" s="12">
        <v>15.5</v>
      </c>
      <c r="C2352" s="12">
        <v>42.9</v>
      </c>
      <c r="D2352" s="11" t="e">
        <v>#N/A</v>
      </c>
      <c r="E2352" s="5" t="s">
        <v>6725</v>
      </c>
      <c r="F2352" s="5">
        <v>14.3</v>
      </c>
      <c r="G2352" s="5" t="s">
        <v>2128</v>
      </c>
      <c r="H2352" t="str">
        <f t="shared" si="1"/>
        <v> Puerto Rico</v>
      </c>
      <c r="I2352" t="str">
        <f t="shared" si="2"/>
        <v>Puerto Rico</v>
      </c>
      <c r="J2352" t="str">
        <f>VLOOKUP(I2352,Sheet5!A:B,2,FALSE)</f>
        <v>#N/A</v>
      </c>
      <c r="K2352" t="str">
        <f t="shared" si="3"/>
        <v>#N/A</v>
      </c>
    </row>
    <row r="2353" ht="15.75" customHeight="1">
      <c r="A2353" s="11" t="s">
        <v>1500</v>
      </c>
      <c r="B2353" s="12">
        <v>9.5</v>
      </c>
      <c r="C2353" s="12">
        <v>33.9</v>
      </c>
      <c r="D2353" s="11" t="e">
        <v>#N/A</v>
      </c>
      <c r="E2353" s="5" t="s">
        <v>6726</v>
      </c>
      <c r="F2353" s="5">
        <v>14.9</v>
      </c>
      <c r="G2353" s="5" t="s">
        <v>2128</v>
      </c>
      <c r="H2353" t="str">
        <f t="shared" si="1"/>
        <v> Puerto Rico</v>
      </c>
      <c r="I2353" t="str">
        <f t="shared" si="2"/>
        <v>Puerto Rico</v>
      </c>
      <c r="J2353" t="str">
        <f>VLOOKUP(I2353,Sheet5!A:B,2,FALSE)</f>
        <v>#N/A</v>
      </c>
      <c r="K2353" t="str">
        <f t="shared" si="3"/>
        <v>#N/A</v>
      </c>
    </row>
    <row r="2354" ht="15.75" customHeight="1">
      <c r="A2354" s="11" t="s">
        <v>68</v>
      </c>
      <c r="B2354" s="12">
        <v>14.7</v>
      </c>
      <c r="C2354" s="12">
        <v>41.7</v>
      </c>
      <c r="D2354" s="11" t="e">
        <v>#N/A</v>
      </c>
      <c r="E2354" s="5" t="s">
        <v>6727</v>
      </c>
      <c r="F2354" s="5">
        <v>14.7</v>
      </c>
      <c r="G2354" s="5" t="s">
        <v>2128</v>
      </c>
      <c r="H2354" t="str">
        <f t="shared" si="1"/>
        <v> Puerto Rico</v>
      </c>
      <c r="I2354" t="str">
        <f t="shared" si="2"/>
        <v>Puerto Rico</v>
      </c>
      <c r="J2354" t="str">
        <f>VLOOKUP(I2354,Sheet5!A:B,2,FALSE)</f>
        <v>#N/A</v>
      </c>
      <c r="K2354" t="str">
        <f t="shared" si="3"/>
        <v>#N/A</v>
      </c>
    </row>
    <row r="2355" ht="15.75" customHeight="1">
      <c r="A2355" s="11" t="s">
        <v>1502</v>
      </c>
      <c r="B2355" s="12">
        <v>14.0</v>
      </c>
      <c r="C2355" s="12">
        <v>36.6</v>
      </c>
      <c r="D2355" s="11" t="e">
        <v>#N/A</v>
      </c>
      <c r="E2355" s="5" t="s">
        <v>6728</v>
      </c>
      <c r="F2355" s="5">
        <v>14.2</v>
      </c>
      <c r="G2355" s="5" t="s">
        <v>2128</v>
      </c>
      <c r="H2355" t="str">
        <f t="shared" si="1"/>
        <v> Puerto Rico</v>
      </c>
      <c r="I2355" t="str">
        <f t="shared" si="2"/>
        <v>Puerto Rico</v>
      </c>
      <c r="J2355" t="str">
        <f>VLOOKUP(I2355,Sheet5!A:B,2,FALSE)</f>
        <v>#N/A</v>
      </c>
      <c r="K2355" t="str">
        <f t="shared" si="3"/>
        <v>#N/A</v>
      </c>
    </row>
    <row r="2356" ht="15.75" customHeight="1">
      <c r="A2356" s="11" t="s">
        <v>6729</v>
      </c>
      <c r="B2356" s="12">
        <v>12.6</v>
      </c>
      <c r="C2356" s="12">
        <v>37.2</v>
      </c>
      <c r="D2356" s="11" t="e">
        <v>#N/A</v>
      </c>
      <c r="E2356" s="5" t="s">
        <v>6730</v>
      </c>
      <c r="F2356" s="5">
        <v>15.4</v>
      </c>
      <c r="G2356" s="5" t="s">
        <v>2128</v>
      </c>
      <c r="H2356" t="str">
        <f t="shared" si="1"/>
        <v> Puerto Rico</v>
      </c>
      <c r="I2356" t="str">
        <f t="shared" si="2"/>
        <v>Puerto Rico</v>
      </c>
      <c r="J2356" t="str">
        <f>VLOOKUP(I2356,Sheet5!A:B,2,FALSE)</f>
        <v>#N/A</v>
      </c>
      <c r="K2356" t="str">
        <f t="shared" si="3"/>
        <v>#N/A</v>
      </c>
    </row>
    <row r="2357" ht="15.75" customHeight="1">
      <c r="A2357" s="11" t="s">
        <v>1503</v>
      </c>
      <c r="B2357" s="12">
        <v>13.9</v>
      </c>
      <c r="C2357" s="12">
        <v>35.3</v>
      </c>
      <c r="D2357" s="11" t="e">
        <v>#N/A</v>
      </c>
      <c r="E2357" s="5" t="s">
        <v>6731</v>
      </c>
      <c r="F2357" s="5">
        <v>16.7</v>
      </c>
      <c r="G2357" s="5" t="s">
        <v>2128</v>
      </c>
      <c r="H2357" t="str">
        <f t="shared" si="1"/>
        <v> Puerto Rico</v>
      </c>
      <c r="I2357" t="str">
        <f t="shared" si="2"/>
        <v>Puerto Rico</v>
      </c>
      <c r="J2357" t="str">
        <f>VLOOKUP(I2357,Sheet5!A:B,2,FALSE)</f>
        <v>#N/A</v>
      </c>
      <c r="K2357" t="str">
        <f t="shared" si="3"/>
        <v>#N/A</v>
      </c>
    </row>
    <row r="2358" ht="15.75" customHeight="1">
      <c r="A2358" s="11" t="s">
        <v>450</v>
      </c>
      <c r="B2358" s="12">
        <v>9.7</v>
      </c>
      <c r="C2358" s="12">
        <v>29.6</v>
      </c>
      <c r="D2358" s="11" t="e">
        <v>#N/A</v>
      </c>
      <c r="E2358" s="5" t="s">
        <v>6732</v>
      </c>
      <c r="F2358" s="5">
        <v>16.2</v>
      </c>
      <c r="G2358" s="5" t="s">
        <v>2128</v>
      </c>
      <c r="H2358" t="str">
        <f t="shared" si="1"/>
        <v> Puerto Rico</v>
      </c>
      <c r="I2358" t="str">
        <f t="shared" si="2"/>
        <v>Puerto Rico</v>
      </c>
      <c r="J2358" t="str">
        <f>VLOOKUP(I2358,Sheet5!A:B,2,FALSE)</f>
        <v>#N/A</v>
      </c>
      <c r="K2358" t="str">
        <f t="shared" si="3"/>
        <v>#N/A</v>
      </c>
    </row>
    <row r="2359" ht="15.75" customHeight="1">
      <c r="A2359" s="11" t="s">
        <v>1504</v>
      </c>
      <c r="B2359" s="12">
        <v>13.7</v>
      </c>
      <c r="C2359" s="12">
        <v>41.3</v>
      </c>
      <c r="D2359" s="11" t="e">
        <v>#N/A</v>
      </c>
      <c r="E2359" s="5" t="s">
        <v>6733</v>
      </c>
      <c r="F2359" s="5">
        <v>15.8</v>
      </c>
      <c r="G2359" s="5" t="s">
        <v>2128</v>
      </c>
      <c r="H2359" t="str">
        <f t="shared" si="1"/>
        <v> Puerto Rico</v>
      </c>
      <c r="I2359" t="str">
        <f t="shared" si="2"/>
        <v>Puerto Rico</v>
      </c>
      <c r="J2359" t="str">
        <f>VLOOKUP(I2359,Sheet5!A:B,2,FALSE)</f>
        <v>#N/A</v>
      </c>
      <c r="K2359" t="str">
        <f t="shared" si="3"/>
        <v>#N/A</v>
      </c>
    </row>
    <row r="2360" ht="15.75" customHeight="1">
      <c r="A2360" s="11" t="s">
        <v>75</v>
      </c>
      <c r="B2360" s="12">
        <v>11.1</v>
      </c>
      <c r="C2360" s="12">
        <v>30.7</v>
      </c>
      <c r="D2360" s="11" t="e">
        <v>#N/A</v>
      </c>
      <c r="E2360" s="5" t="s">
        <v>6734</v>
      </c>
      <c r="F2360" s="5">
        <v>14.8</v>
      </c>
      <c r="G2360" s="5" t="s">
        <v>2128</v>
      </c>
      <c r="H2360" t="str">
        <f t="shared" si="1"/>
        <v> Puerto Rico</v>
      </c>
      <c r="I2360" t="str">
        <f t="shared" si="2"/>
        <v>Puerto Rico</v>
      </c>
      <c r="J2360" t="str">
        <f>VLOOKUP(I2360,Sheet5!A:B,2,FALSE)</f>
        <v>#N/A</v>
      </c>
      <c r="K2360" t="str">
        <f t="shared" si="3"/>
        <v>#N/A</v>
      </c>
    </row>
    <row r="2361" ht="15.75" customHeight="1">
      <c r="A2361" s="11" t="s">
        <v>570</v>
      </c>
      <c r="B2361" s="12">
        <v>10.9</v>
      </c>
      <c r="C2361" s="12">
        <v>32.0</v>
      </c>
      <c r="D2361" s="11" t="e">
        <v>#N/A</v>
      </c>
      <c r="E2361" s="5" t="s">
        <v>6735</v>
      </c>
      <c r="F2361" s="5">
        <v>16.3</v>
      </c>
      <c r="G2361" s="5" t="s">
        <v>2128</v>
      </c>
      <c r="H2361" t="str">
        <f t="shared" si="1"/>
        <v> Puerto Rico</v>
      </c>
      <c r="I2361" t="str">
        <f t="shared" si="2"/>
        <v>Puerto Rico</v>
      </c>
      <c r="J2361" t="str">
        <f>VLOOKUP(I2361,Sheet5!A:B,2,FALSE)</f>
        <v>#N/A</v>
      </c>
      <c r="K2361" t="str">
        <f t="shared" si="3"/>
        <v>#N/A</v>
      </c>
    </row>
    <row r="2362" ht="15.75" customHeight="1">
      <c r="A2362" s="11" t="s">
        <v>1505</v>
      </c>
      <c r="B2362" s="12">
        <v>11.0</v>
      </c>
      <c r="C2362" s="12">
        <v>35.9</v>
      </c>
      <c r="D2362" s="11" t="e">
        <v>#N/A</v>
      </c>
      <c r="E2362" s="5" t="s">
        <v>6736</v>
      </c>
      <c r="F2362" s="5">
        <v>15.6</v>
      </c>
      <c r="G2362" s="5" t="s">
        <v>2128</v>
      </c>
      <c r="H2362" t="str">
        <f t="shared" si="1"/>
        <v> Puerto Rico</v>
      </c>
      <c r="I2362" t="str">
        <f t="shared" si="2"/>
        <v>Puerto Rico</v>
      </c>
      <c r="J2362" t="str">
        <f>VLOOKUP(I2362,Sheet5!A:B,2,FALSE)</f>
        <v>#N/A</v>
      </c>
      <c r="K2362" t="str">
        <f t="shared" si="3"/>
        <v>#N/A</v>
      </c>
    </row>
    <row r="2363" ht="15.75" customHeight="1">
      <c r="A2363" s="11" t="s">
        <v>1506</v>
      </c>
      <c r="B2363" s="12">
        <v>11.8</v>
      </c>
      <c r="C2363" s="12">
        <v>29.8</v>
      </c>
      <c r="D2363" s="11" t="e">
        <v>#N/A</v>
      </c>
      <c r="E2363" s="5" t="s">
        <v>6737</v>
      </c>
      <c r="F2363" s="5">
        <v>15.0</v>
      </c>
      <c r="G2363" s="5" t="s">
        <v>2128</v>
      </c>
      <c r="H2363" t="str">
        <f t="shared" si="1"/>
        <v> Puerto Rico</v>
      </c>
      <c r="I2363" t="str">
        <f t="shared" si="2"/>
        <v>Puerto Rico</v>
      </c>
      <c r="J2363" t="str">
        <f>VLOOKUP(I2363,Sheet5!A:B,2,FALSE)</f>
        <v>#N/A</v>
      </c>
      <c r="K2363" t="str">
        <f t="shared" si="3"/>
        <v>#N/A</v>
      </c>
    </row>
    <row r="2364" ht="15.75" customHeight="1">
      <c r="A2364" s="11" t="s">
        <v>81</v>
      </c>
      <c r="B2364" s="12">
        <v>12.1</v>
      </c>
      <c r="C2364" s="12">
        <v>34.7</v>
      </c>
      <c r="D2364" s="11" t="e">
        <v>#N/A</v>
      </c>
      <c r="E2364" s="5" t="s">
        <v>6738</v>
      </c>
      <c r="F2364" s="5">
        <v>15.5</v>
      </c>
      <c r="G2364" s="5" t="s">
        <v>2128</v>
      </c>
      <c r="H2364" t="str">
        <f t="shared" si="1"/>
        <v> Puerto Rico</v>
      </c>
      <c r="I2364" t="str">
        <f t="shared" si="2"/>
        <v>Puerto Rico</v>
      </c>
      <c r="J2364" t="str">
        <f>VLOOKUP(I2364,Sheet5!A:B,2,FALSE)</f>
        <v>#N/A</v>
      </c>
      <c r="K2364" t="str">
        <f t="shared" si="3"/>
        <v>#N/A</v>
      </c>
    </row>
    <row r="2365" ht="15.75" customHeight="1">
      <c r="A2365" s="11" t="s">
        <v>192</v>
      </c>
      <c r="B2365" s="12">
        <v>12.4</v>
      </c>
      <c r="C2365" s="12">
        <v>36.6</v>
      </c>
      <c r="D2365" s="11" t="e">
        <v>#N/A</v>
      </c>
      <c r="E2365" s="5" t="s">
        <v>6739</v>
      </c>
      <c r="F2365" s="5">
        <v>16.0</v>
      </c>
      <c r="G2365" s="5" t="s">
        <v>2128</v>
      </c>
      <c r="H2365" t="str">
        <f t="shared" si="1"/>
        <v> Puerto Rico</v>
      </c>
      <c r="I2365" t="str">
        <f t="shared" si="2"/>
        <v>Puerto Rico</v>
      </c>
      <c r="J2365" t="str">
        <f>VLOOKUP(I2365,Sheet5!A:B,2,FALSE)</f>
        <v>#N/A</v>
      </c>
      <c r="K2365" t="str">
        <f t="shared" si="3"/>
        <v>#N/A</v>
      </c>
    </row>
    <row r="2366" ht="15.75" customHeight="1">
      <c r="A2366" s="11" t="s">
        <v>1507</v>
      </c>
      <c r="B2366" s="12">
        <v>16.8</v>
      </c>
      <c r="C2366" s="12">
        <v>41.2</v>
      </c>
      <c r="D2366" s="11" t="e">
        <v>#N/A</v>
      </c>
      <c r="E2366" s="5" t="s">
        <v>6740</v>
      </c>
      <c r="F2366" s="5">
        <v>13.5</v>
      </c>
      <c r="G2366" s="5" t="s">
        <v>2128</v>
      </c>
      <c r="H2366" t="str">
        <f t="shared" si="1"/>
        <v> Puerto Rico</v>
      </c>
      <c r="I2366" t="str">
        <f t="shared" si="2"/>
        <v>Puerto Rico</v>
      </c>
      <c r="J2366" t="str">
        <f>VLOOKUP(I2366,Sheet5!A:B,2,FALSE)</f>
        <v>#N/A</v>
      </c>
      <c r="K2366" t="str">
        <f t="shared" si="3"/>
        <v>#N/A</v>
      </c>
    </row>
    <row r="2367" ht="15.75" customHeight="1">
      <c r="A2367" s="11" t="s">
        <v>855</v>
      </c>
      <c r="B2367" s="12">
        <v>11.3</v>
      </c>
      <c r="C2367" s="12">
        <v>31.3</v>
      </c>
      <c r="D2367" s="11" t="e">
        <v>#N/A</v>
      </c>
      <c r="E2367" s="5" t="s">
        <v>6741</v>
      </c>
      <c r="F2367" s="5">
        <v>16.0</v>
      </c>
      <c r="G2367" s="5" t="s">
        <v>2128</v>
      </c>
      <c r="H2367" t="str">
        <f t="shared" si="1"/>
        <v> Puerto Rico</v>
      </c>
      <c r="I2367" t="str">
        <f t="shared" si="2"/>
        <v>Puerto Rico</v>
      </c>
      <c r="J2367" t="str">
        <f>VLOOKUP(I2367,Sheet5!A:B,2,FALSE)</f>
        <v>#N/A</v>
      </c>
      <c r="K2367" t="str">
        <f t="shared" si="3"/>
        <v>#N/A</v>
      </c>
    </row>
    <row r="2368" ht="15.75" customHeight="1">
      <c r="A2368" s="11" t="s">
        <v>1508</v>
      </c>
      <c r="B2368" s="12">
        <v>8.0</v>
      </c>
      <c r="C2368" s="12">
        <v>30.8</v>
      </c>
      <c r="D2368" s="11" t="e">
        <v>#N/A</v>
      </c>
      <c r="E2368" s="5" t="s">
        <v>6742</v>
      </c>
      <c r="F2368" s="5">
        <v>16.1</v>
      </c>
      <c r="G2368" s="5" t="s">
        <v>2128</v>
      </c>
      <c r="H2368" t="str">
        <f t="shared" si="1"/>
        <v> Puerto Rico</v>
      </c>
      <c r="I2368" t="str">
        <f t="shared" si="2"/>
        <v>Puerto Rico</v>
      </c>
      <c r="J2368" t="str">
        <f>VLOOKUP(I2368,Sheet5!A:B,2,FALSE)</f>
        <v>#N/A</v>
      </c>
      <c r="K2368" t="str">
        <f t="shared" si="3"/>
        <v>#N/A</v>
      </c>
    </row>
    <row r="2369" ht="15.75" customHeight="1">
      <c r="A2369" s="11" t="s">
        <v>1510</v>
      </c>
      <c r="B2369" s="12">
        <v>7.9</v>
      </c>
      <c r="C2369" s="12">
        <v>31.9</v>
      </c>
      <c r="D2369" s="11" t="e">
        <v>#N/A</v>
      </c>
      <c r="E2369" s="5" t="s">
        <v>6743</v>
      </c>
      <c r="F2369" s="5">
        <v>16.8</v>
      </c>
      <c r="G2369" s="5" t="s">
        <v>2128</v>
      </c>
      <c r="H2369" t="str">
        <f t="shared" si="1"/>
        <v> Puerto Rico</v>
      </c>
      <c r="I2369" t="str">
        <f t="shared" si="2"/>
        <v>Puerto Rico</v>
      </c>
      <c r="J2369" t="str">
        <f>VLOOKUP(I2369,Sheet5!A:B,2,FALSE)</f>
        <v>#N/A</v>
      </c>
      <c r="K2369" t="str">
        <f t="shared" si="3"/>
        <v>#N/A</v>
      </c>
    </row>
    <row r="2370" ht="15.75" customHeight="1">
      <c r="A2370" s="11" t="s">
        <v>1511</v>
      </c>
      <c r="B2370" s="12">
        <v>13.2</v>
      </c>
      <c r="C2370" s="12">
        <v>36.8</v>
      </c>
      <c r="D2370" s="11" t="e">
        <v>#N/A</v>
      </c>
      <c r="E2370" s="5" t="s">
        <v>6744</v>
      </c>
      <c r="F2370" s="5">
        <v>14.8</v>
      </c>
      <c r="G2370" s="5" t="s">
        <v>2128</v>
      </c>
      <c r="H2370" t="str">
        <f t="shared" si="1"/>
        <v> Puerto Rico</v>
      </c>
      <c r="I2370" t="str">
        <f t="shared" si="2"/>
        <v>Puerto Rico</v>
      </c>
      <c r="J2370" t="str">
        <f>VLOOKUP(I2370,Sheet5!A:B,2,FALSE)</f>
        <v>#N/A</v>
      </c>
      <c r="K2370" t="str">
        <f t="shared" si="3"/>
        <v>#N/A</v>
      </c>
    </row>
    <row r="2371" ht="15.75" customHeight="1">
      <c r="A2371" s="11" t="s">
        <v>1512</v>
      </c>
      <c r="B2371" s="12">
        <v>8.0</v>
      </c>
      <c r="C2371" s="12">
        <v>31.4</v>
      </c>
      <c r="D2371" s="11" t="e">
        <v>#N/A</v>
      </c>
      <c r="E2371" s="5" t="s">
        <v>6745</v>
      </c>
      <c r="F2371" s="5">
        <v>15.6</v>
      </c>
      <c r="G2371" s="5" t="s">
        <v>2128</v>
      </c>
      <c r="H2371" t="str">
        <f t="shared" si="1"/>
        <v> Puerto Rico</v>
      </c>
      <c r="I2371" t="str">
        <f t="shared" si="2"/>
        <v>Puerto Rico</v>
      </c>
      <c r="J2371" t="str">
        <f>VLOOKUP(I2371,Sheet5!A:B,2,FALSE)</f>
        <v>#N/A</v>
      </c>
      <c r="K2371" t="str">
        <f t="shared" si="3"/>
        <v>#N/A</v>
      </c>
    </row>
    <row r="2372" ht="15.75" customHeight="1">
      <c r="A2372" s="11" t="s">
        <v>1513</v>
      </c>
      <c r="B2372" s="12">
        <v>6.8</v>
      </c>
      <c r="C2372" s="12">
        <v>28.9</v>
      </c>
      <c r="D2372" s="11" t="e">
        <v>#N/A</v>
      </c>
      <c r="E2372" s="5" t="s">
        <v>6746</v>
      </c>
      <c r="F2372" s="5">
        <v>16.6</v>
      </c>
      <c r="G2372" s="5" t="s">
        <v>2128</v>
      </c>
      <c r="H2372" t="str">
        <f t="shared" si="1"/>
        <v> Puerto Rico</v>
      </c>
      <c r="I2372" t="str">
        <f t="shared" si="2"/>
        <v>Puerto Rico</v>
      </c>
      <c r="J2372" t="str">
        <f>VLOOKUP(I2372,Sheet5!A:B,2,FALSE)</f>
        <v>#N/A</v>
      </c>
      <c r="K2372" t="str">
        <f t="shared" si="3"/>
        <v>#N/A</v>
      </c>
    </row>
    <row r="2373" ht="15.75" customHeight="1">
      <c r="A2373" s="11" t="s">
        <v>532</v>
      </c>
      <c r="B2373" s="12">
        <v>7.7</v>
      </c>
      <c r="C2373" s="12">
        <v>33.0</v>
      </c>
      <c r="D2373" s="11" t="e">
        <v>#N/A</v>
      </c>
      <c r="E2373" s="5" t="s">
        <v>6747</v>
      </c>
      <c r="F2373" s="5">
        <v>15.4</v>
      </c>
      <c r="G2373" s="5" t="s">
        <v>2128</v>
      </c>
      <c r="H2373" t="str">
        <f t="shared" si="1"/>
        <v> Puerto Rico</v>
      </c>
      <c r="I2373" t="str">
        <f t="shared" si="2"/>
        <v>Puerto Rico</v>
      </c>
      <c r="J2373" t="str">
        <f>VLOOKUP(I2373,Sheet5!A:B,2,FALSE)</f>
        <v>#N/A</v>
      </c>
      <c r="K2373" t="str">
        <f t="shared" si="3"/>
        <v>#N/A</v>
      </c>
    </row>
    <row r="2374" ht="15.75" customHeight="1">
      <c r="A2374" s="11" t="s">
        <v>1514</v>
      </c>
      <c r="B2374" s="12">
        <v>8.2</v>
      </c>
      <c r="C2374" s="12">
        <v>35.2</v>
      </c>
      <c r="D2374" s="11" t="e">
        <v>#N/A</v>
      </c>
      <c r="E2374" s="5" t="s">
        <v>6748</v>
      </c>
      <c r="F2374" s="5">
        <v>12.9</v>
      </c>
      <c r="G2374" s="5" t="s">
        <v>2128</v>
      </c>
      <c r="H2374" t="str">
        <f t="shared" si="1"/>
        <v> Puerto Rico</v>
      </c>
      <c r="I2374" t="str">
        <f t="shared" si="2"/>
        <v>Puerto Rico</v>
      </c>
      <c r="J2374" t="str">
        <f>VLOOKUP(I2374,Sheet5!A:B,2,FALSE)</f>
        <v>#N/A</v>
      </c>
      <c r="K2374" t="str">
        <f t="shared" si="3"/>
        <v>#N/A</v>
      </c>
    </row>
    <row r="2375" ht="15.75" customHeight="1">
      <c r="A2375" s="11" t="s">
        <v>1127</v>
      </c>
      <c r="B2375" s="12">
        <v>16.6</v>
      </c>
      <c r="C2375" s="12">
        <v>39.0</v>
      </c>
      <c r="D2375" s="11" t="e">
        <v>#N/A</v>
      </c>
      <c r="E2375" s="5" t="s">
        <v>6749</v>
      </c>
      <c r="F2375" s="5">
        <v>15.4</v>
      </c>
      <c r="G2375" s="5" t="s">
        <v>2128</v>
      </c>
      <c r="H2375" t="str">
        <f t="shared" si="1"/>
        <v> Puerto Rico</v>
      </c>
      <c r="I2375" t="str">
        <f t="shared" si="2"/>
        <v>Puerto Rico</v>
      </c>
      <c r="J2375" t="str">
        <f>VLOOKUP(I2375,Sheet5!A:B,2,FALSE)</f>
        <v>#N/A</v>
      </c>
      <c r="K2375" t="str">
        <f t="shared" si="3"/>
        <v>#N/A</v>
      </c>
    </row>
    <row r="2376" ht="15.75" customHeight="1">
      <c r="A2376" s="11" t="s">
        <v>201</v>
      </c>
      <c r="B2376" s="12">
        <v>7.4</v>
      </c>
      <c r="C2376" s="12">
        <v>32.0</v>
      </c>
      <c r="D2376" s="11" t="e">
        <v>#N/A</v>
      </c>
      <c r="E2376" s="5" t="s">
        <v>6750</v>
      </c>
      <c r="F2376" s="5">
        <v>15.0</v>
      </c>
      <c r="G2376" s="5" t="s">
        <v>2128</v>
      </c>
      <c r="H2376" t="str">
        <f t="shared" si="1"/>
        <v> Puerto Rico</v>
      </c>
      <c r="I2376" t="str">
        <f t="shared" si="2"/>
        <v>Puerto Rico</v>
      </c>
      <c r="J2376" t="str">
        <f>VLOOKUP(I2376,Sheet5!A:B,2,FALSE)</f>
        <v>#N/A</v>
      </c>
      <c r="K2376" t="str">
        <f t="shared" si="3"/>
        <v>#N/A</v>
      </c>
    </row>
    <row r="2377" ht="15.75" customHeight="1">
      <c r="A2377" s="11" t="s">
        <v>754</v>
      </c>
      <c r="B2377" s="12">
        <v>7.3</v>
      </c>
      <c r="C2377" s="12">
        <v>29.8</v>
      </c>
      <c r="D2377" s="11" t="e">
        <v>#N/A</v>
      </c>
      <c r="E2377" s="5" t="s">
        <v>6751</v>
      </c>
      <c r="F2377" s="5">
        <v>15.9</v>
      </c>
      <c r="G2377" s="5" t="s">
        <v>2128</v>
      </c>
      <c r="H2377" t="str">
        <f t="shared" si="1"/>
        <v> Puerto Rico</v>
      </c>
      <c r="I2377" t="str">
        <f t="shared" si="2"/>
        <v>Puerto Rico</v>
      </c>
      <c r="J2377" t="str">
        <f>VLOOKUP(I2377,Sheet5!A:B,2,FALSE)</f>
        <v>#N/A</v>
      </c>
      <c r="K2377" t="str">
        <f t="shared" si="3"/>
        <v>#N/A</v>
      </c>
    </row>
    <row r="2378" ht="15.75" customHeight="1">
      <c r="A2378" s="11" t="s">
        <v>1515</v>
      </c>
      <c r="B2378" s="12">
        <v>9.6</v>
      </c>
      <c r="C2378" s="12">
        <v>32.7</v>
      </c>
      <c r="D2378" s="11" t="e">
        <v>#N/A</v>
      </c>
      <c r="E2378" s="5" t="s">
        <v>6752</v>
      </c>
      <c r="F2378" s="5">
        <v>14.4</v>
      </c>
      <c r="G2378" s="5" t="s">
        <v>2128</v>
      </c>
      <c r="H2378" t="str">
        <f t="shared" si="1"/>
        <v> Puerto Rico</v>
      </c>
      <c r="I2378" t="str">
        <f t="shared" si="2"/>
        <v>Puerto Rico</v>
      </c>
      <c r="J2378" t="str">
        <f>VLOOKUP(I2378,Sheet5!A:B,2,FALSE)</f>
        <v>#N/A</v>
      </c>
      <c r="K2378" t="str">
        <f t="shared" si="3"/>
        <v>#N/A</v>
      </c>
    </row>
    <row r="2379" ht="15.75" customHeight="1">
      <c r="A2379" s="11" t="s">
        <v>148</v>
      </c>
      <c r="B2379" s="12">
        <v>8.0</v>
      </c>
      <c r="C2379" s="12">
        <v>28.7</v>
      </c>
      <c r="D2379" s="11" t="e">
        <v>#N/A</v>
      </c>
      <c r="E2379" s="5" t="s">
        <v>6753</v>
      </c>
      <c r="F2379" s="5">
        <v>16.2</v>
      </c>
      <c r="G2379" s="5" t="s">
        <v>2128</v>
      </c>
      <c r="H2379" t="str">
        <f t="shared" si="1"/>
        <v> Puerto Rico</v>
      </c>
      <c r="I2379" t="str">
        <f t="shared" si="2"/>
        <v>Puerto Rico</v>
      </c>
      <c r="J2379" t="str">
        <f>VLOOKUP(I2379,Sheet5!A:B,2,FALSE)</f>
        <v>#N/A</v>
      </c>
      <c r="K2379" t="str">
        <f t="shared" si="3"/>
        <v>#N/A</v>
      </c>
    </row>
    <row r="2380" ht="15.75" customHeight="1">
      <c r="A2380" s="11" t="s">
        <v>35</v>
      </c>
      <c r="B2380" s="12">
        <v>7.7</v>
      </c>
      <c r="C2380" s="12">
        <v>31.9</v>
      </c>
      <c r="D2380" s="11" t="e">
        <v>#N/A</v>
      </c>
      <c r="E2380" s="5" t="s">
        <v>6754</v>
      </c>
      <c r="F2380" s="5">
        <v>13.1</v>
      </c>
      <c r="G2380" s="5" t="s">
        <v>2128</v>
      </c>
      <c r="H2380" t="str">
        <f t="shared" si="1"/>
        <v> Puerto Rico</v>
      </c>
      <c r="I2380" t="str">
        <f t="shared" si="2"/>
        <v>Puerto Rico</v>
      </c>
      <c r="J2380" t="str">
        <f>VLOOKUP(I2380,Sheet5!A:B,2,FALSE)</f>
        <v>#N/A</v>
      </c>
      <c r="K2380" t="str">
        <f t="shared" si="3"/>
        <v>#N/A</v>
      </c>
    </row>
    <row r="2381" ht="15.75" customHeight="1">
      <c r="A2381" s="11" t="s">
        <v>1516</v>
      </c>
      <c r="B2381" s="12">
        <v>7.1</v>
      </c>
      <c r="C2381" s="12">
        <v>30.9</v>
      </c>
      <c r="D2381" s="11" t="e">
        <v>#N/A</v>
      </c>
      <c r="E2381" s="5" t="s">
        <v>6755</v>
      </c>
      <c r="F2381" s="5">
        <v>11.8</v>
      </c>
      <c r="G2381" s="5" t="s">
        <v>2128</v>
      </c>
      <c r="H2381" t="str">
        <f t="shared" si="1"/>
        <v> Puerto Rico</v>
      </c>
      <c r="I2381" t="str">
        <f t="shared" si="2"/>
        <v>Puerto Rico</v>
      </c>
      <c r="J2381" t="str">
        <f>VLOOKUP(I2381,Sheet5!A:B,2,FALSE)</f>
        <v>#N/A</v>
      </c>
      <c r="K2381" t="str">
        <f t="shared" si="3"/>
        <v>#N/A</v>
      </c>
    </row>
    <row r="2382" ht="15.75" customHeight="1">
      <c r="A2382" s="11" t="s">
        <v>1517</v>
      </c>
      <c r="B2382" s="12">
        <v>12.6</v>
      </c>
      <c r="C2382" s="12">
        <v>40.8</v>
      </c>
      <c r="D2382" s="11" t="e">
        <v>#N/A</v>
      </c>
      <c r="E2382" s="5" t="s">
        <v>6756</v>
      </c>
      <c r="F2382" s="5">
        <v>16.3</v>
      </c>
      <c r="G2382" s="5" t="s">
        <v>2128</v>
      </c>
      <c r="H2382" t="str">
        <f t="shared" si="1"/>
        <v> Puerto Rico</v>
      </c>
      <c r="I2382" t="str">
        <f t="shared" si="2"/>
        <v>Puerto Rico</v>
      </c>
      <c r="J2382" t="str">
        <f>VLOOKUP(I2382,Sheet5!A:B,2,FALSE)</f>
        <v>#N/A</v>
      </c>
      <c r="K2382" t="str">
        <f t="shared" si="3"/>
        <v>#N/A</v>
      </c>
    </row>
    <row r="2383" ht="15.75" customHeight="1">
      <c r="A2383" s="11" t="s">
        <v>269</v>
      </c>
      <c r="B2383" s="12">
        <v>8.2</v>
      </c>
      <c r="C2383" s="12">
        <v>31.3</v>
      </c>
      <c r="D2383" s="11" t="e">
        <v>#N/A</v>
      </c>
      <c r="E2383" s="5" t="s">
        <v>6757</v>
      </c>
      <c r="F2383" s="5">
        <v>16.3</v>
      </c>
      <c r="G2383" s="5" t="s">
        <v>2128</v>
      </c>
      <c r="H2383" t="str">
        <f t="shared" si="1"/>
        <v> Puerto Rico</v>
      </c>
      <c r="I2383" t="str">
        <f t="shared" si="2"/>
        <v>Puerto Rico</v>
      </c>
      <c r="J2383" t="str">
        <f>VLOOKUP(I2383,Sheet5!A:B,2,FALSE)</f>
        <v>#N/A</v>
      </c>
      <c r="K2383" t="str">
        <f t="shared" si="3"/>
        <v>#N/A</v>
      </c>
    </row>
    <row r="2384" ht="15.75" customHeight="1">
      <c r="A2384" s="11" t="s">
        <v>1518</v>
      </c>
      <c r="B2384" s="12">
        <v>8.3</v>
      </c>
      <c r="C2384" s="12">
        <v>34.0</v>
      </c>
      <c r="D2384" s="11" t="e">
        <v>#N/A</v>
      </c>
      <c r="E2384" s="5" t="s">
        <v>6758</v>
      </c>
      <c r="F2384" s="5">
        <v>13.9</v>
      </c>
      <c r="G2384" s="5" t="s">
        <v>2128</v>
      </c>
      <c r="H2384" t="str">
        <f t="shared" si="1"/>
        <v> Puerto Rico</v>
      </c>
      <c r="I2384" t="str">
        <f t="shared" si="2"/>
        <v>Puerto Rico</v>
      </c>
      <c r="J2384" t="str">
        <f>VLOOKUP(I2384,Sheet5!A:B,2,FALSE)</f>
        <v>#N/A</v>
      </c>
      <c r="K2384" t="str">
        <f t="shared" si="3"/>
        <v>#N/A</v>
      </c>
    </row>
    <row r="2385" ht="15.75" customHeight="1">
      <c r="A2385" s="11" t="s">
        <v>1519</v>
      </c>
      <c r="B2385" s="12">
        <v>8.0</v>
      </c>
      <c r="C2385" s="12">
        <v>33.6</v>
      </c>
      <c r="D2385" s="11" t="e">
        <v>#N/A</v>
      </c>
      <c r="E2385" s="5" t="s">
        <v>6759</v>
      </c>
      <c r="F2385" s="5">
        <v>12.4</v>
      </c>
      <c r="G2385" s="5" t="s">
        <v>2128</v>
      </c>
      <c r="H2385" t="str">
        <f t="shared" si="1"/>
        <v> Puerto Rico</v>
      </c>
      <c r="I2385" t="str">
        <f t="shared" si="2"/>
        <v>Puerto Rico</v>
      </c>
      <c r="J2385" t="str">
        <f>VLOOKUP(I2385,Sheet5!A:B,2,FALSE)</f>
        <v>#N/A</v>
      </c>
      <c r="K2385" t="str">
        <f t="shared" si="3"/>
        <v>#N/A</v>
      </c>
    </row>
    <row r="2386" ht="15.75" customHeight="1">
      <c r="A2386" s="11" t="s">
        <v>1133</v>
      </c>
      <c r="B2386" s="12">
        <v>8.7</v>
      </c>
      <c r="C2386" s="12">
        <v>33.7</v>
      </c>
      <c r="D2386" s="11" t="e">
        <v>#N/A</v>
      </c>
      <c r="E2386" s="5" t="s">
        <v>6760</v>
      </c>
      <c r="F2386" s="5">
        <v>12.7</v>
      </c>
      <c r="G2386" s="5" t="s">
        <v>2128</v>
      </c>
      <c r="H2386" t="str">
        <f t="shared" si="1"/>
        <v> Puerto Rico</v>
      </c>
      <c r="I2386" t="str">
        <f t="shared" si="2"/>
        <v>Puerto Rico</v>
      </c>
      <c r="J2386" t="str">
        <f>VLOOKUP(I2386,Sheet5!A:B,2,FALSE)</f>
        <v>#N/A</v>
      </c>
      <c r="K2386" t="str">
        <f t="shared" si="3"/>
        <v>#N/A</v>
      </c>
    </row>
    <row r="2387" ht="15.75" customHeight="1">
      <c r="A2387" s="11" t="s">
        <v>1396</v>
      </c>
      <c r="B2387" s="12">
        <v>14.9</v>
      </c>
      <c r="C2387" s="12">
        <v>39.1</v>
      </c>
      <c r="D2387" s="11" t="e">
        <v>#N/A</v>
      </c>
      <c r="E2387" s="5" t="s">
        <v>6761</v>
      </c>
      <c r="F2387" s="5">
        <v>12.2</v>
      </c>
      <c r="G2387" s="5" t="s">
        <v>2128</v>
      </c>
      <c r="H2387" t="str">
        <f t="shared" si="1"/>
        <v> Puerto Rico</v>
      </c>
      <c r="I2387" t="str">
        <f t="shared" si="2"/>
        <v>Puerto Rico</v>
      </c>
      <c r="J2387" t="str">
        <f>VLOOKUP(I2387,Sheet5!A:B,2,FALSE)</f>
        <v>#N/A</v>
      </c>
      <c r="K2387" t="str">
        <f t="shared" si="3"/>
        <v>#N/A</v>
      </c>
    </row>
    <row r="2388" ht="15.75" customHeight="1">
      <c r="A2388" s="11" t="s">
        <v>273</v>
      </c>
      <c r="B2388" s="12">
        <v>7.6</v>
      </c>
      <c r="C2388" s="12">
        <v>29.6</v>
      </c>
      <c r="D2388" s="11" t="e">
        <v>#N/A</v>
      </c>
      <c r="E2388" s="5" t="s">
        <v>6762</v>
      </c>
      <c r="F2388" s="5">
        <v>15.9</v>
      </c>
      <c r="G2388" s="5" t="s">
        <v>2128</v>
      </c>
      <c r="H2388" t="str">
        <f t="shared" si="1"/>
        <v> Puerto Rico</v>
      </c>
      <c r="I2388" t="str">
        <f t="shared" si="2"/>
        <v>Puerto Rico</v>
      </c>
      <c r="J2388" t="str">
        <f>VLOOKUP(I2388,Sheet5!A:B,2,FALSE)</f>
        <v>#N/A</v>
      </c>
      <c r="K2388" t="str">
        <f t="shared" si="3"/>
        <v>#N/A</v>
      </c>
    </row>
    <row r="2389" ht="15.75" customHeight="1">
      <c r="A2389" s="11" t="s">
        <v>1520</v>
      </c>
      <c r="B2389" s="12">
        <v>7.3</v>
      </c>
      <c r="C2389" s="12">
        <v>27.6</v>
      </c>
      <c r="D2389" s="11" t="e">
        <v>#N/A</v>
      </c>
      <c r="E2389" s="5" t="s">
        <v>6763</v>
      </c>
      <c r="F2389" s="5">
        <v>15.1</v>
      </c>
      <c r="G2389" s="5" t="s">
        <v>2128</v>
      </c>
      <c r="H2389" t="str">
        <f t="shared" si="1"/>
        <v> Puerto Rico</v>
      </c>
      <c r="I2389" t="str">
        <f t="shared" si="2"/>
        <v>Puerto Rico</v>
      </c>
      <c r="J2389" t="str">
        <f>VLOOKUP(I2389,Sheet5!A:B,2,FALSE)</f>
        <v>#N/A</v>
      </c>
      <c r="K2389" t="str">
        <f t="shared" si="3"/>
        <v>#N/A</v>
      </c>
    </row>
    <row r="2390" ht="15.75" customHeight="1">
      <c r="A2390" s="11" t="s">
        <v>1521</v>
      </c>
      <c r="B2390" s="12">
        <v>8.1</v>
      </c>
      <c r="C2390" s="12">
        <v>29.3</v>
      </c>
      <c r="D2390" s="11" t="e">
        <v>#N/A</v>
      </c>
      <c r="E2390" s="5" t="s">
        <v>6764</v>
      </c>
      <c r="F2390" s="5">
        <v>15.9</v>
      </c>
      <c r="G2390" s="5" t="s">
        <v>2128</v>
      </c>
      <c r="H2390" t="str">
        <f t="shared" si="1"/>
        <v> Puerto Rico</v>
      </c>
      <c r="I2390" t="str">
        <f t="shared" si="2"/>
        <v>Puerto Rico</v>
      </c>
      <c r="J2390" t="str">
        <f>VLOOKUP(I2390,Sheet5!A:B,2,FALSE)</f>
        <v>#N/A</v>
      </c>
      <c r="K2390" t="str">
        <f t="shared" si="3"/>
        <v>#N/A</v>
      </c>
    </row>
    <row r="2391" ht="15.75" customHeight="1">
      <c r="A2391" s="11" t="s">
        <v>1522</v>
      </c>
      <c r="B2391" s="12">
        <v>7.1</v>
      </c>
      <c r="C2391" s="12">
        <v>28.9</v>
      </c>
      <c r="D2391" s="11" t="e">
        <v>#N/A</v>
      </c>
      <c r="E2391" s="5" t="s">
        <v>6765</v>
      </c>
      <c r="F2391" s="5">
        <v>16.2</v>
      </c>
      <c r="G2391" s="5" t="s">
        <v>2128</v>
      </c>
      <c r="H2391" t="str">
        <f t="shared" si="1"/>
        <v> Puerto Rico</v>
      </c>
      <c r="I2391" t="str">
        <f t="shared" si="2"/>
        <v>Puerto Rico</v>
      </c>
      <c r="J2391" t="str">
        <f>VLOOKUP(I2391,Sheet5!A:B,2,FALSE)</f>
        <v>#N/A</v>
      </c>
      <c r="K2391" t="str">
        <f t="shared" si="3"/>
        <v>#N/A</v>
      </c>
    </row>
    <row r="2392" ht="15.75" customHeight="1">
      <c r="A2392" s="11" t="s">
        <v>161</v>
      </c>
      <c r="B2392" s="12">
        <v>7.2</v>
      </c>
      <c r="C2392" s="12">
        <v>30.8</v>
      </c>
      <c r="D2392" s="11" t="e">
        <v>#N/A</v>
      </c>
      <c r="E2392" s="5" t="s">
        <v>6766</v>
      </c>
      <c r="F2392" s="5">
        <v>14.5</v>
      </c>
      <c r="G2392" s="5" t="s">
        <v>2128</v>
      </c>
      <c r="H2392" t="str">
        <f t="shared" si="1"/>
        <v> Puerto Rico</v>
      </c>
      <c r="I2392" t="str">
        <f t="shared" si="2"/>
        <v>Puerto Rico</v>
      </c>
      <c r="J2392" t="str">
        <f>VLOOKUP(I2392,Sheet5!A:B,2,FALSE)</f>
        <v>#N/A</v>
      </c>
      <c r="K2392" t="str">
        <f t="shared" si="3"/>
        <v>#N/A</v>
      </c>
    </row>
    <row r="2393" ht="15.75" customHeight="1">
      <c r="A2393" s="11" t="s">
        <v>1523</v>
      </c>
      <c r="B2393" s="12">
        <v>7.3</v>
      </c>
      <c r="C2393" s="12">
        <v>29.4</v>
      </c>
      <c r="D2393" s="11" t="e">
        <v>#N/A</v>
      </c>
      <c r="E2393" s="5" t="s">
        <v>6767</v>
      </c>
      <c r="F2393" s="5">
        <v>15.3</v>
      </c>
      <c r="G2393" s="5" t="s">
        <v>2128</v>
      </c>
      <c r="H2393" t="str">
        <f t="shared" si="1"/>
        <v> Puerto Rico</v>
      </c>
      <c r="I2393" t="str">
        <f t="shared" si="2"/>
        <v>Puerto Rico</v>
      </c>
      <c r="J2393" t="str">
        <f>VLOOKUP(I2393,Sheet5!A:B,2,FALSE)</f>
        <v>#N/A</v>
      </c>
      <c r="K2393" t="str">
        <f t="shared" si="3"/>
        <v>#N/A</v>
      </c>
    </row>
    <row r="2394" ht="15.75" customHeight="1">
      <c r="A2394" s="11" t="s">
        <v>1524</v>
      </c>
      <c r="B2394" s="12">
        <v>7.7</v>
      </c>
      <c r="C2394" s="12">
        <v>27.1</v>
      </c>
      <c r="D2394" s="11" t="e">
        <v>#N/A</v>
      </c>
      <c r="E2394" s="5" t="s">
        <v>6768</v>
      </c>
      <c r="F2394" s="5">
        <v>15.2</v>
      </c>
      <c r="G2394" s="5" t="s">
        <v>2128</v>
      </c>
      <c r="H2394" t="str">
        <f t="shared" si="1"/>
        <v> Puerto Rico</v>
      </c>
      <c r="I2394" t="str">
        <f t="shared" si="2"/>
        <v>Puerto Rico</v>
      </c>
      <c r="J2394" t="str">
        <f>VLOOKUP(I2394,Sheet5!A:B,2,FALSE)</f>
        <v>#N/A</v>
      </c>
      <c r="K2394" t="str">
        <f t="shared" si="3"/>
        <v>#N/A</v>
      </c>
    </row>
    <row r="2395" ht="15.75" customHeight="1">
      <c r="A2395" s="11" t="s">
        <v>1525</v>
      </c>
      <c r="B2395" s="12">
        <v>8.1</v>
      </c>
      <c r="C2395" s="12">
        <v>29.7</v>
      </c>
      <c r="D2395" s="11" t="s">
        <v>6769</v>
      </c>
      <c r="E2395" s="5" t="s">
        <v>6770</v>
      </c>
      <c r="F2395" s="5">
        <v>7.0</v>
      </c>
      <c r="G2395" s="5">
        <v>23.5</v>
      </c>
      <c r="H2395" t="str">
        <f t="shared" si="1"/>
        <v> Rhode Island</v>
      </c>
      <c r="I2395" t="str">
        <f t="shared" si="2"/>
        <v>Rhode Island</v>
      </c>
      <c r="J2395" t="str">
        <f>VLOOKUP(I2395,Sheet5!A:B,2,FALSE)</f>
        <v>RI</v>
      </c>
      <c r="K2395" t="str">
        <f t="shared" si="3"/>
        <v>Bristol, RI</v>
      </c>
    </row>
    <row r="2396" ht="15.75" customHeight="1">
      <c r="A2396" s="11" t="s">
        <v>1526</v>
      </c>
      <c r="B2396" s="12">
        <v>7.6</v>
      </c>
      <c r="C2396" s="12">
        <v>29.4</v>
      </c>
      <c r="D2396" s="11" t="s">
        <v>6771</v>
      </c>
      <c r="E2396" s="5" t="s">
        <v>6772</v>
      </c>
      <c r="F2396" s="5">
        <v>8.0</v>
      </c>
      <c r="G2396" s="5">
        <v>29.1</v>
      </c>
      <c r="H2396" t="str">
        <f t="shared" si="1"/>
        <v> Rhode Island</v>
      </c>
      <c r="I2396" t="str">
        <f t="shared" si="2"/>
        <v>Rhode Island</v>
      </c>
      <c r="J2396" t="str">
        <f>VLOOKUP(I2396,Sheet5!A:B,2,FALSE)</f>
        <v>RI</v>
      </c>
      <c r="K2396" t="str">
        <f t="shared" si="3"/>
        <v>Kent, RI</v>
      </c>
    </row>
    <row r="2397" ht="15.75" customHeight="1">
      <c r="A2397" s="11" t="s">
        <v>1527</v>
      </c>
      <c r="B2397" s="12">
        <v>8.5</v>
      </c>
      <c r="C2397" s="12">
        <v>33.2</v>
      </c>
      <c r="D2397" s="11" t="s">
        <v>6773</v>
      </c>
      <c r="E2397" s="5" t="s">
        <v>6774</v>
      </c>
      <c r="F2397" s="5">
        <v>6.1</v>
      </c>
      <c r="G2397" s="5">
        <v>24.4</v>
      </c>
      <c r="H2397" t="str">
        <f t="shared" si="1"/>
        <v> Rhode Island</v>
      </c>
      <c r="I2397" t="str">
        <f t="shared" si="2"/>
        <v>Rhode Island</v>
      </c>
      <c r="J2397" t="str">
        <f>VLOOKUP(I2397,Sheet5!A:B,2,FALSE)</f>
        <v>RI</v>
      </c>
      <c r="K2397" t="str">
        <f t="shared" si="3"/>
        <v>Newport, RI</v>
      </c>
    </row>
    <row r="2398" ht="15.75" customHeight="1">
      <c r="A2398" s="11" t="s">
        <v>1206</v>
      </c>
      <c r="B2398" s="12">
        <v>7.3</v>
      </c>
      <c r="C2398" s="12">
        <v>32.9</v>
      </c>
      <c r="D2398" s="11" t="s">
        <v>6775</v>
      </c>
      <c r="E2398" s="5" t="s">
        <v>6776</v>
      </c>
      <c r="F2398" s="5">
        <v>9.0</v>
      </c>
      <c r="G2398" s="5">
        <v>28.1</v>
      </c>
      <c r="H2398" t="str">
        <f t="shared" si="1"/>
        <v> Rhode Island</v>
      </c>
      <c r="I2398" t="str">
        <f t="shared" si="2"/>
        <v>Rhode Island</v>
      </c>
      <c r="J2398" t="str">
        <f>VLOOKUP(I2398,Sheet5!A:B,2,FALSE)</f>
        <v>RI</v>
      </c>
      <c r="K2398" t="str">
        <f t="shared" si="3"/>
        <v>Providence, RI</v>
      </c>
    </row>
    <row r="2399" ht="15.75" customHeight="1">
      <c r="A2399" s="11" t="s">
        <v>1400</v>
      </c>
      <c r="B2399" s="12">
        <v>8.4</v>
      </c>
      <c r="C2399" s="12">
        <v>30.7</v>
      </c>
      <c r="D2399" s="11" t="s">
        <v>6777</v>
      </c>
      <c r="E2399" s="5" t="s">
        <v>6778</v>
      </c>
      <c r="F2399" s="5">
        <v>7.1</v>
      </c>
      <c r="G2399" s="5">
        <v>23.0</v>
      </c>
      <c r="H2399" t="str">
        <f t="shared" si="1"/>
        <v> Rhode Island</v>
      </c>
      <c r="I2399" t="str">
        <f t="shared" si="2"/>
        <v>Rhode Island</v>
      </c>
      <c r="J2399" t="str">
        <f>VLOOKUP(I2399,Sheet5!A:B,2,FALSE)</f>
        <v>RI</v>
      </c>
      <c r="K2399" t="str">
        <f t="shared" si="3"/>
        <v>Washington, RI</v>
      </c>
    </row>
    <row r="2400" ht="15.75" customHeight="1">
      <c r="A2400" s="11" t="s">
        <v>1528</v>
      </c>
      <c r="B2400" s="12">
        <v>7.3</v>
      </c>
      <c r="C2400" s="12">
        <v>29.3</v>
      </c>
      <c r="D2400" s="11" t="s">
        <v>6779</v>
      </c>
      <c r="E2400" s="5" t="s">
        <v>6780</v>
      </c>
      <c r="F2400" s="5">
        <v>15.0</v>
      </c>
      <c r="G2400" s="5">
        <v>38.1</v>
      </c>
      <c r="H2400" t="str">
        <f t="shared" si="1"/>
        <v> South Carolina</v>
      </c>
      <c r="I2400" t="str">
        <f t="shared" si="2"/>
        <v>South Carolina</v>
      </c>
      <c r="J2400" t="str">
        <f>VLOOKUP(I2400,Sheet5!A:B,2,FALSE)</f>
        <v>SC</v>
      </c>
      <c r="K2400" t="str">
        <f t="shared" si="3"/>
        <v>Abbeville, SC</v>
      </c>
    </row>
    <row r="2401" ht="15.75" customHeight="1">
      <c r="A2401" s="11" t="s">
        <v>1286</v>
      </c>
      <c r="B2401" s="12">
        <v>8.3</v>
      </c>
      <c r="C2401" s="12">
        <v>32.3</v>
      </c>
      <c r="D2401" s="11" t="s">
        <v>6781</v>
      </c>
      <c r="E2401" s="5" t="s">
        <v>6782</v>
      </c>
      <c r="F2401" s="5">
        <v>11.3</v>
      </c>
      <c r="G2401" s="5">
        <v>34.6</v>
      </c>
      <c r="H2401" t="str">
        <f t="shared" si="1"/>
        <v> South Carolina</v>
      </c>
      <c r="I2401" t="str">
        <f t="shared" si="2"/>
        <v>South Carolina</v>
      </c>
      <c r="J2401" t="str">
        <f>VLOOKUP(I2401,Sheet5!A:B,2,FALSE)</f>
        <v>SC</v>
      </c>
      <c r="K2401" t="str">
        <f t="shared" si="3"/>
        <v>Aiken, SC</v>
      </c>
    </row>
    <row r="2402" ht="15.75" customHeight="1">
      <c r="A2402" s="11" t="s">
        <v>57</v>
      </c>
      <c r="B2402" s="12">
        <v>10.5</v>
      </c>
      <c r="C2402" s="12">
        <v>34.4</v>
      </c>
      <c r="D2402" s="11" t="s">
        <v>6783</v>
      </c>
      <c r="E2402" s="5" t="s">
        <v>6784</v>
      </c>
      <c r="F2402" s="5">
        <v>16.0</v>
      </c>
      <c r="G2402" s="5">
        <v>38.9</v>
      </c>
      <c r="H2402" t="str">
        <f t="shared" si="1"/>
        <v> South Carolina</v>
      </c>
      <c r="I2402" t="str">
        <f t="shared" si="2"/>
        <v>South Carolina</v>
      </c>
      <c r="J2402" t="str">
        <f>VLOOKUP(I2402,Sheet5!A:B,2,FALSE)</f>
        <v>SC</v>
      </c>
      <c r="K2402" t="str">
        <f t="shared" si="3"/>
        <v>Allendale, SC</v>
      </c>
    </row>
    <row r="2403" ht="15.75" customHeight="1">
      <c r="A2403" s="11" t="s">
        <v>1529</v>
      </c>
      <c r="B2403" s="12">
        <v>7.3</v>
      </c>
      <c r="C2403" s="12">
        <v>27.0</v>
      </c>
      <c r="D2403" s="11" t="s">
        <v>6785</v>
      </c>
      <c r="E2403" s="5" t="s">
        <v>6786</v>
      </c>
      <c r="F2403" s="5">
        <v>11.2</v>
      </c>
      <c r="G2403" s="5">
        <v>32.8</v>
      </c>
      <c r="H2403" t="str">
        <f t="shared" si="1"/>
        <v> South Carolina</v>
      </c>
      <c r="I2403" t="str">
        <f t="shared" si="2"/>
        <v>South Carolina</v>
      </c>
      <c r="J2403" t="str">
        <f>VLOOKUP(I2403,Sheet5!A:B,2,FALSE)</f>
        <v>SC</v>
      </c>
      <c r="K2403" t="str">
        <f t="shared" si="3"/>
        <v>Anderson, SC</v>
      </c>
    </row>
    <row r="2404" ht="15.75" customHeight="1">
      <c r="A2404" s="11" t="s">
        <v>439</v>
      </c>
      <c r="B2404" s="12">
        <v>8.1</v>
      </c>
      <c r="C2404" s="12">
        <v>28.0</v>
      </c>
      <c r="D2404" s="11" t="s">
        <v>6787</v>
      </c>
      <c r="E2404" s="5" t="s">
        <v>6788</v>
      </c>
      <c r="F2404" s="5">
        <v>14.4</v>
      </c>
      <c r="G2404" s="5">
        <v>41.0</v>
      </c>
      <c r="H2404" t="str">
        <f t="shared" si="1"/>
        <v> South Carolina</v>
      </c>
      <c r="I2404" t="str">
        <f t="shared" si="2"/>
        <v>South Carolina</v>
      </c>
      <c r="J2404" t="str">
        <f>VLOOKUP(I2404,Sheet5!A:B,2,FALSE)</f>
        <v>SC</v>
      </c>
      <c r="K2404" t="str">
        <f t="shared" si="3"/>
        <v>Bamberg, SC</v>
      </c>
    </row>
    <row r="2405" ht="15.75" customHeight="1">
      <c r="A2405" s="11" t="s">
        <v>1530</v>
      </c>
      <c r="B2405" s="12">
        <v>7.6</v>
      </c>
      <c r="C2405" s="12">
        <v>31.0</v>
      </c>
      <c r="D2405" s="11" t="s">
        <v>6789</v>
      </c>
      <c r="E2405" s="5" t="s">
        <v>6790</v>
      </c>
      <c r="F2405" s="5">
        <v>16.1</v>
      </c>
      <c r="G2405" s="5">
        <v>35.3</v>
      </c>
      <c r="H2405" t="str">
        <f t="shared" si="1"/>
        <v> South Carolina</v>
      </c>
      <c r="I2405" t="str">
        <f t="shared" si="2"/>
        <v>South Carolina</v>
      </c>
      <c r="J2405" t="str">
        <f>VLOOKUP(I2405,Sheet5!A:B,2,FALSE)</f>
        <v>SC</v>
      </c>
      <c r="K2405" t="str">
        <f t="shared" si="3"/>
        <v>Barnwell, SC</v>
      </c>
    </row>
    <row r="2406" ht="15.75" customHeight="1">
      <c r="A2406" s="11" t="s">
        <v>214</v>
      </c>
      <c r="B2406" s="12">
        <v>7.3</v>
      </c>
      <c r="C2406" s="12">
        <v>31.5</v>
      </c>
      <c r="D2406" s="11" t="s">
        <v>6791</v>
      </c>
      <c r="E2406" s="5" t="s">
        <v>6792</v>
      </c>
      <c r="F2406" s="5">
        <v>8.4</v>
      </c>
      <c r="G2406" s="5">
        <v>23.2</v>
      </c>
      <c r="H2406" t="str">
        <f t="shared" si="1"/>
        <v> South Carolina</v>
      </c>
      <c r="I2406" t="str">
        <f t="shared" si="2"/>
        <v>South Carolina</v>
      </c>
      <c r="J2406" t="str">
        <f>VLOOKUP(I2406,Sheet5!A:B,2,FALSE)</f>
        <v>SC</v>
      </c>
      <c r="K2406" t="str">
        <f t="shared" si="3"/>
        <v>Beaufort, SC</v>
      </c>
    </row>
    <row r="2407" ht="15.75" customHeight="1">
      <c r="A2407" s="11" t="s">
        <v>61</v>
      </c>
      <c r="B2407" s="12">
        <v>6.8</v>
      </c>
      <c r="C2407" s="12">
        <v>26.0</v>
      </c>
      <c r="D2407" s="11" t="s">
        <v>6793</v>
      </c>
      <c r="E2407" s="5" t="s">
        <v>6794</v>
      </c>
      <c r="F2407" s="5">
        <v>11.9</v>
      </c>
      <c r="G2407" s="5">
        <v>33.6</v>
      </c>
      <c r="H2407" t="str">
        <f t="shared" si="1"/>
        <v> South Carolina</v>
      </c>
      <c r="I2407" t="str">
        <f t="shared" si="2"/>
        <v>South Carolina</v>
      </c>
      <c r="J2407" t="str">
        <f>VLOOKUP(I2407,Sheet5!A:B,2,FALSE)</f>
        <v>SC</v>
      </c>
      <c r="K2407" t="str">
        <f t="shared" si="3"/>
        <v>Berkeley, SC</v>
      </c>
    </row>
    <row r="2408" ht="15.75" customHeight="1">
      <c r="A2408" s="11" t="s">
        <v>169</v>
      </c>
      <c r="B2408" s="12">
        <v>6.9</v>
      </c>
      <c r="C2408" s="12">
        <v>29.1</v>
      </c>
      <c r="D2408" s="11" t="s">
        <v>6795</v>
      </c>
      <c r="E2408" s="5" t="s">
        <v>6796</v>
      </c>
      <c r="F2408" s="5">
        <v>13.2</v>
      </c>
      <c r="G2408" s="5">
        <v>30.2</v>
      </c>
      <c r="H2408" t="str">
        <f t="shared" si="1"/>
        <v> South Carolina</v>
      </c>
      <c r="I2408" t="str">
        <f t="shared" si="2"/>
        <v>South Carolina</v>
      </c>
      <c r="J2408" t="str">
        <f>VLOOKUP(I2408,Sheet5!A:B,2,FALSE)</f>
        <v>SC</v>
      </c>
      <c r="K2408" t="str">
        <f t="shared" si="3"/>
        <v>Calhoun, SC</v>
      </c>
    </row>
    <row r="2409" ht="15.75" customHeight="1">
      <c r="A2409" s="11" t="s">
        <v>1531</v>
      </c>
      <c r="B2409" s="12">
        <v>9.5</v>
      </c>
      <c r="C2409" s="12">
        <v>34.7</v>
      </c>
      <c r="D2409" s="11" t="s">
        <v>6797</v>
      </c>
      <c r="E2409" s="5" t="s">
        <v>6798</v>
      </c>
      <c r="F2409" s="5">
        <v>10.4</v>
      </c>
      <c r="G2409" s="5">
        <v>25.0</v>
      </c>
      <c r="H2409" t="str">
        <f t="shared" si="1"/>
        <v> South Carolina</v>
      </c>
      <c r="I2409" t="str">
        <f t="shared" si="2"/>
        <v>South Carolina</v>
      </c>
      <c r="J2409" t="str">
        <f>VLOOKUP(I2409,Sheet5!A:B,2,FALSE)</f>
        <v>SC</v>
      </c>
      <c r="K2409" t="str">
        <f t="shared" si="3"/>
        <v>Charleston, SC</v>
      </c>
    </row>
    <row r="2410" ht="15.75" customHeight="1">
      <c r="A2410" s="11" t="s">
        <v>69</v>
      </c>
      <c r="B2410" s="12">
        <v>7.7</v>
      </c>
      <c r="C2410" s="12">
        <v>33.4</v>
      </c>
      <c r="D2410" s="11" t="s">
        <v>6799</v>
      </c>
      <c r="E2410" s="5" t="s">
        <v>6800</v>
      </c>
      <c r="F2410" s="5">
        <v>12.7</v>
      </c>
      <c r="G2410" s="5">
        <v>37.8</v>
      </c>
      <c r="H2410" t="str">
        <f t="shared" si="1"/>
        <v> South Carolina</v>
      </c>
      <c r="I2410" t="str">
        <f t="shared" si="2"/>
        <v>South Carolina</v>
      </c>
      <c r="J2410" t="str">
        <f>VLOOKUP(I2410,Sheet5!A:B,2,FALSE)</f>
        <v>SC</v>
      </c>
      <c r="K2410" t="str">
        <f t="shared" si="3"/>
        <v>Cherokee, SC</v>
      </c>
    </row>
    <row r="2411" ht="15.75" customHeight="1">
      <c r="A2411" s="11" t="s">
        <v>6801</v>
      </c>
      <c r="B2411" s="12">
        <v>7.4</v>
      </c>
      <c r="C2411" s="12">
        <v>30.5</v>
      </c>
      <c r="D2411" s="11" t="s">
        <v>6802</v>
      </c>
      <c r="E2411" s="5" t="s">
        <v>6803</v>
      </c>
      <c r="F2411" s="5">
        <v>11.6</v>
      </c>
      <c r="G2411" s="5">
        <v>30.6</v>
      </c>
      <c r="H2411" t="str">
        <f t="shared" si="1"/>
        <v> South Carolina</v>
      </c>
      <c r="I2411" t="str">
        <f t="shared" si="2"/>
        <v>South Carolina</v>
      </c>
      <c r="J2411" t="str">
        <f>VLOOKUP(I2411,Sheet5!A:B,2,FALSE)</f>
        <v>SC</v>
      </c>
      <c r="K2411" t="str">
        <f t="shared" si="3"/>
        <v>Chester, SC</v>
      </c>
    </row>
    <row r="2412" ht="15.75" customHeight="1">
      <c r="A2412" s="11" t="s">
        <v>3875</v>
      </c>
      <c r="B2412" s="12">
        <v>8.3</v>
      </c>
      <c r="C2412" s="12">
        <v>28.0</v>
      </c>
      <c r="D2412" s="11" t="s">
        <v>6804</v>
      </c>
      <c r="E2412" s="5" t="s">
        <v>6805</v>
      </c>
      <c r="F2412" s="5">
        <v>14.0</v>
      </c>
      <c r="G2412" s="5">
        <v>36.8</v>
      </c>
      <c r="H2412" t="str">
        <f t="shared" si="1"/>
        <v> South Carolina</v>
      </c>
      <c r="I2412" t="str">
        <f t="shared" si="2"/>
        <v>South Carolina</v>
      </c>
      <c r="J2412" t="str">
        <f>VLOOKUP(I2412,Sheet5!A:B,2,FALSE)</f>
        <v>SC</v>
      </c>
      <c r="K2412" t="str">
        <f t="shared" si="3"/>
        <v>Chesterfield, SC</v>
      </c>
    </row>
    <row r="2413" ht="15.75" customHeight="1">
      <c r="A2413" s="11" t="s">
        <v>706</v>
      </c>
      <c r="B2413" s="12">
        <v>8.1</v>
      </c>
      <c r="C2413" s="12">
        <v>27.5</v>
      </c>
      <c r="D2413" s="11" t="s">
        <v>6806</v>
      </c>
      <c r="E2413" s="5" t="s">
        <v>6807</v>
      </c>
      <c r="F2413" s="5">
        <v>13.6</v>
      </c>
      <c r="G2413" s="5">
        <v>40.7</v>
      </c>
      <c r="H2413" t="str">
        <f t="shared" si="1"/>
        <v> South Carolina</v>
      </c>
      <c r="I2413" t="str">
        <f t="shared" si="2"/>
        <v>South Carolina</v>
      </c>
      <c r="J2413" t="str">
        <f>VLOOKUP(I2413,Sheet5!A:B,2,FALSE)</f>
        <v>SC</v>
      </c>
      <c r="K2413" t="str">
        <f t="shared" si="3"/>
        <v>Clarendon, SC</v>
      </c>
    </row>
    <row r="2414" ht="15.75" customHeight="1">
      <c r="A2414" s="11" t="s">
        <v>1533</v>
      </c>
      <c r="B2414" s="12">
        <v>11.2</v>
      </c>
      <c r="C2414" s="12">
        <v>35.2</v>
      </c>
      <c r="D2414" s="11" t="s">
        <v>6808</v>
      </c>
      <c r="E2414" s="5" t="s">
        <v>6809</v>
      </c>
      <c r="F2414" s="5">
        <v>13.3</v>
      </c>
      <c r="G2414" s="5">
        <v>37.8</v>
      </c>
      <c r="H2414" t="str">
        <f t="shared" si="1"/>
        <v> South Carolina</v>
      </c>
      <c r="I2414" t="str">
        <f t="shared" si="2"/>
        <v>South Carolina</v>
      </c>
      <c r="J2414" t="str">
        <f>VLOOKUP(I2414,Sheet5!A:B,2,FALSE)</f>
        <v>SC</v>
      </c>
      <c r="K2414" t="str">
        <f t="shared" si="3"/>
        <v>Colleton, SC</v>
      </c>
    </row>
    <row r="2415" ht="15.75" customHeight="1">
      <c r="A2415" s="11" t="s">
        <v>1534</v>
      </c>
      <c r="B2415" s="12">
        <v>8.4</v>
      </c>
      <c r="C2415" s="12">
        <v>29.9</v>
      </c>
      <c r="D2415" s="11" t="s">
        <v>6810</v>
      </c>
      <c r="E2415" s="5" t="s">
        <v>6811</v>
      </c>
      <c r="F2415" s="5">
        <v>11.5</v>
      </c>
      <c r="G2415" s="5">
        <v>37.9</v>
      </c>
      <c r="H2415" t="str">
        <f t="shared" si="1"/>
        <v> South Carolina</v>
      </c>
      <c r="I2415" t="str">
        <f t="shared" si="2"/>
        <v>South Carolina</v>
      </c>
      <c r="J2415" t="str">
        <f>VLOOKUP(I2415,Sheet5!A:B,2,FALSE)</f>
        <v>SC</v>
      </c>
      <c r="K2415" t="str">
        <f t="shared" si="3"/>
        <v>Darlington, SC</v>
      </c>
    </row>
    <row r="2416" ht="15.75" customHeight="1">
      <c r="A2416" s="11" t="s">
        <v>1535</v>
      </c>
      <c r="B2416" s="12">
        <v>8.2</v>
      </c>
      <c r="C2416" s="12">
        <v>29.8</v>
      </c>
      <c r="D2416" s="11" t="s">
        <v>6812</v>
      </c>
      <c r="E2416" s="5" t="s">
        <v>6813</v>
      </c>
      <c r="F2416" s="5">
        <v>17.8</v>
      </c>
      <c r="G2416" s="5">
        <v>39.2</v>
      </c>
      <c r="H2416" t="str">
        <f t="shared" si="1"/>
        <v> South Carolina</v>
      </c>
      <c r="I2416" t="str">
        <f t="shared" si="2"/>
        <v>South Carolina</v>
      </c>
      <c r="J2416" t="str">
        <f>VLOOKUP(I2416,Sheet5!A:B,2,FALSE)</f>
        <v>SC</v>
      </c>
      <c r="K2416" t="str">
        <f t="shared" si="3"/>
        <v>Dillon, SC</v>
      </c>
    </row>
    <row r="2417" ht="15.75" customHeight="1">
      <c r="A2417" s="11" t="s">
        <v>1536</v>
      </c>
      <c r="B2417" s="12">
        <v>9.5</v>
      </c>
      <c r="C2417" s="12">
        <v>32.8</v>
      </c>
      <c r="D2417" s="11" t="s">
        <v>6814</v>
      </c>
      <c r="E2417" s="5" t="s">
        <v>6815</v>
      </c>
      <c r="F2417" s="5">
        <v>9.6</v>
      </c>
      <c r="G2417" s="5">
        <v>33.1</v>
      </c>
      <c r="H2417" t="str">
        <f t="shared" si="1"/>
        <v> South Carolina</v>
      </c>
      <c r="I2417" t="str">
        <f t="shared" si="2"/>
        <v>South Carolina</v>
      </c>
      <c r="J2417" t="str">
        <f>VLOOKUP(I2417,Sheet5!A:B,2,FALSE)</f>
        <v>SC</v>
      </c>
      <c r="K2417" t="str">
        <f t="shared" si="3"/>
        <v>Dorchester, SC</v>
      </c>
    </row>
    <row r="2418" ht="15.75" customHeight="1">
      <c r="A2418" s="11" t="s">
        <v>1537</v>
      </c>
      <c r="B2418" s="12">
        <v>18.3</v>
      </c>
      <c r="C2418" s="12">
        <v>40.8</v>
      </c>
      <c r="D2418" s="11" t="s">
        <v>6816</v>
      </c>
      <c r="E2418" s="5" t="s">
        <v>6817</v>
      </c>
      <c r="F2418" s="5">
        <v>13.5</v>
      </c>
      <c r="G2418" s="5">
        <v>36.9</v>
      </c>
      <c r="H2418" t="str">
        <f t="shared" si="1"/>
        <v> South Carolina</v>
      </c>
      <c r="I2418" t="str">
        <f t="shared" si="2"/>
        <v>South Carolina</v>
      </c>
      <c r="J2418" t="str">
        <f>VLOOKUP(I2418,Sheet5!A:B,2,FALSE)</f>
        <v>SC</v>
      </c>
      <c r="K2418" t="str">
        <f t="shared" si="3"/>
        <v>Edgefield, SC</v>
      </c>
    </row>
    <row r="2419" ht="15.75" customHeight="1">
      <c r="A2419" s="11" t="s">
        <v>987</v>
      </c>
      <c r="B2419" s="12">
        <v>8.0</v>
      </c>
      <c r="C2419" s="12">
        <v>26.6</v>
      </c>
      <c r="D2419" s="11" t="s">
        <v>6818</v>
      </c>
      <c r="E2419" s="5" t="s">
        <v>6819</v>
      </c>
      <c r="F2419" s="5">
        <v>13.8</v>
      </c>
      <c r="G2419" s="5">
        <v>38.7</v>
      </c>
      <c r="H2419" t="str">
        <f t="shared" si="1"/>
        <v> South Carolina</v>
      </c>
      <c r="I2419" t="str">
        <f t="shared" si="2"/>
        <v>South Carolina</v>
      </c>
      <c r="J2419" t="str">
        <f>VLOOKUP(I2419,Sheet5!A:B,2,FALSE)</f>
        <v>SC</v>
      </c>
      <c r="K2419" t="str">
        <f t="shared" si="3"/>
        <v>Fairfield, SC</v>
      </c>
    </row>
    <row r="2420" ht="15.75" customHeight="1">
      <c r="A2420" s="11" t="s">
        <v>1155</v>
      </c>
      <c r="B2420" s="12">
        <v>7.4</v>
      </c>
      <c r="C2420" s="12">
        <v>30.6</v>
      </c>
      <c r="D2420" s="11" t="s">
        <v>6820</v>
      </c>
      <c r="E2420" s="5" t="s">
        <v>6821</v>
      </c>
      <c r="F2420" s="5">
        <v>13.1</v>
      </c>
      <c r="G2420" s="5">
        <v>35.0</v>
      </c>
      <c r="H2420" t="str">
        <f t="shared" si="1"/>
        <v> South Carolina</v>
      </c>
      <c r="I2420" t="str">
        <f t="shared" si="2"/>
        <v>South Carolina</v>
      </c>
      <c r="J2420" t="str">
        <f>VLOOKUP(I2420,Sheet5!A:B,2,FALSE)</f>
        <v>SC</v>
      </c>
      <c r="K2420" t="str">
        <f t="shared" si="3"/>
        <v>Florence, SC</v>
      </c>
    </row>
    <row r="2421" ht="15.75" customHeight="1">
      <c r="A2421" s="11" t="s">
        <v>1471</v>
      </c>
      <c r="B2421" s="12">
        <v>7.9</v>
      </c>
      <c r="C2421" s="12">
        <v>26.3</v>
      </c>
      <c r="D2421" s="11" t="s">
        <v>6822</v>
      </c>
      <c r="E2421" s="5" t="s">
        <v>6823</v>
      </c>
      <c r="F2421" s="5">
        <v>10.7</v>
      </c>
      <c r="G2421" s="5">
        <v>31.4</v>
      </c>
      <c r="H2421" t="str">
        <f t="shared" si="1"/>
        <v> South Carolina</v>
      </c>
      <c r="I2421" t="str">
        <f t="shared" si="2"/>
        <v>South Carolina</v>
      </c>
      <c r="J2421" t="str">
        <f>VLOOKUP(I2421,Sheet5!A:B,2,FALSE)</f>
        <v>SC</v>
      </c>
      <c r="K2421" t="str">
        <f t="shared" si="3"/>
        <v>Georgetown, SC</v>
      </c>
    </row>
    <row r="2422" ht="15.75" customHeight="1">
      <c r="A2422" s="11" t="s">
        <v>1538</v>
      </c>
      <c r="B2422" s="12">
        <v>10.1</v>
      </c>
      <c r="C2422" s="12">
        <v>32.2</v>
      </c>
      <c r="D2422" s="11" t="s">
        <v>6824</v>
      </c>
      <c r="E2422" s="5" t="s">
        <v>6825</v>
      </c>
      <c r="F2422" s="5">
        <v>9.9</v>
      </c>
      <c r="G2422" s="5">
        <v>27.5</v>
      </c>
      <c r="H2422" t="str">
        <f t="shared" si="1"/>
        <v> South Carolina</v>
      </c>
      <c r="I2422" t="str">
        <f t="shared" si="2"/>
        <v>South Carolina</v>
      </c>
      <c r="J2422" t="str">
        <f>VLOOKUP(I2422,Sheet5!A:B,2,FALSE)</f>
        <v>SC</v>
      </c>
      <c r="K2422" t="str">
        <f t="shared" si="3"/>
        <v>Greenville, SC</v>
      </c>
    </row>
    <row r="2423" ht="15.75" customHeight="1">
      <c r="A2423" s="11" t="s">
        <v>1539</v>
      </c>
      <c r="B2423" s="12">
        <v>8.0</v>
      </c>
      <c r="C2423" s="12">
        <v>31.0</v>
      </c>
      <c r="D2423" s="11" t="s">
        <v>6826</v>
      </c>
      <c r="E2423" s="5" t="s">
        <v>6827</v>
      </c>
      <c r="F2423" s="5">
        <v>12.6</v>
      </c>
      <c r="G2423" s="5">
        <v>35.6</v>
      </c>
      <c r="H2423" t="str">
        <f t="shared" si="1"/>
        <v> South Carolina</v>
      </c>
      <c r="I2423" t="str">
        <f t="shared" si="2"/>
        <v>South Carolina</v>
      </c>
      <c r="J2423" t="str">
        <f>VLOOKUP(I2423,Sheet5!A:B,2,FALSE)</f>
        <v>SC</v>
      </c>
      <c r="K2423" t="str">
        <f t="shared" si="3"/>
        <v>Greenwood, SC</v>
      </c>
    </row>
    <row r="2424" ht="15.75" customHeight="1">
      <c r="A2424" s="11" t="s">
        <v>1080</v>
      </c>
      <c r="B2424" s="11" t="s">
        <v>2128</v>
      </c>
      <c r="C2424" s="11" t="s">
        <v>2128</v>
      </c>
      <c r="D2424" s="11" t="s">
        <v>6828</v>
      </c>
      <c r="E2424" s="5" t="s">
        <v>6829</v>
      </c>
      <c r="F2424" s="5">
        <v>13.3</v>
      </c>
      <c r="G2424" s="5">
        <v>39.7</v>
      </c>
      <c r="H2424" t="str">
        <f t="shared" si="1"/>
        <v> South Carolina</v>
      </c>
      <c r="I2424" t="str">
        <f t="shared" si="2"/>
        <v>South Carolina</v>
      </c>
      <c r="J2424" t="str">
        <f>VLOOKUP(I2424,Sheet5!A:B,2,FALSE)</f>
        <v>SC</v>
      </c>
      <c r="K2424" t="str">
        <f t="shared" si="3"/>
        <v>Hampton, SC</v>
      </c>
    </row>
    <row r="2425" ht="15.75" customHeight="1">
      <c r="A2425" s="11" t="s">
        <v>1540</v>
      </c>
      <c r="B2425" s="12">
        <v>8.0</v>
      </c>
      <c r="C2425" s="12">
        <v>33.0</v>
      </c>
      <c r="D2425" s="11" t="s">
        <v>6830</v>
      </c>
      <c r="E2425" s="5" t="s">
        <v>6831</v>
      </c>
      <c r="F2425" s="5">
        <v>9.3</v>
      </c>
      <c r="G2425" s="5">
        <v>30.2</v>
      </c>
      <c r="H2425" t="str">
        <f t="shared" si="1"/>
        <v> South Carolina</v>
      </c>
      <c r="I2425" t="str">
        <f t="shared" si="2"/>
        <v>South Carolina</v>
      </c>
      <c r="J2425" t="str">
        <f>VLOOKUP(I2425,Sheet5!A:B,2,FALSE)</f>
        <v>SC</v>
      </c>
      <c r="K2425" t="str">
        <f t="shared" si="3"/>
        <v>Horry, SC</v>
      </c>
    </row>
    <row r="2426" ht="15.75" customHeight="1">
      <c r="A2426" s="11" t="s">
        <v>1541</v>
      </c>
      <c r="B2426" s="12">
        <v>8.0</v>
      </c>
      <c r="C2426" s="12">
        <v>33.3</v>
      </c>
      <c r="D2426" s="11" t="s">
        <v>6832</v>
      </c>
      <c r="E2426" s="5" t="s">
        <v>6833</v>
      </c>
      <c r="F2426" s="5">
        <v>14.3</v>
      </c>
      <c r="G2426" s="5">
        <v>39.3</v>
      </c>
      <c r="H2426" t="str">
        <f t="shared" si="1"/>
        <v> South Carolina</v>
      </c>
      <c r="I2426" t="str">
        <f t="shared" si="2"/>
        <v>South Carolina</v>
      </c>
      <c r="J2426" t="str">
        <f>VLOOKUP(I2426,Sheet5!A:B,2,FALSE)</f>
        <v>SC</v>
      </c>
      <c r="K2426" t="str">
        <f t="shared" si="3"/>
        <v>Jasper, SC</v>
      </c>
    </row>
    <row r="2427" ht="15.75" customHeight="1">
      <c r="A2427" s="11" t="s">
        <v>1542</v>
      </c>
      <c r="B2427" s="12">
        <v>7.4</v>
      </c>
      <c r="C2427" s="12">
        <v>32.6</v>
      </c>
      <c r="D2427" s="11" t="s">
        <v>6834</v>
      </c>
      <c r="E2427" s="5" t="s">
        <v>6835</v>
      </c>
      <c r="F2427" s="5">
        <v>11.8</v>
      </c>
      <c r="G2427" s="5">
        <v>33.3</v>
      </c>
      <c r="H2427" t="str">
        <f t="shared" si="1"/>
        <v> South Carolina</v>
      </c>
      <c r="I2427" t="str">
        <f t="shared" si="2"/>
        <v>South Carolina</v>
      </c>
      <c r="J2427" t="str">
        <f>VLOOKUP(I2427,Sheet5!A:B,2,FALSE)</f>
        <v>SC</v>
      </c>
      <c r="K2427" t="str">
        <f t="shared" si="3"/>
        <v>Kershaw, SC</v>
      </c>
    </row>
    <row r="2428" ht="15.75" customHeight="1">
      <c r="A2428" s="11" t="s">
        <v>793</v>
      </c>
      <c r="B2428" s="12">
        <v>17.5</v>
      </c>
      <c r="C2428" s="12">
        <v>37.5</v>
      </c>
      <c r="D2428" s="11" t="s">
        <v>6836</v>
      </c>
      <c r="E2428" s="5" t="s">
        <v>6837</v>
      </c>
      <c r="F2428" s="5">
        <v>11.0</v>
      </c>
      <c r="G2428" s="5">
        <v>32.1</v>
      </c>
      <c r="H2428" t="str">
        <f t="shared" si="1"/>
        <v> South Carolina</v>
      </c>
      <c r="I2428" t="str">
        <f t="shared" si="2"/>
        <v>South Carolina</v>
      </c>
      <c r="J2428" t="str">
        <f>VLOOKUP(I2428,Sheet5!A:B,2,FALSE)</f>
        <v>SC</v>
      </c>
      <c r="K2428" t="str">
        <f t="shared" si="3"/>
        <v>Lancaster, SC</v>
      </c>
    </row>
    <row r="2429" ht="15.75" customHeight="1">
      <c r="A2429" s="11" t="s">
        <v>1543</v>
      </c>
      <c r="B2429" s="12">
        <v>7.9</v>
      </c>
      <c r="C2429" s="12">
        <v>31.0</v>
      </c>
      <c r="D2429" s="11" t="s">
        <v>6838</v>
      </c>
      <c r="E2429" s="5" t="s">
        <v>6839</v>
      </c>
      <c r="F2429" s="5">
        <v>12.8</v>
      </c>
      <c r="G2429" s="5">
        <v>38.7</v>
      </c>
      <c r="H2429" t="str">
        <f t="shared" si="1"/>
        <v> South Carolina</v>
      </c>
      <c r="I2429" t="str">
        <f t="shared" si="2"/>
        <v>South Carolina</v>
      </c>
      <c r="J2429" t="str">
        <f>VLOOKUP(I2429,Sheet5!A:B,2,FALSE)</f>
        <v>SC</v>
      </c>
      <c r="K2429" t="str">
        <f t="shared" si="3"/>
        <v>Laurens, SC</v>
      </c>
    </row>
    <row r="2430" ht="15.75" customHeight="1">
      <c r="A2430" s="11" t="s">
        <v>475</v>
      </c>
      <c r="B2430" s="12">
        <v>7.0</v>
      </c>
      <c r="C2430" s="12">
        <v>34.0</v>
      </c>
      <c r="D2430" s="11" t="s">
        <v>6840</v>
      </c>
      <c r="E2430" s="5" t="s">
        <v>6841</v>
      </c>
      <c r="F2430" s="5">
        <v>15.5</v>
      </c>
      <c r="G2430" s="5">
        <v>42.9</v>
      </c>
      <c r="H2430" t="str">
        <f t="shared" si="1"/>
        <v> South Carolina</v>
      </c>
      <c r="I2430" t="str">
        <f t="shared" si="2"/>
        <v>South Carolina</v>
      </c>
      <c r="J2430" t="str">
        <f>VLOOKUP(I2430,Sheet5!A:B,2,FALSE)</f>
        <v>SC</v>
      </c>
      <c r="K2430" t="str">
        <f t="shared" si="3"/>
        <v>Lee, SC</v>
      </c>
    </row>
    <row r="2431" ht="15.75" customHeight="1">
      <c r="A2431" s="11" t="s">
        <v>192</v>
      </c>
      <c r="B2431" s="12">
        <v>8.6</v>
      </c>
      <c r="C2431" s="12">
        <v>29.5</v>
      </c>
      <c r="D2431" s="11" t="s">
        <v>6842</v>
      </c>
      <c r="E2431" s="5" t="s">
        <v>6843</v>
      </c>
      <c r="F2431" s="5">
        <v>9.5</v>
      </c>
      <c r="G2431" s="5">
        <v>33.9</v>
      </c>
      <c r="H2431" t="str">
        <f t="shared" si="1"/>
        <v> South Carolina</v>
      </c>
      <c r="I2431" t="str">
        <f t="shared" si="2"/>
        <v>South Carolina</v>
      </c>
      <c r="J2431" t="str">
        <f>VLOOKUP(I2431,Sheet5!A:B,2,FALSE)</f>
        <v>SC</v>
      </c>
      <c r="K2431" t="str">
        <f t="shared" si="3"/>
        <v>Lexington, SC</v>
      </c>
    </row>
    <row r="2432" ht="15.75" customHeight="1">
      <c r="A2432" s="11" t="s">
        <v>1544</v>
      </c>
      <c r="B2432" s="12">
        <v>8.9</v>
      </c>
      <c r="C2432" s="12">
        <v>30.1</v>
      </c>
      <c r="D2432" s="11" t="s">
        <v>6844</v>
      </c>
      <c r="E2432" s="5" t="s">
        <v>6845</v>
      </c>
      <c r="F2432" s="5">
        <v>14.7</v>
      </c>
      <c r="G2432" s="5">
        <v>41.7</v>
      </c>
      <c r="H2432" t="str">
        <f t="shared" si="1"/>
        <v> South Carolina</v>
      </c>
      <c r="I2432" t="str">
        <f t="shared" si="2"/>
        <v>South Carolina</v>
      </c>
      <c r="J2432" t="str">
        <f>VLOOKUP(I2432,Sheet5!A:B,2,FALSE)</f>
        <v>SC</v>
      </c>
      <c r="K2432" t="str">
        <f t="shared" si="3"/>
        <v>Marion, SC</v>
      </c>
    </row>
    <row r="2433" ht="15.75" customHeight="1">
      <c r="A2433" s="11" t="s">
        <v>1545</v>
      </c>
      <c r="B2433" s="12">
        <v>6.9</v>
      </c>
      <c r="C2433" s="12">
        <v>32.0</v>
      </c>
      <c r="D2433" s="11" t="s">
        <v>6846</v>
      </c>
      <c r="E2433" s="5" t="s">
        <v>6847</v>
      </c>
      <c r="F2433" s="5">
        <v>14.0</v>
      </c>
      <c r="G2433" s="5">
        <v>36.6</v>
      </c>
      <c r="H2433" t="str">
        <f t="shared" si="1"/>
        <v> South Carolina</v>
      </c>
      <c r="I2433" t="str">
        <f t="shared" si="2"/>
        <v>South Carolina</v>
      </c>
      <c r="J2433" t="str">
        <f>VLOOKUP(I2433,Sheet5!A:B,2,FALSE)</f>
        <v>SC</v>
      </c>
      <c r="K2433" t="str">
        <f t="shared" si="3"/>
        <v>Marlboro, SC</v>
      </c>
    </row>
    <row r="2434" ht="15.75" customHeight="1">
      <c r="A2434" s="11" t="s">
        <v>1546</v>
      </c>
      <c r="B2434" s="12">
        <v>16.6</v>
      </c>
      <c r="C2434" s="12">
        <v>43.8</v>
      </c>
      <c r="D2434" s="11" t="s">
        <v>6848</v>
      </c>
      <c r="E2434" s="5" t="s">
        <v>6849</v>
      </c>
      <c r="F2434" s="5">
        <v>12.6</v>
      </c>
      <c r="G2434" s="5">
        <v>37.2</v>
      </c>
      <c r="H2434" t="str">
        <f t="shared" si="1"/>
        <v> South Carolina</v>
      </c>
      <c r="I2434" t="str">
        <f t="shared" si="2"/>
        <v>South Carolina</v>
      </c>
      <c r="J2434" t="str">
        <f>VLOOKUP(I2434,Sheet5!A:B,2,FALSE)</f>
        <v>SC</v>
      </c>
      <c r="K2434" t="str">
        <f t="shared" si="3"/>
        <v>Mccormick, SC</v>
      </c>
    </row>
    <row r="2435" ht="15.75" customHeight="1">
      <c r="A2435" s="11" t="s">
        <v>674</v>
      </c>
      <c r="B2435" s="12">
        <v>9.8</v>
      </c>
      <c r="C2435" s="12">
        <v>31.1</v>
      </c>
      <c r="D2435" s="11" t="s">
        <v>6850</v>
      </c>
      <c r="E2435" s="5" t="s">
        <v>6851</v>
      </c>
      <c r="F2435" s="5">
        <v>13.9</v>
      </c>
      <c r="G2435" s="5">
        <v>35.3</v>
      </c>
      <c r="H2435" t="str">
        <f t="shared" si="1"/>
        <v> South Carolina</v>
      </c>
      <c r="I2435" t="str">
        <f t="shared" si="2"/>
        <v>South Carolina</v>
      </c>
      <c r="J2435" t="str">
        <f>VLOOKUP(I2435,Sheet5!A:B,2,FALSE)</f>
        <v>SC</v>
      </c>
      <c r="K2435" t="str">
        <f t="shared" si="3"/>
        <v>Newberry, SC</v>
      </c>
    </row>
    <row r="2436" ht="15.75" customHeight="1">
      <c r="A2436" s="11" t="s">
        <v>1447</v>
      </c>
      <c r="B2436" s="12">
        <v>11.4</v>
      </c>
      <c r="C2436" s="12">
        <v>31.6</v>
      </c>
      <c r="D2436" s="11" t="s">
        <v>6852</v>
      </c>
      <c r="E2436" s="5" t="s">
        <v>6853</v>
      </c>
      <c r="F2436" s="5">
        <v>9.7</v>
      </c>
      <c r="G2436" s="5">
        <v>29.6</v>
      </c>
      <c r="H2436" t="str">
        <f t="shared" si="1"/>
        <v> South Carolina</v>
      </c>
      <c r="I2436" t="str">
        <f t="shared" si="2"/>
        <v>South Carolina</v>
      </c>
      <c r="J2436" t="str">
        <f>VLOOKUP(I2436,Sheet5!A:B,2,FALSE)</f>
        <v>SC</v>
      </c>
      <c r="K2436" t="str">
        <f t="shared" si="3"/>
        <v>Oconee, SC</v>
      </c>
    </row>
    <row r="2437" ht="15.75" customHeight="1">
      <c r="A2437" s="11" t="s">
        <v>143</v>
      </c>
      <c r="B2437" s="12">
        <v>11.7</v>
      </c>
      <c r="C2437" s="12">
        <v>34.8</v>
      </c>
      <c r="D2437" s="11" t="s">
        <v>6854</v>
      </c>
      <c r="E2437" s="5" t="s">
        <v>6855</v>
      </c>
      <c r="F2437" s="5">
        <v>13.7</v>
      </c>
      <c r="G2437" s="5">
        <v>41.3</v>
      </c>
      <c r="H2437" t="str">
        <f t="shared" si="1"/>
        <v> South Carolina</v>
      </c>
      <c r="I2437" t="str">
        <f t="shared" si="2"/>
        <v>South Carolina</v>
      </c>
      <c r="J2437" t="str">
        <f>VLOOKUP(I2437,Sheet5!A:B,2,FALSE)</f>
        <v>SC</v>
      </c>
      <c r="K2437" t="str">
        <f t="shared" si="3"/>
        <v>Orangeburg, SC</v>
      </c>
    </row>
    <row r="2438" ht="15.75" customHeight="1">
      <c r="A2438" s="11" t="s">
        <v>1548</v>
      </c>
      <c r="B2438" s="12">
        <v>12.1</v>
      </c>
      <c r="C2438" s="12">
        <v>31.6</v>
      </c>
      <c r="D2438" s="11" t="s">
        <v>6856</v>
      </c>
      <c r="E2438" s="5" t="s">
        <v>6857</v>
      </c>
      <c r="F2438" s="5">
        <v>11.1</v>
      </c>
      <c r="G2438" s="5">
        <v>30.7</v>
      </c>
      <c r="H2438" t="str">
        <f t="shared" si="1"/>
        <v> South Carolina</v>
      </c>
      <c r="I2438" t="str">
        <f t="shared" si="2"/>
        <v>South Carolina</v>
      </c>
      <c r="J2438" t="str">
        <f>VLOOKUP(I2438,Sheet5!A:B,2,FALSE)</f>
        <v>SC</v>
      </c>
      <c r="K2438" t="str">
        <f t="shared" si="3"/>
        <v>Pickens, SC</v>
      </c>
    </row>
    <row r="2439" ht="15.75" customHeight="1">
      <c r="A2439" s="11" t="s">
        <v>26</v>
      </c>
      <c r="B2439" s="12">
        <v>12.4</v>
      </c>
      <c r="C2439" s="12">
        <v>33.1</v>
      </c>
      <c r="D2439" s="11" t="s">
        <v>6858</v>
      </c>
      <c r="E2439" s="5" t="s">
        <v>6859</v>
      </c>
      <c r="F2439" s="5">
        <v>10.9</v>
      </c>
      <c r="G2439" s="5">
        <v>32.0</v>
      </c>
      <c r="H2439" t="str">
        <f t="shared" si="1"/>
        <v> South Carolina</v>
      </c>
      <c r="I2439" t="str">
        <f t="shared" si="2"/>
        <v>South Carolina</v>
      </c>
      <c r="J2439" t="str">
        <f>VLOOKUP(I2439,Sheet5!A:B,2,FALSE)</f>
        <v>SC</v>
      </c>
      <c r="K2439" t="str">
        <f t="shared" si="3"/>
        <v>Richland, SC</v>
      </c>
    </row>
    <row r="2440" ht="15.75" customHeight="1">
      <c r="A2440" s="11" t="s">
        <v>145</v>
      </c>
      <c r="B2440" s="12">
        <v>13.4</v>
      </c>
      <c r="C2440" s="12">
        <v>36.8</v>
      </c>
      <c r="D2440" s="11" t="s">
        <v>6860</v>
      </c>
      <c r="E2440" s="5" t="s">
        <v>6861</v>
      </c>
      <c r="F2440" s="5">
        <v>11.0</v>
      </c>
      <c r="G2440" s="5">
        <v>35.9</v>
      </c>
      <c r="H2440" t="str">
        <f t="shared" si="1"/>
        <v> South Carolina</v>
      </c>
      <c r="I2440" t="str">
        <f t="shared" si="2"/>
        <v>South Carolina</v>
      </c>
      <c r="J2440" t="str">
        <f>VLOOKUP(I2440,Sheet5!A:B,2,FALSE)</f>
        <v>SC</v>
      </c>
      <c r="K2440" t="str">
        <f t="shared" si="3"/>
        <v>Saluda, SC</v>
      </c>
    </row>
    <row r="2441" ht="15.75" customHeight="1">
      <c r="A2441" s="11" t="s">
        <v>754</v>
      </c>
      <c r="B2441" s="12">
        <v>11.9</v>
      </c>
      <c r="C2441" s="12">
        <v>33.6</v>
      </c>
      <c r="D2441" s="11" t="s">
        <v>6862</v>
      </c>
      <c r="E2441" s="5" t="s">
        <v>6863</v>
      </c>
      <c r="F2441" s="5">
        <v>11.8</v>
      </c>
      <c r="G2441" s="5">
        <v>29.8</v>
      </c>
      <c r="H2441" t="str">
        <f t="shared" si="1"/>
        <v> South Carolina</v>
      </c>
      <c r="I2441" t="str">
        <f t="shared" si="2"/>
        <v>South Carolina</v>
      </c>
      <c r="J2441" t="str">
        <f>VLOOKUP(I2441,Sheet5!A:B,2,FALSE)</f>
        <v>SC</v>
      </c>
      <c r="K2441" t="str">
        <f t="shared" si="3"/>
        <v>Spartanburg, SC</v>
      </c>
    </row>
    <row r="2442" ht="15.75" customHeight="1">
      <c r="A2442" s="11" t="s">
        <v>1549</v>
      </c>
      <c r="B2442" s="12">
        <v>11.0</v>
      </c>
      <c r="C2442" s="12">
        <v>34.2</v>
      </c>
      <c r="D2442" s="11" t="s">
        <v>6864</v>
      </c>
      <c r="E2442" s="5" t="s">
        <v>6865</v>
      </c>
      <c r="F2442" s="5">
        <v>12.1</v>
      </c>
      <c r="G2442" s="5">
        <v>34.7</v>
      </c>
      <c r="H2442" t="str">
        <f t="shared" si="1"/>
        <v> South Carolina</v>
      </c>
      <c r="I2442" t="str">
        <f t="shared" si="2"/>
        <v>South Carolina</v>
      </c>
      <c r="J2442" t="str">
        <f>VLOOKUP(I2442,Sheet5!A:B,2,FALSE)</f>
        <v>SC</v>
      </c>
      <c r="K2442" t="str">
        <f t="shared" si="3"/>
        <v>Sumter, SC</v>
      </c>
    </row>
    <row r="2443" ht="15.75" customHeight="1">
      <c r="A2443" s="11" t="s">
        <v>146</v>
      </c>
      <c r="B2443" s="12">
        <v>11.2</v>
      </c>
      <c r="C2443" s="12">
        <v>31.5</v>
      </c>
      <c r="D2443" s="11" t="s">
        <v>6866</v>
      </c>
      <c r="E2443" s="5" t="s">
        <v>6867</v>
      </c>
      <c r="F2443" s="5">
        <v>12.4</v>
      </c>
      <c r="G2443" s="5">
        <v>36.6</v>
      </c>
      <c r="H2443" t="str">
        <f t="shared" si="1"/>
        <v> South Carolina</v>
      </c>
      <c r="I2443" t="str">
        <f t="shared" si="2"/>
        <v>South Carolina</v>
      </c>
      <c r="J2443" t="str">
        <f>VLOOKUP(I2443,Sheet5!A:B,2,FALSE)</f>
        <v>SC</v>
      </c>
      <c r="K2443" t="str">
        <f t="shared" si="3"/>
        <v>Union, SC</v>
      </c>
    </row>
    <row r="2444" ht="15.75" customHeight="1">
      <c r="A2444" s="11" t="s">
        <v>756</v>
      </c>
      <c r="B2444" s="12">
        <v>11.6</v>
      </c>
      <c r="C2444" s="12">
        <v>35.2</v>
      </c>
      <c r="D2444" s="11" t="s">
        <v>6868</v>
      </c>
      <c r="E2444" s="5" t="s">
        <v>6869</v>
      </c>
      <c r="F2444" s="5">
        <v>16.8</v>
      </c>
      <c r="G2444" s="5">
        <v>41.2</v>
      </c>
      <c r="H2444" t="str">
        <f t="shared" si="1"/>
        <v> South Carolina</v>
      </c>
      <c r="I2444" t="str">
        <f t="shared" si="2"/>
        <v>South Carolina</v>
      </c>
      <c r="J2444" t="str">
        <f>VLOOKUP(I2444,Sheet5!A:B,2,FALSE)</f>
        <v>SC</v>
      </c>
      <c r="K2444" t="str">
        <f t="shared" si="3"/>
        <v>Williamsburg, SC</v>
      </c>
    </row>
    <row r="2445" ht="15.75" customHeight="1">
      <c r="A2445" s="11" t="s">
        <v>1550</v>
      </c>
      <c r="B2445" s="12">
        <v>11.5</v>
      </c>
      <c r="C2445" s="12">
        <v>36.9</v>
      </c>
      <c r="D2445" s="11" t="s">
        <v>6870</v>
      </c>
      <c r="E2445" s="5" t="s">
        <v>6871</v>
      </c>
      <c r="F2445" s="5">
        <v>11.3</v>
      </c>
      <c r="G2445" s="5">
        <v>31.3</v>
      </c>
      <c r="H2445" t="str">
        <f t="shared" si="1"/>
        <v> South Carolina</v>
      </c>
      <c r="I2445" t="str">
        <f t="shared" si="2"/>
        <v>South Carolina</v>
      </c>
      <c r="J2445" t="str">
        <f>VLOOKUP(I2445,Sheet5!A:B,2,FALSE)</f>
        <v>SC</v>
      </c>
      <c r="K2445" t="str">
        <f t="shared" si="3"/>
        <v>York, SC</v>
      </c>
    </row>
    <row r="2446" ht="15.75" customHeight="1">
      <c r="A2446" s="11" t="s">
        <v>1453</v>
      </c>
      <c r="B2446" s="12">
        <v>11.7</v>
      </c>
      <c r="C2446" s="12">
        <v>36.0</v>
      </c>
      <c r="D2446" s="11" t="s">
        <v>6872</v>
      </c>
      <c r="E2446" s="5" t="s">
        <v>6873</v>
      </c>
      <c r="F2446" s="5">
        <v>8.0</v>
      </c>
      <c r="G2446" s="5">
        <v>30.8</v>
      </c>
      <c r="H2446" t="str">
        <f t="shared" si="1"/>
        <v> South Dakota</v>
      </c>
      <c r="I2446" t="str">
        <f t="shared" si="2"/>
        <v>South Dakota</v>
      </c>
      <c r="J2446" t="str">
        <f>VLOOKUP(I2446,Sheet5!A:B,2,FALSE)</f>
        <v>SD</v>
      </c>
      <c r="K2446" t="str">
        <f t="shared" si="3"/>
        <v>Aurora, SD</v>
      </c>
    </row>
    <row r="2447" ht="15.75" customHeight="1">
      <c r="A2447" s="11" t="s">
        <v>809</v>
      </c>
      <c r="B2447" s="12">
        <v>10.6</v>
      </c>
      <c r="C2447" s="12">
        <v>27.3</v>
      </c>
      <c r="D2447" s="11" t="s">
        <v>6874</v>
      </c>
      <c r="E2447" s="5" t="s">
        <v>6875</v>
      </c>
      <c r="F2447" s="5">
        <v>7.9</v>
      </c>
      <c r="G2447" s="5">
        <v>31.9</v>
      </c>
      <c r="H2447" t="str">
        <f t="shared" si="1"/>
        <v> South Dakota</v>
      </c>
      <c r="I2447" t="str">
        <f t="shared" si="2"/>
        <v>South Dakota</v>
      </c>
      <c r="J2447" t="str">
        <f>VLOOKUP(I2447,Sheet5!A:B,2,FALSE)</f>
        <v>SD</v>
      </c>
      <c r="K2447" t="str">
        <f t="shared" si="3"/>
        <v>Beadle, SD</v>
      </c>
    </row>
    <row r="2448" ht="15.75" customHeight="1">
      <c r="A2448" s="11" t="s">
        <v>35</v>
      </c>
      <c r="B2448" s="12">
        <v>10.5</v>
      </c>
      <c r="C2448" s="12">
        <v>31.8</v>
      </c>
      <c r="D2448" s="11" t="s">
        <v>6876</v>
      </c>
      <c r="E2448" s="5" t="s">
        <v>6877</v>
      </c>
      <c r="F2448" s="5">
        <v>13.2</v>
      </c>
      <c r="G2448" s="5">
        <v>36.8</v>
      </c>
      <c r="H2448" t="str">
        <f t="shared" si="1"/>
        <v> South Dakota</v>
      </c>
      <c r="I2448" t="str">
        <f t="shared" si="2"/>
        <v>South Dakota</v>
      </c>
      <c r="J2448" t="str">
        <f>VLOOKUP(I2448,Sheet5!A:B,2,FALSE)</f>
        <v>SD</v>
      </c>
      <c r="K2448" t="str">
        <f t="shared" si="3"/>
        <v>Bennett, SD</v>
      </c>
    </row>
    <row r="2449" ht="15.75" customHeight="1">
      <c r="A2449" s="11" t="s">
        <v>1551</v>
      </c>
      <c r="B2449" s="12">
        <v>14.1</v>
      </c>
      <c r="C2449" s="12">
        <v>33.3</v>
      </c>
      <c r="D2449" s="11" t="s">
        <v>6878</v>
      </c>
      <c r="E2449" s="5" t="s">
        <v>6879</v>
      </c>
      <c r="F2449" s="5">
        <v>8.0</v>
      </c>
      <c r="G2449" s="5">
        <v>31.4</v>
      </c>
      <c r="H2449" t="str">
        <f t="shared" si="1"/>
        <v> South Dakota</v>
      </c>
      <c r="I2449" t="str">
        <f t="shared" si="2"/>
        <v>South Dakota</v>
      </c>
      <c r="J2449" t="str">
        <f>VLOOKUP(I2449,Sheet5!A:B,2,FALSE)</f>
        <v>SD</v>
      </c>
      <c r="K2449" t="str">
        <f t="shared" si="3"/>
        <v>Bon Homme, SD</v>
      </c>
    </row>
    <row r="2450" ht="15.75" customHeight="1">
      <c r="A2450" s="11" t="s">
        <v>37</v>
      </c>
      <c r="B2450" s="12">
        <v>11.1</v>
      </c>
      <c r="C2450" s="12">
        <v>33.7</v>
      </c>
      <c r="D2450" s="11" t="s">
        <v>6880</v>
      </c>
      <c r="E2450" s="5" t="s">
        <v>6881</v>
      </c>
      <c r="F2450" s="5">
        <v>6.8</v>
      </c>
      <c r="G2450" s="5">
        <v>28.9</v>
      </c>
      <c r="H2450" t="str">
        <f t="shared" si="1"/>
        <v> South Dakota</v>
      </c>
      <c r="I2450" t="str">
        <f t="shared" si="2"/>
        <v>South Dakota</v>
      </c>
      <c r="J2450" t="str">
        <f>VLOOKUP(I2450,Sheet5!A:B,2,FALSE)</f>
        <v>SD</v>
      </c>
      <c r="K2450" t="str">
        <f t="shared" si="3"/>
        <v>Brookings, SD</v>
      </c>
    </row>
    <row r="2451" ht="15.75" customHeight="1">
      <c r="A2451" s="11" t="s">
        <v>1552</v>
      </c>
      <c r="B2451" s="12">
        <v>11.4</v>
      </c>
      <c r="C2451" s="12">
        <v>29.4</v>
      </c>
      <c r="D2451" s="11" t="s">
        <v>6882</v>
      </c>
      <c r="E2451" s="5" t="s">
        <v>6883</v>
      </c>
      <c r="F2451" s="5">
        <v>7.7</v>
      </c>
      <c r="G2451" s="5">
        <v>33.0</v>
      </c>
      <c r="H2451" t="str">
        <f t="shared" si="1"/>
        <v> South Dakota</v>
      </c>
      <c r="I2451" t="str">
        <f t="shared" si="2"/>
        <v>South Dakota</v>
      </c>
      <c r="J2451" t="str">
        <f>VLOOKUP(I2451,Sheet5!A:B,2,FALSE)</f>
        <v>SD</v>
      </c>
      <c r="K2451" t="str">
        <f t="shared" si="3"/>
        <v>Brown, SD</v>
      </c>
    </row>
    <row r="2452" ht="15.75" customHeight="1">
      <c r="A2452" s="11" t="s">
        <v>539</v>
      </c>
      <c r="B2452" s="12">
        <v>12.1</v>
      </c>
      <c r="C2452" s="12">
        <v>33.6</v>
      </c>
      <c r="D2452" s="11" t="s">
        <v>6884</v>
      </c>
      <c r="E2452" s="5" t="s">
        <v>6885</v>
      </c>
      <c r="F2452" s="5">
        <v>8.2</v>
      </c>
      <c r="G2452" s="5">
        <v>35.2</v>
      </c>
      <c r="H2452" t="str">
        <f t="shared" si="1"/>
        <v> South Dakota</v>
      </c>
      <c r="I2452" t="str">
        <f t="shared" si="2"/>
        <v>South Dakota</v>
      </c>
      <c r="J2452" t="str">
        <f>VLOOKUP(I2452,Sheet5!A:B,2,FALSE)</f>
        <v>SD</v>
      </c>
      <c r="K2452" t="str">
        <f t="shared" si="3"/>
        <v>Brule, SD</v>
      </c>
    </row>
    <row r="2453" ht="15.75" customHeight="1">
      <c r="A2453" s="11" t="s">
        <v>1272</v>
      </c>
      <c r="B2453" s="12">
        <v>11.2</v>
      </c>
      <c r="C2453" s="12">
        <v>30.3</v>
      </c>
      <c r="D2453" s="11" t="s">
        <v>6886</v>
      </c>
      <c r="E2453" s="5" t="s">
        <v>6887</v>
      </c>
      <c r="F2453" s="5">
        <v>16.6</v>
      </c>
      <c r="G2453" s="5">
        <v>39.0</v>
      </c>
      <c r="H2453" t="str">
        <f t="shared" si="1"/>
        <v> South Dakota</v>
      </c>
      <c r="I2453" t="str">
        <f t="shared" si="2"/>
        <v>South Dakota</v>
      </c>
      <c r="J2453" t="str">
        <f>VLOOKUP(I2453,Sheet5!A:B,2,FALSE)</f>
        <v>SD</v>
      </c>
      <c r="K2453" t="str">
        <f t="shared" si="3"/>
        <v>Buffalo, SD</v>
      </c>
    </row>
    <row r="2454" ht="15.75" customHeight="1">
      <c r="A2454" s="11" t="s">
        <v>410</v>
      </c>
      <c r="B2454" s="12">
        <v>12.2</v>
      </c>
      <c r="C2454" s="12">
        <v>34.1</v>
      </c>
      <c r="D2454" s="11" t="s">
        <v>6888</v>
      </c>
      <c r="E2454" s="5" t="s">
        <v>6889</v>
      </c>
      <c r="F2454" s="5">
        <v>7.4</v>
      </c>
      <c r="G2454" s="5">
        <v>32.0</v>
      </c>
      <c r="H2454" t="str">
        <f t="shared" si="1"/>
        <v> South Dakota</v>
      </c>
      <c r="I2454" t="str">
        <f t="shared" si="2"/>
        <v>South Dakota</v>
      </c>
      <c r="J2454" t="str">
        <f>VLOOKUP(I2454,Sheet5!A:B,2,FALSE)</f>
        <v>SD</v>
      </c>
      <c r="K2454" t="str">
        <f t="shared" si="3"/>
        <v>Butte, SD</v>
      </c>
    </row>
    <row r="2455" ht="15.75" customHeight="1">
      <c r="A2455" s="11" t="s">
        <v>1983</v>
      </c>
      <c r="B2455" s="12">
        <v>11.8</v>
      </c>
      <c r="C2455" s="12">
        <v>30.5</v>
      </c>
      <c r="D2455" s="11" t="s">
        <v>6890</v>
      </c>
      <c r="E2455" s="5" t="s">
        <v>6891</v>
      </c>
      <c r="F2455" s="5">
        <v>7.3</v>
      </c>
      <c r="G2455" s="5">
        <v>29.8</v>
      </c>
      <c r="H2455" t="str">
        <f t="shared" si="1"/>
        <v> South Dakota</v>
      </c>
      <c r="I2455" t="str">
        <f t="shared" si="2"/>
        <v>South Dakota</v>
      </c>
      <c r="J2455" t="str">
        <f>VLOOKUP(I2455,Sheet5!A:B,2,FALSE)</f>
        <v>SD</v>
      </c>
      <c r="K2455" t="str">
        <f t="shared" si="3"/>
        <v>Campbell, SD</v>
      </c>
    </row>
    <row r="2456" ht="15.75" customHeight="1">
      <c r="A2456" s="11" t="s">
        <v>1553</v>
      </c>
      <c r="B2456" s="12">
        <v>11.0</v>
      </c>
      <c r="C2456" s="12">
        <v>35.6</v>
      </c>
      <c r="D2456" s="11" t="s">
        <v>6892</v>
      </c>
      <c r="E2456" s="5" t="s">
        <v>6893</v>
      </c>
      <c r="F2456" s="5">
        <v>9.6</v>
      </c>
      <c r="G2456" s="5">
        <v>32.7</v>
      </c>
      <c r="H2456" t="str">
        <f t="shared" si="1"/>
        <v> South Dakota</v>
      </c>
      <c r="I2456" t="str">
        <f t="shared" si="2"/>
        <v>South Dakota</v>
      </c>
      <c r="J2456" t="str">
        <f>VLOOKUP(I2456,Sheet5!A:B,2,FALSE)</f>
        <v>SD</v>
      </c>
      <c r="K2456" t="str">
        <f t="shared" si="3"/>
        <v>Charles Mix, SD</v>
      </c>
    </row>
    <row r="2457" ht="15.75" customHeight="1">
      <c r="A2457" s="11" t="s">
        <v>1554</v>
      </c>
      <c r="B2457" s="12">
        <v>15.5</v>
      </c>
      <c r="C2457" s="12">
        <v>37.4</v>
      </c>
      <c r="D2457" s="11" t="s">
        <v>6894</v>
      </c>
      <c r="E2457" s="5" t="s">
        <v>6895</v>
      </c>
      <c r="F2457" s="5">
        <v>8.0</v>
      </c>
      <c r="G2457" s="5">
        <v>28.7</v>
      </c>
      <c r="H2457" t="str">
        <f t="shared" si="1"/>
        <v> South Dakota</v>
      </c>
      <c r="I2457" t="str">
        <f t="shared" si="2"/>
        <v>South Dakota</v>
      </c>
      <c r="J2457" t="str">
        <f>VLOOKUP(I2457,Sheet5!A:B,2,FALSE)</f>
        <v>SD</v>
      </c>
      <c r="K2457" t="str">
        <f t="shared" si="3"/>
        <v>Clark, SD</v>
      </c>
    </row>
    <row r="2458" ht="15.75" customHeight="1">
      <c r="A2458" s="11" t="s">
        <v>50</v>
      </c>
      <c r="B2458" s="12">
        <v>14.0</v>
      </c>
      <c r="C2458" s="12">
        <v>31.2</v>
      </c>
      <c r="D2458" s="11" t="s">
        <v>6896</v>
      </c>
      <c r="E2458" s="5" t="s">
        <v>6897</v>
      </c>
      <c r="F2458" s="5">
        <v>7.7</v>
      </c>
      <c r="G2458" s="5">
        <v>31.9</v>
      </c>
      <c r="H2458" t="str">
        <f t="shared" si="1"/>
        <v> South Dakota</v>
      </c>
      <c r="I2458" t="str">
        <f t="shared" si="2"/>
        <v>South Dakota</v>
      </c>
      <c r="J2458" t="str">
        <f>VLOOKUP(I2458,Sheet5!A:B,2,FALSE)</f>
        <v>SD</v>
      </c>
      <c r="K2458" t="str">
        <f t="shared" si="3"/>
        <v>Clay, SD</v>
      </c>
    </row>
    <row r="2459" ht="15.75" customHeight="1">
      <c r="A2459" s="11" t="s">
        <v>1555</v>
      </c>
      <c r="B2459" s="12">
        <v>10.9</v>
      </c>
      <c r="C2459" s="12">
        <v>32.6</v>
      </c>
      <c r="D2459" s="11" t="s">
        <v>6898</v>
      </c>
      <c r="E2459" s="5" t="s">
        <v>6899</v>
      </c>
      <c r="F2459" s="5">
        <v>7.1</v>
      </c>
      <c r="G2459" s="5">
        <v>30.9</v>
      </c>
      <c r="H2459" t="str">
        <f t="shared" si="1"/>
        <v> South Dakota</v>
      </c>
      <c r="I2459" t="str">
        <f t="shared" si="2"/>
        <v>South Dakota</v>
      </c>
      <c r="J2459" t="str">
        <f>VLOOKUP(I2459,Sheet5!A:B,2,FALSE)</f>
        <v>SD</v>
      </c>
      <c r="K2459" t="str">
        <f t="shared" si="3"/>
        <v>Codington, SD</v>
      </c>
    </row>
    <row r="2460" ht="15.75" customHeight="1">
      <c r="A2460" s="11" t="s">
        <v>51</v>
      </c>
      <c r="B2460" s="12">
        <v>11.8</v>
      </c>
      <c r="C2460" s="12">
        <v>31.4</v>
      </c>
      <c r="D2460" s="11" t="s">
        <v>6900</v>
      </c>
      <c r="E2460" s="5" t="s">
        <v>6901</v>
      </c>
      <c r="F2460" s="5">
        <v>12.6</v>
      </c>
      <c r="G2460" s="5">
        <v>40.8</v>
      </c>
      <c r="H2460" t="str">
        <f t="shared" si="1"/>
        <v> South Dakota</v>
      </c>
      <c r="I2460" t="str">
        <f t="shared" si="2"/>
        <v>South Dakota</v>
      </c>
      <c r="J2460" t="str">
        <f>VLOOKUP(I2460,Sheet5!A:B,2,FALSE)</f>
        <v>SD</v>
      </c>
      <c r="K2460" t="str">
        <f t="shared" si="3"/>
        <v>Corson, SD</v>
      </c>
    </row>
    <row r="2461" ht="15.75" customHeight="1">
      <c r="A2461" s="11" t="s">
        <v>594</v>
      </c>
      <c r="B2461" s="12">
        <v>11.7</v>
      </c>
      <c r="C2461" s="12">
        <v>35.5</v>
      </c>
      <c r="D2461" s="11" t="s">
        <v>6902</v>
      </c>
      <c r="E2461" s="5" t="s">
        <v>6903</v>
      </c>
      <c r="F2461" s="5">
        <v>8.2</v>
      </c>
      <c r="G2461" s="5">
        <v>31.3</v>
      </c>
      <c r="H2461" t="str">
        <f t="shared" si="1"/>
        <v> South Dakota</v>
      </c>
      <c r="I2461" t="str">
        <f t="shared" si="2"/>
        <v>South Dakota</v>
      </c>
      <c r="J2461" t="str">
        <f>VLOOKUP(I2461,Sheet5!A:B,2,FALSE)</f>
        <v>SD</v>
      </c>
      <c r="K2461" t="str">
        <f t="shared" si="3"/>
        <v>Custer, SD</v>
      </c>
    </row>
    <row r="2462" ht="15.75" customHeight="1">
      <c r="A2462" s="11" t="s">
        <v>1556</v>
      </c>
      <c r="B2462" s="12">
        <v>12.5</v>
      </c>
      <c r="C2462" s="12">
        <v>34.2</v>
      </c>
      <c r="D2462" s="11" t="s">
        <v>6904</v>
      </c>
      <c r="E2462" s="5" t="s">
        <v>6905</v>
      </c>
      <c r="F2462" s="5">
        <v>8.3</v>
      </c>
      <c r="G2462" s="5">
        <v>34.0</v>
      </c>
      <c r="H2462" t="str">
        <f t="shared" si="1"/>
        <v> South Dakota</v>
      </c>
      <c r="I2462" t="str">
        <f t="shared" si="2"/>
        <v>South Dakota</v>
      </c>
      <c r="J2462" t="str">
        <f>VLOOKUP(I2462,Sheet5!A:B,2,FALSE)</f>
        <v>SD</v>
      </c>
      <c r="K2462" t="str">
        <f t="shared" si="3"/>
        <v>Davison, SD</v>
      </c>
    </row>
    <row r="2463" ht="15.75" customHeight="1">
      <c r="A2463" s="11" t="s">
        <v>1557</v>
      </c>
      <c r="B2463" s="12">
        <v>11.9</v>
      </c>
      <c r="C2463" s="12">
        <v>31.8</v>
      </c>
      <c r="D2463" s="11" t="s">
        <v>6906</v>
      </c>
      <c r="E2463" s="5" t="s">
        <v>6907</v>
      </c>
      <c r="F2463" s="5">
        <v>8.0</v>
      </c>
      <c r="G2463" s="5">
        <v>33.6</v>
      </c>
      <c r="H2463" t="str">
        <f t="shared" si="1"/>
        <v> South Dakota</v>
      </c>
      <c r="I2463" t="str">
        <f t="shared" si="2"/>
        <v>South Dakota</v>
      </c>
      <c r="J2463" t="str">
        <f>VLOOKUP(I2463,Sheet5!A:B,2,FALSE)</f>
        <v>SD</v>
      </c>
      <c r="K2463" t="str">
        <f t="shared" si="3"/>
        <v>Day, SD</v>
      </c>
    </row>
    <row r="2464" ht="15.75" customHeight="1">
      <c r="A2464" s="11" t="s">
        <v>53</v>
      </c>
      <c r="B2464" s="12">
        <v>11.1</v>
      </c>
      <c r="C2464" s="12">
        <v>34.8</v>
      </c>
      <c r="D2464" s="11" t="s">
        <v>6908</v>
      </c>
      <c r="E2464" s="5" t="s">
        <v>6909</v>
      </c>
      <c r="F2464" s="5">
        <v>8.7</v>
      </c>
      <c r="G2464" s="5">
        <v>33.7</v>
      </c>
      <c r="H2464" t="str">
        <f t="shared" si="1"/>
        <v> South Dakota</v>
      </c>
      <c r="I2464" t="str">
        <f t="shared" si="2"/>
        <v>South Dakota</v>
      </c>
      <c r="J2464" t="str">
        <f>VLOOKUP(I2464,Sheet5!A:B,2,FALSE)</f>
        <v>SD</v>
      </c>
      <c r="K2464" t="str">
        <f t="shared" si="3"/>
        <v>Deuel, SD</v>
      </c>
    </row>
    <row r="2465" ht="15.75" customHeight="1">
      <c r="A2465" s="11" t="s">
        <v>546</v>
      </c>
      <c r="B2465" s="12">
        <v>13.4</v>
      </c>
      <c r="C2465" s="12">
        <v>35.8</v>
      </c>
      <c r="D2465" s="11" t="s">
        <v>6910</v>
      </c>
      <c r="E2465" s="5" t="s">
        <v>6911</v>
      </c>
      <c r="F2465" s="5">
        <v>14.9</v>
      </c>
      <c r="G2465" s="5">
        <v>39.1</v>
      </c>
      <c r="H2465" t="str">
        <f t="shared" si="1"/>
        <v> South Dakota</v>
      </c>
      <c r="I2465" t="str">
        <f t="shared" si="2"/>
        <v>South Dakota</v>
      </c>
      <c r="J2465" t="str">
        <f>VLOOKUP(I2465,Sheet5!A:B,2,FALSE)</f>
        <v>SD</v>
      </c>
      <c r="K2465" t="str">
        <f t="shared" si="3"/>
        <v>Dewey, SD</v>
      </c>
    </row>
    <row r="2466" ht="15.75" customHeight="1">
      <c r="A2466" s="11" t="s">
        <v>1558</v>
      </c>
      <c r="B2466" s="12">
        <v>12.1</v>
      </c>
      <c r="C2466" s="12">
        <v>32.5</v>
      </c>
      <c r="D2466" s="11" t="s">
        <v>6912</v>
      </c>
      <c r="E2466" s="5" t="s">
        <v>6913</v>
      </c>
      <c r="F2466" s="5">
        <v>7.6</v>
      </c>
      <c r="G2466" s="5">
        <v>29.6</v>
      </c>
      <c r="H2466" t="str">
        <f t="shared" si="1"/>
        <v> South Dakota</v>
      </c>
      <c r="I2466" t="str">
        <f t="shared" si="2"/>
        <v>South Dakota</v>
      </c>
      <c r="J2466" t="str">
        <f>VLOOKUP(I2466,Sheet5!A:B,2,FALSE)</f>
        <v>SD</v>
      </c>
      <c r="K2466" t="str">
        <f t="shared" si="3"/>
        <v>Douglas, SD</v>
      </c>
    </row>
    <row r="2467" ht="15.75" customHeight="1">
      <c r="A2467" s="11" t="s">
        <v>346</v>
      </c>
      <c r="B2467" s="12">
        <v>12.3</v>
      </c>
      <c r="C2467" s="12">
        <v>31.1</v>
      </c>
      <c r="D2467" s="11" t="s">
        <v>6914</v>
      </c>
      <c r="E2467" s="5" t="s">
        <v>6915</v>
      </c>
      <c r="F2467" s="5">
        <v>7.3</v>
      </c>
      <c r="G2467" s="5">
        <v>27.6</v>
      </c>
      <c r="H2467" t="str">
        <f t="shared" si="1"/>
        <v> South Dakota</v>
      </c>
      <c r="I2467" t="str">
        <f t="shared" si="2"/>
        <v>South Dakota</v>
      </c>
      <c r="J2467" t="str">
        <f>VLOOKUP(I2467,Sheet5!A:B,2,FALSE)</f>
        <v>SD</v>
      </c>
      <c r="K2467" t="str">
        <f t="shared" si="3"/>
        <v>Edmunds, SD</v>
      </c>
    </row>
    <row r="2468" ht="15.75" customHeight="1">
      <c r="A2468" s="11" t="s">
        <v>430</v>
      </c>
      <c r="B2468" s="12">
        <v>11.1</v>
      </c>
      <c r="C2468" s="12">
        <v>31.6</v>
      </c>
      <c r="D2468" s="11" t="s">
        <v>6916</v>
      </c>
      <c r="E2468" s="5" t="s">
        <v>6917</v>
      </c>
      <c r="F2468" s="5">
        <v>8.1</v>
      </c>
      <c r="G2468" s="5">
        <v>29.3</v>
      </c>
      <c r="H2468" t="str">
        <f t="shared" si="1"/>
        <v> South Dakota</v>
      </c>
      <c r="I2468" t="str">
        <f t="shared" si="2"/>
        <v>South Dakota</v>
      </c>
      <c r="J2468" t="str">
        <f>VLOOKUP(I2468,Sheet5!A:B,2,FALSE)</f>
        <v>SD</v>
      </c>
      <c r="K2468" t="str">
        <f t="shared" si="3"/>
        <v>Fall River, SD</v>
      </c>
    </row>
    <row r="2469" ht="15.75" customHeight="1">
      <c r="A2469" s="11" t="s">
        <v>1559</v>
      </c>
      <c r="B2469" s="12">
        <v>13.7</v>
      </c>
      <c r="C2469" s="12">
        <v>40.0</v>
      </c>
      <c r="D2469" s="11" t="s">
        <v>6918</v>
      </c>
      <c r="E2469" s="5" t="s">
        <v>6919</v>
      </c>
      <c r="F2469" s="5">
        <v>7.1</v>
      </c>
      <c r="G2469" s="5">
        <v>28.9</v>
      </c>
      <c r="H2469" t="str">
        <f t="shared" si="1"/>
        <v> South Dakota</v>
      </c>
      <c r="I2469" t="str">
        <f t="shared" si="2"/>
        <v>South Dakota</v>
      </c>
      <c r="J2469" t="str">
        <f>VLOOKUP(I2469,Sheet5!A:B,2,FALSE)</f>
        <v>SD</v>
      </c>
      <c r="K2469" t="str">
        <f t="shared" si="3"/>
        <v>Faulk, SD</v>
      </c>
    </row>
    <row r="2470" ht="15.75" customHeight="1">
      <c r="A2470" s="11" t="s">
        <v>547</v>
      </c>
      <c r="B2470" s="12">
        <v>10.6</v>
      </c>
      <c r="C2470" s="12">
        <v>32.1</v>
      </c>
      <c r="D2470" s="11" t="s">
        <v>6920</v>
      </c>
      <c r="E2470" s="5" t="s">
        <v>6921</v>
      </c>
      <c r="F2470" s="5">
        <v>7.2</v>
      </c>
      <c r="G2470" s="5">
        <v>30.8</v>
      </c>
      <c r="H2470" t="str">
        <f t="shared" si="1"/>
        <v> South Dakota</v>
      </c>
      <c r="I2470" t="str">
        <f t="shared" si="2"/>
        <v>South Dakota</v>
      </c>
      <c r="J2470" t="str">
        <f>VLOOKUP(I2470,Sheet5!A:B,2,FALSE)</f>
        <v>SD</v>
      </c>
      <c r="K2470" t="str">
        <f t="shared" si="3"/>
        <v>Grant, SD</v>
      </c>
    </row>
    <row r="2471" ht="15.75" customHeight="1">
      <c r="A2471" s="11" t="s">
        <v>1560</v>
      </c>
      <c r="B2471" s="12">
        <v>11.6</v>
      </c>
      <c r="C2471" s="12">
        <v>31.4</v>
      </c>
      <c r="D2471" s="11" t="s">
        <v>6922</v>
      </c>
      <c r="E2471" s="5" t="s">
        <v>6923</v>
      </c>
      <c r="F2471" s="5">
        <v>7.3</v>
      </c>
      <c r="G2471" s="5">
        <v>29.4</v>
      </c>
      <c r="H2471" t="str">
        <f t="shared" si="1"/>
        <v> South Dakota</v>
      </c>
      <c r="I2471" t="str">
        <f t="shared" si="2"/>
        <v>South Dakota</v>
      </c>
      <c r="J2471" t="str">
        <f>VLOOKUP(I2471,Sheet5!A:B,2,FALSE)</f>
        <v>SD</v>
      </c>
      <c r="K2471" t="str">
        <f t="shared" si="3"/>
        <v>Gregory, SD</v>
      </c>
    </row>
    <row r="2472" ht="15.75" customHeight="1">
      <c r="A2472" s="11" t="s">
        <v>1283</v>
      </c>
      <c r="B2472" s="12">
        <v>12.7</v>
      </c>
      <c r="C2472" s="12">
        <v>35.8</v>
      </c>
      <c r="D2472" s="11" t="s">
        <v>6924</v>
      </c>
      <c r="E2472" s="5" t="s">
        <v>6925</v>
      </c>
      <c r="F2472" s="5">
        <v>7.7</v>
      </c>
      <c r="G2472" s="5">
        <v>27.1</v>
      </c>
      <c r="H2472" t="str">
        <f t="shared" si="1"/>
        <v> South Dakota</v>
      </c>
      <c r="I2472" t="str">
        <f t="shared" si="2"/>
        <v>South Dakota</v>
      </c>
      <c r="J2472" t="str">
        <f>VLOOKUP(I2472,Sheet5!A:B,2,FALSE)</f>
        <v>SD</v>
      </c>
      <c r="K2472" t="str">
        <f t="shared" si="3"/>
        <v>Haakon, SD</v>
      </c>
    </row>
    <row r="2473" ht="15.75" customHeight="1">
      <c r="A2473" s="11" t="s">
        <v>548</v>
      </c>
      <c r="B2473" s="12">
        <v>13.4</v>
      </c>
      <c r="C2473" s="12">
        <v>33.0</v>
      </c>
      <c r="D2473" s="11" t="s">
        <v>6926</v>
      </c>
      <c r="E2473" s="5" t="s">
        <v>6927</v>
      </c>
      <c r="F2473" s="5">
        <v>8.1</v>
      </c>
      <c r="G2473" s="5">
        <v>29.7</v>
      </c>
      <c r="H2473" t="str">
        <f t="shared" si="1"/>
        <v> South Dakota</v>
      </c>
      <c r="I2473" t="str">
        <f t="shared" si="2"/>
        <v>South Dakota</v>
      </c>
      <c r="J2473" t="str">
        <f>VLOOKUP(I2473,Sheet5!A:B,2,FALSE)</f>
        <v>SD</v>
      </c>
      <c r="K2473" t="str">
        <f t="shared" si="3"/>
        <v>Hamlin, SD</v>
      </c>
    </row>
    <row r="2474" ht="15.75" customHeight="1">
      <c r="A2474" s="11" t="s">
        <v>55</v>
      </c>
      <c r="B2474" s="12">
        <v>11.3</v>
      </c>
      <c r="C2474" s="12">
        <v>33.3</v>
      </c>
      <c r="D2474" s="11" t="s">
        <v>6928</v>
      </c>
      <c r="E2474" s="5" t="s">
        <v>6929</v>
      </c>
      <c r="F2474" s="5">
        <v>7.6</v>
      </c>
      <c r="G2474" s="5">
        <v>29.4</v>
      </c>
      <c r="H2474" t="str">
        <f t="shared" si="1"/>
        <v> South Dakota</v>
      </c>
      <c r="I2474" t="str">
        <f t="shared" si="2"/>
        <v>South Dakota</v>
      </c>
      <c r="J2474" t="str">
        <f>VLOOKUP(I2474,Sheet5!A:B,2,FALSE)</f>
        <v>SD</v>
      </c>
      <c r="K2474" t="str">
        <f t="shared" si="3"/>
        <v>Hand, SD</v>
      </c>
    </row>
    <row r="2475" ht="15.75" customHeight="1">
      <c r="A2475" s="11" t="s">
        <v>768</v>
      </c>
      <c r="B2475" s="12">
        <v>11.5</v>
      </c>
      <c r="C2475" s="12">
        <v>34.8</v>
      </c>
      <c r="D2475" s="11" t="s">
        <v>6930</v>
      </c>
      <c r="E2475" s="5" t="s">
        <v>6931</v>
      </c>
      <c r="F2475" s="5">
        <v>8.5</v>
      </c>
      <c r="G2475" s="5">
        <v>33.2</v>
      </c>
      <c r="H2475" t="str">
        <f t="shared" si="1"/>
        <v> South Dakota</v>
      </c>
      <c r="I2475" t="str">
        <f t="shared" si="2"/>
        <v>South Dakota</v>
      </c>
      <c r="J2475" t="str">
        <f>VLOOKUP(I2475,Sheet5!A:B,2,FALSE)</f>
        <v>SD</v>
      </c>
      <c r="K2475" t="str">
        <f t="shared" si="3"/>
        <v>Hanson, SD</v>
      </c>
    </row>
    <row r="2476" ht="15.75" customHeight="1">
      <c r="A2476" s="11" t="s">
        <v>56</v>
      </c>
      <c r="B2476" s="12">
        <v>11.9</v>
      </c>
      <c r="C2476" s="12">
        <v>33.1</v>
      </c>
      <c r="D2476" s="11" t="s">
        <v>6932</v>
      </c>
      <c r="E2476" s="5" t="s">
        <v>6933</v>
      </c>
      <c r="F2476" s="5">
        <v>7.3</v>
      </c>
      <c r="G2476" s="5">
        <v>32.9</v>
      </c>
      <c r="H2476" t="str">
        <f t="shared" si="1"/>
        <v> South Dakota</v>
      </c>
      <c r="I2476" t="str">
        <f t="shared" si="2"/>
        <v>South Dakota</v>
      </c>
      <c r="J2476" t="str">
        <f>VLOOKUP(I2476,Sheet5!A:B,2,FALSE)</f>
        <v>SD</v>
      </c>
      <c r="K2476" t="str">
        <f t="shared" si="3"/>
        <v>Harding, SD</v>
      </c>
    </row>
    <row r="2477" ht="15.75" customHeight="1">
      <c r="A2477" s="11" t="s">
        <v>1021</v>
      </c>
      <c r="B2477" s="12">
        <v>11.6</v>
      </c>
      <c r="C2477" s="12">
        <v>34.1</v>
      </c>
      <c r="D2477" s="11" t="s">
        <v>6934</v>
      </c>
      <c r="E2477" s="5" t="s">
        <v>6935</v>
      </c>
      <c r="F2477" s="5">
        <v>8.4</v>
      </c>
      <c r="G2477" s="5">
        <v>30.7</v>
      </c>
      <c r="H2477" t="str">
        <f t="shared" si="1"/>
        <v> South Dakota</v>
      </c>
      <c r="I2477" t="str">
        <f t="shared" si="2"/>
        <v>South Dakota</v>
      </c>
      <c r="J2477" t="str">
        <f>VLOOKUP(I2477,Sheet5!A:B,2,FALSE)</f>
        <v>SD</v>
      </c>
      <c r="K2477" t="str">
        <f t="shared" si="3"/>
        <v>Hughes, SD</v>
      </c>
    </row>
    <row r="2478" ht="15.75" customHeight="1">
      <c r="A2478" s="11" t="s">
        <v>57</v>
      </c>
      <c r="B2478" s="12">
        <v>11.9</v>
      </c>
      <c r="C2478" s="12">
        <v>32.7</v>
      </c>
      <c r="D2478" s="11" t="s">
        <v>6936</v>
      </c>
      <c r="E2478" s="5" t="s">
        <v>6937</v>
      </c>
      <c r="F2478" s="5">
        <v>7.3</v>
      </c>
      <c r="G2478" s="5">
        <v>29.3</v>
      </c>
      <c r="H2478" t="str">
        <f t="shared" si="1"/>
        <v> South Dakota</v>
      </c>
      <c r="I2478" t="str">
        <f t="shared" si="2"/>
        <v>South Dakota</v>
      </c>
      <c r="J2478" t="str">
        <f>VLOOKUP(I2478,Sheet5!A:B,2,FALSE)</f>
        <v>SD</v>
      </c>
      <c r="K2478" t="str">
        <f t="shared" si="3"/>
        <v>Hutchinson, SD</v>
      </c>
    </row>
    <row r="2479" ht="15.75" customHeight="1">
      <c r="A2479" s="11" t="s">
        <v>58</v>
      </c>
      <c r="B2479" s="12">
        <v>11.2</v>
      </c>
      <c r="C2479" s="12">
        <v>34.2</v>
      </c>
      <c r="D2479" s="11" t="s">
        <v>6938</v>
      </c>
      <c r="E2479" s="5" t="s">
        <v>6939</v>
      </c>
      <c r="F2479" s="5">
        <v>8.3</v>
      </c>
      <c r="G2479" s="5">
        <v>32.3</v>
      </c>
      <c r="H2479" t="str">
        <f t="shared" si="1"/>
        <v> South Dakota</v>
      </c>
      <c r="I2479" t="str">
        <f t="shared" si="2"/>
        <v>South Dakota</v>
      </c>
      <c r="J2479" t="str">
        <f>VLOOKUP(I2479,Sheet5!A:B,2,FALSE)</f>
        <v>SD</v>
      </c>
      <c r="K2479" t="str">
        <f t="shared" si="3"/>
        <v>Hyde, SD</v>
      </c>
    </row>
    <row r="2480" ht="15.75" customHeight="1">
      <c r="A2480" s="11" t="s">
        <v>167</v>
      </c>
      <c r="B2480" s="12">
        <v>11.4</v>
      </c>
      <c r="C2480" s="12">
        <v>30.0</v>
      </c>
      <c r="D2480" s="11" t="s">
        <v>6940</v>
      </c>
      <c r="E2480" s="5" t="s">
        <v>6941</v>
      </c>
      <c r="F2480" s="5">
        <v>10.5</v>
      </c>
      <c r="G2480" s="5">
        <v>34.4</v>
      </c>
      <c r="H2480" t="str">
        <f t="shared" si="1"/>
        <v> South Dakota</v>
      </c>
      <c r="I2480" t="str">
        <f t="shared" si="2"/>
        <v>South Dakota</v>
      </c>
      <c r="J2480" t="str">
        <f>VLOOKUP(I2480,Sheet5!A:B,2,FALSE)</f>
        <v>SD</v>
      </c>
      <c r="K2480" t="str">
        <f t="shared" si="3"/>
        <v>Jackson, SD</v>
      </c>
    </row>
    <row r="2481" ht="15.75" customHeight="1">
      <c r="A2481" s="11" t="s">
        <v>555</v>
      </c>
      <c r="B2481" s="12">
        <v>10.8</v>
      </c>
      <c r="C2481" s="12">
        <v>31.6</v>
      </c>
      <c r="D2481" s="11" t="s">
        <v>6942</v>
      </c>
      <c r="E2481" s="5" t="s">
        <v>6943</v>
      </c>
      <c r="F2481" s="5">
        <v>7.3</v>
      </c>
      <c r="G2481" s="5">
        <v>27.0</v>
      </c>
      <c r="H2481" t="str">
        <f t="shared" si="1"/>
        <v> South Dakota</v>
      </c>
      <c r="I2481" t="str">
        <f t="shared" si="2"/>
        <v>South Dakota</v>
      </c>
      <c r="J2481" t="str">
        <f>VLOOKUP(I2481,Sheet5!A:B,2,FALSE)</f>
        <v>SD</v>
      </c>
      <c r="K2481" t="str">
        <f t="shared" si="3"/>
        <v>Jerauld, SD</v>
      </c>
    </row>
    <row r="2482" ht="15.75" customHeight="1">
      <c r="A2482" s="11" t="s">
        <v>214</v>
      </c>
      <c r="B2482" s="12">
        <v>13.2</v>
      </c>
      <c r="C2482" s="12">
        <v>34.9</v>
      </c>
      <c r="D2482" s="11" t="s">
        <v>6944</v>
      </c>
      <c r="E2482" s="5" t="s">
        <v>6945</v>
      </c>
      <c r="F2482" s="5">
        <v>8.1</v>
      </c>
      <c r="G2482" s="5">
        <v>28.0</v>
      </c>
      <c r="H2482" t="str">
        <f t="shared" si="1"/>
        <v> South Dakota</v>
      </c>
      <c r="I2482" t="str">
        <f t="shared" si="2"/>
        <v>South Dakota</v>
      </c>
      <c r="J2482" t="str">
        <f>VLOOKUP(I2482,Sheet5!A:B,2,FALSE)</f>
        <v>SD</v>
      </c>
      <c r="K2482" t="str">
        <f t="shared" si="3"/>
        <v>Jones, SD</v>
      </c>
    </row>
    <row r="2483" ht="15.75" customHeight="1">
      <c r="A2483" s="11" t="s">
        <v>60</v>
      </c>
      <c r="B2483" s="12">
        <v>15.1</v>
      </c>
      <c r="C2483" s="12">
        <v>37.4</v>
      </c>
      <c r="D2483" s="11" t="s">
        <v>6946</v>
      </c>
      <c r="E2483" s="5" t="s">
        <v>6947</v>
      </c>
      <c r="F2483" s="5">
        <v>7.6</v>
      </c>
      <c r="G2483" s="5">
        <v>31.0</v>
      </c>
      <c r="H2483" t="str">
        <f t="shared" si="1"/>
        <v> South Dakota</v>
      </c>
      <c r="I2483" t="str">
        <f t="shared" si="2"/>
        <v>South Dakota</v>
      </c>
      <c r="J2483" t="str">
        <f>VLOOKUP(I2483,Sheet5!A:B,2,FALSE)</f>
        <v>SD</v>
      </c>
      <c r="K2483" t="str">
        <f t="shared" si="3"/>
        <v>Kingsbury, SD</v>
      </c>
    </row>
    <row r="2484" ht="15.75" customHeight="1">
      <c r="A2484" s="11" t="s">
        <v>61</v>
      </c>
      <c r="B2484" s="12">
        <v>12.4</v>
      </c>
      <c r="C2484" s="12">
        <v>35.6</v>
      </c>
      <c r="D2484" s="11" t="s">
        <v>6948</v>
      </c>
      <c r="E2484" s="5" t="s">
        <v>6949</v>
      </c>
      <c r="F2484" s="5">
        <v>7.3</v>
      </c>
      <c r="G2484" s="5">
        <v>31.5</v>
      </c>
      <c r="H2484" t="str">
        <f t="shared" si="1"/>
        <v> South Dakota</v>
      </c>
      <c r="I2484" t="str">
        <f t="shared" si="2"/>
        <v>South Dakota</v>
      </c>
      <c r="J2484" t="str">
        <f>VLOOKUP(I2484,Sheet5!A:B,2,FALSE)</f>
        <v>SD</v>
      </c>
      <c r="K2484" t="str">
        <f t="shared" si="3"/>
        <v>Lake, SD</v>
      </c>
    </row>
    <row r="2485" ht="15.75" customHeight="1">
      <c r="A2485" s="11" t="s">
        <v>516</v>
      </c>
      <c r="B2485" s="12">
        <v>13.2</v>
      </c>
      <c r="C2485" s="12">
        <v>36.6</v>
      </c>
      <c r="D2485" s="11" t="s">
        <v>6950</v>
      </c>
      <c r="E2485" s="5" t="s">
        <v>6951</v>
      </c>
      <c r="F2485" s="5">
        <v>6.8</v>
      </c>
      <c r="G2485" s="5">
        <v>26.0</v>
      </c>
      <c r="H2485" t="str">
        <f t="shared" si="1"/>
        <v> South Dakota</v>
      </c>
      <c r="I2485" t="str">
        <f t="shared" si="2"/>
        <v>South Dakota</v>
      </c>
      <c r="J2485" t="str">
        <f>VLOOKUP(I2485,Sheet5!A:B,2,FALSE)</f>
        <v>SD</v>
      </c>
      <c r="K2485" t="str">
        <f t="shared" si="3"/>
        <v>Lawrence, SD</v>
      </c>
    </row>
    <row r="2486" ht="15.75" customHeight="1">
      <c r="A2486" s="11" t="s">
        <v>169</v>
      </c>
      <c r="B2486" s="12">
        <v>12.4</v>
      </c>
      <c r="C2486" s="12">
        <v>35.4</v>
      </c>
      <c r="D2486" s="11" t="s">
        <v>6952</v>
      </c>
      <c r="E2486" s="5" t="s">
        <v>6953</v>
      </c>
      <c r="F2486" s="5">
        <v>6.9</v>
      </c>
      <c r="G2486" s="5">
        <v>29.1</v>
      </c>
      <c r="H2486" t="str">
        <f t="shared" si="1"/>
        <v> South Dakota</v>
      </c>
      <c r="I2486" t="str">
        <f t="shared" si="2"/>
        <v>South Dakota</v>
      </c>
      <c r="J2486" t="str">
        <f>VLOOKUP(I2486,Sheet5!A:B,2,FALSE)</f>
        <v>SD</v>
      </c>
      <c r="K2486" t="str">
        <f t="shared" si="3"/>
        <v>Lincoln, SD</v>
      </c>
    </row>
    <row r="2487" ht="15.75" customHeight="1">
      <c r="A2487" s="11" t="s">
        <v>1561</v>
      </c>
      <c r="B2487" s="12">
        <v>10.1</v>
      </c>
      <c r="C2487" s="12">
        <v>30.2</v>
      </c>
      <c r="D2487" s="11" t="s">
        <v>6954</v>
      </c>
      <c r="E2487" s="5" t="s">
        <v>6955</v>
      </c>
      <c r="F2487" s="5">
        <v>9.5</v>
      </c>
      <c r="G2487" s="5">
        <v>34.7</v>
      </c>
      <c r="H2487" t="str">
        <f t="shared" si="1"/>
        <v> South Dakota</v>
      </c>
      <c r="I2487" t="str">
        <f t="shared" si="2"/>
        <v>South Dakota</v>
      </c>
      <c r="J2487" t="str">
        <f>VLOOKUP(I2487,Sheet5!A:B,2,FALSE)</f>
        <v>SD</v>
      </c>
      <c r="K2487" t="str">
        <f t="shared" si="3"/>
        <v>Lyman, SD</v>
      </c>
    </row>
    <row r="2488" ht="15.75" customHeight="1">
      <c r="A2488" s="11" t="s">
        <v>65</v>
      </c>
      <c r="B2488" s="12">
        <v>11.7</v>
      </c>
      <c r="C2488" s="12">
        <v>32.4</v>
      </c>
      <c r="D2488" s="11" t="s">
        <v>6956</v>
      </c>
      <c r="E2488" s="5" t="s">
        <v>6957</v>
      </c>
      <c r="F2488" s="5">
        <v>7.7</v>
      </c>
      <c r="G2488" s="5">
        <v>33.4</v>
      </c>
      <c r="H2488" t="str">
        <f t="shared" si="1"/>
        <v> South Dakota</v>
      </c>
      <c r="I2488" t="str">
        <f t="shared" si="2"/>
        <v>South Dakota</v>
      </c>
      <c r="J2488" t="str">
        <f>VLOOKUP(I2488,Sheet5!A:B,2,FALSE)</f>
        <v>SD</v>
      </c>
      <c r="K2488" t="str">
        <f t="shared" si="3"/>
        <v>Marshall, SD</v>
      </c>
    </row>
    <row r="2489" ht="15.75" customHeight="1">
      <c r="A2489" s="11" t="s">
        <v>66</v>
      </c>
      <c r="B2489" s="12">
        <v>12.1</v>
      </c>
      <c r="C2489" s="12">
        <v>34.8</v>
      </c>
      <c r="D2489" s="11" t="s">
        <v>6958</v>
      </c>
      <c r="E2489" s="5" t="s">
        <v>6959</v>
      </c>
      <c r="F2489" s="5">
        <v>7.4</v>
      </c>
      <c r="G2489" s="5">
        <v>30.5</v>
      </c>
      <c r="H2489" t="str">
        <f t="shared" si="1"/>
        <v> South Dakota</v>
      </c>
      <c r="I2489" t="str">
        <f t="shared" si="2"/>
        <v>South Dakota</v>
      </c>
      <c r="J2489" t="str">
        <f>VLOOKUP(I2489,Sheet5!A:B,2,FALSE)</f>
        <v>SD</v>
      </c>
      <c r="K2489" t="str">
        <f t="shared" si="3"/>
        <v>Mccook, SD</v>
      </c>
    </row>
    <row r="2490" ht="15.75" customHeight="1">
      <c r="A2490" s="11" t="s">
        <v>68</v>
      </c>
      <c r="B2490" s="12">
        <v>13.7</v>
      </c>
      <c r="C2490" s="12">
        <v>34.4</v>
      </c>
      <c r="D2490" s="11" t="s">
        <v>6960</v>
      </c>
      <c r="E2490" s="5" t="s">
        <v>6961</v>
      </c>
      <c r="F2490" s="5">
        <v>8.3</v>
      </c>
      <c r="G2490" s="5">
        <v>28.0</v>
      </c>
      <c r="H2490" t="str">
        <f t="shared" si="1"/>
        <v> South Dakota</v>
      </c>
      <c r="I2490" t="str">
        <f t="shared" si="2"/>
        <v>South Dakota</v>
      </c>
      <c r="J2490" t="str">
        <f>VLOOKUP(I2490,Sheet5!A:B,2,FALSE)</f>
        <v>SD</v>
      </c>
      <c r="K2490" t="str">
        <f t="shared" si="3"/>
        <v>Mcpherson, SD</v>
      </c>
    </row>
    <row r="2491" ht="15.75" customHeight="1">
      <c r="A2491" s="11" t="s">
        <v>69</v>
      </c>
      <c r="B2491" s="12">
        <v>11.6</v>
      </c>
      <c r="C2491" s="12">
        <v>32.9</v>
      </c>
      <c r="D2491" s="11" t="s">
        <v>6962</v>
      </c>
      <c r="E2491" s="5" t="s">
        <v>6963</v>
      </c>
      <c r="F2491" s="5">
        <v>8.1</v>
      </c>
      <c r="G2491" s="5">
        <v>27.5</v>
      </c>
      <c r="H2491" t="str">
        <f t="shared" si="1"/>
        <v> South Dakota</v>
      </c>
      <c r="I2491" t="str">
        <f t="shared" si="2"/>
        <v>South Dakota</v>
      </c>
      <c r="J2491" t="str">
        <f>VLOOKUP(I2491,Sheet5!A:B,2,FALSE)</f>
        <v>SD</v>
      </c>
      <c r="K2491" t="str">
        <f t="shared" si="3"/>
        <v>Meade, SD</v>
      </c>
    </row>
    <row r="2492" ht="15.75" customHeight="1">
      <c r="A2492" s="11" t="s">
        <v>1564</v>
      </c>
      <c r="B2492" s="12">
        <v>10.2</v>
      </c>
      <c r="C2492" s="12">
        <v>35.2</v>
      </c>
      <c r="D2492" s="11" t="s">
        <v>6964</v>
      </c>
      <c r="E2492" s="5" t="s">
        <v>6965</v>
      </c>
      <c r="F2492" s="5">
        <v>11.2</v>
      </c>
      <c r="G2492" s="5">
        <v>35.2</v>
      </c>
      <c r="H2492" t="str">
        <f t="shared" si="1"/>
        <v> South Dakota</v>
      </c>
      <c r="I2492" t="str">
        <f t="shared" si="2"/>
        <v>South Dakota</v>
      </c>
      <c r="J2492" t="str">
        <f>VLOOKUP(I2492,Sheet5!A:B,2,FALSE)</f>
        <v>SD</v>
      </c>
      <c r="K2492" t="str">
        <f t="shared" si="3"/>
        <v>Mellette, SD</v>
      </c>
    </row>
    <row r="2493" ht="15.75" customHeight="1">
      <c r="A2493" s="11" t="s">
        <v>6966</v>
      </c>
      <c r="B2493" s="12">
        <v>12.6</v>
      </c>
      <c r="C2493" s="12">
        <v>31.7</v>
      </c>
      <c r="D2493" s="11" t="s">
        <v>6967</v>
      </c>
      <c r="E2493" s="5" t="s">
        <v>6968</v>
      </c>
      <c r="F2493" s="5">
        <v>8.4</v>
      </c>
      <c r="G2493" s="5">
        <v>29.9</v>
      </c>
      <c r="H2493" t="str">
        <f t="shared" si="1"/>
        <v> South Dakota</v>
      </c>
      <c r="I2493" t="str">
        <f t="shared" si="2"/>
        <v>South Dakota</v>
      </c>
      <c r="J2493" t="str">
        <f>VLOOKUP(I2493,Sheet5!A:B,2,FALSE)</f>
        <v>SD</v>
      </c>
      <c r="K2493" t="str">
        <f t="shared" si="3"/>
        <v>Miner, SD</v>
      </c>
    </row>
    <row r="2494" ht="15.75" customHeight="1">
      <c r="A2494" s="11" t="s">
        <v>6969</v>
      </c>
      <c r="B2494" s="12">
        <v>11.8</v>
      </c>
      <c r="C2494" s="12">
        <v>36.9</v>
      </c>
      <c r="D2494" s="11" t="s">
        <v>6970</v>
      </c>
      <c r="E2494" s="5" t="s">
        <v>6971</v>
      </c>
      <c r="F2494" s="5">
        <v>8.2</v>
      </c>
      <c r="G2494" s="5">
        <v>29.8</v>
      </c>
      <c r="H2494" t="str">
        <f t="shared" si="1"/>
        <v> South Dakota</v>
      </c>
      <c r="I2494" t="str">
        <f t="shared" si="2"/>
        <v>South Dakota</v>
      </c>
      <c r="J2494" t="str">
        <f>VLOOKUP(I2494,Sheet5!A:B,2,FALSE)</f>
        <v>SD</v>
      </c>
      <c r="K2494" t="str">
        <f t="shared" si="3"/>
        <v>Minnehaha, SD</v>
      </c>
    </row>
    <row r="2495" ht="15.75" customHeight="1">
      <c r="A2495" s="11" t="s">
        <v>1370</v>
      </c>
      <c r="B2495" s="12">
        <v>12.1</v>
      </c>
      <c r="C2495" s="12">
        <v>31.7</v>
      </c>
      <c r="D2495" s="11" t="s">
        <v>6972</v>
      </c>
      <c r="E2495" s="5" t="s">
        <v>6973</v>
      </c>
      <c r="F2495" s="5">
        <v>9.5</v>
      </c>
      <c r="G2495" s="5">
        <v>32.8</v>
      </c>
      <c r="H2495" t="str">
        <f t="shared" si="1"/>
        <v> South Dakota</v>
      </c>
      <c r="I2495" t="str">
        <f t="shared" si="2"/>
        <v>South Dakota</v>
      </c>
      <c r="J2495" t="str">
        <f>VLOOKUP(I2495,Sheet5!A:B,2,FALSE)</f>
        <v>SD</v>
      </c>
      <c r="K2495" t="str">
        <f t="shared" si="3"/>
        <v>Moody, SD</v>
      </c>
    </row>
    <row r="2496" ht="15.75" customHeight="1">
      <c r="A2496" s="11" t="s">
        <v>71</v>
      </c>
      <c r="B2496" s="12">
        <v>12.3</v>
      </c>
      <c r="C2496" s="12">
        <v>36.3</v>
      </c>
      <c r="D2496" s="11" t="s">
        <v>6974</v>
      </c>
      <c r="E2496" s="5" t="s">
        <v>6975</v>
      </c>
      <c r="F2496" s="5">
        <v>18.3</v>
      </c>
      <c r="G2496" s="5">
        <v>40.8</v>
      </c>
      <c r="H2496" t="str">
        <f t="shared" si="1"/>
        <v> South Dakota</v>
      </c>
      <c r="I2496" t="str">
        <f t="shared" si="2"/>
        <v>South Dakota</v>
      </c>
      <c r="J2496" t="str">
        <f>VLOOKUP(I2496,Sheet5!A:B,2,FALSE)</f>
        <v>SD</v>
      </c>
      <c r="K2496" t="str">
        <f t="shared" si="3"/>
        <v>Oglala Lakota, SD</v>
      </c>
    </row>
    <row r="2497" ht="15.75" customHeight="1">
      <c r="A2497" s="11" t="s">
        <v>72</v>
      </c>
      <c r="B2497" s="12">
        <v>12.0</v>
      </c>
      <c r="C2497" s="12">
        <v>30.7</v>
      </c>
      <c r="D2497" s="11" t="s">
        <v>6976</v>
      </c>
      <c r="E2497" s="5" t="s">
        <v>6977</v>
      </c>
      <c r="F2497" s="5">
        <v>8.0</v>
      </c>
      <c r="G2497" s="5">
        <v>26.6</v>
      </c>
      <c r="H2497" t="str">
        <f t="shared" si="1"/>
        <v> South Dakota</v>
      </c>
      <c r="I2497" t="str">
        <f t="shared" si="2"/>
        <v>South Dakota</v>
      </c>
      <c r="J2497" t="str">
        <f>VLOOKUP(I2497,Sheet5!A:B,2,FALSE)</f>
        <v>SD</v>
      </c>
      <c r="K2497" t="str">
        <f t="shared" si="3"/>
        <v>Pennington, SD</v>
      </c>
    </row>
    <row r="2498" ht="15.75" customHeight="1">
      <c r="A2498" s="11" t="s">
        <v>1292</v>
      </c>
      <c r="B2498" s="12">
        <v>12.0</v>
      </c>
      <c r="C2498" s="12">
        <v>33.0</v>
      </c>
      <c r="D2498" s="11" t="s">
        <v>6978</v>
      </c>
      <c r="E2498" s="5" t="s">
        <v>6979</v>
      </c>
      <c r="F2498" s="5">
        <v>7.4</v>
      </c>
      <c r="G2498" s="5">
        <v>30.6</v>
      </c>
      <c r="H2498" t="str">
        <f t="shared" si="1"/>
        <v> South Dakota</v>
      </c>
      <c r="I2498" t="str">
        <f t="shared" si="2"/>
        <v>South Dakota</v>
      </c>
      <c r="J2498" t="str">
        <f>VLOOKUP(I2498,Sheet5!A:B,2,FALSE)</f>
        <v>SD</v>
      </c>
      <c r="K2498" t="str">
        <f t="shared" si="3"/>
        <v>Perkins, SD</v>
      </c>
    </row>
    <row r="2499" ht="15.75" customHeight="1">
      <c r="A2499" s="11" t="s">
        <v>73</v>
      </c>
      <c r="B2499" s="12">
        <v>10.9</v>
      </c>
      <c r="C2499" s="12">
        <v>30.0</v>
      </c>
      <c r="D2499" s="11" t="s">
        <v>6980</v>
      </c>
      <c r="E2499" s="5" t="s">
        <v>6981</v>
      </c>
      <c r="F2499" s="5">
        <v>7.9</v>
      </c>
      <c r="G2499" s="5">
        <v>26.3</v>
      </c>
      <c r="H2499" t="str">
        <f t="shared" si="1"/>
        <v> South Dakota</v>
      </c>
      <c r="I2499" t="str">
        <f t="shared" si="2"/>
        <v>South Dakota</v>
      </c>
      <c r="J2499" t="str">
        <f>VLOOKUP(I2499,Sheet5!A:B,2,FALSE)</f>
        <v>SD</v>
      </c>
      <c r="K2499" t="str">
        <f t="shared" si="3"/>
        <v>Potter, SD</v>
      </c>
    </row>
    <row r="2500" ht="15.75" customHeight="1">
      <c r="A2500" s="11" t="s">
        <v>1565</v>
      </c>
      <c r="B2500" s="12">
        <v>12.9</v>
      </c>
      <c r="C2500" s="12">
        <v>33.2</v>
      </c>
      <c r="D2500" s="11" t="s">
        <v>6982</v>
      </c>
      <c r="E2500" s="5" t="s">
        <v>6983</v>
      </c>
      <c r="F2500" s="5">
        <v>10.1</v>
      </c>
      <c r="G2500" s="5">
        <v>32.2</v>
      </c>
      <c r="H2500" t="str">
        <f t="shared" si="1"/>
        <v> South Dakota</v>
      </c>
      <c r="I2500" t="str">
        <f t="shared" si="2"/>
        <v>South Dakota</v>
      </c>
      <c r="J2500" t="str">
        <f>VLOOKUP(I2500,Sheet5!A:B,2,FALSE)</f>
        <v>SD</v>
      </c>
      <c r="K2500" t="str">
        <f t="shared" si="3"/>
        <v>Roberts, SD</v>
      </c>
    </row>
    <row r="2501" ht="15.75" customHeight="1">
      <c r="A2501" s="11" t="s">
        <v>1566</v>
      </c>
      <c r="B2501" s="12">
        <v>12.3</v>
      </c>
      <c r="C2501" s="12">
        <v>38.5</v>
      </c>
      <c r="D2501" s="11" t="s">
        <v>6984</v>
      </c>
      <c r="E2501" s="5" t="s">
        <v>6985</v>
      </c>
      <c r="F2501" s="5">
        <v>8.0</v>
      </c>
      <c r="G2501" s="5">
        <v>31.0</v>
      </c>
      <c r="H2501" t="str">
        <f t="shared" si="1"/>
        <v> South Dakota</v>
      </c>
      <c r="I2501" t="str">
        <f t="shared" si="2"/>
        <v>South Dakota</v>
      </c>
      <c r="J2501" t="str">
        <f>VLOOKUP(I2501,Sheet5!A:B,2,FALSE)</f>
        <v>SD</v>
      </c>
      <c r="K2501" t="str">
        <f t="shared" si="3"/>
        <v>Sanborn, SD</v>
      </c>
    </row>
    <row r="2502" ht="15.75" customHeight="1">
      <c r="A2502" s="11" t="s">
        <v>74</v>
      </c>
      <c r="B2502" s="12">
        <v>12.0</v>
      </c>
      <c r="C2502" s="12">
        <v>32.7</v>
      </c>
      <c r="D2502" s="11" t="s">
        <v>6986</v>
      </c>
      <c r="E2502" s="5" t="s">
        <v>6987</v>
      </c>
      <c r="F2502" s="5" t="s">
        <v>2128</v>
      </c>
      <c r="G2502" s="5" t="s">
        <v>2128</v>
      </c>
      <c r="H2502" t="str">
        <f t="shared" si="1"/>
        <v> South Dakota</v>
      </c>
      <c r="I2502" t="str">
        <f t="shared" si="2"/>
        <v>South Dakota</v>
      </c>
      <c r="J2502" t="str">
        <f>VLOOKUP(I2502,Sheet5!A:B,2,FALSE)</f>
        <v>SD</v>
      </c>
      <c r="K2502" t="str">
        <f t="shared" si="3"/>
        <v>Shannon, SD</v>
      </c>
    </row>
    <row r="2503" ht="15.75" customHeight="1">
      <c r="A2503" s="11" t="s">
        <v>1567</v>
      </c>
      <c r="B2503" s="12">
        <v>10.7</v>
      </c>
      <c r="C2503" s="12">
        <v>33.6</v>
      </c>
      <c r="D2503" s="11" t="s">
        <v>6988</v>
      </c>
      <c r="E2503" s="5" t="s">
        <v>6989</v>
      </c>
      <c r="F2503" s="5">
        <v>8.0</v>
      </c>
      <c r="G2503" s="5">
        <v>33.0</v>
      </c>
      <c r="H2503" t="str">
        <f t="shared" si="1"/>
        <v> South Dakota</v>
      </c>
      <c r="I2503" t="str">
        <f t="shared" si="2"/>
        <v>South Dakota</v>
      </c>
      <c r="J2503" t="str">
        <f>VLOOKUP(I2503,Sheet5!A:B,2,FALSE)</f>
        <v>SD</v>
      </c>
      <c r="K2503" t="str">
        <f t="shared" si="3"/>
        <v>Spink, SD</v>
      </c>
    </row>
    <row r="2504" ht="15.75" customHeight="1">
      <c r="A2504" s="11" t="s">
        <v>180</v>
      </c>
      <c r="B2504" s="12">
        <v>12.0</v>
      </c>
      <c r="C2504" s="12">
        <v>34.7</v>
      </c>
      <c r="D2504" s="11" t="s">
        <v>6990</v>
      </c>
      <c r="E2504" s="5" t="s">
        <v>6991</v>
      </c>
      <c r="F2504" s="5">
        <v>8.0</v>
      </c>
      <c r="G2504" s="5">
        <v>33.3</v>
      </c>
      <c r="H2504" t="str">
        <f t="shared" si="1"/>
        <v> South Dakota</v>
      </c>
      <c r="I2504" t="str">
        <f t="shared" si="2"/>
        <v>South Dakota</v>
      </c>
      <c r="J2504" t="str">
        <f>VLOOKUP(I2504,Sheet5!A:B,2,FALSE)</f>
        <v>SD</v>
      </c>
      <c r="K2504" t="str">
        <f t="shared" si="3"/>
        <v>Stanley, SD</v>
      </c>
    </row>
    <row r="2505" ht="15.75" customHeight="1">
      <c r="A2505" s="11" t="s">
        <v>367</v>
      </c>
      <c r="B2505" s="12">
        <v>11.1</v>
      </c>
      <c r="C2505" s="12">
        <v>29.4</v>
      </c>
      <c r="D2505" s="11" t="s">
        <v>6992</v>
      </c>
      <c r="E2505" s="5" t="s">
        <v>6993</v>
      </c>
      <c r="F2505" s="5">
        <v>7.4</v>
      </c>
      <c r="G2505" s="5">
        <v>32.6</v>
      </c>
      <c r="H2505" t="str">
        <f t="shared" si="1"/>
        <v> South Dakota</v>
      </c>
      <c r="I2505" t="str">
        <f t="shared" si="2"/>
        <v>South Dakota</v>
      </c>
      <c r="J2505" t="str">
        <f>VLOOKUP(I2505,Sheet5!A:B,2,FALSE)</f>
        <v>SD</v>
      </c>
      <c r="K2505" t="str">
        <f t="shared" si="3"/>
        <v>Sully, SD</v>
      </c>
    </row>
    <row r="2506" ht="15.75" customHeight="1">
      <c r="A2506" s="11" t="s">
        <v>1568</v>
      </c>
      <c r="B2506" s="12">
        <v>12.8</v>
      </c>
      <c r="C2506" s="12">
        <v>32.4</v>
      </c>
      <c r="D2506" s="11" t="s">
        <v>6994</v>
      </c>
      <c r="E2506" s="5" t="s">
        <v>6995</v>
      </c>
      <c r="F2506" s="5">
        <v>17.5</v>
      </c>
      <c r="G2506" s="5">
        <v>37.5</v>
      </c>
      <c r="H2506" t="str">
        <f t="shared" si="1"/>
        <v> South Dakota</v>
      </c>
      <c r="I2506" t="str">
        <f t="shared" si="2"/>
        <v>South Dakota</v>
      </c>
      <c r="J2506" t="str">
        <f>VLOOKUP(I2506,Sheet5!A:B,2,FALSE)</f>
        <v>SD</v>
      </c>
      <c r="K2506" t="str">
        <f t="shared" si="3"/>
        <v>Todd, SD</v>
      </c>
    </row>
    <row r="2507" ht="15.75" customHeight="1">
      <c r="A2507" s="11" t="s">
        <v>1569</v>
      </c>
      <c r="B2507" s="12">
        <v>11.8</v>
      </c>
      <c r="C2507" s="12">
        <v>35.1</v>
      </c>
      <c r="D2507" s="11" t="s">
        <v>6996</v>
      </c>
      <c r="E2507" s="5" t="s">
        <v>6997</v>
      </c>
      <c r="F2507" s="5">
        <v>7.9</v>
      </c>
      <c r="G2507" s="5">
        <v>31.0</v>
      </c>
      <c r="H2507" t="str">
        <f t="shared" si="1"/>
        <v> South Dakota</v>
      </c>
      <c r="I2507" t="str">
        <f t="shared" si="2"/>
        <v>South Dakota</v>
      </c>
      <c r="J2507" t="str">
        <f>VLOOKUP(I2507,Sheet5!A:B,2,FALSE)</f>
        <v>SD</v>
      </c>
      <c r="K2507" t="str">
        <f t="shared" si="3"/>
        <v>Tripp, SD</v>
      </c>
    </row>
    <row r="2508" ht="15.75" customHeight="1">
      <c r="A2508" s="11" t="s">
        <v>789</v>
      </c>
      <c r="B2508" s="12">
        <v>12.4</v>
      </c>
      <c r="C2508" s="12">
        <v>35.0</v>
      </c>
      <c r="D2508" s="11" t="s">
        <v>6998</v>
      </c>
      <c r="E2508" s="5" t="s">
        <v>6999</v>
      </c>
      <c r="F2508" s="5">
        <v>7.0</v>
      </c>
      <c r="G2508" s="5">
        <v>34.0</v>
      </c>
      <c r="H2508" t="str">
        <f t="shared" si="1"/>
        <v> South Dakota</v>
      </c>
      <c r="I2508" t="str">
        <f t="shared" si="2"/>
        <v>South Dakota</v>
      </c>
      <c r="J2508" t="str">
        <f>VLOOKUP(I2508,Sheet5!A:B,2,FALSE)</f>
        <v>SD</v>
      </c>
      <c r="K2508" t="str">
        <f t="shared" si="3"/>
        <v>Turner, SD</v>
      </c>
    </row>
    <row r="2509" ht="15.75" customHeight="1">
      <c r="A2509" s="11" t="s">
        <v>1304</v>
      </c>
      <c r="B2509" s="12">
        <v>11.4</v>
      </c>
      <c r="C2509" s="12">
        <v>35.8</v>
      </c>
      <c r="D2509" s="11" t="s">
        <v>7000</v>
      </c>
      <c r="E2509" s="5" t="s">
        <v>7001</v>
      </c>
      <c r="F2509" s="5">
        <v>8.6</v>
      </c>
      <c r="G2509" s="5">
        <v>29.5</v>
      </c>
      <c r="H2509" t="str">
        <f t="shared" si="1"/>
        <v> South Dakota</v>
      </c>
      <c r="I2509" t="str">
        <f t="shared" si="2"/>
        <v>South Dakota</v>
      </c>
      <c r="J2509" t="str">
        <f>VLOOKUP(I2509,Sheet5!A:B,2,FALSE)</f>
        <v>SD</v>
      </c>
      <c r="K2509" t="str">
        <f t="shared" si="3"/>
        <v>Union, SD</v>
      </c>
    </row>
    <row r="2510" ht="15.75" customHeight="1">
      <c r="A2510" s="11" t="s">
        <v>186</v>
      </c>
      <c r="B2510" s="12">
        <v>11.7</v>
      </c>
      <c r="C2510" s="12">
        <v>31.3</v>
      </c>
      <c r="D2510" s="11" t="s">
        <v>7002</v>
      </c>
      <c r="E2510" s="5" t="s">
        <v>7003</v>
      </c>
      <c r="F2510" s="5">
        <v>8.9</v>
      </c>
      <c r="G2510" s="5">
        <v>30.1</v>
      </c>
      <c r="H2510" t="str">
        <f t="shared" si="1"/>
        <v> South Dakota</v>
      </c>
      <c r="I2510" t="str">
        <f t="shared" si="2"/>
        <v>South Dakota</v>
      </c>
      <c r="J2510" t="str">
        <f>VLOOKUP(I2510,Sheet5!A:B,2,FALSE)</f>
        <v>SD</v>
      </c>
      <c r="K2510" t="str">
        <f t="shared" si="3"/>
        <v>Walworth, SD</v>
      </c>
    </row>
    <row r="2511" ht="15.75" customHeight="1">
      <c r="A2511" s="11" t="s">
        <v>1570</v>
      </c>
      <c r="B2511" s="12">
        <v>10.6</v>
      </c>
      <c r="C2511" s="12">
        <v>29.6</v>
      </c>
      <c r="D2511" s="11" t="s">
        <v>7004</v>
      </c>
      <c r="E2511" s="5" t="s">
        <v>7005</v>
      </c>
      <c r="F2511" s="5">
        <v>6.9</v>
      </c>
      <c r="G2511" s="5">
        <v>32.0</v>
      </c>
      <c r="H2511" t="str">
        <f t="shared" si="1"/>
        <v> South Dakota</v>
      </c>
      <c r="I2511" t="str">
        <f t="shared" si="2"/>
        <v>South Dakota</v>
      </c>
      <c r="J2511" t="str">
        <f>VLOOKUP(I2511,Sheet5!A:B,2,FALSE)</f>
        <v>SD</v>
      </c>
      <c r="K2511" t="str">
        <f t="shared" si="3"/>
        <v>Yankton, SD</v>
      </c>
    </row>
    <row r="2512" ht="15.75" customHeight="1">
      <c r="A2512" s="11" t="s">
        <v>189</v>
      </c>
      <c r="B2512" s="12">
        <v>11.2</v>
      </c>
      <c r="C2512" s="12">
        <v>34.4</v>
      </c>
      <c r="D2512" s="11" t="s">
        <v>7006</v>
      </c>
      <c r="E2512" s="5" t="s">
        <v>7007</v>
      </c>
      <c r="F2512" s="5">
        <v>16.6</v>
      </c>
      <c r="G2512" s="5">
        <v>43.8</v>
      </c>
      <c r="H2512" t="str">
        <f t="shared" si="1"/>
        <v> South Dakota</v>
      </c>
      <c r="I2512" t="str">
        <f t="shared" si="2"/>
        <v>South Dakota</v>
      </c>
      <c r="J2512" t="str">
        <f>VLOOKUP(I2512,Sheet5!A:B,2,FALSE)</f>
        <v>SD</v>
      </c>
      <c r="K2512" t="str">
        <f t="shared" si="3"/>
        <v>Ziebach, SD</v>
      </c>
    </row>
    <row r="2513" ht="15.75" customHeight="1">
      <c r="A2513" s="11" t="s">
        <v>80</v>
      </c>
      <c r="B2513" s="12">
        <v>12.2</v>
      </c>
      <c r="C2513" s="12">
        <v>32.2</v>
      </c>
      <c r="D2513" s="11" t="s">
        <v>7008</v>
      </c>
      <c r="E2513" s="5" t="s">
        <v>7009</v>
      </c>
      <c r="F2513" s="5">
        <v>9.8</v>
      </c>
      <c r="G2513" s="5">
        <v>31.1</v>
      </c>
      <c r="H2513" t="str">
        <f t="shared" si="1"/>
        <v> Tennessee</v>
      </c>
      <c r="I2513" t="str">
        <f t="shared" si="2"/>
        <v>Tennessee</v>
      </c>
      <c r="J2513" t="str">
        <f>VLOOKUP(I2513,Sheet5!A:B,2,FALSE)</f>
        <v>TN</v>
      </c>
      <c r="K2513" t="str">
        <f t="shared" si="3"/>
        <v>Anderson, TN</v>
      </c>
    </row>
    <row r="2514" ht="15.75" customHeight="1">
      <c r="A2514" s="11" t="s">
        <v>729</v>
      </c>
      <c r="B2514" s="12">
        <v>12.2</v>
      </c>
      <c r="C2514" s="12">
        <v>35.1</v>
      </c>
      <c r="D2514" s="11" t="s">
        <v>7010</v>
      </c>
      <c r="E2514" s="5" t="s">
        <v>7011</v>
      </c>
      <c r="F2514" s="5">
        <v>11.4</v>
      </c>
      <c r="G2514" s="5">
        <v>31.6</v>
      </c>
      <c r="H2514" t="str">
        <f t="shared" si="1"/>
        <v> Tennessee</v>
      </c>
      <c r="I2514" t="str">
        <f t="shared" si="2"/>
        <v>Tennessee</v>
      </c>
      <c r="J2514" t="str">
        <f>VLOOKUP(I2514,Sheet5!A:B,2,FALSE)</f>
        <v>TN</v>
      </c>
      <c r="K2514" t="str">
        <f t="shared" si="3"/>
        <v>Bedford, TN</v>
      </c>
    </row>
    <row r="2515" ht="15.75" customHeight="1">
      <c r="A2515" s="11" t="s">
        <v>463</v>
      </c>
      <c r="B2515" s="12">
        <v>11.9</v>
      </c>
      <c r="C2515" s="12">
        <v>33.4</v>
      </c>
      <c r="D2515" s="11" t="s">
        <v>7012</v>
      </c>
      <c r="E2515" s="5" t="s">
        <v>7013</v>
      </c>
      <c r="F2515" s="5">
        <v>11.7</v>
      </c>
      <c r="G2515" s="5">
        <v>34.8</v>
      </c>
      <c r="H2515" t="str">
        <f t="shared" si="1"/>
        <v> Tennessee</v>
      </c>
      <c r="I2515" t="str">
        <f t="shared" si="2"/>
        <v>Tennessee</v>
      </c>
      <c r="J2515" t="str">
        <f>VLOOKUP(I2515,Sheet5!A:B,2,FALSE)</f>
        <v>TN</v>
      </c>
      <c r="K2515" t="str">
        <f t="shared" si="3"/>
        <v>Benton, TN</v>
      </c>
    </row>
    <row r="2516" ht="15.75" customHeight="1">
      <c r="A2516" s="11" t="s">
        <v>616</v>
      </c>
      <c r="B2516" s="12">
        <v>12.5</v>
      </c>
      <c r="C2516" s="12">
        <v>32.1</v>
      </c>
      <c r="D2516" s="11" t="s">
        <v>7014</v>
      </c>
      <c r="E2516" s="5" t="s">
        <v>7015</v>
      </c>
      <c r="F2516" s="5">
        <v>12.1</v>
      </c>
      <c r="G2516" s="5">
        <v>31.6</v>
      </c>
      <c r="H2516" t="str">
        <f t="shared" si="1"/>
        <v> Tennessee</v>
      </c>
      <c r="I2516" t="str">
        <f t="shared" si="2"/>
        <v>Tennessee</v>
      </c>
      <c r="J2516" t="str">
        <f>VLOOKUP(I2516,Sheet5!A:B,2,FALSE)</f>
        <v>TN</v>
      </c>
      <c r="K2516" t="str">
        <f t="shared" si="3"/>
        <v>Bledsoe, TN</v>
      </c>
    </row>
    <row r="2517" ht="15.75" customHeight="1">
      <c r="A2517" s="11" t="s">
        <v>733</v>
      </c>
      <c r="B2517" s="12">
        <v>9.4</v>
      </c>
      <c r="C2517" s="12">
        <v>31.9</v>
      </c>
      <c r="D2517" s="11" t="s">
        <v>7016</v>
      </c>
      <c r="E2517" s="5" t="s">
        <v>7017</v>
      </c>
      <c r="F2517" s="5">
        <v>12.4</v>
      </c>
      <c r="G2517" s="5">
        <v>33.1</v>
      </c>
      <c r="H2517" t="str">
        <f t="shared" si="1"/>
        <v> Tennessee</v>
      </c>
      <c r="I2517" t="str">
        <f t="shared" si="2"/>
        <v>Tennessee</v>
      </c>
      <c r="J2517" t="str">
        <f>VLOOKUP(I2517,Sheet5!A:B,2,FALSE)</f>
        <v>TN</v>
      </c>
      <c r="K2517" t="str">
        <f t="shared" si="3"/>
        <v>Blount, TN</v>
      </c>
    </row>
    <row r="2518" ht="15.75" customHeight="1">
      <c r="A2518" s="11" t="s">
        <v>619</v>
      </c>
      <c r="B2518" s="12">
        <v>12.3</v>
      </c>
      <c r="C2518" s="12">
        <v>34.4</v>
      </c>
      <c r="D2518" s="11" t="s">
        <v>7018</v>
      </c>
      <c r="E2518" s="5" t="s">
        <v>7019</v>
      </c>
      <c r="F2518" s="5">
        <v>13.4</v>
      </c>
      <c r="G2518" s="5">
        <v>36.8</v>
      </c>
      <c r="H2518" t="str">
        <f t="shared" si="1"/>
        <v> Tennessee</v>
      </c>
      <c r="I2518" t="str">
        <f t="shared" si="2"/>
        <v>Tennessee</v>
      </c>
      <c r="J2518" t="str">
        <f>VLOOKUP(I2518,Sheet5!A:B,2,FALSE)</f>
        <v>TN</v>
      </c>
      <c r="K2518" t="str">
        <f t="shared" si="3"/>
        <v>Bradley, TN</v>
      </c>
    </row>
    <row r="2519" ht="15.75" customHeight="1">
      <c r="A2519" s="11" t="s">
        <v>1571</v>
      </c>
      <c r="B2519" s="12">
        <v>11.3</v>
      </c>
      <c r="C2519" s="12">
        <v>32.0</v>
      </c>
      <c r="D2519" s="11" t="s">
        <v>7020</v>
      </c>
      <c r="E2519" s="5" t="s">
        <v>7021</v>
      </c>
      <c r="F2519" s="5">
        <v>11.9</v>
      </c>
      <c r="G2519" s="5">
        <v>33.6</v>
      </c>
      <c r="H2519" t="str">
        <f t="shared" si="1"/>
        <v> Tennessee</v>
      </c>
      <c r="I2519" t="str">
        <f t="shared" si="2"/>
        <v>Tennessee</v>
      </c>
      <c r="J2519" t="str">
        <f>VLOOKUP(I2519,Sheet5!A:B,2,FALSE)</f>
        <v>TN</v>
      </c>
      <c r="K2519" t="str">
        <f t="shared" si="3"/>
        <v>Campbell, TN</v>
      </c>
    </row>
    <row r="2520" ht="15.75" customHeight="1">
      <c r="A2520" s="11" t="s">
        <v>1572</v>
      </c>
      <c r="B2520" s="12">
        <v>11.8</v>
      </c>
      <c r="C2520" s="12">
        <v>35.1</v>
      </c>
      <c r="D2520" s="11" t="s">
        <v>7022</v>
      </c>
      <c r="E2520" s="5" t="s">
        <v>7023</v>
      </c>
      <c r="F2520" s="5">
        <v>11.0</v>
      </c>
      <c r="G2520" s="5">
        <v>34.2</v>
      </c>
      <c r="H2520" t="str">
        <f t="shared" si="1"/>
        <v> Tennessee</v>
      </c>
      <c r="I2520" t="str">
        <f t="shared" si="2"/>
        <v>Tennessee</v>
      </c>
      <c r="J2520" t="str">
        <f>VLOOKUP(I2520,Sheet5!A:B,2,FALSE)</f>
        <v>TN</v>
      </c>
      <c r="K2520" t="str">
        <f t="shared" si="3"/>
        <v>Cannon, TN</v>
      </c>
    </row>
    <row r="2521" ht="15.75" customHeight="1">
      <c r="A2521" s="11" t="s">
        <v>192</v>
      </c>
      <c r="B2521" s="12">
        <v>11.6</v>
      </c>
      <c r="C2521" s="12">
        <v>32.2</v>
      </c>
      <c r="D2521" s="11" t="s">
        <v>7024</v>
      </c>
      <c r="E2521" s="5" t="s">
        <v>7025</v>
      </c>
      <c r="F2521" s="5">
        <v>11.2</v>
      </c>
      <c r="G2521" s="5">
        <v>31.5</v>
      </c>
      <c r="H2521" t="str">
        <f t="shared" si="1"/>
        <v> Tennessee</v>
      </c>
      <c r="I2521" t="str">
        <f t="shared" si="2"/>
        <v>Tennessee</v>
      </c>
      <c r="J2521" t="str">
        <f>VLOOKUP(I2521,Sheet5!A:B,2,FALSE)</f>
        <v>TN</v>
      </c>
      <c r="K2521" t="str">
        <f t="shared" si="3"/>
        <v>Carroll, TN</v>
      </c>
    </row>
    <row r="2522" ht="15.75" customHeight="1">
      <c r="A2522" s="11" t="s">
        <v>193</v>
      </c>
      <c r="B2522" s="12">
        <v>11.1</v>
      </c>
      <c r="C2522" s="12">
        <v>34.5</v>
      </c>
      <c r="D2522" s="11" t="s">
        <v>7026</v>
      </c>
      <c r="E2522" s="5" t="s">
        <v>7027</v>
      </c>
      <c r="F2522" s="5">
        <v>11.6</v>
      </c>
      <c r="G2522" s="5">
        <v>35.2</v>
      </c>
      <c r="H2522" t="str">
        <f t="shared" si="1"/>
        <v> Tennessee</v>
      </c>
      <c r="I2522" t="str">
        <f t="shared" si="2"/>
        <v>Tennessee</v>
      </c>
      <c r="J2522" t="str">
        <f>VLOOKUP(I2522,Sheet5!A:B,2,FALSE)</f>
        <v>TN</v>
      </c>
      <c r="K2522" t="str">
        <f t="shared" si="3"/>
        <v>Carter, TN</v>
      </c>
    </row>
    <row r="2523" ht="15.75" customHeight="1">
      <c r="A2523" s="11" t="s">
        <v>479</v>
      </c>
      <c r="B2523" s="12">
        <v>14.5</v>
      </c>
      <c r="C2523" s="12">
        <v>34.3</v>
      </c>
      <c r="D2523" s="11" t="s">
        <v>7028</v>
      </c>
      <c r="E2523" s="5" t="s">
        <v>7029</v>
      </c>
      <c r="F2523" s="5">
        <v>11.5</v>
      </c>
      <c r="G2523" s="5">
        <v>36.9</v>
      </c>
      <c r="H2523" t="str">
        <f t="shared" si="1"/>
        <v> Tennessee</v>
      </c>
      <c r="I2523" t="str">
        <f t="shared" si="2"/>
        <v>Tennessee</v>
      </c>
      <c r="J2523" t="str">
        <f>VLOOKUP(I2523,Sheet5!A:B,2,FALSE)</f>
        <v>TN</v>
      </c>
      <c r="K2523" t="str">
        <f t="shared" si="3"/>
        <v>Cheatham, TN</v>
      </c>
    </row>
    <row r="2524" ht="15.75" customHeight="1">
      <c r="A2524" s="11" t="s">
        <v>86</v>
      </c>
      <c r="B2524" s="12">
        <v>11.3</v>
      </c>
      <c r="C2524" s="12">
        <v>28.9</v>
      </c>
      <c r="D2524" s="11" t="s">
        <v>7030</v>
      </c>
      <c r="E2524" s="5" t="s">
        <v>7031</v>
      </c>
      <c r="F2524" s="5">
        <v>11.7</v>
      </c>
      <c r="G2524" s="5">
        <v>36.0</v>
      </c>
      <c r="H2524" t="str">
        <f t="shared" si="1"/>
        <v> Tennessee</v>
      </c>
      <c r="I2524" t="str">
        <f t="shared" si="2"/>
        <v>Tennessee</v>
      </c>
      <c r="J2524" t="str">
        <f>VLOOKUP(I2524,Sheet5!A:B,2,FALSE)</f>
        <v>TN</v>
      </c>
      <c r="K2524" t="str">
        <f t="shared" si="3"/>
        <v>Chester, TN</v>
      </c>
    </row>
    <row r="2525" ht="15.75" customHeight="1">
      <c r="A2525" s="11" t="s">
        <v>480</v>
      </c>
      <c r="B2525" s="12">
        <v>11.3</v>
      </c>
      <c r="C2525" s="12">
        <v>33.2</v>
      </c>
      <c r="D2525" s="11" t="s">
        <v>7032</v>
      </c>
      <c r="E2525" s="5" t="s">
        <v>7033</v>
      </c>
      <c r="F2525" s="5">
        <v>10.6</v>
      </c>
      <c r="G2525" s="5">
        <v>27.3</v>
      </c>
      <c r="H2525" t="str">
        <f t="shared" si="1"/>
        <v> Tennessee</v>
      </c>
      <c r="I2525" t="str">
        <f t="shared" si="2"/>
        <v>Tennessee</v>
      </c>
      <c r="J2525" t="str">
        <f>VLOOKUP(I2525,Sheet5!A:B,2,FALSE)</f>
        <v>TN</v>
      </c>
      <c r="K2525" t="str">
        <f t="shared" si="3"/>
        <v>Claiborne, TN</v>
      </c>
    </row>
    <row r="2526" ht="15.75" customHeight="1">
      <c r="A2526" s="11" t="s">
        <v>1573</v>
      </c>
      <c r="B2526" s="12">
        <v>11.0</v>
      </c>
      <c r="C2526" s="12">
        <v>33.9</v>
      </c>
      <c r="D2526" s="11" t="s">
        <v>7034</v>
      </c>
      <c r="E2526" s="5" t="s">
        <v>7035</v>
      </c>
      <c r="F2526" s="5">
        <v>10.5</v>
      </c>
      <c r="G2526" s="5">
        <v>31.8</v>
      </c>
      <c r="H2526" t="str">
        <f t="shared" si="1"/>
        <v> Tennessee</v>
      </c>
      <c r="I2526" t="str">
        <f t="shared" si="2"/>
        <v>Tennessee</v>
      </c>
      <c r="J2526" t="str">
        <f>VLOOKUP(I2526,Sheet5!A:B,2,FALSE)</f>
        <v>TN</v>
      </c>
      <c r="K2526" t="str">
        <f t="shared" si="3"/>
        <v>Clay, TN</v>
      </c>
    </row>
    <row r="2527" ht="15.75" customHeight="1">
      <c r="A2527" s="11" t="s">
        <v>194</v>
      </c>
      <c r="B2527" s="12">
        <v>12.6</v>
      </c>
      <c r="C2527" s="12">
        <v>32.5</v>
      </c>
      <c r="D2527" s="11" t="s">
        <v>7036</v>
      </c>
      <c r="E2527" s="5" t="s">
        <v>7037</v>
      </c>
      <c r="F2527" s="5">
        <v>14.1</v>
      </c>
      <c r="G2527" s="5">
        <v>33.3</v>
      </c>
      <c r="H2527" t="str">
        <f t="shared" si="1"/>
        <v> Tennessee</v>
      </c>
      <c r="I2527" t="str">
        <f t="shared" si="2"/>
        <v>Tennessee</v>
      </c>
      <c r="J2527" t="str">
        <f>VLOOKUP(I2527,Sheet5!A:B,2,FALSE)</f>
        <v>TN</v>
      </c>
      <c r="K2527" t="str">
        <f t="shared" si="3"/>
        <v>Cocke, TN</v>
      </c>
    </row>
    <row r="2528" ht="15.75" customHeight="1">
      <c r="A2528" s="11" t="s">
        <v>581</v>
      </c>
      <c r="B2528" s="12">
        <v>8.3</v>
      </c>
      <c r="C2528" s="12">
        <v>23.2</v>
      </c>
      <c r="D2528" s="11" t="s">
        <v>7038</v>
      </c>
      <c r="E2528" s="5" t="s">
        <v>7039</v>
      </c>
      <c r="F2528" s="5">
        <v>11.1</v>
      </c>
      <c r="G2528" s="5">
        <v>33.7</v>
      </c>
      <c r="H2528" t="str">
        <f t="shared" si="1"/>
        <v> Tennessee</v>
      </c>
      <c r="I2528" t="str">
        <f t="shared" si="2"/>
        <v>Tennessee</v>
      </c>
      <c r="J2528" t="str">
        <f>VLOOKUP(I2528,Sheet5!A:B,2,FALSE)</f>
        <v>TN</v>
      </c>
      <c r="K2528" t="str">
        <f t="shared" si="3"/>
        <v>Coffee, TN</v>
      </c>
    </row>
    <row r="2529" ht="15.75" customHeight="1">
      <c r="A2529" s="11" t="s">
        <v>738</v>
      </c>
      <c r="B2529" s="12">
        <v>10.5</v>
      </c>
      <c r="C2529" s="12">
        <v>33.4</v>
      </c>
      <c r="D2529" s="11" t="s">
        <v>7040</v>
      </c>
      <c r="E2529" s="5" t="s">
        <v>7041</v>
      </c>
      <c r="F2529" s="5">
        <v>11.4</v>
      </c>
      <c r="G2529" s="5">
        <v>29.4</v>
      </c>
      <c r="H2529" t="str">
        <f t="shared" si="1"/>
        <v> Tennessee</v>
      </c>
      <c r="I2529" t="str">
        <f t="shared" si="2"/>
        <v>Tennessee</v>
      </c>
      <c r="J2529" t="str">
        <f>VLOOKUP(I2529,Sheet5!A:B,2,FALSE)</f>
        <v>TN</v>
      </c>
      <c r="K2529" t="str">
        <f t="shared" si="3"/>
        <v>Crockett, TN</v>
      </c>
    </row>
    <row r="2530" ht="15.75" customHeight="1">
      <c r="A2530" s="11" t="s">
        <v>674</v>
      </c>
      <c r="B2530" s="12">
        <v>10.9</v>
      </c>
      <c r="C2530" s="12">
        <v>32.9</v>
      </c>
      <c r="D2530" s="11" t="s">
        <v>7042</v>
      </c>
      <c r="E2530" s="5" t="s">
        <v>7043</v>
      </c>
      <c r="F2530" s="5">
        <v>12.1</v>
      </c>
      <c r="G2530" s="5">
        <v>33.6</v>
      </c>
      <c r="H2530" t="str">
        <f t="shared" si="1"/>
        <v> Tennessee</v>
      </c>
      <c r="I2530" t="str">
        <f t="shared" si="2"/>
        <v>Tennessee</v>
      </c>
      <c r="J2530" t="str">
        <f>VLOOKUP(I2530,Sheet5!A:B,2,FALSE)</f>
        <v>TN</v>
      </c>
      <c r="K2530" t="str">
        <f t="shared" si="3"/>
        <v>Cumberland, TN</v>
      </c>
    </row>
    <row r="2531" ht="15.75" customHeight="1">
      <c r="A2531" s="11" t="s">
        <v>1575</v>
      </c>
      <c r="B2531" s="12">
        <v>9.7</v>
      </c>
      <c r="C2531" s="12">
        <v>28.6</v>
      </c>
      <c r="D2531" s="11" t="s">
        <v>7044</v>
      </c>
      <c r="E2531" s="5" t="s">
        <v>7045</v>
      </c>
      <c r="F2531" s="5">
        <v>11.2</v>
      </c>
      <c r="G2531" s="5">
        <v>30.3</v>
      </c>
      <c r="H2531" t="str">
        <f t="shared" si="1"/>
        <v> Tennessee</v>
      </c>
      <c r="I2531" t="str">
        <f t="shared" si="2"/>
        <v>Tennessee</v>
      </c>
      <c r="J2531" t="str">
        <f>VLOOKUP(I2531,Sheet5!A:B,2,FALSE)</f>
        <v>TN</v>
      </c>
      <c r="K2531" t="str">
        <f t="shared" si="3"/>
        <v>Davidson, TN</v>
      </c>
    </row>
    <row r="2532" ht="15.75" customHeight="1">
      <c r="A2532" s="11" t="s">
        <v>1576</v>
      </c>
      <c r="B2532" s="12">
        <v>11.6</v>
      </c>
      <c r="C2532" s="12">
        <v>39.7</v>
      </c>
      <c r="D2532" s="11" t="s">
        <v>7046</v>
      </c>
      <c r="E2532" s="5" t="s">
        <v>7047</v>
      </c>
      <c r="F2532" s="5">
        <v>12.2</v>
      </c>
      <c r="G2532" s="5">
        <v>34.1</v>
      </c>
      <c r="H2532" t="str">
        <f t="shared" si="1"/>
        <v> Tennessee</v>
      </c>
      <c r="I2532" t="str">
        <f t="shared" si="2"/>
        <v>Tennessee</v>
      </c>
      <c r="J2532" t="str">
        <f>VLOOKUP(I2532,Sheet5!A:B,2,FALSE)</f>
        <v>TN</v>
      </c>
      <c r="K2532" t="str">
        <f t="shared" si="3"/>
        <v>Decatur, TN</v>
      </c>
    </row>
    <row r="2533" ht="15.75" customHeight="1">
      <c r="A2533" s="11" t="s">
        <v>1577</v>
      </c>
      <c r="B2533" s="12">
        <v>10.3</v>
      </c>
      <c r="C2533" s="12">
        <v>30.1</v>
      </c>
      <c r="D2533" s="11" t="s">
        <v>7048</v>
      </c>
      <c r="E2533" s="5" t="s">
        <v>7049</v>
      </c>
      <c r="F2533" s="5">
        <v>11.8</v>
      </c>
      <c r="G2533" s="5">
        <v>30.5</v>
      </c>
      <c r="H2533" t="str">
        <f t="shared" si="1"/>
        <v> Tennessee</v>
      </c>
      <c r="I2533" t="str">
        <f t="shared" si="2"/>
        <v>Tennessee</v>
      </c>
      <c r="J2533" t="str">
        <f>VLOOKUP(I2533,Sheet5!A:B,2,FALSE)</f>
        <v>TN</v>
      </c>
      <c r="K2533" t="str">
        <f t="shared" si="3"/>
        <v>Dekalb, TN</v>
      </c>
    </row>
    <row r="2534" ht="15.75" customHeight="1">
      <c r="A2534" s="11" t="s">
        <v>1578</v>
      </c>
      <c r="B2534" s="12">
        <v>8.6</v>
      </c>
      <c r="C2534" s="12">
        <v>26.7</v>
      </c>
      <c r="D2534" s="11" t="s">
        <v>7050</v>
      </c>
      <c r="E2534" s="5" t="s">
        <v>7051</v>
      </c>
      <c r="F2534" s="5">
        <v>11.0</v>
      </c>
      <c r="G2534" s="5">
        <v>35.6</v>
      </c>
      <c r="H2534" t="str">
        <f t="shared" si="1"/>
        <v> Tennessee</v>
      </c>
      <c r="I2534" t="str">
        <f t="shared" si="2"/>
        <v>Tennessee</v>
      </c>
      <c r="J2534" t="str">
        <f>VLOOKUP(I2534,Sheet5!A:B,2,FALSE)</f>
        <v>TN</v>
      </c>
      <c r="K2534" t="str">
        <f t="shared" si="3"/>
        <v>Dickson, TN</v>
      </c>
    </row>
    <row r="2535" ht="15.75" customHeight="1">
      <c r="A2535" s="11" t="s">
        <v>1446</v>
      </c>
      <c r="B2535" s="12">
        <v>8.6</v>
      </c>
      <c r="C2535" s="12">
        <v>28.9</v>
      </c>
      <c r="D2535" s="11" t="s">
        <v>7052</v>
      </c>
      <c r="E2535" s="5" t="s">
        <v>7053</v>
      </c>
      <c r="F2535" s="5">
        <v>15.5</v>
      </c>
      <c r="G2535" s="5">
        <v>37.4</v>
      </c>
      <c r="H2535" t="str">
        <f t="shared" si="1"/>
        <v> Tennessee</v>
      </c>
      <c r="I2535" t="str">
        <f t="shared" si="2"/>
        <v>Tennessee</v>
      </c>
      <c r="J2535" t="str">
        <f>VLOOKUP(I2535,Sheet5!A:B,2,FALSE)</f>
        <v>TN</v>
      </c>
      <c r="K2535" t="str">
        <f t="shared" si="3"/>
        <v>Dyer, TN</v>
      </c>
    </row>
    <row r="2536" ht="15.75" customHeight="1">
      <c r="A2536" s="11" t="s">
        <v>1579</v>
      </c>
      <c r="B2536" s="12">
        <v>10.7</v>
      </c>
      <c r="C2536" s="12">
        <v>29.5</v>
      </c>
      <c r="D2536" s="11" t="s">
        <v>7054</v>
      </c>
      <c r="E2536" s="5" t="s">
        <v>7055</v>
      </c>
      <c r="F2536" s="5">
        <v>14.0</v>
      </c>
      <c r="G2536" s="5">
        <v>31.2</v>
      </c>
      <c r="H2536" t="str">
        <f t="shared" si="1"/>
        <v> Tennessee</v>
      </c>
      <c r="I2536" t="str">
        <f t="shared" si="2"/>
        <v>Tennessee</v>
      </c>
      <c r="J2536" t="str">
        <f>VLOOKUP(I2536,Sheet5!A:B,2,FALSE)</f>
        <v>TN</v>
      </c>
      <c r="K2536" t="str">
        <f t="shared" si="3"/>
        <v>Fayette, TN</v>
      </c>
    </row>
    <row r="2537" ht="15.75" customHeight="1">
      <c r="A2537" s="11" t="s">
        <v>1580</v>
      </c>
      <c r="B2537" s="12">
        <v>8.3</v>
      </c>
      <c r="C2537" s="12">
        <v>28.1</v>
      </c>
      <c r="D2537" s="11" t="s">
        <v>7056</v>
      </c>
      <c r="E2537" s="5" t="s">
        <v>7057</v>
      </c>
      <c r="F2537" s="5">
        <v>10.9</v>
      </c>
      <c r="G2537" s="5">
        <v>32.6</v>
      </c>
      <c r="H2537" t="str">
        <f t="shared" si="1"/>
        <v> Tennessee</v>
      </c>
      <c r="I2537" t="str">
        <f t="shared" si="2"/>
        <v>Tennessee</v>
      </c>
      <c r="J2537" t="str">
        <f>VLOOKUP(I2537,Sheet5!A:B,2,FALSE)</f>
        <v>TN</v>
      </c>
      <c r="K2537" t="str">
        <f t="shared" si="3"/>
        <v>Fentress, TN</v>
      </c>
    </row>
    <row r="2538" ht="15.75" customHeight="1">
      <c r="A2538" s="11" t="s">
        <v>1581</v>
      </c>
      <c r="B2538" s="12">
        <v>8.7</v>
      </c>
      <c r="C2538" s="12">
        <v>28.0</v>
      </c>
      <c r="D2538" s="11" t="s">
        <v>7058</v>
      </c>
      <c r="E2538" s="5" t="s">
        <v>7059</v>
      </c>
      <c r="F2538" s="5">
        <v>11.8</v>
      </c>
      <c r="G2538" s="5">
        <v>31.4</v>
      </c>
      <c r="H2538" t="str">
        <f t="shared" si="1"/>
        <v> Tennessee</v>
      </c>
      <c r="I2538" t="str">
        <f t="shared" si="2"/>
        <v>Tennessee</v>
      </c>
      <c r="J2538" t="str">
        <f>VLOOKUP(I2538,Sheet5!A:B,2,FALSE)</f>
        <v>TN</v>
      </c>
      <c r="K2538" t="str">
        <f t="shared" si="3"/>
        <v>Franklin, TN</v>
      </c>
    </row>
    <row r="2539" ht="15.75" customHeight="1">
      <c r="A2539" s="11" t="s">
        <v>1582</v>
      </c>
      <c r="B2539" s="12">
        <v>8.3</v>
      </c>
      <c r="C2539" s="12">
        <v>27.5</v>
      </c>
      <c r="D2539" s="11" t="s">
        <v>7060</v>
      </c>
      <c r="E2539" s="5" t="s">
        <v>7061</v>
      </c>
      <c r="F2539" s="5">
        <v>11.7</v>
      </c>
      <c r="G2539" s="5">
        <v>35.5</v>
      </c>
      <c r="H2539" t="str">
        <f t="shared" si="1"/>
        <v> Tennessee</v>
      </c>
      <c r="I2539" t="str">
        <f t="shared" si="2"/>
        <v>Tennessee</v>
      </c>
      <c r="J2539" t="str">
        <f>VLOOKUP(I2539,Sheet5!A:B,2,FALSE)</f>
        <v>TN</v>
      </c>
      <c r="K2539" t="str">
        <f t="shared" si="3"/>
        <v>Gibson, TN</v>
      </c>
    </row>
    <row r="2540" ht="15.75" customHeight="1">
      <c r="A2540" s="11" t="s">
        <v>1583</v>
      </c>
      <c r="B2540" s="12">
        <v>8.6</v>
      </c>
      <c r="C2540" s="12">
        <v>33.1</v>
      </c>
      <c r="D2540" s="11" t="s">
        <v>7062</v>
      </c>
      <c r="E2540" s="5" t="s">
        <v>7063</v>
      </c>
      <c r="F2540" s="5">
        <v>12.5</v>
      </c>
      <c r="G2540" s="5">
        <v>34.2</v>
      </c>
      <c r="H2540" t="str">
        <f t="shared" si="1"/>
        <v> Tennessee</v>
      </c>
      <c r="I2540" t="str">
        <f t="shared" si="2"/>
        <v>Tennessee</v>
      </c>
      <c r="J2540" t="str">
        <f>VLOOKUP(I2540,Sheet5!A:B,2,FALSE)</f>
        <v>TN</v>
      </c>
      <c r="K2540" t="str">
        <f t="shared" si="3"/>
        <v>Giles, TN</v>
      </c>
    </row>
    <row r="2541" ht="15.75" customHeight="1">
      <c r="A2541" s="11" t="s">
        <v>1584</v>
      </c>
      <c r="B2541" s="12">
        <v>9.1</v>
      </c>
      <c r="C2541" s="12">
        <v>28.1</v>
      </c>
      <c r="D2541" s="11" t="s">
        <v>7064</v>
      </c>
      <c r="E2541" s="5" t="s">
        <v>7065</v>
      </c>
      <c r="F2541" s="5">
        <v>11.9</v>
      </c>
      <c r="G2541" s="5">
        <v>31.8</v>
      </c>
      <c r="H2541" t="str">
        <f t="shared" si="1"/>
        <v> Tennessee</v>
      </c>
      <c r="I2541" t="str">
        <f t="shared" si="2"/>
        <v>Tennessee</v>
      </c>
      <c r="J2541" t="str">
        <f>VLOOKUP(I2541,Sheet5!A:B,2,FALSE)</f>
        <v>TN</v>
      </c>
      <c r="K2541" t="str">
        <f t="shared" si="3"/>
        <v>Grainger, TN</v>
      </c>
    </row>
    <row r="2542" ht="15.75" customHeight="1">
      <c r="A2542" s="11" t="s">
        <v>1585</v>
      </c>
      <c r="B2542" s="12">
        <v>9.3</v>
      </c>
      <c r="C2542" s="12">
        <v>29.5</v>
      </c>
      <c r="D2542" s="11" t="s">
        <v>7066</v>
      </c>
      <c r="E2542" s="5" t="s">
        <v>7067</v>
      </c>
      <c r="F2542" s="5">
        <v>11.1</v>
      </c>
      <c r="G2542" s="5">
        <v>34.8</v>
      </c>
      <c r="H2542" t="str">
        <f t="shared" si="1"/>
        <v> Tennessee</v>
      </c>
      <c r="I2542" t="str">
        <f t="shared" si="2"/>
        <v>Tennessee</v>
      </c>
      <c r="J2542" t="str">
        <f>VLOOKUP(I2542,Sheet5!A:B,2,FALSE)</f>
        <v>TN</v>
      </c>
      <c r="K2542" t="str">
        <f t="shared" si="3"/>
        <v>Greene, TN</v>
      </c>
    </row>
    <row r="2543" ht="15.75" customHeight="1">
      <c r="A2543" s="11" t="s">
        <v>745</v>
      </c>
      <c r="B2543" s="12">
        <v>10.7</v>
      </c>
      <c r="C2543" s="12">
        <v>29.4</v>
      </c>
      <c r="D2543" s="11" t="s">
        <v>7068</v>
      </c>
      <c r="E2543" s="5" t="s">
        <v>7069</v>
      </c>
      <c r="F2543" s="5">
        <v>13.4</v>
      </c>
      <c r="G2543" s="5">
        <v>35.8</v>
      </c>
      <c r="H2543" t="str">
        <f t="shared" si="1"/>
        <v> Tennessee</v>
      </c>
      <c r="I2543" t="str">
        <f t="shared" si="2"/>
        <v>Tennessee</v>
      </c>
      <c r="J2543" t="str">
        <f>VLOOKUP(I2543,Sheet5!A:B,2,FALSE)</f>
        <v>TN</v>
      </c>
      <c r="K2543" t="str">
        <f t="shared" si="3"/>
        <v>Grundy, TN</v>
      </c>
    </row>
    <row r="2544" ht="15.75" customHeight="1">
      <c r="A2544" s="11" t="s">
        <v>1586</v>
      </c>
      <c r="B2544" s="12">
        <v>9.2</v>
      </c>
      <c r="C2544" s="12">
        <v>27.1</v>
      </c>
      <c r="D2544" s="11" t="s">
        <v>7070</v>
      </c>
      <c r="E2544" s="5" t="s">
        <v>7071</v>
      </c>
      <c r="F2544" s="5">
        <v>12.1</v>
      </c>
      <c r="G2544" s="5">
        <v>32.5</v>
      </c>
      <c r="H2544" t="str">
        <f t="shared" si="1"/>
        <v> Tennessee</v>
      </c>
      <c r="I2544" t="str">
        <f t="shared" si="2"/>
        <v>Tennessee</v>
      </c>
      <c r="J2544" t="str">
        <f>VLOOKUP(I2544,Sheet5!A:B,2,FALSE)</f>
        <v>TN</v>
      </c>
      <c r="K2544" t="str">
        <f t="shared" si="3"/>
        <v>Hamblen, TN</v>
      </c>
    </row>
    <row r="2545" ht="15.75" customHeight="1">
      <c r="A2545" s="11" t="s">
        <v>1587</v>
      </c>
      <c r="B2545" s="12">
        <v>8.8</v>
      </c>
      <c r="C2545" s="12">
        <v>30.0</v>
      </c>
      <c r="D2545" s="11" t="s">
        <v>7072</v>
      </c>
      <c r="E2545" s="5" t="s">
        <v>7073</v>
      </c>
      <c r="F2545" s="5">
        <v>12.3</v>
      </c>
      <c r="G2545" s="5">
        <v>31.1</v>
      </c>
      <c r="H2545" t="str">
        <f t="shared" si="1"/>
        <v> Tennessee</v>
      </c>
      <c r="I2545" t="str">
        <f t="shared" si="2"/>
        <v>Tennessee</v>
      </c>
      <c r="J2545" t="str">
        <f>VLOOKUP(I2545,Sheet5!A:B,2,FALSE)</f>
        <v>TN</v>
      </c>
      <c r="K2545" t="str">
        <f t="shared" si="3"/>
        <v>Hamilton, TN</v>
      </c>
    </row>
    <row r="2546" ht="15.75" customHeight="1">
      <c r="A2546" s="11" t="s">
        <v>1588</v>
      </c>
      <c r="B2546" s="12">
        <v>9.7</v>
      </c>
      <c r="C2546" s="12">
        <v>27.0</v>
      </c>
      <c r="D2546" s="11" t="s">
        <v>7074</v>
      </c>
      <c r="E2546" s="5" t="s">
        <v>7075</v>
      </c>
      <c r="F2546" s="5">
        <v>11.1</v>
      </c>
      <c r="G2546" s="5">
        <v>31.6</v>
      </c>
      <c r="H2546" t="str">
        <f t="shared" si="1"/>
        <v> Tennessee</v>
      </c>
      <c r="I2546" t="str">
        <f t="shared" si="2"/>
        <v>Tennessee</v>
      </c>
      <c r="J2546" t="str">
        <f>VLOOKUP(I2546,Sheet5!A:B,2,FALSE)</f>
        <v>TN</v>
      </c>
      <c r="K2546" t="str">
        <f t="shared" si="3"/>
        <v>Hancock, TN</v>
      </c>
    </row>
    <row r="2547" ht="15.75" customHeight="1">
      <c r="A2547" s="11" t="s">
        <v>1589</v>
      </c>
      <c r="B2547" s="12">
        <v>8.2</v>
      </c>
      <c r="C2547" s="12">
        <v>27.9</v>
      </c>
      <c r="D2547" s="11" t="s">
        <v>7076</v>
      </c>
      <c r="E2547" s="5" t="s">
        <v>7077</v>
      </c>
      <c r="F2547" s="5">
        <v>13.7</v>
      </c>
      <c r="G2547" s="5">
        <v>40.0</v>
      </c>
      <c r="H2547" t="str">
        <f t="shared" si="1"/>
        <v> Tennessee</v>
      </c>
      <c r="I2547" t="str">
        <f t="shared" si="2"/>
        <v>Tennessee</v>
      </c>
      <c r="J2547" t="str">
        <f>VLOOKUP(I2547,Sheet5!A:B,2,FALSE)</f>
        <v>TN</v>
      </c>
      <c r="K2547" t="str">
        <f t="shared" si="3"/>
        <v>Hardeman, TN</v>
      </c>
    </row>
    <row r="2548" ht="15.75" customHeight="1">
      <c r="A2548" s="11" t="s">
        <v>1590</v>
      </c>
      <c r="B2548" s="12">
        <v>11.9</v>
      </c>
      <c r="C2548" s="12">
        <v>35.1</v>
      </c>
      <c r="D2548" s="11" t="s">
        <v>7078</v>
      </c>
      <c r="E2548" s="5" t="s">
        <v>7079</v>
      </c>
      <c r="F2548" s="5">
        <v>10.6</v>
      </c>
      <c r="G2548" s="5">
        <v>32.1</v>
      </c>
      <c r="H2548" t="str">
        <f t="shared" si="1"/>
        <v> Tennessee</v>
      </c>
      <c r="I2548" t="str">
        <f t="shared" si="2"/>
        <v>Tennessee</v>
      </c>
      <c r="J2548" t="str">
        <f>VLOOKUP(I2548,Sheet5!A:B,2,FALSE)</f>
        <v>TN</v>
      </c>
      <c r="K2548" t="str">
        <f t="shared" si="3"/>
        <v>Hardin, TN</v>
      </c>
    </row>
    <row r="2549" ht="15.75" customHeight="1">
      <c r="A2549" s="11" t="s">
        <v>1591</v>
      </c>
      <c r="B2549" s="12">
        <v>9.9</v>
      </c>
      <c r="C2549" s="12">
        <v>30.5</v>
      </c>
      <c r="D2549" s="11" t="s">
        <v>7080</v>
      </c>
      <c r="E2549" s="5" t="s">
        <v>7081</v>
      </c>
      <c r="F2549" s="5">
        <v>11.6</v>
      </c>
      <c r="G2549" s="5">
        <v>31.4</v>
      </c>
      <c r="H2549" t="str">
        <f t="shared" si="1"/>
        <v> Tennessee</v>
      </c>
      <c r="I2549" t="str">
        <f t="shared" si="2"/>
        <v>Tennessee</v>
      </c>
      <c r="J2549" t="str">
        <f>VLOOKUP(I2549,Sheet5!A:B,2,FALSE)</f>
        <v>TN</v>
      </c>
      <c r="K2549" t="str">
        <f t="shared" si="3"/>
        <v>Hawkins, TN</v>
      </c>
    </row>
    <row r="2550" ht="15.75" customHeight="1">
      <c r="A2550" s="11" t="s">
        <v>1592</v>
      </c>
      <c r="B2550" s="12">
        <v>10.0</v>
      </c>
      <c r="C2550" s="12">
        <v>29.0</v>
      </c>
      <c r="D2550" s="11" t="s">
        <v>7082</v>
      </c>
      <c r="E2550" s="5" t="s">
        <v>7083</v>
      </c>
      <c r="F2550" s="5">
        <v>12.7</v>
      </c>
      <c r="G2550" s="5">
        <v>35.8</v>
      </c>
      <c r="H2550" t="str">
        <f t="shared" si="1"/>
        <v> Tennessee</v>
      </c>
      <c r="I2550" t="str">
        <f t="shared" si="2"/>
        <v>Tennessee</v>
      </c>
      <c r="J2550" t="str">
        <f>VLOOKUP(I2550,Sheet5!A:B,2,FALSE)</f>
        <v>TN</v>
      </c>
      <c r="K2550" t="str">
        <f t="shared" si="3"/>
        <v>Haywood, TN</v>
      </c>
    </row>
    <row r="2551" ht="15.75" customHeight="1">
      <c r="A2551" s="11" t="s">
        <v>1593</v>
      </c>
      <c r="B2551" s="12">
        <v>9.0</v>
      </c>
      <c r="C2551" s="12">
        <v>29.2</v>
      </c>
      <c r="D2551" s="11" t="s">
        <v>7084</v>
      </c>
      <c r="E2551" s="5" t="s">
        <v>7085</v>
      </c>
      <c r="F2551" s="5">
        <v>13.4</v>
      </c>
      <c r="G2551" s="5">
        <v>33.0</v>
      </c>
      <c r="H2551" t="str">
        <f t="shared" si="1"/>
        <v> Tennessee</v>
      </c>
      <c r="I2551" t="str">
        <f t="shared" si="2"/>
        <v>Tennessee</v>
      </c>
      <c r="J2551" t="str">
        <f>VLOOKUP(I2551,Sheet5!A:B,2,FALSE)</f>
        <v>TN</v>
      </c>
      <c r="K2551" t="str">
        <f t="shared" si="3"/>
        <v>Henderson, TN</v>
      </c>
    </row>
    <row r="2552" ht="15.75" customHeight="1">
      <c r="A2552" s="11" t="s">
        <v>1594</v>
      </c>
      <c r="B2552" s="12">
        <v>8.8</v>
      </c>
      <c r="C2552" s="12">
        <v>26.6</v>
      </c>
      <c r="D2552" s="11" t="s">
        <v>7086</v>
      </c>
      <c r="E2552" s="5" t="s">
        <v>7087</v>
      </c>
      <c r="F2552" s="5">
        <v>11.3</v>
      </c>
      <c r="G2552" s="5">
        <v>33.3</v>
      </c>
      <c r="H2552" t="str">
        <f t="shared" si="1"/>
        <v> Tennessee</v>
      </c>
      <c r="I2552" t="str">
        <f t="shared" si="2"/>
        <v>Tennessee</v>
      </c>
      <c r="J2552" t="str">
        <f>VLOOKUP(I2552,Sheet5!A:B,2,FALSE)</f>
        <v>TN</v>
      </c>
      <c r="K2552" t="str">
        <f t="shared" si="3"/>
        <v>Henry, TN</v>
      </c>
    </row>
    <row r="2553" ht="15.75" customHeight="1">
      <c r="A2553" s="11" t="s">
        <v>389</v>
      </c>
      <c r="B2553" s="12">
        <v>9.2</v>
      </c>
      <c r="C2553" s="12">
        <v>28.1</v>
      </c>
      <c r="D2553" s="11" t="s">
        <v>7088</v>
      </c>
      <c r="E2553" s="5" t="s">
        <v>7089</v>
      </c>
      <c r="F2553" s="5">
        <v>11.5</v>
      </c>
      <c r="G2553" s="5">
        <v>34.8</v>
      </c>
      <c r="H2553" t="str">
        <f t="shared" si="1"/>
        <v> Tennessee</v>
      </c>
      <c r="I2553" t="str">
        <f t="shared" si="2"/>
        <v>Tennessee</v>
      </c>
      <c r="J2553" t="str">
        <f>VLOOKUP(I2553,Sheet5!A:B,2,FALSE)</f>
        <v>TN</v>
      </c>
      <c r="K2553" t="str">
        <f t="shared" si="3"/>
        <v>Hickman, TN</v>
      </c>
    </row>
    <row r="2554" ht="15.75" customHeight="1">
      <c r="A2554" s="11" t="s">
        <v>532</v>
      </c>
      <c r="B2554" s="12">
        <v>9.3</v>
      </c>
      <c r="C2554" s="12">
        <v>29.4</v>
      </c>
      <c r="D2554" s="11" t="s">
        <v>7090</v>
      </c>
      <c r="E2554" s="5" t="s">
        <v>7091</v>
      </c>
      <c r="F2554" s="5">
        <v>11.9</v>
      </c>
      <c r="G2554" s="5">
        <v>33.1</v>
      </c>
      <c r="H2554" t="str">
        <f t="shared" si="1"/>
        <v> Tennessee</v>
      </c>
      <c r="I2554" t="str">
        <f t="shared" si="2"/>
        <v>Tennessee</v>
      </c>
      <c r="J2554" t="str">
        <f>VLOOKUP(I2554,Sheet5!A:B,2,FALSE)</f>
        <v>TN</v>
      </c>
      <c r="K2554" t="str">
        <f t="shared" si="3"/>
        <v>Houston, TN</v>
      </c>
    </row>
    <row r="2555" ht="15.75" customHeight="1">
      <c r="A2555" s="11" t="s">
        <v>1595</v>
      </c>
      <c r="B2555" s="12">
        <v>9.7</v>
      </c>
      <c r="C2555" s="12">
        <v>30.6</v>
      </c>
      <c r="D2555" s="11" t="s">
        <v>7092</v>
      </c>
      <c r="E2555" s="5" t="s">
        <v>7093</v>
      </c>
      <c r="F2555" s="5">
        <v>11.6</v>
      </c>
      <c r="G2555" s="5">
        <v>34.1</v>
      </c>
      <c r="H2555" t="str">
        <f t="shared" si="1"/>
        <v> Tennessee</v>
      </c>
      <c r="I2555" t="str">
        <f t="shared" si="2"/>
        <v>Tennessee</v>
      </c>
      <c r="J2555" t="str">
        <f>VLOOKUP(I2555,Sheet5!A:B,2,FALSE)</f>
        <v>TN</v>
      </c>
      <c r="K2555" t="str">
        <f t="shared" si="3"/>
        <v>Humphreys, TN</v>
      </c>
    </row>
    <row r="2556" ht="15.75" customHeight="1">
      <c r="A2556" s="11" t="s">
        <v>1596</v>
      </c>
      <c r="B2556" s="12">
        <v>8.9</v>
      </c>
      <c r="C2556" s="12">
        <v>29.3</v>
      </c>
      <c r="D2556" s="11" t="s">
        <v>7094</v>
      </c>
      <c r="E2556" s="5" t="s">
        <v>7095</v>
      </c>
      <c r="F2556" s="5">
        <v>11.9</v>
      </c>
      <c r="G2556" s="5">
        <v>32.7</v>
      </c>
      <c r="H2556" t="str">
        <f t="shared" si="1"/>
        <v> Tennessee</v>
      </c>
      <c r="I2556" t="str">
        <f t="shared" si="2"/>
        <v>Tennessee</v>
      </c>
      <c r="J2556" t="str">
        <f>VLOOKUP(I2556,Sheet5!A:B,2,FALSE)</f>
        <v>TN</v>
      </c>
      <c r="K2556" t="str">
        <f t="shared" si="3"/>
        <v>Jackson, TN</v>
      </c>
    </row>
    <row r="2557" ht="15.75" customHeight="1">
      <c r="A2557" s="11" t="s">
        <v>752</v>
      </c>
      <c r="B2557" s="12">
        <v>9.9</v>
      </c>
      <c r="C2557" s="12">
        <v>26.4</v>
      </c>
      <c r="D2557" s="11" t="s">
        <v>7096</v>
      </c>
      <c r="E2557" s="5" t="s">
        <v>7097</v>
      </c>
      <c r="F2557" s="5">
        <v>11.2</v>
      </c>
      <c r="G2557" s="5">
        <v>34.2</v>
      </c>
      <c r="H2557" t="str">
        <f t="shared" si="1"/>
        <v> Tennessee</v>
      </c>
      <c r="I2557" t="str">
        <f t="shared" si="2"/>
        <v>Tennessee</v>
      </c>
      <c r="J2557" t="str">
        <f>VLOOKUP(I2557,Sheet5!A:B,2,FALSE)</f>
        <v>TN</v>
      </c>
      <c r="K2557" t="str">
        <f t="shared" si="3"/>
        <v>Jefferson, TN</v>
      </c>
    </row>
    <row r="2558" ht="15.75" customHeight="1">
      <c r="A2558" s="11" t="s">
        <v>29</v>
      </c>
      <c r="B2558" s="12">
        <v>10.2</v>
      </c>
      <c r="C2558" s="12">
        <v>30.0</v>
      </c>
      <c r="D2558" s="11" t="s">
        <v>7098</v>
      </c>
      <c r="E2558" s="5" t="s">
        <v>7099</v>
      </c>
      <c r="F2558" s="5">
        <v>11.4</v>
      </c>
      <c r="G2558" s="5">
        <v>30.0</v>
      </c>
      <c r="H2558" t="str">
        <f t="shared" si="1"/>
        <v> Tennessee</v>
      </c>
      <c r="I2558" t="str">
        <f t="shared" si="2"/>
        <v>Tennessee</v>
      </c>
      <c r="J2558" t="str">
        <f>VLOOKUP(I2558,Sheet5!A:B,2,FALSE)</f>
        <v>TN</v>
      </c>
      <c r="K2558" t="str">
        <f t="shared" si="3"/>
        <v>Johnson, TN</v>
      </c>
    </row>
    <row r="2559" ht="15.75" customHeight="1">
      <c r="A2559" s="11" t="s">
        <v>1597</v>
      </c>
      <c r="B2559" s="12">
        <v>8.6</v>
      </c>
      <c r="C2559" s="12">
        <v>27.5</v>
      </c>
      <c r="D2559" s="11" t="s">
        <v>7100</v>
      </c>
      <c r="E2559" s="5" t="s">
        <v>7101</v>
      </c>
      <c r="F2559" s="5">
        <v>10.8</v>
      </c>
      <c r="G2559" s="5">
        <v>31.6</v>
      </c>
      <c r="H2559" t="str">
        <f t="shared" si="1"/>
        <v> Tennessee</v>
      </c>
      <c r="I2559" t="str">
        <f t="shared" si="2"/>
        <v>Tennessee</v>
      </c>
      <c r="J2559" t="str">
        <f>VLOOKUP(I2559,Sheet5!A:B,2,FALSE)</f>
        <v>TN</v>
      </c>
      <c r="K2559" t="str">
        <f t="shared" si="3"/>
        <v>Knox, TN</v>
      </c>
    </row>
    <row r="2560" ht="15.75" customHeight="1">
      <c r="A2560" s="11" t="s">
        <v>807</v>
      </c>
      <c r="B2560" s="12">
        <v>8.4</v>
      </c>
      <c r="C2560" s="12">
        <v>30.7</v>
      </c>
      <c r="D2560" s="11" t="s">
        <v>7102</v>
      </c>
      <c r="E2560" s="5" t="s">
        <v>7103</v>
      </c>
      <c r="F2560" s="5">
        <v>13.2</v>
      </c>
      <c r="G2560" s="5">
        <v>34.9</v>
      </c>
      <c r="H2560" t="str">
        <f t="shared" si="1"/>
        <v> Tennessee</v>
      </c>
      <c r="I2560" t="str">
        <f t="shared" si="2"/>
        <v>Tennessee</v>
      </c>
      <c r="J2560" t="str">
        <f>VLOOKUP(I2560,Sheet5!A:B,2,FALSE)</f>
        <v>TN</v>
      </c>
      <c r="K2560" t="str">
        <f t="shared" si="3"/>
        <v>Lake, TN</v>
      </c>
    </row>
    <row r="2561" ht="15.75" customHeight="1">
      <c r="A2561" s="11" t="s">
        <v>1598</v>
      </c>
      <c r="B2561" s="12">
        <v>10.3</v>
      </c>
      <c r="C2561" s="12">
        <v>34.3</v>
      </c>
      <c r="D2561" s="11" t="s">
        <v>7104</v>
      </c>
      <c r="E2561" s="5" t="s">
        <v>7105</v>
      </c>
      <c r="F2561" s="5">
        <v>15.1</v>
      </c>
      <c r="G2561" s="5">
        <v>37.4</v>
      </c>
      <c r="H2561" t="str">
        <f t="shared" si="1"/>
        <v> Tennessee</v>
      </c>
      <c r="I2561" t="str">
        <f t="shared" si="2"/>
        <v>Tennessee</v>
      </c>
      <c r="J2561" t="str">
        <f>VLOOKUP(I2561,Sheet5!A:B,2,FALSE)</f>
        <v>TN</v>
      </c>
      <c r="K2561" t="str">
        <f t="shared" si="3"/>
        <v>Lauderdale, TN</v>
      </c>
    </row>
    <row r="2562" ht="15.75" customHeight="1">
      <c r="A2562" s="11" t="s">
        <v>1599</v>
      </c>
      <c r="B2562" s="12">
        <v>9.7</v>
      </c>
      <c r="C2562" s="12">
        <v>29.8</v>
      </c>
      <c r="D2562" s="11" t="s">
        <v>7106</v>
      </c>
      <c r="E2562" s="5" t="s">
        <v>7107</v>
      </c>
      <c r="F2562" s="5">
        <v>12.4</v>
      </c>
      <c r="G2562" s="5">
        <v>35.6</v>
      </c>
      <c r="H2562" t="str">
        <f t="shared" si="1"/>
        <v> Tennessee</v>
      </c>
      <c r="I2562" t="str">
        <f t="shared" si="2"/>
        <v>Tennessee</v>
      </c>
      <c r="J2562" t="str">
        <f>VLOOKUP(I2562,Sheet5!A:B,2,FALSE)</f>
        <v>TN</v>
      </c>
      <c r="K2562" t="str">
        <f t="shared" si="3"/>
        <v>Lawrence, TN</v>
      </c>
    </row>
    <row r="2563" ht="15.75" customHeight="1">
      <c r="A2563" s="11" t="s">
        <v>534</v>
      </c>
      <c r="B2563" s="12">
        <v>11.5</v>
      </c>
      <c r="C2563" s="12">
        <v>32.7</v>
      </c>
      <c r="D2563" s="11" t="s">
        <v>7108</v>
      </c>
      <c r="E2563" s="5" t="s">
        <v>7109</v>
      </c>
      <c r="F2563" s="5">
        <v>13.2</v>
      </c>
      <c r="G2563" s="5">
        <v>36.6</v>
      </c>
      <c r="H2563" t="str">
        <f t="shared" si="1"/>
        <v> Tennessee</v>
      </c>
      <c r="I2563" t="str">
        <f t="shared" si="2"/>
        <v>Tennessee</v>
      </c>
      <c r="J2563" t="str">
        <f>VLOOKUP(I2563,Sheet5!A:B,2,FALSE)</f>
        <v>TN</v>
      </c>
      <c r="K2563" t="str">
        <f t="shared" si="3"/>
        <v>Lewis, TN</v>
      </c>
    </row>
    <row r="2564" ht="15.75" customHeight="1">
      <c r="A2564" s="11" t="s">
        <v>1600</v>
      </c>
      <c r="B2564" s="12">
        <v>9.2</v>
      </c>
      <c r="C2564" s="12">
        <v>28.1</v>
      </c>
      <c r="D2564" s="11" t="s">
        <v>7110</v>
      </c>
      <c r="E2564" s="5" t="s">
        <v>7111</v>
      </c>
      <c r="F2564" s="5">
        <v>12.4</v>
      </c>
      <c r="G2564" s="5">
        <v>35.4</v>
      </c>
      <c r="H2564" t="str">
        <f t="shared" si="1"/>
        <v> Tennessee</v>
      </c>
      <c r="I2564" t="str">
        <f t="shared" si="2"/>
        <v>Tennessee</v>
      </c>
      <c r="J2564" t="str">
        <f>VLOOKUP(I2564,Sheet5!A:B,2,FALSE)</f>
        <v>TN</v>
      </c>
      <c r="K2564" t="str">
        <f t="shared" si="3"/>
        <v>Lincoln, TN</v>
      </c>
    </row>
    <row r="2565" ht="15.75" customHeight="1">
      <c r="A2565" s="11" t="s">
        <v>30</v>
      </c>
      <c r="B2565" s="12">
        <v>9.0</v>
      </c>
      <c r="C2565" s="12">
        <v>26.9</v>
      </c>
      <c r="D2565" s="11" t="s">
        <v>7112</v>
      </c>
      <c r="E2565" s="5" t="s">
        <v>7113</v>
      </c>
      <c r="F2565" s="5">
        <v>10.1</v>
      </c>
      <c r="G2565" s="5">
        <v>30.2</v>
      </c>
      <c r="H2565" t="str">
        <f t="shared" si="1"/>
        <v> Tennessee</v>
      </c>
      <c r="I2565" t="str">
        <f t="shared" si="2"/>
        <v>Tennessee</v>
      </c>
      <c r="J2565" t="str">
        <f>VLOOKUP(I2565,Sheet5!A:B,2,FALSE)</f>
        <v>TN</v>
      </c>
      <c r="K2565" t="str">
        <f t="shared" si="3"/>
        <v>Loudon, TN</v>
      </c>
    </row>
    <row r="2566" ht="15.75" customHeight="1">
      <c r="A2566" s="11" t="s">
        <v>31</v>
      </c>
      <c r="B2566" s="12">
        <v>10.2</v>
      </c>
      <c r="C2566" s="12">
        <v>30.6</v>
      </c>
      <c r="D2566" s="11" t="s">
        <v>7114</v>
      </c>
      <c r="E2566" s="5" t="s">
        <v>7115</v>
      </c>
      <c r="F2566" s="5">
        <v>11.7</v>
      </c>
      <c r="G2566" s="5">
        <v>32.4</v>
      </c>
      <c r="H2566" t="str">
        <f t="shared" si="1"/>
        <v> Tennessee</v>
      </c>
      <c r="I2566" t="str">
        <f t="shared" si="2"/>
        <v>Tennessee</v>
      </c>
      <c r="J2566" t="str">
        <f>VLOOKUP(I2566,Sheet5!A:B,2,FALSE)</f>
        <v>TN</v>
      </c>
      <c r="K2566" t="str">
        <f t="shared" si="3"/>
        <v>Macon, TN</v>
      </c>
    </row>
    <row r="2567" ht="15.75" customHeight="1">
      <c r="A2567" s="11" t="s">
        <v>1601</v>
      </c>
      <c r="B2567" s="12">
        <v>9.0</v>
      </c>
      <c r="C2567" s="12">
        <v>28.3</v>
      </c>
      <c r="D2567" s="11" t="s">
        <v>7116</v>
      </c>
      <c r="E2567" s="5" t="s">
        <v>7117</v>
      </c>
      <c r="F2567" s="5">
        <v>12.1</v>
      </c>
      <c r="G2567" s="5">
        <v>34.8</v>
      </c>
      <c r="H2567" t="str">
        <f t="shared" si="1"/>
        <v> Tennessee</v>
      </c>
      <c r="I2567" t="str">
        <f t="shared" si="2"/>
        <v>Tennessee</v>
      </c>
      <c r="J2567" t="str">
        <f>VLOOKUP(I2567,Sheet5!A:B,2,FALSE)</f>
        <v>TN</v>
      </c>
      <c r="K2567" t="str">
        <f t="shared" si="3"/>
        <v>Madison, TN</v>
      </c>
    </row>
    <row r="2568" ht="15.75" customHeight="1">
      <c r="A2568" s="11" t="s">
        <v>35</v>
      </c>
      <c r="B2568" s="12">
        <v>9.0</v>
      </c>
      <c r="C2568" s="12">
        <v>28.1</v>
      </c>
      <c r="D2568" s="11" t="s">
        <v>7118</v>
      </c>
      <c r="E2568" s="5" t="s">
        <v>7119</v>
      </c>
      <c r="F2568" s="5">
        <v>13.7</v>
      </c>
      <c r="G2568" s="5">
        <v>34.4</v>
      </c>
      <c r="H2568" t="str">
        <f t="shared" si="1"/>
        <v> Tennessee</v>
      </c>
      <c r="I2568" t="str">
        <f t="shared" si="2"/>
        <v>Tennessee</v>
      </c>
      <c r="J2568" t="str">
        <f>VLOOKUP(I2568,Sheet5!A:B,2,FALSE)</f>
        <v>TN</v>
      </c>
      <c r="K2568" t="str">
        <f t="shared" si="3"/>
        <v>Marion, TN</v>
      </c>
    </row>
    <row r="2569" ht="15.75" customHeight="1">
      <c r="A2569" s="11" t="s">
        <v>1602</v>
      </c>
      <c r="B2569" s="12">
        <v>9.8</v>
      </c>
      <c r="C2569" s="12">
        <v>26.8</v>
      </c>
      <c r="D2569" s="11" t="s">
        <v>7120</v>
      </c>
      <c r="E2569" s="5" t="s">
        <v>7121</v>
      </c>
      <c r="F2569" s="5">
        <v>11.6</v>
      </c>
      <c r="G2569" s="5">
        <v>32.9</v>
      </c>
      <c r="H2569" t="str">
        <f t="shared" si="1"/>
        <v> Tennessee</v>
      </c>
      <c r="I2569" t="str">
        <f t="shared" si="2"/>
        <v>Tennessee</v>
      </c>
      <c r="J2569" t="str">
        <f>VLOOKUP(I2569,Sheet5!A:B,2,FALSE)</f>
        <v>TN</v>
      </c>
      <c r="K2569" t="str">
        <f t="shared" si="3"/>
        <v>Marshall, TN</v>
      </c>
    </row>
    <row r="2570" ht="15.75" customHeight="1">
      <c r="A2570" s="11" t="s">
        <v>1603</v>
      </c>
      <c r="B2570" s="12">
        <v>9.1</v>
      </c>
      <c r="C2570" s="12">
        <v>26.8</v>
      </c>
      <c r="D2570" s="11" t="s">
        <v>7122</v>
      </c>
      <c r="E2570" s="5" t="s">
        <v>7123</v>
      </c>
      <c r="F2570" s="5">
        <v>10.2</v>
      </c>
      <c r="G2570" s="5">
        <v>35.2</v>
      </c>
      <c r="H2570" t="str">
        <f t="shared" si="1"/>
        <v> Tennessee</v>
      </c>
      <c r="I2570" t="str">
        <f t="shared" si="2"/>
        <v>Tennessee</v>
      </c>
      <c r="J2570" t="str">
        <f>VLOOKUP(I2570,Sheet5!A:B,2,FALSE)</f>
        <v>TN</v>
      </c>
      <c r="K2570" t="str">
        <f t="shared" si="3"/>
        <v>Maury, TN</v>
      </c>
    </row>
    <row r="2571" ht="15.75" customHeight="1">
      <c r="A2571" s="11" t="s">
        <v>1604</v>
      </c>
      <c r="B2571" s="12">
        <v>9.0</v>
      </c>
      <c r="C2571" s="12">
        <v>28.0</v>
      </c>
      <c r="D2571" s="11" t="s">
        <v>7124</v>
      </c>
      <c r="E2571" s="5" t="s">
        <v>7125</v>
      </c>
      <c r="F2571" s="5">
        <v>12.6</v>
      </c>
      <c r="G2571" s="5">
        <v>31.7</v>
      </c>
      <c r="H2571" t="str">
        <f t="shared" si="1"/>
        <v> Tennessee</v>
      </c>
      <c r="I2571" t="str">
        <f t="shared" si="2"/>
        <v>Tennessee</v>
      </c>
      <c r="J2571" t="str">
        <f>VLOOKUP(I2571,Sheet5!A:B,2,FALSE)</f>
        <v>TN</v>
      </c>
      <c r="K2571" t="str">
        <f t="shared" si="3"/>
        <v>Mcminn, TN</v>
      </c>
    </row>
    <row r="2572" ht="15.75" customHeight="1">
      <c r="A2572" s="11" t="s">
        <v>1605</v>
      </c>
      <c r="B2572" s="12">
        <v>8.4</v>
      </c>
      <c r="C2572" s="12">
        <v>25.8</v>
      </c>
      <c r="D2572" s="11" t="s">
        <v>7126</v>
      </c>
      <c r="E2572" s="5" t="s">
        <v>7127</v>
      </c>
      <c r="F2572" s="5">
        <v>11.8</v>
      </c>
      <c r="G2572" s="5">
        <v>36.9</v>
      </c>
      <c r="H2572" t="str">
        <f t="shared" si="1"/>
        <v> Tennessee</v>
      </c>
      <c r="I2572" t="str">
        <f t="shared" si="2"/>
        <v>Tennessee</v>
      </c>
      <c r="J2572" t="str">
        <f>VLOOKUP(I2572,Sheet5!A:B,2,FALSE)</f>
        <v>TN</v>
      </c>
      <c r="K2572" t="str">
        <f t="shared" si="3"/>
        <v>Mcnairy, TN</v>
      </c>
    </row>
    <row r="2573" ht="15.75" customHeight="1">
      <c r="A2573" s="11" t="s">
        <v>1606</v>
      </c>
      <c r="B2573" s="12">
        <v>9.5</v>
      </c>
      <c r="C2573" s="12">
        <v>27.3</v>
      </c>
      <c r="D2573" s="11" t="s">
        <v>7128</v>
      </c>
      <c r="E2573" s="5" t="s">
        <v>7129</v>
      </c>
      <c r="F2573" s="5">
        <v>12.1</v>
      </c>
      <c r="G2573" s="5">
        <v>31.7</v>
      </c>
      <c r="H2573" t="str">
        <f t="shared" si="1"/>
        <v> Tennessee</v>
      </c>
      <c r="I2573" t="str">
        <f t="shared" si="2"/>
        <v>Tennessee</v>
      </c>
      <c r="J2573" t="str">
        <f>VLOOKUP(I2573,Sheet5!A:B,2,FALSE)</f>
        <v>TN</v>
      </c>
      <c r="K2573" t="str">
        <f t="shared" si="3"/>
        <v>Meigs, TN</v>
      </c>
    </row>
    <row r="2574" ht="15.75" customHeight="1">
      <c r="A2574" s="11" t="s">
        <v>1607</v>
      </c>
      <c r="B2574" s="12">
        <v>9.2</v>
      </c>
      <c r="C2574" s="12">
        <v>27.4</v>
      </c>
      <c r="D2574" s="11" t="s">
        <v>7130</v>
      </c>
      <c r="E2574" s="5" t="s">
        <v>7131</v>
      </c>
      <c r="F2574" s="5">
        <v>12.3</v>
      </c>
      <c r="G2574" s="5">
        <v>36.3</v>
      </c>
      <c r="H2574" t="str">
        <f t="shared" si="1"/>
        <v> Tennessee</v>
      </c>
      <c r="I2574" t="str">
        <f t="shared" si="2"/>
        <v>Tennessee</v>
      </c>
      <c r="J2574" t="str">
        <f>VLOOKUP(I2574,Sheet5!A:B,2,FALSE)</f>
        <v>TN</v>
      </c>
      <c r="K2574" t="str">
        <f t="shared" si="3"/>
        <v>Monroe, TN</v>
      </c>
    </row>
    <row r="2575" ht="15.75" customHeight="1">
      <c r="A2575" s="11" t="s">
        <v>1608</v>
      </c>
      <c r="B2575" s="12">
        <v>7.1</v>
      </c>
      <c r="C2575" s="12">
        <v>26.9</v>
      </c>
      <c r="D2575" s="11" t="s">
        <v>7132</v>
      </c>
      <c r="E2575" s="5" t="s">
        <v>7133</v>
      </c>
      <c r="F2575" s="5">
        <v>12.0</v>
      </c>
      <c r="G2575" s="5">
        <v>30.7</v>
      </c>
      <c r="H2575" t="str">
        <f t="shared" si="1"/>
        <v> Tennessee</v>
      </c>
      <c r="I2575" t="str">
        <f t="shared" si="2"/>
        <v>Tennessee</v>
      </c>
      <c r="J2575" t="str">
        <f>VLOOKUP(I2575,Sheet5!A:B,2,FALSE)</f>
        <v>TN</v>
      </c>
      <c r="K2575" t="str">
        <f t="shared" si="3"/>
        <v>Montgomery, TN</v>
      </c>
    </row>
    <row r="2576" ht="15.75" customHeight="1">
      <c r="A2576" s="11" t="s">
        <v>683</v>
      </c>
      <c r="B2576" s="12">
        <v>9.4</v>
      </c>
      <c r="C2576" s="12">
        <v>29.1</v>
      </c>
      <c r="D2576" s="11" t="s">
        <v>7134</v>
      </c>
      <c r="E2576" s="5" t="s">
        <v>7135</v>
      </c>
      <c r="F2576" s="5">
        <v>12.0</v>
      </c>
      <c r="G2576" s="5">
        <v>33.0</v>
      </c>
      <c r="H2576" t="str">
        <f t="shared" si="1"/>
        <v> Tennessee</v>
      </c>
      <c r="I2576" t="str">
        <f t="shared" si="2"/>
        <v>Tennessee</v>
      </c>
      <c r="J2576" t="str">
        <f>VLOOKUP(I2576,Sheet5!A:B,2,FALSE)</f>
        <v>TN</v>
      </c>
      <c r="K2576" t="str">
        <f t="shared" si="3"/>
        <v>Moore, TN</v>
      </c>
    </row>
    <row r="2577" ht="15.75" customHeight="1">
      <c r="A2577" s="11" t="s">
        <v>1609</v>
      </c>
      <c r="B2577" s="12">
        <v>8.8</v>
      </c>
      <c r="C2577" s="12">
        <v>29.6</v>
      </c>
      <c r="D2577" s="11" t="s">
        <v>7136</v>
      </c>
      <c r="E2577" s="5" t="s">
        <v>7137</v>
      </c>
      <c r="F2577" s="5">
        <v>10.9</v>
      </c>
      <c r="G2577" s="5">
        <v>30.0</v>
      </c>
      <c r="H2577" t="str">
        <f t="shared" si="1"/>
        <v> Tennessee</v>
      </c>
      <c r="I2577" t="str">
        <f t="shared" si="2"/>
        <v>Tennessee</v>
      </c>
      <c r="J2577" t="str">
        <f>VLOOKUP(I2577,Sheet5!A:B,2,FALSE)</f>
        <v>TN</v>
      </c>
      <c r="K2577" t="str">
        <f t="shared" si="3"/>
        <v>Morgan, TN</v>
      </c>
    </row>
    <row r="2578" ht="15.75" customHeight="1">
      <c r="A2578" s="11" t="s">
        <v>1610</v>
      </c>
      <c r="B2578" s="12">
        <v>9.0</v>
      </c>
      <c r="C2578" s="12">
        <v>29.8</v>
      </c>
      <c r="D2578" s="11" t="s">
        <v>7138</v>
      </c>
      <c r="E2578" s="5" t="s">
        <v>7139</v>
      </c>
      <c r="F2578" s="5">
        <v>12.9</v>
      </c>
      <c r="G2578" s="5">
        <v>33.2</v>
      </c>
      <c r="H2578" t="str">
        <f t="shared" si="1"/>
        <v> Tennessee</v>
      </c>
      <c r="I2578" t="str">
        <f t="shared" si="2"/>
        <v>Tennessee</v>
      </c>
      <c r="J2578" t="str">
        <f>VLOOKUP(I2578,Sheet5!A:B,2,FALSE)</f>
        <v>TN</v>
      </c>
      <c r="K2578" t="str">
        <f t="shared" si="3"/>
        <v>Obion, TN</v>
      </c>
    </row>
    <row r="2579" ht="15.75" customHeight="1">
      <c r="A2579" s="11" t="s">
        <v>1611</v>
      </c>
      <c r="B2579" s="12">
        <v>11.5</v>
      </c>
      <c r="C2579" s="12">
        <v>31.5</v>
      </c>
      <c r="D2579" s="11" t="s">
        <v>7140</v>
      </c>
      <c r="E2579" s="5" t="s">
        <v>7141</v>
      </c>
      <c r="F2579" s="5">
        <v>12.3</v>
      </c>
      <c r="G2579" s="5">
        <v>38.5</v>
      </c>
      <c r="H2579" t="str">
        <f t="shared" si="1"/>
        <v> Tennessee</v>
      </c>
      <c r="I2579" t="str">
        <f t="shared" si="2"/>
        <v>Tennessee</v>
      </c>
      <c r="J2579" t="str">
        <f>VLOOKUP(I2579,Sheet5!A:B,2,FALSE)</f>
        <v>TN</v>
      </c>
      <c r="K2579" t="str">
        <f t="shared" si="3"/>
        <v>Overton, TN</v>
      </c>
    </row>
    <row r="2580" ht="15.75" customHeight="1">
      <c r="A2580" s="11" t="s">
        <v>1612</v>
      </c>
      <c r="B2580" s="12">
        <v>9.3</v>
      </c>
      <c r="C2580" s="12">
        <v>27.4</v>
      </c>
      <c r="D2580" s="11" t="s">
        <v>7142</v>
      </c>
      <c r="E2580" s="5" t="s">
        <v>7143</v>
      </c>
      <c r="F2580" s="5">
        <v>12.0</v>
      </c>
      <c r="G2580" s="5">
        <v>32.7</v>
      </c>
      <c r="H2580" t="str">
        <f t="shared" si="1"/>
        <v> Tennessee</v>
      </c>
      <c r="I2580" t="str">
        <f t="shared" si="2"/>
        <v>Tennessee</v>
      </c>
      <c r="J2580" t="str">
        <f>VLOOKUP(I2580,Sheet5!A:B,2,FALSE)</f>
        <v>TN</v>
      </c>
      <c r="K2580" t="str">
        <f t="shared" si="3"/>
        <v>Perry, TN</v>
      </c>
    </row>
    <row r="2581" ht="15.75" customHeight="1">
      <c r="A2581" s="11" t="s">
        <v>1613</v>
      </c>
      <c r="B2581" s="12">
        <v>9.2</v>
      </c>
      <c r="C2581" s="12">
        <v>30.5</v>
      </c>
      <c r="D2581" s="11" t="s">
        <v>7144</v>
      </c>
      <c r="E2581" s="5" t="s">
        <v>7145</v>
      </c>
      <c r="F2581" s="5">
        <v>10.7</v>
      </c>
      <c r="G2581" s="5">
        <v>33.6</v>
      </c>
      <c r="H2581" t="str">
        <f t="shared" si="1"/>
        <v> Tennessee</v>
      </c>
      <c r="I2581" t="str">
        <f t="shared" si="2"/>
        <v>Tennessee</v>
      </c>
      <c r="J2581" t="str">
        <f>VLOOKUP(I2581,Sheet5!A:B,2,FALSE)</f>
        <v>TN</v>
      </c>
      <c r="K2581" t="str">
        <f t="shared" si="3"/>
        <v>Pickett, TN</v>
      </c>
    </row>
    <row r="2582" ht="15.75" customHeight="1">
      <c r="A2582" s="11" t="s">
        <v>1552</v>
      </c>
      <c r="B2582" s="12">
        <v>8.8</v>
      </c>
      <c r="C2582" s="12">
        <v>27.9</v>
      </c>
      <c r="D2582" s="11" t="s">
        <v>7146</v>
      </c>
      <c r="E2582" s="5" t="s">
        <v>7147</v>
      </c>
      <c r="F2582" s="5">
        <v>12.0</v>
      </c>
      <c r="G2582" s="5">
        <v>34.7</v>
      </c>
      <c r="H2582" t="str">
        <f t="shared" si="1"/>
        <v> Tennessee</v>
      </c>
      <c r="I2582" t="str">
        <f t="shared" si="2"/>
        <v>Tennessee</v>
      </c>
      <c r="J2582" t="str">
        <f>VLOOKUP(I2582,Sheet5!A:B,2,FALSE)</f>
        <v>TN</v>
      </c>
      <c r="K2582" t="str">
        <f t="shared" si="3"/>
        <v>Polk, TN</v>
      </c>
    </row>
    <row r="2583" ht="15.75" customHeight="1">
      <c r="A2583" s="11" t="s">
        <v>1614</v>
      </c>
      <c r="B2583" s="12">
        <v>8.5</v>
      </c>
      <c r="C2583" s="12">
        <v>27.6</v>
      </c>
      <c r="D2583" s="11" t="s">
        <v>7148</v>
      </c>
      <c r="E2583" s="5" t="s">
        <v>7149</v>
      </c>
      <c r="F2583" s="5">
        <v>11.1</v>
      </c>
      <c r="G2583" s="5">
        <v>29.4</v>
      </c>
      <c r="H2583" t="str">
        <f t="shared" si="1"/>
        <v> Tennessee</v>
      </c>
      <c r="I2583" t="str">
        <f t="shared" si="2"/>
        <v>Tennessee</v>
      </c>
      <c r="J2583" t="str">
        <f>VLOOKUP(I2583,Sheet5!A:B,2,FALSE)</f>
        <v>TN</v>
      </c>
      <c r="K2583" t="str">
        <f t="shared" si="3"/>
        <v>Putnam, TN</v>
      </c>
    </row>
    <row r="2584" ht="15.75" customHeight="1">
      <c r="A2584" s="11" t="s">
        <v>1615</v>
      </c>
      <c r="B2584" s="12">
        <v>9.3</v>
      </c>
      <c r="C2584" s="12">
        <v>28.4</v>
      </c>
      <c r="D2584" s="11" t="s">
        <v>7150</v>
      </c>
      <c r="E2584" s="5" t="s">
        <v>7151</v>
      </c>
      <c r="F2584" s="5">
        <v>12.8</v>
      </c>
      <c r="G2584" s="5">
        <v>32.4</v>
      </c>
      <c r="H2584" t="str">
        <f t="shared" si="1"/>
        <v> Tennessee</v>
      </c>
      <c r="I2584" t="str">
        <f t="shared" si="2"/>
        <v>Tennessee</v>
      </c>
      <c r="J2584" t="str">
        <f>VLOOKUP(I2584,Sheet5!A:B,2,FALSE)</f>
        <v>TN</v>
      </c>
      <c r="K2584" t="str">
        <f t="shared" si="3"/>
        <v>Rhea, TN</v>
      </c>
    </row>
    <row r="2585" ht="15.75" customHeight="1">
      <c r="A2585" s="11" t="s">
        <v>1616</v>
      </c>
      <c r="B2585" s="12">
        <v>8.7</v>
      </c>
      <c r="C2585" s="12">
        <v>31.5</v>
      </c>
      <c r="D2585" s="11" t="s">
        <v>7152</v>
      </c>
      <c r="E2585" s="5" t="s">
        <v>7153</v>
      </c>
      <c r="F2585" s="5">
        <v>11.8</v>
      </c>
      <c r="G2585" s="5">
        <v>35.1</v>
      </c>
      <c r="H2585" t="str">
        <f t="shared" si="1"/>
        <v> Tennessee</v>
      </c>
      <c r="I2585" t="str">
        <f t="shared" si="2"/>
        <v>Tennessee</v>
      </c>
      <c r="J2585" t="str">
        <f>VLOOKUP(I2585,Sheet5!A:B,2,FALSE)</f>
        <v>TN</v>
      </c>
      <c r="K2585" t="str">
        <f t="shared" si="3"/>
        <v>Roane, TN</v>
      </c>
    </row>
    <row r="2586" ht="15.75" customHeight="1">
      <c r="A2586" s="11" t="s">
        <v>45</v>
      </c>
      <c r="B2586" s="12">
        <v>9.1</v>
      </c>
      <c r="C2586" s="12">
        <v>28.6</v>
      </c>
      <c r="D2586" s="11" t="s">
        <v>7154</v>
      </c>
      <c r="E2586" s="5" t="s">
        <v>7155</v>
      </c>
      <c r="F2586" s="5">
        <v>12.4</v>
      </c>
      <c r="G2586" s="5">
        <v>35.0</v>
      </c>
      <c r="H2586" t="str">
        <f t="shared" si="1"/>
        <v> Tennessee</v>
      </c>
      <c r="I2586" t="str">
        <f t="shared" si="2"/>
        <v>Tennessee</v>
      </c>
      <c r="J2586" t="str">
        <f>VLOOKUP(I2586,Sheet5!A:B,2,FALSE)</f>
        <v>TN</v>
      </c>
      <c r="K2586" t="str">
        <f t="shared" si="3"/>
        <v>Robertson, TN</v>
      </c>
    </row>
    <row r="2587" ht="15.75" customHeight="1">
      <c r="A2587" s="11" t="s">
        <v>409</v>
      </c>
      <c r="B2587" s="12">
        <v>9.1</v>
      </c>
      <c r="C2587" s="12">
        <v>30.4</v>
      </c>
      <c r="D2587" s="11" t="s">
        <v>7156</v>
      </c>
      <c r="E2587" s="5" t="s">
        <v>7157</v>
      </c>
      <c r="F2587" s="5">
        <v>11.4</v>
      </c>
      <c r="G2587" s="5">
        <v>35.8</v>
      </c>
      <c r="H2587" t="str">
        <f t="shared" si="1"/>
        <v> Tennessee</v>
      </c>
      <c r="I2587" t="str">
        <f t="shared" si="2"/>
        <v>Tennessee</v>
      </c>
      <c r="J2587" t="str">
        <f>VLOOKUP(I2587,Sheet5!A:B,2,FALSE)</f>
        <v>TN</v>
      </c>
      <c r="K2587" t="str">
        <f t="shared" si="3"/>
        <v>Rutherford, TN</v>
      </c>
    </row>
    <row r="2588" ht="15.75" customHeight="1">
      <c r="A2588" s="11" t="s">
        <v>1617</v>
      </c>
      <c r="B2588" s="12">
        <v>8.8</v>
      </c>
      <c r="C2588" s="12">
        <v>30.0</v>
      </c>
      <c r="D2588" s="11" t="s">
        <v>7158</v>
      </c>
      <c r="E2588" s="5" t="s">
        <v>7159</v>
      </c>
      <c r="F2588" s="5">
        <v>11.7</v>
      </c>
      <c r="G2588" s="5">
        <v>31.3</v>
      </c>
      <c r="H2588" t="str">
        <f t="shared" si="1"/>
        <v> Tennessee</v>
      </c>
      <c r="I2588" t="str">
        <f t="shared" si="2"/>
        <v>Tennessee</v>
      </c>
      <c r="J2588" t="str">
        <f>VLOOKUP(I2588,Sheet5!A:B,2,FALSE)</f>
        <v>TN</v>
      </c>
      <c r="K2588" t="str">
        <f t="shared" si="3"/>
        <v>Scott, TN</v>
      </c>
    </row>
    <row r="2589" ht="15.75" customHeight="1">
      <c r="A2589" s="11" t="s">
        <v>270</v>
      </c>
      <c r="B2589" s="12">
        <v>9.8</v>
      </c>
      <c r="C2589" s="12">
        <v>28.7</v>
      </c>
      <c r="D2589" s="11" t="s">
        <v>7160</v>
      </c>
      <c r="E2589" s="5" t="s">
        <v>7161</v>
      </c>
      <c r="F2589" s="5">
        <v>10.6</v>
      </c>
      <c r="G2589" s="5">
        <v>29.6</v>
      </c>
      <c r="H2589" t="str">
        <f t="shared" si="1"/>
        <v> Tennessee</v>
      </c>
      <c r="I2589" t="str">
        <f t="shared" si="2"/>
        <v>Tennessee</v>
      </c>
      <c r="J2589" t="str">
        <f>VLOOKUP(I2589,Sheet5!A:B,2,FALSE)</f>
        <v>TN</v>
      </c>
      <c r="K2589" t="str">
        <f t="shared" si="3"/>
        <v>Sequatchie, TN</v>
      </c>
    </row>
    <row r="2590" ht="15.75" customHeight="1">
      <c r="A2590" s="11" t="s">
        <v>1618</v>
      </c>
      <c r="B2590" s="12">
        <v>9.5</v>
      </c>
      <c r="C2590" s="12">
        <v>22.1</v>
      </c>
      <c r="D2590" s="11" t="s">
        <v>7162</v>
      </c>
      <c r="E2590" s="5" t="s">
        <v>7163</v>
      </c>
      <c r="F2590" s="5">
        <v>11.2</v>
      </c>
      <c r="G2590" s="5">
        <v>34.4</v>
      </c>
      <c r="H2590" t="str">
        <f t="shared" si="1"/>
        <v> Tennessee</v>
      </c>
      <c r="I2590" t="str">
        <f t="shared" si="2"/>
        <v>Tennessee</v>
      </c>
      <c r="J2590" t="str">
        <f>VLOOKUP(I2590,Sheet5!A:B,2,FALSE)</f>
        <v>TN</v>
      </c>
      <c r="K2590" t="str">
        <f t="shared" si="3"/>
        <v>Sevier, TN</v>
      </c>
    </row>
    <row r="2591" ht="15.75" customHeight="1">
      <c r="A2591" s="11" t="s">
        <v>7164</v>
      </c>
      <c r="B2591" s="12">
        <v>9.9</v>
      </c>
      <c r="C2591" s="12">
        <v>30.5</v>
      </c>
      <c r="D2591" s="11" t="s">
        <v>7165</v>
      </c>
      <c r="E2591" s="5" t="s">
        <v>7166</v>
      </c>
      <c r="F2591" s="5">
        <v>12.2</v>
      </c>
      <c r="G2591" s="5">
        <v>32.2</v>
      </c>
      <c r="H2591" t="str">
        <f t="shared" si="1"/>
        <v> Tennessee</v>
      </c>
      <c r="I2591" t="str">
        <f t="shared" si="2"/>
        <v>Tennessee</v>
      </c>
      <c r="J2591" t="str">
        <f>VLOOKUP(I2591,Sheet5!A:B,2,FALSE)</f>
        <v>TN</v>
      </c>
      <c r="K2591" t="str">
        <f t="shared" si="3"/>
        <v>Shelby, TN</v>
      </c>
    </row>
    <row r="2592" ht="15.75" customHeight="1">
      <c r="A2592" s="11" t="s">
        <v>1620</v>
      </c>
      <c r="B2592" s="12">
        <v>8.7</v>
      </c>
      <c r="C2592" s="12">
        <v>27.4</v>
      </c>
      <c r="D2592" s="11" t="s">
        <v>7167</v>
      </c>
      <c r="E2592" s="5" t="s">
        <v>7168</v>
      </c>
      <c r="F2592" s="5">
        <v>12.2</v>
      </c>
      <c r="G2592" s="5">
        <v>35.1</v>
      </c>
      <c r="H2592" t="str">
        <f t="shared" si="1"/>
        <v> Tennessee</v>
      </c>
      <c r="I2592" t="str">
        <f t="shared" si="2"/>
        <v>Tennessee</v>
      </c>
      <c r="J2592" t="str">
        <f>VLOOKUP(I2592,Sheet5!A:B,2,FALSE)</f>
        <v>TN</v>
      </c>
      <c r="K2592" t="str">
        <f t="shared" si="3"/>
        <v>Smith, TN</v>
      </c>
    </row>
    <row r="2593" ht="15.75" customHeight="1">
      <c r="A2593" s="11" t="s">
        <v>1621</v>
      </c>
      <c r="B2593" s="12">
        <v>8.7</v>
      </c>
      <c r="C2593" s="12">
        <v>31.0</v>
      </c>
      <c r="D2593" s="11" t="s">
        <v>7169</v>
      </c>
      <c r="E2593" s="5" t="s">
        <v>7170</v>
      </c>
      <c r="F2593" s="5">
        <v>11.9</v>
      </c>
      <c r="G2593" s="5">
        <v>33.4</v>
      </c>
      <c r="H2593" t="str">
        <f t="shared" si="1"/>
        <v> Tennessee</v>
      </c>
      <c r="I2593" t="str">
        <f t="shared" si="2"/>
        <v>Tennessee</v>
      </c>
      <c r="J2593" t="str">
        <f>VLOOKUP(I2593,Sheet5!A:B,2,FALSE)</f>
        <v>TN</v>
      </c>
      <c r="K2593" t="str">
        <f t="shared" si="3"/>
        <v>Stewart, TN</v>
      </c>
    </row>
    <row r="2594" ht="15.75" customHeight="1">
      <c r="A2594" s="11" t="s">
        <v>1622</v>
      </c>
      <c r="B2594" s="12">
        <v>9.0</v>
      </c>
      <c r="C2594" s="12">
        <v>28.5</v>
      </c>
      <c r="D2594" s="11" t="s">
        <v>7171</v>
      </c>
      <c r="E2594" s="5" t="s">
        <v>7172</v>
      </c>
      <c r="F2594" s="5">
        <v>12.5</v>
      </c>
      <c r="G2594" s="5">
        <v>32.1</v>
      </c>
      <c r="H2594" t="str">
        <f t="shared" si="1"/>
        <v> Tennessee</v>
      </c>
      <c r="I2594" t="str">
        <f t="shared" si="2"/>
        <v>Tennessee</v>
      </c>
      <c r="J2594" t="str">
        <f>VLOOKUP(I2594,Sheet5!A:B,2,FALSE)</f>
        <v>TN</v>
      </c>
      <c r="K2594" t="str">
        <f t="shared" si="3"/>
        <v>Sullivan, TN</v>
      </c>
    </row>
    <row r="2595" ht="15.75" customHeight="1">
      <c r="A2595" s="11" t="s">
        <v>340</v>
      </c>
      <c r="B2595" s="12">
        <v>9.4</v>
      </c>
      <c r="C2595" s="12">
        <v>27.7</v>
      </c>
      <c r="D2595" s="11" t="s">
        <v>7173</v>
      </c>
      <c r="E2595" s="5" t="s">
        <v>7174</v>
      </c>
      <c r="F2595" s="5">
        <v>9.4</v>
      </c>
      <c r="G2595" s="5">
        <v>31.9</v>
      </c>
      <c r="H2595" t="str">
        <f t="shared" si="1"/>
        <v> Tennessee</v>
      </c>
      <c r="I2595" t="str">
        <f t="shared" si="2"/>
        <v>Tennessee</v>
      </c>
      <c r="J2595" t="str">
        <f>VLOOKUP(I2595,Sheet5!A:B,2,FALSE)</f>
        <v>TN</v>
      </c>
      <c r="K2595" t="str">
        <f t="shared" si="3"/>
        <v>Sumner, TN</v>
      </c>
    </row>
    <row r="2596" ht="15.75" customHeight="1">
      <c r="A2596" s="11" t="s">
        <v>1623</v>
      </c>
      <c r="B2596" s="12">
        <v>9.4</v>
      </c>
      <c r="C2596" s="12">
        <v>31.1</v>
      </c>
      <c r="D2596" s="11" t="s">
        <v>7175</v>
      </c>
      <c r="E2596" s="5" t="s">
        <v>7176</v>
      </c>
      <c r="F2596" s="5">
        <v>12.3</v>
      </c>
      <c r="G2596" s="5">
        <v>34.4</v>
      </c>
      <c r="H2596" t="str">
        <f t="shared" si="1"/>
        <v> Tennessee</v>
      </c>
      <c r="I2596" t="str">
        <f t="shared" si="2"/>
        <v>Tennessee</v>
      </c>
      <c r="J2596" t="str">
        <f>VLOOKUP(I2596,Sheet5!A:B,2,FALSE)</f>
        <v>TN</v>
      </c>
      <c r="K2596" t="str">
        <f t="shared" si="3"/>
        <v>Tipton, TN</v>
      </c>
    </row>
    <row r="2597" ht="15.75" customHeight="1">
      <c r="A2597" s="11" t="s">
        <v>1624</v>
      </c>
      <c r="B2597" s="12">
        <v>9.1</v>
      </c>
      <c r="C2597" s="12">
        <v>31.7</v>
      </c>
      <c r="D2597" s="11" t="s">
        <v>7177</v>
      </c>
      <c r="E2597" s="5" t="s">
        <v>7178</v>
      </c>
      <c r="F2597" s="5">
        <v>11.3</v>
      </c>
      <c r="G2597" s="5">
        <v>32.0</v>
      </c>
      <c r="H2597" t="str">
        <f t="shared" si="1"/>
        <v> Tennessee</v>
      </c>
      <c r="I2597" t="str">
        <f t="shared" si="2"/>
        <v>Tennessee</v>
      </c>
      <c r="J2597" t="str">
        <f>VLOOKUP(I2597,Sheet5!A:B,2,FALSE)</f>
        <v>TN</v>
      </c>
      <c r="K2597" t="str">
        <f t="shared" si="3"/>
        <v>Trousdale, TN</v>
      </c>
    </row>
    <row r="2598" ht="15.75" customHeight="1">
      <c r="A2598" s="11" t="s">
        <v>543</v>
      </c>
      <c r="B2598" s="12">
        <v>9.3</v>
      </c>
      <c r="C2598" s="12">
        <v>28.8</v>
      </c>
      <c r="D2598" s="11" t="s">
        <v>7179</v>
      </c>
      <c r="E2598" s="5" t="s">
        <v>7180</v>
      </c>
      <c r="F2598" s="5">
        <v>11.8</v>
      </c>
      <c r="G2598" s="5">
        <v>35.1</v>
      </c>
      <c r="H2598" t="str">
        <f t="shared" si="1"/>
        <v> Tennessee</v>
      </c>
      <c r="I2598" t="str">
        <f t="shared" si="2"/>
        <v>Tennessee</v>
      </c>
      <c r="J2598" t="str">
        <f>VLOOKUP(I2598,Sheet5!A:B,2,FALSE)</f>
        <v>TN</v>
      </c>
      <c r="K2598" t="str">
        <f t="shared" si="3"/>
        <v>Unicoi, TN</v>
      </c>
    </row>
    <row r="2599" ht="15.75" customHeight="1">
      <c r="A2599" s="11" t="s">
        <v>276</v>
      </c>
      <c r="B2599" s="12">
        <v>9.7</v>
      </c>
      <c r="C2599" s="12">
        <v>27.0</v>
      </c>
      <c r="D2599" s="11" t="s">
        <v>7181</v>
      </c>
      <c r="E2599" s="5" t="s">
        <v>7182</v>
      </c>
      <c r="F2599" s="5">
        <v>11.6</v>
      </c>
      <c r="G2599" s="5">
        <v>32.2</v>
      </c>
      <c r="H2599" t="str">
        <f t="shared" si="1"/>
        <v> Tennessee</v>
      </c>
      <c r="I2599" t="str">
        <f t="shared" si="2"/>
        <v>Tennessee</v>
      </c>
      <c r="J2599" t="str">
        <f>VLOOKUP(I2599,Sheet5!A:B,2,FALSE)</f>
        <v>TN</v>
      </c>
      <c r="K2599" t="str">
        <f t="shared" si="3"/>
        <v>Union, TN</v>
      </c>
    </row>
    <row r="2600" ht="15.75" customHeight="1">
      <c r="A2600" s="11" t="s">
        <v>687</v>
      </c>
      <c r="B2600" s="12">
        <v>10.0</v>
      </c>
      <c r="C2600" s="12">
        <v>32.1</v>
      </c>
      <c r="D2600" s="11" t="s">
        <v>7183</v>
      </c>
      <c r="E2600" s="5" t="s">
        <v>7184</v>
      </c>
      <c r="F2600" s="5">
        <v>11.1</v>
      </c>
      <c r="G2600" s="5">
        <v>34.5</v>
      </c>
      <c r="H2600" t="str">
        <f t="shared" si="1"/>
        <v> Tennessee</v>
      </c>
      <c r="I2600" t="str">
        <f t="shared" si="2"/>
        <v>Tennessee</v>
      </c>
      <c r="J2600" t="str">
        <f>VLOOKUP(I2600,Sheet5!A:B,2,FALSE)</f>
        <v>TN</v>
      </c>
      <c r="K2600" t="str">
        <f t="shared" si="3"/>
        <v>Van Buren, TN</v>
      </c>
    </row>
    <row r="2601" ht="15.75" customHeight="1">
      <c r="A2601" s="11" t="s">
        <v>1625</v>
      </c>
      <c r="B2601" s="12">
        <v>8.3</v>
      </c>
      <c r="C2601" s="12">
        <v>26.8</v>
      </c>
      <c r="D2601" s="11" t="s">
        <v>7185</v>
      </c>
      <c r="E2601" s="5" t="s">
        <v>7186</v>
      </c>
      <c r="F2601" s="5">
        <v>14.5</v>
      </c>
      <c r="G2601" s="5">
        <v>34.3</v>
      </c>
      <c r="H2601" t="str">
        <f t="shared" si="1"/>
        <v> Tennessee</v>
      </c>
      <c r="I2601" t="str">
        <f t="shared" si="2"/>
        <v>Tennessee</v>
      </c>
      <c r="J2601" t="str">
        <f>VLOOKUP(I2601,Sheet5!A:B,2,FALSE)</f>
        <v>TN</v>
      </c>
      <c r="K2601" t="str">
        <f t="shared" si="3"/>
        <v>Warren, TN</v>
      </c>
    </row>
    <row r="2602" ht="15.75" customHeight="1">
      <c r="A2602" s="11" t="s">
        <v>1626</v>
      </c>
      <c r="B2602" s="12">
        <v>11.1</v>
      </c>
      <c r="C2602" s="12">
        <v>30.4</v>
      </c>
      <c r="D2602" s="11" t="s">
        <v>7187</v>
      </c>
      <c r="E2602" s="5" t="s">
        <v>7188</v>
      </c>
      <c r="F2602" s="5">
        <v>11.3</v>
      </c>
      <c r="G2602" s="5">
        <v>28.9</v>
      </c>
      <c r="H2602" t="str">
        <f t="shared" si="1"/>
        <v> Tennessee</v>
      </c>
      <c r="I2602" t="str">
        <f t="shared" si="2"/>
        <v>Tennessee</v>
      </c>
      <c r="J2602" t="str">
        <f>VLOOKUP(I2602,Sheet5!A:B,2,FALSE)</f>
        <v>TN</v>
      </c>
      <c r="K2602" t="str">
        <f t="shared" si="3"/>
        <v>Washington, TN</v>
      </c>
    </row>
    <row r="2603" ht="15.75" customHeight="1">
      <c r="A2603" s="11" t="s">
        <v>419</v>
      </c>
      <c r="B2603" s="12">
        <v>9.0</v>
      </c>
      <c r="C2603" s="12">
        <v>29.0</v>
      </c>
      <c r="D2603" s="11" t="s">
        <v>7189</v>
      </c>
      <c r="E2603" s="5" t="s">
        <v>7190</v>
      </c>
      <c r="F2603" s="5">
        <v>11.3</v>
      </c>
      <c r="G2603" s="5">
        <v>33.2</v>
      </c>
      <c r="H2603" t="str">
        <f t="shared" si="1"/>
        <v> Tennessee</v>
      </c>
      <c r="I2603" t="str">
        <f t="shared" si="2"/>
        <v>Tennessee</v>
      </c>
      <c r="J2603" t="str">
        <f>VLOOKUP(I2603,Sheet5!A:B,2,FALSE)</f>
        <v>TN</v>
      </c>
      <c r="K2603" t="str">
        <f t="shared" si="3"/>
        <v>Wayne, TN</v>
      </c>
    </row>
    <row r="2604" ht="15.75" customHeight="1">
      <c r="A2604" s="11" t="s">
        <v>50</v>
      </c>
      <c r="B2604" s="12">
        <v>9.0</v>
      </c>
      <c r="C2604" s="12">
        <v>26.5</v>
      </c>
      <c r="D2604" s="11" t="s">
        <v>7191</v>
      </c>
      <c r="E2604" s="5" t="s">
        <v>7192</v>
      </c>
      <c r="F2604" s="5">
        <v>11.0</v>
      </c>
      <c r="G2604" s="5">
        <v>33.9</v>
      </c>
      <c r="H2604" t="str">
        <f t="shared" si="1"/>
        <v> Tennessee</v>
      </c>
      <c r="I2604" t="str">
        <f t="shared" si="2"/>
        <v>Tennessee</v>
      </c>
      <c r="J2604" t="str">
        <f>VLOOKUP(I2604,Sheet5!A:B,2,FALSE)</f>
        <v>TN</v>
      </c>
      <c r="K2604" t="str">
        <f t="shared" si="3"/>
        <v>Weakley, TN</v>
      </c>
    </row>
    <row r="2605" ht="15.75" customHeight="1">
      <c r="A2605" s="11" t="s">
        <v>1627</v>
      </c>
      <c r="B2605" s="12">
        <v>9.5</v>
      </c>
      <c r="C2605" s="12">
        <v>27.5</v>
      </c>
      <c r="D2605" s="11" t="s">
        <v>7193</v>
      </c>
      <c r="E2605" s="5" t="s">
        <v>7194</v>
      </c>
      <c r="F2605" s="5">
        <v>12.6</v>
      </c>
      <c r="G2605" s="5">
        <v>32.5</v>
      </c>
      <c r="H2605" t="str">
        <f t="shared" si="1"/>
        <v> Tennessee</v>
      </c>
      <c r="I2605" t="str">
        <f t="shared" si="2"/>
        <v>Tennessee</v>
      </c>
      <c r="J2605" t="str">
        <f>VLOOKUP(I2605,Sheet5!A:B,2,FALSE)</f>
        <v>TN</v>
      </c>
      <c r="K2605" t="str">
        <f t="shared" si="3"/>
        <v>White, TN</v>
      </c>
    </row>
    <row r="2606" ht="15.75" customHeight="1">
      <c r="A2606" s="11" t="s">
        <v>420</v>
      </c>
      <c r="B2606" s="12">
        <v>9.8</v>
      </c>
      <c r="C2606" s="12">
        <v>28.0</v>
      </c>
      <c r="D2606" s="11" t="s">
        <v>7195</v>
      </c>
      <c r="E2606" s="5" t="s">
        <v>7196</v>
      </c>
      <c r="F2606" s="5">
        <v>8.3</v>
      </c>
      <c r="G2606" s="5">
        <v>23.2</v>
      </c>
      <c r="H2606" t="str">
        <f t="shared" si="1"/>
        <v> Tennessee</v>
      </c>
      <c r="I2606" t="str">
        <f t="shared" si="2"/>
        <v>Tennessee</v>
      </c>
      <c r="J2606" t="str">
        <f>VLOOKUP(I2606,Sheet5!A:B,2,FALSE)</f>
        <v>TN</v>
      </c>
      <c r="K2606" t="str">
        <f t="shared" si="3"/>
        <v>Williamson, TN</v>
      </c>
    </row>
    <row r="2607" ht="15.75" customHeight="1">
      <c r="A2607" s="11" t="s">
        <v>1628</v>
      </c>
      <c r="B2607" s="12">
        <v>8.7</v>
      </c>
      <c r="C2607" s="12">
        <v>27.1</v>
      </c>
      <c r="D2607" s="11" t="s">
        <v>7197</v>
      </c>
      <c r="E2607" s="5" t="s">
        <v>7198</v>
      </c>
      <c r="F2607" s="5">
        <v>10.5</v>
      </c>
      <c r="G2607" s="5">
        <v>33.4</v>
      </c>
      <c r="H2607" t="str">
        <f t="shared" si="1"/>
        <v> Tennessee</v>
      </c>
      <c r="I2607" t="str">
        <f t="shared" si="2"/>
        <v>Tennessee</v>
      </c>
      <c r="J2607" t="str">
        <f>VLOOKUP(I2607,Sheet5!A:B,2,FALSE)</f>
        <v>TN</v>
      </c>
      <c r="K2607" t="str">
        <f t="shared" si="3"/>
        <v>Wilson, TN</v>
      </c>
    </row>
    <row r="2608" ht="15.75" customHeight="1">
      <c r="A2608" s="11" t="s">
        <v>1629</v>
      </c>
      <c r="B2608" s="12">
        <v>8.5</v>
      </c>
      <c r="C2608" s="12">
        <v>24.2</v>
      </c>
      <c r="D2608" s="11" t="s">
        <v>7199</v>
      </c>
      <c r="E2608" s="5" t="s">
        <v>7200</v>
      </c>
      <c r="F2608" s="5">
        <v>10.9</v>
      </c>
      <c r="G2608" s="5">
        <v>32.9</v>
      </c>
      <c r="H2608" t="str">
        <f t="shared" si="1"/>
        <v> Texas</v>
      </c>
      <c r="I2608" t="str">
        <f t="shared" si="2"/>
        <v>Texas</v>
      </c>
      <c r="J2608" t="str">
        <f>VLOOKUP(I2608,Sheet5!A:B,2,FALSE)</f>
        <v>TX</v>
      </c>
      <c r="K2608" t="str">
        <f t="shared" si="3"/>
        <v>Anderson, TX</v>
      </c>
    </row>
    <row r="2609" ht="15.75" customHeight="1">
      <c r="A2609" s="11" t="s">
        <v>51</v>
      </c>
      <c r="B2609" s="12">
        <v>9.3</v>
      </c>
      <c r="C2609" s="12">
        <v>28.3</v>
      </c>
      <c r="D2609" s="11" t="s">
        <v>7201</v>
      </c>
      <c r="E2609" s="5" t="s">
        <v>7202</v>
      </c>
      <c r="F2609" s="5">
        <v>9.7</v>
      </c>
      <c r="G2609" s="5">
        <v>28.6</v>
      </c>
      <c r="H2609" t="str">
        <f t="shared" si="1"/>
        <v> Texas</v>
      </c>
      <c r="I2609" t="str">
        <f t="shared" si="2"/>
        <v>Texas</v>
      </c>
      <c r="J2609" t="str">
        <f>VLOOKUP(I2609,Sheet5!A:B,2,FALSE)</f>
        <v>TX</v>
      </c>
      <c r="K2609" t="str">
        <f t="shared" si="3"/>
        <v>Andrews, TX</v>
      </c>
    </row>
    <row r="2610" ht="15.75" customHeight="1">
      <c r="A2610" s="11" t="s">
        <v>1630</v>
      </c>
      <c r="B2610" s="12">
        <v>10.1</v>
      </c>
      <c r="C2610" s="12">
        <v>30.8</v>
      </c>
      <c r="D2610" s="11" t="s">
        <v>7203</v>
      </c>
      <c r="E2610" s="5" t="s">
        <v>7204</v>
      </c>
      <c r="F2610" s="5">
        <v>11.6</v>
      </c>
      <c r="G2610" s="5">
        <v>39.7</v>
      </c>
      <c r="H2610" t="str">
        <f t="shared" si="1"/>
        <v> Texas</v>
      </c>
      <c r="I2610" t="str">
        <f t="shared" si="2"/>
        <v>Texas</v>
      </c>
      <c r="J2610" t="str">
        <f>VLOOKUP(I2610,Sheet5!A:B,2,FALSE)</f>
        <v>TX</v>
      </c>
      <c r="K2610" t="str">
        <f t="shared" si="3"/>
        <v>Angelina, TX</v>
      </c>
    </row>
    <row r="2611" ht="15.75" customHeight="1">
      <c r="A2611" s="11" t="s">
        <v>1631</v>
      </c>
      <c r="B2611" s="12">
        <v>9.3</v>
      </c>
      <c r="C2611" s="12">
        <v>28.4</v>
      </c>
      <c r="D2611" s="11" t="s">
        <v>7205</v>
      </c>
      <c r="E2611" s="5" t="s">
        <v>7206</v>
      </c>
      <c r="F2611" s="5">
        <v>10.3</v>
      </c>
      <c r="G2611" s="5">
        <v>30.1</v>
      </c>
      <c r="H2611" t="str">
        <f t="shared" si="1"/>
        <v> Texas</v>
      </c>
      <c r="I2611" t="str">
        <f t="shared" si="2"/>
        <v>Texas</v>
      </c>
      <c r="J2611" t="str">
        <f>VLOOKUP(I2611,Sheet5!A:B,2,FALSE)</f>
        <v>TX</v>
      </c>
      <c r="K2611" t="str">
        <f t="shared" si="3"/>
        <v>Aransas, TX</v>
      </c>
    </row>
    <row r="2612" ht="15.75" customHeight="1">
      <c r="A2612" s="11" t="s">
        <v>1632</v>
      </c>
      <c r="B2612" s="12">
        <v>9.2</v>
      </c>
      <c r="C2612" s="12">
        <v>32.6</v>
      </c>
      <c r="D2612" s="11" t="s">
        <v>7207</v>
      </c>
      <c r="E2612" s="5" t="s">
        <v>7208</v>
      </c>
      <c r="F2612" s="5">
        <v>8.6</v>
      </c>
      <c r="G2612" s="5">
        <v>26.7</v>
      </c>
      <c r="H2612" t="str">
        <f t="shared" si="1"/>
        <v> Texas</v>
      </c>
      <c r="I2612" t="str">
        <f t="shared" si="2"/>
        <v>Texas</v>
      </c>
      <c r="J2612" t="str">
        <f>VLOOKUP(I2612,Sheet5!A:B,2,FALSE)</f>
        <v>TX</v>
      </c>
      <c r="K2612" t="str">
        <f t="shared" si="3"/>
        <v>Archer, TX</v>
      </c>
    </row>
    <row r="2613" ht="15.75" customHeight="1">
      <c r="A2613" s="11" t="s">
        <v>1633</v>
      </c>
      <c r="B2613" s="12">
        <v>9.4</v>
      </c>
      <c r="C2613" s="12">
        <v>29.4</v>
      </c>
      <c r="D2613" s="11" t="s">
        <v>7209</v>
      </c>
      <c r="E2613" s="5" t="s">
        <v>7210</v>
      </c>
      <c r="F2613" s="5">
        <v>8.6</v>
      </c>
      <c r="G2613" s="5">
        <v>28.9</v>
      </c>
      <c r="H2613" t="str">
        <f t="shared" si="1"/>
        <v> Texas</v>
      </c>
      <c r="I2613" t="str">
        <f t="shared" si="2"/>
        <v>Texas</v>
      </c>
      <c r="J2613" t="str">
        <f>VLOOKUP(I2613,Sheet5!A:B,2,FALSE)</f>
        <v>TX</v>
      </c>
      <c r="K2613" t="str">
        <f t="shared" si="3"/>
        <v>Armstrong, TX</v>
      </c>
    </row>
    <row r="2614" ht="15.75" customHeight="1">
      <c r="A2614" s="11" t="s">
        <v>1634</v>
      </c>
      <c r="B2614" s="12">
        <v>9.2</v>
      </c>
      <c r="C2614" s="12">
        <v>27.6</v>
      </c>
      <c r="D2614" s="11" t="s">
        <v>7211</v>
      </c>
      <c r="E2614" s="5" t="s">
        <v>7212</v>
      </c>
      <c r="F2614" s="5">
        <v>10.7</v>
      </c>
      <c r="G2614" s="5">
        <v>29.5</v>
      </c>
      <c r="H2614" t="str">
        <f t="shared" si="1"/>
        <v> Texas</v>
      </c>
      <c r="I2614" t="str">
        <f t="shared" si="2"/>
        <v>Texas</v>
      </c>
      <c r="J2614" t="str">
        <f>VLOOKUP(I2614,Sheet5!A:B,2,FALSE)</f>
        <v>TX</v>
      </c>
      <c r="K2614" t="str">
        <f t="shared" si="3"/>
        <v>Atascosa, TX</v>
      </c>
    </row>
    <row r="2615" ht="15.75" customHeight="1">
      <c r="A2615" s="11" t="s">
        <v>1635</v>
      </c>
      <c r="B2615" s="12">
        <v>9.4</v>
      </c>
      <c r="C2615" s="12">
        <v>25.3</v>
      </c>
      <c r="D2615" s="11" t="s">
        <v>7213</v>
      </c>
      <c r="E2615" s="5" t="s">
        <v>7214</v>
      </c>
      <c r="F2615" s="5">
        <v>8.3</v>
      </c>
      <c r="G2615" s="5">
        <v>28.1</v>
      </c>
      <c r="H2615" t="str">
        <f t="shared" si="1"/>
        <v> Texas</v>
      </c>
      <c r="I2615" t="str">
        <f t="shared" si="2"/>
        <v>Texas</v>
      </c>
      <c r="J2615" t="str">
        <f>VLOOKUP(I2615,Sheet5!A:B,2,FALSE)</f>
        <v>TX</v>
      </c>
      <c r="K2615" t="str">
        <f t="shared" si="3"/>
        <v>Austin, TX</v>
      </c>
    </row>
    <row r="2616" ht="15.75" customHeight="1">
      <c r="A2616" s="11" t="s">
        <v>1636</v>
      </c>
      <c r="B2616" s="12">
        <v>9.2</v>
      </c>
      <c r="C2616" s="12">
        <v>27.1</v>
      </c>
      <c r="D2616" s="11" t="s">
        <v>7215</v>
      </c>
      <c r="E2616" s="5" t="s">
        <v>7216</v>
      </c>
      <c r="F2616" s="5">
        <v>8.7</v>
      </c>
      <c r="G2616" s="5">
        <v>28.0</v>
      </c>
      <c r="H2616" t="str">
        <f t="shared" si="1"/>
        <v> Texas</v>
      </c>
      <c r="I2616" t="str">
        <f t="shared" si="2"/>
        <v>Texas</v>
      </c>
      <c r="J2616" t="str">
        <f>VLOOKUP(I2616,Sheet5!A:B,2,FALSE)</f>
        <v>TX</v>
      </c>
      <c r="K2616" t="str">
        <f t="shared" si="3"/>
        <v>Bailey, TX</v>
      </c>
    </row>
    <row r="2617" ht="15.75" customHeight="1">
      <c r="A2617" s="11" t="s">
        <v>1637</v>
      </c>
      <c r="B2617" s="12">
        <v>9.6</v>
      </c>
      <c r="C2617" s="12">
        <v>28.9</v>
      </c>
      <c r="D2617" s="11" t="s">
        <v>7217</v>
      </c>
      <c r="E2617" s="5" t="s">
        <v>7218</v>
      </c>
      <c r="F2617" s="5">
        <v>8.3</v>
      </c>
      <c r="G2617" s="5">
        <v>27.5</v>
      </c>
      <c r="H2617" t="str">
        <f t="shared" si="1"/>
        <v> Texas</v>
      </c>
      <c r="I2617" t="str">
        <f t="shared" si="2"/>
        <v>Texas</v>
      </c>
      <c r="J2617" t="str">
        <f>VLOOKUP(I2617,Sheet5!A:B,2,FALSE)</f>
        <v>TX</v>
      </c>
      <c r="K2617" t="str">
        <f t="shared" si="3"/>
        <v>Bandera, TX</v>
      </c>
    </row>
    <row r="2618" ht="15.75" customHeight="1">
      <c r="A2618" s="11" t="s">
        <v>1638</v>
      </c>
      <c r="B2618" s="12">
        <v>10.3</v>
      </c>
      <c r="C2618" s="12">
        <v>29.5</v>
      </c>
      <c r="D2618" s="11" t="s">
        <v>7219</v>
      </c>
      <c r="E2618" s="5" t="s">
        <v>7220</v>
      </c>
      <c r="F2618" s="5">
        <v>8.6</v>
      </c>
      <c r="G2618" s="5">
        <v>33.1</v>
      </c>
      <c r="H2618" t="str">
        <f t="shared" si="1"/>
        <v> Texas</v>
      </c>
      <c r="I2618" t="str">
        <f t="shared" si="2"/>
        <v>Texas</v>
      </c>
      <c r="J2618" t="str">
        <f>VLOOKUP(I2618,Sheet5!A:B,2,FALSE)</f>
        <v>TX</v>
      </c>
      <c r="K2618" t="str">
        <f t="shared" si="3"/>
        <v>Bastrop, TX</v>
      </c>
    </row>
    <row r="2619" ht="15.75" customHeight="1">
      <c r="A2619" s="11" t="s">
        <v>692</v>
      </c>
      <c r="B2619" s="12">
        <v>10.4</v>
      </c>
      <c r="C2619" s="12">
        <v>30.1</v>
      </c>
      <c r="D2619" s="11" t="s">
        <v>7221</v>
      </c>
      <c r="E2619" s="5" t="s">
        <v>7222</v>
      </c>
      <c r="F2619" s="5">
        <v>9.1</v>
      </c>
      <c r="G2619" s="5">
        <v>28.1</v>
      </c>
      <c r="H2619" t="str">
        <f t="shared" si="1"/>
        <v> Texas</v>
      </c>
      <c r="I2619" t="str">
        <f t="shared" si="2"/>
        <v>Texas</v>
      </c>
      <c r="J2619" t="str">
        <f>VLOOKUP(I2619,Sheet5!A:B,2,FALSE)</f>
        <v>TX</v>
      </c>
      <c r="K2619" t="str">
        <f t="shared" si="3"/>
        <v>Baylor, TX</v>
      </c>
    </row>
    <row r="2620" ht="15.75" customHeight="1">
      <c r="A2620" s="11" t="s">
        <v>764</v>
      </c>
      <c r="B2620" s="12">
        <v>9.2</v>
      </c>
      <c r="C2620" s="12">
        <v>28.8</v>
      </c>
      <c r="D2620" s="11" t="s">
        <v>7223</v>
      </c>
      <c r="E2620" s="5" t="s">
        <v>7224</v>
      </c>
      <c r="F2620" s="5">
        <v>9.3</v>
      </c>
      <c r="G2620" s="5">
        <v>29.5</v>
      </c>
      <c r="H2620" t="str">
        <f t="shared" si="1"/>
        <v> Texas</v>
      </c>
      <c r="I2620" t="str">
        <f t="shared" si="2"/>
        <v>Texas</v>
      </c>
      <c r="J2620" t="str">
        <f>VLOOKUP(I2620,Sheet5!A:B,2,FALSE)</f>
        <v>TX</v>
      </c>
      <c r="K2620" t="str">
        <f t="shared" si="3"/>
        <v>Bee, TX</v>
      </c>
    </row>
    <row r="2621" ht="15.75" customHeight="1">
      <c r="A2621" s="11" t="s">
        <v>1639</v>
      </c>
      <c r="B2621" s="12">
        <v>9.9</v>
      </c>
      <c r="C2621" s="12">
        <v>34.7</v>
      </c>
      <c r="D2621" s="11" t="s">
        <v>7225</v>
      </c>
      <c r="E2621" s="5" t="s">
        <v>7226</v>
      </c>
      <c r="F2621" s="5">
        <v>10.7</v>
      </c>
      <c r="G2621" s="5">
        <v>29.4</v>
      </c>
      <c r="H2621" t="str">
        <f t="shared" si="1"/>
        <v> Texas</v>
      </c>
      <c r="I2621" t="str">
        <f t="shared" si="2"/>
        <v>Texas</v>
      </c>
      <c r="J2621" t="str">
        <f>VLOOKUP(I2621,Sheet5!A:B,2,FALSE)</f>
        <v>TX</v>
      </c>
      <c r="K2621" t="str">
        <f t="shared" si="3"/>
        <v>Bell, TX</v>
      </c>
    </row>
    <row r="2622" ht="15.75" customHeight="1">
      <c r="A2622" s="11" t="s">
        <v>1640</v>
      </c>
      <c r="B2622" s="12">
        <v>10.5</v>
      </c>
      <c r="C2622" s="12">
        <v>29.7</v>
      </c>
      <c r="D2622" s="11" t="s">
        <v>7227</v>
      </c>
      <c r="E2622" s="5" t="s">
        <v>7228</v>
      </c>
      <c r="F2622" s="5">
        <v>9.2</v>
      </c>
      <c r="G2622" s="5">
        <v>27.1</v>
      </c>
      <c r="H2622" t="str">
        <f t="shared" si="1"/>
        <v> Texas</v>
      </c>
      <c r="I2622" t="str">
        <f t="shared" si="2"/>
        <v>Texas</v>
      </c>
      <c r="J2622" t="str">
        <f>VLOOKUP(I2622,Sheet5!A:B,2,FALSE)</f>
        <v>TX</v>
      </c>
      <c r="K2622" t="str">
        <f t="shared" si="3"/>
        <v>Bexar, TX</v>
      </c>
    </row>
    <row r="2623" ht="15.75" customHeight="1">
      <c r="A2623" s="11" t="s">
        <v>1205</v>
      </c>
      <c r="B2623" s="12">
        <v>10.1</v>
      </c>
      <c r="C2623" s="12">
        <v>32.0</v>
      </c>
      <c r="D2623" s="11" t="s">
        <v>7229</v>
      </c>
      <c r="E2623" s="5" t="s">
        <v>7230</v>
      </c>
      <c r="F2623" s="5">
        <v>8.8</v>
      </c>
      <c r="G2623" s="5">
        <v>30.0</v>
      </c>
      <c r="H2623" t="str">
        <f t="shared" si="1"/>
        <v> Texas</v>
      </c>
      <c r="I2623" t="str">
        <f t="shared" si="2"/>
        <v>Texas</v>
      </c>
      <c r="J2623" t="str">
        <f>VLOOKUP(I2623,Sheet5!A:B,2,FALSE)</f>
        <v>TX</v>
      </c>
      <c r="K2623" t="str">
        <f t="shared" si="3"/>
        <v>Blanco, TX</v>
      </c>
    </row>
    <row r="2624" ht="15.75" customHeight="1">
      <c r="A2624" s="11" t="s">
        <v>54</v>
      </c>
      <c r="B2624" s="12">
        <v>10.1</v>
      </c>
      <c r="C2624" s="12">
        <v>30.4</v>
      </c>
      <c r="D2624" s="11" t="s">
        <v>7231</v>
      </c>
      <c r="E2624" s="5" t="s">
        <v>7232</v>
      </c>
      <c r="F2624" s="5">
        <v>9.7</v>
      </c>
      <c r="G2624" s="5">
        <v>27.0</v>
      </c>
      <c r="H2624" t="str">
        <f t="shared" si="1"/>
        <v> Texas</v>
      </c>
      <c r="I2624" t="str">
        <f t="shared" si="2"/>
        <v>Texas</v>
      </c>
      <c r="J2624" t="str">
        <f>VLOOKUP(I2624,Sheet5!A:B,2,FALSE)</f>
        <v>TX</v>
      </c>
      <c r="K2624" t="str">
        <f t="shared" si="3"/>
        <v>Borden, TX</v>
      </c>
    </row>
    <row r="2625" ht="15.75" customHeight="1">
      <c r="A2625" s="11" t="s">
        <v>429</v>
      </c>
      <c r="B2625" s="12">
        <v>9.9</v>
      </c>
      <c r="C2625" s="12">
        <v>29.8</v>
      </c>
      <c r="D2625" s="11" t="s">
        <v>7233</v>
      </c>
      <c r="E2625" s="5" t="s">
        <v>7234</v>
      </c>
      <c r="F2625" s="5">
        <v>8.2</v>
      </c>
      <c r="G2625" s="5">
        <v>27.9</v>
      </c>
      <c r="H2625" t="str">
        <f t="shared" si="1"/>
        <v> Texas</v>
      </c>
      <c r="I2625" t="str">
        <f t="shared" si="2"/>
        <v>Texas</v>
      </c>
      <c r="J2625" t="str">
        <f>VLOOKUP(I2625,Sheet5!A:B,2,FALSE)</f>
        <v>TX</v>
      </c>
      <c r="K2625" t="str">
        <f t="shared" si="3"/>
        <v>Bosque, TX</v>
      </c>
    </row>
    <row r="2626" ht="15.75" customHeight="1">
      <c r="A2626" s="11" t="s">
        <v>346</v>
      </c>
      <c r="B2626" s="12">
        <v>8.8</v>
      </c>
      <c r="C2626" s="12">
        <v>30.1</v>
      </c>
      <c r="D2626" s="11" t="s">
        <v>7235</v>
      </c>
      <c r="E2626" s="5" t="s">
        <v>7236</v>
      </c>
      <c r="F2626" s="5">
        <v>11.9</v>
      </c>
      <c r="G2626" s="5">
        <v>35.1</v>
      </c>
      <c r="H2626" t="str">
        <f t="shared" si="1"/>
        <v> Texas</v>
      </c>
      <c r="I2626" t="str">
        <f t="shared" si="2"/>
        <v>Texas</v>
      </c>
      <c r="J2626" t="str">
        <f>VLOOKUP(I2626,Sheet5!A:B,2,FALSE)</f>
        <v>TX</v>
      </c>
      <c r="K2626" t="str">
        <f t="shared" si="3"/>
        <v>Bowie, TX</v>
      </c>
    </row>
    <row r="2627" ht="15.75" customHeight="1">
      <c r="A2627" s="11" t="s">
        <v>1641</v>
      </c>
      <c r="B2627" s="12">
        <v>8.6</v>
      </c>
      <c r="C2627" s="12">
        <v>29.0</v>
      </c>
      <c r="D2627" s="11" t="s">
        <v>7237</v>
      </c>
      <c r="E2627" s="5" t="s">
        <v>7238</v>
      </c>
      <c r="F2627" s="5">
        <v>9.9</v>
      </c>
      <c r="G2627" s="5">
        <v>30.5</v>
      </c>
      <c r="H2627" t="str">
        <f t="shared" si="1"/>
        <v> Texas</v>
      </c>
      <c r="I2627" t="str">
        <f t="shared" si="2"/>
        <v>Texas</v>
      </c>
      <c r="J2627" t="str">
        <f>VLOOKUP(I2627,Sheet5!A:B,2,FALSE)</f>
        <v>TX</v>
      </c>
      <c r="K2627" t="str">
        <f t="shared" si="3"/>
        <v>Brazoria, TX</v>
      </c>
    </row>
    <row r="2628" ht="15.75" customHeight="1">
      <c r="A2628" s="11" t="s">
        <v>1559</v>
      </c>
      <c r="B2628" s="12">
        <v>9.5</v>
      </c>
      <c r="C2628" s="12">
        <v>29.9</v>
      </c>
      <c r="D2628" s="11" t="s">
        <v>7239</v>
      </c>
      <c r="E2628" s="5" t="s">
        <v>7240</v>
      </c>
      <c r="F2628" s="5">
        <v>10.0</v>
      </c>
      <c r="G2628" s="5">
        <v>29.0</v>
      </c>
      <c r="H2628" t="str">
        <f t="shared" si="1"/>
        <v> Texas</v>
      </c>
      <c r="I2628" t="str">
        <f t="shared" si="2"/>
        <v>Texas</v>
      </c>
      <c r="J2628" t="str">
        <f>VLOOKUP(I2628,Sheet5!A:B,2,FALSE)</f>
        <v>TX</v>
      </c>
      <c r="K2628" t="str">
        <f t="shared" si="3"/>
        <v>Brazos, TX</v>
      </c>
    </row>
    <row r="2629" ht="15.75" customHeight="1">
      <c r="A2629" s="11" t="s">
        <v>547</v>
      </c>
      <c r="B2629" s="12">
        <v>9.0</v>
      </c>
      <c r="C2629" s="12">
        <v>30.1</v>
      </c>
      <c r="D2629" s="11" t="s">
        <v>7241</v>
      </c>
      <c r="E2629" s="5" t="s">
        <v>7242</v>
      </c>
      <c r="F2629" s="5">
        <v>9.0</v>
      </c>
      <c r="G2629" s="5">
        <v>29.2</v>
      </c>
      <c r="H2629" t="str">
        <f t="shared" si="1"/>
        <v> Texas</v>
      </c>
      <c r="I2629" t="str">
        <f t="shared" si="2"/>
        <v>Texas</v>
      </c>
      <c r="J2629" t="str">
        <f>VLOOKUP(I2629,Sheet5!A:B,2,FALSE)</f>
        <v>TX</v>
      </c>
      <c r="K2629" t="str">
        <f t="shared" si="3"/>
        <v>Brewster, TX</v>
      </c>
    </row>
    <row r="2630" ht="15.75" customHeight="1">
      <c r="A2630" s="11" t="s">
        <v>432</v>
      </c>
      <c r="B2630" s="12">
        <v>10.0</v>
      </c>
      <c r="C2630" s="12">
        <v>27.2</v>
      </c>
      <c r="D2630" s="11" t="s">
        <v>7243</v>
      </c>
      <c r="E2630" s="5" t="s">
        <v>7244</v>
      </c>
      <c r="F2630" s="5">
        <v>8.8</v>
      </c>
      <c r="G2630" s="5">
        <v>26.6</v>
      </c>
      <c r="H2630" t="str">
        <f t="shared" si="1"/>
        <v> Texas</v>
      </c>
      <c r="I2630" t="str">
        <f t="shared" si="2"/>
        <v>Texas</v>
      </c>
      <c r="J2630" t="str">
        <f>VLOOKUP(I2630,Sheet5!A:B,2,FALSE)</f>
        <v>TX</v>
      </c>
      <c r="K2630" t="str">
        <f t="shared" si="3"/>
        <v>Briscoe, TX</v>
      </c>
    </row>
    <row r="2631" ht="15.75" customHeight="1">
      <c r="A2631" s="11" t="s">
        <v>595</v>
      </c>
      <c r="B2631" s="12">
        <v>11.2</v>
      </c>
      <c r="C2631" s="12">
        <v>33.5</v>
      </c>
      <c r="D2631" s="11" t="s">
        <v>7245</v>
      </c>
      <c r="E2631" s="5" t="s">
        <v>7246</v>
      </c>
      <c r="F2631" s="5">
        <v>9.2</v>
      </c>
      <c r="G2631" s="5">
        <v>28.1</v>
      </c>
      <c r="H2631" t="str">
        <f t="shared" si="1"/>
        <v> Texas</v>
      </c>
      <c r="I2631" t="str">
        <f t="shared" si="2"/>
        <v>Texas</v>
      </c>
      <c r="J2631" t="str">
        <f>VLOOKUP(I2631,Sheet5!A:B,2,FALSE)</f>
        <v>TX</v>
      </c>
      <c r="K2631" t="str">
        <f t="shared" si="3"/>
        <v>Brooks, TX</v>
      </c>
    </row>
    <row r="2632" ht="15.75" customHeight="1">
      <c r="A2632" s="11" t="s">
        <v>1642</v>
      </c>
      <c r="B2632" s="12">
        <v>9.2</v>
      </c>
      <c r="C2632" s="12">
        <v>27.5</v>
      </c>
      <c r="D2632" s="11" t="s">
        <v>7247</v>
      </c>
      <c r="E2632" s="5" t="s">
        <v>7248</v>
      </c>
      <c r="F2632" s="5">
        <v>9.3</v>
      </c>
      <c r="G2632" s="5">
        <v>29.4</v>
      </c>
      <c r="H2632" t="str">
        <f t="shared" si="1"/>
        <v> Texas</v>
      </c>
      <c r="I2632" t="str">
        <f t="shared" si="2"/>
        <v>Texas</v>
      </c>
      <c r="J2632" t="str">
        <f>VLOOKUP(I2632,Sheet5!A:B,2,FALSE)</f>
        <v>TX</v>
      </c>
      <c r="K2632" t="str">
        <f t="shared" si="3"/>
        <v>Brown, TX</v>
      </c>
    </row>
    <row r="2633" ht="15.75" customHeight="1">
      <c r="A2633" s="11" t="s">
        <v>697</v>
      </c>
      <c r="B2633" s="12">
        <v>8.9</v>
      </c>
      <c r="C2633" s="12">
        <v>28.3</v>
      </c>
      <c r="D2633" s="11" t="s">
        <v>7249</v>
      </c>
      <c r="E2633" s="5" t="s">
        <v>7250</v>
      </c>
      <c r="F2633" s="5">
        <v>9.7</v>
      </c>
      <c r="G2633" s="5">
        <v>30.6</v>
      </c>
      <c r="H2633" t="str">
        <f t="shared" si="1"/>
        <v> Texas</v>
      </c>
      <c r="I2633" t="str">
        <f t="shared" si="2"/>
        <v>Texas</v>
      </c>
      <c r="J2633" t="str">
        <f>VLOOKUP(I2633,Sheet5!A:B,2,FALSE)</f>
        <v>TX</v>
      </c>
      <c r="K2633" t="str">
        <f t="shared" si="3"/>
        <v>Burleson, TX</v>
      </c>
    </row>
    <row r="2634" ht="15.75" customHeight="1">
      <c r="A2634" s="11" t="s">
        <v>1643</v>
      </c>
      <c r="B2634" s="12">
        <v>9.1</v>
      </c>
      <c r="C2634" s="12">
        <v>25.9</v>
      </c>
      <c r="D2634" s="11" t="s">
        <v>7251</v>
      </c>
      <c r="E2634" s="5" t="s">
        <v>7252</v>
      </c>
      <c r="F2634" s="5">
        <v>8.9</v>
      </c>
      <c r="G2634" s="5">
        <v>29.3</v>
      </c>
      <c r="H2634" t="str">
        <f t="shared" si="1"/>
        <v> Texas</v>
      </c>
      <c r="I2634" t="str">
        <f t="shared" si="2"/>
        <v>Texas</v>
      </c>
      <c r="J2634" t="str">
        <f>VLOOKUP(I2634,Sheet5!A:B,2,FALSE)</f>
        <v>TX</v>
      </c>
      <c r="K2634" t="str">
        <f t="shared" si="3"/>
        <v>Burnet, TX</v>
      </c>
    </row>
    <row r="2635" ht="15.75" customHeight="1">
      <c r="A2635" s="11" t="s">
        <v>1644</v>
      </c>
      <c r="B2635" s="12">
        <v>9.1</v>
      </c>
      <c r="C2635" s="12">
        <v>27.3</v>
      </c>
      <c r="D2635" s="11" t="s">
        <v>7253</v>
      </c>
      <c r="E2635" s="5" t="s">
        <v>7254</v>
      </c>
      <c r="F2635" s="5">
        <v>9.9</v>
      </c>
      <c r="G2635" s="5">
        <v>26.4</v>
      </c>
      <c r="H2635" t="str">
        <f t="shared" si="1"/>
        <v> Texas</v>
      </c>
      <c r="I2635" t="str">
        <f t="shared" si="2"/>
        <v>Texas</v>
      </c>
      <c r="J2635" t="str">
        <f>VLOOKUP(I2635,Sheet5!A:B,2,FALSE)</f>
        <v>TX</v>
      </c>
      <c r="K2635" t="str">
        <f t="shared" si="3"/>
        <v>Caldwell, TX</v>
      </c>
    </row>
    <row r="2636" ht="15.75" customHeight="1">
      <c r="A2636" s="11" t="s">
        <v>548</v>
      </c>
      <c r="B2636" s="12">
        <v>8.9</v>
      </c>
      <c r="C2636" s="12">
        <v>31.7</v>
      </c>
      <c r="D2636" s="11" t="s">
        <v>7255</v>
      </c>
      <c r="E2636" s="5" t="s">
        <v>7256</v>
      </c>
      <c r="F2636" s="5">
        <v>10.2</v>
      </c>
      <c r="G2636" s="5">
        <v>30.0</v>
      </c>
      <c r="H2636" t="str">
        <f t="shared" si="1"/>
        <v> Texas</v>
      </c>
      <c r="I2636" t="str">
        <f t="shared" si="2"/>
        <v>Texas</v>
      </c>
      <c r="J2636" t="str">
        <f>VLOOKUP(I2636,Sheet5!A:B,2,FALSE)</f>
        <v>TX</v>
      </c>
      <c r="K2636" t="str">
        <f t="shared" si="3"/>
        <v>Calhoun, TX</v>
      </c>
    </row>
    <row r="2637" ht="15.75" customHeight="1">
      <c r="A2637" s="11" t="s">
        <v>1207</v>
      </c>
      <c r="B2637" s="12">
        <v>10.6</v>
      </c>
      <c r="C2637" s="12">
        <v>33.6</v>
      </c>
      <c r="D2637" s="11" t="s">
        <v>7257</v>
      </c>
      <c r="E2637" s="5" t="s">
        <v>7258</v>
      </c>
      <c r="F2637" s="5">
        <v>8.6</v>
      </c>
      <c r="G2637" s="5">
        <v>27.5</v>
      </c>
      <c r="H2637" t="str">
        <f t="shared" si="1"/>
        <v> Texas</v>
      </c>
      <c r="I2637" t="str">
        <f t="shared" si="2"/>
        <v>Texas</v>
      </c>
      <c r="J2637" t="str">
        <f>VLOOKUP(I2637,Sheet5!A:B,2,FALSE)</f>
        <v>TX</v>
      </c>
      <c r="K2637" t="str">
        <f t="shared" si="3"/>
        <v>Callahan, TX</v>
      </c>
    </row>
    <row r="2638" ht="15.75" customHeight="1">
      <c r="A2638" s="11" t="s">
        <v>1100</v>
      </c>
      <c r="B2638" s="12">
        <v>9.1</v>
      </c>
      <c r="C2638" s="12">
        <v>28.6</v>
      </c>
      <c r="D2638" s="11" t="s">
        <v>7259</v>
      </c>
      <c r="E2638" s="5" t="s">
        <v>7260</v>
      </c>
      <c r="F2638" s="5">
        <v>8.4</v>
      </c>
      <c r="G2638" s="5">
        <v>30.7</v>
      </c>
      <c r="H2638" t="str">
        <f t="shared" si="1"/>
        <v> Texas</v>
      </c>
      <c r="I2638" t="str">
        <f t="shared" si="2"/>
        <v>Texas</v>
      </c>
      <c r="J2638" t="str">
        <f>VLOOKUP(I2638,Sheet5!A:B,2,FALSE)</f>
        <v>TX</v>
      </c>
      <c r="K2638" t="str">
        <f t="shared" si="3"/>
        <v>Cameron, TX</v>
      </c>
    </row>
    <row r="2639" ht="15.75" customHeight="1">
      <c r="A2639" s="11" t="s">
        <v>1645</v>
      </c>
      <c r="B2639" s="12">
        <v>8.5</v>
      </c>
      <c r="C2639" s="12">
        <v>30.3</v>
      </c>
      <c r="D2639" s="11" t="s">
        <v>7261</v>
      </c>
      <c r="E2639" s="5" t="s">
        <v>7262</v>
      </c>
      <c r="F2639" s="5">
        <v>10.3</v>
      </c>
      <c r="G2639" s="5">
        <v>34.3</v>
      </c>
      <c r="H2639" t="str">
        <f t="shared" si="1"/>
        <v> Texas</v>
      </c>
      <c r="I2639" t="str">
        <f t="shared" si="2"/>
        <v>Texas</v>
      </c>
      <c r="J2639" t="str">
        <f>VLOOKUP(I2639,Sheet5!A:B,2,FALSE)</f>
        <v>TX</v>
      </c>
      <c r="K2639" t="str">
        <f t="shared" si="3"/>
        <v>Camp, TX</v>
      </c>
    </row>
    <row r="2640" ht="15.75" customHeight="1">
      <c r="A2640" s="11" t="s">
        <v>1646</v>
      </c>
      <c r="B2640" s="12">
        <v>9.2</v>
      </c>
      <c r="C2640" s="12">
        <v>26.6</v>
      </c>
      <c r="D2640" s="11" t="s">
        <v>7263</v>
      </c>
      <c r="E2640" s="5" t="s">
        <v>7264</v>
      </c>
      <c r="F2640" s="5">
        <v>9.7</v>
      </c>
      <c r="G2640" s="5">
        <v>29.8</v>
      </c>
      <c r="H2640" t="str">
        <f t="shared" si="1"/>
        <v> Texas</v>
      </c>
      <c r="I2640" t="str">
        <f t="shared" si="2"/>
        <v>Texas</v>
      </c>
      <c r="J2640" t="str">
        <f>VLOOKUP(I2640,Sheet5!A:B,2,FALSE)</f>
        <v>TX</v>
      </c>
      <c r="K2640" t="str">
        <f t="shared" si="3"/>
        <v>Carson, TX</v>
      </c>
    </row>
    <row r="2641" ht="15.75" customHeight="1">
      <c r="A2641" s="11" t="s">
        <v>769</v>
      </c>
      <c r="B2641" s="12">
        <v>10.0</v>
      </c>
      <c r="C2641" s="12">
        <v>32.2</v>
      </c>
      <c r="D2641" s="11" t="s">
        <v>7265</v>
      </c>
      <c r="E2641" s="5" t="s">
        <v>7266</v>
      </c>
      <c r="F2641" s="5">
        <v>11.5</v>
      </c>
      <c r="G2641" s="5">
        <v>32.7</v>
      </c>
      <c r="H2641" t="str">
        <f t="shared" si="1"/>
        <v> Texas</v>
      </c>
      <c r="I2641" t="str">
        <f t="shared" si="2"/>
        <v>Texas</v>
      </c>
      <c r="J2641" t="str">
        <f>VLOOKUP(I2641,Sheet5!A:B,2,FALSE)</f>
        <v>TX</v>
      </c>
      <c r="K2641" t="str">
        <f t="shared" si="3"/>
        <v>Cass, TX</v>
      </c>
    </row>
    <row r="2642" ht="15.75" customHeight="1">
      <c r="A2642" s="11" t="s">
        <v>56</v>
      </c>
      <c r="B2642" s="12">
        <v>9.3</v>
      </c>
      <c r="C2642" s="12">
        <v>28.0</v>
      </c>
      <c r="D2642" s="11" t="s">
        <v>7267</v>
      </c>
      <c r="E2642" s="5" t="s">
        <v>7268</v>
      </c>
      <c r="F2642" s="5">
        <v>9.2</v>
      </c>
      <c r="G2642" s="5">
        <v>28.1</v>
      </c>
      <c r="H2642" t="str">
        <f t="shared" si="1"/>
        <v> Texas</v>
      </c>
      <c r="I2642" t="str">
        <f t="shared" si="2"/>
        <v>Texas</v>
      </c>
      <c r="J2642" t="str">
        <f>VLOOKUP(I2642,Sheet5!A:B,2,FALSE)</f>
        <v>TX</v>
      </c>
      <c r="K2642" t="str">
        <f t="shared" si="3"/>
        <v>Castro, TX</v>
      </c>
    </row>
    <row r="2643" ht="15.75" customHeight="1">
      <c r="A2643" s="11" t="s">
        <v>164</v>
      </c>
      <c r="B2643" s="12">
        <v>9.8</v>
      </c>
      <c r="C2643" s="12">
        <v>34.2</v>
      </c>
      <c r="D2643" s="11" t="s">
        <v>7269</v>
      </c>
      <c r="E2643" s="5" t="s">
        <v>7270</v>
      </c>
      <c r="F2643" s="5">
        <v>9.0</v>
      </c>
      <c r="G2643" s="5">
        <v>26.9</v>
      </c>
      <c r="H2643" t="str">
        <f t="shared" si="1"/>
        <v> Texas</v>
      </c>
      <c r="I2643" t="str">
        <f t="shared" si="2"/>
        <v>Texas</v>
      </c>
      <c r="J2643" t="str">
        <f>VLOOKUP(I2643,Sheet5!A:B,2,FALSE)</f>
        <v>TX</v>
      </c>
      <c r="K2643" t="str">
        <f t="shared" si="3"/>
        <v>Chambers, TX</v>
      </c>
    </row>
    <row r="2644" ht="15.75" customHeight="1">
      <c r="A2644" s="11" t="s">
        <v>1647</v>
      </c>
      <c r="B2644" s="12">
        <v>9.2</v>
      </c>
      <c r="C2644" s="12">
        <v>27.6</v>
      </c>
      <c r="D2644" s="11" t="s">
        <v>7271</v>
      </c>
      <c r="E2644" s="5" t="s">
        <v>7272</v>
      </c>
      <c r="F2644" s="5">
        <v>10.2</v>
      </c>
      <c r="G2644" s="5">
        <v>30.6</v>
      </c>
      <c r="H2644" t="str">
        <f t="shared" si="1"/>
        <v> Texas</v>
      </c>
      <c r="I2644" t="str">
        <f t="shared" si="2"/>
        <v>Texas</v>
      </c>
      <c r="J2644" t="str">
        <f>VLOOKUP(I2644,Sheet5!A:B,2,FALSE)</f>
        <v>TX</v>
      </c>
      <c r="K2644" t="str">
        <f t="shared" si="3"/>
        <v>Cherokee, TX</v>
      </c>
    </row>
    <row r="2645" ht="15.75" customHeight="1">
      <c r="A2645" s="11" t="s">
        <v>1648</v>
      </c>
      <c r="B2645" s="12">
        <v>9.8</v>
      </c>
      <c r="C2645" s="12">
        <v>29.3</v>
      </c>
      <c r="D2645" s="11" t="s">
        <v>7273</v>
      </c>
      <c r="E2645" s="5" t="s">
        <v>7274</v>
      </c>
      <c r="F2645" s="5">
        <v>9.0</v>
      </c>
      <c r="G2645" s="5">
        <v>28.3</v>
      </c>
      <c r="H2645" t="str">
        <f t="shared" si="1"/>
        <v> Texas</v>
      </c>
      <c r="I2645" t="str">
        <f t="shared" si="2"/>
        <v>Texas</v>
      </c>
      <c r="J2645" t="str">
        <f>VLOOKUP(I2645,Sheet5!A:B,2,FALSE)</f>
        <v>TX</v>
      </c>
      <c r="K2645" t="str">
        <f t="shared" si="3"/>
        <v>Childress, TX</v>
      </c>
    </row>
    <row r="2646" ht="15.75" customHeight="1">
      <c r="A2646" s="11" t="s">
        <v>1528</v>
      </c>
      <c r="B2646" s="12">
        <v>9.8</v>
      </c>
      <c r="C2646" s="12">
        <v>29.6</v>
      </c>
      <c r="D2646" s="11" t="s">
        <v>7275</v>
      </c>
      <c r="E2646" s="5" t="s">
        <v>7276</v>
      </c>
      <c r="F2646" s="5">
        <v>9.0</v>
      </c>
      <c r="G2646" s="5">
        <v>28.1</v>
      </c>
      <c r="H2646" t="str">
        <f t="shared" si="1"/>
        <v> Texas</v>
      </c>
      <c r="I2646" t="str">
        <f t="shared" si="2"/>
        <v>Texas</v>
      </c>
      <c r="J2646" t="str">
        <f>VLOOKUP(I2646,Sheet5!A:B,2,FALSE)</f>
        <v>TX</v>
      </c>
      <c r="K2646" t="str">
        <f t="shared" si="3"/>
        <v>Clay, TX</v>
      </c>
    </row>
    <row r="2647" ht="15.75" customHeight="1">
      <c r="A2647" s="11" t="s">
        <v>1649</v>
      </c>
      <c r="B2647" s="12">
        <v>8.7</v>
      </c>
      <c r="C2647" s="12">
        <v>27.9</v>
      </c>
      <c r="D2647" s="11" t="s">
        <v>7277</v>
      </c>
      <c r="E2647" s="5" t="s">
        <v>7278</v>
      </c>
      <c r="F2647" s="5">
        <v>9.8</v>
      </c>
      <c r="G2647" s="5">
        <v>26.8</v>
      </c>
      <c r="H2647" t="str">
        <f t="shared" si="1"/>
        <v> Texas</v>
      </c>
      <c r="I2647" t="str">
        <f t="shared" si="2"/>
        <v>Texas</v>
      </c>
      <c r="J2647" t="str">
        <f>VLOOKUP(I2647,Sheet5!A:B,2,FALSE)</f>
        <v>TX</v>
      </c>
      <c r="K2647" t="str">
        <f t="shared" si="3"/>
        <v>Cochran, TX</v>
      </c>
    </row>
    <row r="2648" ht="15.75" customHeight="1">
      <c r="A2648" s="11" t="s">
        <v>1650</v>
      </c>
      <c r="B2648" s="12">
        <v>8.7</v>
      </c>
      <c r="C2648" s="12">
        <v>28.3</v>
      </c>
      <c r="D2648" s="11" t="s">
        <v>7279</v>
      </c>
      <c r="E2648" s="5" t="s">
        <v>7280</v>
      </c>
      <c r="F2648" s="5">
        <v>9.1</v>
      </c>
      <c r="G2648" s="5">
        <v>26.8</v>
      </c>
      <c r="H2648" t="str">
        <f t="shared" si="1"/>
        <v> Texas</v>
      </c>
      <c r="I2648" t="str">
        <f t="shared" si="2"/>
        <v>Texas</v>
      </c>
      <c r="J2648" t="str">
        <f>VLOOKUP(I2648,Sheet5!A:B,2,FALSE)</f>
        <v>TX</v>
      </c>
      <c r="K2648" t="str">
        <f t="shared" si="3"/>
        <v>Coke, TX</v>
      </c>
    </row>
    <row r="2649" ht="15.75" customHeight="1">
      <c r="A2649" s="11" t="s">
        <v>57</v>
      </c>
      <c r="B2649" s="12">
        <v>10.0</v>
      </c>
      <c r="C2649" s="12">
        <v>33.5</v>
      </c>
      <c r="D2649" s="11" t="s">
        <v>7281</v>
      </c>
      <c r="E2649" s="5" t="s">
        <v>7282</v>
      </c>
      <c r="F2649" s="5">
        <v>9.0</v>
      </c>
      <c r="G2649" s="5">
        <v>28.0</v>
      </c>
      <c r="H2649" t="str">
        <f t="shared" si="1"/>
        <v> Texas</v>
      </c>
      <c r="I2649" t="str">
        <f t="shared" si="2"/>
        <v>Texas</v>
      </c>
      <c r="J2649" t="str">
        <f>VLOOKUP(I2649,Sheet5!A:B,2,FALSE)</f>
        <v>TX</v>
      </c>
      <c r="K2649" t="str">
        <f t="shared" si="3"/>
        <v>Coleman, TX</v>
      </c>
    </row>
    <row r="2650" ht="15.75" customHeight="1">
      <c r="A2650" s="11" t="s">
        <v>436</v>
      </c>
      <c r="B2650" s="12">
        <v>10.6</v>
      </c>
      <c r="C2650" s="12">
        <v>29.4</v>
      </c>
      <c r="D2650" s="11" t="s">
        <v>7283</v>
      </c>
      <c r="E2650" s="5" t="s">
        <v>7284</v>
      </c>
      <c r="F2650" s="5">
        <v>8.4</v>
      </c>
      <c r="G2650" s="5">
        <v>25.8</v>
      </c>
      <c r="H2650" t="str">
        <f t="shared" si="1"/>
        <v> Texas</v>
      </c>
      <c r="I2650" t="str">
        <f t="shared" si="2"/>
        <v>Texas</v>
      </c>
      <c r="J2650" t="str">
        <f>VLOOKUP(I2650,Sheet5!A:B,2,FALSE)</f>
        <v>TX</v>
      </c>
      <c r="K2650" t="str">
        <f t="shared" si="3"/>
        <v>Collin, TX</v>
      </c>
    </row>
    <row r="2651" ht="15.75" customHeight="1">
      <c r="A2651" s="11" t="s">
        <v>437</v>
      </c>
      <c r="B2651" s="12">
        <v>8.7</v>
      </c>
      <c r="C2651" s="12">
        <v>26.0</v>
      </c>
      <c r="D2651" s="11" t="s">
        <v>7285</v>
      </c>
      <c r="E2651" s="5" t="s">
        <v>7286</v>
      </c>
      <c r="F2651" s="5">
        <v>9.5</v>
      </c>
      <c r="G2651" s="5">
        <v>27.3</v>
      </c>
      <c r="H2651" t="str">
        <f t="shared" si="1"/>
        <v> Texas</v>
      </c>
      <c r="I2651" t="str">
        <f t="shared" si="2"/>
        <v>Texas</v>
      </c>
      <c r="J2651" t="str">
        <f>VLOOKUP(I2651,Sheet5!A:B,2,FALSE)</f>
        <v>TX</v>
      </c>
      <c r="K2651" t="str">
        <f t="shared" si="3"/>
        <v>Collingsworth, TX</v>
      </c>
    </row>
    <row r="2652" ht="15.75" customHeight="1">
      <c r="A2652" s="11" t="s">
        <v>58</v>
      </c>
      <c r="B2652" s="12">
        <v>11.7</v>
      </c>
      <c r="C2652" s="12">
        <v>34.1</v>
      </c>
      <c r="D2652" s="11" t="s">
        <v>7287</v>
      </c>
      <c r="E2652" s="5" t="s">
        <v>7288</v>
      </c>
      <c r="F2652" s="5">
        <v>9.2</v>
      </c>
      <c r="G2652" s="5">
        <v>27.4</v>
      </c>
      <c r="H2652" t="str">
        <f t="shared" si="1"/>
        <v> Texas</v>
      </c>
      <c r="I2652" t="str">
        <f t="shared" si="2"/>
        <v>Texas</v>
      </c>
      <c r="J2652" t="str">
        <f>VLOOKUP(I2652,Sheet5!A:B,2,FALSE)</f>
        <v>TX</v>
      </c>
      <c r="K2652" t="str">
        <f t="shared" si="3"/>
        <v>Colorado, TX</v>
      </c>
    </row>
    <row r="2653" ht="15.75" customHeight="1">
      <c r="A2653" s="11" t="s">
        <v>1651</v>
      </c>
      <c r="B2653" s="12">
        <v>9.5</v>
      </c>
      <c r="C2653" s="12">
        <v>28.4</v>
      </c>
      <c r="D2653" s="11" t="s">
        <v>7289</v>
      </c>
      <c r="E2653" s="5" t="s">
        <v>7290</v>
      </c>
      <c r="F2653" s="5">
        <v>7.1</v>
      </c>
      <c r="G2653" s="5">
        <v>26.9</v>
      </c>
      <c r="H2653" t="str">
        <f t="shared" si="1"/>
        <v> Texas</v>
      </c>
      <c r="I2653" t="str">
        <f t="shared" si="2"/>
        <v>Texas</v>
      </c>
      <c r="J2653" t="str">
        <f>VLOOKUP(I2653,Sheet5!A:B,2,FALSE)</f>
        <v>TX</v>
      </c>
      <c r="K2653" t="str">
        <f t="shared" si="3"/>
        <v>Comal, TX</v>
      </c>
    </row>
    <row r="2654" ht="15.75" customHeight="1">
      <c r="A2654" s="11" t="s">
        <v>1652</v>
      </c>
      <c r="B2654" s="12">
        <v>8.7</v>
      </c>
      <c r="C2654" s="12">
        <v>29.1</v>
      </c>
      <c r="D2654" s="11" t="s">
        <v>7291</v>
      </c>
      <c r="E2654" s="5" t="s">
        <v>7292</v>
      </c>
      <c r="F2654" s="5">
        <v>9.4</v>
      </c>
      <c r="G2654" s="5">
        <v>29.1</v>
      </c>
      <c r="H2654" t="str">
        <f t="shared" si="1"/>
        <v> Texas</v>
      </c>
      <c r="I2654" t="str">
        <f t="shared" si="2"/>
        <v>Texas</v>
      </c>
      <c r="J2654" t="str">
        <f>VLOOKUP(I2654,Sheet5!A:B,2,FALSE)</f>
        <v>TX</v>
      </c>
      <c r="K2654" t="str">
        <f t="shared" si="3"/>
        <v>Comanche, TX</v>
      </c>
    </row>
    <row r="2655" ht="15.75" customHeight="1">
      <c r="A2655" s="11" t="s">
        <v>167</v>
      </c>
      <c r="B2655" s="12">
        <v>9.7</v>
      </c>
      <c r="C2655" s="12">
        <v>30.1</v>
      </c>
      <c r="D2655" s="11" t="s">
        <v>7293</v>
      </c>
      <c r="E2655" s="5" t="s">
        <v>7294</v>
      </c>
      <c r="F2655" s="5">
        <v>8.8</v>
      </c>
      <c r="G2655" s="5">
        <v>29.6</v>
      </c>
      <c r="H2655" t="str">
        <f t="shared" si="1"/>
        <v> Texas</v>
      </c>
      <c r="I2655" t="str">
        <f t="shared" si="2"/>
        <v>Texas</v>
      </c>
      <c r="J2655" t="str">
        <f>VLOOKUP(I2655,Sheet5!A:B,2,FALSE)</f>
        <v>TX</v>
      </c>
      <c r="K2655" t="str">
        <f t="shared" si="3"/>
        <v>Concho, TX</v>
      </c>
    </row>
    <row r="2656" ht="15.75" customHeight="1">
      <c r="A2656" s="11" t="s">
        <v>439</v>
      </c>
      <c r="B2656" s="12">
        <v>9.7</v>
      </c>
      <c r="C2656" s="12">
        <v>29.3</v>
      </c>
      <c r="D2656" s="11" t="s">
        <v>7295</v>
      </c>
      <c r="E2656" s="5" t="s">
        <v>7296</v>
      </c>
      <c r="F2656" s="5">
        <v>9.0</v>
      </c>
      <c r="G2656" s="5">
        <v>29.8</v>
      </c>
      <c r="H2656" t="str">
        <f t="shared" si="1"/>
        <v> Texas</v>
      </c>
      <c r="I2656" t="str">
        <f t="shared" si="2"/>
        <v>Texas</v>
      </c>
      <c r="J2656" t="str">
        <f>VLOOKUP(I2656,Sheet5!A:B,2,FALSE)</f>
        <v>TX</v>
      </c>
      <c r="K2656" t="str">
        <f t="shared" si="3"/>
        <v>Cooke, TX</v>
      </c>
    </row>
    <row r="2657" ht="15.75" customHeight="1">
      <c r="A2657" s="11" t="s">
        <v>1653</v>
      </c>
      <c r="B2657" s="12">
        <v>9.2</v>
      </c>
      <c r="C2657" s="12">
        <v>31.4</v>
      </c>
      <c r="D2657" s="11" t="s">
        <v>7297</v>
      </c>
      <c r="E2657" s="5" t="s">
        <v>7298</v>
      </c>
      <c r="F2657" s="5">
        <v>11.5</v>
      </c>
      <c r="G2657" s="5">
        <v>31.5</v>
      </c>
      <c r="H2657" t="str">
        <f t="shared" si="1"/>
        <v> Texas</v>
      </c>
      <c r="I2657" t="str">
        <f t="shared" si="2"/>
        <v>Texas</v>
      </c>
      <c r="J2657" t="str">
        <f>VLOOKUP(I2657,Sheet5!A:B,2,FALSE)</f>
        <v>TX</v>
      </c>
      <c r="K2657" t="str">
        <f t="shared" si="3"/>
        <v>Coryell, TX</v>
      </c>
    </row>
    <row r="2658" ht="15.75" customHeight="1">
      <c r="A2658" s="11" t="s">
        <v>1654</v>
      </c>
      <c r="B2658" s="12">
        <v>8.8</v>
      </c>
      <c r="C2658" s="12">
        <v>28.6</v>
      </c>
      <c r="D2658" s="11" t="s">
        <v>7299</v>
      </c>
      <c r="E2658" s="5" t="s">
        <v>7300</v>
      </c>
      <c r="F2658" s="5">
        <v>9.3</v>
      </c>
      <c r="G2658" s="5">
        <v>27.4</v>
      </c>
      <c r="H2658" t="str">
        <f t="shared" si="1"/>
        <v> Texas</v>
      </c>
      <c r="I2658" t="str">
        <f t="shared" si="2"/>
        <v>Texas</v>
      </c>
      <c r="J2658" t="str">
        <f>VLOOKUP(I2658,Sheet5!A:B,2,FALSE)</f>
        <v>TX</v>
      </c>
      <c r="K2658" t="str">
        <f t="shared" si="3"/>
        <v>Cottle, TX</v>
      </c>
    </row>
    <row r="2659" ht="15.75" customHeight="1">
      <c r="A2659" s="11" t="s">
        <v>554</v>
      </c>
      <c r="B2659" s="12">
        <v>7.5</v>
      </c>
      <c r="C2659" s="12">
        <v>26.2</v>
      </c>
      <c r="D2659" s="11" t="s">
        <v>7301</v>
      </c>
      <c r="E2659" s="5" t="s">
        <v>7302</v>
      </c>
      <c r="F2659" s="5">
        <v>9.2</v>
      </c>
      <c r="G2659" s="5">
        <v>30.5</v>
      </c>
      <c r="H2659" t="str">
        <f t="shared" si="1"/>
        <v> Texas</v>
      </c>
      <c r="I2659" t="str">
        <f t="shared" si="2"/>
        <v>Texas</v>
      </c>
      <c r="J2659" t="str">
        <f>VLOOKUP(I2659,Sheet5!A:B,2,FALSE)</f>
        <v>TX</v>
      </c>
      <c r="K2659" t="str">
        <f t="shared" si="3"/>
        <v>Crane, TX</v>
      </c>
    </row>
    <row r="2660" ht="15.75" customHeight="1">
      <c r="A2660" s="11" t="s">
        <v>1655</v>
      </c>
      <c r="B2660" s="12">
        <v>8.9</v>
      </c>
      <c r="C2660" s="12">
        <v>26.7</v>
      </c>
      <c r="D2660" s="11" t="s">
        <v>7303</v>
      </c>
      <c r="E2660" s="5" t="s">
        <v>7304</v>
      </c>
      <c r="F2660" s="5">
        <v>8.8</v>
      </c>
      <c r="G2660" s="5">
        <v>27.9</v>
      </c>
      <c r="H2660" t="str">
        <f t="shared" si="1"/>
        <v> Texas</v>
      </c>
      <c r="I2660" t="str">
        <f t="shared" si="2"/>
        <v>Texas</v>
      </c>
      <c r="J2660" t="str">
        <f>VLOOKUP(I2660,Sheet5!A:B,2,FALSE)</f>
        <v>TX</v>
      </c>
      <c r="K2660" t="str">
        <f t="shared" si="3"/>
        <v>Crockett, TX</v>
      </c>
    </row>
    <row r="2661" ht="15.75" customHeight="1">
      <c r="A2661" s="11" t="s">
        <v>321</v>
      </c>
      <c r="B2661" s="12">
        <v>8.7</v>
      </c>
      <c r="C2661" s="12">
        <v>27.4</v>
      </c>
      <c r="D2661" s="11" t="s">
        <v>7305</v>
      </c>
      <c r="E2661" s="5" t="s">
        <v>7306</v>
      </c>
      <c r="F2661" s="5">
        <v>8.5</v>
      </c>
      <c r="G2661" s="5">
        <v>27.6</v>
      </c>
      <c r="H2661" t="str">
        <f t="shared" si="1"/>
        <v> Texas</v>
      </c>
      <c r="I2661" t="str">
        <f t="shared" si="2"/>
        <v>Texas</v>
      </c>
      <c r="J2661" t="str">
        <f>VLOOKUP(I2661,Sheet5!A:B,2,FALSE)</f>
        <v>TX</v>
      </c>
      <c r="K2661" t="str">
        <f t="shared" si="3"/>
        <v>Crosby, TX</v>
      </c>
    </row>
    <row r="2662" ht="15.75" customHeight="1">
      <c r="A2662" s="11" t="s">
        <v>1656</v>
      </c>
      <c r="B2662" s="12">
        <v>9.6</v>
      </c>
      <c r="C2662" s="12">
        <v>28.5</v>
      </c>
      <c r="D2662" s="11" t="s">
        <v>7307</v>
      </c>
      <c r="E2662" s="5" t="s">
        <v>7308</v>
      </c>
      <c r="F2662" s="5">
        <v>9.3</v>
      </c>
      <c r="G2662" s="5">
        <v>28.4</v>
      </c>
      <c r="H2662" t="str">
        <f t="shared" si="1"/>
        <v> Texas</v>
      </c>
      <c r="I2662" t="str">
        <f t="shared" si="2"/>
        <v>Texas</v>
      </c>
      <c r="J2662" t="str">
        <f>VLOOKUP(I2662,Sheet5!A:B,2,FALSE)</f>
        <v>TX</v>
      </c>
      <c r="K2662" t="str">
        <f t="shared" si="3"/>
        <v>Culberson, TX</v>
      </c>
    </row>
    <row r="2663" ht="15.75" customHeight="1">
      <c r="A2663" s="11" t="s">
        <v>1657</v>
      </c>
      <c r="B2663" s="12">
        <v>8.8</v>
      </c>
      <c r="C2663" s="12">
        <v>28.4</v>
      </c>
      <c r="D2663" s="11" t="s">
        <v>7309</v>
      </c>
      <c r="E2663" s="5" t="s">
        <v>7310</v>
      </c>
      <c r="F2663" s="5">
        <v>8.7</v>
      </c>
      <c r="G2663" s="5">
        <v>31.5</v>
      </c>
      <c r="H2663" t="str">
        <f t="shared" si="1"/>
        <v> Texas</v>
      </c>
      <c r="I2663" t="str">
        <f t="shared" si="2"/>
        <v>Texas</v>
      </c>
      <c r="J2663" t="str">
        <f>VLOOKUP(I2663,Sheet5!A:B,2,FALSE)</f>
        <v>TX</v>
      </c>
      <c r="K2663" t="str">
        <f t="shared" si="3"/>
        <v>Dallam, TX</v>
      </c>
    </row>
    <row r="2664" ht="15.75" customHeight="1">
      <c r="A2664" s="11" t="s">
        <v>1658</v>
      </c>
      <c r="B2664" s="12">
        <v>9.0</v>
      </c>
      <c r="C2664" s="12">
        <v>27.1</v>
      </c>
      <c r="D2664" s="11" t="s">
        <v>7311</v>
      </c>
      <c r="E2664" s="5" t="s">
        <v>7312</v>
      </c>
      <c r="F2664" s="5">
        <v>9.1</v>
      </c>
      <c r="G2664" s="5">
        <v>28.6</v>
      </c>
      <c r="H2664" t="str">
        <f t="shared" si="1"/>
        <v> Texas</v>
      </c>
      <c r="I2664" t="str">
        <f t="shared" si="2"/>
        <v>Texas</v>
      </c>
      <c r="J2664" t="str">
        <f>VLOOKUP(I2664,Sheet5!A:B,2,FALSE)</f>
        <v>TX</v>
      </c>
      <c r="K2664" t="str">
        <f t="shared" si="3"/>
        <v>Dallas, TX</v>
      </c>
    </row>
    <row r="2665" ht="15.75" customHeight="1">
      <c r="A2665" s="11" t="s">
        <v>1659</v>
      </c>
      <c r="B2665" s="12">
        <v>8.8</v>
      </c>
      <c r="C2665" s="12">
        <v>27.7</v>
      </c>
      <c r="D2665" s="11" t="s">
        <v>7313</v>
      </c>
      <c r="E2665" s="5" t="s">
        <v>7314</v>
      </c>
      <c r="F2665" s="5">
        <v>9.1</v>
      </c>
      <c r="G2665" s="5">
        <v>30.4</v>
      </c>
      <c r="H2665" t="str">
        <f t="shared" si="1"/>
        <v> Texas</v>
      </c>
      <c r="I2665" t="str">
        <f t="shared" si="2"/>
        <v>Texas</v>
      </c>
      <c r="J2665" t="str">
        <f>VLOOKUP(I2665,Sheet5!A:B,2,FALSE)</f>
        <v>TX</v>
      </c>
      <c r="K2665" t="str">
        <f t="shared" si="3"/>
        <v>Dawson, TX</v>
      </c>
    </row>
    <row r="2666" ht="15.75" customHeight="1">
      <c r="A2666" s="11" t="s">
        <v>1660</v>
      </c>
      <c r="B2666" s="12">
        <v>9.4</v>
      </c>
      <c r="C2666" s="12">
        <v>28.7</v>
      </c>
      <c r="D2666" s="11" t="s">
        <v>7315</v>
      </c>
      <c r="E2666" s="5" t="s">
        <v>7316</v>
      </c>
      <c r="F2666" s="5">
        <v>8.8</v>
      </c>
      <c r="G2666" s="5">
        <v>30.0</v>
      </c>
      <c r="H2666" t="str">
        <f t="shared" si="1"/>
        <v> Texas</v>
      </c>
      <c r="I2666" t="str">
        <f t="shared" si="2"/>
        <v>Texas</v>
      </c>
      <c r="J2666" t="str">
        <f>VLOOKUP(I2666,Sheet5!A:B,2,FALSE)</f>
        <v>TX</v>
      </c>
      <c r="K2666" t="str">
        <f t="shared" si="3"/>
        <v>Deaf Smith, TX</v>
      </c>
    </row>
    <row r="2667" ht="15.75" customHeight="1">
      <c r="A2667" s="11" t="s">
        <v>555</v>
      </c>
      <c r="B2667" s="12">
        <v>9.2</v>
      </c>
      <c r="C2667" s="12">
        <v>28.1</v>
      </c>
      <c r="D2667" s="11" t="s">
        <v>7317</v>
      </c>
      <c r="E2667" s="5" t="s">
        <v>7318</v>
      </c>
      <c r="F2667" s="5">
        <v>9.8</v>
      </c>
      <c r="G2667" s="5">
        <v>28.7</v>
      </c>
      <c r="H2667" t="str">
        <f t="shared" si="1"/>
        <v> Texas</v>
      </c>
      <c r="I2667" t="str">
        <f t="shared" si="2"/>
        <v>Texas</v>
      </c>
      <c r="J2667" t="str">
        <f>VLOOKUP(I2667,Sheet5!A:B,2,FALSE)</f>
        <v>TX</v>
      </c>
      <c r="K2667" t="str">
        <f t="shared" si="3"/>
        <v>Delta, TX</v>
      </c>
    </row>
    <row r="2668" ht="15.75" customHeight="1">
      <c r="A2668" s="11" t="s">
        <v>1663</v>
      </c>
      <c r="B2668" s="12">
        <v>9.2</v>
      </c>
      <c r="C2668" s="12">
        <v>27.8</v>
      </c>
      <c r="D2668" s="11" t="s">
        <v>7319</v>
      </c>
      <c r="E2668" s="5" t="s">
        <v>7320</v>
      </c>
      <c r="F2668" s="5">
        <v>9.5</v>
      </c>
      <c r="G2668" s="5">
        <v>22.1</v>
      </c>
      <c r="H2668" t="str">
        <f t="shared" si="1"/>
        <v> Texas</v>
      </c>
      <c r="I2668" t="str">
        <f t="shared" si="2"/>
        <v>Texas</v>
      </c>
      <c r="J2668" t="str">
        <f>VLOOKUP(I2668,Sheet5!A:B,2,FALSE)</f>
        <v>TX</v>
      </c>
      <c r="K2668" t="str">
        <f t="shared" si="3"/>
        <v>Denton, TX</v>
      </c>
    </row>
    <row r="2669" ht="15.75" customHeight="1">
      <c r="A2669" s="11" t="s">
        <v>59</v>
      </c>
      <c r="B2669" s="12">
        <v>10.2</v>
      </c>
      <c r="C2669" s="12">
        <v>33.3</v>
      </c>
      <c r="D2669" s="11" t="s">
        <v>7321</v>
      </c>
      <c r="E2669" s="5" t="s">
        <v>7322</v>
      </c>
      <c r="F2669" s="5">
        <v>9.9</v>
      </c>
      <c r="G2669" s="5">
        <v>30.5</v>
      </c>
      <c r="H2669" t="str">
        <f t="shared" si="1"/>
        <v> Texas</v>
      </c>
      <c r="I2669" t="str">
        <f t="shared" si="2"/>
        <v>Texas</v>
      </c>
      <c r="J2669" t="str">
        <f>VLOOKUP(I2669,Sheet5!A:B,2,FALSE)</f>
        <v>TX</v>
      </c>
      <c r="K2669" t="str">
        <f t="shared" si="3"/>
        <v>Dewitt, TX</v>
      </c>
    </row>
    <row r="2670" ht="15.75" customHeight="1">
      <c r="A2670" s="11" t="s">
        <v>1661</v>
      </c>
      <c r="B2670" s="12">
        <v>9.4</v>
      </c>
      <c r="C2670" s="12">
        <v>32.1</v>
      </c>
      <c r="D2670" s="11" t="s">
        <v>7323</v>
      </c>
      <c r="E2670" s="5" t="s">
        <v>7324</v>
      </c>
      <c r="F2670" s="5">
        <v>8.7</v>
      </c>
      <c r="G2670" s="5">
        <v>27.4</v>
      </c>
      <c r="H2670" t="str">
        <f t="shared" si="1"/>
        <v> Texas</v>
      </c>
      <c r="I2670" t="str">
        <f t="shared" si="2"/>
        <v>Texas</v>
      </c>
      <c r="J2670" t="str">
        <f>VLOOKUP(I2670,Sheet5!A:B,2,FALSE)</f>
        <v>TX</v>
      </c>
      <c r="K2670" t="str">
        <f t="shared" si="3"/>
        <v>Dickens, TX</v>
      </c>
    </row>
    <row r="2671" ht="15.75" customHeight="1">
      <c r="A2671" s="11" t="s">
        <v>1662</v>
      </c>
      <c r="B2671" s="12">
        <v>8.5</v>
      </c>
      <c r="C2671" s="12">
        <v>29.9</v>
      </c>
      <c r="D2671" s="11" t="s">
        <v>7325</v>
      </c>
      <c r="E2671" s="5" t="s">
        <v>7326</v>
      </c>
      <c r="F2671" s="5">
        <v>8.7</v>
      </c>
      <c r="G2671" s="5">
        <v>31.0</v>
      </c>
      <c r="H2671" t="str">
        <f t="shared" si="1"/>
        <v> Texas</v>
      </c>
      <c r="I2671" t="str">
        <f t="shared" si="2"/>
        <v>Texas</v>
      </c>
      <c r="J2671" t="str">
        <f>VLOOKUP(I2671,Sheet5!A:B,2,FALSE)</f>
        <v>TX</v>
      </c>
      <c r="K2671" t="str">
        <f t="shared" si="3"/>
        <v>Dimmit, TX</v>
      </c>
    </row>
    <row r="2672" ht="15.75" customHeight="1">
      <c r="A2672" s="11" t="s">
        <v>1664</v>
      </c>
      <c r="B2672" s="12">
        <v>9.1</v>
      </c>
      <c r="C2672" s="12">
        <v>29.3</v>
      </c>
      <c r="D2672" s="11" t="s">
        <v>7327</v>
      </c>
      <c r="E2672" s="5" t="s">
        <v>7328</v>
      </c>
      <c r="F2672" s="5">
        <v>9.0</v>
      </c>
      <c r="G2672" s="5">
        <v>28.5</v>
      </c>
      <c r="H2672" t="str">
        <f t="shared" si="1"/>
        <v> Texas</v>
      </c>
      <c r="I2672" t="str">
        <f t="shared" si="2"/>
        <v>Texas</v>
      </c>
      <c r="J2672" t="str">
        <f>VLOOKUP(I2672,Sheet5!A:B,2,FALSE)</f>
        <v>TX</v>
      </c>
      <c r="K2672" t="str">
        <f t="shared" si="3"/>
        <v>Donley, TX</v>
      </c>
    </row>
    <row r="2673" ht="15.75" customHeight="1">
      <c r="A2673" s="11" t="s">
        <v>62</v>
      </c>
      <c r="B2673" s="12">
        <v>9.2</v>
      </c>
      <c r="C2673" s="12">
        <v>31.6</v>
      </c>
      <c r="D2673" s="11" t="s">
        <v>7329</v>
      </c>
      <c r="E2673" s="5" t="s">
        <v>7330</v>
      </c>
      <c r="F2673" s="5">
        <v>9.4</v>
      </c>
      <c r="G2673" s="5">
        <v>27.7</v>
      </c>
      <c r="H2673" t="str">
        <f t="shared" si="1"/>
        <v> Texas</v>
      </c>
      <c r="I2673" t="str">
        <f t="shared" si="2"/>
        <v>Texas</v>
      </c>
      <c r="J2673" t="str">
        <f>VLOOKUP(I2673,Sheet5!A:B,2,FALSE)</f>
        <v>TX</v>
      </c>
      <c r="K2673" t="str">
        <f t="shared" si="3"/>
        <v>Duval, TX</v>
      </c>
    </row>
    <row r="2674" ht="15.75" customHeight="1">
      <c r="A2674" s="11" t="s">
        <v>354</v>
      </c>
      <c r="B2674" s="12">
        <v>10.7</v>
      </c>
      <c r="C2674" s="12">
        <v>30.0</v>
      </c>
      <c r="D2674" s="11" t="s">
        <v>7331</v>
      </c>
      <c r="E2674" s="5" t="s">
        <v>7332</v>
      </c>
      <c r="F2674" s="5">
        <v>9.4</v>
      </c>
      <c r="G2674" s="5">
        <v>31.1</v>
      </c>
      <c r="H2674" t="str">
        <f t="shared" si="1"/>
        <v> Texas</v>
      </c>
      <c r="I2674" t="str">
        <f t="shared" si="2"/>
        <v>Texas</v>
      </c>
      <c r="J2674" t="str">
        <f>VLOOKUP(I2674,Sheet5!A:B,2,FALSE)</f>
        <v>TX</v>
      </c>
      <c r="K2674" t="str">
        <f t="shared" si="3"/>
        <v>Eastland, TX</v>
      </c>
    </row>
    <row r="2675" ht="15.75" customHeight="1">
      <c r="A2675" s="11" t="s">
        <v>356</v>
      </c>
      <c r="B2675" s="12">
        <v>10.3</v>
      </c>
      <c r="C2675" s="12">
        <v>27.4</v>
      </c>
      <c r="D2675" s="11" t="s">
        <v>7333</v>
      </c>
      <c r="E2675" s="5" t="s">
        <v>7334</v>
      </c>
      <c r="F2675" s="5">
        <v>9.1</v>
      </c>
      <c r="G2675" s="5">
        <v>31.7</v>
      </c>
      <c r="H2675" t="str">
        <f t="shared" si="1"/>
        <v> Texas</v>
      </c>
      <c r="I2675" t="str">
        <f t="shared" si="2"/>
        <v>Texas</v>
      </c>
      <c r="J2675" t="str">
        <f>VLOOKUP(I2675,Sheet5!A:B,2,FALSE)</f>
        <v>TX</v>
      </c>
      <c r="K2675" t="str">
        <f t="shared" si="3"/>
        <v>Ector, TX</v>
      </c>
    </row>
    <row r="2676" ht="15.75" customHeight="1">
      <c r="A2676" s="11" t="s">
        <v>63</v>
      </c>
      <c r="B2676" s="12">
        <v>9.9</v>
      </c>
      <c r="C2676" s="12">
        <v>34.3</v>
      </c>
      <c r="D2676" s="11" t="s">
        <v>7335</v>
      </c>
      <c r="E2676" s="5" t="s">
        <v>7336</v>
      </c>
      <c r="F2676" s="5">
        <v>9.3</v>
      </c>
      <c r="G2676" s="5">
        <v>28.8</v>
      </c>
      <c r="H2676" t="str">
        <f t="shared" si="1"/>
        <v> Texas</v>
      </c>
      <c r="I2676" t="str">
        <f t="shared" si="2"/>
        <v>Texas</v>
      </c>
      <c r="J2676" t="str">
        <f>VLOOKUP(I2676,Sheet5!A:B,2,FALSE)</f>
        <v>TX</v>
      </c>
      <c r="K2676" t="str">
        <f t="shared" si="3"/>
        <v>Edwards, TX</v>
      </c>
    </row>
    <row r="2677" ht="15.75" customHeight="1">
      <c r="A2677" s="11" t="s">
        <v>1665</v>
      </c>
      <c r="B2677" s="12">
        <v>8.7</v>
      </c>
      <c r="C2677" s="12">
        <v>27.3</v>
      </c>
      <c r="D2677" s="11" t="s">
        <v>7337</v>
      </c>
      <c r="E2677" s="5" t="s">
        <v>7338</v>
      </c>
      <c r="F2677" s="5">
        <v>9.7</v>
      </c>
      <c r="G2677" s="5">
        <v>27.0</v>
      </c>
      <c r="H2677" t="str">
        <f t="shared" si="1"/>
        <v> Texas</v>
      </c>
      <c r="I2677" t="str">
        <f t="shared" si="2"/>
        <v>Texas</v>
      </c>
      <c r="J2677" t="str">
        <f>VLOOKUP(I2677,Sheet5!A:B,2,FALSE)</f>
        <v>TX</v>
      </c>
      <c r="K2677" t="str">
        <f t="shared" si="3"/>
        <v>El Paso, TX</v>
      </c>
    </row>
    <row r="2678" ht="15.75" customHeight="1">
      <c r="A2678" s="11" t="s">
        <v>1666</v>
      </c>
      <c r="B2678" s="12">
        <v>9.6</v>
      </c>
      <c r="C2678" s="12">
        <v>27.8</v>
      </c>
      <c r="D2678" s="11" t="s">
        <v>7339</v>
      </c>
      <c r="E2678" s="5" t="s">
        <v>7340</v>
      </c>
      <c r="F2678" s="5">
        <v>10.0</v>
      </c>
      <c r="G2678" s="5">
        <v>32.1</v>
      </c>
      <c r="H2678" t="str">
        <f t="shared" si="1"/>
        <v> Texas</v>
      </c>
      <c r="I2678" t="str">
        <f t="shared" si="2"/>
        <v>Texas</v>
      </c>
      <c r="J2678" t="str">
        <f>VLOOKUP(I2678,Sheet5!A:B,2,FALSE)</f>
        <v>TX</v>
      </c>
      <c r="K2678" t="str">
        <f t="shared" si="3"/>
        <v>Ellis, TX</v>
      </c>
    </row>
    <row r="2679" ht="15.75" customHeight="1">
      <c r="A2679" s="11" t="s">
        <v>1667</v>
      </c>
      <c r="B2679" s="12">
        <v>8.9</v>
      </c>
      <c r="C2679" s="12">
        <v>27.4</v>
      </c>
      <c r="D2679" s="11" t="s">
        <v>7341</v>
      </c>
      <c r="E2679" s="5" t="s">
        <v>7342</v>
      </c>
      <c r="F2679" s="5">
        <v>8.3</v>
      </c>
      <c r="G2679" s="5">
        <v>26.8</v>
      </c>
      <c r="H2679" t="str">
        <f t="shared" si="1"/>
        <v> Texas</v>
      </c>
      <c r="I2679" t="str">
        <f t="shared" si="2"/>
        <v>Texas</v>
      </c>
      <c r="J2679" t="str">
        <f>VLOOKUP(I2679,Sheet5!A:B,2,FALSE)</f>
        <v>TX</v>
      </c>
      <c r="K2679" t="str">
        <f t="shared" si="3"/>
        <v>Erath, TX</v>
      </c>
    </row>
    <row r="2680" ht="15.75" customHeight="1">
      <c r="A2680" s="11" t="s">
        <v>1668</v>
      </c>
      <c r="B2680" s="12">
        <v>9.3</v>
      </c>
      <c r="C2680" s="12">
        <v>27.7</v>
      </c>
      <c r="D2680" s="11" t="s">
        <v>7343</v>
      </c>
      <c r="E2680" s="5" t="s">
        <v>7344</v>
      </c>
      <c r="F2680" s="5">
        <v>11.1</v>
      </c>
      <c r="G2680" s="5">
        <v>30.4</v>
      </c>
      <c r="H2680" t="str">
        <f t="shared" si="1"/>
        <v> Texas</v>
      </c>
      <c r="I2680" t="str">
        <f t="shared" si="2"/>
        <v>Texas</v>
      </c>
      <c r="J2680" t="str">
        <f>VLOOKUP(I2680,Sheet5!A:B,2,FALSE)</f>
        <v>TX</v>
      </c>
      <c r="K2680" t="str">
        <f t="shared" si="3"/>
        <v>Falls, TX</v>
      </c>
    </row>
    <row r="2681" ht="15.75" customHeight="1">
      <c r="A2681" s="11" t="s">
        <v>1669</v>
      </c>
      <c r="B2681" s="12">
        <v>9.5</v>
      </c>
      <c r="C2681" s="12">
        <v>30.0</v>
      </c>
      <c r="D2681" s="11" t="s">
        <v>7345</v>
      </c>
      <c r="E2681" s="5" t="s">
        <v>7346</v>
      </c>
      <c r="F2681" s="5">
        <v>9.0</v>
      </c>
      <c r="G2681" s="5">
        <v>29.0</v>
      </c>
      <c r="H2681" t="str">
        <f t="shared" si="1"/>
        <v> Texas</v>
      </c>
      <c r="I2681" t="str">
        <f t="shared" si="2"/>
        <v>Texas</v>
      </c>
      <c r="J2681" t="str">
        <f>VLOOKUP(I2681,Sheet5!A:B,2,FALSE)</f>
        <v>TX</v>
      </c>
      <c r="K2681" t="str">
        <f t="shared" si="3"/>
        <v>Fannin, TX</v>
      </c>
    </row>
    <row r="2682" ht="15.75" customHeight="1">
      <c r="A2682" s="11" t="s">
        <v>1670</v>
      </c>
      <c r="B2682" s="12">
        <v>9.2</v>
      </c>
      <c r="C2682" s="12">
        <v>28.6</v>
      </c>
      <c r="D2682" s="11" t="s">
        <v>7347</v>
      </c>
      <c r="E2682" s="5" t="s">
        <v>7348</v>
      </c>
      <c r="F2682" s="5">
        <v>9.0</v>
      </c>
      <c r="G2682" s="5">
        <v>26.5</v>
      </c>
      <c r="H2682" t="str">
        <f t="shared" si="1"/>
        <v> Texas</v>
      </c>
      <c r="I2682" t="str">
        <f t="shared" si="2"/>
        <v>Texas</v>
      </c>
      <c r="J2682" t="str">
        <f>VLOOKUP(I2682,Sheet5!A:B,2,FALSE)</f>
        <v>TX</v>
      </c>
      <c r="K2682" t="str">
        <f t="shared" si="3"/>
        <v>Fayette, TX</v>
      </c>
    </row>
    <row r="2683" ht="15.75" customHeight="1">
      <c r="A2683" s="11" t="s">
        <v>66</v>
      </c>
      <c r="B2683" s="12">
        <v>9.5</v>
      </c>
      <c r="C2683" s="12">
        <v>29.5</v>
      </c>
      <c r="D2683" s="11" t="s">
        <v>7349</v>
      </c>
      <c r="E2683" s="5" t="s">
        <v>7350</v>
      </c>
      <c r="F2683" s="5">
        <v>9.5</v>
      </c>
      <c r="G2683" s="5">
        <v>27.5</v>
      </c>
      <c r="H2683" t="str">
        <f t="shared" si="1"/>
        <v> Texas</v>
      </c>
      <c r="I2683" t="str">
        <f t="shared" si="2"/>
        <v>Texas</v>
      </c>
      <c r="J2683" t="str">
        <f>VLOOKUP(I2683,Sheet5!A:B,2,FALSE)</f>
        <v>TX</v>
      </c>
      <c r="K2683" t="str">
        <f t="shared" si="3"/>
        <v>Fisher, TX</v>
      </c>
    </row>
    <row r="2684" ht="15.75" customHeight="1">
      <c r="A2684" s="11" t="s">
        <v>68</v>
      </c>
      <c r="B2684" s="12">
        <v>9.7</v>
      </c>
      <c r="C2684" s="12">
        <v>29.2</v>
      </c>
      <c r="D2684" s="11" t="s">
        <v>7351</v>
      </c>
      <c r="E2684" s="5" t="s">
        <v>7352</v>
      </c>
      <c r="F2684" s="5">
        <v>9.8</v>
      </c>
      <c r="G2684" s="5">
        <v>28.0</v>
      </c>
      <c r="H2684" t="str">
        <f t="shared" si="1"/>
        <v> Texas</v>
      </c>
      <c r="I2684" t="str">
        <f t="shared" si="2"/>
        <v>Texas</v>
      </c>
      <c r="J2684" t="str">
        <f>VLOOKUP(I2684,Sheet5!A:B,2,FALSE)</f>
        <v>TX</v>
      </c>
      <c r="K2684" t="str">
        <f t="shared" si="3"/>
        <v>Floyd, TX</v>
      </c>
    </row>
    <row r="2685" ht="15.75" customHeight="1">
      <c r="A2685" s="11" t="s">
        <v>358</v>
      </c>
      <c r="B2685" s="12">
        <v>8.5</v>
      </c>
      <c r="C2685" s="12">
        <v>28.7</v>
      </c>
      <c r="D2685" s="11" t="s">
        <v>7353</v>
      </c>
      <c r="E2685" s="5" t="s">
        <v>7354</v>
      </c>
      <c r="F2685" s="5">
        <v>8.7</v>
      </c>
      <c r="G2685" s="5">
        <v>27.1</v>
      </c>
      <c r="H2685" t="str">
        <f t="shared" si="1"/>
        <v> Texas</v>
      </c>
      <c r="I2685" t="str">
        <f t="shared" si="2"/>
        <v>Texas</v>
      </c>
      <c r="J2685" t="str">
        <f>VLOOKUP(I2685,Sheet5!A:B,2,FALSE)</f>
        <v>TX</v>
      </c>
      <c r="K2685" t="str">
        <f t="shared" si="3"/>
        <v>Foard, TX</v>
      </c>
    </row>
    <row r="2686" ht="15.75" customHeight="1">
      <c r="A2686" s="11" t="s">
        <v>562</v>
      </c>
      <c r="B2686" s="12">
        <v>9.0</v>
      </c>
      <c r="C2686" s="12">
        <v>26.9</v>
      </c>
      <c r="D2686" s="11" t="s">
        <v>7355</v>
      </c>
      <c r="E2686" s="5" t="s">
        <v>7356</v>
      </c>
      <c r="F2686" s="5">
        <v>8.5</v>
      </c>
      <c r="G2686" s="5">
        <v>24.2</v>
      </c>
      <c r="H2686" t="str">
        <f t="shared" si="1"/>
        <v> Texas</v>
      </c>
      <c r="I2686" t="str">
        <f t="shared" si="2"/>
        <v>Texas</v>
      </c>
      <c r="J2686" t="str">
        <f>VLOOKUP(I2686,Sheet5!A:B,2,FALSE)</f>
        <v>TX</v>
      </c>
      <c r="K2686" t="str">
        <f t="shared" si="3"/>
        <v>Fort Bend, TX</v>
      </c>
    </row>
    <row r="2687" ht="15.75" customHeight="1">
      <c r="A2687" s="11" t="s">
        <v>1674</v>
      </c>
      <c r="B2687" s="12">
        <v>10.3</v>
      </c>
      <c r="C2687" s="12">
        <v>30.9</v>
      </c>
      <c r="D2687" s="11" t="s">
        <v>7357</v>
      </c>
      <c r="E2687" s="5" t="s">
        <v>7358</v>
      </c>
      <c r="F2687" s="5">
        <v>9.3</v>
      </c>
      <c r="G2687" s="5">
        <v>28.3</v>
      </c>
      <c r="H2687" t="str">
        <f t="shared" si="1"/>
        <v> Texas</v>
      </c>
      <c r="I2687" t="str">
        <f t="shared" si="2"/>
        <v>Texas</v>
      </c>
      <c r="J2687" t="str">
        <f>VLOOKUP(I2687,Sheet5!A:B,2,FALSE)</f>
        <v>TX</v>
      </c>
      <c r="K2687" t="str">
        <f t="shared" si="3"/>
        <v>Franklin, TX</v>
      </c>
    </row>
    <row r="2688" ht="15.75" customHeight="1">
      <c r="A2688" s="11" t="s">
        <v>1675</v>
      </c>
      <c r="B2688" s="12">
        <v>9.5</v>
      </c>
      <c r="C2688" s="12">
        <v>30.1</v>
      </c>
      <c r="D2688" s="11" t="s">
        <v>7359</v>
      </c>
      <c r="E2688" s="5" t="s">
        <v>7360</v>
      </c>
      <c r="F2688" s="5">
        <v>10.1</v>
      </c>
      <c r="G2688" s="5">
        <v>30.8</v>
      </c>
      <c r="H2688" t="str">
        <f t="shared" si="1"/>
        <v> Texas</v>
      </c>
      <c r="I2688" t="str">
        <f t="shared" si="2"/>
        <v>Texas</v>
      </c>
      <c r="J2688" t="str">
        <f>VLOOKUP(I2688,Sheet5!A:B,2,FALSE)</f>
        <v>TX</v>
      </c>
      <c r="K2688" t="str">
        <f t="shared" si="3"/>
        <v>Freestone, TX</v>
      </c>
    </row>
    <row r="2689" ht="15.75" customHeight="1">
      <c r="A2689" s="11" t="s">
        <v>7361</v>
      </c>
      <c r="B2689" s="12">
        <v>9.1</v>
      </c>
      <c r="C2689" s="12">
        <v>28.6</v>
      </c>
      <c r="D2689" s="11" t="s">
        <v>7362</v>
      </c>
      <c r="E2689" s="5" t="s">
        <v>7363</v>
      </c>
      <c r="F2689" s="5">
        <v>9.3</v>
      </c>
      <c r="G2689" s="5">
        <v>28.4</v>
      </c>
      <c r="H2689" t="str">
        <f t="shared" si="1"/>
        <v> Texas</v>
      </c>
      <c r="I2689" t="str">
        <f t="shared" si="2"/>
        <v>Texas</v>
      </c>
      <c r="J2689" t="str">
        <f>VLOOKUP(I2689,Sheet5!A:B,2,FALSE)</f>
        <v>TX</v>
      </c>
      <c r="K2689" t="str">
        <f t="shared" si="3"/>
        <v>Frio, TX</v>
      </c>
    </row>
    <row r="2690" ht="15.75" customHeight="1">
      <c r="A2690" s="11" t="s">
        <v>7364</v>
      </c>
      <c r="B2690" s="12">
        <v>9.0</v>
      </c>
      <c r="C2690" s="12">
        <v>30.6</v>
      </c>
      <c r="D2690" s="11" t="s">
        <v>7365</v>
      </c>
      <c r="E2690" s="5" t="s">
        <v>7366</v>
      </c>
      <c r="F2690" s="5">
        <v>9.2</v>
      </c>
      <c r="G2690" s="5">
        <v>32.6</v>
      </c>
      <c r="H2690" t="str">
        <f t="shared" si="1"/>
        <v> Texas</v>
      </c>
      <c r="I2690" t="str">
        <f t="shared" si="2"/>
        <v>Texas</v>
      </c>
      <c r="J2690" t="str">
        <f>VLOOKUP(I2690,Sheet5!A:B,2,FALSE)</f>
        <v>TX</v>
      </c>
      <c r="K2690" t="str">
        <f t="shared" si="3"/>
        <v>Gaines, TX</v>
      </c>
    </row>
    <row r="2691" ht="15.75" customHeight="1">
      <c r="A2691" s="11" t="s">
        <v>7367</v>
      </c>
      <c r="B2691" s="12">
        <v>9.0</v>
      </c>
      <c r="C2691" s="12">
        <v>31.5</v>
      </c>
      <c r="D2691" s="11" t="s">
        <v>7368</v>
      </c>
      <c r="E2691" s="5" t="s">
        <v>7369</v>
      </c>
      <c r="F2691" s="5">
        <v>9.4</v>
      </c>
      <c r="G2691" s="5">
        <v>29.4</v>
      </c>
      <c r="H2691" t="str">
        <f t="shared" si="1"/>
        <v> Texas</v>
      </c>
      <c r="I2691" t="str">
        <f t="shared" si="2"/>
        <v>Texas</v>
      </c>
      <c r="J2691" t="str">
        <f>VLOOKUP(I2691,Sheet5!A:B,2,FALSE)</f>
        <v>TX</v>
      </c>
      <c r="K2691" t="str">
        <f t="shared" si="3"/>
        <v>Galveston, TX</v>
      </c>
    </row>
    <row r="2692" ht="15.75" customHeight="1">
      <c r="A2692" s="11" t="s">
        <v>1369</v>
      </c>
      <c r="B2692" s="12">
        <v>10.5</v>
      </c>
      <c r="C2692" s="12">
        <v>31.9</v>
      </c>
      <c r="D2692" s="11" t="s">
        <v>7370</v>
      </c>
      <c r="E2692" s="5" t="s">
        <v>7371</v>
      </c>
      <c r="F2692" s="5">
        <v>9.2</v>
      </c>
      <c r="G2692" s="5">
        <v>27.6</v>
      </c>
      <c r="H2692" t="str">
        <f t="shared" si="1"/>
        <v> Texas</v>
      </c>
      <c r="I2692" t="str">
        <f t="shared" si="2"/>
        <v>Texas</v>
      </c>
      <c r="J2692" t="str">
        <f>VLOOKUP(I2692,Sheet5!A:B,2,FALSE)</f>
        <v>TX</v>
      </c>
      <c r="K2692" t="str">
        <f t="shared" si="3"/>
        <v>Garza, TX</v>
      </c>
    </row>
    <row r="2693" ht="15.75" customHeight="1">
      <c r="A2693" s="11" t="s">
        <v>564</v>
      </c>
      <c r="B2693" s="12">
        <v>9.5</v>
      </c>
      <c r="C2693" s="12">
        <v>27.9</v>
      </c>
      <c r="D2693" s="11" t="s">
        <v>7372</v>
      </c>
      <c r="E2693" s="5" t="s">
        <v>7373</v>
      </c>
      <c r="F2693" s="5">
        <v>9.4</v>
      </c>
      <c r="G2693" s="5">
        <v>25.3</v>
      </c>
      <c r="H2693" t="str">
        <f t="shared" si="1"/>
        <v> Texas</v>
      </c>
      <c r="I2693" t="str">
        <f t="shared" si="2"/>
        <v>Texas</v>
      </c>
      <c r="J2693" t="str">
        <f>VLOOKUP(I2693,Sheet5!A:B,2,FALSE)</f>
        <v>TX</v>
      </c>
      <c r="K2693" t="str">
        <f t="shared" si="3"/>
        <v>Gillespie, TX</v>
      </c>
    </row>
    <row r="2694" ht="15.75" customHeight="1">
      <c r="A2694" s="11" t="s">
        <v>927</v>
      </c>
      <c r="B2694" s="12">
        <v>9.1</v>
      </c>
      <c r="C2694" s="12">
        <v>30.7</v>
      </c>
      <c r="D2694" s="11" t="s">
        <v>7374</v>
      </c>
      <c r="E2694" s="5" t="s">
        <v>7375</v>
      </c>
      <c r="F2694" s="5">
        <v>9.2</v>
      </c>
      <c r="G2694" s="5">
        <v>27.1</v>
      </c>
      <c r="H2694" t="str">
        <f t="shared" si="1"/>
        <v> Texas</v>
      </c>
      <c r="I2694" t="str">
        <f t="shared" si="2"/>
        <v>Texas</v>
      </c>
      <c r="J2694" t="str">
        <f>VLOOKUP(I2694,Sheet5!A:B,2,FALSE)</f>
        <v>TX</v>
      </c>
      <c r="K2694" t="str">
        <f t="shared" si="3"/>
        <v>Glasscock, TX</v>
      </c>
    </row>
    <row r="2695" ht="15.75" customHeight="1">
      <c r="A2695" s="11" t="s">
        <v>1676</v>
      </c>
      <c r="B2695" s="12">
        <v>9.2</v>
      </c>
      <c r="C2695" s="12">
        <v>29.7</v>
      </c>
      <c r="D2695" s="11" t="s">
        <v>7376</v>
      </c>
      <c r="E2695" s="5" t="s">
        <v>7377</v>
      </c>
      <c r="F2695" s="5">
        <v>9.6</v>
      </c>
      <c r="G2695" s="5">
        <v>28.9</v>
      </c>
      <c r="H2695" t="str">
        <f t="shared" si="1"/>
        <v> Texas</v>
      </c>
      <c r="I2695" t="str">
        <f t="shared" si="2"/>
        <v>Texas</v>
      </c>
      <c r="J2695" t="str">
        <f>VLOOKUP(I2695,Sheet5!A:B,2,FALSE)</f>
        <v>TX</v>
      </c>
      <c r="K2695" t="str">
        <f t="shared" si="3"/>
        <v>Goliad, TX</v>
      </c>
    </row>
    <row r="2696" ht="15.75" customHeight="1">
      <c r="A2696" s="11" t="s">
        <v>654</v>
      </c>
      <c r="B2696" s="12">
        <v>8.7</v>
      </c>
      <c r="C2696" s="12">
        <v>26.7</v>
      </c>
      <c r="D2696" s="11" t="s">
        <v>7378</v>
      </c>
      <c r="E2696" s="5" t="s">
        <v>7379</v>
      </c>
      <c r="F2696" s="5">
        <v>10.3</v>
      </c>
      <c r="G2696" s="5">
        <v>29.5</v>
      </c>
      <c r="H2696" t="str">
        <f t="shared" si="1"/>
        <v> Texas</v>
      </c>
      <c r="I2696" t="str">
        <f t="shared" si="2"/>
        <v>Texas</v>
      </c>
      <c r="J2696" t="str">
        <f>VLOOKUP(I2696,Sheet5!A:B,2,FALSE)</f>
        <v>TX</v>
      </c>
      <c r="K2696" t="str">
        <f t="shared" si="3"/>
        <v>Gonzales, TX</v>
      </c>
    </row>
    <row r="2697" ht="15.75" customHeight="1">
      <c r="A2697" s="11" t="s">
        <v>447</v>
      </c>
      <c r="B2697" s="12">
        <v>9.2</v>
      </c>
      <c r="C2697" s="12">
        <v>29.7</v>
      </c>
      <c r="D2697" s="11" t="s">
        <v>7380</v>
      </c>
      <c r="E2697" s="5" t="s">
        <v>7381</v>
      </c>
      <c r="F2697" s="5">
        <v>10.4</v>
      </c>
      <c r="G2697" s="5">
        <v>30.1</v>
      </c>
      <c r="H2697" t="str">
        <f t="shared" si="1"/>
        <v> Texas</v>
      </c>
      <c r="I2697" t="str">
        <f t="shared" si="2"/>
        <v>Texas</v>
      </c>
      <c r="J2697" t="str">
        <f>VLOOKUP(I2697,Sheet5!A:B,2,FALSE)</f>
        <v>TX</v>
      </c>
      <c r="K2697" t="str">
        <f t="shared" si="3"/>
        <v>Gray, TX</v>
      </c>
    </row>
    <row r="2698" ht="15.75" customHeight="1">
      <c r="A2698" s="11" t="s">
        <v>1677</v>
      </c>
      <c r="B2698" s="12">
        <v>9.4</v>
      </c>
      <c r="C2698" s="12">
        <v>26.2</v>
      </c>
      <c r="D2698" s="11" t="s">
        <v>7382</v>
      </c>
      <c r="E2698" s="5" t="s">
        <v>7383</v>
      </c>
      <c r="F2698" s="5">
        <v>9.2</v>
      </c>
      <c r="G2698" s="5">
        <v>28.8</v>
      </c>
      <c r="H2698" t="str">
        <f t="shared" si="1"/>
        <v> Texas</v>
      </c>
      <c r="I2698" t="str">
        <f t="shared" si="2"/>
        <v>Texas</v>
      </c>
      <c r="J2698" t="str">
        <f>VLOOKUP(I2698,Sheet5!A:B,2,FALSE)</f>
        <v>TX</v>
      </c>
      <c r="K2698" t="str">
        <f t="shared" si="3"/>
        <v>Grayson, TX</v>
      </c>
    </row>
    <row r="2699" ht="15.75" customHeight="1">
      <c r="A2699" s="11" t="s">
        <v>72</v>
      </c>
      <c r="B2699" s="12">
        <v>9.4</v>
      </c>
      <c r="C2699" s="12">
        <v>25.5</v>
      </c>
      <c r="D2699" s="11" t="s">
        <v>7384</v>
      </c>
      <c r="E2699" s="5" t="s">
        <v>7385</v>
      </c>
      <c r="F2699" s="5">
        <v>9.9</v>
      </c>
      <c r="G2699" s="5">
        <v>34.7</v>
      </c>
      <c r="H2699" t="str">
        <f t="shared" si="1"/>
        <v> Texas</v>
      </c>
      <c r="I2699" t="str">
        <f t="shared" si="2"/>
        <v>Texas</v>
      </c>
      <c r="J2699" t="str">
        <f>VLOOKUP(I2699,Sheet5!A:B,2,FALSE)</f>
        <v>TX</v>
      </c>
      <c r="K2699" t="str">
        <f t="shared" si="3"/>
        <v>Gregg, TX</v>
      </c>
    </row>
    <row r="2700" ht="15.75" customHeight="1">
      <c r="A2700" s="11" t="s">
        <v>1292</v>
      </c>
      <c r="B2700" s="12">
        <v>9.5</v>
      </c>
      <c r="C2700" s="12">
        <v>31.2</v>
      </c>
      <c r="D2700" s="11" t="s">
        <v>7386</v>
      </c>
      <c r="E2700" s="5" t="s">
        <v>7387</v>
      </c>
      <c r="F2700" s="5">
        <v>10.5</v>
      </c>
      <c r="G2700" s="5">
        <v>29.7</v>
      </c>
      <c r="H2700" t="str">
        <f t="shared" si="1"/>
        <v> Texas</v>
      </c>
      <c r="I2700" t="str">
        <f t="shared" si="2"/>
        <v>Texas</v>
      </c>
      <c r="J2700" t="str">
        <f>VLOOKUP(I2700,Sheet5!A:B,2,FALSE)</f>
        <v>TX</v>
      </c>
      <c r="K2700" t="str">
        <f t="shared" si="3"/>
        <v>Grimes, TX</v>
      </c>
    </row>
    <row r="2701" ht="15.75" customHeight="1">
      <c r="A2701" s="11" t="s">
        <v>707</v>
      </c>
      <c r="B2701" s="12">
        <v>9.6</v>
      </c>
      <c r="C2701" s="12">
        <v>31.7</v>
      </c>
      <c r="D2701" s="11" t="s">
        <v>7388</v>
      </c>
      <c r="E2701" s="5" t="s">
        <v>7389</v>
      </c>
      <c r="F2701" s="5">
        <v>10.1</v>
      </c>
      <c r="G2701" s="5">
        <v>32.0</v>
      </c>
      <c r="H2701" t="str">
        <f t="shared" si="1"/>
        <v> Texas</v>
      </c>
      <c r="I2701" t="str">
        <f t="shared" si="2"/>
        <v>Texas</v>
      </c>
      <c r="J2701" t="str">
        <f>VLOOKUP(I2701,Sheet5!A:B,2,FALSE)</f>
        <v>TX</v>
      </c>
      <c r="K2701" t="str">
        <f t="shared" si="3"/>
        <v>Guadalupe, TX</v>
      </c>
    </row>
    <row r="2702" ht="15.75" customHeight="1">
      <c r="A2702" s="11" t="s">
        <v>1678</v>
      </c>
      <c r="B2702" s="12">
        <v>9.1</v>
      </c>
      <c r="C2702" s="12">
        <v>26.6</v>
      </c>
      <c r="D2702" s="11" t="s">
        <v>7390</v>
      </c>
      <c r="E2702" s="5" t="s">
        <v>7391</v>
      </c>
      <c r="F2702" s="5">
        <v>10.1</v>
      </c>
      <c r="G2702" s="5">
        <v>30.4</v>
      </c>
      <c r="H2702" t="str">
        <f t="shared" si="1"/>
        <v> Texas</v>
      </c>
      <c r="I2702" t="str">
        <f t="shared" si="2"/>
        <v>Texas</v>
      </c>
      <c r="J2702" t="str">
        <f>VLOOKUP(I2702,Sheet5!A:B,2,FALSE)</f>
        <v>TX</v>
      </c>
      <c r="K2702" t="str">
        <f t="shared" si="3"/>
        <v>Hale, TX</v>
      </c>
    </row>
    <row r="2703" ht="15.75" customHeight="1">
      <c r="A2703" s="11" t="s">
        <v>1679</v>
      </c>
      <c r="B2703" s="12">
        <v>14.0</v>
      </c>
      <c r="C2703" s="12">
        <v>35.3</v>
      </c>
      <c r="D2703" s="11" t="s">
        <v>7392</v>
      </c>
      <c r="E2703" s="5" t="s">
        <v>7393</v>
      </c>
      <c r="F2703" s="5">
        <v>9.9</v>
      </c>
      <c r="G2703" s="5">
        <v>29.8</v>
      </c>
      <c r="H2703" t="str">
        <f t="shared" si="1"/>
        <v> Texas</v>
      </c>
      <c r="I2703" t="str">
        <f t="shared" si="2"/>
        <v>Texas</v>
      </c>
      <c r="J2703" t="str">
        <f>VLOOKUP(I2703,Sheet5!A:B,2,FALSE)</f>
        <v>TX</v>
      </c>
      <c r="K2703" t="str">
        <f t="shared" si="3"/>
        <v>Hall, TX</v>
      </c>
    </row>
    <row r="2704" ht="15.75" customHeight="1">
      <c r="A2704" s="11" t="s">
        <v>1680</v>
      </c>
      <c r="B2704" s="12">
        <v>8.8</v>
      </c>
      <c r="C2704" s="12">
        <v>27.4</v>
      </c>
      <c r="D2704" s="11" t="s">
        <v>7394</v>
      </c>
      <c r="E2704" s="5" t="s">
        <v>7395</v>
      </c>
      <c r="F2704" s="5">
        <v>8.8</v>
      </c>
      <c r="G2704" s="5">
        <v>30.1</v>
      </c>
      <c r="H2704" t="str">
        <f t="shared" si="1"/>
        <v> Texas</v>
      </c>
      <c r="I2704" t="str">
        <f t="shared" si="2"/>
        <v>Texas</v>
      </c>
      <c r="J2704" t="str">
        <f>VLOOKUP(I2704,Sheet5!A:B,2,FALSE)</f>
        <v>TX</v>
      </c>
      <c r="K2704" t="str">
        <f t="shared" si="3"/>
        <v>Hamilton, TX</v>
      </c>
    </row>
    <row r="2705" ht="15.75" customHeight="1">
      <c r="A2705" s="11" t="s">
        <v>176</v>
      </c>
      <c r="B2705" s="12">
        <v>9.6</v>
      </c>
      <c r="C2705" s="12">
        <v>29.9</v>
      </c>
      <c r="D2705" s="11" t="s">
        <v>7396</v>
      </c>
      <c r="E2705" s="5" t="s">
        <v>7397</v>
      </c>
      <c r="F2705" s="5">
        <v>8.6</v>
      </c>
      <c r="G2705" s="5">
        <v>29.0</v>
      </c>
      <c r="H2705" t="str">
        <f t="shared" si="1"/>
        <v> Texas</v>
      </c>
      <c r="I2705" t="str">
        <f t="shared" si="2"/>
        <v>Texas</v>
      </c>
      <c r="J2705" t="str">
        <f>VLOOKUP(I2705,Sheet5!A:B,2,FALSE)</f>
        <v>TX</v>
      </c>
      <c r="K2705" t="str">
        <f t="shared" si="3"/>
        <v>Hansford, TX</v>
      </c>
    </row>
    <row r="2706" ht="15.75" customHeight="1">
      <c r="A2706" s="11" t="s">
        <v>1681</v>
      </c>
      <c r="B2706" s="12">
        <v>9.5</v>
      </c>
      <c r="C2706" s="12">
        <v>30.2</v>
      </c>
      <c r="D2706" s="11" t="s">
        <v>7398</v>
      </c>
      <c r="E2706" s="5" t="s">
        <v>7399</v>
      </c>
      <c r="F2706" s="5">
        <v>9.5</v>
      </c>
      <c r="G2706" s="5">
        <v>29.9</v>
      </c>
      <c r="H2706" t="str">
        <f t="shared" si="1"/>
        <v> Texas</v>
      </c>
      <c r="I2706" t="str">
        <f t="shared" si="2"/>
        <v>Texas</v>
      </c>
      <c r="J2706" t="str">
        <f>VLOOKUP(I2706,Sheet5!A:B,2,FALSE)</f>
        <v>TX</v>
      </c>
      <c r="K2706" t="str">
        <f t="shared" si="3"/>
        <v>Hardeman, TX</v>
      </c>
    </row>
    <row r="2707" ht="15.75" customHeight="1">
      <c r="A2707" s="11" t="s">
        <v>1682</v>
      </c>
      <c r="B2707" s="12">
        <v>10.3</v>
      </c>
      <c r="C2707" s="12">
        <v>33.0</v>
      </c>
      <c r="D2707" s="11" t="s">
        <v>7400</v>
      </c>
      <c r="E2707" s="5" t="s">
        <v>7401</v>
      </c>
      <c r="F2707" s="5">
        <v>9.0</v>
      </c>
      <c r="G2707" s="5">
        <v>30.1</v>
      </c>
      <c r="H2707" t="str">
        <f t="shared" si="1"/>
        <v> Texas</v>
      </c>
      <c r="I2707" t="str">
        <f t="shared" si="2"/>
        <v>Texas</v>
      </c>
      <c r="J2707" t="str">
        <f>VLOOKUP(I2707,Sheet5!A:B,2,FALSE)</f>
        <v>TX</v>
      </c>
      <c r="K2707" t="str">
        <f t="shared" si="3"/>
        <v>Hardin, TX</v>
      </c>
    </row>
    <row r="2708" ht="15.75" customHeight="1">
      <c r="A2708" s="11" t="s">
        <v>1683</v>
      </c>
      <c r="B2708" s="12">
        <v>9.0</v>
      </c>
      <c r="C2708" s="12">
        <v>29.0</v>
      </c>
      <c r="D2708" s="11" t="s">
        <v>7402</v>
      </c>
      <c r="E2708" s="5" t="s">
        <v>7403</v>
      </c>
      <c r="F2708" s="5">
        <v>10.0</v>
      </c>
      <c r="G2708" s="5">
        <v>27.2</v>
      </c>
      <c r="H2708" t="str">
        <f t="shared" si="1"/>
        <v> Texas</v>
      </c>
      <c r="I2708" t="str">
        <f t="shared" si="2"/>
        <v>Texas</v>
      </c>
      <c r="J2708" t="str">
        <f>VLOOKUP(I2708,Sheet5!A:B,2,FALSE)</f>
        <v>TX</v>
      </c>
      <c r="K2708" t="str">
        <f t="shared" si="3"/>
        <v>Harris, TX</v>
      </c>
    </row>
    <row r="2709" ht="15.75" customHeight="1">
      <c r="A2709" s="11" t="s">
        <v>785</v>
      </c>
      <c r="B2709" s="12">
        <v>8.6</v>
      </c>
      <c r="C2709" s="12">
        <v>28.3</v>
      </c>
      <c r="D2709" s="11" t="s">
        <v>7404</v>
      </c>
      <c r="E2709" s="5" t="s">
        <v>7405</v>
      </c>
      <c r="F2709" s="5">
        <v>11.2</v>
      </c>
      <c r="G2709" s="5">
        <v>33.5</v>
      </c>
      <c r="H2709" t="str">
        <f t="shared" si="1"/>
        <v> Texas</v>
      </c>
      <c r="I2709" t="str">
        <f t="shared" si="2"/>
        <v>Texas</v>
      </c>
      <c r="J2709" t="str">
        <f>VLOOKUP(I2709,Sheet5!A:B,2,FALSE)</f>
        <v>TX</v>
      </c>
      <c r="K2709" t="str">
        <f t="shared" si="3"/>
        <v>Harrison, TX</v>
      </c>
    </row>
    <row r="2710" ht="15.75" customHeight="1">
      <c r="A2710" s="11" t="s">
        <v>226</v>
      </c>
      <c r="B2710" s="12">
        <v>10.1</v>
      </c>
      <c r="C2710" s="12">
        <v>32.3</v>
      </c>
      <c r="D2710" s="11" t="s">
        <v>7406</v>
      </c>
      <c r="E2710" s="5" t="s">
        <v>7407</v>
      </c>
      <c r="F2710" s="5">
        <v>9.2</v>
      </c>
      <c r="G2710" s="5">
        <v>27.5</v>
      </c>
      <c r="H2710" t="str">
        <f t="shared" si="1"/>
        <v> Texas</v>
      </c>
      <c r="I2710" t="str">
        <f t="shared" si="2"/>
        <v>Texas</v>
      </c>
      <c r="J2710" t="str">
        <f>VLOOKUP(I2710,Sheet5!A:B,2,FALSE)</f>
        <v>TX</v>
      </c>
      <c r="K2710" t="str">
        <f t="shared" si="3"/>
        <v>Hartley, TX</v>
      </c>
    </row>
    <row r="2711" ht="15.75" customHeight="1">
      <c r="A2711" s="11" t="s">
        <v>1684</v>
      </c>
      <c r="B2711" s="12">
        <v>9.6</v>
      </c>
      <c r="C2711" s="12">
        <v>29.0</v>
      </c>
      <c r="D2711" s="11" t="s">
        <v>7408</v>
      </c>
      <c r="E2711" s="5" t="s">
        <v>7409</v>
      </c>
      <c r="F2711" s="5">
        <v>8.9</v>
      </c>
      <c r="G2711" s="5">
        <v>28.3</v>
      </c>
      <c r="H2711" t="str">
        <f t="shared" si="1"/>
        <v> Texas</v>
      </c>
      <c r="I2711" t="str">
        <f t="shared" si="2"/>
        <v>Texas</v>
      </c>
      <c r="J2711" t="str">
        <f>VLOOKUP(I2711,Sheet5!A:B,2,FALSE)</f>
        <v>TX</v>
      </c>
      <c r="K2711" t="str">
        <f t="shared" si="3"/>
        <v>Haskell, TX</v>
      </c>
    </row>
    <row r="2712" ht="15.75" customHeight="1">
      <c r="A2712" s="11" t="s">
        <v>1030</v>
      </c>
      <c r="B2712" s="12">
        <v>9.7</v>
      </c>
      <c r="C2712" s="12">
        <v>31.7</v>
      </c>
      <c r="D2712" s="11" t="s">
        <v>7410</v>
      </c>
      <c r="E2712" s="5" t="s">
        <v>7411</v>
      </c>
      <c r="F2712" s="5">
        <v>9.1</v>
      </c>
      <c r="G2712" s="5">
        <v>25.9</v>
      </c>
      <c r="H2712" t="str">
        <f t="shared" si="1"/>
        <v> Texas</v>
      </c>
      <c r="I2712" t="str">
        <f t="shared" si="2"/>
        <v>Texas</v>
      </c>
      <c r="J2712" t="str">
        <f>VLOOKUP(I2712,Sheet5!A:B,2,FALSE)</f>
        <v>TX</v>
      </c>
      <c r="K2712" t="str">
        <f t="shared" si="3"/>
        <v>Hays, TX</v>
      </c>
    </row>
    <row r="2713" ht="15.75" customHeight="1">
      <c r="A2713" s="11" t="s">
        <v>1685</v>
      </c>
      <c r="B2713" s="12">
        <v>9.1</v>
      </c>
      <c r="C2713" s="12">
        <v>31.0</v>
      </c>
      <c r="D2713" s="11" t="s">
        <v>7412</v>
      </c>
      <c r="E2713" s="5" t="s">
        <v>7413</v>
      </c>
      <c r="F2713" s="5">
        <v>9.1</v>
      </c>
      <c r="G2713" s="5">
        <v>27.3</v>
      </c>
      <c r="H2713" t="str">
        <f t="shared" si="1"/>
        <v> Texas</v>
      </c>
      <c r="I2713" t="str">
        <f t="shared" si="2"/>
        <v>Texas</v>
      </c>
      <c r="J2713" t="str">
        <f>VLOOKUP(I2713,Sheet5!A:B,2,FALSE)</f>
        <v>TX</v>
      </c>
      <c r="K2713" t="str">
        <f t="shared" si="3"/>
        <v>Hemphill, TX</v>
      </c>
    </row>
    <row r="2714" ht="15.75" customHeight="1">
      <c r="A2714" s="11" t="s">
        <v>1686</v>
      </c>
      <c r="B2714" s="12">
        <v>9.2</v>
      </c>
      <c r="C2714" s="12">
        <v>29.7</v>
      </c>
      <c r="D2714" s="11" t="s">
        <v>7414</v>
      </c>
      <c r="E2714" s="5" t="s">
        <v>7415</v>
      </c>
      <c r="F2714" s="5">
        <v>8.9</v>
      </c>
      <c r="G2714" s="5">
        <v>31.7</v>
      </c>
      <c r="H2714" t="str">
        <f t="shared" si="1"/>
        <v> Texas</v>
      </c>
      <c r="I2714" t="str">
        <f t="shared" si="2"/>
        <v>Texas</v>
      </c>
      <c r="J2714" t="str">
        <f>VLOOKUP(I2714,Sheet5!A:B,2,FALSE)</f>
        <v>TX</v>
      </c>
      <c r="K2714" t="str">
        <f t="shared" si="3"/>
        <v>Henderson, TX</v>
      </c>
    </row>
    <row r="2715" ht="15.75" customHeight="1">
      <c r="A2715" s="11" t="s">
        <v>1687</v>
      </c>
      <c r="B2715" s="12">
        <v>9.9</v>
      </c>
      <c r="C2715" s="12">
        <v>31.2</v>
      </c>
      <c r="D2715" s="11" t="s">
        <v>7416</v>
      </c>
      <c r="E2715" s="5" t="s">
        <v>7417</v>
      </c>
      <c r="F2715" s="5">
        <v>10.6</v>
      </c>
      <c r="G2715" s="5">
        <v>33.6</v>
      </c>
      <c r="H2715" t="str">
        <f t="shared" si="1"/>
        <v> Texas</v>
      </c>
      <c r="I2715" t="str">
        <f t="shared" si="2"/>
        <v>Texas</v>
      </c>
      <c r="J2715" t="str">
        <f>VLOOKUP(I2715,Sheet5!A:B,2,FALSE)</f>
        <v>TX</v>
      </c>
      <c r="K2715" t="str">
        <f t="shared" si="3"/>
        <v>Hidalgo, TX</v>
      </c>
    </row>
    <row r="2716" ht="15.75" customHeight="1">
      <c r="A2716" s="11" t="s">
        <v>180</v>
      </c>
      <c r="B2716" s="12">
        <v>9.0</v>
      </c>
      <c r="C2716" s="12">
        <v>32.4</v>
      </c>
      <c r="D2716" s="11" t="s">
        <v>7418</v>
      </c>
      <c r="E2716" s="5" t="s">
        <v>7419</v>
      </c>
      <c r="F2716" s="5">
        <v>9.1</v>
      </c>
      <c r="G2716" s="5">
        <v>28.6</v>
      </c>
      <c r="H2716" t="str">
        <f t="shared" si="1"/>
        <v> Texas</v>
      </c>
      <c r="I2716" t="str">
        <f t="shared" si="2"/>
        <v>Texas</v>
      </c>
      <c r="J2716" t="str">
        <f>VLOOKUP(I2716,Sheet5!A:B,2,FALSE)</f>
        <v>TX</v>
      </c>
      <c r="K2716" t="str">
        <f t="shared" si="3"/>
        <v>Hill, TX</v>
      </c>
    </row>
    <row r="2717" ht="15.75" customHeight="1">
      <c r="A2717" s="11" t="s">
        <v>1471</v>
      </c>
      <c r="B2717" s="12">
        <v>9.7</v>
      </c>
      <c r="C2717" s="12">
        <v>33.1</v>
      </c>
      <c r="D2717" s="11" t="s">
        <v>7420</v>
      </c>
      <c r="E2717" s="5" t="s">
        <v>7421</v>
      </c>
      <c r="F2717" s="5">
        <v>8.5</v>
      </c>
      <c r="G2717" s="5">
        <v>30.3</v>
      </c>
      <c r="H2717" t="str">
        <f t="shared" si="1"/>
        <v> Texas</v>
      </c>
      <c r="I2717" t="str">
        <f t="shared" si="2"/>
        <v>Texas</v>
      </c>
      <c r="J2717" t="str">
        <f>VLOOKUP(I2717,Sheet5!A:B,2,FALSE)</f>
        <v>TX</v>
      </c>
      <c r="K2717" t="str">
        <f t="shared" si="3"/>
        <v>Hockley, TX</v>
      </c>
    </row>
    <row r="2718" ht="15.75" customHeight="1">
      <c r="A2718" s="11" t="s">
        <v>1688</v>
      </c>
      <c r="B2718" s="12">
        <v>8.6</v>
      </c>
      <c r="C2718" s="12">
        <v>26.5</v>
      </c>
      <c r="D2718" s="11" t="s">
        <v>7422</v>
      </c>
      <c r="E2718" s="5" t="s">
        <v>7423</v>
      </c>
      <c r="F2718" s="5">
        <v>9.2</v>
      </c>
      <c r="G2718" s="5">
        <v>26.6</v>
      </c>
      <c r="H2718" t="str">
        <f t="shared" si="1"/>
        <v> Texas</v>
      </c>
      <c r="I2718" t="str">
        <f t="shared" si="2"/>
        <v>Texas</v>
      </c>
      <c r="J2718" t="str">
        <f>VLOOKUP(I2718,Sheet5!A:B,2,FALSE)</f>
        <v>TX</v>
      </c>
      <c r="K2718" t="str">
        <f t="shared" si="3"/>
        <v>Hood, TX</v>
      </c>
    </row>
    <row r="2719" ht="15.75" customHeight="1">
      <c r="A2719" s="11" t="s">
        <v>1689</v>
      </c>
      <c r="B2719" s="12">
        <v>10.3</v>
      </c>
      <c r="C2719" s="12">
        <v>30.7</v>
      </c>
      <c r="D2719" s="11" t="s">
        <v>7424</v>
      </c>
      <c r="E2719" s="5" t="s">
        <v>7425</v>
      </c>
      <c r="F2719" s="5">
        <v>10.0</v>
      </c>
      <c r="G2719" s="5">
        <v>32.2</v>
      </c>
      <c r="H2719" t="str">
        <f t="shared" si="1"/>
        <v> Texas</v>
      </c>
      <c r="I2719" t="str">
        <f t="shared" si="2"/>
        <v>Texas</v>
      </c>
      <c r="J2719" t="str">
        <f>VLOOKUP(I2719,Sheet5!A:B,2,FALSE)</f>
        <v>TX</v>
      </c>
      <c r="K2719" t="str">
        <f t="shared" si="3"/>
        <v>Hopkins, TX</v>
      </c>
    </row>
    <row r="2720" ht="15.75" customHeight="1">
      <c r="A2720" s="11" t="s">
        <v>1690</v>
      </c>
      <c r="B2720" s="12">
        <v>8.0</v>
      </c>
      <c r="C2720" s="12">
        <v>25.6</v>
      </c>
      <c r="D2720" s="11" t="s">
        <v>7426</v>
      </c>
      <c r="E2720" s="5" t="s">
        <v>7427</v>
      </c>
      <c r="F2720" s="5">
        <v>9.3</v>
      </c>
      <c r="G2720" s="5">
        <v>28.0</v>
      </c>
      <c r="H2720" t="str">
        <f t="shared" si="1"/>
        <v> Texas</v>
      </c>
      <c r="I2720" t="str">
        <f t="shared" si="2"/>
        <v>Texas</v>
      </c>
      <c r="J2720" t="str">
        <f>VLOOKUP(I2720,Sheet5!A:B,2,FALSE)</f>
        <v>TX</v>
      </c>
      <c r="K2720" t="str">
        <f t="shared" si="3"/>
        <v>Houston, TX</v>
      </c>
    </row>
    <row r="2721" ht="15.75" customHeight="1">
      <c r="A2721" s="11" t="s">
        <v>1691</v>
      </c>
      <c r="B2721" s="12">
        <v>8.7</v>
      </c>
      <c r="C2721" s="12">
        <v>28.2</v>
      </c>
      <c r="D2721" s="11" t="s">
        <v>7428</v>
      </c>
      <c r="E2721" s="5" t="s">
        <v>7429</v>
      </c>
      <c r="F2721" s="5">
        <v>9.8</v>
      </c>
      <c r="G2721" s="5">
        <v>34.2</v>
      </c>
      <c r="H2721" t="str">
        <f t="shared" si="1"/>
        <v> Texas</v>
      </c>
      <c r="I2721" t="str">
        <f t="shared" si="2"/>
        <v>Texas</v>
      </c>
      <c r="J2721" t="str">
        <f>VLOOKUP(I2721,Sheet5!A:B,2,FALSE)</f>
        <v>TX</v>
      </c>
      <c r="K2721" t="str">
        <f t="shared" si="3"/>
        <v>Howard, TX</v>
      </c>
    </row>
    <row r="2722" ht="15.75" customHeight="1">
      <c r="A2722" s="11" t="s">
        <v>1692</v>
      </c>
      <c r="B2722" s="12">
        <v>8.8</v>
      </c>
      <c r="C2722" s="12">
        <v>28.4</v>
      </c>
      <c r="D2722" s="11" t="s">
        <v>7430</v>
      </c>
      <c r="E2722" s="5" t="s">
        <v>7431</v>
      </c>
      <c r="F2722" s="5">
        <v>9.2</v>
      </c>
      <c r="G2722" s="5">
        <v>27.6</v>
      </c>
      <c r="H2722" t="str">
        <f t="shared" si="1"/>
        <v> Texas</v>
      </c>
      <c r="I2722" t="str">
        <f t="shared" si="2"/>
        <v>Texas</v>
      </c>
      <c r="J2722" t="str">
        <f>VLOOKUP(I2722,Sheet5!A:B,2,FALSE)</f>
        <v>TX</v>
      </c>
      <c r="K2722" t="str">
        <f t="shared" si="3"/>
        <v>Hudspeth, TX</v>
      </c>
    </row>
    <row r="2723" ht="15.75" customHeight="1">
      <c r="A2723" s="11" t="s">
        <v>826</v>
      </c>
      <c r="B2723" s="12">
        <v>10.0</v>
      </c>
      <c r="C2723" s="12">
        <v>34.7</v>
      </c>
      <c r="D2723" s="11" t="s">
        <v>7432</v>
      </c>
      <c r="E2723" s="5" t="s">
        <v>7433</v>
      </c>
      <c r="F2723" s="5">
        <v>9.8</v>
      </c>
      <c r="G2723" s="5">
        <v>29.3</v>
      </c>
      <c r="H2723" t="str">
        <f t="shared" si="1"/>
        <v> Texas</v>
      </c>
      <c r="I2723" t="str">
        <f t="shared" si="2"/>
        <v>Texas</v>
      </c>
      <c r="J2723" t="str">
        <f>VLOOKUP(I2723,Sheet5!A:B,2,FALSE)</f>
        <v>TX</v>
      </c>
      <c r="K2723" t="str">
        <f t="shared" si="3"/>
        <v>Hunt, TX</v>
      </c>
    </row>
    <row r="2724" ht="15.75" customHeight="1">
      <c r="A2724" s="11" t="s">
        <v>1693</v>
      </c>
      <c r="B2724" s="12">
        <v>8.8</v>
      </c>
      <c r="C2724" s="12">
        <v>29.0</v>
      </c>
      <c r="D2724" s="11" t="s">
        <v>7434</v>
      </c>
      <c r="E2724" s="5" t="s">
        <v>7435</v>
      </c>
      <c r="F2724" s="5">
        <v>9.8</v>
      </c>
      <c r="G2724" s="5">
        <v>29.6</v>
      </c>
      <c r="H2724" t="str">
        <f t="shared" si="1"/>
        <v> Texas</v>
      </c>
      <c r="I2724" t="str">
        <f t="shared" si="2"/>
        <v>Texas</v>
      </c>
      <c r="J2724" t="str">
        <f>VLOOKUP(I2724,Sheet5!A:B,2,FALSE)</f>
        <v>TX</v>
      </c>
      <c r="K2724" t="str">
        <f t="shared" si="3"/>
        <v>Hutchinson, TX</v>
      </c>
    </row>
    <row r="2725" ht="15.75" customHeight="1">
      <c r="A2725" s="11" t="s">
        <v>1694</v>
      </c>
      <c r="B2725" s="12">
        <v>9.6</v>
      </c>
      <c r="C2725" s="12">
        <v>27.9</v>
      </c>
      <c r="D2725" s="11" t="s">
        <v>7436</v>
      </c>
      <c r="E2725" s="5" t="s">
        <v>7437</v>
      </c>
      <c r="F2725" s="5">
        <v>8.7</v>
      </c>
      <c r="G2725" s="5">
        <v>27.9</v>
      </c>
      <c r="H2725" t="str">
        <f t="shared" si="1"/>
        <v> Texas</v>
      </c>
      <c r="I2725" t="str">
        <f t="shared" si="2"/>
        <v>Texas</v>
      </c>
      <c r="J2725" t="str">
        <f>VLOOKUP(I2725,Sheet5!A:B,2,FALSE)</f>
        <v>TX</v>
      </c>
      <c r="K2725" t="str">
        <f t="shared" si="3"/>
        <v>Irion, TX</v>
      </c>
    </row>
    <row r="2726" ht="15.75" customHeight="1">
      <c r="A2726" s="11" t="s">
        <v>1538</v>
      </c>
      <c r="B2726" s="12">
        <v>8.8</v>
      </c>
      <c r="C2726" s="12">
        <v>26.8</v>
      </c>
      <c r="D2726" s="11" t="s">
        <v>7438</v>
      </c>
      <c r="E2726" s="5" t="s">
        <v>7439</v>
      </c>
      <c r="F2726" s="5">
        <v>8.7</v>
      </c>
      <c r="G2726" s="5">
        <v>28.3</v>
      </c>
      <c r="H2726" t="str">
        <f t="shared" si="1"/>
        <v> Texas</v>
      </c>
      <c r="I2726" t="str">
        <f t="shared" si="2"/>
        <v>Texas</v>
      </c>
      <c r="J2726" t="str">
        <f>VLOOKUP(I2726,Sheet5!A:B,2,FALSE)</f>
        <v>TX</v>
      </c>
      <c r="K2726" t="str">
        <f t="shared" si="3"/>
        <v>Jack, TX</v>
      </c>
    </row>
    <row r="2727" ht="15.75" customHeight="1">
      <c r="A2727" s="11" t="s">
        <v>789</v>
      </c>
      <c r="B2727" s="12">
        <v>9.6</v>
      </c>
      <c r="C2727" s="12">
        <v>30.5</v>
      </c>
      <c r="D2727" s="11" t="s">
        <v>7440</v>
      </c>
      <c r="E2727" s="5" t="s">
        <v>7441</v>
      </c>
      <c r="F2727" s="5">
        <v>10.0</v>
      </c>
      <c r="G2727" s="5">
        <v>33.5</v>
      </c>
      <c r="H2727" t="str">
        <f t="shared" si="1"/>
        <v> Texas</v>
      </c>
      <c r="I2727" t="str">
        <f t="shared" si="2"/>
        <v>Texas</v>
      </c>
      <c r="J2727" t="str">
        <f>VLOOKUP(I2727,Sheet5!A:B,2,FALSE)</f>
        <v>TX</v>
      </c>
      <c r="K2727" t="str">
        <f t="shared" si="3"/>
        <v>Jackson, TX</v>
      </c>
    </row>
    <row r="2728" ht="15.75" customHeight="1">
      <c r="A2728" s="11" t="s">
        <v>1695</v>
      </c>
      <c r="B2728" s="12">
        <v>9.1</v>
      </c>
      <c r="C2728" s="12">
        <v>25.5</v>
      </c>
      <c r="D2728" s="11" t="s">
        <v>7442</v>
      </c>
      <c r="E2728" s="5" t="s">
        <v>7443</v>
      </c>
      <c r="F2728" s="5">
        <v>10.6</v>
      </c>
      <c r="G2728" s="5">
        <v>29.4</v>
      </c>
      <c r="H2728" t="str">
        <f t="shared" si="1"/>
        <v> Texas</v>
      </c>
      <c r="I2728" t="str">
        <f t="shared" si="2"/>
        <v>Texas</v>
      </c>
      <c r="J2728" t="str">
        <f>VLOOKUP(I2728,Sheet5!A:B,2,FALSE)</f>
        <v>TX</v>
      </c>
      <c r="K2728" t="str">
        <f t="shared" si="3"/>
        <v>Jasper, TX</v>
      </c>
    </row>
    <row r="2729" ht="15.75" customHeight="1">
      <c r="A2729" s="11" t="s">
        <v>1696</v>
      </c>
      <c r="B2729" s="12">
        <v>10.0</v>
      </c>
      <c r="C2729" s="12">
        <v>29.9</v>
      </c>
      <c r="D2729" s="11" t="s">
        <v>7444</v>
      </c>
      <c r="E2729" s="5" t="s">
        <v>7445</v>
      </c>
      <c r="F2729" s="5">
        <v>8.7</v>
      </c>
      <c r="G2729" s="5">
        <v>26.0</v>
      </c>
      <c r="H2729" t="str">
        <f t="shared" si="1"/>
        <v> Texas</v>
      </c>
      <c r="I2729" t="str">
        <f t="shared" si="2"/>
        <v>Texas</v>
      </c>
      <c r="J2729" t="str">
        <f>VLOOKUP(I2729,Sheet5!A:B,2,FALSE)</f>
        <v>TX</v>
      </c>
      <c r="K2729" t="str">
        <f t="shared" si="3"/>
        <v>Jeff Davis, TX</v>
      </c>
    </row>
    <row r="2730" ht="15.75" customHeight="1">
      <c r="A2730" s="11" t="s">
        <v>1697</v>
      </c>
      <c r="B2730" s="12">
        <v>11.9</v>
      </c>
      <c r="C2730" s="12">
        <v>32.1</v>
      </c>
      <c r="D2730" s="11" t="s">
        <v>7446</v>
      </c>
      <c r="E2730" s="5" t="s">
        <v>7447</v>
      </c>
      <c r="F2730" s="5">
        <v>11.7</v>
      </c>
      <c r="G2730" s="5">
        <v>34.1</v>
      </c>
      <c r="H2730" t="str">
        <f t="shared" si="1"/>
        <v> Texas</v>
      </c>
      <c r="I2730" t="str">
        <f t="shared" si="2"/>
        <v>Texas</v>
      </c>
      <c r="J2730" t="str">
        <f>VLOOKUP(I2730,Sheet5!A:B,2,FALSE)</f>
        <v>TX</v>
      </c>
      <c r="K2730" t="str">
        <f t="shared" si="3"/>
        <v>Jefferson, TX</v>
      </c>
    </row>
    <row r="2731" ht="15.75" customHeight="1">
      <c r="A2731" s="11" t="s">
        <v>827</v>
      </c>
      <c r="B2731" s="12">
        <v>9.1</v>
      </c>
      <c r="C2731" s="12">
        <v>31.5</v>
      </c>
      <c r="D2731" s="11" t="s">
        <v>7448</v>
      </c>
      <c r="E2731" s="5" t="s">
        <v>7449</v>
      </c>
      <c r="F2731" s="5">
        <v>9.5</v>
      </c>
      <c r="G2731" s="5">
        <v>28.4</v>
      </c>
      <c r="H2731" t="str">
        <f t="shared" si="1"/>
        <v> Texas</v>
      </c>
      <c r="I2731" t="str">
        <f t="shared" si="2"/>
        <v>Texas</v>
      </c>
      <c r="J2731" t="str">
        <f>VLOOKUP(I2731,Sheet5!A:B,2,FALSE)</f>
        <v>TX</v>
      </c>
      <c r="K2731" t="str">
        <f t="shared" si="3"/>
        <v>Jim Hogg, TX</v>
      </c>
    </row>
    <row r="2732" ht="15.75" customHeight="1">
      <c r="A2732" s="11" t="s">
        <v>1698</v>
      </c>
      <c r="B2732" s="12">
        <v>10.7</v>
      </c>
      <c r="C2732" s="12">
        <v>32.8</v>
      </c>
      <c r="D2732" s="11" t="s">
        <v>7450</v>
      </c>
      <c r="E2732" s="5" t="s">
        <v>7451</v>
      </c>
      <c r="F2732" s="5">
        <v>8.7</v>
      </c>
      <c r="G2732" s="5">
        <v>29.1</v>
      </c>
      <c r="H2732" t="str">
        <f t="shared" si="1"/>
        <v> Texas</v>
      </c>
      <c r="I2732" t="str">
        <f t="shared" si="2"/>
        <v>Texas</v>
      </c>
      <c r="J2732" t="str">
        <f>VLOOKUP(I2732,Sheet5!A:B,2,FALSE)</f>
        <v>TX</v>
      </c>
      <c r="K2732" t="str">
        <f t="shared" si="3"/>
        <v>Jim Wells, TX</v>
      </c>
    </row>
    <row r="2733" ht="15.75" customHeight="1">
      <c r="A2733" s="11" t="s">
        <v>1699</v>
      </c>
      <c r="B2733" s="12">
        <v>10.2</v>
      </c>
      <c r="C2733" s="12">
        <v>27.6</v>
      </c>
      <c r="D2733" s="11" t="s">
        <v>7452</v>
      </c>
      <c r="E2733" s="5" t="s">
        <v>7453</v>
      </c>
      <c r="F2733" s="5">
        <v>9.7</v>
      </c>
      <c r="G2733" s="5">
        <v>30.1</v>
      </c>
      <c r="H2733" t="str">
        <f t="shared" si="1"/>
        <v> Texas</v>
      </c>
      <c r="I2733" t="str">
        <f t="shared" si="2"/>
        <v>Texas</v>
      </c>
      <c r="J2733" t="str">
        <f>VLOOKUP(I2733,Sheet5!A:B,2,FALSE)</f>
        <v>TX</v>
      </c>
      <c r="K2733" t="str">
        <f t="shared" si="3"/>
        <v>Johnson, TX</v>
      </c>
    </row>
    <row r="2734" ht="15.75" customHeight="1">
      <c r="A2734" s="11" t="s">
        <v>1700</v>
      </c>
      <c r="B2734" s="12">
        <v>10.0</v>
      </c>
      <c r="C2734" s="12">
        <v>35.3</v>
      </c>
      <c r="D2734" s="11" t="s">
        <v>7454</v>
      </c>
      <c r="E2734" s="5" t="s">
        <v>7455</v>
      </c>
      <c r="F2734" s="5">
        <v>9.7</v>
      </c>
      <c r="G2734" s="5">
        <v>29.3</v>
      </c>
      <c r="H2734" t="str">
        <f t="shared" si="1"/>
        <v> Texas</v>
      </c>
      <c r="I2734" t="str">
        <f t="shared" si="2"/>
        <v>Texas</v>
      </c>
      <c r="J2734" t="str">
        <f>VLOOKUP(I2734,Sheet5!A:B,2,FALSE)</f>
        <v>TX</v>
      </c>
      <c r="K2734" t="str">
        <f t="shared" si="3"/>
        <v>Jones, TX</v>
      </c>
    </row>
    <row r="2735" ht="15.75" customHeight="1">
      <c r="A2735" s="11" t="s">
        <v>1701</v>
      </c>
      <c r="B2735" s="12">
        <v>9.3</v>
      </c>
      <c r="C2735" s="12">
        <v>28.0</v>
      </c>
      <c r="D2735" s="11" t="s">
        <v>7456</v>
      </c>
      <c r="E2735" s="5" t="s">
        <v>7457</v>
      </c>
      <c r="F2735" s="5">
        <v>9.2</v>
      </c>
      <c r="G2735" s="5">
        <v>31.4</v>
      </c>
      <c r="H2735" t="str">
        <f t="shared" si="1"/>
        <v> Texas</v>
      </c>
      <c r="I2735" t="str">
        <f t="shared" si="2"/>
        <v>Texas</v>
      </c>
      <c r="J2735" t="str">
        <f>VLOOKUP(I2735,Sheet5!A:B,2,FALSE)</f>
        <v>TX</v>
      </c>
      <c r="K2735" t="str">
        <f t="shared" si="3"/>
        <v>Karnes, TX</v>
      </c>
    </row>
    <row r="2736" ht="15.75" customHeight="1">
      <c r="A2736" s="11" t="s">
        <v>1702</v>
      </c>
      <c r="B2736" s="12">
        <v>9.0</v>
      </c>
      <c r="C2736" s="12">
        <v>28.1</v>
      </c>
      <c r="D2736" s="11" t="s">
        <v>7458</v>
      </c>
      <c r="E2736" s="5" t="s">
        <v>7459</v>
      </c>
      <c r="F2736" s="5">
        <v>8.8</v>
      </c>
      <c r="G2736" s="5">
        <v>28.6</v>
      </c>
      <c r="H2736" t="str">
        <f t="shared" si="1"/>
        <v> Texas</v>
      </c>
      <c r="I2736" t="str">
        <f t="shared" si="2"/>
        <v>Texas</v>
      </c>
      <c r="J2736" t="str">
        <f>VLOOKUP(I2736,Sheet5!A:B,2,FALSE)</f>
        <v>TX</v>
      </c>
      <c r="K2736" t="str">
        <f t="shared" si="3"/>
        <v>Kaufman, TX</v>
      </c>
    </row>
    <row r="2737" ht="15.75" customHeight="1">
      <c r="A2737" s="11" t="s">
        <v>1703</v>
      </c>
      <c r="B2737" s="12">
        <v>8.8</v>
      </c>
      <c r="C2737" s="12">
        <v>27.7</v>
      </c>
      <c r="D2737" s="11" t="s">
        <v>7460</v>
      </c>
      <c r="E2737" s="5" t="s">
        <v>7461</v>
      </c>
      <c r="F2737" s="5">
        <v>7.5</v>
      </c>
      <c r="G2737" s="5">
        <v>26.2</v>
      </c>
      <c r="H2737" t="str">
        <f t="shared" si="1"/>
        <v> Texas</v>
      </c>
      <c r="I2737" t="str">
        <f t="shared" si="2"/>
        <v>Texas</v>
      </c>
      <c r="J2737" t="str">
        <f>VLOOKUP(I2737,Sheet5!A:B,2,FALSE)</f>
        <v>TX</v>
      </c>
      <c r="K2737" t="str">
        <f t="shared" si="3"/>
        <v>Kendall, TX</v>
      </c>
    </row>
    <row r="2738" ht="15.75" customHeight="1">
      <c r="A2738" s="11" t="s">
        <v>1704</v>
      </c>
      <c r="B2738" s="12">
        <v>8.6</v>
      </c>
      <c r="C2738" s="12">
        <v>28.7</v>
      </c>
      <c r="D2738" s="11" t="s">
        <v>7462</v>
      </c>
      <c r="E2738" s="5" t="s">
        <v>7463</v>
      </c>
      <c r="F2738" s="5">
        <v>8.9</v>
      </c>
      <c r="G2738" s="5">
        <v>26.7</v>
      </c>
      <c r="H2738" t="str">
        <f t="shared" si="1"/>
        <v> Texas</v>
      </c>
      <c r="I2738" t="str">
        <f t="shared" si="2"/>
        <v>Texas</v>
      </c>
      <c r="J2738" t="str">
        <f>VLOOKUP(I2738,Sheet5!A:B,2,FALSE)</f>
        <v>TX</v>
      </c>
      <c r="K2738" t="str">
        <f t="shared" si="3"/>
        <v>Kenedy, TX</v>
      </c>
    </row>
    <row r="2739" ht="15.75" customHeight="1">
      <c r="A2739" s="11" t="s">
        <v>80</v>
      </c>
      <c r="B2739" s="12">
        <v>10.0</v>
      </c>
      <c r="C2739" s="12">
        <v>32.6</v>
      </c>
      <c r="D2739" s="11" t="s">
        <v>7464</v>
      </c>
      <c r="E2739" s="5" t="s">
        <v>7465</v>
      </c>
      <c r="F2739" s="5">
        <v>8.7</v>
      </c>
      <c r="G2739" s="5">
        <v>27.4</v>
      </c>
      <c r="H2739" t="str">
        <f t="shared" si="1"/>
        <v> Texas</v>
      </c>
      <c r="I2739" t="str">
        <f t="shared" si="2"/>
        <v>Texas</v>
      </c>
      <c r="J2739" t="str">
        <f>VLOOKUP(I2739,Sheet5!A:B,2,FALSE)</f>
        <v>TX</v>
      </c>
      <c r="K2739" t="str">
        <f t="shared" si="3"/>
        <v>Kent, TX</v>
      </c>
    </row>
    <row r="2740" ht="15.75" customHeight="1">
      <c r="A2740" s="11" t="s">
        <v>728</v>
      </c>
      <c r="B2740" s="12">
        <v>9.0</v>
      </c>
      <c r="C2740" s="12">
        <v>27.1</v>
      </c>
      <c r="D2740" s="11" t="s">
        <v>7466</v>
      </c>
      <c r="E2740" s="5" t="s">
        <v>7467</v>
      </c>
      <c r="F2740" s="5">
        <v>9.6</v>
      </c>
      <c r="G2740" s="5">
        <v>28.5</v>
      </c>
      <c r="H2740" t="str">
        <f t="shared" si="1"/>
        <v> Texas</v>
      </c>
      <c r="I2740" t="str">
        <f t="shared" si="2"/>
        <v>Texas</v>
      </c>
      <c r="J2740" t="str">
        <f>VLOOKUP(I2740,Sheet5!A:B,2,FALSE)</f>
        <v>TX</v>
      </c>
      <c r="K2740" t="str">
        <f t="shared" si="3"/>
        <v>Kerr, TX</v>
      </c>
    </row>
    <row r="2741" ht="15.75" customHeight="1">
      <c r="A2741" s="11" t="s">
        <v>729</v>
      </c>
      <c r="B2741" s="12">
        <v>9.8</v>
      </c>
      <c r="C2741" s="12">
        <v>29.3</v>
      </c>
      <c r="D2741" s="11" t="s">
        <v>7468</v>
      </c>
      <c r="E2741" s="5" t="s">
        <v>7469</v>
      </c>
      <c r="F2741" s="5">
        <v>8.8</v>
      </c>
      <c r="G2741" s="5">
        <v>28.4</v>
      </c>
      <c r="H2741" t="str">
        <f t="shared" si="1"/>
        <v> Texas</v>
      </c>
      <c r="I2741" t="str">
        <f t="shared" si="2"/>
        <v>Texas</v>
      </c>
      <c r="J2741" t="str">
        <f>VLOOKUP(I2741,Sheet5!A:B,2,FALSE)</f>
        <v>TX</v>
      </c>
      <c r="K2741" t="str">
        <f t="shared" si="3"/>
        <v>Kimble, TX</v>
      </c>
    </row>
    <row r="2742" ht="15.75" customHeight="1">
      <c r="A2742" s="11" t="s">
        <v>1705</v>
      </c>
      <c r="B2742" s="12">
        <v>9.5</v>
      </c>
      <c r="C2742" s="12">
        <v>29.4</v>
      </c>
      <c r="D2742" s="11" t="s">
        <v>7470</v>
      </c>
      <c r="E2742" s="5" t="s">
        <v>7471</v>
      </c>
      <c r="F2742" s="5">
        <v>9.0</v>
      </c>
      <c r="G2742" s="5">
        <v>27.1</v>
      </c>
      <c r="H2742" t="str">
        <f t="shared" si="1"/>
        <v> Texas</v>
      </c>
      <c r="I2742" t="str">
        <f t="shared" si="2"/>
        <v>Texas</v>
      </c>
      <c r="J2742" t="str">
        <f>VLOOKUP(I2742,Sheet5!A:B,2,FALSE)</f>
        <v>TX</v>
      </c>
      <c r="K2742" t="str">
        <f t="shared" si="3"/>
        <v>King, TX</v>
      </c>
    </row>
    <row r="2743" ht="15.75" customHeight="1">
      <c r="A2743" s="11" t="s">
        <v>1706</v>
      </c>
      <c r="B2743" s="12">
        <v>8.7</v>
      </c>
      <c r="C2743" s="12">
        <v>31.3</v>
      </c>
      <c r="D2743" s="11" t="s">
        <v>7472</v>
      </c>
      <c r="E2743" s="5" t="s">
        <v>7473</v>
      </c>
      <c r="F2743" s="5">
        <v>8.8</v>
      </c>
      <c r="G2743" s="5">
        <v>27.7</v>
      </c>
      <c r="H2743" t="str">
        <f t="shared" si="1"/>
        <v> Texas</v>
      </c>
      <c r="I2743" t="str">
        <f t="shared" si="2"/>
        <v>Texas</v>
      </c>
      <c r="J2743" t="str">
        <f>VLOOKUP(I2743,Sheet5!A:B,2,FALSE)</f>
        <v>TX</v>
      </c>
      <c r="K2743" t="str">
        <f t="shared" si="3"/>
        <v>Kinney, TX</v>
      </c>
    </row>
    <row r="2744" ht="15.75" customHeight="1">
      <c r="A2744" s="11" t="s">
        <v>462</v>
      </c>
      <c r="B2744" s="12">
        <v>8.6</v>
      </c>
      <c r="C2744" s="12">
        <v>28.2</v>
      </c>
      <c r="D2744" s="11" t="s">
        <v>7474</v>
      </c>
      <c r="E2744" s="5" t="s">
        <v>7475</v>
      </c>
      <c r="F2744" s="5">
        <v>9.4</v>
      </c>
      <c r="G2744" s="5">
        <v>28.7</v>
      </c>
      <c r="H2744" t="str">
        <f t="shared" si="1"/>
        <v> Texas</v>
      </c>
      <c r="I2744" t="str">
        <f t="shared" si="2"/>
        <v>Texas</v>
      </c>
      <c r="J2744" t="str">
        <f>VLOOKUP(I2744,Sheet5!A:B,2,FALSE)</f>
        <v>TX</v>
      </c>
      <c r="K2744" t="str">
        <f t="shared" si="3"/>
        <v>Kleberg, TX</v>
      </c>
    </row>
    <row r="2745" ht="15.75" customHeight="1">
      <c r="A2745" s="11" t="s">
        <v>1707</v>
      </c>
      <c r="B2745" s="12">
        <v>9.3</v>
      </c>
      <c r="C2745" s="12">
        <v>27.1</v>
      </c>
      <c r="D2745" s="11" t="s">
        <v>7476</v>
      </c>
      <c r="E2745" s="5" t="s">
        <v>7477</v>
      </c>
      <c r="F2745" s="5">
        <v>9.2</v>
      </c>
      <c r="G2745" s="5">
        <v>28.1</v>
      </c>
      <c r="H2745" t="str">
        <f t="shared" si="1"/>
        <v> Texas</v>
      </c>
      <c r="I2745" t="str">
        <f t="shared" si="2"/>
        <v>Texas</v>
      </c>
      <c r="J2745" t="str">
        <f>VLOOKUP(I2745,Sheet5!A:B,2,FALSE)</f>
        <v>TX</v>
      </c>
      <c r="K2745" t="str">
        <f t="shared" si="3"/>
        <v>Knox, TX</v>
      </c>
    </row>
    <row r="2746" ht="15.75" customHeight="1">
      <c r="A2746" s="11" t="s">
        <v>1708</v>
      </c>
      <c r="B2746" s="12">
        <v>8.8</v>
      </c>
      <c r="C2746" s="12">
        <v>27.0</v>
      </c>
      <c r="D2746" s="11" t="s">
        <v>7478</v>
      </c>
      <c r="E2746" s="5" t="s">
        <v>7479</v>
      </c>
      <c r="F2746" s="5">
        <v>9.2</v>
      </c>
      <c r="G2746" s="5">
        <v>27.8</v>
      </c>
      <c r="H2746" t="str">
        <f t="shared" si="1"/>
        <v> Texas</v>
      </c>
      <c r="I2746" t="str">
        <f t="shared" si="2"/>
        <v>Texas</v>
      </c>
      <c r="J2746" t="str">
        <f>VLOOKUP(I2746,Sheet5!A:B,2,FALSE)</f>
        <v>TX</v>
      </c>
      <c r="K2746" t="str">
        <f t="shared" si="3"/>
        <v>La Salle, TX</v>
      </c>
    </row>
    <row r="2747" ht="15.75" customHeight="1">
      <c r="A2747" s="11" t="s">
        <v>1709</v>
      </c>
      <c r="B2747" s="12">
        <v>8.7</v>
      </c>
      <c r="C2747" s="12">
        <v>26.5</v>
      </c>
      <c r="D2747" s="11" t="s">
        <v>7480</v>
      </c>
      <c r="E2747" s="5" t="s">
        <v>7481</v>
      </c>
      <c r="F2747" s="5">
        <v>10.2</v>
      </c>
      <c r="G2747" s="5">
        <v>33.3</v>
      </c>
      <c r="H2747" t="str">
        <f t="shared" si="1"/>
        <v> Texas</v>
      </c>
      <c r="I2747" t="str">
        <f t="shared" si="2"/>
        <v>Texas</v>
      </c>
      <c r="J2747" t="str">
        <f>VLOOKUP(I2747,Sheet5!A:B,2,FALSE)</f>
        <v>TX</v>
      </c>
      <c r="K2747" t="str">
        <f t="shared" si="3"/>
        <v>Lamar, TX</v>
      </c>
    </row>
    <row r="2748" ht="15.75" customHeight="1">
      <c r="A2748" s="11" t="s">
        <v>1710</v>
      </c>
      <c r="B2748" s="12">
        <v>9.0</v>
      </c>
      <c r="C2748" s="12">
        <v>28.4</v>
      </c>
      <c r="D2748" s="11" t="s">
        <v>7482</v>
      </c>
      <c r="E2748" s="5" t="s">
        <v>7483</v>
      </c>
      <c r="F2748" s="5">
        <v>9.4</v>
      </c>
      <c r="G2748" s="5">
        <v>32.1</v>
      </c>
      <c r="H2748" t="str">
        <f t="shared" si="1"/>
        <v> Texas</v>
      </c>
      <c r="I2748" t="str">
        <f t="shared" si="2"/>
        <v>Texas</v>
      </c>
      <c r="J2748" t="str">
        <f>VLOOKUP(I2748,Sheet5!A:B,2,FALSE)</f>
        <v>TX</v>
      </c>
      <c r="K2748" t="str">
        <f t="shared" si="3"/>
        <v>Lamb, TX</v>
      </c>
    </row>
    <row r="2749" ht="15.75" customHeight="1">
      <c r="A2749" s="11" t="s">
        <v>1711</v>
      </c>
      <c r="B2749" s="12">
        <v>10.8</v>
      </c>
      <c r="C2749" s="12">
        <v>28.5</v>
      </c>
      <c r="D2749" s="11" t="s">
        <v>7484</v>
      </c>
      <c r="E2749" s="5" t="s">
        <v>7485</v>
      </c>
      <c r="F2749" s="5">
        <v>8.5</v>
      </c>
      <c r="G2749" s="5">
        <v>29.9</v>
      </c>
      <c r="H2749" t="str">
        <f t="shared" si="1"/>
        <v> Texas</v>
      </c>
      <c r="I2749" t="str">
        <f t="shared" si="2"/>
        <v>Texas</v>
      </c>
      <c r="J2749" t="str">
        <f>VLOOKUP(I2749,Sheet5!A:B,2,FALSE)</f>
        <v>TX</v>
      </c>
      <c r="K2749" t="str">
        <f t="shared" si="3"/>
        <v>Lampasas, TX</v>
      </c>
    </row>
    <row r="2750" ht="15.75" customHeight="1">
      <c r="A2750" s="11" t="s">
        <v>374</v>
      </c>
      <c r="B2750" s="12">
        <v>9.1</v>
      </c>
      <c r="C2750" s="12">
        <v>32.4</v>
      </c>
      <c r="D2750" s="11" t="s">
        <v>7486</v>
      </c>
      <c r="E2750" s="5" t="s">
        <v>7487</v>
      </c>
      <c r="F2750" s="5">
        <v>9.1</v>
      </c>
      <c r="G2750" s="5">
        <v>29.3</v>
      </c>
      <c r="H2750" t="str">
        <f t="shared" si="1"/>
        <v> Texas</v>
      </c>
      <c r="I2750" t="str">
        <f t="shared" si="2"/>
        <v>Texas</v>
      </c>
      <c r="J2750" t="str">
        <f>VLOOKUP(I2750,Sheet5!A:B,2,FALSE)</f>
        <v>TX</v>
      </c>
      <c r="K2750" t="str">
        <f t="shared" si="3"/>
        <v>Lavaca, TX</v>
      </c>
    </row>
    <row r="2751" ht="15.75" customHeight="1">
      <c r="A2751" s="11" t="s">
        <v>468</v>
      </c>
      <c r="B2751" s="12">
        <v>9.0</v>
      </c>
      <c r="C2751" s="12">
        <v>27.0</v>
      </c>
      <c r="D2751" s="11" t="s">
        <v>7488</v>
      </c>
      <c r="E2751" s="5" t="s">
        <v>7489</v>
      </c>
      <c r="F2751" s="5">
        <v>9.2</v>
      </c>
      <c r="G2751" s="5">
        <v>31.6</v>
      </c>
      <c r="H2751" t="str">
        <f t="shared" si="1"/>
        <v> Texas</v>
      </c>
      <c r="I2751" t="str">
        <f t="shared" si="2"/>
        <v>Texas</v>
      </c>
      <c r="J2751" t="str">
        <f>VLOOKUP(I2751,Sheet5!A:B,2,FALSE)</f>
        <v>TX</v>
      </c>
      <c r="K2751" t="str">
        <f t="shared" si="3"/>
        <v>Lee, TX</v>
      </c>
    </row>
    <row r="2752" ht="15.75" customHeight="1">
      <c r="A2752" s="11" t="s">
        <v>1712</v>
      </c>
      <c r="B2752" s="12">
        <v>8.5</v>
      </c>
      <c r="C2752" s="12">
        <v>30.1</v>
      </c>
      <c r="D2752" s="11" t="s">
        <v>7490</v>
      </c>
      <c r="E2752" s="5" t="s">
        <v>7491</v>
      </c>
      <c r="F2752" s="5">
        <v>10.7</v>
      </c>
      <c r="G2752" s="5">
        <v>30.0</v>
      </c>
      <c r="H2752" t="str">
        <f t="shared" si="1"/>
        <v> Texas</v>
      </c>
      <c r="I2752" t="str">
        <f t="shared" si="2"/>
        <v>Texas</v>
      </c>
      <c r="J2752" t="str">
        <f>VLOOKUP(I2752,Sheet5!A:B,2,FALSE)</f>
        <v>TX</v>
      </c>
      <c r="K2752" t="str">
        <f t="shared" si="3"/>
        <v>Leon, TX</v>
      </c>
    </row>
    <row r="2753" ht="15.75" customHeight="1">
      <c r="A2753" s="11" t="s">
        <v>1713</v>
      </c>
      <c r="B2753" s="12">
        <v>8.7</v>
      </c>
      <c r="C2753" s="12">
        <v>27.5</v>
      </c>
      <c r="D2753" s="11" t="s">
        <v>7492</v>
      </c>
      <c r="E2753" s="5" t="s">
        <v>7493</v>
      </c>
      <c r="F2753" s="5">
        <v>10.3</v>
      </c>
      <c r="G2753" s="5">
        <v>27.4</v>
      </c>
      <c r="H2753" t="str">
        <f t="shared" si="1"/>
        <v> Texas</v>
      </c>
      <c r="I2753" t="str">
        <f t="shared" si="2"/>
        <v>Texas</v>
      </c>
      <c r="J2753" t="str">
        <f>VLOOKUP(I2753,Sheet5!A:B,2,FALSE)</f>
        <v>TX</v>
      </c>
      <c r="K2753" t="str">
        <f t="shared" si="3"/>
        <v>Liberty, TX</v>
      </c>
    </row>
    <row r="2754" ht="15.75" customHeight="1">
      <c r="A2754" s="11" t="s">
        <v>1714</v>
      </c>
      <c r="B2754" s="12">
        <v>9.8</v>
      </c>
      <c r="C2754" s="12">
        <v>29.9</v>
      </c>
      <c r="D2754" s="11" t="s">
        <v>7494</v>
      </c>
      <c r="E2754" s="5" t="s">
        <v>7495</v>
      </c>
      <c r="F2754" s="5">
        <v>9.9</v>
      </c>
      <c r="G2754" s="5">
        <v>34.3</v>
      </c>
      <c r="H2754" t="str">
        <f t="shared" si="1"/>
        <v> Texas</v>
      </c>
      <c r="I2754" t="str">
        <f t="shared" si="2"/>
        <v>Texas</v>
      </c>
      <c r="J2754" t="str">
        <f>VLOOKUP(I2754,Sheet5!A:B,2,FALSE)</f>
        <v>TX</v>
      </c>
      <c r="K2754" t="str">
        <f t="shared" si="3"/>
        <v>Limestone, TX</v>
      </c>
    </row>
    <row r="2755" ht="15.75" customHeight="1">
      <c r="A2755" s="11" t="s">
        <v>1715</v>
      </c>
      <c r="B2755" s="12">
        <v>10.6</v>
      </c>
      <c r="C2755" s="12">
        <v>27.1</v>
      </c>
      <c r="D2755" s="11" t="s">
        <v>7496</v>
      </c>
      <c r="E2755" s="5" t="s">
        <v>7497</v>
      </c>
      <c r="F2755" s="5">
        <v>8.7</v>
      </c>
      <c r="G2755" s="5">
        <v>27.3</v>
      </c>
      <c r="H2755" t="str">
        <f t="shared" si="1"/>
        <v> Texas</v>
      </c>
      <c r="I2755" t="str">
        <f t="shared" si="2"/>
        <v>Texas</v>
      </c>
      <c r="J2755" t="str">
        <f>VLOOKUP(I2755,Sheet5!A:B,2,FALSE)</f>
        <v>TX</v>
      </c>
      <c r="K2755" t="str">
        <f t="shared" si="3"/>
        <v>Lipscomb, TX</v>
      </c>
    </row>
    <row r="2756" ht="15.75" customHeight="1">
      <c r="A2756" s="11" t="s">
        <v>1716</v>
      </c>
      <c r="B2756" s="12">
        <v>7.7</v>
      </c>
      <c r="C2756" s="12">
        <v>21.2</v>
      </c>
      <c r="D2756" s="11" t="s">
        <v>7498</v>
      </c>
      <c r="E2756" s="5" t="s">
        <v>7499</v>
      </c>
      <c r="F2756" s="5">
        <v>9.6</v>
      </c>
      <c r="G2756" s="5">
        <v>27.8</v>
      </c>
      <c r="H2756" t="str">
        <f t="shared" si="1"/>
        <v> Texas</v>
      </c>
      <c r="I2756" t="str">
        <f t="shared" si="2"/>
        <v>Texas</v>
      </c>
      <c r="J2756" t="str">
        <f>VLOOKUP(I2756,Sheet5!A:B,2,FALSE)</f>
        <v>TX</v>
      </c>
      <c r="K2756" t="str">
        <f t="shared" si="3"/>
        <v>Live Oak, TX</v>
      </c>
    </row>
    <row r="2757" ht="15.75" customHeight="1">
      <c r="A2757" s="11" t="s">
        <v>248</v>
      </c>
      <c r="B2757" s="12">
        <v>9.9</v>
      </c>
      <c r="C2757" s="12">
        <v>31.6</v>
      </c>
      <c r="D2757" s="11" t="s">
        <v>7500</v>
      </c>
      <c r="E2757" s="5" t="s">
        <v>7501</v>
      </c>
      <c r="F2757" s="5">
        <v>8.9</v>
      </c>
      <c r="G2757" s="5">
        <v>27.4</v>
      </c>
      <c r="H2757" t="str">
        <f t="shared" si="1"/>
        <v> Texas</v>
      </c>
      <c r="I2757" t="str">
        <f t="shared" si="2"/>
        <v>Texas</v>
      </c>
      <c r="J2757" t="str">
        <f>VLOOKUP(I2757,Sheet5!A:B,2,FALSE)</f>
        <v>TX</v>
      </c>
      <c r="K2757" t="str">
        <f t="shared" si="3"/>
        <v>Llano, TX</v>
      </c>
    </row>
    <row r="2758" ht="15.75" customHeight="1">
      <c r="A2758" s="11" t="s">
        <v>1717</v>
      </c>
      <c r="B2758" s="12">
        <v>10.2</v>
      </c>
      <c r="C2758" s="12">
        <v>30.6</v>
      </c>
      <c r="D2758" s="11" t="s">
        <v>7502</v>
      </c>
      <c r="E2758" s="5" t="s">
        <v>7503</v>
      </c>
      <c r="F2758" s="5">
        <v>9.3</v>
      </c>
      <c r="G2758" s="5">
        <v>27.7</v>
      </c>
      <c r="H2758" t="str">
        <f t="shared" si="1"/>
        <v> Texas</v>
      </c>
      <c r="I2758" t="str">
        <f t="shared" si="2"/>
        <v>Texas</v>
      </c>
      <c r="J2758" t="str">
        <f>VLOOKUP(I2758,Sheet5!A:B,2,FALSE)</f>
        <v>TX</v>
      </c>
      <c r="K2758" t="str">
        <f t="shared" si="3"/>
        <v>Loving, TX</v>
      </c>
    </row>
    <row r="2759" ht="15.75" customHeight="1">
      <c r="A2759" s="11" t="s">
        <v>1718</v>
      </c>
      <c r="B2759" s="12">
        <v>10.1</v>
      </c>
      <c r="C2759" s="12">
        <v>28.4</v>
      </c>
      <c r="D2759" s="11" t="s">
        <v>7504</v>
      </c>
      <c r="E2759" s="5" t="s">
        <v>7505</v>
      </c>
      <c r="F2759" s="5">
        <v>9.5</v>
      </c>
      <c r="G2759" s="5">
        <v>30.0</v>
      </c>
      <c r="H2759" t="str">
        <f t="shared" si="1"/>
        <v> Texas</v>
      </c>
      <c r="I2759" t="str">
        <f t="shared" si="2"/>
        <v>Texas</v>
      </c>
      <c r="J2759" t="str">
        <f>VLOOKUP(I2759,Sheet5!A:B,2,FALSE)</f>
        <v>TX</v>
      </c>
      <c r="K2759" t="str">
        <f t="shared" si="3"/>
        <v>Lubbock, TX</v>
      </c>
    </row>
    <row r="2760" ht="15.75" customHeight="1">
      <c r="A2760" s="11" t="s">
        <v>1719</v>
      </c>
      <c r="B2760" s="12">
        <v>9.2</v>
      </c>
      <c r="C2760" s="12">
        <v>27.3</v>
      </c>
      <c r="D2760" s="11" t="s">
        <v>7506</v>
      </c>
      <c r="E2760" s="5" t="s">
        <v>7507</v>
      </c>
      <c r="F2760" s="5">
        <v>9.2</v>
      </c>
      <c r="G2760" s="5">
        <v>28.6</v>
      </c>
      <c r="H2760" t="str">
        <f t="shared" si="1"/>
        <v> Texas</v>
      </c>
      <c r="I2760" t="str">
        <f t="shared" si="2"/>
        <v>Texas</v>
      </c>
      <c r="J2760" t="str">
        <f>VLOOKUP(I2760,Sheet5!A:B,2,FALSE)</f>
        <v>TX</v>
      </c>
      <c r="K2760" t="str">
        <f t="shared" si="3"/>
        <v>Lynn, TX</v>
      </c>
    </row>
    <row r="2761" ht="15.75" customHeight="1">
      <c r="A2761" s="11" t="s">
        <v>1720</v>
      </c>
      <c r="B2761" s="12">
        <v>9.4</v>
      </c>
      <c r="C2761" s="12">
        <v>31.0</v>
      </c>
      <c r="D2761" s="11" t="s">
        <v>7508</v>
      </c>
      <c r="E2761" s="5" t="s">
        <v>7509</v>
      </c>
      <c r="F2761" s="5">
        <v>9.5</v>
      </c>
      <c r="G2761" s="5">
        <v>29.5</v>
      </c>
      <c r="H2761" t="str">
        <f t="shared" si="1"/>
        <v> Texas</v>
      </c>
      <c r="I2761" t="str">
        <f t="shared" si="2"/>
        <v>Texas</v>
      </c>
      <c r="J2761" t="str">
        <f>VLOOKUP(I2761,Sheet5!A:B,2,FALSE)</f>
        <v>TX</v>
      </c>
      <c r="K2761" t="str">
        <f t="shared" si="3"/>
        <v>Madison, TX</v>
      </c>
    </row>
    <row r="2762" ht="15.75" customHeight="1">
      <c r="A2762" s="11" t="s">
        <v>1721</v>
      </c>
      <c r="B2762" s="12">
        <v>8.8</v>
      </c>
      <c r="C2762" s="12">
        <v>28.0</v>
      </c>
      <c r="D2762" s="11" t="s">
        <v>7510</v>
      </c>
      <c r="E2762" s="5" t="s">
        <v>7511</v>
      </c>
      <c r="F2762" s="5">
        <v>9.7</v>
      </c>
      <c r="G2762" s="5">
        <v>29.2</v>
      </c>
      <c r="H2762" t="str">
        <f t="shared" si="1"/>
        <v> Texas</v>
      </c>
      <c r="I2762" t="str">
        <f t="shared" si="2"/>
        <v>Texas</v>
      </c>
      <c r="J2762" t="str">
        <f>VLOOKUP(I2762,Sheet5!A:B,2,FALSE)</f>
        <v>TX</v>
      </c>
      <c r="K2762" t="str">
        <f t="shared" si="3"/>
        <v>Marion, TX</v>
      </c>
    </row>
    <row r="2763" ht="15.75" customHeight="1">
      <c r="A2763" s="11" t="s">
        <v>1722</v>
      </c>
      <c r="B2763" s="12">
        <v>8.8</v>
      </c>
      <c r="C2763" s="12">
        <v>27.7</v>
      </c>
      <c r="D2763" s="11" t="s">
        <v>7512</v>
      </c>
      <c r="E2763" s="5" t="s">
        <v>7513</v>
      </c>
      <c r="F2763" s="5">
        <v>8.5</v>
      </c>
      <c r="G2763" s="5">
        <v>28.7</v>
      </c>
      <c r="H2763" t="str">
        <f t="shared" si="1"/>
        <v> Texas</v>
      </c>
      <c r="I2763" t="str">
        <f t="shared" si="2"/>
        <v>Texas</v>
      </c>
      <c r="J2763" t="str">
        <f>VLOOKUP(I2763,Sheet5!A:B,2,FALSE)</f>
        <v>TX</v>
      </c>
      <c r="K2763" t="str">
        <f t="shared" si="3"/>
        <v>Martin, TX</v>
      </c>
    </row>
    <row r="2764" ht="15.75" customHeight="1">
      <c r="A2764" s="11" t="s">
        <v>1723</v>
      </c>
      <c r="B2764" s="12">
        <v>10.3</v>
      </c>
      <c r="C2764" s="12">
        <v>31.9</v>
      </c>
      <c r="D2764" s="11" t="s">
        <v>7514</v>
      </c>
      <c r="E2764" s="5" t="s">
        <v>7515</v>
      </c>
      <c r="F2764" s="5">
        <v>9.0</v>
      </c>
      <c r="G2764" s="5">
        <v>26.9</v>
      </c>
      <c r="H2764" t="str">
        <f t="shared" si="1"/>
        <v> Texas</v>
      </c>
      <c r="I2764" t="str">
        <f t="shared" si="2"/>
        <v>Texas</v>
      </c>
      <c r="J2764" t="str">
        <f>VLOOKUP(I2764,Sheet5!A:B,2,FALSE)</f>
        <v>TX</v>
      </c>
      <c r="K2764" t="str">
        <f t="shared" si="3"/>
        <v>Mason, TX</v>
      </c>
    </row>
    <row r="2765" ht="15.75" customHeight="1">
      <c r="A2765" s="11" t="s">
        <v>85</v>
      </c>
      <c r="B2765" s="12">
        <v>9.8</v>
      </c>
      <c r="C2765" s="12">
        <v>31.7</v>
      </c>
      <c r="D2765" s="11" t="s">
        <v>7516</v>
      </c>
      <c r="E2765" s="5" t="s">
        <v>7517</v>
      </c>
      <c r="F2765" s="5">
        <v>10.3</v>
      </c>
      <c r="G2765" s="5">
        <v>30.9</v>
      </c>
      <c r="H2765" t="str">
        <f t="shared" si="1"/>
        <v> Texas</v>
      </c>
      <c r="I2765" t="str">
        <f t="shared" si="2"/>
        <v>Texas</v>
      </c>
      <c r="J2765" t="str">
        <f>VLOOKUP(I2765,Sheet5!A:B,2,FALSE)</f>
        <v>TX</v>
      </c>
      <c r="K2765" t="str">
        <f t="shared" si="3"/>
        <v>Matagorda, TX</v>
      </c>
    </row>
    <row r="2766" ht="15.75" customHeight="1">
      <c r="A2766" s="11" t="s">
        <v>1724</v>
      </c>
      <c r="B2766" s="12">
        <v>11.3</v>
      </c>
      <c r="C2766" s="12">
        <v>35.7</v>
      </c>
      <c r="D2766" s="11" t="s">
        <v>7518</v>
      </c>
      <c r="E2766" s="5" t="s">
        <v>7519</v>
      </c>
      <c r="F2766" s="5">
        <v>9.5</v>
      </c>
      <c r="G2766" s="5">
        <v>30.1</v>
      </c>
      <c r="H2766" t="str">
        <f t="shared" si="1"/>
        <v> Texas</v>
      </c>
      <c r="I2766" t="str">
        <f t="shared" si="2"/>
        <v>Texas</v>
      </c>
      <c r="J2766" t="str">
        <f>VLOOKUP(I2766,Sheet5!A:B,2,FALSE)</f>
        <v>TX</v>
      </c>
      <c r="K2766" t="str">
        <f t="shared" si="3"/>
        <v>Maverick, TX</v>
      </c>
    </row>
    <row r="2767" ht="15.75" customHeight="1">
      <c r="A2767" s="11" t="s">
        <v>1347</v>
      </c>
      <c r="B2767" s="12">
        <v>10.0</v>
      </c>
      <c r="C2767" s="12">
        <v>31.3</v>
      </c>
      <c r="D2767" s="11" t="s">
        <v>7520</v>
      </c>
      <c r="E2767" s="5" t="s">
        <v>7521</v>
      </c>
      <c r="F2767" s="5">
        <v>9.1</v>
      </c>
      <c r="G2767" s="5">
        <v>28.6</v>
      </c>
      <c r="H2767" t="str">
        <f t="shared" si="1"/>
        <v> Texas</v>
      </c>
      <c r="I2767" t="str">
        <f t="shared" si="2"/>
        <v>Texas</v>
      </c>
      <c r="J2767" t="str">
        <f>VLOOKUP(I2767,Sheet5!A:B,2,FALSE)</f>
        <v>TX</v>
      </c>
      <c r="K2767" t="str">
        <f t="shared" si="3"/>
        <v>Mcculloch, TX</v>
      </c>
    </row>
    <row r="2768" ht="15.75" customHeight="1">
      <c r="A2768" s="11" t="s">
        <v>86</v>
      </c>
      <c r="B2768" s="12">
        <v>10.1</v>
      </c>
      <c r="C2768" s="12">
        <v>30.3</v>
      </c>
      <c r="D2768" s="11" t="s">
        <v>7522</v>
      </c>
      <c r="E2768" s="5" t="s">
        <v>7523</v>
      </c>
      <c r="F2768" s="5">
        <v>9.0</v>
      </c>
      <c r="G2768" s="5">
        <v>30.6</v>
      </c>
      <c r="H2768" t="str">
        <f t="shared" si="1"/>
        <v> Texas</v>
      </c>
      <c r="I2768" t="str">
        <f t="shared" si="2"/>
        <v>Texas</v>
      </c>
      <c r="J2768" t="str">
        <f>VLOOKUP(I2768,Sheet5!A:B,2,FALSE)</f>
        <v>TX</v>
      </c>
      <c r="K2768" t="str">
        <f t="shared" si="3"/>
        <v>Mclennan, TX</v>
      </c>
    </row>
    <row r="2769" ht="15.75" customHeight="1">
      <c r="A2769" s="11" t="s">
        <v>1725</v>
      </c>
      <c r="B2769" s="12">
        <v>8.3</v>
      </c>
      <c r="C2769" s="12">
        <v>31.1</v>
      </c>
      <c r="D2769" s="11" t="s">
        <v>7524</v>
      </c>
      <c r="E2769" s="5" t="s">
        <v>7525</v>
      </c>
      <c r="F2769" s="5">
        <v>9.0</v>
      </c>
      <c r="G2769" s="5">
        <v>31.5</v>
      </c>
      <c r="H2769" t="str">
        <f t="shared" si="1"/>
        <v> Texas</v>
      </c>
      <c r="I2769" t="str">
        <f t="shared" si="2"/>
        <v>Texas</v>
      </c>
      <c r="J2769" t="str">
        <f>VLOOKUP(I2769,Sheet5!A:B,2,FALSE)</f>
        <v>TX</v>
      </c>
      <c r="K2769" t="str">
        <f t="shared" si="3"/>
        <v>Mcmullen, TX</v>
      </c>
    </row>
    <row r="2770" ht="15.75" customHeight="1">
      <c r="A2770" s="11" t="s">
        <v>1726</v>
      </c>
      <c r="B2770" s="12">
        <v>9.4</v>
      </c>
      <c r="C2770" s="12">
        <v>30.3</v>
      </c>
      <c r="D2770" s="11" t="s">
        <v>7526</v>
      </c>
      <c r="E2770" s="5" t="s">
        <v>7527</v>
      </c>
      <c r="F2770" s="5">
        <v>10.5</v>
      </c>
      <c r="G2770" s="5">
        <v>31.9</v>
      </c>
      <c r="H2770" t="str">
        <f t="shared" si="1"/>
        <v> Texas</v>
      </c>
      <c r="I2770" t="str">
        <f t="shared" si="2"/>
        <v>Texas</v>
      </c>
      <c r="J2770" t="str">
        <f>VLOOKUP(I2770,Sheet5!A:B,2,FALSE)</f>
        <v>TX</v>
      </c>
      <c r="K2770" t="str">
        <f t="shared" si="3"/>
        <v>Medina, TX</v>
      </c>
    </row>
    <row r="2771" ht="15.75" customHeight="1">
      <c r="A2771" s="11" t="s">
        <v>482</v>
      </c>
      <c r="B2771" s="12">
        <v>9.2</v>
      </c>
      <c r="C2771" s="12">
        <v>29.1</v>
      </c>
      <c r="D2771" s="11" t="s">
        <v>7528</v>
      </c>
      <c r="E2771" s="5" t="s">
        <v>7529</v>
      </c>
      <c r="F2771" s="5">
        <v>9.5</v>
      </c>
      <c r="G2771" s="5">
        <v>27.9</v>
      </c>
      <c r="H2771" t="str">
        <f t="shared" si="1"/>
        <v> Texas</v>
      </c>
      <c r="I2771" t="str">
        <f t="shared" si="2"/>
        <v>Texas</v>
      </c>
      <c r="J2771" t="str">
        <f>VLOOKUP(I2771,Sheet5!A:B,2,FALSE)</f>
        <v>TX</v>
      </c>
      <c r="K2771" t="str">
        <f t="shared" si="3"/>
        <v>Menard, TX</v>
      </c>
    </row>
    <row r="2772" ht="15.75" customHeight="1">
      <c r="A2772" s="11" t="s">
        <v>737</v>
      </c>
      <c r="B2772" s="12">
        <v>11.5</v>
      </c>
      <c r="C2772" s="12">
        <v>32.8</v>
      </c>
      <c r="D2772" s="11" t="s">
        <v>7530</v>
      </c>
      <c r="E2772" s="5" t="s">
        <v>7531</v>
      </c>
      <c r="F2772" s="5">
        <v>9.1</v>
      </c>
      <c r="G2772" s="5">
        <v>30.7</v>
      </c>
      <c r="H2772" t="str">
        <f t="shared" si="1"/>
        <v> Texas</v>
      </c>
      <c r="I2772" t="str">
        <f t="shared" si="2"/>
        <v>Texas</v>
      </c>
      <c r="J2772" t="str">
        <f>VLOOKUP(I2772,Sheet5!A:B,2,FALSE)</f>
        <v>TX</v>
      </c>
      <c r="K2772" t="str">
        <f t="shared" si="3"/>
        <v>Midland, TX</v>
      </c>
    </row>
    <row r="2773" ht="15.75" customHeight="1">
      <c r="A2773" s="11" t="s">
        <v>1727</v>
      </c>
      <c r="B2773" s="12">
        <v>10.1</v>
      </c>
      <c r="C2773" s="12">
        <v>28.6</v>
      </c>
      <c r="D2773" s="11" t="s">
        <v>7532</v>
      </c>
      <c r="E2773" s="5" t="s">
        <v>7533</v>
      </c>
      <c r="F2773" s="5">
        <v>9.2</v>
      </c>
      <c r="G2773" s="5">
        <v>29.7</v>
      </c>
      <c r="H2773" t="str">
        <f t="shared" si="1"/>
        <v> Texas</v>
      </c>
      <c r="I2773" t="str">
        <f t="shared" si="2"/>
        <v>Texas</v>
      </c>
      <c r="J2773" t="str">
        <f>VLOOKUP(I2773,Sheet5!A:B,2,FALSE)</f>
        <v>TX</v>
      </c>
      <c r="K2773" t="str">
        <f t="shared" si="3"/>
        <v>Milam, TX</v>
      </c>
    </row>
    <row r="2774" ht="15.75" customHeight="1">
      <c r="A2774" s="11" t="s">
        <v>1728</v>
      </c>
      <c r="B2774" s="12">
        <v>9.3</v>
      </c>
      <c r="C2774" s="12">
        <v>28.3</v>
      </c>
      <c r="D2774" s="11" t="s">
        <v>7534</v>
      </c>
      <c r="E2774" s="5" t="s">
        <v>7535</v>
      </c>
      <c r="F2774" s="5">
        <v>8.7</v>
      </c>
      <c r="G2774" s="5">
        <v>26.7</v>
      </c>
      <c r="H2774" t="str">
        <f t="shared" si="1"/>
        <v> Texas</v>
      </c>
      <c r="I2774" t="str">
        <f t="shared" si="2"/>
        <v>Texas</v>
      </c>
      <c r="J2774" t="str">
        <f>VLOOKUP(I2774,Sheet5!A:B,2,FALSE)</f>
        <v>TX</v>
      </c>
      <c r="K2774" t="str">
        <f t="shared" si="3"/>
        <v>Mills, TX</v>
      </c>
    </row>
    <row r="2775" ht="15.75" customHeight="1">
      <c r="A2775" s="11" t="s">
        <v>581</v>
      </c>
      <c r="B2775" s="12">
        <v>7.8</v>
      </c>
      <c r="C2775" s="12">
        <v>30.0</v>
      </c>
      <c r="D2775" s="11" t="s">
        <v>7536</v>
      </c>
      <c r="E2775" s="5" t="s">
        <v>7537</v>
      </c>
      <c r="F2775" s="5">
        <v>9.2</v>
      </c>
      <c r="G2775" s="5">
        <v>29.7</v>
      </c>
      <c r="H2775" t="str">
        <f t="shared" si="1"/>
        <v> Texas</v>
      </c>
      <c r="I2775" t="str">
        <f t="shared" si="2"/>
        <v>Texas</v>
      </c>
      <c r="J2775" t="str">
        <f>VLOOKUP(I2775,Sheet5!A:B,2,FALSE)</f>
        <v>TX</v>
      </c>
      <c r="K2775" t="str">
        <f t="shared" si="3"/>
        <v>Mitchell, TX</v>
      </c>
    </row>
    <row r="2776" ht="15.75" customHeight="1">
      <c r="A2776" s="11" t="s">
        <v>738</v>
      </c>
      <c r="B2776" s="12">
        <v>9.1</v>
      </c>
      <c r="C2776" s="12">
        <v>31.8</v>
      </c>
      <c r="D2776" s="11" t="s">
        <v>7538</v>
      </c>
      <c r="E2776" s="5" t="s">
        <v>7539</v>
      </c>
      <c r="F2776" s="5">
        <v>9.4</v>
      </c>
      <c r="G2776" s="5">
        <v>26.2</v>
      </c>
      <c r="H2776" t="str">
        <f t="shared" si="1"/>
        <v> Texas</v>
      </c>
      <c r="I2776" t="str">
        <f t="shared" si="2"/>
        <v>Texas</v>
      </c>
      <c r="J2776" t="str">
        <f>VLOOKUP(I2776,Sheet5!A:B,2,FALSE)</f>
        <v>TX</v>
      </c>
      <c r="K2776" t="str">
        <f t="shared" si="3"/>
        <v>Montague, TX</v>
      </c>
    </row>
    <row r="2777" ht="15.75" customHeight="1">
      <c r="A2777" s="11" t="s">
        <v>1729</v>
      </c>
      <c r="B2777" s="12">
        <v>9.2</v>
      </c>
      <c r="C2777" s="12">
        <v>28.7</v>
      </c>
      <c r="D2777" s="11" t="s">
        <v>7540</v>
      </c>
      <c r="E2777" s="5" t="s">
        <v>7541</v>
      </c>
      <c r="F2777" s="5">
        <v>9.4</v>
      </c>
      <c r="G2777" s="5">
        <v>25.5</v>
      </c>
      <c r="H2777" t="str">
        <f t="shared" si="1"/>
        <v> Texas</v>
      </c>
      <c r="I2777" t="str">
        <f t="shared" si="2"/>
        <v>Texas</v>
      </c>
      <c r="J2777" t="str">
        <f>VLOOKUP(I2777,Sheet5!A:B,2,FALSE)</f>
        <v>TX</v>
      </c>
      <c r="K2777" t="str">
        <f t="shared" si="3"/>
        <v>Montgomery, TX</v>
      </c>
    </row>
    <row r="2778" ht="15.75" customHeight="1">
      <c r="A2778" s="11" t="s">
        <v>1730</v>
      </c>
      <c r="B2778" s="12">
        <v>9.9</v>
      </c>
      <c r="C2778" s="12">
        <v>30.1</v>
      </c>
      <c r="D2778" s="11" t="s">
        <v>7542</v>
      </c>
      <c r="E2778" s="5" t="s">
        <v>7543</v>
      </c>
      <c r="F2778" s="5">
        <v>9.5</v>
      </c>
      <c r="G2778" s="5">
        <v>31.2</v>
      </c>
      <c r="H2778" t="str">
        <f t="shared" si="1"/>
        <v> Texas</v>
      </c>
      <c r="I2778" t="str">
        <f t="shared" si="2"/>
        <v>Texas</v>
      </c>
      <c r="J2778" t="str">
        <f>VLOOKUP(I2778,Sheet5!A:B,2,FALSE)</f>
        <v>TX</v>
      </c>
      <c r="K2778" t="str">
        <f t="shared" si="3"/>
        <v>Moore, TX</v>
      </c>
    </row>
    <row r="2779" ht="15.75" customHeight="1">
      <c r="A2779" s="11" t="s">
        <v>1383</v>
      </c>
      <c r="B2779" s="12">
        <v>9.0</v>
      </c>
      <c r="C2779" s="12">
        <v>29.6</v>
      </c>
      <c r="D2779" s="11" t="s">
        <v>7544</v>
      </c>
      <c r="E2779" s="5" t="s">
        <v>7545</v>
      </c>
      <c r="F2779" s="5">
        <v>9.6</v>
      </c>
      <c r="G2779" s="5">
        <v>31.7</v>
      </c>
      <c r="H2779" t="str">
        <f t="shared" si="1"/>
        <v> Texas</v>
      </c>
      <c r="I2779" t="str">
        <f t="shared" si="2"/>
        <v>Texas</v>
      </c>
      <c r="J2779" t="str">
        <f>VLOOKUP(I2779,Sheet5!A:B,2,FALSE)</f>
        <v>TX</v>
      </c>
      <c r="K2779" t="str">
        <f t="shared" si="3"/>
        <v>Morris, TX</v>
      </c>
    </row>
    <row r="2780" ht="15.75" customHeight="1">
      <c r="A2780" s="11" t="s">
        <v>1731</v>
      </c>
      <c r="B2780" s="12">
        <v>8.7</v>
      </c>
      <c r="C2780" s="12">
        <v>27.5</v>
      </c>
      <c r="D2780" s="11" t="s">
        <v>7546</v>
      </c>
      <c r="E2780" s="5" t="s">
        <v>7547</v>
      </c>
      <c r="F2780" s="5">
        <v>9.1</v>
      </c>
      <c r="G2780" s="5">
        <v>26.6</v>
      </c>
      <c r="H2780" t="str">
        <f t="shared" si="1"/>
        <v> Texas</v>
      </c>
      <c r="I2780" t="str">
        <f t="shared" si="2"/>
        <v>Texas</v>
      </c>
      <c r="J2780" t="str">
        <f>VLOOKUP(I2780,Sheet5!A:B,2,FALSE)</f>
        <v>TX</v>
      </c>
      <c r="K2780" t="str">
        <f t="shared" si="3"/>
        <v>Motley, TX</v>
      </c>
    </row>
    <row r="2781" ht="15.75" customHeight="1">
      <c r="A2781" s="11" t="s">
        <v>1732</v>
      </c>
      <c r="B2781" s="12">
        <v>10.8</v>
      </c>
      <c r="C2781" s="12">
        <v>29.6</v>
      </c>
      <c r="D2781" s="11" t="s">
        <v>7548</v>
      </c>
      <c r="E2781" s="5" t="s">
        <v>7549</v>
      </c>
      <c r="F2781" s="5">
        <v>14.0</v>
      </c>
      <c r="G2781" s="5">
        <v>35.3</v>
      </c>
      <c r="H2781" t="str">
        <f t="shared" si="1"/>
        <v> Texas</v>
      </c>
      <c r="I2781" t="str">
        <f t="shared" si="2"/>
        <v>Texas</v>
      </c>
      <c r="J2781" t="str">
        <f>VLOOKUP(I2781,Sheet5!A:B,2,FALSE)</f>
        <v>TX</v>
      </c>
      <c r="K2781" t="str">
        <f t="shared" si="3"/>
        <v>Nacogdoches, TX</v>
      </c>
    </row>
    <row r="2782" ht="15.75" customHeight="1">
      <c r="A2782" s="11" t="s">
        <v>1733</v>
      </c>
      <c r="B2782" s="12">
        <v>8.8</v>
      </c>
      <c r="C2782" s="12">
        <v>27.7</v>
      </c>
      <c r="D2782" s="11" t="s">
        <v>7550</v>
      </c>
      <c r="E2782" s="5" t="s">
        <v>7551</v>
      </c>
      <c r="F2782" s="5">
        <v>8.8</v>
      </c>
      <c r="G2782" s="5">
        <v>27.4</v>
      </c>
      <c r="H2782" t="str">
        <f t="shared" si="1"/>
        <v> Texas</v>
      </c>
      <c r="I2782" t="str">
        <f t="shared" si="2"/>
        <v>Texas</v>
      </c>
      <c r="J2782" t="str">
        <f>VLOOKUP(I2782,Sheet5!A:B,2,FALSE)</f>
        <v>TX</v>
      </c>
      <c r="K2782" t="str">
        <f t="shared" si="3"/>
        <v>Navarro, TX</v>
      </c>
    </row>
    <row r="2783" ht="15.75" customHeight="1">
      <c r="A2783" s="11" t="s">
        <v>1734</v>
      </c>
      <c r="B2783" s="12">
        <v>8.9</v>
      </c>
      <c r="C2783" s="12">
        <v>28.7</v>
      </c>
      <c r="D2783" s="11" t="s">
        <v>7552</v>
      </c>
      <c r="E2783" s="5" t="s">
        <v>7553</v>
      </c>
      <c r="F2783" s="5">
        <v>9.6</v>
      </c>
      <c r="G2783" s="5">
        <v>29.9</v>
      </c>
      <c r="H2783" t="str">
        <f t="shared" si="1"/>
        <v> Texas</v>
      </c>
      <c r="I2783" t="str">
        <f t="shared" si="2"/>
        <v>Texas</v>
      </c>
      <c r="J2783" t="str">
        <f>VLOOKUP(I2783,Sheet5!A:B,2,FALSE)</f>
        <v>TX</v>
      </c>
      <c r="K2783" t="str">
        <f t="shared" si="3"/>
        <v>Newton, TX</v>
      </c>
    </row>
    <row r="2784" ht="15.75" customHeight="1">
      <c r="A2784" s="11" t="s">
        <v>1388</v>
      </c>
      <c r="B2784" s="12">
        <v>6.9</v>
      </c>
      <c r="C2784" s="12">
        <v>22.7</v>
      </c>
      <c r="D2784" s="11" t="s">
        <v>7554</v>
      </c>
      <c r="E2784" s="5" t="s">
        <v>7555</v>
      </c>
      <c r="F2784" s="5">
        <v>9.5</v>
      </c>
      <c r="G2784" s="5">
        <v>30.2</v>
      </c>
      <c r="H2784" t="str">
        <f t="shared" si="1"/>
        <v> Texas</v>
      </c>
      <c r="I2784" t="str">
        <f t="shared" si="2"/>
        <v>Texas</v>
      </c>
      <c r="J2784" t="str">
        <f>VLOOKUP(I2784,Sheet5!A:B,2,FALSE)</f>
        <v>TX</v>
      </c>
      <c r="K2784" t="str">
        <f t="shared" si="3"/>
        <v>Nolan, TX</v>
      </c>
    </row>
    <row r="2785" ht="15.75" customHeight="1">
      <c r="A2785" s="11" t="s">
        <v>1736</v>
      </c>
      <c r="B2785" s="12">
        <v>8.3</v>
      </c>
      <c r="C2785" s="12">
        <v>31.5</v>
      </c>
      <c r="D2785" s="11" t="s">
        <v>7556</v>
      </c>
      <c r="E2785" s="5" t="s">
        <v>7557</v>
      </c>
      <c r="F2785" s="5">
        <v>10.3</v>
      </c>
      <c r="G2785" s="5">
        <v>33.0</v>
      </c>
      <c r="H2785" t="str">
        <f t="shared" si="1"/>
        <v> Texas</v>
      </c>
      <c r="I2785" t="str">
        <f t="shared" si="2"/>
        <v>Texas</v>
      </c>
      <c r="J2785" t="str">
        <f>VLOOKUP(I2785,Sheet5!A:B,2,FALSE)</f>
        <v>TX</v>
      </c>
      <c r="K2785" t="str">
        <f t="shared" si="3"/>
        <v>Nueces, TX</v>
      </c>
    </row>
    <row r="2786" ht="15.75" customHeight="1">
      <c r="A2786" s="11" t="s">
        <v>1737</v>
      </c>
      <c r="B2786" s="12">
        <v>6.4</v>
      </c>
      <c r="C2786" s="12">
        <v>24.2</v>
      </c>
      <c r="D2786" s="11" t="s">
        <v>7558</v>
      </c>
      <c r="E2786" s="5" t="s">
        <v>7559</v>
      </c>
      <c r="F2786" s="5">
        <v>9.0</v>
      </c>
      <c r="G2786" s="5">
        <v>29.0</v>
      </c>
      <c r="H2786" t="str">
        <f t="shared" si="1"/>
        <v> Texas</v>
      </c>
      <c r="I2786" t="str">
        <f t="shared" si="2"/>
        <v>Texas</v>
      </c>
      <c r="J2786" t="str">
        <f>VLOOKUP(I2786,Sheet5!A:B,2,FALSE)</f>
        <v>TX</v>
      </c>
      <c r="K2786" t="str">
        <f t="shared" si="3"/>
        <v>Ochiltree, TX</v>
      </c>
    </row>
    <row r="2787" ht="15.75" customHeight="1">
      <c r="A2787" s="11" t="s">
        <v>1089</v>
      </c>
      <c r="B2787" s="12">
        <v>8.9</v>
      </c>
      <c r="C2787" s="12">
        <v>25.8</v>
      </c>
      <c r="D2787" s="11" t="s">
        <v>7560</v>
      </c>
      <c r="E2787" s="5" t="s">
        <v>7561</v>
      </c>
      <c r="F2787" s="5">
        <v>8.6</v>
      </c>
      <c r="G2787" s="5">
        <v>28.3</v>
      </c>
      <c r="H2787" t="str">
        <f t="shared" si="1"/>
        <v> Texas</v>
      </c>
      <c r="I2787" t="str">
        <f t="shared" si="2"/>
        <v>Texas</v>
      </c>
      <c r="J2787" t="str">
        <f>VLOOKUP(I2787,Sheet5!A:B,2,FALSE)</f>
        <v>TX</v>
      </c>
      <c r="K2787" t="str">
        <f t="shared" si="3"/>
        <v>Oldham, TX</v>
      </c>
    </row>
    <row r="2788" ht="15.75" customHeight="1">
      <c r="A2788" s="11" t="s">
        <v>1738</v>
      </c>
      <c r="B2788" s="12">
        <v>7.4</v>
      </c>
      <c r="C2788" s="12">
        <v>25.9</v>
      </c>
      <c r="D2788" s="11" t="s">
        <v>7562</v>
      </c>
      <c r="E2788" s="5" t="s">
        <v>7563</v>
      </c>
      <c r="F2788" s="5">
        <v>10.1</v>
      </c>
      <c r="G2788" s="5">
        <v>32.3</v>
      </c>
      <c r="H2788" t="str">
        <f t="shared" si="1"/>
        <v> Texas</v>
      </c>
      <c r="I2788" t="str">
        <f t="shared" si="2"/>
        <v>Texas</v>
      </c>
      <c r="J2788" t="str">
        <f>VLOOKUP(I2788,Sheet5!A:B,2,FALSE)</f>
        <v>TX</v>
      </c>
      <c r="K2788" t="str">
        <f t="shared" si="3"/>
        <v>Orange, TX</v>
      </c>
    </row>
    <row r="2789" ht="15.75" customHeight="1">
      <c r="A2789" s="11" t="s">
        <v>639</v>
      </c>
      <c r="B2789" s="12">
        <v>7.3</v>
      </c>
      <c r="C2789" s="12">
        <v>24.9</v>
      </c>
      <c r="D2789" s="11" t="s">
        <v>7564</v>
      </c>
      <c r="E2789" s="5" t="s">
        <v>7565</v>
      </c>
      <c r="F2789" s="5">
        <v>9.6</v>
      </c>
      <c r="G2789" s="5">
        <v>29.0</v>
      </c>
      <c r="H2789" t="str">
        <f t="shared" si="1"/>
        <v> Texas</v>
      </c>
      <c r="I2789" t="str">
        <f t="shared" si="2"/>
        <v>Texas</v>
      </c>
      <c r="J2789" t="str">
        <f>VLOOKUP(I2789,Sheet5!A:B,2,FALSE)</f>
        <v>TX</v>
      </c>
      <c r="K2789" t="str">
        <f t="shared" si="3"/>
        <v>Palo Pinto, TX</v>
      </c>
    </row>
    <row r="2790" ht="15.75" customHeight="1">
      <c r="A2790" s="11" t="s">
        <v>1739</v>
      </c>
      <c r="B2790" s="12">
        <v>7.5</v>
      </c>
      <c r="C2790" s="12">
        <v>27.1</v>
      </c>
      <c r="D2790" s="11" t="s">
        <v>7566</v>
      </c>
      <c r="E2790" s="5" t="s">
        <v>7567</v>
      </c>
      <c r="F2790" s="5">
        <v>9.7</v>
      </c>
      <c r="G2790" s="5">
        <v>31.7</v>
      </c>
      <c r="H2790" t="str">
        <f t="shared" si="1"/>
        <v> Texas</v>
      </c>
      <c r="I2790" t="str">
        <f t="shared" si="2"/>
        <v>Texas</v>
      </c>
      <c r="J2790" t="str">
        <f>VLOOKUP(I2790,Sheet5!A:B,2,FALSE)</f>
        <v>TX</v>
      </c>
      <c r="K2790" t="str">
        <f t="shared" si="3"/>
        <v>Panola, TX</v>
      </c>
    </row>
    <row r="2791" ht="15.75" customHeight="1">
      <c r="A2791" s="11" t="s">
        <v>1740</v>
      </c>
      <c r="B2791" s="12">
        <v>7.6</v>
      </c>
      <c r="C2791" s="12">
        <v>27.1</v>
      </c>
      <c r="D2791" s="11" t="s">
        <v>7568</v>
      </c>
      <c r="E2791" s="5" t="s">
        <v>7569</v>
      </c>
      <c r="F2791" s="5">
        <v>9.1</v>
      </c>
      <c r="G2791" s="5">
        <v>31.0</v>
      </c>
      <c r="H2791" t="str">
        <f t="shared" si="1"/>
        <v> Texas</v>
      </c>
      <c r="I2791" t="str">
        <f t="shared" si="2"/>
        <v>Texas</v>
      </c>
      <c r="J2791" t="str">
        <f>VLOOKUP(I2791,Sheet5!A:B,2,FALSE)</f>
        <v>TX</v>
      </c>
      <c r="K2791" t="str">
        <f t="shared" si="3"/>
        <v>Parker, TX</v>
      </c>
    </row>
    <row r="2792" ht="15.75" customHeight="1">
      <c r="A2792" s="11" t="s">
        <v>278</v>
      </c>
      <c r="B2792" s="12">
        <v>8.1</v>
      </c>
      <c r="C2792" s="12">
        <v>31.2</v>
      </c>
      <c r="D2792" s="11" t="s">
        <v>7570</v>
      </c>
      <c r="E2792" s="5" t="s">
        <v>7571</v>
      </c>
      <c r="F2792" s="5">
        <v>9.2</v>
      </c>
      <c r="G2792" s="5">
        <v>29.7</v>
      </c>
      <c r="H2792" t="str">
        <f t="shared" si="1"/>
        <v> Texas</v>
      </c>
      <c r="I2792" t="str">
        <f t="shared" si="2"/>
        <v>Texas</v>
      </c>
      <c r="J2792" t="str">
        <f>VLOOKUP(I2792,Sheet5!A:B,2,FALSE)</f>
        <v>TX</v>
      </c>
      <c r="K2792" t="str">
        <f t="shared" si="3"/>
        <v>Parmer, TX</v>
      </c>
    </row>
    <row r="2793" ht="15.75" customHeight="1">
      <c r="A2793" s="11" t="s">
        <v>280</v>
      </c>
      <c r="B2793" s="12">
        <v>6.1</v>
      </c>
      <c r="C2793" s="12">
        <v>21.4</v>
      </c>
      <c r="D2793" s="11" t="s">
        <v>7572</v>
      </c>
      <c r="E2793" s="5" t="s">
        <v>7573</v>
      </c>
      <c r="F2793" s="5">
        <v>9.9</v>
      </c>
      <c r="G2793" s="5">
        <v>31.2</v>
      </c>
      <c r="H2793" t="str">
        <f t="shared" si="1"/>
        <v> Texas</v>
      </c>
      <c r="I2793" t="str">
        <f t="shared" si="2"/>
        <v>Texas</v>
      </c>
      <c r="J2793" t="str">
        <f>VLOOKUP(I2793,Sheet5!A:B,2,FALSE)</f>
        <v>TX</v>
      </c>
      <c r="K2793" t="str">
        <f t="shared" si="3"/>
        <v>Pecos, TX</v>
      </c>
    </row>
    <row r="2794" ht="15.75" customHeight="1">
      <c r="A2794" s="11" t="s">
        <v>912</v>
      </c>
      <c r="B2794" s="12">
        <v>6.3</v>
      </c>
      <c r="C2794" s="12">
        <v>23.7</v>
      </c>
      <c r="D2794" s="11" t="s">
        <v>7574</v>
      </c>
      <c r="E2794" s="5" t="s">
        <v>7575</v>
      </c>
      <c r="F2794" s="5">
        <v>9.0</v>
      </c>
      <c r="G2794" s="5">
        <v>32.4</v>
      </c>
      <c r="H2794" t="str">
        <f t="shared" si="1"/>
        <v> Texas</v>
      </c>
      <c r="I2794" t="str">
        <f t="shared" si="2"/>
        <v>Texas</v>
      </c>
      <c r="J2794" t="str">
        <f>VLOOKUP(I2794,Sheet5!A:B,2,FALSE)</f>
        <v>TX</v>
      </c>
      <c r="K2794" t="str">
        <f t="shared" si="3"/>
        <v>Polk, TX</v>
      </c>
    </row>
    <row r="2795" ht="15.75" customHeight="1">
      <c r="A2795" s="11" t="s">
        <v>1741</v>
      </c>
      <c r="B2795" s="12">
        <v>8.6</v>
      </c>
      <c r="C2795" s="12">
        <v>28.7</v>
      </c>
      <c r="D2795" s="11" t="s">
        <v>7576</v>
      </c>
      <c r="E2795" s="5" t="s">
        <v>7577</v>
      </c>
      <c r="F2795" s="5">
        <v>9.7</v>
      </c>
      <c r="G2795" s="5">
        <v>33.1</v>
      </c>
      <c r="H2795" t="str">
        <f t="shared" si="1"/>
        <v> Texas</v>
      </c>
      <c r="I2795" t="str">
        <f t="shared" si="2"/>
        <v>Texas</v>
      </c>
      <c r="J2795" t="str">
        <f>VLOOKUP(I2795,Sheet5!A:B,2,FALSE)</f>
        <v>TX</v>
      </c>
      <c r="K2795" t="str">
        <f t="shared" si="3"/>
        <v>Potter, TX</v>
      </c>
    </row>
    <row r="2796" ht="15.75" customHeight="1">
      <c r="A2796" s="11" t="s">
        <v>552</v>
      </c>
      <c r="B2796" s="12">
        <v>7.1</v>
      </c>
      <c r="C2796" s="12">
        <v>24.3</v>
      </c>
      <c r="D2796" s="11" t="s">
        <v>7578</v>
      </c>
      <c r="E2796" s="5" t="s">
        <v>7579</v>
      </c>
      <c r="F2796" s="5">
        <v>8.6</v>
      </c>
      <c r="G2796" s="5">
        <v>26.5</v>
      </c>
      <c r="H2796" t="str">
        <f t="shared" si="1"/>
        <v> Texas</v>
      </c>
      <c r="I2796" t="str">
        <f t="shared" si="2"/>
        <v>Texas</v>
      </c>
      <c r="J2796" t="str">
        <f>VLOOKUP(I2796,Sheet5!A:B,2,FALSE)</f>
        <v>TX</v>
      </c>
      <c r="K2796" t="str">
        <f t="shared" si="3"/>
        <v>Presidio, TX</v>
      </c>
    </row>
    <row r="2797" ht="15.75" customHeight="1">
      <c r="A2797" s="11" t="s">
        <v>1742</v>
      </c>
      <c r="B2797" s="12">
        <v>7.1</v>
      </c>
      <c r="C2797" s="12">
        <v>30.1</v>
      </c>
      <c r="D2797" s="11" t="s">
        <v>7580</v>
      </c>
      <c r="E2797" s="5" t="s">
        <v>7581</v>
      </c>
      <c r="F2797" s="5">
        <v>10.3</v>
      </c>
      <c r="G2797" s="5">
        <v>30.7</v>
      </c>
      <c r="H2797" t="str">
        <f t="shared" si="1"/>
        <v> Texas</v>
      </c>
      <c r="I2797" t="str">
        <f t="shared" si="2"/>
        <v>Texas</v>
      </c>
      <c r="J2797" t="str">
        <f>VLOOKUP(I2797,Sheet5!A:B,2,FALSE)</f>
        <v>TX</v>
      </c>
      <c r="K2797" t="str">
        <f t="shared" si="3"/>
        <v>Rains, TX</v>
      </c>
    </row>
    <row r="2798" ht="15.75" customHeight="1">
      <c r="A2798" s="11" t="s">
        <v>73</v>
      </c>
      <c r="B2798" s="12">
        <v>7.2</v>
      </c>
      <c r="C2798" s="12">
        <v>21.6</v>
      </c>
      <c r="D2798" s="11" t="s">
        <v>7582</v>
      </c>
      <c r="E2798" s="5" t="s">
        <v>7583</v>
      </c>
      <c r="F2798" s="5">
        <v>8.0</v>
      </c>
      <c r="G2798" s="5">
        <v>25.6</v>
      </c>
      <c r="H2798" t="str">
        <f t="shared" si="1"/>
        <v> Texas</v>
      </c>
      <c r="I2798" t="str">
        <f t="shared" si="2"/>
        <v>Texas</v>
      </c>
      <c r="J2798" t="str">
        <f>VLOOKUP(I2798,Sheet5!A:B,2,FALSE)</f>
        <v>TX</v>
      </c>
      <c r="K2798" t="str">
        <f t="shared" si="3"/>
        <v>Randall, TX</v>
      </c>
    </row>
    <row r="2799" ht="15.75" customHeight="1">
      <c r="A2799" s="11" t="s">
        <v>1743</v>
      </c>
      <c r="B2799" s="12">
        <v>6.6</v>
      </c>
      <c r="C2799" s="12">
        <v>25.5</v>
      </c>
      <c r="D2799" s="11" t="s">
        <v>7584</v>
      </c>
      <c r="E2799" s="5" t="s">
        <v>7585</v>
      </c>
      <c r="F2799" s="5">
        <v>8.7</v>
      </c>
      <c r="G2799" s="5">
        <v>28.2</v>
      </c>
      <c r="H2799" t="str">
        <f t="shared" si="1"/>
        <v> Texas</v>
      </c>
      <c r="I2799" t="str">
        <f t="shared" si="2"/>
        <v>Texas</v>
      </c>
      <c r="J2799" t="str">
        <f>VLOOKUP(I2799,Sheet5!A:B,2,FALSE)</f>
        <v>TX</v>
      </c>
      <c r="K2799" t="str">
        <f t="shared" si="3"/>
        <v>Reagan, TX</v>
      </c>
    </row>
    <row r="2800" ht="15.75" customHeight="1">
      <c r="A2800" s="11" t="s">
        <v>1744</v>
      </c>
      <c r="B2800" s="12">
        <v>7.1</v>
      </c>
      <c r="C2800" s="12">
        <v>27.3</v>
      </c>
      <c r="D2800" s="11" t="s">
        <v>7586</v>
      </c>
      <c r="E2800" s="5" t="s">
        <v>7587</v>
      </c>
      <c r="F2800" s="5">
        <v>8.8</v>
      </c>
      <c r="G2800" s="5">
        <v>28.4</v>
      </c>
      <c r="H2800" t="str">
        <f t="shared" si="1"/>
        <v> Texas</v>
      </c>
      <c r="I2800" t="str">
        <f t="shared" si="2"/>
        <v>Texas</v>
      </c>
      <c r="J2800" t="str">
        <f>VLOOKUP(I2800,Sheet5!A:B,2,FALSE)</f>
        <v>TX</v>
      </c>
      <c r="K2800" t="str">
        <f t="shared" si="3"/>
        <v>Real, TX</v>
      </c>
    </row>
    <row r="2801" ht="15.75" customHeight="1">
      <c r="A2801" s="11" t="s">
        <v>1745</v>
      </c>
      <c r="B2801" s="12">
        <v>7.8</v>
      </c>
      <c r="C2801" s="12">
        <v>25.1</v>
      </c>
      <c r="D2801" s="11" t="s">
        <v>7588</v>
      </c>
      <c r="E2801" s="5" t="s">
        <v>7589</v>
      </c>
      <c r="F2801" s="5">
        <v>10.0</v>
      </c>
      <c r="G2801" s="5">
        <v>34.7</v>
      </c>
      <c r="H2801" t="str">
        <f t="shared" si="1"/>
        <v> Texas</v>
      </c>
      <c r="I2801" t="str">
        <f t="shared" si="2"/>
        <v>Texas</v>
      </c>
      <c r="J2801" t="str">
        <f>VLOOKUP(I2801,Sheet5!A:B,2,FALSE)</f>
        <v>TX</v>
      </c>
      <c r="K2801" t="str">
        <f t="shared" si="3"/>
        <v>Red River, TX</v>
      </c>
    </row>
    <row r="2802" ht="15.75" customHeight="1">
      <c r="A2802" s="11" t="s">
        <v>304</v>
      </c>
      <c r="B2802" s="12">
        <v>9.4</v>
      </c>
      <c r="C2802" s="12">
        <v>30.4</v>
      </c>
      <c r="D2802" s="11" t="s">
        <v>7590</v>
      </c>
      <c r="E2802" s="5" t="s">
        <v>7591</v>
      </c>
      <c r="F2802" s="5">
        <v>8.8</v>
      </c>
      <c r="G2802" s="5">
        <v>29.0</v>
      </c>
      <c r="H2802" t="str">
        <f t="shared" si="1"/>
        <v> Texas</v>
      </c>
      <c r="I2802" t="str">
        <f t="shared" si="2"/>
        <v>Texas</v>
      </c>
      <c r="J2802" t="str">
        <f>VLOOKUP(I2802,Sheet5!A:B,2,FALSE)</f>
        <v>TX</v>
      </c>
      <c r="K2802" t="str">
        <f t="shared" si="3"/>
        <v>Reeves, TX</v>
      </c>
    </row>
    <row r="2803" ht="15.75" customHeight="1">
      <c r="A2803" s="11" t="s">
        <v>1746</v>
      </c>
      <c r="B2803" s="12">
        <v>7.4</v>
      </c>
      <c r="C2803" s="12">
        <v>27.8</v>
      </c>
      <c r="D2803" s="11" t="s">
        <v>7592</v>
      </c>
      <c r="E2803" s="5" t="s">
        <v>7593</v>
      </c>
      <c r="F2803" s="5">
        <v>9.6</v>
      </c>
      <c r="G2803" s="5">
        <v>27.9</v>
      </c>
      <c r="H2803" t="str">
        <f t="shared" si="1"/>
        <v> Texas</v>
      </c>
      <c r="I2803" t="str">
        <f t="shared" si="2"/>
        <v>Texas</v>
      </c>
      <c r="J2803" t="str">
        <f>VLOOKUP(I2803,Sheet5!A:B,2,FALSE)</f>
        <v>TX</v>
      </c>
      <c r="K2803" t="str">
        <f t="shared" si="3"/>
        <v>Refugio, TX</v>
      </c>
    </row>
    <row r="2804" ht="15.75" customHeight="1">
      <c r="A2804" s="11" t="s">
        <v>189</v>
      </c>
      <c r="B2804" s="12">
        <v>7.7</v>
      </c>
      <c r="C2804" s="12">
        <v>29.7</v>
      </c>
      <c r="D2804" s="11" t="s">
        <v>7594</v>
      </c>
      <c r="E2804" s="5" t="s">
        <v>7595</v>
      </c>
      <c r="F2804" s="5">
        <v>8.8</v>
      </c>
      <c r="G2804" s="5">
        <v>26.8</v>
      </c>
      <c r="H2804" t="str">
        <f t="shared" si="1"/>
        <v> Texas</v>
      </c>
      <c r="I2804" t="str">
        <f t="shared" si="2"/>
        <v>Texas</v>
      </c>
      <c r="J2804" t="str">
        <f>VLOOKUP(I2804,Sheet5!A:B,2,FALSE)</f>
        <v>TX</v>
      </c>
      <c r="K2804" t="str">
        <f t="shared" si="3"/>
        <v>Roberts, TX</v>
      </c>
    </row>
    <row r="2805" ht="15.75" customHeight="1">
      <c r="A2805" s="11" t="s">
        <v>307</v>
      </c>
      <c r="B2805" s="12">
        <v>4.2</v>
      </c>
      <c r="C2805" s="12">
        <v>14.1</v>
      </c>
      <c r="D2805" s="11" t="s">
        <v>7596</v>
      </c>
      <c r="E2805" s="5" t="s">
        <v>7597</v>
      </c>
      <c r="F2805" s="5">
        <v>9.6</v>
      </c>
      <c r="G2805" s="5">
        <v>30.5</v>
      </c>
      <c r="H2805" t="str">
        <f t="shared" si="1"/>
        <v> Texas</v>
      </c>
      <c r="I2805" t="str">
        <f t="shared" si="2"/>
        <v>Texas</v>
      </c>
      <c r="J2805" t="str">
        <f>VLOOKUP(I2805,Sheet5!A:B,2,FALSE)</f>
        <v>TX</v>
      </c>
      <c r="K2805" t="str">
        <f t="shared" si="3"/>
        <v>Robertson, TX</v>
      </c>
    </row>
    <row r="2806" ht="15.75" customHeight="1">
      <c r="A2806" s="11" t="s">
        <v>1747</v>
      </c>
      <c r="B2806" s="12">
        <v>10.1</v>
      </c>
      <c r="C2806" s="12">
        <v>31.8</v>
      </c>
      <c r="D2806" s="11" t="s">
        <v>7598</v>
      </c>
      <c r="E2806" s="5" t="s">
        <v>7599</v>
      </c>
      <c r="F2806" s="5">
        <v>9.1</v>
      </c>
      <c r="G2806" s="5">
        <v>25.5</v>
      </c>
      <c r="H2806" t="str">
        <f t="shared" si="1"/>
        <v> Texas</v>
      </c>
      <c r="I2806" t="str">
        <f t="shared" si="2"/>
        <v>Texas</v>
      </c>
      <c r="J2806" t="str">
        <f>VLOOKUP(I2806,Sheet5!A:B,2,FALSE)</f>
        <v>TX</v>
      </c>
      <c r="K2806" t="str">
        <f t="shared" si="3"/>
        <v>Rockwall, TX</v>
      </c>
    </row>
    <row r="2807" ht="15.75" customHeight="1">
      <c r="A2807" s="11" t="s">
        <v>1748</v>
      </c>
      <c r="B2807" s="12">
        <v>8.5</v>
      </c>
      <c r="C2807" s="12">
        <v>29.7</v>
      </c>
      <c r="D2807" s="11" t="s">
        <v>7600</v>
      </c>
      <c r="E2807" s="5" t="s">
        <v>7601</v>
      </c>
      <c r="F2807" s="5">
        <v>10.0</v>
      </c>
      <c r="G2807" s="5">
        <v>29.9</v>
      </c>
      <c r="H2807" t="str">
        <f t="shared" si="1"/>
        <v> Texas</v>
      </c>
      <c r="I2807" t="str">
        <f t="shared" si="2"/>
        <v>Texas</v>
      </c>
      <c r="J2807" t="str">
        <f>VLOOKUP(I2807,Sheet5!A:B,2,FALSE)</f>
        <v>TX</v>
      </c>
      <c r="K2807" t="str">
        <f t="shared" si="3"/>
        <v>Runnels, TX</v>
      </c>
    </row>
    <row r="2808" ht="15.75" customHeight="1">
      <c r="A2808" s="11" t="s">
        <v>1749</v>
      </c>
      <c r="B2808" s="12">
        <v>7.0</v>
      </c>
      <c r="C2808" s="12">
        <v>25.4</v>
      </c>
      <c r="D2808" s="11" t="s">
        <v>7602</v>
      </c>
      <c r="E2808" s="5" t="s">
        <v>7603</v>
      </c>
      <c r="F2808" s="5">
        <v>11.9</v>
      </c>
      <c r="G2808" s="5">
        <v>32.1</v>
      </c>
      <c r="H2808" t="str">
        <f t="shared" si="1"/>
        <v> Texas</v>
      </c>
      <c r="I2808" t="str">
        <f t="shared" si="2"/>
        <v>Texas</v>
      </c>
      <c r="J2808" t="str">
        <f>VLOOKUP(I2808,Sheet5!A:B,2,FALSE)</f>
        <v>TX</v>
      </c>
      <c r="K2808" t="str">
        <f t="shared" si="3"/>
        <v>Rusk, TX</v>
      </c>
    </row>
    <row r="2809" ht="15.75" customHeight="1">
      <c r="A2809" s="11" t="s">
        <v>1750</v>
      </c>
      <c r="B2809" s="12">
        <v>6.5</v>
      </c>
      <c r="C2809" s="12">
        <v>22.2</v>
      </c>
      <c r="D2809" s="11" t="s">
        <v>7604</v>
      </c>
      <c r="E2809" s="5" t="s">
        <v>7605</v>
      </c>
      <c r="F2809" s="5">
        <v>9.1</v>
      </c>
      <c r="G2809" s="5">
        <v>31.5</v>
      </c>
      <c r="H2809" t="str">
        <f t="shared" si="1"/>
        <v> Texas</v>
      </c>
      <c r="I2809" t="str">
        <f t="shared" si="2"/>
        <v>Texas</v>
      </c>
      <c r="J2809" t="str">
        <f>VLOOKUP(I2809,Sheet5!A:B,2,FALSE)</f>
        <v>TX</v>
      </c>
      <c r="K2809" t="str">
        <f t="shared" si="3"/>
        <v>Sabine, TX</v>
      </c>
    </row>
    <row r="2810" ht="15.75" customHeight="1">
      <c r="A2810" s="11" t="s">
        <v>86</v>
      </c>
      <c r="B2810" s="12">
        <v>6.4</v>
      </c>
      <c r="C2810" s="12">
        <v>24.2</v>
      </c>
      <c r="D2810" s="11" t="s">
        <v>7606</v>
      </c>
      <c r="E2810" s="5" t="s">
        <v>7607</v>
      </c>
      <c r="F2810" s="5">
        <v>10.7</v>
      </c>
      <c r="G2810" s="5">
        <v>32.8</v>
      </c>
      <c r="H2810" t="str">
        <f t="shared" si="1"/>
        <v> Texas</v>
      </c>
      <c r="I2810" t="str">
        <f t="shared" si="2"/>
        <v>Texas</v>
      </c>
      <c r="J2810" t="str">
        <f>VLOOKUP(I2810,Sheet5!A:B,2,FALSE)</f>
        <v>TX</v>
      </c>
      <c r="K2810" t="str">
        <f t="shared" si="3"/>
        <v>San Augustine, TX</v>
      </c>
    </row>
    <row r="2811" ht="15.75" customHeight="1">
      <c r="A2811" s="11" t="s">
        <v>480</v>
      </c>
      <c r="B2811" s="12">
        <v>6.9</v>
      </c>
      <c r="C2811" s="12">
        <v>23.0</v>
      </c>
      <c r="D2811" s="11" t="s">
        <v>7608</v>
      </c>
      <c r="E2811" s="5" t="s">
        <v>7609</v>
      </c>
      <c r="F2811" s="5">
        <v>10.2</v>
      </c>
      <c r="G2811" s="5">
        <v>27.6</v>
      </c>
      <c r="H2811" t="str">
        <f t="shared" si="1"/>
        <v> Texas</v>
      </c>
      <c r="I2811" t="str">
        <f t="shared" si="2"/>
        <v>Texas</v>
      </c>
      <c r="J2811" t="str">
        <f>VLOOKUP(I2811,Sheet5!A:B,2,FALSE)</f>
        <v>TX</v>
      </c>
      <c r="K2811" t="str">
        <f t="shared" si="3"/>
        <v>San Jacinto, TX</v>
      </c>
    </row>
    <row r="2812" ht="15.75" customHeight="1">
      <c r="A2812" s="11" t="s">
        <v>1751</v>
      </c>
      <c r="B2812" s="12">
        <v>8.4</v>
      </c>
      <c r="C2812" s="12">
        <v>28.2</v>
      </c>
      <c r="D2812" s="11" t="s">
        <v>7610</v>
      </c>
      <c r="E2812" s="5" t="s">
        <v>7611</v>
      </c>
      <c r="F2812" s="5">
        <v>10.0</v>
      </c>
      <c r="G2812" s="5">
        <v>35.3</v>
      </c>
      <c r="H2812" t="str">
        <f t="shared" si="1"/>
        <v> Texas</v>
      </c>
      <c r="I2812" t="str">
        <f t="shared" si="2"/>
        <v>Texas</v>
      </c>
      <c r="J2812" t="str">
        <f>VLOOKUP(I2812,Sheet5!A:B,2,FALSE)</f>
        <v>TX</v>
      </c>
      <c r="K2812" t="str">
        <f t="shared" si="3"/>
        <v>San Patricio, TX</v>
      </c>
    </row>
    <row r="2813" ht="15.75" customHeight="1">
      <c r="A2813" s="11" t="s">
        <v>1752</v>
      </c>
      <c r="B2813" s="12">
        <v>6.5</v>
      </c>
      <c r="C2813" s="12">
        <v>23.2</v>
      </c>
      <c r="D2813" s="11" t="s">
        <v>7612</v>
      </c>
      <c r="E2813" s="5" t="s">
        <v>7613</v>
      </c>
      <c r="F2813" s="5">
        <v>9.3</v>
      </c>
      <c r="G2813" s="5">
        <v>28.0</v>
      </c>
      <c r="H2813" t="str">
        <f t="shared" si="1"/>
        <v> Texas</v>
      </c>
      <c r="I2813" t="str">
        <f t="shared" si="2"/>
        <v>Texas</v>
      </c>
      <c r="J2813" t="str">
        <f>VLOOKUP(I2813,Sheet5!A:B,2,FALSE)</f>
        <v>TX</v>
      </c>
      <c r="K2813" t="str">
        <f t="shared" si="3"/>
        <v>San Saba, TX</v>
      </c>
    </row>
    <row r="2814" ht="15.75" customHeight="1">
      <c r="A2814" s="11" t="s">
        <v>1754</v>
      </c>
      <c r="B2814" s="12">
        <v>6.8</v>
      </c>
      <c r="C2814" s="12">
        <v>25.9</v>
      </c>
      <c r="D2814" s="11" t="s">
        <v>7614</v>
      </c>
      <c r="E2814" s="5" t="s">
        <v>7615</v>
      </c>
      <c r="F2814" s="5">
        <v>9.0</v>
      </c>
      <c r="G2814" s="5">
        <v>28.1</v>
      </c>
      <c r="H2814" t="str">
        <f t="shared" si="1"/>
        <v> Texas</v>
      </c>
      <c r="I2814" t="str">
        <f t="shared" si="2"/>
        <v>Texas</v>
      </c>
      <c r="J2814" t="str">
        <f>VLOOKUP(I2814,Sheet5!A:B,2,FALSE)</f>
        <v>TX</v>
      </c>
      <c r="K2814" t="str">
        <f t="shared" si="3"/>
        <v>Schleicher, TX</v>
      </c>
    </row>
    <row r="2815" ht="15.75" customHeight="1">
      <c r="A2815" s="11" t="s">
        <v>1755</v>
      </c>
      <c r="B2815" s="12">
        <v>7.1</v>
      </c>
      <c r="C2815" s="12">
        <v>30.7</v>
      </c>
      <c r="D2815" s="11" t="s">
        <v>7616</v>
      </c>
      <c r="E2815" s="5" t="s">
        <v>7617</v>
      </c>
      <c r="F2815" s="5">
        <v>8.8</v>
      </c>
      <c r="G2815" s="5">
        <v>27.7</v>
      </c>
      <c r="H2815" t="str">
        <f t="shared" si="1"/>
        <v> Texas</v>
      </c>
      <c r="I2815" t="str">
        <f t="shared" si="2"/>
        <v>Texas</v>
      </c>
      <c r="J2815" t="str">
        <f>VLOOKUP(I2815,Sheet5!A:B,2,FALSE)</f>
        <v>TX</v>
      </c>
      <c r="K2815" t="str">
        <f t="shared" si="3"/>
        <v>Scurry, TX</v>
      </c>
    </row>
    <row r="2816" ht="15.75" customHeight="1">
      <c r="A2816" s="11" t="s">
        <v>1756</v>
      </c>
      <c r="B2816" s="12">
        <v>6.0</v>
      </c>
      <c r="C2816" s="12">
        <v>19.2</v>
      </c>
      <c r="D2816" s="11" t="s">
        <v>7618</v>
      </c>
      <c r="E2816" s="5" t="s">
        <v>7619</v>
      </c>
      <c r="F2816" s="5">
        <v>8.6</v>
      </c>
      <c r="G2816" s="5">
        <v>28.7</v>
      </c>
      <c r="H2816" t="str">
        <f t="shared" si="1"/>
        <v> Texas</v>
      </c>
      <c r="I2816" t="str">
        <f t="shared" si="2"/>
        <v>Texas</v>
      </c>
      <c r="J2816" t="str">
        <f>VLOOKUP(I2816,Sheet5!A:B,2,FALSE)</f>
        <v>TX</v>
      </c>
      <c r="K2816" t="str">
        <f t="shared" si="3"/>
        <v>Shackelford, TX</v>
      </c>
    </row>
    <row r="2817" ht="15.75" customHeight="1">
      <c r="A2817" s="11" t="s">
        <v>879</v>
      </c>
      <c r="B2817" s="12">
        <v>8.5</v>
      </c>
      <c r="C2817" s="12">
        <v>28.6</v>
      </c>
      <c r="D2817" s="11" t="s">
        <v>7620</v>
      </c>
      <c r="E2817" s="5" t="s">
        <v>7621</v>
      </c>
      <c r="F2817" s="5">
        <v>10.0</v>
      </c>
      <c r="G2817" s="5">
        <v>32.6</v>
      </c>
      <c r="H2817" t="str">
        <f t="shared" si="1"/>
        <v> Texas</v>
      </c>
      <c r="I2817" t="str">
        <f t="shared" si="2"/>
        <v>Texas</v>
      </c>
      <c r="J2817" t="str">
        <f>VLOOKUP(I2817,Sheet5!A:B,2,FALSE)</f>
        <v>TX</v>
      </c>
      <c r="K2817" t="str">
        <f t="shared" si="3"/>
        <v>Shelby, TX</v>
      </c>
    </row>
    <row r="2818" ht="15.75" customHeight="1">
      <c r="A2818" s="11" t="s">
        <v>51</v>
      </c>
      <c r="B2818" s="12">
        <v>7.3</v>
      </c>
      <c r="C2818" s="12">
        <v>28.5</v>
      </c>
      <c r="D2818" s="11" t="s">
        <v>7622</v>
      </c>
      <c r="E2818" s="5" t="s">
        <v>7623</v>
      </c>
      <c r="F2818" s="5">
        <v>9.0</v>
      </c>
      <c r="G2818" s="5">
        <v>27.1</v>
      </c>
      <c r="H2818" t="str">
        <f t="shared" si="1"/>
        <v> Texas</v>
      </c>
      <c r="I2818" t="str">
        <f t="shared" si="2"/>
        <v>Texas</v>
      </c>
      <c r="J2818" t="str">
        <f>VLOOKUP(I2818,Sheet5!A:B,2,FALSE)</f>
        <v>TX</v>
      </c>
      <c r="K2818" t="str">
        <f t="shared" si="3"/>
        <v>Sherman, TX</v>
      </c>
    </row>
    <row r="2819" ht="15.75" customHeight="1">
      <c r="A2819" s="11" t="s">
        <v>1757</v>
      </c>
      <c r="B2819" s="12">
        <v>6.6</v>
      </c>
      <c r="C2819" s="12">
        <v>27.9</v>
      </c>
      <c r="D2819" s="11" t="s">
        <v>7624</v>
      </c>
      <c r="E2819" s="5" t="s">
        <v>7625</v>
      </c>
      <c r="F2819" s="5">
        <v>9.8</v>
      </c>
      <c r="G2819" s="5">
        <v>29.3</v>
      </c>
      <c r="H2819" t="str">
        <f t="shared" si="1"/>
        <v> Texas</v>
      </c>
      <c r="I2819" t="str">
        <f t="shared" si="2"/>
        <v>Texas</v>
      </c>
      <c r="J2819" t="str">
        <f>VLOOKUP(I2819,Sheet5!A:B,2,FALSE)</f>
        <v>TX</v>
      </c>
      <c r="K2819" t="str">
        <f t="shared" si="3"/>
        <v>Smith, TX</v>
      </c>
    </row>
    <row r="2820" ht="15.75" customHeight="1">
      <c r="A2820" s="11" t="s">
        <v>1758</v>
      </c>
      <c r="B2820" s="12">
        <v>6.2</v>
      </c>
      <c r="C2820" s="12">
        <v>25.4</v>
      </c>
      <c r="D2820" s="11" t="s">
        <v>7626</v>
      </c>
      <c r="E2820" s="5" t="s">
        <v>7627</v>
      </c>
      <c r="F2820" s="5">
        <v>9.5</v>
      </c>
      <c r="G2820" s="5">
        <v>29.4</v>
      </c>
      <c r="H2820" t="str">
        <f t="shared" si="1"/>
        <v> Texas</v>
      </c>
      <c r="I2820" t="str">
        <f t="shared" si="2"/>
        <v>Texas</v>
      </c>
      <c r="J2820" t="str">
        <f>VLOOKUP(I2820,Sheet5!A:B,2,FALSE)</f>
        <v>TX</v>
      </c>
      <c r="K2820" t="str">
        <f t="shared" si="3"/>
        <v>Somervell, TX</v>
      </c>
    </row>
    <row r="2821" ht="15.75" customHeight="1">
      <c r="A2821" s="11" t="s">
        <v>226</v>
      </c>
      <c r="B2821" s="12">
        <v>6.8</v>
      </c>
      <c r="C2821" s="12">
        <v>28.3</v>
      </c>
      <c r="D2821" s="11" t="s">
        <v>7628</v>
      </c>
      <c r="E2821" s="5" t="s">
        <v>7629</v>
      </c>
      <c r="F2821" s="5">
        <v>8.7</v>
      </c>
      <c r="G2821" s="5">
        <v>31.3</v>
      </c>
      <c r="H2821" t="str">
        <f t="shared" si="1"/>
        <v> Texas</v>
      </c>
      <c r="I2821" t="str">
        <f t="shared" si="2"/>
        <v>Texas</v>
      </c>
      <c r="J2821" t="str">
        <f>VLOOKUP(I2821,Sheet5!A:B,2,FALSE)</f>
        <v>TX</v>
      </c>
      <c r="K2821" t="str">
        <f t="shared" si="3"/>
        <v>Starr, TX</v>
      </c>
    </row>
    <row r="2822" ht="15.75" customHeight="1">
      <c r="A2822" s="11" t="s">
        <v>822</v>
      </c>
      <c r="B2822" s="12">
        <v>7.9</v>
      </c>
      <c r="C2822" s="12">
        <v>28.3</v>
      </c>
      <c r="D2822" s="11" t="s">
        <v>7630</v>
      </c>
      <c r="E2822" s="5" t="s">
        <v>7631</v>
      </c>
      <c r="F2822" s="5">
        <v>8.6</v>
      </c>
      <c r="G2822" s="5">
        <v>28.2</v>
      </c>
      <c r="H2822" t="str">
        <f t="shared" si="1"/>
        <v> Texas</v>
      </c>
      <c r="I2822" t="str">
        <f t="shared" si="2"/>
        <v>Texas</v>
      </c>
      <c r="J2822" t="str">
        <f>VLOOKUP(I2822,Sheet5!A:B,2,FALSE)</f>
        <v>TX</v>
      </c>
      <c r="K2822" t="str">
        <f t="shared" si="3"/>
        <v>Stephens, TX</v>
      </c>
    </row>
    <row r="2823" ht="15.75" customHeight="1">
      <c r="A2823" s="11" t="s">
        <v>1759</v>
      </c>
      <c r="B2823" s="12">
        <v>8.2</v>
      </c>
      <c r="C2823" s="12">
        <v>30.5</v>
      </c>
      <c r="D2823" s="11" t="s">
        <v>7632</v>
      </c>
      <c r="E2823" s="5" t="s">
        <v>7633</v>
      </c>
      <c r="F2823" s="5">
        <v>9.3</v>
      </c>
      <c r="G2823" s="5">
        <v>27.1</v>
      </c>
      <c r="H2823" t="str">
        <f t="shared" si="1"/>
        <v> Texas</v>
      </c>
      <c r="I2823" t="str">
        <f t="shared" si="2"/>
        <v>Texas</v>
      </c>
      <c r="J2823" t="str">
        <f>VLOOKUP(I2823,Sheet5!A:B,2,FALSE)</f>
        <v>TX</v>
      </c>
      <c r="K2823" t="str">
        <f t="shared" si="3"/>
        <v>Sterling, TX</v>
      </c>
    </row>
    <row r="2824" ht="15.75" customHeight="1">
      <c r="A2824" s="11" t="s">
        <v>86</v>
      </c>
      <c r="B2824" s="12">
        <v>7.0</v>
      </c>
      <c r="C2824" s="12">
        <v>23.2</v>
      </c>
      <c r="D2824" s="11" t="s">
        <v>7634</v>
      </c>
      <c r="E2824" s="5" t="s">
        <v>7635</v>
      </c>
      <c r="F2824" s="5">
        <v>8.8</v>
      </c>
      <c r="G2824" s="5">
        <v>27.0</v>
      </c>
      <c r="H2824" t="str">
        <f t="shared" si="1"/>
        <v> Texas</v>
      </c>
      <c r="I2824" t="str">
        <f t="shared" si="2"/>
        <v>Texas</v>
      </c>
      <c r="J2824" t="str">
        <f>VLOOKUP(I2824,Sheet5!A:B,2,FALSE)</f>
        <v>TX</v>
      </c>
      <c r="K2824" t="str">
        <f t="shared" si="3"/>
        <v>Stonewall, TX</v>
      </c>
    </row>
    <row r="2825" ht="15.75" customHeight="1">
      <c r="A2825" s="11" t="s">
        <v>320</v>
      </c>
      <c r="B2825" s="12">
        <v>6.3</v>
      </c>
      <c r="C2825" s="12">
        <v>23.1</v>
      </c>
      <c r="D2825" s="11" t="s">
        <v>7636</v>
      </c>
      <c r="E2825" s="5" t="s">
        <v>7637</v>
      </c>
      <c r="F2825" s="5">
        <v>8.7</v>
      </c>
      <c r="G2825" s="5">
        <v>26.5</v>
      </c>
      <c r="H2825" t="str">
        <f t="shared" si="1"/>
        <v> Texas</v>
      </c>
      <c r="I2825" t="str">
        <f t="shared" si="2"/>
        <v>Texas</v>
      </c>
      <c r="J2825" t="str">
        <f>VLOOKUP(I2825,Sheet5!A:B,2,FALSE)</f>
        <v>TX</v>
      </c>
      <c r="K2825" t="str">
        <f t="shared" si="3"/>
        <v>Sutton, TX</v>
      </c>
    </row>
    <row r="2826" ht="15.75" customHeight="1">
      <c r="A2826" s="11" t="s">
        <v>1760</v>
      </c>
      <c r="B2826" s="12">
        <v>6.9</v>
      </c>
      <c r="C2826" s="12">
        <v>24.9</v>
      </c>
      <c r="D2826" s="11" t="s">
        <v>7638</v>
      </c>
      <c r="E2826" s="5" t="s">
        <v>7639</v>
      </c>
      <c r="F2826" s="5">
        <v>9.0</v>
      </c>
      <c r="G2826" s="5">
        <v>28.4</v>
      </c>
      <c r="H2826" t="str">
        <f t="shared" si="1"/>
        <v> Texas</v>
      </c>
      <c r="I2826" t="str">
        <f t="shared" si="2"/>
        <v>Texas</v>
      </c>
      <c r="J2826" t="str">
        <f>VLOOKUP(I2826,Sheet5!A:B,2,FALSE)</f>
        <v>TX</v>
      </c>
      <c r="K2826" t="str">
        <f t="shared" si="3"/>
        <v>Swisher, TX</v>
      </c>
    </row>
    <row r="2827" ht="15.75" customHeight="1">
      <c r="A2827" s="11" t="s">
        <v>1761</v>
      </c>
      <c r="B2827" s="12">
        <v>12.3</v>
      </c>
      <c r="C2827" s="12">
        <v>36.6</v>
      </c>
      <c r="D2827" s="11" t="s">
        <v>7640</v>
      </c>
      <c r="E2827" s="5" t="s">
        <v>7641</v>
      </c>
      <c r="F2827" s="5">
        <v>10.8</v>
      </c>
      <c r="G2827" s="5">
        <v>28.5</v>
      </c>
      <c r="H2827" t="str">
        <f t="shared" si="1"/>
        <v> Texas</v>
      </c>
      <c r="I2827" t="str">
        <f t="shared" si="2"/>
        <v>Texas</v>
      </c>
      <c r="J2827" t="str">
        <f>VLOOKUP(I2827,Sheet5!A:B,2,FALSE)</f>
        <v>TX</v>
      </c>
      <c r="K2827" t="str">
        <f t="shared" si="3"/>
        <v>Tarrant, TX</v>
      </c>
    </row>
    <row r="2828" ht="15.75" customHeight="1">
      <c r="A2828" s="11" t="s">
        <v>1763</v>
      </c>
      <c r="B2828" s="12">
        <v>5.8</v>
      </c>
      <c r="C2828" s="12">
        <v>22.3</v>
      </c>
      <c r="D2828" s="11" t="s">
        <v>7642</v>
      </c>
      <c r="E2828" s="5" t="s">
        <v>7643</v>
      </c>
      <c r="F2828" s="5">
        <v>9.1</v>
      </c>
      <c r="G2828" s="5">
        <v>32.4</v>
      </c>
      <c r="H2828" t="str">
        <f t="shared" si="1"/>
        <v> Texas</v>
      </c>
      <c r="I2828" t="str">
        <f t="shared" si="2"/>
        <v>Texas</v>
      </c>
      <c r="J2828" t="str">
        <f>VLOOKUP(I2828,Sheet5!A:B,2,FALSE)</f>
        <v>TX</v>
      </c>
      <c r="K2828" t="str">
        <f t="shared" si="3"/>
        <v>Taylor, TX</v>
      </c>
    </row>
    <row r="2829" ht="15.75" customHeight="1">
      <c r="A2829" s="11" t="s">
        <v>7644</v>
      </c>
      <c r="B2829" s="12">
        <v>7.8</v>
      </c>
      <c r="C2829" s="12">
        <v>21.7</v>
      </c>
      <c r="D2829" s="11" t="s">
        <v>7645</v>
      </c>
      <c r="E2829" s="5" t="s">
        <v>7646</v>
      </c>
      <c r="F2829" s="5">
        <v>9.0</v>
      </c>
      <c r="G2829" s="5">
        <v>27.0</v>
      </c>
      <c r="H2829" t="str">
        <f t="shared" si="1"/>
        <v> Texas</v>
      </c>
      <c r="I2829" t="str">
        <f t="shared" si="2"/>
        <v>Texas</v>
      </c>
      <c r="J2829" t="str">
        <f>VLOOKUP(I2829,Sheet5!A:B,2,FALSE)</f>
        <v>TX</v>
      </c>
      <c r="K2829" t="str">
        <f t="shared" si="3"/>
        <v>Terrell, TX</v>
      </c>
    </row>
    <row r="2830" ht="15.75" customHeight="1">
      <c r="A2830" s="11" t="s">
        <v>1254</v>
      </c>
      <c r="B2830" s="12">
        <v>8.9</v>
      </c>
      <c r="C2830" s="12">
        <v>36.2</v>
      </c>
      <c r="D2830" s="11" t="s">
        <v>7647</v>
      </c>
      <c r="E2830" s="5" t="s">
        <v>7648</v>
      </c>
      <c r="F2830" s="5">
        <v>8.5</v>
      </c>
      <c r="G2830" s="5">
        <v>30.1</v>
      </c>
      <c r="H2830" t="str">
        <f t="shared" si="1"/>
        <v> Texas</v>
      </c>
      <c r="I2830" t="str">
        <f t="shared" si="2"/>
        <v>Texas</v>
      </c>
      <c r="J2830" t="str">
        <f>VLOOKUP(I2830,Sheet5!A:B,2,FALSE)</f>
        <v>TX</v>
      </c>
      <c r="K2830" t="str">
        <f t="shared" si="3"/>
        <v>Terry, TX</v>
      </c>
    </row>
    <row r="2831" ht="15.75" customHeight="1">
      <c r="A2831" s="11" t="s">
        <v>1764</v>
      </c>
      <c r="B2831" s="12">
        <v>10.3</v>
      </c>
      <c r="C2831" s="12">
        <v>29.8</v>
      </c>
      <c r="D2831" s="11" t="s">
        <v>7649</v>
      </c>
      <c r="E2831" s="5" t="s">
        <v>7650</v>
      </c>
      <c r="F2831" s="5">
        <v>8.7</v>
      </c>
      <c r="G2831" s="5">
        <v>27.5</v>
      </c>
      <c r="H2831" t="str">
        <f t="shared" si="1"/>
        <v> Texas</v>
      </c>
      <c r="I2831" t="str">
        <f t="shared" si="2"/>
        <v>Texas</v>
      </c>
      <c r="J2831" t="str">
        <f>VLOOKUP(I2831,Sheet5!A:B,2,FALSE)</f>
        <v>TX</v>
      </c>
      <c r="K2831" t="str">
        <f t="shared" si="3"/>
        <v>Throckmorton, TX</v>
      </c>
    </row>
    <row r="2832" ht="15.75" customHeight="1">
      <c r="A2832" s="11" t="s">
        <v>1765</v>
      </c>
      <c r="B2832" s="12">
        <v>9.4</v>
      </c>
      <c r="C2832" s="12">
        <v>31.8</v>
      </c>
      <c r="D2832" s="11" t="s">
        <v>7651</v>
      </c>
      <c r="E2832" s="5" t="s">
        <v>7652</v>
      </c>
      <c r="F2832" s="5">
        <v>9.8</v>
      </c>
      <c r="G2832" s="5">
        <v>29.9</v>
      </c>
      <c r="H2832" t="str">
        <f t="shared" si="1"/>
        <v> Texas</v>
      </c>
      <c r="I2832" t="str">
        <f t="shared" si="2"/>
        <v>Texas</v>
      </c>
      <c r="J2832" t="str">
        <f>VLOOKUP(I2832,Sheet5!A:B,2,FALSE)</f>
        <v>TX</v>
      </c>
      <c r="K2832" t="str">
        <f t="shared" si="3"/>
        <v>Titus, TX</v>
      </c>
    </row>
    <row r="2833" ht="15.75" customHeight="1">
      <c r="A2833" s="11" t="s">
        <v>1766</v>
      </c>
      <c r="B2833" s="12">
        <v>10.0</v>
      </c>
      <c r="C2833" s="12">
        <v>31.1</v>
      </c>
      <c r="D2833" s="11" t="s">
        <v>7653</v>
      </c>
      <c r="E2833" s="5" t="s">
        <v>7654</v>
      </c>
      <c r="F2833" s="5">
        <v>10.6</v>
      </c>
      <c r="G2833" s="5">
        <v>27.1</v>
      </c>
      <c r="H2833" t="str">
        <f t="shared" si="1"/>
        <v> Texas</v>
      </c>
      <c r="I2833" t="str">
        <f t="shared" si="2"/>
        <v>Texas</v>
      </c>
      <c r="J2833" t="str">
        <f>VLOOKUP(I2833,Sheet5!A:B,2,FALSE)</f>
        <v>TX</v>
      </c>
      <c r="K2833" t="str">
        <f t="shared" si="3"/>
        <v>Tom Green, TX</v>
      </c>
    </row>
    <row r="2834" ht="15.75" customHeight="1">
      <c r="A2834" s="11" t="s">
        <v>1767</v>
      </c>
      <c r="B2834" s="12">
        <v>5.2</v>
      </c>
      <c r="C2834" s="12">
        <v>18.8</v>
      </c>
      <c r="D2834" s="11" t="s">
        <v>7655</v>
      </c>
      <c r="E2834" s="5" t="s">
        <v>7656</v>
      </c>
      <c r="F2834" s="5">
        <v>7.7</v>
      </c>
      <c r="G2834" s="5">
        <v>21.2</v>
      </c>
      <c r="H2834" t="str">
        <f t="shared" si="1"/>
        <v> Texas</v>
      </c>
      <c r="I2834" t="str">
        <f t="shared" si="2"/>
        <v>Texas</v>
      </c>
      <c r="J2834" t="str">
        <f>VLOOKUP(I2834,Sheet5!A:B,2,FALSE)</f>
        <v>TX</v>
      </c>
      <c r="K2834" t="str">
        <f t="shared" si="3"/>
        <v>Travis, TX</v>
      </c>
    </row>
    <row r="2835" ht="15.75" customHeight="1">
      <c r="A2835" s="11" t="s">
        <v>1768</v>
      </c>
      <c r="B2835" s="12">
        <v>10.0</v>
      </c>
      <c r="C2835" s="12">
        <v>34.9</v>
      </c>
      <c r="D2835" s="11" t="s">
        <v>7657</v>
      </c>
      <c r="E2835" s="5" t="s">
        <v>7658</v>
      </c>
      <c r="F2835" s="5">
        <v>9.9</v>
      </c>
      <c r="G2835" s="5">
        <v>31.6</v>
      </c>
      <c r="H2835" t="str">
        <f t="shared" si="1"/>
        <v> Texas</v>
      </c>
      <c r="I2835" t="str">
        <f t="shared" si="2"/>
        <v>Texas</v>
      </c>
      <c r="J2835" t="str">
        <f>VLOOKUP(I2835,Sheet5!A:B,2,FALSE)</f>
        <v>TX</v>
      </c>
      <c r="K2835" t="str">
        <f t="shared" si="3"/>
        <v>Trinity, TX</v>
      </c>
    </row>
    <row r="2836" ht="15.75" customHeight="1">
      <c r="A2836" s="11" t="s">
        <v>744</v>
      </c>
      <c r="B2836" s="12">
        <v>7.9</v>
      </c>
      <c r="C2836" s="12">
        <v>26.6</v>
      </c>
      <c r="D2836" s="11" t="s">
        <v>7659</v>
      </c>
      <c r="E2836" s="5" t="s">
        <v>7660</v>
      </c>
      <c r="F2836" s="5">
        <v>10.2</v>
      </c>
      <c r="G2836" s="5">
        <v>30.6</v>
      </c>
      <c r="H2836" t="str">
        <f t="shared" si="1"/>
        <v> Texas</v>
      </c>
      <c r="I2836" t="str">
        <f t="shared" si="2"/>
        <v>Texas</v>
      </c>
      <c r="J2836" t="str">
        <f>VLOOKUP(I2836,Sheet5!A:B,2,FALSE)</f>
        <v>TX</v>
      </c>
      <c r="K2836" t="str">
        <f t="shared" si="3"/>
        <v>Tyler, TX</v>
      </c>
    </row>
    <row r="2837" ht="15.75" customHeight="1">
      <c r="A2837" s="11" t="s">
        <v>7661</v>
      </c>
      <c r="B2837" s="11" t="s">
        <v>2128</v>
      </c>
      <c r="C2837" s="11" t="s">
        <v>2128</v>
      </c>
      <c r="D2837" s="11" t="s">
        <v>7662</v>
      </c>
      <c r="E2837" s="5" t="s">
        <v>7663</v>
      </c>
      <c r="F2837" s="5">
        <v>10.1</v>
      </c>
      <c r="G2837" s="5">
        <v>28.4</v>
      </c>
      <c r="H2837" t="str">
        <f t="shared" si="1"/>
        <v> Texas</v>
      </c>
      <c r="I2837" t="str">
        <f t="shared" si="2"/>
        <v>Texas</v>
      </c>
      <c r="J2837" t="str">
        <f>VLOOKUP(I2837,Sheet5!A:B,2,FALSE)</f>
        <v>TX</v>
      </c>
      <c r="K2837" t="str">
        <f t="shared" si="3"/>
        <v>Upshur, TX</v>
      </c>
    </row>
    <row r="2838" ht="15.75" customHeight="1">
      <c r="A2838" s="11" t="s">
        <v>1447</v>
      </c>
      <c r="B2838" s="12">
        <v>9.7</v>
      </c>
      <c r="C2838" s="12">
        <v>33.1</v>
      </c>
      <c r="D2838" s="11" t="s">
        <v>7664</v>
      </c>
      <c r="E2838" s="5" t="s">
        <v>7665</v>
      </c>
      <c r="F2838" s="5">
        <v>9.2</v>
      </c>
      <c r="G2838" s="5">
        <v>27.3</v>
      </c>
      <c r="H2838" t="str">
        <f t="shared" si="1"/>
        <v> Texas</v>
      </c>
      <c r="I2838" t="str">
        <f t="shared" si="2"/>
        <v>Texas</v>
      </c>
      <c r="J2838" t="str">
        <f>VLOOKUP(I2838,Sheet5!A:B,2,FALSE)</f>
        <v>TX</v>
      </c>
      <c r="K2838" t="str">
        <f t="shared" si="3"/>
        <v>Upton, TX</v>
      </c>
    </row>
    <row r="2839" ht="15.75" customHeight="1">
      <c r="A2839" s="11" t="s">
        <v>1769</v>
      </c>
      <c r="B2839" s="12">
        <v>8.8</v>
      </c>
      <c r="C2839" s="12">
        <v>28.4</v>
      </c>
      <c r="D2839" s="11" t="s">
        <v>7666</v>
      </c>
      <c r="E2839" s="5" t="s">
        <v>7667</v>
      </c>
      <c r="F2839" s="5">
        <v>9.4</v>
      </c>
      <c r="G2839" s="5">
        <v>31.0</v>
      </c>
      <c r="H2839" t="str">
        <f t="shared" si="1"/>
        <v> Texas</v>
      </c>
      <c r="I2839" t="str">
        <f t="shared" si="2"/>
        <v>Texas</v>
      </c>
      <c r="J2839" t="str">
        <f>VLOOKUP(I2839,Sheet5!A:B,2,FALSE)</f>
        <v>TX</v>
      </c>
      <c r="K2839" t="str">
        <f t="shared" si="3"/>
        <v>Uvalde, TX</v>
      </c>
    </row>
    <row r="2840" ht="15.75" customHeight="1">
      <c r="A2840" s="11" t="s">
        <v>1770</v>
      </c>
      <c r="B2840" s="12">
        <v>8.5</v>
      </c>
      <c r="C2840" s="12">
        <v>25.0</v>
      </c>
      <c r="D2840" s="11" t="s">
        <v>7668</v>
      </c>
      <c r="E2840" s="5" t="s">
        <v>7669</v>
      </c>
      <c r="F2840" s="5">
        <v>8.8</v>
      </c>
      <c r="G2840" s="5">
        <v>28.0</v>
      </c>
      <c r="H2840" t="str">
        <f t="shared" si="1"/>
        <v> Texas</v>
      </c>
      <c r="I2840" t="str">
        <f t="shared" si="2"/>
        <v>Texas</v>
      </c>
      <c r="J2840" t="str">
        <f>VLOOKUP(I2840,Sheet5!A:B,2,FALSE)</f>
        <v>TX</v>
      </c>
      <c r="K2840" t="str">
        <f t="shared" si="3"/>
        <v>Val Verde, TX</v>
      </c>
    </row>
    <row r="2841" ht="15.75" customHeight="1">
      <c r="A2841" s="11" t="s">
        <v>7670</v>
      </c>
      <c r="B2841" s="12">
        <v>9.1</v>
      </c>
      <c r="C2841" s="12">
        <v>29.3</v>
      </c>
      <c r="D2841" s="11" t="s">
        <v>7671</v>
      </c>
      <c r="E2841" s="5" t="s">
        <v>7672</v>
      </c>
      <c r="F2841" s="5">
        <v>8.8</v>
      </c>
      <c r="G2841" s="5">
        <v>27.7</v>
      </c>
      <c r="H2841" t="str">
        <f t="shared" si="1"/>
        <v> Texas</v>
      </c>
      <c r="I2841" t="str">
        <f t="shared" si="2"/>
        <v>Texas</v>
      </c>
      <c r="J2841" t="str">
        <f>VLOOKUP(I2841,Sheet5!A:B,2,FALSE)</f>
        <v>TX</v>
      </c>
      <c r="K2841" t="str">
        <f t="shared" si="3"/>
        <v>Van Zandt, TX</v>
      </c>
    </row>
    <row r="2842" ht="15.75" customHeight="1">
      <c r="A2842" s="11" t="s">
        <v>1261</v>
      </c>
      <c r="B2842" s="12">
        <v>10.7</v>
      </c>
      <c r="C2842" s="12">
        <v>34.6</v>
      </c>
      <c r="D2842" s="11" t="s">
        <v>7673</v>
      </c>
      <c r="E2842" s="5" t="s">
        <v>7674</v>
      </c>
      <c r="F2842" s="5">
        <v>10.3</v>
      </c>
      <c r="G2842" s="5">
        <v>31.9</v>
      </c>
      <c r="H2842" t="str">
        <f t="shared" si="1"/>
        <v> Texas</v>
      </c>
      <c r="I2842" t="str">
        <f t="shared" si="2"/>
        <v>Texas</v>
      </c>
      <c r="J2842" t="str">
        <f>VLOOKUP(I2842,Sheet5!A:B,2,FALSE)</f>
        <v>TX</v>
      </c>
      <c r="K2842" t="str">
        <f t="shared" si="3"/>
        <v>Victoria, TX</v>
      </c>
    </row>
    <row r="2843" ht="15.75" customHeight="1">
      <c r="A2843" s="11" t="s">
        <v>634</v>
      </c>
      <c r="B2843" s="12">
        <v>10.8</v>
      </c>
      <c r="C2843" s="12">
        <v>32.7</v>
      </c>
      <c r="D2843" s="11" t="s">
        <v>7675</v>
      </c>
      <c r="E2843" s="5" t="s">
        <v>7676</v>
      </c>
      <c r="F2843" s="5">
        <v>9.8</v>
      </c>
      <c r="G2843" s="5">
        <v>31.7</v>
      </c>
      <c r="H2843" t="str">
        <f t="shared" si="1"/>
        <v> Texas</v>
      </c>
      <c r="I2843" t="str">
        <f t="shared" si="2"/>
        <v>Texas</v>
      </c>
      <c r="J2843" t="str">
        <f>VLOOKUP(I2843,Sheet5!A:B,2,FALSE)</f>
        <v>TX</v>
      </c>
      <c r="K2843" t="str">
        <f t="shared" si="3"/>
        <v>Walker, TX</v>
      </c>
    </row>
    <row r="2844" ht="15.75" customHeight="1">
      <c r="A2844" s="11" t="s">
        <v>1771</v>
      </c>
      <c r="B2844" s="12">
        <v>12.1</v>
      </c>
      <c r="C2844" s="12">
        <v>34.0</v>
      </c>
      <c r="D2844" s="11" t="s">
        <v>7677</v>
      </c>
      <c r="E2844" s="5" t="s">
        <v>7678</v>
      </c>
      <c r="F2844" s="5">
        <v>11.3</v>
      </c>
      <c r="G2844" s="5">
        <v>35.7</v>
      </c>
      <c r="H2844" t="str">
        <f t="shared" si="1"/>
        <v> Texas</v>
      </c>
      <c r="I2844" t="str">
        <f t="shared" si="2"/>
        <v>Texas</v>
      </c>
      <c r="J2844" t="str">
        <f>VLOOKUP(I2844,Sheet5!A:B,2,FALSE)</f>
        <v>TX</v>
      </c>
      <c r="K2844" t="str">
        <f t="shared" si="3"/>
        <v>Waller, TX</v>
      </c>
    </row>
    <row r="2845" ht="15.75" customHeight="1">
      <c r="A2845" s="11" t="s">
        <v>7679</v>
      </c>
      <c r="B2845" s="12">
        <v>8.6</v>
      </c>
      <c r="C2845" s="12">
        <v>25.8</v>
      </c>
      <c r="D2845" s="11" t="s">
        <v>7680</v>
      </c>
      <c r="E2845" s="5" t="s">
        <v>7681</v>
      </c>
      <c r="F2845" s="5">
        <v>10.0</v>
      </c>
      <c r="G2845" s="5">
        <v>31.3</v>
      </c>
      <c r="H2845" t="str">
        <f t="shared" si="1"/>
        <v> Texas</v>
      </c>
      <c r="I2845" t="str">
        <f t="shared" si="2"/>
        <v>Texas</v>
      </c>
      <c r="J2845" t="str">
        <f>VLOOKUP(I2845,Sheet5!A:B,2,FALSE)</f>
        <v>TX</v>
      </c>
      <c r="K2845" t="str">
        <f t="shared" si="3"/>
        <v>Ward, TX</v>
      </c>
    </row>
    <row r="2846" ht="15.75" customHeight="1">
      <c r="A2846" s="11" t="s">
        <v>754</v>
      </c>
      <c r="B2846" s="12">
        <v>9.3</v>
      </c>
      <c r="C2846" s="12">
        <v>34.2</v>
      </c>
      <c r="D2846" s="11" t="s">
        <v>7682</v>
      </c>
      <c r="E2846" s="5" t="s">
        <v>7683</v>
      </c>
      <c r="F2846" s="5">
        <v>10.1</v>
      </c>
      <c r="G2846" s="5">
        <v>30.3</v>
      </c>
      <c r="H2846" t="str">
        <f t="shared" si="1"/>
        <v> Texas</v>
      </c>
      <c r="I2846" t="str">
        <f t="shared" si="2"/>
        <v>Texas</v>
      </c>
      <c r="J2846" t="str">
        <f>VLOOKUP(I2846,Sheet5!A:B,2,FALSE)</f>
        <v>TX</v>
      </c>
      <c r="K2846" t="str">
        <f t="shared" si="3"/>
        <v>Washington, TX</v>
      </c>
    </row>
    <row r="2847" ht="15.75" customHeight="1">
      <c r="A2847" s="11" t="s">
        <v>861</v>
      </c>
      <c r="B2847" s="12">
        <v>10.0</v>
      </c>
      <c r="C2847" s="12">
        <v>31.4</v>
      </c>
      <c r="D2847" s="11" t="s">
        <v>7684</v>
      </c>
      <c r="E2847" s="5" t="s">
        <v>7685</v>
      </c>
      <c r="F2847" s="5">
        <v>8.3</v>
      </c>
      <c r="G2847" s="5">
        <v>31.1</v>
      </c>
      <c r="H2847" t="str">
        <f t="shared" si="1"/>
        <v> Texas</v>
      </c>
      <c r="I2847" t="str">
        <f t="shared" si="2"/>
        <v>Texas</v>
      </c>
      <c r="J2847" t="str">
        <f>VLOOKUP(I2847,Sheet5!A:B,2,FALSE)</f>
        <v>TX</v>
      </c>
      <c r="K2847" t="str">
        <f t="shared" si="3"/>
        <v>Webb, TX</v>
      </c>
    </row>
    <row r="2848" ht="15.75" customHeight="1">
      <c r="A2848" s="11" t="s">
        <v>146</v>
      </c>
      <c r="B2848" s="12">
        <v>10.0</v>
      </c>
      <c r="C2848" s="12">
        <v>30.8</v>
      </c>
      <c r="D2848" s="11" t="s">
        <v>7686</v>
      </c>
      <c r="E2848" s="5" t="s">
        <v>7687</v>
      </c>
      <c r="F2848" s="5">
        <v>9.4</v>
      </c>
      <c r="G2848" s="5">
        <v>30.3</v>
      </c>
      <c r="H2848" t="str">
        <f t="shared" si="1"/>
        <v> Texas</v>
      </c>
      <c r="I2848" t="str">
        <f t="shared" si="2"/>
        <v>Texas</v>
      </c>
      <c r="J2848" t="str">
        <f>VLOOKUP(I2848,Sheet5!A:B,2,FALSE)</f>
        <v>TX</v>
      </c>
      <c r="K2848" t="str">
        <f t="shared" si="3"/>
        <v>Wharton, TX</v>
      </c>
    </row>
    <row r="2849" ht="15.75" customHeight="1">
      <c r="A2849" s="11" t="s">
        <v>1772</v>
      </c>
      <c r="B2849" s="12">
        <v>11.7</v>
      </c>
      <c r="C2849" s="12">
        <v>34.1</v>
      </c>
      <c r="D2849" s="11" t="s">
        <v>7688</v>
      </c>
      <c r="E2849" s="5" t="s">
        <v>7689</v>
      </c>
      <c r="F2849" s="5">
        <v>9.2</v>
      </c>
      <c r="G2849" s="5">
        <v>29.1</v>
      </c>
      <c r="H2849" t="str">
        <f t="shared" si="1"/>
        <v> Texas</v>
      </c>
      <c r="I2849" t="str">
        <f t="shared" si="2"/>
        <v>Texas</v>
      </c>
      <c r="J2849" t="str">
        <f>VLOOKUP(I2849,Sheet5!A:B,2,FALSE)</f>
        <v>TX</v>
      </c>
      <c r="K2849" t="str">
        <f t="shared" si="3"/>
        <v>Wheeler, TX</v>
      </c>
    </row>
    <row r="2850" ht="15.75" customHeight="1">
      <c r="A2850" s="11" t="s">
        <v>335</v>
      </c>
      <c r="B2850" s="12">
        <v>9.2</v>
      </c>
      <c r="C2850" s="12">
        <v>33.8</v>
      </c>
      <c r="D2850" s="11" t="s">
        <v>7690</v>
      </c>
      <c r="E2850" s="5" t="s">
        <v>7691</v>
      </c>
      <c r="F2850" s="5">
        <v>11.5</v>
      </c>
      <c r="G2850" s="5">
        <v>32.8</v>
      </c>
      <c r="H2850" t="str">
        <f t="shared" si="1"/>
        <v> Texas</v>
      </c>
      <c r="I2850" t="str">
        <f t="shared" si="2"/>
        <v>Texas</v>
      </c>
      <c r="J2850" t="str">
        <f>VLOOKUP(I2850,Sheet5!A:B,2,FALSE)</f>
        <v>TX</v>
      </c>
      <c r="K2850" t="str">
        <f t="shared" si="3"/>
        <v>Wichita, TX</v>
      </c>
    </row>
    <row r="2851" ht="15.75" customHeight="1">
      <c r="A2851" s="11" t="s">
        <v>7692</v>
      </c>
      <c r="B2851" s="12">
        <v>9.9</v>
      </c>
      <c r="C2851" s="12">
        <v>27.1</v>
      </c>
      <c r="D2851" s="11" t="s">
        <v>7693</v>
      </c>
      <c r="E2851" s="5" t="s">
        <v>7694</v>
      </c>
      <c r="F2851" s="5">
        <v>10.1</v>
      </c>
      <c r="G2851" s="5">
        <v>28.6</v>
      </c>
      <c r="H2851" t="str">
        <f t="shared" si="1"/>
        <v> Texas</v>
      </c>
      <c r="I2851" t="str">
        <f t="shared" si="2"/>
        <v>Texas</v>
      </c>
      <c r="J2851" t="str">
        <f>VLOOKUP(I2851,Sheet5!A:B,2,FALSE)</f>
        <v>TX</v>
      </c>
      <c r="K2851" t="str">
        <f t="shared" si="3"/>
        <v>Wilbarger, TX</v>
      </c>
    </row>
    <row r="2852" ht="15.75" customHeight="1">
      <c r="A2852" s="11" t="s">
        <v>7695</v>
      </c>
      <c r="B2852" s="12">
        <v>10.1</v>
      </c>
      <c r="C2852" s="12">
        <v>32.4</v>
      </c>
      <c r="D2852" s="11" t="s">
        <v>7696</v>
      </c>
      <c r="E2852" s="5" t="s">
        <v>7697</v>
      </c>
      <c r="F2852" s="5">
        <v>9.3</v>
      </c>
      <c r="G2852" s="5">
        <v>28.3</v>
      </c>
      <c r="H2852" t="str">
        <f t="shared" si="1"/>
        <v> Texas</v>
      </c>
      <c r="I2852" t="str">
        <f t="shared" si="2"/>
        <v>Texas</v>
      </c>
      <c r="J2852" t="str">
        <f>VLOOKUP(I2852,Sheet5!A:B,2,FALSE)</f>
        <v>TX</v>
      </c>
      <c r="K2852" t="str">
        <f t="shared" si="3"/>
        <v>Willacy, TX</v>
      </c>
    </row>
    <row r="2853" ht="15.75" customHeight="1">
      <c r="A2853" s="11" t="s">
        <v>1488</v>
      </c>
      <c r="B2853" s="12">
        <v>9.1</v>
      </c>
      <c r="C2853" s="12">
        <v>27.7</v>
      </c>
      <c r="D2853" s="11" t="s">
        <v>7698</v>
      </c>
      <c r="E2853" s="5" t="s">
        <v>7699</v>
      </c>
      <c r="F2853" s="5">
        <v>7.8</v>
      </c>
      <c r="G2853" s="5">
        <v>30.0</v>
      </c>
      <c r="H2853" t="str">
        <f t="shared" si="1"/>
        <v> Texas</v>
      </c>
      <c r="I2853" t="str">
        <f t="shared" si="2"/>
        <v>Texas</v>
      </c>
      <c r="J2853" t="str">
        <f>VLOOKUP(I2853,Sheet5!A:B,2,FALSE)</f>
        <v>TX</v>
      </c>
      <c r="K2853" t="str">
        <f t="shared" si="3"/>
        <v>Williamson, TX</v>
      </c>
    </row>
    <row r="2854" ht="15.75" customHeight="1">
      <c r="A2854" s="11" t="s">
        <v>34</v>
      </c>
      <c r="B2854" s="12">
        <v>8.4</v>
      </c>
      <c r="C2854" s="12">
        <v>26.4</v>
      </c>
      <c r="D2854" s="11" t="s">
        <v>7700</v>
      </c>
      <c r="E2854" s="5" t="s">
        <v>7701</v>
      </c>
      <c r="F2854" s="5">
        <v>9.1</v>
      </c>
      <c r="G2854" s="5">
        <v>31.8</v>
      </c>
      <c r="H2854" t="str">
        <f t="shared" si="1"/>
        <v> Texas</v>
      </c>
      <c r="I2854" t="str">
        <f t="shared" si="2"/>
        <v>Texas</v>
      </c>
      <c r="J2854" t="str">
        <f>VLOOKUP(I2854,Sheet5!A:B,2,FALSE)</f>
        <v>TX</v>
      </c>
      <c r="K2854" t="str">
        <f t="shared" si="3"/>
        <v>Wilson, TX</v>
      </c>
    </row>
    <row r="2855" ht="15.75" customHeight="1">
      <c r="A2855" s="11" t="s">
        <v>7702</v>
      </c>
      <c r="B2855" s="12">
        <v>9.5</v>
      </c>
      <c r="C2855" s="12">
        <v>25.8</v>
      </c>
      <c r="D2855" s="11" t="s">
        <v>7703</v>
      </c>
      <c r="E2855" s="5" t="s">
        <v>7704</v>
      </c>
      <c r="F2855" s="5">
        <v>9.2</v>
      </c>
      <c r="G2855" s="5">
        <v>28.7</v>
      </c>
      <c r="H2855" t="str">
        <f t="shared" si="1"/>
        <v> Texas</v>
      </c>
      <c r="I2855" t="str">
        <f t="shared" si="2"/>
        <v>Texas</v>
      </c>
      <c r="J2855" t="str">
        <f>VLOOKUP(I2855,Sheet5!A:B,2,FALSE)</f>
        <v>TX</v>
      </c>
      <c r="K2855" t="str">
        <f t="shared" si="3"/>
        <v>Winkler, TX</v>
      </c>
    </row>
    <row r="2856" ht="15.75" customHeight="1">
      <c r="A2856" s="11" t="s">
        <v>7705</v>
      </c>
      <c r="B2856" s="12">
        <v>9.0</v>
      </c>
      <c r="C2856" s="12">
        <v>27.4</v>
      </c>
      <c r="D2856" s="11" t="s">
        <v>7706</v>
      </c>
      <c r="E2856" s="5" t="s">
        <v>7707</v>
      </c>
      <c r="F2856" s="5">
        <v>9.9</v>
      </c>
      <c r="G2856" s="5">
        <v>30.1</v>
      </c>
      <c r="H2856" t="str">
        <f t="shared" si="1"/>
        <v> Texas</v>
      </c>
      <c r="I2856" t="str">
        <f t="shared" si="2"/>
        <v>Texas</v>
      </c>
      <c r="J2856" t="str">
        <f>VLOOKUP(I2856,Sheet5!A:B,2,FALSE)</f>
        <v>TX</v>
      </c>
      <c r="K2856" t="str">
        <f t="shared" si="3"/>
        <v>Wise, TX</v>
      </c>
    </row>
    <row r="2857" ht="15.75" customHeight="1">
      <c r="A2857" s="11" t="s">
        <v>1394</v>
      </c>
      <c r="B2857" s="12">
        <v>8.2</v>
      </c>
      <c r="C2857" s="12">
        <v>27.6</v>
      </c>
      <c r="D2857" s="11" t="s">
        <v>7708</v>
      </c>
      <c r="E2857" s="5" t="s">
        <v>7709</v>
      </c>
      <c r="F2857" s="5">
        <v>9.0</v>
      </c>
      <c r="G2857" s="5">
        <v>29.6</v>
      </c>
      <c r="H2857" t="str">
        <f t="shared" si="1"/>
        <v> Texas</v>
      </c>
      <c r="I2857" t="str">
        <f t="shared" si="2"/>
        <v>Texas</v>
      </c>
      <c r="J2857" t="str">
        <f>VLOOKUP(I2857,Sheet5!A:B,2,FALSE)</f>
        <v>TX</v>
      </c>
      <c r="K2857" t="str">
        <f t="shared" si="3"/>
        <v>Wood, TX</v>
      </c>
    </row>
    <row r="2858" ht="15.75" customHeight="1">
      <c r="A2858" s="11" t="s">
        <v>1773</v>
      </c>
      <c r="B2858" s="12">
        <v>9.5</v>
      </c>
      <c r="C2858" s="12">
        <v>30.1</v>
      </c>
      <c r="D2858" s="11" t="s">
        <v>7710</v>
      </c>
      <c r="E2858" s="5" t="s">
        <v>7711</v>
      </c>
      <c r="F2858" s="5">
        <v>8.7</v>
      </c>
      <c r="G2858" s="5">
        <v>27.5</v>
      </c>
      <c r="H2858" t="str">
        <f t="shared" si="1"/>
        <v> Texas</v>
      </c>
      <c r="I2858" t="str">
        <f t="shared" si="2"/>
        <v>Texas</v>
      </c>
      <c r="J2858" t="str">
        <f>VLOOKUP(I2858,Sheet5!A:B,2,FALSE)</f>
        <v>TX</v>
      </c>
      <c r="K2858" t="str">
        <f t="shared" si="3"/>
        <v>Yoakum, TX</v>
      </c>
    </row>
    <row r="2859" ht="15.75" customHeight="1">
      <c r="A2859" s="11" t="s">
        <v>539</v>
      </c>
      <c r="B2859" s="12">
        <v>12.0</v>
      </c>
      <c r="C2859" s="12">
        <v>33.8</v>
      </c>
      <c r="D2859" s="11" t="s">
        <v>7712</v>
      </c>
      <c r="E2859" s="5" t="s">
        <v>7713</v>
      </c>
      <c r="F2859" s="5">
        <v>10.8</v>
      </c>
      <c r="G2859" s="5">
        <v>29.6</v>
      </c>
      <c r="H2859" t="str">
        <f t="shared" si="1"/>
        <v> Texas</v>
      </c>
      <c r="I2859" t="str">
        <f t="shared" si="2"/>
        <v>Texas</v>
      </c>
      <c r="J2859" t="str">
        <f>VLOOKUP(I2859,Sheet5!A:B,2,FALSE)</f>
        <v>TX</v>
      </c>
      <c r="K2859" t="str">
        <f t="shared" si="3"/>
        <v>Young, TX</v>
      </c>
    </row>
    <row r="2860" ht="15.75" customHeight="1">
      <c r="A2860" s="11" t="s">
        <v>7714</v>
      </c>
      <c r="B2860" s="12">
        <v>12.1</v>
      </c>
      <c r="C2860" s="12">
        <v>35.5</v>
      </c>
      <c r="D2860" s="11" t="s">
        <v>7715</v>
      </c>
      <c r="E2860" s="5" t="s">
        <v>7716</v>
      </c>
      <c r="F2860" s="5">
        <v>8.8</v>
      </c>
      <c r="G2860" s="5">
        <v>27.7</v>
      </c>
      <c r="H2860" t="str">
        <f t="shared" si="1"/>
        <v> Texas</v>
      </c>
      <c r="I2860" t="str">
        <f t="shared" si="2"/>
        <v>Texas</v>
      </c>
      <c r="J2860" t="str">
        <f>VLOOKUP(I2860,Sheet5!A:B,2,FALSE)</f>
        <v>TX</v>
      </c>
      <c r="K2860" t="str">
        <f t="shared" si="3"/>
        <v>Zapata, TX</v>
      </c>
    </row>
    <row r="2861" ht="15.75" customHeight="1">
      <c r="A2861" s="11" t="s">
        <v>1774</v>
      </c>
      <c r="B2861" s="12">
        <v>9.6</v>
      </c>
      <c r="C2861" s="12">
        <v>35.0</v>
      </c>
      <c r="D2861" s="11" t="s">
        <v>7717</v>
      </c>
      <c r="E2861" s="5" t="s">
        <v>7718</v>
      </c>
      <c r="F2861" s="5">
        <v>8.9</v>
      </c>
      <c r="G2861" s="5">
        <v>28.7</v>
      </c>
      <c r="H2861" t="str">
        <f t="shared" si="1"/>
        <v> Texas</v>
      </c>
      <c r="I2861" t="str">
        <f t="shared" si="2"/>
        <v>Texas</v>
      </c>
      <c r="J2861" t="str">
        <f>VLOOKUP(I2861,Sheet5!A:B,2,FALSE)</f>
        <v>TX</v>
      </c>
      <c r="K2861" t="str">
        <f t="shared" si="3"/>
        <v>Zavala, TX</v>
      </c>
    </row>
    <row r="2862" ht="15.75" customHeight="1">
      <c r="A2862" s="11" t="s">
        <v>1775</v>
      </c>
      <c r="B2862" s="12">
        <v>10.5</v>
      </c>
      <c r="C2862" s="12">
        <v>31.9</v>
      </c>
      <c r="D2862" s="11" t="s">
        <v>7719</v>
      </c>
      <c r="E2862" s="5" t="s">
        <v>7720</v>
      </c>
      <c r="F2862" s="5">
        <v>6.9</v>
      </c>
      <c r="G2862" s="5">
        <v>22.7</v>
      </c>
      <c r="H2862" t="str">
        <f t="shared" si="1"/>
        <v> Utah</v>
      </c>
      <c r="I2862" t="str">
        <f t="shared" si="2"/>
        <v>Utah</v>
      </c>
      <c r="J2862" t="str">
        <f>VLOOKUP(I2862,Sheet5!A:B,2,FALSE)</f>
        <v>UT</v>
      </c>
      <c r="K2862" t="str">
        <f t="shared" si="3"/>
        <v>Beaver, UT</v>
      </c>
    </row>
    <row r="2863" ht="15.75" customHeight="1">
      <c r="A2863" s="11" t="s">
        <v>7721</v>
      </c>
      <c r="B2863" s="12">
        <v>11.8</v>
      </c>
      <c r="C2863" s="12">
        <v>30.3</v>
      </c>
      <c r="D2863" s="11" t="s">
        <v>7722</v>
      </c>
      <c r="E2863" s="5" t="s">
        <v>7723</v>
      </c>
      <c r="F2863" s="5">
        <v>8.3</v>
      </c>
      <c r="G2863" s="5">
        <v>31.5</v>
      </c>
      <c r="H2863" t="str">
        <f t="shared" si="1"/>
        <v> Utah</v>
      </c>
      <c r="I2863" t="str">
        <f t="shared" si="2"/>
        <v>Utah</v>
      </c>
      <c r="J2863" t="str">
        <f>VLOOKUP(I2863,Sheet5!A:B,2,FALSE)</f>
        <v>UT</v>
      </c>
      <c r="K2863" t="str">
        <f t="shared" si="3"/>
        <v>Box Elder, UT</v>
      </c>
    </row>
    <row r="2864" ht="15.75" customHeight="1">
      <c r="A2864" s="11" t="s">
        <v>879</v>
      </c>
      <c r="B2864" s="12">
        <v>11.3</v>
      </c>
      <c r="C2864" s="12">
        <v>34.6</v>
      </c>
      <c r="D2864" s="11" t="s">
        <v>7724</v>
      </c>
      <c r="E2864" s="5" t="s">
        <v>7725</v>
      </c>
      <c r="F2864" s="5">
        <v>6.4</v>
      </c>
      <c r="G2864" s="5">
        <v>24.2</v>
      </c>
      <c r="H2864" t="str">
        <f t="shared" si="1"/>
        <v> Utah</v>
      </c>
      <c r="I2864" t="str">
        <f t="shared" si="2"/>
        <v>Utah</v>
      </c>
      <c r="J2864" t="str">
        <f>VLOOKUP(I2864,Sheet5!A:B,2,FALSE)</f>
        <v>UT</v>
      </c>
      <c r="K2864" t="str">
        <f t="shared" si="3"/>
        <v>Cache, UT</v>
      </c>
    </row>
    <row r="2865" ht="15.75" customHeight="1">
      <c r="A2865" s="11" t="s">
        <v>7726</v>
      </c>
      <c r="B2865" s="12">
        <v>7.6</v>
      </c>
      <c r="C2865" s="12">
        <v>21.4</v>
      </c>
      <c r="D2865" s="11" t="s">
        <v>7727</v>
      </c>
      <c r="E2865" s="5" t="s">
        <v>7728</v>
      </c>
      <c r="F2865" s="5">
        <v>8.9</v>
      </c>
      <c r="G2865" s="5">
        <v>25.8</v>
      </c>
      <c r="H2865" t="str">
        <f t="shared" si="1"/>
        <v> Utah</v>
      </c>
      <c r="I2865" t="str">
        <f t="shared" si="2"/>
        <v>Utah</v>
      </c>
      <c r="J2865" t="str">
        <f>VLOOKUP(I2865,Sheet5!A:B,2,FALSE)</f>
        <v>UT</v>
      </c>
      <c r="K2865" t="str">
        <f t="shared" si="3"/>
        <v>Carbon, UT</v>
      </c>
    </row>
    <row r="2866" ht="15.75" customHeight="1">
      <c r="A2866" s="11" t="s">
        <v>1776</v>
      </c>
      <c r="B2866" s="12">
        <v>6.4</v>
      </c>
      <c r="C2866" s="12">
        <v>23.1</v>
      </c>
      <c r="D2866" s="11" t="s">
        <v>7729</v>
      </c>
      <c r="E2866" s="5" t="s">
        <v>7730</v>
      </c>
      <c r="F2866" s="5">
        <v>7.4</v>
      </c>
      <c r="G2866" s="5">
        <v>25.9</v>
      </c>
      <c r="H2866" t="str">
        <f t="shared" si="1"/>
        <v> Utah</v>
      </c>
      <c r="I2866" t="str">
        <f t="shared" si="2"/>
        <v>Utah</v>
      </c>
      <c r="J2866" t="str">
        <f>VLOOKUP(I2866,Sheet5!A:B,2,FALSE)</f>
        <v>UT</v>
      </c>
      <c r="K2866" t="str">
        <f t="shared" si="3"/>
        <v>Daggett, UT</v>
      </c>
    </row>
    <row r="2867" ht="15.75" customHeight="1">
      <c r="A2867" s="11" t="s">
        <v>7731</v>
      </c>
      <c r="B2867" s="12">
        <v>9.2</v>
      </c>
      <c r="C2867" s="12">
        <v>27.6</v>
      </c>
      <c r="D2867" s="11" t="s">
        <v>7732</v>
      </c>
      <c r="E2867" s="5" t="s">
        <v>7733</v>
      </c>
      <c r="F2867" s="5">
        <v>7.3</v>
      </c>
      <c r="G2867" s="5">
        <v>24.9</v>
      </c>
      <c r="H2867" t="str">
        <f t="shared" si="1"/>
        <v> Utah</v>
      </c>
      <c r="I2867" t="str">
        <f t="shared" si="2"/>
        <v>Utah</v>
      </c>
      <c r="J2867" t="str">
        <f>VLOOKUP(I2867,Sheet5!A:B,2,FALSE)</f>
        <v>UT</v>
      </c>
      <c r="K2867" t="str">
        <f t="shared" si="3"/>
        <v>Davis, UT</v>
      </c>
    </row>
    <row r="2868" ht="15.75" customHeight="1">
      <c r="A2868" s="11" t="s">
        <v>1777</v>
      </c>
      <c r="B2868" s="12">
        <v>8.2</v>
      </c>
      <c r="C2868" s="12">
        <v>24.0</v>
      </c>
      <c r="D2868" s="11" t="s">
        <v>7734</v>
      </c>
      <c r="E2868" s="5" t="s">
        <v>7735</v>
      </c>
      <c r="F2868" s="5">
        <v>7.5</v>
      </c>
      <c r="G2868" s="5">
        <v>27.1</v>
      </c>
      <c r="H2868" t="str">
        <f t="shared" si="1"/>
        <v> Utah</v>
      </c>
      <c r="I2868" t="str">
        <f t="shared" si="2"/>
        <v>Utah</v>
      </c>
      <c r="J2868" t="str">
        <f>VLOOKUP(I2868,Sheet5!A:B,2,FALSE)</f>
        <v>UT</v>
      </c>
      <c r="K2868" t="str">
        <f t="shared" si="3"/>
        <v>Duchesne, UT</v>
      </c>
    </row>
    <row r="2869" ht="15.75" customHeight="1">
      <c r="A2869" s="11" t="s">
        <v>420</v>
      </c>
      <c r="B2869" s="12">
        <v>7.9</v>
      </c>
      <c r="C2869" s="12">
        <v>26.5</v>
      </c>
      <c r="D2869" s="11" t="s">
        <v>7736</v>
      </c>
      <c r="E2869" s="5" t="s">
        <v>7737</v>
      </c>
      <c r="F2869" s="5">
        <v>7.6</v>
      </c>
      <c r="G2869" s="5">
        <v>27.1</v>
      </c>
      <c r="H2869" t="str">
        <f t="shared" si="1"/>
        <v> Utah</v>
      </c>
      <c r="I2869" t="str">
        <f t="shared" si="2"/>
        <v>Utah</v>
      </c>
      <c r="J2869" t="str">
        <f>VLOOKUP(I2869,Sheet5!A:B,2,FALSE)</f>
        <v>UT</v>
      </c>
      <c r="K2869" t="str">
        <f t="shared" si="3"/>
        <v>Emery, UT</v>
      </c>
    </row>
    <row r="2870" ht="15.75" customHeight="1">
      <c r="A2870" s="11" t="s">
        <v>1778</v>
      </c>
      <c r="B2870" s="12">
        <v>9.2</v>
      </c>
      <c r="C2870" s="12">
        <v>29.3</v>
      </c>
      <c r="D2870" s="11" t="s">
        <v>7738</v>
      </c>
      <c r="E2870" s="5" t="s">
        <v>7739</v>
      </c>
      <c r="F2870" s="5">
        <v>8.1</v>
      </c>
      <c r="G2870" s="5">
        <v>31.2</v>
      </c>
      <c r="H2870" t="str">
        <f t="shared" si="1"/>
        <v> Utah</v>
      </c>
      <c r="I2870" t="str">
        <f t="shared" si="2"/>
        <v>Utah</v>
      </c>
      <c r="J2870" t="str">
        <f>VLOOKUP(I2870,Sheet5!A:B,2,FALSE)</f>
        <v>UT</v>
      </c>
      <c r="K2870" t="str">
        <f t="shared" si="3"/>
        <v>Garfield, UT</v>
      </c>
    </row>
    <row r="2871" ht="15.75" customHeight="1">
      <c r="A2871" s="11" t="s">
        <v>7740</v>
      </c>
      <c r="B2871" s="12">
        <v>12.0</v>
      </c>
      <c r="C2871" s="12">
        <v>35.1</v>
      </c>
      <c r="D2871" s="11" t="s">
        <v>7741</v>
      </c>
      <c r="E2871" s="5" t="s">
        <v>7742</v>
      </c>
      <c r="F2871" s="5">
        <v>6.1</v>
      </c>
      <c r="G2871" s="5">
        <v>21.4</v>
      </c>
      <c r="H2871" t="str">
        <f t="shared" si="1"/>
        <v> Utah</v>
      </c>
      <c r="I2871" t="str">
        <f t="shared" si="2"/>
        <v>Utah</v>
      </c>
      <c r="J2871" t="str">
        <f>VLOOKUP(I2871,Sheet5!A:B,2,FALSE)</f>
        <v>UT</v>
      </c>
      <c r="K2871" t="str">
        <f t="shared" si="3"/>
        <v>Grand, UT</v>
      </c>
    </row>
    <row r="2872" ht="15.75" customHeight="1">
      <c r="A2872" s="11" t="s">
        <v>51</v>
      </c>
      <c r="B2872" s="12">
        <v>8.7</v>
      </c>
      <c r="C2872" s="12">
        <v>29.3</v>
      </c>
      <c r="D2872" s="11" t="s">
        <v>7743</v>
      </c>
      <c r="E2872" s="5" t="s">
        <v>7744</v>
      </c>
      <c r="F2872" s="5">
        <v>6.3</v>
      </c>
      <c r="G2872" s="5">
        <v>23.7</v>
      </c>
      <c r="H2872" t="str">
        <f t="shared" si="1"/>
        <v> Utah</v>
      </c>
      <c r="I2872" t="str">
        <f t="shared" si="2"/>
        <v>Utah</v>
      </c>
      <c r="J2872" t="str">
        <f>VLOOKUP(I2872,Sheet5!A:B,2,FALSE)</f>
        <v>UT</v>
      </c>
      <c r="K2872" t="str">
        <f t="shared" si="3"/>
        <v>Iron, UT</v>
      </c>
    </row>
    <row r="2873" ht="15.75" customHeight="1">
      <c r="A2873" s="11" t="s">
        <v>865</v>
      </c>
      <c r="B2873" s="12">
        <v>8.4</v>
      </c>
      <c r="C2873" s="12">
        <v>30.0</v>
      </c>
      <c r="D2873" s="11" t="s">
        <v>7745</v>
      </c>
      <c r="E2873" s="5" t="s">
        <v>7746</v>
      </c>
      <c r="F2873" s="5">
        <v>8.6</v>
      </c>
      <c r="G2873" s="5">
        <v>28.7</v>
      </c>
      <c r="H2873" t="str">
        <f t="shared" si="1"/>
        <v> Utah</v>
      </c>
      <c r="I2873" t="str">
        <f t="shared" si="2"/>
        <v>Utah</v>
      </c>
      <c r="J2873" t="str">
        <f>VLOOKUP(I2873,Sheet5!A:B,2,FALSE)</f>
        <v>UT</v>
      </c>
      <c r="K2873" t="str">
        <f t="shared" si="3"/>
        <v>Juab, UT</v>
      </c>
    </row>
    <row r="2874" ht="15.75" customHeight="1">
      <c r="A2874" s="11" t="s">
        <v>7747</v>
      </c>
      <c r="B2874" s="12">
        <v>9.8</v>
      </c>
      <c r="C2874" s="12">
        <v>29.8</v>
      </c>
      <c r="D2874" s="11" t="s">
        <v>7748</v>
      </c>
      <c r="E2874" s="5" t="s">
        <v>7749</v>
      </c>
      <c r="F2874" s="5">
        <v>7.1</v>
      </c>
      <c r="G2874" s="5">
        <v>24.3</v>
      </c>
      <c r="H2874" t="str">
        <f t="shared" si="1"/>
        <v> Utah</v>
      </c>
      <c r="I2874" t="str">
        <f t="shared" si="2"/>
        <v>Utah</v>
      </c>
      <c r="J2874" t="str">
        <f>VLOOKUP(I2874,Sheet5!A:B,2,FALSE)</f>
        <v>UT</v>
      </c>
      <c r="K2874" t="str">
        <f t="shared" si="3"/>
        <v>Kane, UT</v>
      </c>
    </row>
    <row r="2875" ht="15.75" customHeight="1">
      <c r="A2875" s="11" t="s">
        <v>7750</v>
      </c>
      <c r="B2875" s="12">
        <v>9.0</v>
      </c>
      <c r="C2875" s="12">
        <v>25.9</v>
      </c>
      <c r="D2875" s="11" t="s">
        <v>7751</v>
      </c>
      <c r="E2875" s="5" t="s">
        <v>7752</v>
      </c>
      <c r="F2875" s="5">
        <v>7.1</v>
      </c>
      <c r="G2875" s="5">
        <v>30.1</v>
      </c>
      <c r="H2875" t="str">
        <f t="shared" si="1"/>
        <v> Utah</v>
      </c>
      <c r="I2875" t="str">
        <f t="shared" si="2"/>
        <v>Utah</v>
      </c>
      <c r="J2875" t="str">
        <f>VLOOKUP(I2875,Sheet5!A:B,2,FALSE)</f>
        <v>UT</v>
      </c>
      <c r="K2875" t="str">
        <f t="shared" si="3"/>
        <v>Millard, UT</v>
      </c>
    </row>
    <row r="2876" ht="15.75" customHeight="1">
      <c r="A2876" s="11" t="s">
        <v>1556</v>
      </c>
      <c r="B2876" s="12">
        <v>9.1</v>
      </c>
      <c r="C2876" s="12">
        <v>29.6</v>
      </c>
      <c r="D2876" s="11" t="s">
        <v>7753</v>
      </c>
      <c r="E2876" s="5" t="s">
        <v>7754</v>
      </c>
      <c r="F2876" s="5">
        <v>7.2</v>
      </c>
      <c r="G2876" s="5">
        <v>21.6</v>
      </c>
      <c r="H2876" t="str">
        <f t="shared" si="1"/>
        <v> Utah</v>
      </c>
      <c r="I2876" t="str">
        <f t="shared" si="2"/>
        <v>Utah</v>
      </c>
      <c r="J2876" t="str">
        <f>VLOOKUP(I2876,Sheet5!A:B,2,FALSE)</f>
        <v>UT</v>
      </c>
      <c r="K2876" t="str">
        <f t="shared" si="3"/>
        <v>Morgan, UT</v>
      </c>
    </row>
    <row r="2877" ht="15.75" customHeight="1">
      <c r="A2877" s="11" t="s">
        <v>1189</v>
      </c>
      <c r="B2877" s="12">
        <v>9.3</v>
      </c>
      <c r="C2877" s="12">
        <v>33.1</v>
      </c>
      <c r="D2877" s="11" t="s">
        <v>7755</v>
      </c>
      <c r="E2877" s="5" t="s">
        <v>7756</v>
      </c>
      <c r="F2877" s="5">
        <v>6.6</v>
      </c>
      <c r="G2877" s="5">
        <v>25.5</v>
      </c>
      <c r="H2877" t="str">
        <f t="shared" si="1"/>
        <v> Utah</v>
      </c>
      <c r="I2877" t="str">
        <f t="shared" si="2"/>
        <v>Utah</v>
      </c>
      <c r="J2877" t="str">
        <f>VLOOKUP(I2877,Sheet5!A:B,2,FALSE)</f>
        <v>UT</v>
      </c>
      <c r="K2877" t="str">
        <f t="shared" si="3"/>
        <v>Piute, UT</v>
      </c>
    </row>
    <row r="2878" ht="15.75" customHeight="1">
      <c r="A2878" s="11" t="s">
        <v>1779</v>
      </c>
      <c r="B2878" s="12">
        <v>8.8</v>
      </c>
      <c r="C2878" s="12">
        <v>29.0</v>
      </c>
      <c r="D2878" s="11" t="s">
        <v>7757</v>
      </c>
      <c r="E2878" s="5" t="s">
        <v>7758</v>
      </c>
      <c r="F2878" s="5">
        <v>7.1</v>
      </c>
      <c r="G2878" s="5">
        <v>27.3</v>
      </c>
      <c r="H2878" t="str">
        <f t="shared" si="1"/>
        <v> Utah</v>
      </c>
      <c r="I2878" t="str">
        <f t="shared" si="2"/>
        <v>Utah</v>
      </c>
      <c r="J2878" t="str">
        <f>VLOOKUP(I2878,Sheet5!A:B,2,FALSE)</f>
        <v>UT</v>
      </c>
      <c r="K2878" t="str">
        <f t="shared" si="3"/>
        <v>Rich, UT</v>
      </c>
    </row>
    <row r="2879" ht="15.75" customHeight="1">
      <c r="A2879" s="11" t="s">
        <v>764</v>
      </c>
      <c r="B2879" s="12">
        <v>8.4</v>
      </c>
      <c r="C2879" s="12">
        <v>30.2</v>
      </c>
      <c r="D2879" s="11" t="s">
        <v>7759</v>
      </c>
      <c r="E2879" s="5" t="s">
        <v>7760</v>
      </c>
      <c r="F2879" s="5">
        <v>7.8</v>
      </c>
      <c r="G2879" s="5">
        <v>25.1</v>
      </c>
      <c r="H2879" t="str">
        <f t="shared" si="1"/>
        <v> Utah</v>
      </c>
      <c r="I2879" t="str">
        <f t="shared" si="2"/>
        <v>Utah</v>
      </c>
      <c r="J2879" t="str">
        <f>VLOOKUP(I2879,Sheet5!A:B,2,FALSE)</f>
        <v>UT</v>
      </c>
      <c r="K2879" t="str">
        <f t="shared" si="3"/>
        <v>Salt Lake, UT</v>
      </c>
    </row>
    <row r="2880" ht="15.75" customHeight="1">
      <c r="A2880" s="11" t="s">
        <v>53</v>
      </c>
      <c r="B2880" s="12">
        <v>8.4</v>
      </c>
      <c r="C2880" s="12">
        <v>28.3</v>
      </c>
      <c r="D2880" s="11" t="s">
        <v>7761</v>
      </c>
      <c r="E2880" s="5" t="s">
        <v>7762</v>
      </c>
      <c r="F2880" s="5">
        <v>9.4</v>
      </c>
      <c r="G2880" s="5">
        <v>30.4</v>
      </c>
      <c r="H2880" t="str">
        <f t="shared" si="1"/>
        <v> Utah</v>
      </c>
      <c r="I2880" t="str">
        <f t="shared" si="2"/>
        <v>Utah</v>
      </c>
      <c r="J2880" t="str">
        <f>VLOOKUP(I2880,Sheet5!A:B,2,FALSE)</f>
        <v>UT</v>
      </c>
      <c r="K2880" t="str">
        <f t="shared" si="3"/>
        <v>San Juan, UT</v>
      </c>
    </row>
    <row r="2881" ht="15.75" customHeight="1">
      <c r="A2881" s="11" t="s">
        <v>1780</v>
      </c>
      <c r="B2881" s="12">
        <v>12.3</v>
      </c>
      <c r="C2881" s="12">
        <v>31.5</v>
      </c>
      <c r="D2881" s="11" t="s">
        <v>7763</v>
      </c>
      <c r="E2881" s="5" t="s">
        <v>7764</v>
      </c>
      <c r="F2881" s="5">
        <v>7.4</v>
      </c>
      <c r="G2881" s="5">
        <v>27.8</v>
      </c>
      <c r="H2881" t="str">
        <f t="shared" si="1"/>
        <v> Utah</v>
      </c>
      <c r="I2881" t="str">
        <f t="shared" si="2"/>
        <v>Utah</v>
      </c>
      <c r="J2881" t="str">
        <f>VLOOKUP(I2881,Sheet5!A:B,2,FALSE)</f>
        <v>UT</v>
      </c>
      <c r="K2881" t="str">
        <f t="shared" si="3"/>
        <v>Sanpete, UT</v>
      </c>
    </row>
    <row r="2882" ht="15.75" customHeight="1">
      <c r="A2882" s="11" t="s">
        <v>1281</v>
      </c>
      <c r="B2882" s="12">
        <v>12.2</v>
      </c>
      <c r="C2882" s="12">
        <v>31.6</v>
      </c>
      <c r="D2882" s="11" t="s">
        <v>7765</v>
      </c>
      <c r="E2882" s="5" t="s">
        <v>7766</v>
      </c>
      <c r="F2882" s="5">
        <v>7.7</v>
      </c>
      <c r="G2882" s="5">
        <v>29.7</v>
      </c>
      <c r="H2882" t="str">
        <f t="shared" si="1"/>
        <v> Utah</v>
      </c>
      <c r="I2882" t="str">
        <f t="shared" si="2"/>
        <v>Utah</v>
      </c>
      <c r="J2882" t="str">
        <f>VLOOKUP(I2882,Sheet5!A:B,2,FALSE)</f>
        <v>UT</v>
      </c>
      <c r="K2882" t="str">
        <f t="shared" si="3"/>
        <v>Sevier, UT</v>
      </c>
    </row>
    <row r="2883" ht="15.75" customHeight="1">
      <c r="A2883" s="11" t="s">
        <v>7767</v>
      </c>
      <c r="B2883" s="12">
        <v>12.2</v>
      </c>
      <c r="C2883" s="12">
        <v>37.1</v>
      </c>
      <c r="D2883" s="11" t="s">
        <v>7768</v>
      </c>
      <c r="E2883" s="5" t="s">
        <v>7769</v>
      </c>
      <c r="F2883" s="5">
        <v>4.2</v>
      </c>
      <c r="G2883" s="5">
        <v>14.1</v>
      </c>
      <c r="H2883" t="str">
        <f t="shared" si="1"/>
        <v> Utah</v>
      </c>
      <c r="I2883" t="str">
        <f t="shared" si="2"/>
        <v>Utah</v>
      </c>
      <c r="J2883" t="str">
        <f>VLOOKUP(I2883,Sheet5!A:B,2,FALSE)</f>
        <v>UT</v>
      </c>
      <c r="K2883" t="str">
        <f t="shared" si="3"/>
        <v>Summit, UT</v>
      </c>
    </row>
    <row r="2884" ht="15.75" customHeight="1">
      <c r="A2884" s="11" t="s">
        <v>1781</v>
      </c>
      <c r="B2884" s="12">
        <v>8.3</v>
      </c>
      <c r="C2884" s="12">
        <v>28.5</v>
      </c>
      <c r="D2884" s="11" t="s">
        <v>7770</v>
      </c>
      <c r="E2884" s="5" t="s">
        <v>7771</v>
      </c>
      <c r="F2884" s="5">
        <v>10.1</v>
      </c>
      <c r="G2884" s="5">
        <v>31.8</v>
      </c>
      <c r="H2884" t="str">
        <f t="shared" si="1"/>
        <v> Utah</v>
      </c>
      <c r="I2884" t="str">
        <f t="shared" si="2"/>
        <v>Utah</v>
      </c>
      <c r="J2884" t="str">
        <f>VLOOKUP(I2884,Sheet5!A:B,2,FALSE)</f>
        <v>UT</v>
      </c>
      <c r="K2884" t="str">
        <f t="shared" si="3"/>
        <v>Tooele, UT</v>
      </c>
    </row>
    <row r="2885" ht="15.75" customHeight="1">
      <c r="A2885" s="11" t="s">
        <v>7772</v>
      </c>
      <c r="B2885" s="12">
        <v>9.0</v>
      </c>
      <c r="C2885" s="12">
        <v>25.8</v>
      </c>
      <c r="D2885" s="11" t="s">
        <v>7773</v>
      </c>
      <c r="E2885" s="5" t="s">
        <v>7774</v>
      </c>
      <c r="F2885" s="5">
        <v>8.5</v>
      </c>
      <c r="G2885" s="5">
        <v>29.7</v>
      </c>
      <c r="H2885" t="str">
        <f t="shared" si="1"/>
        <v> Utah</v>
      </c>
      <c r="I2885" t="str">
        <f t="shared" si="2"/>
        <v>Utah</v>
      </c>
      <c r="J2885" t="str">
        <f>VLOOKUP(I2885,Sheet5!A:B,2,FALSE)</f>
        <v>UT</v>
      </c>
      <c r="K2885" t="str">
        <f t="shared" si="3"/>
        <v>Uintah, UT</v>
      </c>
    </row>
    <row r="2886" ht="15.75" customHeight="1">
      <c r="A2886" s="11" t="s">
        <v>1782</v>
      </c>
      <c r="B2886" s="12">
        <v>9.0</v>
      </c>
      <c r="C2886" s="12">
        <v>27.8</v>
      </c>
      <c r="D2886" s="11" t="s">
        <v>7775</v>
      </c>
      <c r="E2886" s="5" t="s">
        <v>7776</v>
      </c>
      <c r="F2886" s="5">
        <v>7.0</v>
      </c>
      <c r="G2886" s="5">
        <v>25.4</v>
      </c>
      <c r="H2886" t="str">
        <f t="shared" si="1"/>
        <v> Utah</v>
      </c>
      <c r="I2886" t="str">
        <f t="shared" si="2"/>
        <v>Utah</v>
      </c>
      <c r="J2886" t="str">
        <f>VLOOKUP(I2886,Sheet5!A:B,2,FALSE)</f>
        <v>UT</v>
      </c>
      <c r="K2886" t="str">
        <f t="shared" si="3"/>
        <v>Utah, UT</v>
      </c>
    </row>
    <row r="2887" ht="15.75" customHeight="1">
      <c r="A2887" s="11" t="s">
        <v>55</v>
      </c>
      <c r="B2887" s="12">
        <v>11.8</v>
      </c>
      <c r="C2887" s="12">
        <v>32.4</v>
      </c>
      <c r="D2887" s="11" t="s">
        <v>7777</v>
      </c>
      <c r="E2887" s="5" t="s">
        <v>7778</v>
      </c>
      <c r="F2887" s="5">
        <v>6.5</v>
      </c>
      <c r="G2887" s="5">
        <v>22.2</v>
      </c>
      <c r="H2887" t="str">
        <f t="shared" si="1"/>
        <v> Utah</v>
      </c>
      <c r="I2887" t="str">
        <f t="shared" si="2"/>
        <v>Utah</v>
      </c>
      <c r="J2887" t="str">
        <f>VLOOKUP(I2887,Sheet5!A:B,2,FALSE)</f>
        <v>UT</v>
      </c>
      <c r="K2887" t="str">
        <f t="shared" si="3"/>
        <v>Wasatch, UT</v>
      </c>
    </row>
    <row r="2888" ht="15.75" customHeight="1">
      <c r="A2888" s="11" t="s">
        <v>1364</v>
      </c>
      <c r="B2888" s="12">
        <v>8.9</v>
      </c>
      <c r="C2888" s="12">
        <v>27.2</v>
      </c>
      <c r="D2888" s="11" t="s">
        <v>7779</v>
      </c>
      <c r="E2888" s="5" t="s">
        <v>7780</v>
      </c>
      <c r="F2888" s="5">
        <v>6.4</v>
      </c>
      <c r="G2888" s="5">
        <v>24.2</v>
      </c>
      <c r="H2888" t="str">
        <f t="shared" si="1"/>
        <v> Utah</v>
      </c>
      <c r="I2888" t="str">
        <f t="shared" si="2"/>
        <v>Utah</v>
      </c>
      <c r="J2888" t="str">
        <f>VLOOKUP(I2888,Sheet5!A:B,2,FALSE)</f>
        <v>UT</v>
      </c>
      <c r="K2888" t="str">
        <f t="shared" si="3"/>
        <v>Washington, UT</v>
      </c>
    </row>
    <row r="2889" ht="15.75" customHeight="1">
      <c r="A2889" s="11" t="s">
        <v>7781</v>
      </c>
      <c r="B2889" s="12">
        <v>11.2</v>
      </c>
      <c r="C2889" s="12">
        <v>28.5</v>
      </c>
      <c r="D2889" s="11" t="s">
        <v>7782</v>
      </c>
      <c r="E2889" s="5" t="s">
        <v>7783</v>
      </c>
      <c r="F2889" s="5">
        <v>6.9</v>
      </c>
      <c r="G2889" s="5">
        <v>23.0</v>
      </c>
      <c r="H2889" t="str">
        <f t="shared" si="1"/>
        <v> Utah</v>
      </c>
      <c r="I2889" t="str">
        <f t="shared" si="2"/>
        <v>Utah</v>
      </c>
      <c r="J2889" t="str">
        <f>VLOOKUP(I2889,Sheet5!A:B,2,FALSE)</f>
        <v>UT</v>
      </c>
      <c r="K2889" t="str">
        <f t="shared" si="3"/>
        <v>Wayne, UT</v>
      </c>
    </row>
    <row r="2890" ht="15.75" customHeight="1">
      <c r="A2890" s="11" t="s">
        <v>7784</v>
      </c>
      <c r="B2890" s="12">
        <v>10.2</v>
      </c>
      <c r="C2890" s="12">
        <v>31.7</v>
      </c>
      <c r="D2890" s="11" t="s">
        <v>7785</v>
      </c>
      <c r="E2890" s="5" t="s">
        <v>7786</v>
      </c>
      <c r="F2890" s="5">
        <v>8.4</v>
      </c>
      <c r="G2890" s="5">
        <v>28.2</v>
      </c>
      <c r="H2890" t="str">
        <f t="shared" si="1"/>
        <v> Utah</v>
      </c>
      <c r="I2890" t="str">
        <f t="shared" si="2"/>
        <v>Utah</v>
      </c>
      <c r="J2890" t="str">
        <f>VLOOKUP(I2890,Sheet5!A:B,2,FALSE)</f>
        <v>UT</v>
      </c>
      <c r="K2890" t="str">
        <f t="shared" si="3"/>
        <v>Weber, UT</v>
      </c>
    </row>
    <row r="2891" ht="15.75" customHeight="1">
      <c r="A2891" s="11" t="s">
        <v>1784</v>
      </c>
      <c r="B2891" s="12">
        <v>8.3</v>
      </c>
      <c r="C2891" s="12">
        <v>25.8</v>
      </c>
      <c r="D2891" s="11" t="s">
        <v>7787</v>
      </c>
      <c r="E2891" s="5" t="s">
        <v>7788</v>
      </c>
      <c r="F2891" s="5">
        <v>6.5</v>
      </c>
      <c r="G2891" s="5">
        <v>23.2</v>
      </c>
      <c r="H2891" t="str">
        <f t="shared" si="1"/>
        <v> Vermont</v>
      </c>
      <c r="I2891" t="str">
        <f t="shared" si="2"/>
        <v>Vermont</v>
      </c>
      <c r="J2891" t="str">
        <f>VLOOKUP(I2891,Sheet5!A:B,2,FALSE)</f>
        <v>VT</v>
      </c>
      <c r="K2891" t="str">
        <f t="shared" si="3"/>
        <v>Addison, VT</v>
      </c>
    </row>
    <row r="2892" ht="15.75" customHeight="1">
      <c r="A2892" s="11" t="s">
        <v>7789</v>
      </c>
      <c r="B2892" s="12">
        <v>9.8</v>
      </c>
      <c r="C2892" s="12">
        <v>32.6</v>
      </c>
      <c r="D2892" s="11" t="s">
        <v>7790</v>
      </c>
      <c r="E2892" s="5" t="s">
        <v>7791</v>
      </c>
      <c r="F2892" s="5">
        <v>6.8</v>
      </c>
      <c r="G2892" s="5">
        <v>25.9</v>
      </c>
      <c r="H2892" t="str">
        <f t="shared" si="1"/>
        <v> Vermont</v>
      </c>
      <c r="I2892" t="str">
        <f t="shared" si="2"/>
        <v>Vermont</v>
      </c>
      <c r="J2892" t="str">
        <f>VLOOKUP(I2892,Sheet5!A:B,2,FALSE)</f>
        <v>VT</v>
      </c>
      <c r="K2892" t="str">
        <f t="shared" si="3"/>
        <v>Bennington, VT</v>
      </c>
    </row>
    <row r="2893" ht="15.75" customHeight="1">
      <c r="A2893" s="11" t="s">
        <v>1786</v>
      </c>
      <c r="B2893" s="12">
        <v>9.3</v>
      </c>
      <c r="C2893" s="12">
        <v>28.3</v>
      </c>
      <c r="D2893" s="11" t="s">
        <v>7792</v>
      </c>
      <c r="E2893" s="5" t="s">
        <v>7793</v>
      </c>
      <c r="F2893" s="5">
        <v>7.1</v>
      </c>
      <c r="G2893" s="5">
        <v>30.7</v>
      </c>
      <c r="H2893" t="str">
        <f t="shared" si="1"/>
        <v> Vermont</v>
      </c>
      <c r="I2893" t="str">
        <f t="shared" si="2"/>
        <v>Vermont</v>
      </c>
      <c r="J2893" t="str">
        <f>VLOOKUP(I2893,Sheet5!A:B,2,FALSE)</f>
        <v>VT</v>
      </c>
      <c r="K2893" t="str">
        <f t="shared" si="3"/>
        <v>Caledonia, VT</v>
      </c>
    </row>
    <row r="2894" ht="15.75" customHeight="1">
      <c r="A2894" s="11" t="s">
        <v>1787</v>
      </c>
      <c r="B2894" s="12">
        <v>9.0</v>
      </c>
      <c r="C2894" s="12">
        <v>25.2</v>
      </c>
      <c r="D2894" s="11" t="s">
        <v>7794</v>
      </c>
      <c r="E2894" s="5" t="s">
        <v>7795</v>
      </c>
      <c r="F2894" s="5">
        <v>6.0</v>
      </c>
      <c r="G2894" s="5">
        <v>19.2</v>
      </c>
      <c r="H2894" t="str">
        <f t="shared" si="1"/>
        <v> Vermont</v>
      </c>
      <c r="I2894" t="str">
        <f t="shared" si="2"/>
        <v>Vermont</v>
      </c>
      <c r="J2894" t="str">
        <f>VLOOKUP(I2894,Sheet5!A:B,2,FALSE)</f>
        <v>VT</v>
      </c>
      <c r="K2894" t="str">
        <f t="shared" si="3"/>
        <v>Chittenden, VT</v>
      </c>
    </row>
    <row r="2895" ht="15.75" customHeight="1">
      <c r="A2895" s="11" t="s">
        <v>1148</v>
      </c>
      <c r="B2895" s="12">
        <v>10.0</v>
      </c>
      <c r="C2895" s="12">
        <v>32.0</v>
      </c>
      <c r="D2895" s="11" t="s">
        <v>7796</v>
      </c>
      <c r="E2895" s="5" t="s">
        <v>7797</v>
      </c>
      <c r="F2895" s="5">
        <v>8.5</v>
      </c>
      <c r="G2895" s="5">
        <v>28.6</v>
      </c>
      <c r="H2895" t="str">
        <f t="shared" si="1"/>
        <v> Vermont</v>
      </c>
      <c r="I2895" t="str">
        <f t="shared" si="2"/>
        <v>Vermont</v>
      </c>
      <c r="J2895" t="str">
        <f>VLOOKUP(I2895,Sheet5!A:B,2,FALSE)</f>
        <v>VT</v>
      </c>
      <c r="K2895" t="str">
        <f t="shared" si="3"/>
        <v>Essex, VT</v>
      </c>
    </row>
    <row r="2896" ht="15.75" customHeight="1">
      <c r="A2896" s="11" t="s">
        <v>62</v>
      </c>
      <c r="B2896" s="12">
        <v>11.6</v>
      </c>
      <c r="C2896" s="12">
        <v>32.3</v>
      </c>
      <c r="D2896" s="11" t="s">
        <v>7798</v>
      </c>
      <c r="E2896" s="5" t="s">
        <v>7799</v>
      </c>
      <c r="F2896" s="5">
        <v>7.3</v>
      </c>
      <c r="G2896" s="5">
        <v>28.5</v>
      </c>
      <c r="H2896" t="str">
        <f t="shared" si="1"/>
        <v> Vermont</v>
      </c>
      <c r="I2896" t="str">
        <f t="shared" si="2"/>
        <v>Vermont</v>
      </c>
      <c r="J2896" t="str">
        <f>VLOOKUP(I2896,Sheet5!A:B,2,FALSE)</f>
        <v>VT</v>
      </c>
      <c r="K2896" t="str">
        <f t="shared" si="3"/>
        <v>Franklin, VT</v>
      </c>
    </row>
    <row r="2897" ht="15.75" customHeight="1">
      <c r="A2897" s="11" t="s">
        <v>7800</v>
      </c>
      <c r="B2897" s="12">
        <v>8.9</v>
      </c>
      <c r="C2897" s="12">
        <v>26.6</v>
      </c>
      <c r="D2897" s="11" t="s">
        <v>7801</v>
      </c>
      <c r="E2897" s="5" t="s">
        <v>7802</v>
      </c>
      <c r="F2897" s="5">
        <v>6.6</v>
      </c>
      <c r="G2897" s="5">
        <v>27.9</v>
      </c>
      <c r="H2897" t="str">
        <f t="shared" si="1"/>
        <v> Vermont</v>
      </c>
      <c r="I2897" t="str">
        <f t="shared" si="2"/>
        <v>Vermont</v>
      </c>
      <c r="J2897" t="str">
        <f>VLOOKUP(I2897,Sheet5!A:B,2,FALSE)</f>
        <v>VT</v>
      </c>
      <c r="K2897" t="str">
        <f t="shared" si="3"/>
        <v>Grand Isle, VT</v>
      </c>
    </row>
    <row r="2898" ht="15.75" customHeight="1">
      <c r="A2898" s="11" t="s">
        <v>1788</v>
      </c>
      <c r="B2898" s="12">
        <v>6.9</v>
      </c>
      <c r="C2898" s="12">
        <v>21.2</v>
      </c>
      <c r="D2898" s="11" t="s">
        <v>7803</v>
      </c>
      <c r="E2898" s="5" t="s">
        <v>7804</v>
      </c>
      <c r="F2898" s="5">
        <v>6.2</v>
      </c>
      <c r="G2898" s="5">
        <v>25.4</v>
      </c>
      <c r="H2898" t="str">
        <f t="shared" si="1"/>
        <v> Vermont</v>
      </c>
      <c r="I2898" t="str">
        <f t="shared" si="2"/>
        <v>Vermont</v>
      </c>
      <c r="J2898" t="str">
        <f>VLOOKUP(I2898,Sheet5!A:B,2,FALSE)</f>
        <v>VT</v>
      </c>
      <c r="K2898" t="str">
        <f t="shared" si="3"/>
        <v>Lamoille, VT</v>
      </c>
    </row>
    <row r="2899" ht="15.75" customHeight="1">
      <c r="A2899" s="11" t="s">
        <v>650</v>
      </c>
      <c r="B2899" s="12">
        <v>9.7</v>
      </c>
      <c r="C2899" s="12">
        <v>30.3</v>
      </c>
      <c r="D2899" s="11" t="s">
        <v>7805</v>
      </c>
      <c r="E2899" s="5" t="s">
        <v>7806</v>
      </c>
      <c r="F2899" s="5">
        <v>6.8</v>
      </c>
      <c r="G2899" s="5">
        <v>28.3</v>
      </c>
      <c r="H2899" t="str">
        <f t="shared" si="1"/>
        <v> Vermont</v>
      </c>
      <c r="I2899" t="str">
        <f t="shared" si="2"/>
        <v>Vermont</v>
      </c>
      <c r="J2899" t="str">
        <f>VLOOKUP(I2899,Sheet5!A:B,2,FALSE)</f>
        <v>VT</v>
      </c>
      <c r="K2899" t="str">
        <f t="shared" si="3"/>
        <v>Orange, VT</v>
      </c>
    </row>
    <row r="2900" ht="15.75" customHeight="1">
      <c r="A2900" s="11" t="s">
        <v>1789</v>
      </c>
      <c r="B2900" s="12">
        <v>10.6</v>
      </c>
      <c r="C2900" s="12">
        <v>28.6</v>
      </c>
      <c r="D2900" s="11" t="s">
        <v>7807</v>
      </c>
      <c r="E2900" s="5" t="s">
        <v>7808</v>
      </c>
      <c r="F2900" s="5">
        <v>7.9</v>
      </c>
      <c r="G2900" s="5">
        <v>28.3</v>
      </c>
      <c r="H2900" t="str">
        <f t="shared" si="1"/>
        <v> Vermont</v>
      </c>
      <c r="I2900" t="str">
        <f t="shared" si="2"/>
        <v>Vermont</v>
      </c>
      <c r="J2900" t="str">
        <f>VLOOKUP(I2900,Sheet5!A:B,2,FALSE)</f>
        <v>VT</v>
      </c>
      <c r="K2900" t="str">
        <f t="shared" si="3"/>
        <v>Orleans, VT</v>
      </c>
    </row>
    <row r="2901" ht="15.75" customHeight="1">
      <c r="A2901" s="11" t="s">
        <v>7809</v>
      </c>
      <c r="B2901" s="12">
        <v>10.4</v>
      </c>
      <c r="C2901" s="12">
        <v>29.3</v>
      </c>
      <c r="D2901" s="11" t="s">
        <v>7810</v>
      </c>
      <c r="E2901" s="5" t="s">
        <v>7811</v>
      </c>
      <c r="F2901" s="5">
        <v>8.2</v>
      </c>
      <c r="G2901" s="5">
        <v>30.5</v>
      </c>
      <c r="H2901" t="str">
        <f t="shared" si="1"/>
        <v> Vermont</v>
      </c>
      <c r="I2901" t="str">
        <f t="shared" si="2"/>
        <v>Vermont</v>
      </c>
      <c r="J2901" t="str">
        <f>VLOOKUP(I2901,Sheet5!A:B,2,FALSE)</f>
        <v>VT</v>
      </c>
      <c r="K2901" t="str">
        <f t="shared" si="3"/>
        <v>Rutland, VT</v>
      </c>
    </row>
    <row r="2902" ht="15.75" customHeight="1">
      <c r="A2902" s="11" t="s">
        <v>66</v>
      </c>
      <c r="B2902" s="12">
        <v>8.9</v>
      </c>
      <c r="C2902" s="12">
        <v>26.9</v>
      </c>
      <c r="D2902" s="11" t="s">
        <v>7812</v>
      </c>
      <c r="E2902" s="5" t="s">
        <v>7813</v>
      </c>
      <c r="F2902" s="5">
        <v>7.0</v>
      </c>
      <c r="G2902" s="5">
        <v>23.2</v>
      </c>
      <c r="H2902" t="str">
        <f t="shared" si="1"/>
        <v> Vermont</v>
      </c>
      <c r="I2902" t="str">
        <f t="shared" si="2"/>
        <v>Vermont</v>
      </c>
      <c r="J2902" t="str">
        <f>VLOOKUP(I2902,Sheet5!A:B,2,FALSE)</f>
        <v>VT</v>
      </c>
      <c r="K2902" t="str">
        <f t="shared" si="3"/>
        <v>Washington, VT</v>
      </c>
    </row>
    <row r="2903" ht="15.75" customHeight="1">
      <c r="A2903" s="11" t="s">
        <v>7814</v>
      </c>
      <c r="B2903" s="12">
        <v>8.9</v>
      </c>
      <c r="C2903" s="12">
        <v>29.7</v>
      </c>
      <c r="D2903" s="11" t="s">
        <v>7815</v>
      </c>
      <c r="E2903" s="5" t="s">
        <v>7816</v>
      </c>
      <c r="F2903" s="5">
        <v>6.3</v>
      </c>
      <c r="G2903" s="5">
        <v>23.1</v>
      </c>
      <c r="H2903" t="str">
        <f t="shared" si="1"/>
        <v> Vermont</v>
      </c>
      <c r="I2903" t="str">
        <f t="shared" si="2"/>
        <v>Vermont</v>
      </c>
      <c r="J2903" t="str">
        <f>VLOOKUP(I2903,Sheet5!A:B,2,FALSE)</f>
        <v>VT</v>
      </c>
      <c r="K2903" t="str">
        <f t="shared" si="3"/>
        <v>Windham, VT</v>
      </c>
    </row>
    <row r="2904" ht="15.75" customHeight="1">
      <c r="A2904" s="11" t="s">
        <v>7817</v>
      </c>
      <c r="B2904" s="12">
        <v>9.9</v>
      </c>
      <c r="C2904" s="12">
        <v>29.9</v>
      </c>
      <c r="D2904" s="11" t="s">
        <v>7818</v>
      </c>
      <c r="E2904" s="5" t="s">
        <v>7819</v>
      </c>
      <c r="F2904" s="5">
        <v>6.9</v>
      </c>
      <c r="G2904" s="5">
        <v>24.9</v>
      </c>
      <c r="H2904" t="str">
        <f t="shared" si="1"/>
        <v> Vermont</v>
      </c>
      <c r="I2904" t="str">
        <f t="shared" si="2"/>
        <v>Vermont</v>
      </c>
      <c r="J2904" t="str">
        <f>VLOOKUP(I2904,Sheet5!A:B,2,FALSE)</f>
        <v>VT</v>
      </c>
      <c r="K2904" t="str">
        <f t="shared" si="3"/>
        <v>Windsor, VT</v>
      </c>
    </row>
    <row r="2905" ht="15.75" customHeight="1">
      <c r="A2905" s="11" t="s">
        <v>7820</v>
      </c>
      <c r="B2905" s="12">
        <v>10.5</v>
      </c>
      <c r="C2905" s="12">
        <v>33.3</v>
      </c>
      <c r="D2905" s="11" t="s">
        <v>7821</v>
      </c>
      <c r="E2905" s="5" t="s">
        <v>7822</v>
      </c>
      <c r="F2905" s="5">
        <v>12.3</v>
      </c>
      <c r="G2905" s="5">
        <v>36.6</v>
      </c>
      <c r="H2905" t="str">
        <f t="shared" si="1"/>
        <v> Virginia</v>
      </c>
      <c r="I2905" t="str">
        <f t="shared" si="2"/>
        <v>Virginia</v>
      </c>
      <c r="J2905" t="str">
        <f>VLOOKUP(I2905,Sheet5!A:B,2,FALSE)</f>
        <v>VA</v>
      </c>
      <c r="K2905" t="str">
        <f t="shared" si="3"/>
        <v>Accomack, VA</v>
      </c>
    </row>
    <row r="2906" ht="15.75" customHeight="1">
      <c r="A2906" s="11" t="s">
        <v>1790</v>
      </c>
      <c r="B2906" s="12">
        <v>8.2</v>
      </c>
      <c r="C2906" s="12">
        <v>28.6</v>
      </c>
      <c r="D2906" s="11" t="s">
        <v>7823</v>
      </c>
      <c r="E2906" s="5" t="s">
        <v>7824</v>
      </c>
      <c r="F2906" s="5">
        <v>5.8</v>
      </c>
      <c r="G2906" s="5">
        <v>22.3</v>
      </c>
      <c r="H2906" t="str">
        <f t="shared" si="1"/>
        <v> Virginia</v>
      </c>
      <c r="I2906" t="str">
        <f t="shared" si="2"/>
        <v>Virginia</v>
      </c>
      <c r="J2906" t="str">
        <f>VLOOKUP(I2906,Sheet5!A:B,2,FALSE)</f>
        <v>VA</v>
      </c>
      <c r="K2906" t="str">
        <f t="shared" si="3"/>
        <v>Albemarle, VA</v>
      </c>
    </row>
    <row r="2907" ht="15.75" customHeight="1">
      <c r="A2907" s="11" t="s">
        <v>1291</v>
      </c>
      <c r="B2907" s="12">
        <v>11.9</v>
      </c>
      <c r="C2907" s="12">
        <v>30.7</v>
      </c>
      <c r="D2907" s="11" t="s">
        <v>7825</v>
      </c>
      <c r="E2907" s="5" t="s">
        <v>7826</v>
      </c>
      <c r="F2907" s="5">
        <v>7.8</v>
      </c>
      <c r="G2907" s="5">
        <v>21.7</v>
      </c>
      <c r="H2907" t="str">
        <f t="shared" si="1"/>
        <v> Virginia</v>
      </c>
      <c r="I2907" t="str">
        <f t="shared" si="2"/>
        <v>Virginia</v>
      </c>
      <c r="J2907" t="str">
        <f>VLOOKUP(I2907,Sheet5!A:B,2,FALSE)</f>
        <v>VA</v>
      </c>
      <c r="K2907" t="str">
        <f t="shared" si="3"/>
        <v>Alexandria City, VA</v>
      </c>
    </row>
    <row r="2908" ht="15.75" customHeight="1">
      <c r="A2908" s="11" t="s">
        <v>316</v>
      </c>
      <c r="B2908" s="12">
        <v>8.3</v>
      </c>
      <c r="C2908" s="12">
        <v>25.4</v>
      </c>
      <c r="D2908" s="11" t="s">
        <v>7827</v>
      </c>
      <c r="E2908" s="5" t="s">
        <v>7828</v>
      </c>
      <c r="F2908" s="5">
        <v>8.9</v>
      </c>
      <c r="G2908" s="5">
        <v>36.2</v>
      </c>
      <c r="H2908" t="str">
        <f t="shared" si="1"/>
        <v> Virginia</v>
      </c>
      <c r="I2908" t="str">
        <f t="shared" si="2"/>
        <v>Virginia</v>
      </c>
      <c r="J2908" t="str">
        <f>VLOOKUP(I2908,Sheet5!A:B,2,FALSE)</f>
        <v>VA</v>
      </c>
      <c r="K2908" t="str">
        <f t="shared" si="3"/>
        <v>Alleghany, VA</v>
      </c>
    </row>
    <row r="2909" ht="15.75" customHeight="1">
      <c r="A2909" s="11" t="s">
        <v>72</v>
      </c>
      <c r="B2909" s="12">
        <v>7.8</v>
      </c>
      <c r="C2909" s="12">
        <v>23.7</v>
      </c>
      <c r="D2909" s="11" t="s">
        <v>7829</v>
      </c>
      <c r="E2909" s="5" t="s">
        <v>7830</v>
      </c>
      <c r="F2909" s="5">
        <v>10.3</v>
      </c>
      <c r="G2909" s="5">
        <v>29.8</v>
      </c>
      <c r="H2909" t="str">
        <f t="shared" si="1"/>
        <v> Virginia</v>
      </c>
      <c r="I2909" t="str">
        <f t="shared" si="2"/>
        <v>Virginia</v>
      </c>
      <c r="J2909" t="str">
        <f>VLOOKUP(I2909,Sheet5!A:B,2,FALSE)</f>
        <v>VA</v>
      </c>
      <c r="K2909" t="str">
        <f t="shared" si="3"/>
        <v>Amelia, VA</v>
      </c>
    </row>
    <row r="2910" ht="15.75" customHeight="1">
      <c r="A2910" s="11" t="s">
        <v>783</v>
      </c>
      <c r="B2910" s="12">
        <v>9.1</v>
      </c>
      <c r="C2910" s="12">
        <v>29.1</v>
      </c>
      <c r="D2910" s="11" t="s">
        <v>7831</v>
      </c>
      <c r="E2910" s="5" t="s">
        <v>7832</v>
      </c>
      <c r="F2910" s="5">
        <v>9.4</v>
      </c>
      <c r="G2910" s="5">
        <v>31.8</v>
      </c>
      <c r="H2910" t="str">
        <f t="shared" si="1"/>
        <v> Virginia</v>
      </c>
      <c r="I2910" t="str">
        <f t="shared" si="2"/>
        <v>Virginia</v>
      </c>
      <c r="J2910" t="str">
        <f>VLOOKUP(I2910,Sheet5!A:B,2,FALSE)</f>
        <v>VA</v>
      </c>
      <c r="K2910" t="str">
        <f t="shared" si="3"/>
        <v>Amherst, VA</v>
      </c>
    </row>
    <row r="2911" ht="15.75" customHeight="1">
      <c r="A2911" s="11" t="s">
        <v>1791</v>
      </c>
      <c r="B2911" s="12">
        <v>8.8</v>
      </c>
      <c r="C2911" s="12">
        <v>28.3</v>
      </c>
      <c r="D2911" s="11" t="s">
        <v>7833</v>
      </c>
      <c r="E2911" s="5" t="s">
        <v>7834</v>
      </c>
      <c r="F2911" s="5">
        <v>10.0</v>
      </c>
      <c r="G2911" s="5">
        <v>31.1</v>
      </c>
      <c r="H2911" t="str">
        <f t="shared" si="1"/>
        <v> Virginia</v>
      </c>
      <c r="I2911" t="str">
        <f t="shared" si="2"/>
        <v>Virginia</v>
      </c>
      <c r="J2911" t="str">
        <f>VLOOKUP(I2911,Sheet5!A:B,2,FALSE)</f>
        <v>VA</v>
      </c>
      <c r="K2911" t="str">
        <f t="shared" si="3"/>
        <v>Appomattox, VA</v>
      </c>
    </row>
    <row r="2912" ht="15.75" customHeight="1">
      <c r="A2912" s="11" t="s">
        <v>7835</v>
      </c>
      <c r="B2912" s="12">
        <v>12.4</v>
      </c>
      <c r="C2912" s="12">
        <v>31.5</v>
      </c>
      <c r="D2912" s="11" t="s">
        <v>7836</v>
      </c>
      <c r="E2912" s="5" t="s">
        <v>7837</v>
      </c>
      <c r="F2912" s="5">
        <v>5.2</v>
      </c>
      <c r="G2912" s="5">
        <v>18.8</v>
      </c>
      <c r="H2912" t="str">
        <f t="shared" si="1"/>
        <v> Virginia</v>
      </c>
      <c r="I2912" t="str">
        <f t="shared" si="2"/>
        <v>Virginia</v>
      </c>
      <c r="J2912" t="str">
        <f>VLOOKUP(I2912,Sheet5!A:B,2,FALSE)</f>
        <v>VA</v>
      </c>
      <c r="K2912" t="str">
        <f t="shared" si="3"/>
        <v>Arlington, VA</v>
      </c>
    </row>
    <row r="2913" ht="15.75" customHeight="1">
      <c r="A2913" s="11" t="s">
        <v>7838</v>
      </c>
      <c r="B2913" s="12">
        <v>10.7</v>
      </c>
      <c r="C2913" s="12">
        <v>31.0</v>
      </c>
      <c r="D2913" s="11" t="s">
        <v>7839</v>
      </c>
      <c r="E2913" s="5" t="s">
        <v>7840</v>
      </c>
      <c r="F2913" s="5">
        <v>10.0</v>
      </c>
      <c r="G2913" s="5">
        <v>34.9</v>
      </c>
      <c r="H2913" t="str">
        <f t="shared" si="1"/>
        <v> Virginia</v>
      </c>
      <c r="I2913" t="str">
        <f t="shared" si="2"/>
        <v>Virginia</v>
      </c>
      <c r="J2913" t="str">
        <f>VLOOKUP(I2913,Sheet5!A:B,2,FALSE)</f>
        <v>VA</v>
      </c>
      <c r="K2913" t="str">
        <f t="shared" si="3"/>
        <v>Augusta, VA</v>
      </c>
    </row>
    <row r="2914" ht="15.75" customHeight="1">
      <c r="A2914" s="11" t="s">
        <v>1295</v>
      </c>
      <c r="B2914" s="12">
        <v>10.5</v>
      </c>
      <c r="C2914" s="12">
        <v>36.2</v>
      </c>
      <c r="D2914" s="11" t="s">
        <v>7841</v>
      </c>
      <c r="E2914" s="5" t="s">
        <v>7842</v>
      </c>
      <c r="F2914" s="5">
        <v>7.9</v>
      </c>
      <c r="G2914" s="5">
        <v>26.6</v>
      </c>
      <c r="H2914" t="str">
        <f t="shared" si="1"/>
        <v> Virginia</v>
      </c>
      <c r="I2914" t="str">
        <f t="shared" si="2"/>
        <v>Virginia</v>
      </c>
      <c r="J2914" t="str">
        <f>VLOOKUP(I2914,Sheet5!A:B,2,FALSE)</f>
        <v>VA</v>
      </c>
      <c r="K2914" t="str">
        <f t="shared" si="3"/>
        <v>Bath, VA</v>
      </c>
    </row>
    <row r="2915" ht="15.75" customHeight="1">
      <c r="A2915" s="11" t="s">
        <v>1469</v>
      </c>
      <c r="B2915" s="12">
        <v>10.3</v>
      </c>
      <c r="C2915" s="12">
        <v>28.4</v>
      </c>
      <c r="D2915" s="11" t="s">
        <v>7843</v>
      </c>
      <c r="E2915" s="5" t="s">
        <v>7844</v>
      </c>
      <c r="F2915" s="5" t="s">
        <v>2128</v>
      </c>
      <c r="G2915" s="5" t="s">
        <v>2128</v>
      </c>
      <c r="H2915" t="str">
        <f t="shared" si="1"/>
        <v> Virginia</v>
      </c>
      <c r="I2915" t="str">
        <f t="shared" si="2"/>
        <v>Virginia</v>
      </c>
      <c r="J2915" t="str">
        <f>VLOOKUP(I2915,Sheet5!A:B,2,FALSE)</f>
        <v>VA</v>
      </c>
      <c r="K2915" t="str">
        <f t="shared" si="3"/>
        <v>Bedford City, VA</v>
      </c>
    </row>
    <row r="2916" ht="15.75" customHeight="1">
      <c r="A2916" s="11" t="s">
        <v>7845</v>
      </c>
      <c r="B2916" s="12">
        <v>9.1</v>
      </c>
      <c r="C2916" s="12">
        <v>27.9</v>
      </c>
      <c r="D2916" s="11" t="s">
        <v>7846</v>
      </c>
      <c r="E2916" s="5" t="s">
        <v>7847</v>
      </c>
      <c r="F2916" s="5">
        <v>9.7</v>
      </c>
      <c r="G2916" s="5">
        <v>33.1</v>
      </c>
      <c r="H2916" t="str">
        <f t="shared" si="1"/>
        <v> Virginia</v>
      </c>
      <c r="I2916" t="str">
        <f t="shared" si="2"/>
        <v>Virginia</v>
      </c>
      <c r="J2916" t="str">
        <f>VLOOKUP(I2916,Sheet5!A:B,2,FALSE)</f>
        <v>VA</v>
      </c>
      <c r="K2916" t="str">
        <f t="shared" si="3"/>
        <v>Bedford, VA</v>
      </c>
    </row>
    <row r="2917" ht="15.75" customHeight="1">
      <c r="A2917" s="11" t="s">
        <v>1792</v>
      </c>
      <c r="B2917" s="12">
        <v>12.4</v>
      </c>
      <c r="C2917" s="12">
        <v>34.5</v>
      </c>
      <c r="D2917" s="11" t="s">
        <v>7848</v>
      </c>
      <c r="E2917" s="5" t="s">
        <v>7849</v>
      </c>
      <c r="F2917" s="5">
        <v>8.8</v>
      </c>
      <c r="G2917" s="5">
        <v>28.4</v>
      </c>
      <c r="H2917" t="str">
        <f t="shared" si="1"/>
        <v> Virginia</v>
      </c>
      <c r="I2917" t="str">
        <f t="shared" si="2"/>
        <v>Virginia</v>
      </c>
      <c r="J2917" t="str">
        <f>VLOOKUP(I2917,Sheet5!A:B,2,FALSE)</f>
        <v>VA</v>
      </c>
      <c r="K2917" t="str">
        <f t="shared" si="3"/>
        <v>Bland, VA</v>
      </c>
    </row>
    <row r="2918" ht="15.75" customHeight="1">
      <c r="A2918" s="11" t="s">
        <v>226</v>
      </c>
      <c r="B2918" s="12">
        <v>9.6</v>
      </c>
      <c r="C2918" s="12">
        <v>28.2</v>
      </c>
      <c r="D2918" s="11" t="s">
        <v>7850</v>
      </c>
      <c r="E2918" s="5" t="s">
        <v>7851</v>
      </c>
      <c r="F2918" s="5">
        <v>8.5</v>
      </c>
      <c r="G2918" s="5">
        <v>25.0</v>
      </c>
      <c r="H2918" t="str">
        <f t="shared" si="1"/>
        <v> Virginia</v>
      </c>
      <c r="I2918" t="str">
        <f t="shared" si="2"/>
        <v>Virginia</v>
      </c>
      <c r="J2918" t="str">
        <f>VLOOKUP(I2918,Sheet5!A:B,2,FALSE)</f>
        <v>VA</v>
      </c>
      <c r="K2918" t="str">
        <f t="shared" si="3"/>
        <v>Botetourt, VA</v>
      </c>
    </row>
    <row r="2919" ht="15.75" customHeight="1">
      <c r="A2919" s="11" t="s">
        <v>658</v>
      </c>
      <c r="B2919" s="12">
        <v>8.6</v>
      </c>
      <c r="C2919" s="12">
        <v>25.7</v>
      </c>
      <c r="D2919" s="11" t="s">
        <v>7852</v>
      </c>
      <c r="E2919" s="5" t="s">
        <v>7853</v>
      </c>
      <c r="F2919" s="5">
        <v>9.1</v>
      </c>
      <c r="G2919" s="5">
        <v>29.3</v>
      </c>
      <c r="H2919" t="str">
        <f t="shared" si="1"/>
        <v> Virginia</v>
      </c>
      <c r="I2919" t="str">
        <f t="shared" si="2"/>
        <v>Virginia</v>
      </c>
      <c r="J2919" t="str">
        <f>VLOOKUP(I2919,Sheet5!A:B,2,FALSE)</f>
        <v>VA</v>
      </c>
      <c r="K2919" t="str">
        <f t="shared" si="3"/>
        <v>Bristol City, VA</v>
      </c>
    </row>
    <row r="2920" ht="15.75" customHeight="1">
      <c r="A2920" s="11" t="s">
        <v>1793</v>
      </c>
      <c r="B2920" s="12">
        <v>9.4</v>
      </c>
      <c r="C2920" s="12">
        <v>28.5</v>
      </c>
      <c r="D2920" s="11" t="s">
        <v>7854</v>
      </c>
      <c r="E2920" s="5" t="s">
        <v>7855</v>
      </c>
      <c r="F2920" s="5">
        <v>10.7</v>
      </c>
      <c r="G2920" s="5">
        <v>34.6</v>
      </c>
      <c r="H2920" t="str">
        <f t="shared" si="1"/>
        <v> Virginia</v>
      </c>
      <c r="I2920" t="str">
        <f t="shared" si="2"/>
        <v>Virginia</v>
      </c>
      <c r="J2920" t="str">
        <f>VLOOKUP(I2920,Sheet5!A:B,2,FALSE)</f>
        <v>VA</v>
      </c>
      <c r="K2920" t="str">
        <f t="shared" si="3"/>
        <v>Brunswick, VA</v>
      </c>
    </row>
    <row r="2921" ht="15.75" customHeight="1">
      <c r="A2921" s="11" t="s">
        <v>7856</v>
      </c>
      <c r="B2921" s="12">
        <v>13.1</v>
      </c>
      <c r="C2921" s="12">
        <v>44.8</v>
      </c>
      <c r="D2921" s="11" t="s">
        <v>7857</v>
      </c>
      <c r="E2921" s="5" t="s">
        <v>7858</v>
      </c>
      <c r="F2921" s="5">
        <v>10.8</v>
      </c>
      <c r="G2921" s="5">
        <v>32.7</v>
      </c>
      <c r="H2921" t="str">
        <f t="shared" si="1"/>
        <v> Virginia</v>
      </c>
      <c r="I2921" t="str">
        <f t="shared" si="2"/>
        <v>Virginia</v>
      </c>
      <c r="J2921" t="str">
        <f>VLOOKUP(I2921,Sheet5!A:B,2,FALSE)</f>
        <v>VA</v>
      </c>
      <c r="K2921" t="str">
        <f t="shared" si="3"/>
        <v>Buchanan, VA</v>
      </c>
    </row>
    <row r="2922" ht="15.75" customHeight="1">
      <c r="A2922" s="11" t="s">
        <v>1794</v>
      </c>
      <c r="B2922" s="12">
        <v>11.4</v>
      </c>
      <c r="C2922" s="12">
        <v>33.6</v>
      </c>
      <c r="D2922" s="11" t="s">
        <v>7859</v>
      </c>
      <c r="E2922" s="5" t="s">
        <v>7860</v>
      </c>
      <c r="F2922" s="5">
        <v>12.1</v>
      </c>
      <c r="G2922" s="5">
        <v>34.0</v>
      </c>
      <c r="H2922" t="str">
        <f t="shared" si="1"/>
        <v> Virginia</v>
      </c>
      <c r="I2922" t="str">
        <f t="shared" si="2"/>
        <v>Virginia</v>
      </c>
      <c r="J2922" t="str">
        <f>VLOOKUP(I2922,Sheet5!A:B,2,FALSE)</f>
        <v>VA</v>
      </c>
      <c r="K2922" t="str">
        <f t="shared" si="3"/>
        <v>Buckingham, VA</v>
      </c>
    </row>
    <row r="2923" ht="15.75" customHeight="1">
      <c r="A2923" s="11" t="s">
        <v>7861</v>
      </c>
      <c r="B2923" s="12">
        <v>9.1</v>
      </c>
      <c r="C2923" s="12">
        <v>26.2</v>
      </c>
      <c r="D2923" s="11" t="s">
        <v>7862</v>
      </c>
      <c r="E2923" s="5" t="s">
        <v>7863</v>
      </c>
      <c r="F2923" s="5">
        <v>8.6</v>
      </c>
      <c r="G2923" s="5">
        <v>25.8</v>
      </c>
      <c r="H2923" t="str">
        <f t="shared" si="1"/>
        <v> Virginia</v>
      </c>
      <c r="I2923" t="str">
        <f t="shared" si="2"/>
        <v>Virginia</v>
      </c>
      <c r="J2923" t="str">
        <f>VLOOKUP(I2923,Sheet5!A:B,2,FALSE)</f>
        <v>VA</v>
      </c>
      <c r="K2923" t="str">
        <f t="shared" si="3"/>
        <v>Buena Vista City, VA</v>
      </c>
    </row>
    <row r="2924" ht="15.75" customHeight="1">
      <c r="A2924" s="11" t="s">
        <v>7864</v>
      </c>
      <c r="B2924" s="12">
        <v>12.3</v>
      </c>
      <c r="C2924" s="12">
        <v>36.4</v>
      </c>
      <c r="D2924" s="11" t="s">
        <v>7865</v>
      </c>
      <c r="E2924" s="5" t="s">
        <v>7866</v>
      </c>
      <c r="F2924" s="5">
        <v>9.3</v>
      </c>
      <c r="G2924" s="5">
        <v>34.2</v>
      </c>
      <c r="H2924" t="str">
        <f t="shared" si="1"/>
        <v> Virginia</v>
      </c>
      <c r="I2924" t="str">
        <f t="shared" si="2"/>
        <v>Virginia</v>
      </c>
      <c r="J2924" t="str">
        <f>VLOOKUP(I2924,Sheet5!A:B,2,FALSE)</f>
        <v>VA</v>
      </c>
      <c r="K2924" t="str">
        <f t="shared" si="3"/>
        <v>Campbell, VA</v>
      </c>
    </row>
    <row r="2925" ht="15.75" customHeight="1">
      <c r="A2925" s="11" t="s">
        <v>1795</v>
      </c>
      <c r="B2925" s="12">
        <v>9.2</v>
      </c>
      <c r="C2925" s="12">
        <v>29.3</v>
      </c>
      <c r="D2925" s="11" t="s">
        <v>7867</v>
      </c>
      <c r="E2925" s="5" t="s">
        <v>7868</v>
      </c>
      <c r="F2925" s="5">
        <v>10.0</v>
      </c>
      <c r="G2925" s="5">
        <v>31.4</v>
      </c>
      <c r="H2925" t="str">
        <f t="shared" si="1"/>
        <v> Virginia</v>
      </c>
      <c r="I2925" t="str">
        <f t="shared" si="2"/>
        <v>Virginia</v>
      </c>
      <c r="J2925" t="str">
        <f>VLOOKUP(I2925,Sheet5!A:B,2,FALSE)</f>
        <v>VA</v>
      </c>
      <c r="K2925" t="str">
        <f t="shared" si="3"/>
        <v>Caroline, VA</v>
      </c>
    </row>
    <row r="2926" ht="15.75" customHeight="1">
      <c r="A2926" s="11" t="s">
        <v>1796</v>
      </c>
      <c r="B2926" s="12">
        <v>11.6</v>
      </c>
      <c r="C2926" s="12">
        <v>33.7</v>
      </c>
      <c r="D2926" s="11" t="s">
        <v>7869</v>
      </c>
      <c r="E2926" s="5" t="s">
        <v>7870</v>
      </c>
      <c r="F2926" s="5">
        <v>10.0</v>
      </c>
      <c r="G2926" s="5">
        <v>30.8</v>
      </c>
      <c r="H2926" t="str">
        <f t="shared" si="1"/>
        <v> Virginia</v>
      </c>
      <c r="I2926" t="str">
        <f t="shared" si="2"/>
        <v>Virginia</v>
      </c>
      <c r="J2926" t="str">
        <f>VLOOKUP(I2926,Sheet5!A:B,2,FALSE)</f>
        <v>VA</v>
      </c>
      <c r="K2926" t="str">
        <f t="shared" si="3"/>
        <v>Carroll, VA</v>
      </c>
    </row>
    <row r="2927" ht="15.75" customHeight="1">
      <c r="A2927" s="11" t="s">
        <v>1797</v>
      </c>
      <c r="B2927" s="12">
        <v>11.5</v>
      </c>
      <c r="C2927" s="12">
        <v>31.5</v>
      </c>
      <c r="D2927" s="11" t="s">
        <v>7871</v>
      </c>
      <c r="E2927" s="5" t="s">
        <v>7872</v>
      </c>
      <c r="F2927" s="5">
        <v>11.7</v>
      </c>
      <c r="G2927" s="5">
        <v>34.1</v>
      </c>
      <c r="H2927" t="str">
        <f t="shared" si="1"/>
        <v> Virginia</v>
      </c>
      <c r="I2927" t="str">
        <f t="shared" si="2"/>
        <v>Virginia</v>
      </c>
      <c r="J2927" t="str">
        <f>VLOOKUP(I2927,Sheet5!A:B,2,FALSE)</f>
        <v>VA</v>
      </c>
      <c r="K2927" t="str">
        <f t="shared" si="3"/>
        <v>Charles City, VA</v>
      </c>
    </row>
    <row r="2928" ht="15.75" customHeight="1">
      <c r="A2928" s="11" t="s">
        <v>1798</v>
      </c>
      <c r="B2928" s="12">
        <v>9.3</v>
      </c>
      <c r="C2928" s="12">
        <v>28.5</v>
      </c>
      <c r="D2928" s="11" t="s">
        <v>7873</v>
      </c>
      <c r="E2928" s="5" t="s">
        <v>7874</v>
      </c>
      <c r="F2928" s="5">
        <v>9.2</v>
      </c>
      <c r="G2928" s="5">
        <v>33.8</v>
      </c>
      <c r="H2928" t="str">
        <f t="shared" si="1"/>
        <v> Virginia</v>
      </c>
      <c r="I2928" t="str">
        <f t="shared" si="2"/>
        <v>Virginia</v>
      </c>
      <c r="J2928" t="str">
        <f>VLOOKUP(I2928,Sheet5!A:B,2,FALSE)</f>
        <v>VA</v>
      </c>
      <c r="K2928" t="str">
        <f t="shared" si="3"/>
        <v>Charlotte, VA</v>
      </c>
    </row>
    <row r="2929" ht="15.75" customHeight="1">
      <c r="A2929" s="11" t="s">
        <v>183</v>
      </c>
      <c r="B2929" s="12">
        <v>11.9</v>
      </c>
      <c r="C2929" s="12">
        <v>31.1</v>
      </c>
      <c r="D2929" s="11" t="s">
        <v>7875</v>
      </c>
      <c r="E2929" s="5" t="s">
        <v>7876</v>
      </c>
      <c r="F2929" s="5">
        <v>9.9</v>
      </c>
      <c r="G2929" s="5">
        <v>27.1</v>
      </c>
      <c r="H2929" t="str">
        <f t="shared" si="1"/>
        <v> Virginia</v>
      </c>
      <c r="I2929" t="str">
        <f t="shared" si="2"/>
        <v>Virginia</v>
      </c>
      <c r="J2929" t="str">
        <f>VLOOKUP(I2929,Sheet5!A:B,2,FALSE)</f>
        <v>VA</v>
      </c>
      <c r="K2929" t="str">
        <f t="shared" si="3"/>
        <v>Charlottesville City, VA</v>
      </c>
    </row>
    <row r="2930" ht="15.75" customHeight="1">
      <c r="A2930" s="11" t="s">
        <v>7877</v>
      </c>
      <c r="B2930" s="12">
        <v>9.4</v>
      </c>
      <c r="C2930" s="12">
        <v>29.2</v>
      </c>
      <c r="D2930" s="11" t="s">
        <v>7878</v>
      </c>
      <c r="E2930" s="5" t="s">
        <v>7879</v>
      </c>
      <c r="F2930" s="5">
        <v>10.1</v>
      </c>
      <c r="G2930" s="5">
        <v>32.4</v>
      </c>
      <c r="H2930" t="str">
        <f t="shared" si="1"/>
        <v> Virginia</v>
      </c>
      <c r="I2930" t="str">
        <f t="shared" si="2"/>
        <v>Virginia</v>
      </c>
      <c r="J2930" t="str">
        <f>VLOOKUP(I2930,Sheet5!A:B,2,FALSE)</f>
        <v>VA</v>
      </c>
      <c r="K2930" t="str">
        <f t="shared" si="3"/>
        <v>Chesapeake City, VA</v>
      </c>
    </row>
    <row r="2931" ht="15.75" customHeight="1">
      <c r="A2931" s="11" t="s">
        <v>1799</v>
      </c>
      <c r="B2931" s="12">
        <v>8.5</v>
      </c>
      <c r="C2931" s="12">
        <v>29.6</v>
      </c>
      <c r="D2931" s="11" t="s">
        <v>7880</v>
      </c>
      <c r="E2931" s="5" t="s">
        <v>7881</v>
      </c>
      <c r="F2931" s="5">
        <v>9.1</v>
      </c>
      <c r="G2931" s="5">
        <v>27.7</v>
      </c>
      <c r="H2931" t="str">
        <f t="shared" si="1"/>
        <v> Virginia</v>
      </c>
      <c r="I2931" t="str">
        <f t="shared" si="2"/>
        <v>Virginia</v>
      </c>
      <c r="J2931" t="str">
        <f>VLOOKUP(I2931,Sheet5!A:B,2,FALSE)</f>
        <v>VA</v>
      </c>
      <c r="K2931" t="str">
        <f t="shared" si="3"/>
        <v>Chesterfield, VA</v>
      </c>
    </row>
    <row r="2932" ht="15.75" customHeight="1">
      <c r="A2932" s="11" t="s">
        <v>7882</v>
      </c>
      <c r="B2932" s="12">
        <v>10.6</v>
      </c>
      <c r="C2932" s="12">
        <v>29.9</v>
      </c>
      <c r="D2932" s="11" t="s">
        <v>7883</v>
      </c>
      <c r="E2932" s="5" t="s">
        <v>7884</v>
      </c>
      <c r="F2932" s="5">
        <v>8.4</v>
      </c>
      <c r="G2932" s="5">
        <v>26.4</v>
      </c>
      <c r="H2932" t="str">
        <f t="shared" si="1"/>
        <v> Virginia</v>
      </c>
      <c r="I2932" t="str">
        <f t="shared" si="2"/>
        <v>Virginia</v>
      </c>
      <c r="J2932" t="str">
        <f>VLOOKUP(I2932,Sheet5!A:B,2,FALSE)</f>
        <v>VA</v>
      </c>
      <c r="K2932" t="str">
        <f t="shared" si="3"/>
        <v>Clarke, VA</v>
      </c>
    </row>
    <row r="2933" ht="15.75" customHeight="1">
      <c r="A2933" s="11" t="s">
        <v>457</v>
      </c>
      <c r="B2933" s="12">
        <v>10.6</v>
      </c>
      <c r="C2933" s="12">
        <v>28.3</v>
      </c>
      <c r="D2933" s="11" t="s">
        <v>7885</v>
      </c>
      <c r="E2933" s="5" t="s">
        <v>7886</v>
      </c>
      <c r="F2933" s="5">
        <v>9.5</v>
      </c>
      <c r="G2933" s="5">
        <v>25.8</v>
      </c>
      <c r="H2933" t="str">
        <f t="shared" si="1"/>
        <v> Virginia</v>
      </c>
      <c r="I2933" t="str">
        <f t="shared" si="2"/>
        <v>Virginia</v>
      </c>
      <c r="J2933" t="str">
        <f>VLOOKUP(I2933,Sheet5!A:B,2,FALSE)</f>
        <v>VA</v>
      </c>
      <c r="K2933" t="str">
        <f t="shared" si="3"/>
        <v>Colonial Heights City, VA</v>
      </c>
    </row>
    <row r="2934" ht="15.75" customHeight="1">
      <c r="A2934" s="11" t="s">
        <v>7887</v>
      </c>
      <c r="B2934" s="12">
        <v>10.7</v>
      </c>
      <c r="C2934" s="12">
        <v>31.7</v>
      </c>
      <c r="D2934" s="11" t="s">
        <v>7888</v>
      </c>
      <c r="E2934" s="5" t="s">
        <v>7889</v>
      </c>
      <c r="F2934" s="5">
        <v>9.0</v>
      </c>
      <c r="G2934" s="5">
        <v>27.4</v>
      </c>
      <c r="H2934" t="str">
        <f t="shared" si="1"/>
        <v> Virginia</v>
      </c>
      <c r="I2934" t="str">
        <f t="shared" si="2"/>
        <v>Virginia</v>
      </c>
      <c r="J2934" t="str">
        <f>VLOOKUP(I2934,Sheet5!A:B,2,FALSE)</f>
        <v>VA</v>
      </c>
      <c r="K2934" t="str">
        <f t="shared" si="3"/>
        <v>Covington City, VA</v>
      </c>
    </row>
    <row r="2935" ht="15.75" customHeight="1">
      <c r="A2935" s="11" t="s">
        <v>1800</v>
      </c>
      <c r="B2935" s="12">
        <v>10.0</v>
      </c>
      <c r="C2935" s="12">
        <v>26.9</v>
      </c>
      <c r="D2935" s="11" t="s">
        <v>7890</v>
      </c>
      <c r="E2935" s="5" t="s">
        <v>7891</v>
      </c>
      <c r="F2935" s="5">
        <v>8.2</v>
      </c>
      <c r="G2935" s="5">
        <v>27.6</v>
      </c>
      <c r="H2935" t="str">
        <f t="shared" si="1"/>
        <v> Virginia</v>
      </c>
      <c r="I2935" t="str">
        <f t="shared" si="2"/>
        <v>Virginia</v>
      </c>
      <c r="J2935" t="str">
        <f>VLOOKUP(I2935,Sheet5!A:B,2,FALSE)</f>
        <v>VA</v>
      </c>
      <c r="K2935" t="str">
        <f t="shared" si="3"/>
        <v>Craig, VA</v>
      </c>
    </row>
    <row r="2936" ht="15.75" customHeight="1">
      <c r="A2936" s="11" t="s">
        <v>1801</v>
      </c>
      <c r="B2936" s="12">
        <v>8.6</v>
      </c>
      <c r="C2936" s="12">
        <v>23.8</v>
      </c>
      <c r="D2936" s="11" t="s">
        <v>7892</v>
      </c>
      <c r="E2936" s="5" t="s">
        <v>7893</v>
      </c>
      <c r="F2936" s="5">
        <v>9.5</v>
      </c>
      <c r="G2936" s="5">
        <v>30.1</v>
      </c>
      <c r="H2936" t="str">
        <f t="shared" si="1"/>
        <v> Virginia</v>
      </c>
      <c r="I2936" t="str">
        <f t="shared" si="2"/>
        <v>Virginia</v>
      </c>
      <c r="J2936" t="str">
        <f>VLOOKUP(I2936,Sheet5!A:B,2,FALSE)</f>
        <v>VA</v>
      </c>
      <c r="K2936" t="str">
        <f t="shared" si="3"/>
        <v>Culpeper, VA</v>
      </c>
    </row>
    <row r="2937" ht="15.75" customHeight="1">
      <c r="A2937" s="11" t="s">
        <v>1181</v>
      </c>
      <c r="B2937" s="12">
        <v>8.3</v>
      </c>
      <c r="C2937" s="12">
        <v>25.1</v>
      </c>
      <c r="D2937" s="11" t="s">
        <v>7894</v>
      </c>
      <c r="E2937" s="5" t="s">
        <v>7895</v>
      </c>
      <c r="F2937" s="5">
        <v>12.0</v>
      </c>
      <c r="G2937" s="5">
        <v>33.8</v>
      </c>
      <c r="H2937" t="str">
        <f t="shared" si="1"/>
        <v> Virginia</v>
      </c>
      <c r="I2937" t="str">
        <f t="shared" si="2"/>
        <v>Virginia</v>
      </c>
      <c r="J2937" t="str">
        <f>VLOOKUP(I2937,Sheet5!A:B,2,FALSE)</f>
        <v>VA</v>
      </c>
      <c r="K2937" t="str">
        <f t="shared" si="3"/>
        <v>Cumberland, VA</v>
      </c>
    </row>
    <row r="2938" ht="15.75" customHeight="1">
      <c r="A2938" s="11" t="s">
        <v>78</v>
      </c>
      <c r="B2938" s="12">
        <v>10.5</v>
      </c>
      <c r="C2938" s="12">
        <v>30.2</v>
      </c>
      <c r="D2938" s="11" t="s">
        <v>7896</v>
      </c>
      <c r="E2938" s="5" t="s">
        <v>7897</v>
      </c>
      <c r="F2938" s="5">
        <v>12.1</v>
      </c>
      <c r="G2938" s="5">
        <v>35.5</v>
      </c>
      <c r="H2938" t="str">
        <f t="shared" si="1"/>
        <v> Virginia</v>
      </c>
      <c r="I2938" t="str">
        <f t="shared" si="2"/>
        <v>Virginia</v>
      </c>
      <c r="J2938" t="str">
        <f>VLOOKUP(I2938,Sheet5!A:B,2,FALSE)</f>
        <v>VA</v>
      </c>
      <c r="K2938" t="str">
        <f t="shared" si="3"/>
        <v>Danville City, VA</v>
      </c>
    </row>
    <row r="2939" ht="15.75" customHeight="1">
      <c r="A2939" s="11" t="s">
        <v>7898</v>
      </c>
      <c r="B2939" s="12">
        <v>8.3</v>
      </c>
      <c r="C2939" s="12">
        <v>26.3</v>
      </c>
      <c r="D2939" s="11" t="s">
        <v>7899</v>
      </c>
      <c r="E2939" s="5" t="s">
        <v>7900</v>
      </c>
      <c r="F2939" s="5">
        <v>9.6</v>
      </c>
      <c r="G2939" s="5">
        <v>35.0</v>
      </c>
      <c r="H2939" t="str">
        <f t="shared" si="1"/>
        <v> Virginia</v>
      </c>
      <c r="I2939" t="str">
        <f t="shared" si="2"/>
        <v>Virginia</v>
      </c>
      <c r="J2939" t="str">
        <f>VLOOKUP(I2939,Sheet5!A:B,2,FALSE)</f>
        <v>VA</v>
      </c>
      <c r="K2939" t="str">
        <f t="shared" si="3"/>
        <v>Dickenson, VA</v>
      </c>
    </row>
    <row r="2940" ht="15.75" customHeight="1">
      <c r="A2940" s="11" t="s">
        <v>186</v>
      </c>
      <c r="B2940" s="12">
        <v>11.2</v>
      </c>
      <c r="C2940" s="12">
        <v>31.3</v>
      </c>
      <c r="D2940" s="11" t="s">
        <v>7901</v>
      </c>
      <c r="E2940" s="5" t="s">
        <v>7902</v>
      </c>
      <c r="F2940" s="5">
        <v>10.5</v>
      </c>
      <c r="G2940" s="5">
        <v>31.9</v>
      </c>
      <c r="H2940" t="str">
        <f t="shared" si="1"/>
        <v> Virginia</v>
      </c>
      <c r="I2940" t="str">
        <f t="shared" si="2"/>
        <v>Virginia</v>
      </c>
      <c r="J2940" t="str">
        <f>VLOOKUP(I2940,Sheet5!A:B,2,FALSE)</f>
        <v>VA</v>
      </c>
      <c r="K2940" t="str">
        <f t="shared" si="3"/>
        <v>Dinwiddie, VA</v>
      </c>
    </row>
    <row r="2941" ht="15.75" customHeight="1">
      <c r="A2941" s="11" t="s">
        <v>1802</v>
      </c>
      <c r="B2941" s="12">
        <v>8.6</v>
      </c>
      <c r="C2941" s="12">
        <v>29.9</v>
      </c>
      <c r="D2941" s="11" t="s">
        <v>7903</v>
      </c>
      <c r="E2941" s="5" t="s">
        <v>7904</v>
      </c>
      <c r="F2941" s="5">
        <v>11.8</v>
      </c>
      <c r="G2941" s="5">
        <v>30.3</v>
      </c>
      <c r="H2941" t="str">
        <f t="shared" si="1"/>
        <v> Virginia</v>
      </c>
      <c r="I2941" t="str">
        <f t="shared" si="2"/>
        <v>Virginia</v>
      </c>
      <c r="J2941" t="str">
        <f>VLOOKUP(I2941,Sheet5!A:B,2,FALSE)</f>
        <v>VA</v>
      </c>
      <c r="K2941" t="str">
        <f t="shared" si="3"/>
        <v>Emporia City, VA</v>
      </c>
    </row>
    <row r="2942" ht="15.75" customHeight="1">
      <c r="A2942" s="11" t="s">
        <v>1803</v>
      </c>
      <c r="B2942" s="12">
        <v>8.2</v>
      </c>
      <c r="C2942" s="12">
        <v>30.0</v>
      </c>
      <c r="D2942" s="11" t="s">
        <v>7905</v>
      </c>
      <c r="E2942" s="5" t="s">
        <v>7906</v>
      </c>
      <c r="F2942" s="5">
        <v>11.3</v>
      </c>
      <c r="G2942" s="5">
        <v>34.6</v>
      </c>
      <c r="H2942" t="str">
        <f t="shared" si="1"/>
        <v> Virginia</v>
      </c>
      <c r="I2942" t="str">
        <f t="shared" si="2"/>
        <v>Virginia</v>
      </c>
      <c r="J2942" t="str">
        <f>VLOOKUP(I2942,Sheet5!A:B,2,FALSE)</f>
        <v>VA</v>
      </c>
      <c r="K2942" t="str">
        <f t="shared" si="3"/>
        <v>Essex, VA</v>
      </c>
    </row>
    <row r="2943" ht="15.75" customHeight="1">
      <c r="A2943" s="11" t="s">
        <v>1804</v>
      </c>
      <c r="B2943" s="12">
        <v>11.1</v>
      </c>
      <c r="C2943" s="12">
        <v>30.4</v>
      </c>
      <c r="D2943" s="11" t="s">
        <v>7907</v>
      </c>
      <c r="E2943" s="5" t="s">
        <v>7908</v>
      </c>
      <c r="F2943" s="5">
        <v>7.6</v>
      </c>
      <c r="G2943" s="5">
        <v>21.4</v>
      </c>
      <c r="H2943" t="str">
        <f t="shared" si="1"/>
        <v> Virginia</v>
      </c>
      <c r="I2943" t="str">
        <f t="shared" si="2"/>
        <v>Virginia</v>
      </c>
      <c r="J2943" t="str">
        <f>VLOOKUP(I2943,Sheet5!A:B,2,FALSE)</f>
        <v>VA</v>
      </c>
      <c r="K2943" t="str">
        <f t="shared" si="3"/>
        <v>Fairfax City, VA</v>
      </c>
    </row>
    <row r="2944" ht="15.75" customHeight="1">
      <c r="A2944" s="11" t="s">
        <v>1805</v>
      </c>
      <c r="B2944" s="12">
        <v>11.0</v>
      </c>
      <c r="C2944" s="12">
        <v>31.2</v>
      </c>
      <c r="D2944" s="11" t="s">
        <v>7909</v>
      </c>
      <c r="E2944" s="5" t="s">
        <v>7910</v>
      </c>
      <c r="F2944" s="5">
        <v>6.4</v>
      </c>
      <c r="G2944" s="5">
        <v>23.1</v>
      </c>
      <c r="H2944" t="str">
        <f t="shared" si="1"/>
        <v> Virginia</v>
      </c>
      <c r="I2944" t="str">
        <f t="shared" si="2"/>
        <v>Virginia</v>
      </c>
      <c r="J2944" t="str">
        <f>VLOOKUP(I2944,Sheet5!A:B,2,FALSE)</f>
        <v>VA</v>
      </c>
      <c r="K2944" t="str">
        <f t="shared" si="3"/>
        <v>Fairfax, VA</v>
      </c>
    </row>
    <row r="2945" ht="15.75" customHeight="1">
      <c r="A2945" s="11" t="s">
        <v>730</v>
      </c>
      <c r="B2945" s="12">
        <v>8.4</v>
      </c>
      <c r="C2945" s="12">
        <v>28.3</v>
      </c>
      <c r="D2945" s="11" t="s">
        <v>7911</v>
      </c>
      <c r="E2945" s="5" t="s">
        <v>7912</v>
      </c>
      <c r="F2945" s="5">
        <v>9.2</v>
      </c>
      <c r="G2945" s="5">
        <v>27.6</v>
      </c>
      <c r="H2945" t="str">
        <f t="shared" si="1"/>
        <v> Virginia</v>
      </c>
      <c r="I2945" t="str">
        <f t="shared" si="2"/>
        <v>Virginia</v>
      </c>
      <c r="J2945" t="str">
        <f>VLOOKUP(I2945,Sheet5!A:B,2,FALSE)</f>
        <v>VA</v>
      </c>
      <c r="K2945" t="str">
        <f t="shared" si="3"/>
        <v>Falls Church City, VA</v>
      </c>
    </row>
    <row r="2946" ht="15.75" customHeight="1">
      <c r="A2946" s="11" t="s">
        <v>7913</v>
      </c>
      <c r="B2946" s="12">
        <v>9.2</v>
      </c>
      <c r="C2946" s="12">
        <v>26.9</v>
      </c>
      <c r="D2946" s="11" t="s">
        <v>7914</v>
      </c>
      <c r="E2946" s="5" t="s">
        <v>7915</v>
      </c>
      <c r="F2946" s="5">
        <v>8.2</v>
      </c>
      <c r="G2946" s="5">
        <v>24.0</v>
      </c>
      <c r="H2946" t="str">
        <f t="shared" si="1"/>
        <v> Virginia</v>
      </c>
      <c r="I2946" t="str">
        <f t="shared" si="2"/>
        <v>Virginia</v>
      </c>
      <c r="J2946" t="str">
        <f>VLOOKUP(I2946,Sheet5!A:B,2,FALSE)</f>
        <v>VA</v>
      </c>
      <c r="K2946" t="str">
        <f t="shared" si="3"/>
        <v>Fauquier, VA</v>
      </c>
    </row>
    <row r="2947" ht="15.75" customHeight="1">
      <c r="A2947" s="11" t="s">
        <v>7916</v>
      </c>
      <c r="B2947" s="12">
        <v>11.1</v>
      </c>
      <c r="C2947" s="12">
        <v>32.7</v>
      </c>
      <c r="D2947" s="11" t="s">
        <v>7917</v>
      </c>
      <c r="E2947" s="5" t="s">
        <v>7918</v>
      </c>
      <c r="F2947" s="5">
        <v>7.9</v>
      </c>
      <c r="G2947" s="5">
        <v>26.5</v>
      </c>
      <c r="H2947" t="str">
        <f t="shared" si="1"/>
        <v> Virginia</v>
      </c>
      <c r="I2947" t="str">
        <f t="shared" si="2"/>
        <v>Virginia</v>
      </c>
      <c r="J2947" t="str">
        <f>VLOOKUP(I2947,Sheet5!A:B,2,FALSE)</f>
        <v>VA</v>
      </c>
      <c r="K2947" t="str">
        <f t="shared" si="3"/>
        <v>Floyd, VA</v>
      </c>
    </row>
    <row r="2948" ht="15.75" customHeight="1">
      <c r="A2948" s="11" t="s">
        <v>1308</v>
      </c>
      <c r="B2948" s="12">
        <v>10.3</v>
      </c>
      <c r="C2948" s="12">
        <v>33.9</v>
      </c>
      <c r="D2948" s="11" t="s">
        <v>7919</v>
      </c>
      <c r="E2948" s="5" t="s">
        <v>7920</v>
      </c>
      <c r="F2948" s="5">
        <v>9.2</v>
      </c>
      <c r="G2948" s="5">
        <v>29.3</v>
      </c>
      <c r="H2948" t="str">
        <f t="shared" si="1"/>
        <v> Virginia</v>
      </c>
      <c r="I2948" t="str">
        <f t="shared" si="2"/>
        <v>Virginia</v>
      </c>
      <c r="J2948" t="str">
        <f>VLOOKUP(I2948,Sheet5!A:B,2,FALSE)</f>
        <v>VA</v>
      </c>
      <c r="K2948" t="str">
        <f t="shared" si="3"/>
        <v>Fluvanna, VA</v>
      </c>
    </row>
    <row r="2949" ht="15.75" customHeight="1">
      <c r="A2949" s="11" t="s">
        <v>325</v>
      </c>
      <c r="B2949" s="12">
        <v>12.0</v>
      </c>
      <c r="C2949" s="12">
        <v>36.6</v>
      </c>
      <c r="D2949" s="11" t="s">
        <v>7921</v>
      </c>
      <c r="E2949" s="5" t="s">
        <v>7922</v>
      </c>
      <c r="F2949" s="5">
        <v>12.0</v>
      </c>
      <c r="G2949" s="5">
        <v>35.1</v>
      </c>
      <c r="H2949" t="str">
        <f t="shared" si="1"/>
        <v> Virginia</v>
      </c>
      <c r="I2949" t="str">
        <f t="shared" si="2"/>
        <v>Virginia</v>
      </c>
      <c r="J2949" t="str">
        <f>VLOOKUP(I2949,Sheet5!A:B,2,FALSE)</f>
        <v>VA</v>
      </c>
      <c r="K2949" t="str">
        <f t="shared" si="3"/>
        <v>Franklin City, VA</v>
      </c>
    </row>
    <row r="2950" ht="15.75" customHeight="1">
      <c r="A2950" s="11" t="s">
        <v>576</v>
      </c>
      <c r="B2950" s="12">
        <v>11.3</v>
      </c>
      <c r="C2950" s="12">
        <v>32.5</v>
      </c>
      <c r="D2950" s="11" t="s">
        <v>7923</v>
      </c>
      <c r="E2950" s="5" t="s">
        <v>7924</v>
      </c>
      <c r="F2950" s="5">
        <v>8.7</v>
      </c>
      <c r="G2950" s="5">
        <v>29.3</v>
      </c>
      <c r="H2950" t="str">
        <f t="shared" si="1"/>
        <v> Virginia</v>
      </c>
      <c r="I2950" t="str">
        <f t="shared" si="2"/>
        <v>Virginia</v>
      </c>
      <c r="J2950" t="str">
        <f>VLOOKUP(I2950,Sheet5!A:B,2,FALSE)</f>
        <v>VA</v>
      </c>
      <c r="K2950" t="str">
        <f t="shared" si="3"/>
        <v>Franklin, VA</v>
      </c>
    </row>
    <row r="2951" ht="15.75" customHeight="1">
      <c r="A2951" s="11" t="s">
        <v>7925</v>
      </c>
      <c r="B2951" s="12">
        <v>8.3</v>
      </c>
      <c r="C2951" s="12">
        <v>29.0</v>
      </c>
      <c r="D2951" s="11" t="s">
        <v>7926</v>
      </c>
      <c r="E2951" s="5" t="s">
        <v>7927</v>
      </c>
      <c r="F2951" s="5">
        <v>8.4</v>
      </c>
      <c r="G2951" s="5">
        <v>30.0</v>
      </c>
      <c r="H2951" t="str">
        <f t="shared" si="1"/>
        <v> Virginia</v>
      </c>
      <c r="I2951" t="str">
        <f t="shared" si="2"/>
        <v>Virginia</v>
      </c>
      <c r="J2951" t="str">
        <f>VLOOKUP(I2951,Sheet5!A:B,2,FALSE)</f>
        <v>VA</v>
      </c>
      <c r="K2951" t="str">
        <f t="shared" si="3"/>
        <v>Frederick, VA</v>
      </c>
    </row>
    <row r="2952" ht="15.75" customHeight="1">
      <c r="A2952" s="11" t="s">
        <v>479</v>
      </c>
      <c r="B2952" s="12">
        <v>9.9</v>
      </c>
      <c r="C2952" s="12">
        <v>27.9</v>
      </c>
      <c r="D2952" s="11" t="s">
        <v>7928</v>
      </c>
      <c r="E2952" s="5" t="s">
        <v>7929</v>
      </c>
      <c r="F2952" s="5">
        <v>9.8</v>
      </c>
      <c r="G2952" s="5">
        <v>29.8</v>
      </c>
      <c r="H2952" t="str">
        <f t="shared" si="1"/>
        <v> Virginia</v>
      </c>
      <c r="I2952" t="str">
        <f t="shared" si="2"/>
        <v>Virginia</v>
      </c>
      <c r="J2952" t="str">
        <f>VLOOKUP(I2952,Sheet5!A:B,2,FALSE)</f>
        <v>VA</v>
      </c>
      <c r="K2952" t="str">
        <f t="shared" si="3"/>
        <v>Fredericksburg City, VA</v>
      </c>
    </row>
    <row r="2953" ht="15.75" customHeight="1">
      <c r="A2953" s="11" t="s">
        <v>86</v>
      </c>
      <c r="B2953" s="12">
        <v>11.1</v>
      </c>
      <c r="C2953" s="12">
        <v>30.1</v>
      </c>
      <c r="D2953" s="11" t="s">
        <v>7930</v>
      </c>
      <c r="E2953" s="5" t="s">
        <v>7931</v>
      </c>
      <c r="F2953" s="5">
        <v>9.0</v>
      </c>
      <c r="G2953" s="5">
        <v>25.9</v>
      </c>
      <c r="H2953" t="str">
        <f t="shared" si="1"/>
        <v> Virginia</v>
      </c>
      <c r="I2953" t="str">
        <f t="shared" si="2"/>
        <v>Virginia</v>
      </c>
      <c r="J2953" t="str">
        <f>VLOOKUP(I2953,Sheet5!A:B,2,FALSE)</f>
        <v>VA</v>
      </c>
      <c r="K2953" t="str">
        <f t="shared" si="3"/>
        <v>Galax City, VA</v>
      </c>
    </row>
    <row r="2954" ht="15.75" customHeight="1">
      <c r="A2954" s="11" t="s">
        <v>7932</v>
      </c>
      <c r="B2954" s="12">
        <v>8.6</v>
      </c>
      <c r="C2954" s="12">
        <v>30.4</v>
      </c>
      <c r="D2954" s="11" t="s">
        <v>7933</v>
      </c>
      <c r="E2954" s="5" t="s">
        <v>7934</v>
      </c>
      <c r="F2954" s="5">
        <v>9.1</v>
      </c>
      <c r="G2954" s="5">
        <v>29.6</v>
      </c>
      <c r="H2954" t="str">
        <f t="shared" si="1"/>
        <v> Virginia</v>
      </c>
      <c r="I2954" t="str">
        <f t="shared" si="2"/>
        <v>Virginia</v>
      </c>
      <c r="J2954" t="str">
        <f>VLOOKUP(I2954,Sheet5!A:B,2,FALSE)</f>
        <v>VA</v>
      </c>
      <c r="K2954" t="str">
        <f t="shared" si="3"/>
        <v>Giles, VA</v>
      </c>
    </row>
    <row r="2955" ht="15.75" customHeight="1">
      <c r="A2955" s="11" t="s">
        <v>1476</v>
      </c>
      <c r="B2955" s="12">
        <v>10.1</v>
      </c>
      <c r="C2955" s="12">
        <v>32.1</v>
      </c>
      <c r="D2955" s="11" t="s">
        <v>7935</v>
      </c>
      <c r="E2955" s="5" t="s">
        <v>7936</v>
      </c>
      <c r="F2955" s="5">
        <v>9.3</v>
      </c>
      <c r="G2955" s="5">
        <v>33.1</v>
      </c>
      <c r="H2955" t="str">
        <f t="shared" si="1"/>
        <v> Virginia</v>
      </c>
      <c r="I2955" t="str">
        <f t="shared" si="2"/>
        <v>Virginia</v>
      </c>
      <c r="J2955" t="str">
        <f>VLOOKUP(I2955,Sheet5!A:B,2,FALSE)</f>
        <v>VA</v>
      </c>
      <c r="K2955" t="str">
        <f t="shared" si="3"/>
        <v>Gloucester, VA</v>
      </c>
    </row>
    <row r="2956" ht="15.75" customHeight="1">
      <c r="A2956" s="11" t="s">
        <v>7937</v>
      </c>
      <c r="B2956" s="12">
        <v>9.2</v>
      </c>
      <c r="C2956" s="12">
        <v>27.0</v>
      </c>
      <c r="D2956" s="11" t="s">
        <v>7938</v>
      </c>
      <c r="E2956" s="5" t="s">
        <v>7939</v>
      </c>
      <c r="F2956" s="5">
        <v>8.8</v>
      </c>
      <c r="G2956" s="5">
        <v>29.0</v>
      </c>
      <c r="H2956" t="str">
        <f t="shared" si="1"/>
        <v> Virginia</v>
      </c>
      <c r="I2956" t="str">
        <f t="shared" si="2"/>
        <v>Virginia</v>
      </c>
      <c r="J2956" t="str">
        <f>VLOOKUP(I2956,Sheet5!A:B,2,FALSE)</f>
        <v>VA</v>
      </c>
      <c r="K2956" t="str">
        <f t="shared" si="3"/>
        <v>Goochland, VA</v>
      </c>
    </row>
    <row r="2957" ht="15.75" customHeight="1">
      <c r="A2957" s="11" t="s">
        <v>7940</v>
      </c>
      <c r="B2957" s="12">
        <v>8.6</v>
      </c>
      <c r="C2957" s="12">
        <v>28.6</v>
      </c>
      <c r="D2957" s="11" t="s">
        <v>7941</v>
      </c>
      <c r="E2957" s="5" t="s">
        <v>7942</v>
      </c>
      <c r="F2957" s="5">
        <v>8.4</v>
      </c>
      <c r="G2957" s="5">
        <v>30.2</v>
      </c>
      <c r="H2957" t="str">
        <f t="shared" si="1"/>
        <v> Virginia</v>
      </c>
      <c r="I2957" t="str">
        <f t="shared" si="2"/>
        <v>Virginia</v>
      </c>
      <c r="J2957" t="str">
        <f>VLOOKUP(I2957,Sheet5!A:B,2,FALSE)</f>
        <v>VA</v>
      </c>
      <c r="K2957" t="str">
        <f t="shared" si="3"/>
        <v>Grayson, VA</v>
      </c>
    </row>
    <row r="2958" ht="15.75" customHeight="1">
      <c r="A2958" s="11" t="s">
        <v>1730</v>
      </c>
      <c r="B2958" s="12">
        <v>12.3</v>
      </c>
      <c r="C2958" s="12">
        <v>31.3</v>
      </c>
      <c r="D2958" s="11" t="s">
        <v>7943</v>
      </c>
      <c r="E2958" s="5" t="s">
        <v>7944</v>
      </c>
      <c r="F2958" s="5">
        <v>8.4</v>
      </c>
      <c r="G2958" s="5">
        <v>28.3</v>
      </c>
      <c r="H2958" t="str">
        <f t="shared" si="1"/>
        <v> Virginia</v>
      </c>
      <c r="I2958" t="str">
        <f t="shared" si="2"/>
        <v>Virginia</v>
      </c>
      <c r="J2958" t="str">
        <f>VLOOKUP(I2958,Sheet5!A:B,2,FALSE)</f>
        <v>VA</v>
      </c>
      <c r="K2958" t="str">
        <f t="shared" si="3"/>
        <v>Greene, VA</v>
      </c>
    </row>
    <row r="2959" ht="15.75" customHeight="1">
      <c r="A2959" s="11" t="s">
        <v>1806</v>
      </c>
      <c r="B2959" s="12">
        <v>9.9</v>
      </c>
      <c r="C2959" s="12">
        <v>30.3</v>
      </c>
      <c r="D2959" s="11" t="s">
        <v>7945</v>
      </c>
      <c r="E2959" s="5" t="s">
        <v>7946</v>
      </c>
      <c r="F2959" s="5">
        <v>12.3</v>
      </c>
      <c r="G2959" s="5">
        <v>31.5</v>
      </c>
      <c r="H2959" t="str">
        <f t="shared" si="1"/>
        <v> Virginia</v>
      </c>
      <c r="I2959" t="str">
        <f t="shared" si="2"/>
        <v>Virginia</v>
      </c>
      <c r="J2959" t="str">
        <f>VLOOKUP(I2959,Sheet5!A:B,2,FALSE)</f>
        <v>VA</v>
      </c>
      <c r="K2959" t="str">
        <f t="shared" si="3"/>
        <v>Greensville, VA</v>
      </c>
    </row>
    <row r="2960" ht="15.75" customHeight="1">
      <c r="A2960" s="11" t="s">
        <v>855</v>
      </c>
      <c r="B2960" s="12">
        <v>8.4</v>
      </c>
      <c r="C2960" s="12">
        <v>26.4</v>
      </c>
      <c r="D2960" s="11" t="s">
        <v>7947</v>
      </c>
      <c r="E2960" s="5" t="s">
        <v>7948</v>
      </c>
      <c r="F2960" s="5">
        <v>12.2</v>
      </c>
      <c r="G2960" s="5">
        <v>31.6</v>
      </c>
      <c r="H2960" t="str">
        <f t="shared" si="1"/>
        <v> Virginia</v>
      </c>
      <c r="I2960" t="str">
        <f t="shared" si="2"/>
        <v>Virginia</v>
      </c>
      <c r="J2960" t="str">
        <f>VLOOKUP(I2960,Sheet5!A:B,2,FALSE)</f>
        <v>VA</v>
      </c>
      <c r="K2960" t="str">
        <f t="shared" si="3"/>
        <v>Halifax, VA</v>
      </c>
    </row>
    <row r="2961" ht="15.75" customHeight="1">
      <c r="A2961" s="11" t="s">
        <v>254</v>
      </c>
      <c r="B2961" s="12">
        <v>10.0</v>
      </c>
      <c r="C2961" s="12">
        <v>36.3</v>
      </c>
      <c r="D2961" s="11" t="s">
        <v>7949</v>
      </c>
      <c r="E2961" s="5" t="s">
        <v>7950</v>
      </c>
      <c r="F2961" s="5">
        <v>12.2</v>
      </c>
      <c r="G2961" s="5">
        <v>37.1</v>
      </c>
      <c r="H2961" t="str">
        <f t="shared" si="1"/>
        <v> Virginia</v>
      </c>
      <c r="I2961" t="str">
        <f t="shared" si="2"/>
        <v>Virginia</v>
      </c>
      <c r="J2961" t="str">
        <f>VLOOKUP(I2961,Sheet5!A:B,2,FALSE)</f>
        <v>VA</v>
      </c>
      <c r="K2961" t="str">
        <f t="shared" si="3"/>
        <v>Hampton City, VA</v>
      </c>
    </row>
    <row r="2962" ht="15.75" customHeight="1">
      <c r="A2962" s="11" t="s">
        <v>1846</v>
      </c>
      <c r="B2962" s="12">
        <v>8.8</v>
      </c>
      <c r="C2962" s="12">
        <v>33.0</v>
      </c>
      <c r="D2962" s="11" t="s">
        <v>7951</v>
      </c>
      <c r="E2962" s="5" t="s">
        <v>7952</v>
      </c>
      <c r="F2962" s="5">
        <v>8.3</v>
      </c>
      <c r="G2962" s="5">
        <v>28.5</v>
      </c>
      <c r="H2962" t="str">
        <f t="shared" si="1"/>
        <v> Virginia</v>
      </c>
      <c r="I2962" t="str">
        <f t="shared" si="2"/>
        <v>Virginia</v>
      </c>
      <c r="J2962" t="str">
        <f>VLOOKUP(I2962,Sheet5!A:B,2,FALSE)</f>
        <v>VA</v>
      </c>
      <c r="K2962" t="str">
        <f t="shared" si="3"/>
        <v>Hanover, VA</v>
      </c>
    </row>
    <row r="2963" ht="15.75" customHeight="1">
      <c r="A2963" s="11" t="s">
        <v>143</v>
      </c>
      <c r="B2963" s="12">
        <v>8.1</v>
      </c>
      <c r="C2963" s="12">
        <v>29.3</v>
      </c>
      <c r="D2963" s="11" t="s">
        <v>7953</v>
      </c>
      <c r="E2963" s="5" t="s">
        <v>7954</v>
      </c>
      <c r="F2963" s="5">
        <v>9.0</v>
      </c>
      <c r="G2963" s="5">
        <v>25.8</v>
      </c>
      <c r="H2963" t="str">
        <f t="shared" si="1"/>
        <v> Virginia</v>
      </c>
      <c r="I2963" t="str">
        <f t="shared" si="2"/>
        <v>Virginia</v>
      </c>
      <c r="J2963" t="str">
        <f>VLOOKUP(I2963,Sheet5!A:B,2,FALSE)</f>
        <v>VA</v>
      </c>
      <c r="K2963" t="str">
        <f t="shared" si="3"/>
        <v>Harrisonburg City, VA</v>
      </c>
    </row>
    <row r="2964" ht="15.75" customHeight="1">
      <c r="A2964" s="11" t="s">
        <v>1847</v>
      </c>
      <c r="B2964" s="12">
        <v>6.5</v>
      </c>
      <c r="C2964" s="12">
        <v>26.3</v>
      </c>
      <c r="D2964" s="11" t="s">
        <v>7955</v>
      </c>
      <c r="E2964" s="5" t="s">
        <v>7956</v>
      </c>
      <c r="F2964" s="5">
        <v>9.0</v>
      </c>
      <c r="G2964" s="5">
        <v>27.8</v>
      </c>
      <c r="H2964" t="str">
        <f t="shared" si="1"/>
        <v> Virginia</v>
      </c>
      <c r="I2964" t="str">
        <f t="shared" si="2"/>
        <v>Virginia</v>
      </c>
      <c r="J2964" t="str">
        <f>VLOOKUP(I2964,Sheet5!A:B,2,FALSE)</f>
        <v>VA</v>
      </c>
      <c r="K2964" t="str">
        <f t="shared" si="3"/>
        <v>Henrico, VA</v>
      </c>
    </row>
    <row r="2965" ht="15.75" customHeight="1">
      <c r="A2965" s="11" t="s">
        <v>1848</v>
      </c>
      <c r="B2965" s="12">
        <v>7.4</v>
      </c>
      <c r="C2965" s="12">
        <v>25.2</v>
      </c>
      <c r="D2965" s="11" t="s">
        <v>7957</v>
      </c>
      <c r="E2965" s="5" t="s">
        <v>7958</v>
      </c>
      <c r="F2965" s="5">
        <v>11.8</v>
      </c>
      <c r="G2965" s="5">
        <v>32.4</v>
      </c>
      <c r="H2965" t="str">
        <f t="shared" si="1"/>
        <v> Virginia</v>
      </c>
      <c r="I2965" t="str">
        <f t="shared" si="2"/>
        <v>Virginia</v>
      </c>
      <c r="J2965" t="str">
        <f>VLOOKUP(I2965,Sheet5!A:B,2,FALSE)</f>
        <v>VA</v>
      </c>
      <c r="K2965" t="str">
        <f t="shared" si="3"/>
        <v>Henry, VA</v>
      </c>
    </row>
    <row r="2966" ht="15.75" customHeight="1">
      <c r="A2966" s="11" t="s">
        <v>148</v>
      </c>
      <c r="B2966" s="12">
        <v>8.2</v>
      </c>
      <c r="C2966" s="12">
        <v>28.1</v>
      </c>
      <c r="D2966" s="11" t="s">
        <v>7959</v>
      </c>
      <c r="E2966" s="5" t="s">
        <v>7960</v>
      </c>
      <c r="F2966" s="5">
        <v>8.9</v>
      </c>
      <c r="G2966" s="5">
        <v>27.2</v>
      </c>
      <c r="H2966" t="str">
        <f t="shared" si="1"/>
        <v> Virginia</v>
      </c>
      <c r="I2966" t="str">
        <f t="shared" si="2"/>
        <v>Virginia</v>
      </c>
      <c r="J2966" t="str">
        <f>VLOOKUP(I2966,Sheet5!A:B,2,FALSE)</f>
        <v>VA</v>
      </c>
      <c r="K2966" t="str">
        <f t="shared" si="3"/>
        <v>Highland, VA</v>
      </c>
    </row>
    <row r="2967" ht="15.75" customHeight="1">
      <c r="A2967" s="11" t="s">
        <v>150</v>
      </c>
      <c r="B2967" s="12">
        <v>8.1</v>
      </c>
      <c r="C2967" s="12">
        <v>31.0</v>
      </c>
      <c r="D2967" s="11" t="s">
        <v>7961</v>
      </c>
      <c r="E2967" s="5" t="s">
        <v>7962</v>
      </c>
      <c r="F2967" s="5">
        <v>11.2</v>
      </c>
      <c r="G2967" s="5">
        <v>28.5</v>
      </c>
      <c r="H2967" t="str">
        <f t="shared" si="1"/>
        <v> Virginia</v>
      </c>
      <c r="I2967" t="str">
        <f t="shared" si="2"/>
        <v>Virginia</v>
      </c>
      <c r="J2967" t="str">
        <f>VLOOKUP(I2967,Sheet5!A:B,2,FALSE)</f>
        <v>VA</v>
      </c>
      <c r="K2967" t="str">
        <f t="shared" si="3"/>
        <v>Hopewell City, VA</v>
      </c>
    </row>
    <row r="2968" ht="15.75" customHeight="1">
      <c r="A2968" s="11" t="s">
        <v>1849</v>
      </c>
      <c r="B2968" s="12">
        <v>9.3</v>
      </c>
      <c r="C2968" s="12">
        <v>31.5</v>
      </c>
      <c r="D2968" s="11" t="s">
        <v>7963</v>
      </c>
      <c r="E2968" s="5" t="s">
        <v>7964</v>
      </c>
      <c r="F2968" s="5">
        <v>10.2</v>
      </c>
      <c r="G2968" s="5">
        <v>31.7</v>
      </c>
      <c r="H2968" t="str">
        <f t="shared" si="1"/>
        <v> Virginia</v>
      </c>
      <c r="I2968" t="str">
        <f t="shared" si="2"/>
        <v>Virginia</v>
      </c>
      <c r="J2968" t="str">
        <f>VLOOKUP(I2968,Sheet5!A:B,2,FALSE)</f>
        <v>VA</v>
      </c>
      <c r="K2968" t="str">
        <f t="shared" si="3"/>
        <v>Isle Of Wight, VA</v>
      </c>
    </row>
    <row r="2969" ht="15.75" customHeight="1">
      <c r="A2969" s="11" t="s">
        <v>273</v>
      </c>
      <c r="B2969" s="12">
        <v>8.0</v>
      </c>
      <c r="C2969" s="12">
        <v>30.4</v>
      </c>
      <c r="D2969" s="11" t="s">
        <v>7965</v>
      </c>
      <c r="E2969" s="5" t="s">
        <v>7966</v>
      </c>
      <c r="F2969" s="5">
        <v>8.3</v>
      </c>
      <c r="G2969" s="5">
        <v>25.8</v>
      </c>
      <c r="H2969" t="str">
        <f t="shared" si="1"/>
        <v> Virginia</v>
      </c>
      <c r="I2969" t="str">
        <f t="shared" si="2"/>
        <v>Virginia</v>
      </c>
      <c r="J2969" t="str">
        <f>VLOOKUP(I2969,Sheet5!A:B,2,FALSE)</f>
        <v>VA</v>
      </c>
      <c r="K2969" t="str">
        <f t="shared" si="3"/>
        <v>James City, VA</v>
      </c>
    </row>
    <row r="2970" ht="15.75" customHeight="1">
      <c r="A2970" s="11" t="s">
        <v>1850</v>
      </c>
      <c r="B2970" s="12">
        <v>8.0</v>
      </c>
      <c r="C2970" s="12">
        <v>27.8</v>
      </c>
      <c r="D2970" s="11" t="s">
        <v>7967</v>
      </c>
      <c r="E2970" s="5" t="s">
        <v>7968</v>
      </c>
      <c r="F2970" s="5">
        <v>9.8</v>
      </c>
      <c r="G2970" s="5">
        <v>32.6</v>
      </c>
      <c r="H2970" t="str">
        <f t="shared" si="1"/>
        <v> Virginia</v>
      </c>
      <c r="I2970" t="str">
        <f t="shared" si="2"/>
        <v>Virginia</v>
      </c>
      <c r="J2970" t="str">
        <f>VLOOKUP(I2970,Sheet5!A:B,2,FALSE)</f>
        <v>VA</v>
      </c>
      <c r="K2970" t="str">
        <f t="shared" si="3"/>
        <v>King And Queen, VA</v>
      </c>
    </row>
    <row r="2971" ht="15.75" customHeight="1">
      <c r="A2971" s="11" t="s">
        <v>51</v>
      </c>
      <c r="B2971" s="12">
        <v>8.2</v>
      </c>
      <c r="C2971" s="12">
        <v>30.6</v>
      </c>
      <c r="D2971" s="11" t="s">
        <v>7969</v>
      </c>
      <c r="E2971" s="5" t="s">
        <v>7970</v>
      </c>
      <c r="F2971" s="5">
        <v>9.3</v>
      </c>
      <c r="G2971" s="5">
        <v>28.3</v>
      </c>
      <c r="H2971" t="str">
        <f t="shared" si="1"/>
        <v> Virginia</v>
      </c>
      <c r="I2971" t="str">
        <f t="shared" si="2"/>
        <v>Virginia</v>
      </c>
      <c r="J2971" t="str">
        <f>VLOOKUP(I2971,Sheet5!A:B,2,FALSE)</f>
        <v>VA</v>
      </c>
      <c r="K2971" t="str">
        <f t="shared" si="3"/>
        <v>King George, VA</v>
      </c>
    </row>
    <row r="2972" ht="15.75" customHeight="1">
      <c r="A2972" s="11" t="s">
        <v>278</v>
      </c>
      <c r="B2972" s="12">
        <v>10.3</v>
      </c>
      <c r="C2972" s="12">
        <v>32.4</v>
      </c>
      <c r="D2972" s="11" t="s">
        <v>7971</v>
      </c>
      <c r="E2972" s="5" t="s">
        <v>7972</v>
      </c>
      <c r="F2972" s="5">
        <v>9.0</v>
      </c>
      <c r="G2972" s="5">
        <v>25.2</v>
      </c>
      <c r="H2972" t="str">
        <f t="shared" si="1"/>
        <v> Virginia</v>
      </c>
      <c r="I2972" t="str">
        <f t="shared" si="2"/>
        <v>Virginia</v>
      </c>
      <c r="J2972" t="str">
        <f>VLOOKUP(I2972,Sheet5!A:B,2,FALSE)</f>
        <v>VA</v>
      </c>
      <c r="K2972" t="str">
        <f t="shared" si="3"/>
        <v>King William, VA</v>
      </c>
    </row>
    <row r="2973" ht="15.75" customHeight="1">
      <c r="A2973" s="11" t="s">
        <v>161</v>
      </c>
      <c r="B2973" s="12">
        <v>9.6</v>
      </c>
      <c r="C2973" s="12">
        <v>34.3</v>
      </c>
      <c r="D2973" s="11" t="s">
        <v>7973</v>
      </c>
      <c r="E2973" s="5" t="s">
        <v>7974</v>
      </c>
      <c r="F2973" s="5">
        <v>10.0</v>
      </c>
      <c r="G2973" s="5">
        <v>32.0</v>
      </c>
      <c r="H2973" t="str">
        <f t="shared" si="1"/>
        <v> Virginia</v>
      </c>
      <c r="I2973" t="str">
        <f t="shared" si="2"/>
        <v>Virginia</v>
      </c>
      <c r="J2973" t="str">
        <f>VLOOKUP(I2973,Sheet5!A:B,2,FALSE)</f>
        <v>VA</v>
      </c>
      <c r="K2973" t="str">
        <f t="shared" si="3"/>
        <v>Lancaster, VA</v>
      </c>
    </row>
    <row r="2974" ht="15.75" customHeight="1">
      <c r="A2974" s="11" t="s">
        <v>1851</v>
      </c>
      <c r="B2974" s="12">
        <v>10.0</v>
      </c>
      <c r="C2974" s="12">
        <v>35.0</v>
      </c>
      <c r="D2974" s="11" t="s">
        <v>7975</v>
      </c>
      <c r="E2974" s="5" t="s">
        <v>7976</v>
      </c>
      <c r="F2974" s="5">
        <v>11.6</v>
      </c>
      <c r="G2974" s="5">
        <v>32.3</v>
      </c>
      <c r="H2974" t="str">
        <f t="shared" si="1"/>
        <v> Virginia</v>
      </c>
      <c r="I2974" t="str">
        <f t="shared" si="2"/>
        <v>Virginia</v>
      </c>
      <c r="J2974" t="str">
        <f>VLOOKUP(I2974,Sheet5!A:B,2,FALSE)</f>
        <v>VA</v>
      </c>
      <c r="K2974" t="str">
        <f t="shared" si="3"/>
        <v>Lee, VA</v>
      </c>
    </row>
    <row r="2975" ht="15.75" customHeight="1">
      <c r="A2975" s="11" t="s">
        <v>1852</v>
      </c>
      <c r="B2975" s="12">
        <v>7.1</v>
      </c>
      <c r="C2975" s="12">
        <v>26.9</v>
      </c>
      <c r="D2975" s="11" t="s">
        <v>7977</v>
      </c>
      <c r="E2975" s="5" t="s">
        <v>7978</v>
      </c>
      <c r="F2975" s="5">
        <v>8.9</v>
      </c>
      <c r="G2975" s="5">
        <v>26.6</v>
      </c>
      <c r="H2975" t="str">
        <f t="shared" si="1"/>
        <v> Virginia</v>
      </c>
      <c r="I2975" t="str">
        <f t="shared" si="2"/>
        <v>Virginia</v>
      </c>
      <c r="J2975" t="str">
        <f>VLOOKUP(I2975,Sheet5!A:B,2,FALSE)</f>
        <v>VA</v>
      </c>
      <c r="K2975" t="str">
        <f t="shared" si="3"/>
        <v>Lexington City, VA</v>
      </c>
    </row>
    <row r="2976" ht="15.75" customHeight="1">
      <c r="A2976" s="11" t="s">
        <v>58</v>
      </c>
      <c r="B2976" s="12">
        <v>7.3</v>
      </c>
      <c r="C2976" s="12">
        <v>26.1</v>
      </c>
      <c r="D2976" s="11" t="s">
        <v>7979</v>
      </c>
      <c r="E2976" s="5" t="s">
        <v>7980</v>
      </c>
      <c r="F2976" s="5">
        <v>6.9</v>
      </c>
      <c r="G2976" s="5">
        <v>21.2</v>
      </c>
      <c r="H2976" t="str">
        <f t="shared" si="1"/>
        <v> Virginia</v>
      </c>
      <c r="I2976" t="str">
        <f t="shared" si="2"/>
        <v>Virginia</v>
      </c>
      <c r="J2976" t="str">
        <f>VLOOKUP(I2976,Sheet5!A:B,2,FALSE)</f>
        <v>VA</v>
      </c>
      <c r="K2976" t="str">
        <f t="shared" si="3"/>
        <v>Loudoun, VA</v>
      </c>
    </row>
    <row r="2977" ht="15.75" customHeight="1">
      <c r="A2977" s="11" t="s">
        <v>1658</v>
      </c>
      <c r="B2977" s="12">
        <v>6.7</v>
      </c>
      <c r="C2977" s="12">
        <v>21.5</v>
      </c>
      <c r="D2977" s="11" t="s">
        <v>7981</v>
      </c>
      <c r="E2977" s="5" t="s">
        <v>7982</v>
      </c>
      <c r="F2977" s="5">
        <v>9.7</v>
      </c>
      <c r="G2977" s="5">
        <v>30.3</v>
      </c>
      <c r="H2977" t="str">
        <f t="shared" si="1"/>
        <v> Virginia</v>
      </c>
      <c r="I2977" t="str">
        <f t="shared" si="2"/>
        <v>Virginia</v>
      </c>
      <c r="J2977" t="str">
        <f>VLOOKUP(I2977,Sheet5!A:B,2,FALSE)</f>
        <v>VA</v>
      </c>
      <c r="K2977" t="str">
        <f t="shared" si="3"/>
        <v>Louisa, VA</v>
      </c>
    </row>
    <row r="2978" ht="15.75" customHeight="1">
      <c r="A2978" s="11" t="s">
        <v>1853</v>
      </c>
      <c r="B2978" s="12">
        <v>7.8</v>
      </c>
      <c r="C2978" s="12">
        <v>29.1</v>
      </c>
      <c r="D2978" s="11" t="s">
        <v>7983</v>
      </c>
      <c r="E2978" s="5" t="s">
        <v>7984</v>
      </c>
      <c r="F2978" s="5">
        <v>10.6</v>
      </c>
      <c r="G2978" s="5">
        <v>28.6</v>
      </c>
      <c r="H2978" t="str">
        <f t="shared" si="1"/>
        <v> Virginia</v>
      </c>
      <c r="I2978" t="str">
        <f t="shared" si="2"/>
        <v>Virginia</v>
      </c>
      <c r="J2978" t="str">
        <f>VLOOKUP(I2978,Sheet5!A:B,2,FALSE)</f>
        <v>VA</v>
      </c>
      <c r="K2978" t="str">
        <f t="shared" si="3"/>
        <v>Lunenburg, VA</v>
      </c>
    </row>
    <row r="2979" ht="15.75" customHeight="1">
      <c r="A2979" s="11" t="s">
        <v>1854</v>
      </c>
      <c r="B2979" s="12">
        <v>7.7</v>
      </c>
      <c r="C2979" s="12">
        <v>29.6</v>
      </c>
      <c r="D2979" s="11" t="s">
        <v>7985</v>
      </c>
      <c r="E2979" s="5" t="s">
        <v>7986</v>
      </c>
      <c r="F2979" s="5">
        <v>10.4</v>
      </c>
      <c r="G2979" s="5">
        <v>29.3</v>
      </c>
      <c r="H2979" t="str">
        <f t="shared" si="1"/>
        <v> Virginia</v>
      </c>
      <c r="I2979" t="str">
        <f t="shared" si="2"/>
        <v>Virginia</v>
      </c>
      <c r="J2979" t="str">
        <f>VLOOKUP(I2979,Sheet5!A:B,2,FALSE)</f>
        <v>VA</v>
      </c>
      <c r="K2979" t="str">
        <f t="shared" si="3"/>
        <v>Lynchburg City, VA</v>
      </c>
    </row>
    <row r="2980" ht="15.75" customHeight="1">
      <c r="A2980" s="11" t="s">
        <v>1855</v>
      </c>
      <c r="B2980" s="12">
        <v>7.3</v>
      </c>
      <c r="C2980" s="12">
        <v>30.4</v>
      </c>
      <c r="D2980" s="11" t="s">
        <v>7987</v>
      </c>
      <c r="E2980" s="5" t="s">
        <v>7988</v>
      </c>
      <c r="F2980" s="5">
        <v>8.9</v>
      </c>
      <c r="G2980" s="5">
        <v>26.9</v>
      </c>
      <c r="H2980" t="str">
        <f t="shared" si="1"/>
        <v> Virginia</v>
      </c>
      <c r="I2980" t="str">
        <f t="shared" si="2"/>
        <v>Virginia</v>
      </c>
      <c r="J2980" t="str">
        <f>VLOOKUP(I2980,Sheet5!A:B,2,FALSE)</f>
        <v>VA</v>
      </c>
      <c r="K2980" t="str">
        <f t="shared" si="3"/>
        <v>Madison, VA</v>
      </c>
    </row>
    <row r="2981" ht="15.75" customHeight="1">
      <c r="A2981" s="11" t="s">
        <v>516</v>
      </c>
      <c r="B2981" s="12">
        <v>8.5</v>
      </c>
      <c r="C2981" s="12">
        <v>34.4</v>
      </c>
      <c r="D2981" s="11" t="s">
        <v>7989</v>
      </c>
      <c r="E2981" s="5" t="s">
        <v>7990</v>
      </c>
      <c r="F2981" s="5">
        <v>8.9</v>
      </c>
      <c r="G2981" s="5">
        <v>29.7</v>
      </c>
      <c r="H2981" t="str">
        <f t="shared" si="1"/>
        <v> Virginia</v>
      </c>
      <c r="I2981" t="str">
        <f t="shared" si="2"/>
        <v>Virginia</v>
      </c>
      <c r="J2981" t="str">
        <f>VLOOKUP(I2981,Sheet5!A:B,2,FALSE)</f>
        <v>VA</v>
      </c>
      <c r="K2981" t="str">
        <f t="shared" si="3"/>
        <v>Manassas City, VA</v>
      </c>
    </row>
    <row r="2982" ht="15.75" customHeight="1">
      <c r="A2982" s="11" t="s">
        <v>169</v>
      </c>
      <c r="B2982" s="12">
        <v>8.3</v>
      </c>
      <c r="C2982" s="12">
        <v>32.5</v>
      </c>
      <c r="D2982" s="11" t="s">
        <v>7991</v>
      </c>
      <c r="E2982" s="5" t="s">
        <v>7992</v>
      </c>
      <c r="F2982" s="5">
        <v>9.9</v>
      </c>
      <c r="G2982" s="5">
        <v>29.9</v>
      </c>
      <c r="H2982" t="str">
        <f t="shared" si="1"/>
        <v> Virginia</v>
      </c>
      <c r="I2982" t="str">
        <f t="shared" si="2"/>
        <v>Virginia</v>
      </c>
      <c r="J2982" t="str">
        <f>VLOOKUP(I2982,Sheet5!A:B,2,FALSE)</f>
        <v>VA</v>
      </c>
      <c r="K2982" t="str">
        <f t="shared" si="3"/>
        <v>Manassas Park City, VA</v>
      </c>
    </row>
    <row r="2983" ht="15.75" customHeight="1">
      <c r="A2983" s="11" t="s">
        <v>562</v>
      </c>
      <c r="B2983" s="12">
        <v>9.3</v>
      </c>
      <c r="C2983" s="12">
        <v>30.8</v>
      </c>
      <c r="D2983" s="11" t="s">
        <v>7993</v>
      </c>
      <c r="E2983" s="5" t="s">
        <v>7994</v>
      </c>
      <c r="F2983" s="5">
        <v>10.5</v>
      </c>
      <c r="G2983" s="5">
        <v>33.3</v>
      </c>
      <c r="H2983" t="str">
        <f t="shared" si="1"/>
        <v> Virginia</v>
      </c>
      <c r="I2983" t="str">
        <f t="shared" si="2"/>
        <v>Virginia</v>
      </c>
      <c r="J2983" t="str">
        <f>VLOOKUP(I2983,Sheet5!A:B,2,FALSE)</f>
        <v>VA</v>
      </c>
      <c r="K2983" t="str">
        <f t="shared" si="3"/>
        <v>Martinsville City, VA</v>
      </c>
    </row>
    <row r="2984" ht="15.75" customHeight="1">
      <c r="A2984" s="11" t="s">
        <v>1856</v>
      </c>
      <c r="B2984" s="12">
        <v>9.3</v>
      </c>
      <c r="C2984" s="12">
        <v>30.9</v>
      </c>
      <c r="D2984" s="11" t="s">
        <v>7995</v>
      </c>
      <c r="E2984" s="5" t="s">
        <v>7996</v>
      </c>
      <c r="F2984" s="5">
        <v>8.2</v>
      </c>
      <c r="G2984" s="5">
        <v>28.6</v>
      </c>
      <c r="H2984" t="str">
        <f t="shared" si="1"/>
        <v> Virginia</v>
      </c>
      <c r="I2984" t="str">
        <f t="shared" si="2"/>
        <v>Virginia</v>
      </c>
      <c r="J2984" t="str">
        <f>VLOOKUP(I2984,Sheet5!A:B,2,FALSE)</f>
        <v>VA</v>
      </c>
      <c r="K2984" t="str">
        <f t="shared" si="3"/>
        <v>Mathews, VA</v>
      </c>
    </row>
    <row r="2985" ht="15.75" customHeight="1">
      <c r="A2985" s="11" t="s">
        <v>92</v>
      </c>
      <c r="B2985" s="12">
        <v>9.1</v>
      </c>
      <c r="C2985" s="12">
        <v>31.6</v>
      </c>
      <c r="D2985" s="11" t="s">
        <v>7997</v>
      </c>
      <c r="E2985" s="5" t="s">
        <v>7998</v>
      </c>
      <c r="F2985" s="5">
        <v>11.9</v>
      </c>
      <c r="G2985" s="5">
        <v>30.7</v>
      </c>
      <c r="H2985" t="str">
        <f t="shared" si="1"/>
        <v> Virginia</v>
      </c>
      <c r="I2985" t="str">
        <f t="shared" si="2"/>
        <v>Virginia</v>
      </c>
      <c r="J2985" t="str">
        <f>VLOOKUP(I2985,Sheet5!A:B,2,FALSE)</f>
        <v>VA</v>
      </c>
      <c r="K2985" t="str">
        <f t="shared" si="3"/>
        <v>Mecklenburg, VA</v>
      </c>
    </row>
    <row r="2986" ht="15.75" customHeight="1">
      <c r="A2986" s="11" t="s">
        <v>1857</v>
      </c>
      <c r="B2986" s="12">
        <v>10.0</v>
      </c>
      <c r="C2986" s="12">
        <v>29.4</v>
      </c>
      <c r="D2986" s="11" t="s">
        <v>7999</v>
      </c>
      <c r="E2986" s="5" t="s">
        <v>8000</v>
      </c>
      <c r="F2986" s="5">
        <v>8.3</v>
      </c>
      <c r="G2986" s="5">
        <v>25.4</v>
      </c>
      <c r="H2986" t="str">
        <f t="shared" si="1"/>
        <v> Virginia</v>
      </c>
      <c r="I2986" t="str">
        <f t="shared" si="2"/>
        <v>Virginia</v>
      </c>
      <c r="J2986" t="str">
        <f>VLOOKUP(I2986,Sheet5!A:B,2,FALSE)</f>
        <v>VA</v>
      </c>
      <c r="K2986" t="str">
        <f t="shared" si="3"/>
        <v>Middlesex, VA</v>
      </c>
    </row>
    <row r="2987" ht="15.75" customHeight="1">
      <c r="A2987" s="11" t="s">
        <v>454</v>
      </c>
      <c r="B2987" s="12">
        <v>8.8</v>
      </c>
      <c r="C2987" s="12">
        <v>30.2</v>
      </c>
      <c r="D2987" s="11" t="s">
        <v>8001</v>
      </c>
      <c r="E2987" s="5" t="s">
        <v>8002</v>
      </c>
      <c r="F2987" s="5">
        <v>7.8</v>
      </c>
      <c r="G2987" s="5">
        <v>23.7</v>
      </c>
      <c r="H2987" t="str">
        <f t="shared" si="1"/>
        <v> Virginia</v>
      </c>
      <c r="I2987" t="str">
        <f t="shared" si="2"/>
        <v>Virginia</v>
      </c>
      <c r="J2987" t="str">
        <f>VLOOKUP(I2987,Sheet5!A:B,2,FALSE)</f>
        <v>VA</v>
      </c>
      <c r="K2987" t="str">
        <f t="shared" si="3"/>
        <v>Montgomery, VA</v>
      </c>
    </row>
    <row r="2988" ht="15.75" customHeight="1">
      <c r="A2988" s="11" t="s">
        <v>304</v>
      </c>
      <c r="B2988" s="12">
        <v>7.2</v>
      </c>
      <c r="C2988" s="12">
        <v>19.2</v>
      </c>
      <c r="D2988" s="11" t="s">
        <v>8003</v>
      </c>
      <c r="E2988" s="5" t="s">
        <v>8004</v>
      </c>
      <c r="F2988" s="5">
        <v>9.1</v>
      </c>
      <c r="G2988" s="5">
        <v>29.1</v>
      </c>
      <c r="H2988" t="str">
        <f t="shared" si="1"/>
        <v> Virginia</v>
      </c>
      <c r="I2988" t="str">
        <f t="shared" si="2"/>
        <v>Virginia</v>
      </c>
      <c r="J2988" t="str">
        <f>VLOOKUP(I2988,Sheet5!A:B,2,FALSE)</f>
        <v>VA</v>
      </c>
      <c r="K2988" t="str">
        <f t="shared" si="3"/>
        <v>Nelson, VA</v>
      </c>
    </row>
    <row r="2989" ht="15.75" customHeight="1">
      <c r="A2989" s="11" t="s">
        <v>1858</v>
      </c>
      <c r="B2989" s="12">
        <v>7.4</v>
      </c>
      <c r="C2989" s="12">
        <v>25.1</v>
      </c>
      <c r="D2989" s="11" t="s">
        <v>8005</v>
      </c>
      <c r="E2989" s="5" t="s">
        <v>8006</v>
      </c>
      <c r="F2989" s="5">
        <v>8.8</v>
      </c>
      <c r="G2989" s="5">
        <v>28.3</v>
      </c>
      <c r="H2989" t="str">
        <f t="shared" si="1"/>
        <v> Virginia</v>
      </c>
      <c r="I2989" t="str">
        <f t="shared" si="2"/>
        <v>Virginia</v>
      </c>
      <c r="J2989" t="str">
        <f>VLOOKUP(I2989,Sheet5!A:B,2,FALSE)</f>
        <v>VA</v>
      </c>
      <c r="K2989" t="str">
        <f t="shared" si="3"/>
        <v>New Kent, VA</v>
      </c>
    </row>
    <row r="2990" ht="15.75" customHeight="1">
      <c r="A2990" s="11" t="s">
        <v>1859</v>
      </c>
      <c r="B2990" s="12">
        <v>7.8</v>
      </c>
      <c r="C2990" s="12">
        <v>28.3</v>
      </c>
      <c r="D2990" s="11" t="s">
        <v>8007</v>
      </c>
      <c r="E2990" s="5" t="s">
        <v>8008</v>
      </c>
      <c r="F2990" s="5">
        <v>12.4</v>
      </c>
      <c r="G2990" s="5">
        <v>31.5</v>
      </c>
      <c r="H2990" t="str">
        <f t="shared" si="1"/>
        <v> Virginia</v>
      </c>
      <c r="I2990" t="str">
        <f t="shared" si="2"/>
        <v>Virginia</v>
      </c>
      <c r="J2990" t="str">
        <f>VLOOKUP(I2990,Sheet5!A:B,2,FALSE)</f>
        <v>VA</v>
      </c>
      <c r="K2990" t="str">
        <f t="shared" si="3"/>
        <v>Newport News City, VA</v>
      </c>
    </row>
    <row r="2991" ht="15.75" customHeight="1">
      <c r="A2991" s="11" t="s">
        <v>1860</v>
      </c>
      <c r="B2991" s="12">
        <v>8.5</v>
      </c>
      <c r="C2991" s="12">
        <v>28.6</v>
      </c>
      <c r="D2991" s="11" t="s">
        <v>8009</v>
      </c>
      <c r="E2991" s="5" t="s">
        <v>8010</v>
      </c>
      <c r="F2991" s="5">
        <v>10.7</v>
      </c>
      <c r="G2991" s="5">
        <v>31.0</v>
      </c>
      <c r="H2991" t="str">
        <f t="shared" si="1"/>
        <v> Virginia</v>
      </c>
      <c r="I2991" t="str">
        <f t="shared" si="2"/>
        <v>Virginia</v>
      </c>
      <c r="J2991" t="str">
        <f>VLOOKUP(I2991,Sheet5!A:B,2,FALSE)</f>
        <v>VA</v>
      </c>
      <c r="K2991" t="str">
        <f t="shared" si="3"/>
        <v>Norfolk City, VA</v>
      </c>
    </row>
    <row r="2992" ht="15.75" customHeight="1">
      <c r="A2992" s="11" t="s">
        <v>1861</v>
      </c>
      <c r="B2992" s="12">
        <v>8.5</v>
      </c>
      <c r="C2992" s="12">
        <v>28.9</v>
      </c>
      <c r="D2992" s="11" t="s">
        <v>8011</v>
      </c>
      <c r="E2992" s="5" t="s">
        <v>8012</v>
      </c>
      <c r="F2992" s="5">
        <v>10.5</v>
      </c>
      <c r="G2992" s="5">
        <v>36.2</v>
      </c>
      <c r="H2992" t="str">
        <f t="shared" si="1"/>
        <v> Virginia</v>
      </c>
      <c r="I2992" t="str">
        <f t="shared" si="2"/>
        <v>Virginia</v>
      </c>
      <c r="J2992" t="str">
        <f>VLOOKUP(I2992,Sheet5!A:B,2,FALSE)</f>
        <v>VA</v>
      </c>
      <c r="K2992" t="str">
        <f t="shared" si="3"/>
        <v>Northampton, VA</v>
      </c>
    </row>
    <row r="2993" ht="15.75" customHeight="1">
      <c r="A2993" s="11" t="s">
        <v>732</v>
      </c>
      <c r="B2993" s="12">
        <v>8.2</v>
      </c>
      <c r="C2993" s="12">
        <v>28.1</v>
      </c>
      <c r="D2993" s="11" t="s">
        <v>8013</v>
      </c>
      <c r="E2993" s="5" t="s">
        <v>8014</v>
      </c>
      <c r="F2993" s="5">
        <v>10.3</v>
      </c>
      <c r="G2993" s="5">
        <v>28.4</v>
      </c>
      <c r="H2993" t="str">
        <f t="shared" si="1"/>
        <v> Virginia</v>
      </c>
      <c r="I2993" t="str">
        <f t="shared" si="2"/>
        <v>Virginia</v>
      </c>
      <c r="J2993" t="str">
        <f>VLOOKUP(I2993,Sheet5!A:B,2,FALSE)</f>
        <v>VA</v>
      </c>
      <c r="K2993" t="str">
        <f t="shared" si="3"/>
        <v>Northumberland, VA</v>
      </c>
    </row>
    <row r="2994" ht="15.75" customHeight="1">
      <c r="A2994" s="11" t="s">
        <v>1162</v>
      </c>
      <c r="B2994" s="12">
        <v>7.6</v>
      </c>
      <c r="C2994" s="12">
        <v>27.5</v>
      </c>
      <c r="D2994" s="11" t="s">
        <v>8015</v>
      </c>
      <c r="E2994" s="5" t="s">
        <v>8016</v>
      </c>
      <c r="F2994" s="5">
        <v>9.1</v>
      </c>
      <c r="G2994" s="5">
        <v>27.9</v>
      </c>
      <c r="H2994" t="str">
        <f t="shared" si="1"/>
        <v> Virginia</v>
      </c>
      <c r="I2994" t="str">
        <f t="shared" si="2"/>
        <v>Virginia</v>
      </c>
      <c r="J2994" t="str">
        <f>VLOOKUP(I2994,Sheet5!A:B,2,FALSE)</f>
        <v>VA</v>
      </c>
      <c r="K2994" t="str">
        <f t="shared" si="3"/>
        <v>Norton City, VA</v>
      </c>
    </row>
    <row r="2995" ht="15.75" customHeight="1">
      <c r="A2995" s="11" t="s">
        <v>1862</v>
      </c>
      <c r="B2995" s="12">
        <v>9.0</v>
      </c>
      <c r="C2995" s="12">
        <v>31.7</v>
      </c>
      <c r="D2995" s="11" t="s">
        <v>8017</v>
      </c>
      <c r="E2995" s="5" t="s">
        <v>8018</v>
      </c>
      <c r="F2995" s="5">
        <v>12.4</v>
      </c>
      <c r="G2995" s="5">
        <v>34.5</v>
      </c>
      <c r="H2995" t="str">
        <f t="shared" si="1"/>
        <v> Virginia</v>
      </c>
      <c r="I2995" t="str">
        <f t="shared" si="2"/>
        <v>Virginia</v>
      </c>
      <c r="J2995" t="str">
        <f>VLOOKUP(I2995,Sheet5!A:B,2,FALSE)</f>
        <v>VA</v>
      </c>
      <c r="K2995" t="str">
        <f t="shared" si="3"/>
        <v>Nottoway, VA</v>
      </c>
    </row>
    <row r="2996" ht="15.75" customHeight="1">
      <c r="A2996" s="11" t="s">
        <v>1863</v>
      </c>
      <c r="B2996" s="12">
        <v>8.8</v>
      </c>
      <c r="C2996" s="12">
        <v>28.1</v>
      </c>
      <c r="D2996" s="11" t="s">
        <v>8019</v>
      </c>
      <c r="E2996" s="5" t="s">
        <v>8020</v>
      </c>
      <c r="F2996" s="5">
        <v>9.6</v>
      </c>
      <c r="G2996" s="5">
        <v>28.2</v>
      </c>
      <c r="H2996" t="str">
        <f t="shared" si="1"/>
        <v> Virginia</v>
      </c>
      <c r="I2996" t="str">
        <f t="shared" si="2"/>
        <v>Virginia</v>
      </c>
      <c r="J2996" t="str">
        <f>VLOOKUP(I2996,Sheet5!A:B,2,FALSE)</f>
        <v>VA</v>
      </c>
      <c r="K2996" t="str">
        <f t="shared" si="3"/>
        <v>Orange, VA</v>
      </c>
    </row>
    <row r="2997" ht="15.75" customHeight="1">
      <c r="A2997" s="11" t="s">
        <v>1864</v>
      </c>
      <c r="B2997" s="12">
        <v>7.1</v>
      </c>
      <c r="C2997" s="12">
        <v>22.9</v>
      </c>
      <c r="D2997" s="11" t="s">
        <v>8021</v>
      </c>
      <c r="E2997" s="5" t="s">
        <v>8022</v>
      </c>
      <c r="F2997" s="5">
        <v>8.6</v>
      </c>
      <c r="G2997" s="5">
        <v>25.7</v>
      </c>
      <c r="H2997" t="str">
        <f t="shared" si="1"/>
        <v> Virginia</v>
      </c>
      <c r="I2997" t="str">
        <f t="shared" si="2"/>
        <v>Virginia</v>
      </c>
      <c r="J2997" t="str">
        <f>VLOOKUP(I2997,Sheet5!A:B,2,FALSE)</f>
        <v>VA</v>
      </c>
      <c r="K2997" t="str">
        <f t="shared" si="3"/>
        <v>Page, VA</v>
      </c>
    </row>
    <row r="2998" ht="15.75" customHeight="1">
      <c r="A2998" s="11" t="s">
        <v>1865</v>
      </c>
      <c r="B2998" s="12">
        <v>7.9</v>
      </c>
      <c r="C2998" s="12">
        <v>26.4</v>
      </c>
      <c r="D2998" s="11" t="s">
        <v>8023</v>
      </c>
      <c r="E2998" s="5" t="s">
        <v>8024</v>
      </c>
      <c r="F2998" s="5">
        <v>9.4</v>
      </c>
      <c r="G2998" s="5">
        <v>28.5</v>
      </c>
      <c r="H2998" t="str">
        <f t="shared" si="1"/>
        <v> Virginia</v>
      </c>
      <c r="I2998" t="str">
        <f t="shared" si="2"/>
        <v>Virginia</v>
      </c>
      <c r="J2998" t="str">
        <f>VLOOKUP(I2998,Sheet5!A:B,2,FALSE)</f>
        <v>VA</v>
      </c>
      <c r="K2998" t="str">
        <f t="shared" si="3"/>
        <v>Patrick, VA</v>
      </c>
    </row>
    <row r="2999" ht="15.75" customHeight="1">
      <c r="A2999" s="11" t="s">
        <v>1866</v>
      </c>
      <c r="B2999" s="12">
        <v>9.8</v>
      </c>
      <c r="C2999" s="12">
        <v>30.8</v>
      </c>
      <c r="D2999" s="11" t="s">
        <v>8025</v>
      </c>
      <c r="E2999" s="5" t="s">
        <v>8026</v>
      </c>
      <c r="F2999" s="5">
        <v>13.1</v>
      </c>
      <c r="G2999" s="5">
        <v>44.8</v>
      </c>
      <c r="H2999" t="str">
        <f t="shared" si="1"/>
        <v> Virginia</v>
      </c>
      <c r="I2999" t="str">
        <f t="shared" si="2"/>
        <v>Virginia</v>
      </c>
      <c r="J2999" t="str">
        <f>VLOOKUP(I2999,Sheet5!A:B,2,FALSE)</f>
        <v>VA</v>
      </c>
      <c r="K2999" t="str">
        <f t="shared" si="3"/>
        <v>Petersburg City, VA</v>
      </c>
    </row>
    <row r="3000" ht="15.75" customHeight="1">
      <c r="A3000" s="11" t="s">
        <v>24</v>
      </c>
      <c r="B3000" s="12">
        <v>15.0</v>
      </c>
      <c r="C3000" s="12">
        <v>37.0</v>
      </c>
      <c r="D3000" s="11" t="s">
        <v>8027</v>
      </c>
      <c r="E3000" s="5" t="s">
        <v>8028</v>
      </c>
      <c r="F3000" s="5">
        <v>11.4</v>
      </c>
      <c r="G3000" s="5">
        <v>33.6</v>
      </c>
      <c r="H3000" t="str">
        <f t="shared" si="1"/>
        <v> Virginia</v>
      </c>
      <c r="I3000" t="str">
        <f t="shared" si="2"/>
        <v>Virginia</v>
      </c>
      <c r="J3000" t="str">
        <f>VLOOKUP(I3000,Sheet5!A:B,2,FALSE)</f>
        <v>VA</v>
      </c>
      <c r="K3000" t="str">
        <f t="shared" si="3"/>
        <v>Pittsylvania, VA</v>
      </c>
    </row>
    <row r="3001" ht="15.75" customHeight="1">
      <c r="A3001" s="11" t="s">
        <v>1486</v>
      </c>
      <c r="B3001" s="12">
        <v>10.1</v>
      </c>
      <c r="C3001" s="12">
        <v>35.0</v>
      </c>
      <c r="D3001" s="11" t="s">
        <v>8029</v>
      </c>
      <c r="E3001" s="5" t="s">
        <v>8030</v>
      </c>
      <c r="F3001" s="5">
        <v>9.1</v>
      </c>
      <c r="G3001" s="5">
        <v>26.2</v>
      </c>
      <c r="H3001" t="str">
        <f t="shared" si="1"/>
        <v> Virginia</v>
      </c>
      <c r="I3001" t="str">
        <f t="shared" si="2"/>
        <v>Virginia</v>
      </c>
      <c r="J3001" t="str">
        <f>VLOOKUP(I3001,Sheet5!A:B,2,FALSE)</f>
        <v>VA</v>
      </c>
      <c r="K3001" t="str">
        <f t="shared" si="3"/>
        <v>Poquoson City, VA</v>
      </c>
    </row>
    <row r="3002" ht="15.75" customHeight="1">
      <c r="A3002" s="11" t="s">
        <v>144</v>
      </c>
      <c r="B3002" s="12">
        <v>14.2</v>
      </c>
      <c r="C3002" s="12">
        <v>39.2</v>
      </c>
      <c r="D3002" s="11" t="s">
        <v>8031</v>
      </c>
      <c r="E3002" s="5" t="s">
        <v>8032</v>
      </c>
      <c r="F3002" s="5">
        <v>12.3</v>
      </c>
      <c r="G3002" s="5">
        <v>36.4</v>
      </c>
      <c r="H3002" t="str">
        <f t="shared" si="1"/>
        <v> Virginia</v>
      </c>
      <c r="I3002" t="str">
        <f t="shared" si="2"/>
        <v>Virginia</v>
      </c>
      <c r="J3002" t="str">
        <f>VLOOKUP(I3002,Sheet5!A:B,2,FALSE)</f>
        <v>VA</v>
      </c>
      <c r="K3002" t="str">
        <f t="shared" si="3"/>
        <v>Portsmouth City, VA</v>
      </c>
    </row>
    <row r="3003" ht="15.75" customHeight="1">
      <c r="A3003" s="11" t="s">
        <v>1868</v>
      </c>
      <c r="B3003" s="12">
        <v>11.9</v>
      </c>
      <c r="C3003" s="12">
        <v>35.6</v>
      </c>
      <c r="D3003" s="11" t="s">
        <v>8033</v>
      </c>
      <c r="E3003" s="5" t="s">
        <v>8034</v>
      </c>
      <c r="F3003" s="5">
        <v>9.2</v>
      </c>
      <c r="G3003" s="5">
        <v>29.3</v>
      </c>
      <c r="H3003" t="str">
        <f t="shared" si="1"/>
        <v> Virginia</v>
      </c>
      <c r="I3003" t="str">
        <f t="shared" si="2"/>
        <v>Virginia</v>
      </c>
      <c r="J3003" t="str">
        <f>VLOOKUP(I3003,Sheet5!A:B,2,FALSE)</f>
        <v>VA</v>
      </c>
      <c r="K3003" t="str">
        <f t="shared" si="3"/>
        <v>Powhatan, VA</v>
      </c>
    </row>
    <row r="3004" ht="15.75" customHeight="1">
      <c r="A3004" s="11" t="s">
        <v>1869</v>
      </c>
      <c r="B3004" s="12">
        <v>14.9</v>
      </c>
      <c r="C3004" s="12">
        <v>39.8</v>
      </c>
      <c r="D3004" s="11" t="s">
        <v>8035</v>
      </c>
      <c r="E3004" s="5" t="s">
        <v>8036</v>
      </c>
      <c r="F3004" s="5">
        <v>11.6</v>
      </c>
      <c r="G3004" s="5">
        <v>33.7</v>
      </c>
      <c r="H3004" t="str">
        <f t="shared" si="1"/>
        <v> Virginia</v>
      </c>
      <c r="I3004" t="str">
        <f t="shared" si="2"/>
        <v>Virginia</v>
      </c>
      <c r="J3004" t="str">
        <f>VLOOKUP(I3004,Sheet5!A:B,2,FALSE)</f>
        <v>VA</v>
      </c>
      <c r="K3004" t="str">
        <f t="shared" si="3"/>
        <v>Prince Edward, VA</v>
      </c>
    </row>
    <row r="3005" ht="15.75" customHeight="1">
      <c r="A3005" s="11" t="s">
        <v>1870</v>
      </c>
      <c r="B3005" s="12">
        <v>12.2</v>
      </c>
      <c r="C3005" s="12">
        <v>29.0</v>
      </c>
      <c r="D3005" s="11" t="s">
        <v>8037</v>
      </c>
      <c r="E3005" s="5" t="s">
        <v>8038</v>
      </c>
      <c r="F3005" s="5">
        <v>11.5</v>
      </c>
      <c r="G3005" s="5">
        <v>31.5</v>
      </c>
      <c r="H3005" t="str">
        <f t="shared" si="1"/>
        <v> Virginia</v>
      </c>
      <c r="I3005" t="str">
        <f t="shared" si="2"/>
        <v>Virginia</v>
      </c>
      <c r="J3005" t="str">
        <f>VLOOKUP(I3005,Sheet5!A:B,2,FALSE)</f>
        <v>VA</v>
      </c>
      <c r="K3005" t="str">
        <f t="shared" si="3"/>
        <v>Prince George, VA</v>
      </c>
    </row>
    <row r="3006" ht="15.75" customHeight="1">
      <c r="A3006" s="11" t="s">
        <v>29</v>
      </c>
      <c r="B3006" s="12">
        <v>10.7</v>
      </c>
      <c r="C3006" s="12">
        <v>33.4</v>
      </c>
      <c r="D3006" s="11" t="s">
        <v>8039</v>
      </c>
      <c r="E3006" s="5" t="s">
        <v>8040</v>
      </c>
      <c r="F3006" s="5">
        <v>9.3</v>
      </c>
      <c r="G3006" s="5">
        <v>28.5</v>
      </c>
      <c r="H3006" t="str">
        <f t="shared" si="1"/>
        <v> Virginia</v>
      </c>
      <c r="I3006" t="str">
        <f t="shared" si="2"/>
        <v>Virginia</v>
      </c>
      <c r="J3006" t="str">
        <f>VLOOKUP(I3006,Sheet5!A:B,2,FALSE)</f>
        <v>VA</v>
      </c>
      <c r="K3006" t="str">
        <f t="shared" si="3"/>
        <v>Prince William, VA</v>
      </c>
    </row>
    <row r="3007" ht="15.75" customHeight="1">
      <c r="A3007" s="11" t="s">
        <v>35</v>
      </c>
      <c r="B3007" s="12">
        <v>13.1</v>
      </c>
      <c r="C3007" s="12">
        <v>36.8</v>
      </c>
      <c r="D3007" s="11" t="s">
        <v>8041</v>
      </c>
      <c r="E3007" s="5" t="s">
        <v>8042</v>
      </c>
      <c r="F3007" s="5">
        <v>11.9</v>
      </c>
      <c r="G3007" s="5">
        <v>31.1</v>
      </c>
      <c r="H3007" t="str">
        <f t="shared" si="1"/>
        <v> Virginia</v>
      </c>
      <c r="I3007" t="str">
        <f t="shared" si="2"/>
        <v>Virginia</v>
      </c>
      <c r="J3007" t="str">
        <f>VLOOKUP(I3007,Sheet5!A:B,2,FALSE)</f>
        <v>VA</v>
      </c>
      <c r="K3007" t="str">
        <f t="shared" si="3"/>
        <v>Pulaski, VA</v>
      </c>
    </row>
    <row r="3008" ht="15.75" customHeight="1">
      <c r="A3008" s="11" t="s">
        <v>1871</v>
      </c>
      <c r="B3008" s="12">
        <v>12.1</v>
      </c>
      <c r="C3008" s="12">
        <v>38.7</v>
      </c>
      <c r="D3008" s="11" t="s">
        <v>8043</v>
      </c>
      <c r="E3008" s="5" t="s">
        <v>8044</v>
      </c>
      <c r="F3008" s="5">
        <v>9.4</v>
      </c>
      <c r="G3008" s="5">
        <v>29.2</v>
      </c>
      <c r="H3008" t="str">
        <f t="shared" si="1"/>
        <v> Virginia</v>
      </c>
      <c r="I3008" t="str">
        <f t="shared" si="2"/>
        <v>Virginia</v>
      </c>
      <c r="J3008" t="str">
        <f>VLOOKUP(I3008,Sheet5!A:B,2,FALSE)</f>
        <v>VA</v>
      </c>
      <c r="K3008" t="str">
        <f t="shared" si="3"/>
        <v>Radford City, VA</v>
      </c>
    </row>
    <row r="3009" ht="15.75" customHeight="1">
      <c r="A3009" s="11" t="s">
        <v>50</v>
      </c>
      <c r="B3009" s="12">
        <v>13.6</v>
      </c>
      <c r="C3009" s="12">
        <v>37.0</v>
      </c>
      <c r="D3009" s="11" t="s">
        <v>8045</v>
      </c>
      <c r="E3009" s="5" t="s">
        <v>8046</v>
      </c>
      <c r="F3009" s="5">
        <v>8.5</v>
      </c>
      <c r="G3009" s="5">
        <v>29.6</v>
      </c>
      <c r="H3009" t="str">
        <f t="shared" si="1"/>
        <v> Virginia</v>
      </c>
      <c r="I3009" t="str">
        <f t="shared" si="2"/>
        <v>Virginia</v>
      </c>
      <c r="J3009" t="str">
        <f>VLOOKUP(I3009,Sheet5!A:B,2,FALSE)</f>
        <v>VA</v>
      </c>
      <c r="K3009" t="str">
        <f t="shared" si="3"/>
        <v>Rappahannock, VA</v>
      </c>
    </row>
    <row r="3010" ht="15.75" customHeight="1">
      <c r="A3010" s="11" t="s">
        <v>422</v>
      </c>
      <c r="B3010" s="12">
        <v>12.7</v>
      </c>
      <c r="C3010" s="12">
        <v>37.2</v>
      </c>
      <c r="D3010" s="11" t="s">
        <v>8047</v>
      </c>
      <c r="E3010" s="5" t="s">
        <v>8048</v>
      </c>
      <c r="F3010" s="5">
        <v>10.6</v>
      </c>
      <c r="G3010" s="5">
        <v>29.9</v>
      </c>
      <c r="H3010" t="str">
        <f t="shared" si="1"/>
        <v> Virginia</v>
      </c>
      <c r="I3010" t="str">
        <f t="shared" si="2"/>
        <v>Virginia</v>
      </c>
      <c r="J3010" t="str">
        <f>VLOOKUP(I3010,Sheet5!A:B,2,FALSE)</f>
        <v>VA</v>
      </c>
      <c r="K3010" t="str">
        <f t="shared" si="3"/>
        <v>Richmond City, VA</v>
      </c>
    </row>
    <row r="3011" ht="15.75" customHeight="1">
      <c r="A3011" s="11" t="s">
        <v>161</v>
      </c>
      <c r="B3011" s="12">
        <v>12.7</v>
      </c>
      <c r="C3011" s="12">
        <v>36.9</v>
      </c>
      <c r="D3011" s="11" t="s">
        <v>8049</v>
      </c>
      <c r="E3011" s="5" t="s">
        <v>8050</v>
      </c>
      <c r="F3011" s="5">
        <v>10.6</v>
      </c>
      <c r="G3011" s="5">
        <v>28.3</v>
      </c>
      <c r="H3011" t="str">
        <f t="shared" si="1"/>
        <v> Virginia</v>
      </c>
      <c r="I3011" t="str">
        <f t="shared" si="2"/>
        <v>Virginia</v>
      </c>
      <c r="J3011" t="str">
        <f>VLOOKUP(I3011,Sheet5!A:B,2,FALSE)</f>
        <v>VA</v>
      </c>
      <c r="K3011" t="str">
        <f t="shared" si="3"/>
        <v>Richmond, VA</v>
      </c>
    </row>
    <row r="3012" ht="15.75" customHeight="1">
      <c r="A3012" s="11" t="s">
        <v>1872</v>
      </c>
      <c r="B3012" s="12">
        <v>12.9</v>
      </c>
      <c r="C3012" s="12">
        <v>34.6</v>
      </c>
      <c r="D3012" s="11" t="s">
        <v>8051</v>
      </c>
      <c r="E3012" s="5" t="s">
        <v>8052</v>
      </c>
      <c r="F3012" s="5">
        <v>10.7</v>
      </c>
      <c r="G3012" s="5">
        <v>31.7</v>
      </c>
      <c r="H3012" t="str">
        <f t="shared" si="1"/>
        <v> Virginia</v>
      </c>
      <c r="I3012" t="str">
        <f t="shared" si="2"/>
        <v>Virginia</v>
      </c>
      <c r="J3012" t="str">
        <f>VLOOKUP(I3012,Sheet5!A:B,2,FALSE)</f>
        <v>VA</v>
      </c>
      <c r="K3012" t="str">
        <f t="shared" si="3"/>
        <v>Roanoke City, VA</v>
      </c>
    </row>
    <row r="3013" ht="15.75" customHeight="1">
      <c r="A3013" s="11" t="s">
        <v>881</v>
      </c>
      <c r="B3013" s="12">
        <v>10.7</v>
      </c>
      <c r="C3013" s="12">
        <v>38.3</v>
      </c>
      <c r="D3013" s="11" t="s">
        <v>8053</v>
      </c>
      <c r="E3013" s="5" t="s">
        <v>8054</v>
      </c>
      <c r="F3013" s="5">
        <v>10.0</v>
      </c>
      <c r="G3013" s="5">
        <v>26.9</v>
      </c>
      <c r="H3013" t="str">
        <f t="shared" si="1"/>
        <v> Virginia</v>
      </c>
      <c r="I3013" t="str">
        <f t="shared" si="2"/>
        <v>Virginia</v>
      </c>
      <c r="J3013" t="str">
        <f>VLOOKUP(I3013,Sheet5!A:B,2,FALSE)</f>
        <v>VA</v>
      </c>
      <c r="K3013" t="str">
        <f t="shared" si="3"/>
        <v>Roanoke, VA</v>
      </c>
    </row>
    <row r="3014" ht="15.75" customHeight="1">
      <c r="A3014" s="11" t="s">
        <v>430</v>
      </c>
      <c r="B3014" s="12">
        <v>11.1</v>
      </c>
      <c r="C3014" s="12">
        <v>38.5</v>
      </c>
      <c r="D3014" s="11" t="s">
        <v>8055</v>
      </c>
      <c r="E3014" s="5" t="s">
        <v>8056</v>
      </c>
      <c r="F3014" s="5">
        <v>8.6</v>
      </c>
      <c r="G3014" s="5">
        <v>23.8</v>
      </c>
      <c r="H3014" t="str">
        <f t="shared" si="1"/>
        <v> Virginia</v>
      </c>
      <c r="I3014" t="str">
        <f t="shared" si="2"/>
        <v>Virginia</v>
      </c>
      <c r="J3014" t="str">
        <f>VLOOKUP(I3014,Sheet5!A:B,2,FALSE)</f>
        <v>VA</v>
      </c>
      <c r="K3014" t="str">
        <f t="shared" si="3"/>
        <v>Rockbridge, VA</v>
      </c>
    </row>
    <row r="3015" ht="15.75" customHeight="1">
      <c r="A3015" s="11" t="s">
        <v>1873</v>
      </c>
      <c r="B3015" s="12">
        <v>12.3</v>
      </c>
      <c r="C3015" s="12">
        <v>40.0</v>
      </c>
      <c r="D3015" s="11" t="s">
        <v>8057</v>
      </c>
      <c r="E3015" s="5" t="s">
        <v>8058</v>
      </c>
      <c r="F3015" s="5">
        <v>8.3</v>
      </c>
      <c r="G3015" s="5">
        <v>25.1</v>
      </c>
      <c r="H3015" t="str">
        <f t="shared" si="1"/>
        <v> Virginia</v>
      </c>
      <c r="I3015" t="str">
        <f t="shared" si="2"/>
        <v>Virginia</v>
      </c>
      <c r="J3015" t="str">
        <f>VLOOKUP(I3015,Sheet5!A:B,2,FALSE)</f>
        <v>VA</v>
      </c>
      <c r="K3015" t="str">
        <f t="shared" si="3"/>
        <v>Rockingham, VA</v>
      </c>
    </row>
    <row r="3016" ht="15.75" customHeight="1">
      <c r="A3016" s="11" t="s">
        <v>595</v>
      </c>
      <c r="B3016" s="12">
        <v>12.5</v>
      </c>
      <c r="C3016" s="12">
        <v>33.0</v>
      </c>
      <c r="D3016" s="11" t="s">
        <v>8059</v>
      </c>
      <c r="E3016" s="5" t="s">
        <v>8060</v>
      </c>
      <c r="F3016" s="5">
        <v>10.5</v>
      </c>
      <c r="G3016" s="5">
        <v>30.2</v>
      </c>
      <c r="H3016" t="str">
        <f t="shared" si="1"/>
        <v> Virginia</v>
      </c>
      <c r="I3016" t="str">
        <f t="shared" si="2"/>
        <v>Virginia</v>
      </c>
      <c r="J3016" t="str">
        <f>VLOOKUP(I3016,Sheet5!A:B,2,FALSE)</f>
        <v>VA</v>
      </c>
      <c r="K3016" t="str">
        <f t="shared" si="3"/>
        <v>Russell, VA</v>
      </c>
    </row>
    <row r="3017" ht="15.75" customHeight="1">
      <c r="A3017" s="11" t="s">
        <v>57</v>
      </c>
      <c r="B3017" s="12">
        <v>11.1</v>
      </c>
      <c r="C3017" s="12">
        <v>33.8</v>
      </c>
      <c r="D3017" s="11" t="s">
        <v>8061</v>
      </c>
      <c r="E3017" s="5" t="s">
        <v>8062</v>
      </c>
      <c r="F3017" s="5">
        <v>8.3</v>
      </c>
      <c r="G3017" s="5">
        <v>26.3</v>
      </c>
      <c r="H3017" t="str">
        <f t="shared" si="1"/>
        <v> Virginia</v>
      </c>
      <c r="I3017" t="str">
        <f t="shared" si="2"/>
        <v>Virginia</v>
      </c>
      <c r="J3017" t="str">
        <f>VLOOKUP(I3017,Sheet5!A:B,2,FALSE)</f>
        <v>VA</v>
      </c>
      <c r="K3017" t="str">
        <f t="shared" si="3"/>
        <v>Salem City, VA</v>
      </c>
    </row>
    <row r="3018" ht="15.75" customHeight="1">
      <c r="A3018" s="11" t="s">
        <v>58</v>
      </c>
      <c r="B3018" s="12">
        <v>8.7</v>
      </c>
      <c r="C3018" s="12">
        <v>35.9</v>
      </c>
      <c r="D3018" s="11" t="s">
        <v>8063</v>
      </c>
      <c r="E3018" s="5" t="s">
        <v>8064</v>
      </c>
      <c r="F3018" s="5">
        <v>11.2</v>
      </c>
      <c r="G3018" s="5">
        <v>31.3</v>
      </c>
      <c r="H3018" t="str">
        <f t="shared" si="1"/>
        <v> Virginia</v>
      </c>
      <c r="I3018" t="str">
        <f t="shared" si="2"/>
        <v>Virginia</v>
      </c>
      <c r="J3018" t="str">
        <f>VLOOKUP(I3018,Sheet5!A:B,2,FALSE)</f>
        <v>VA</v>
      </c>
      <c r="K3018" t="str">
        <f t="shared" si="3"/>
        <v>Scott, VA</v>
      </c>
    </row>
    <row r="3019" ht="15.75" customHeight="1">
      <c r="A3019" s="11" t="s">
        <v>1874</v>
      </c>
      <c r="B3019" s="12">
        <v>12.9</v>
      </c>
      <c r="C3019" s="12">
        <v>35.5</v>
      </c>
      <c r="D3019" s="11" t="s">
        <v>8065</v>
      </c>
      <c r="E3019" s="5" t="s">
        <v>8066</v>
      </c>
      <c r="F3019" s="5">
        <v>8.6</v>
      </c>
      <c r="G3019" s="5">
        <v>29.9</v>
      </c>
      <c r="H3019" t="str">
        <f t="shared" si="1"/>
        <v> Virginia</v>
      </c>
      <c r="I3019" t="str">
        <f t="shared" si="2"/>
        <v>Virginia</v>
      </c>
      <c r="J3019" t="str">
        <f>VLOOKUP(I3019,Sheet5!A:B,2,FALSE)</f>
        <v>VA</v>
      </c>
      <c r="K3019" t="str">
        <f t="shared" si="3"/>
        <v>Shenandoah, VA</v>
      </c>
    </row>
    <row r="3020" ht="15.75" customHeight="1">
      <c r="A3020" s="11" t="s">
        <v>516</v>
      </c>
      <c r="B3020" s="12">
        <v>12.6</v>
      </c>
      <c r="C3020" s="12">
        <v>36.4</v>
      </c>
      <c r="D3020" s="11" t="s">
        <v>8067</v>
      </c>
      <c r="E3020" s="5" t="s">
        <v>8068</v>
      </c>
      <c r="F3020" s="5">
        <v>8.2</v>
      </c>
      <c r="G3020" s="5">
        <v>30.0</v>
      </c>
      <c r="H3020" t="str">
        <f t="shared" si="1"/>
        <v> Virginia</v>
      </c>
      <c r="I3020" t="str">
        <f t="shared" si="2"/>
        <v>Virginia</v>
      </c>
      <c r="J3020" t="str">
        <f>VLOOKUP(I3020,Sheet5!A:B,2,FALSE)</f>
        <v>VA</v>
      </c>
      <c r="K3020" t="str">
        <f t="shared" si="3"/>
        <v>Smyth, VA</v>
      </c>
    </row>
    <row r="3021" ht="15.75" customHeight="1">
      <c r="A3021" s="11" t="s">
        <v>169</v>
      </c>
      <c r="B3021" s="12">
        <v>13.4</v>
      </c>
      <c r="C3021" s="12">
        <v>39.2</v>
      </c>
      <c r="D3021" s="11" t="s">
        <v>8069</v>
      </c>
      <c r="E3021" s="5" t="s">
        <v>8070</v>
      </c>
      <c r="F3021" s="5">
        <v>11.1</v>
      </c>
      <c r="G3021" s="5">
        <v>30.4</v>
      </c>
      <c r="H3021" t="str">
        <f t="shared" si="1"/>
        <v> Virginia</v>
      </c>
      <c r="I3021" t="str">
        <f t="shared" si="2"/>
        <v>Virginia</v>
      </c>
      <c r="J3021" t="str">
        <f>VLOOKUP(I3021,Sheet5!A:B,2,FALSE)</f>
        <v>VA</v>
      </c>
      <c r="K3021" t="str">
        <f t="shared" si="3"/>
        <v>Southampton, VA</v>
      </c>
    </row>
    <row r="3022" ht="15.75" customHeight="1">
      <c r="A3022" s="11" t="s">
        <v>171</v>
      </c>
      <c r="B3022" s="12">
        <v>16.5</v>
      </c>
      <c r="C3022" s="12">
        <v>42.2</v>
      </c>
      <c r="D3022" s="11" t="s">
        <v>8071</v>
      </c>
      <c r="E3022" s="5" t="s">
        <v>8072</v>
      </c>
      <c r="F3022" s="5">
        <v>11.0</v>
      </c>
      <c r="G3022" s="5">
        <v>31.2</v>
      </c>
      <c r="H3022" t="str">
        <f t="shared" si="1"/>
        <v> Virginia</v>
      </c>
      <c r="I3022" t="str">
        <f t="shared" si="2"/>
        <v>Virginia</v>
      </c>
      <c r="J3022" t="str">
        <f>VLOOKUP(I3022,Sheet5!A:B,2,FALSE)</f>
        <v>VA</v>
      </c>
      <c r="K3022" t="str">
        <f t="shared" si="3"/>
        <v>Spotsylvania, VA</v>
      </c>
    </row>
    <row r="3023" ht="15.75" customHeight="1">
      <c r="A3023" s="11" t="s">
        <v>68</v>
      </c>
      <c r="B3023" s="12">
        <v>9.9</v>
      </c>
      <c r="C3023" s="12">
        <v>34.7</v>
      </c>
      <c r="D3023" s="11" t="s">
        <v>8073</v>
      </c>
      <c r="E3023" s="5" t="s">
        <v>8074</v>
      </c>
      <c r="F3023" s="5">
        <v>8.4</v>
      </c>
      <c r="G3023" s="5">
        <v>28.3</v>
      </c>
      <c r="H3023" t="str">
        <f t="shared" si="1"/>
        <v> Virginia</v>
      </c>
      <c r="I3023" t="str">
        <f t="shared" si="2"/>
        <v>Virginia</v>
      </c>
      <c r="J3023" t="str">
        <f>VLOOKUP(I3023,Sheet5!A:B,2,FALSE)</f>
        <v>VA</v>
      </c>
      <c r="K3023" t="str">
        <f t="shared" si="3"/>
        <v>Stafford, VA</v>
      </c>
    </row>
    <row r="3024" ht="15.75" customHeight="1">
      <c r="A3024" s="11" t="s">
        <v>69</v>
      </c>
      <c r="B3024" s="12">
        <v>12.4</v>
      </c>
      <c r="C3024" s="12">
        <v>38.3</v>
      </c>
      <c r="D3024" s="11" t="s">
        <v>8075</v>
      </c>
      <c r="E3024" s="5" t="s">
        <v>8076</v>
      </c>
      <c r="F3024" s="5">
        <v>9.2</v>
      </c>
      <c r="G3024" s="5">
        <v>26.9</v>
      </c>
      <c r="H3024" t="str">
        <f t="shared" si="1"/>
        <v> Virginia</v>
      </c>
      <c r="I3024" t="str">
        <f t="shared" si="2"/>
        <v>Virginia</v>
      </c>
      <c r="J3024" t="str">
        <f>VLOOKUP(I3024,Sheet5!A:B,2,FALSE)</f>
        <v>VA</v>
      </c>
      <c r="K3024" t="str">
        <f t="shared" si="3"/>
        <v>Staunton City, VA</v>
      </c>
    </row>
    <row r="3025" ht="15.75" customHeight="1">
      <c r="A3025" s="11" t="s">
        <v>562</v>
      </c>
      <c r="B3025" s="12">
        <v>12.1</v>
      </c>
      <c r="C3025" s="12">
        <v>38.4</v>
      </c>
      <c r="D3025" s="11" t="s">
        <v>8077</v>
      </c>
      <c r="E3025" s="5" t="s">
        <v>8078</v>
      </c>
      <c r="F3025" s="5">
        <v>11.1</v>
      </c>
      <c r="G3025" s="5">
        <v>32.7</v>
      </c>
      <c r="H3025" t="str">
        <f t="shared" si="1"/>
        <v> Virginia</v>
      </c>
      <c r="I3025" t="str">
        <f t="shared" si="2"/>
        <v>Virginia</v>
      </c>
      <c r="J3025" t="str">
        <f>VLOOKUP(I3025,Sheet5!A:B,2,FALSE)</f>
        <v>VA</v>
      </c>
      <c r="K3025" t="str">
        <f t="shared" si="3"/>
        <v>Suffolk City, VA</v>
      </c>
    </row>
    <row r="3026" ht="15.75" customHeight="1">
      <c r="A3026" s="11" t="s">
        <v>5958</v>
      </c>
      <c r="B3026" s="12">
        <v>16.7</v>
      </c>
      <c r="C3026" s="12">
        <v>45.2</v>
      </c>
      <c r="D3026" s="11" t="s">
        <v>8079</v>
      </c>
      <c r="E3026" s="5" t="s">
        <v>8080</v>
      </c>
      <c r="F3026" s="5">
        <v>10.3</v>
      </c>
      <c r="G3026" s="5">
        <v>33.9</v>
      </c>
      <c r="H3026" t="str">
        <f t="shared" si="1"/>
        <v> Virginia</v>
      </c>
      <c r="I3026" t="str">
        <f t="shared" si="2"/>
        <v>Virginia</v>
      </c>
      <c r="J3026" t="str">
        <f>VLOOKUP(I3026,Sheet5!A:B,2,FALSE)</f>
        <v>VA</v>
      </c>
      <c r="K3026" t="str">
        <f t="shared" si="3"/>
        <v>Surry, VA</v>
      </c>
    </row>
    <row r="3027" ht="15.75" customHeight="1">
      <c r="A3027" s="11" t="s">
        <v>565</v>
      </c>
      <c r="B3027" s="12">
        <v>11.9</v>
      </c>
      <c r="C3027" s="12">
        <v>36.7</v>
      </c>
      <c r="D3027" s="11" t="s">
        <v>8081</v>
      </c>
      <c r="E3027" s="5" t="s">
        <v>8082</v>
      </c>
      <c r="F3027" s="5">
        <v>12.0</v>
      </c>
      <c r="G3027" s="5">
        <v>36.6</v>
      </c>
      <c r="H3027" t="str">
        <f t="shared" si="1"/>
        <v> Virginia</v>
      </c>
      <c r="I3027" t="str">
        <f t="shared" si="2"/>
        <v>Virginia</v>
      </c>
      <c r="J3027" t="str">
        <f>VLOOKUP(I3027,Sheet5!A:B,2,FALSE)</f>
        <v>VA</v>
      </c>
      <c r="K3027" t="str">
        <f t="shared" si="3"/>
        <v>Sussex, VA</v>
      </c>
    </row>
    <row r="3028" ht="15.75" customHeight="1">
      <c r="A3028" s="11" t="s">
        <v>290</v>
      </c>
      <c r="B3028" s="12">
        <v>11.3</v>
      </c>
      <c r="C3028" s="12">
        <v>35.9</v>
      </c>
      <c r="D3028" s="11" t="s">
        <v>8083</v>
      </c>
      <c r="E3028" s="5" t="s">
        <v>8084</v>
      </c>
      <c r="F3028" s="5">
        <v>11.3</v>
      </c>
      <c r="G3028" s="5">
        <v>32.5</v>
      </c>
      <c r="H3028" t="str">
        <f t="shared" si="1"/>
        <v> Virginia</v>
      </c>
      <c r="I3028" t="str">
        <f t="shared" si="2"/>
        <v>Virginia</v>
      </c>
      <c r="J3028" t="str">
        <f>VLOOKUP(I3028,Sheet5!A:B,2,FALSE)</f>
        <v>VA</v>
      </c>
      <c r="K3028" t="str">
        <f t="shared" si="3"/>
        <v>Tazewell, VA</v>
      </c>
    </row>
    <row r="3029" ht="15.75" customHeight="1">
      <c r="A3029" s="11" t="s">
        <v>1875</v>
      </c>
      <c r="B3029" s="12">
        <v>13.5</v>
      </c>
      <c r="C3029" s="12">
        <v>37.7</v>
      </c>
      <c r="D3029" s="11" t="s">
        <v>8085</v>
      </c>
      <c r="E3029" s="5" t="s">
        <v>8086</v>
      </c>
      <c r="F3029" s="5">
        <v>8.3</v>
      </c>
      <c r="G3029" s="5">
        <v>29.0</v>
      </c>
      <c r="H3029" t="str">
        <f t="shared" si="1"/>
        <v> Virginia</v>
      </c>
      <c r="I3029" t="str">
        <f t="shared" si="2"/>
        <v>Virginia</v>
      </c>
      <c r="J3029" t="str">
        <f>VLOOKUP(I3029,Sheet5!A:B,2,FALSE)</f>
        <v>VA</v>
      </c>
      <c r="K3029" t="str">
        <f t="shared" si="3"/>
        <v>Virginia Beach City, VA</v>
      </c>
    </row>
    <row r="3030" ht="15.75" customHeight="1">
      <c r="A3030" s="11" t="s">
        <v>1876</v>
      </c>
      <c r="B3030" s="12">
        <v>10.4</v>
      </c>
      <c r="C3030" s="12">
        <v>29.9</v>
      </c>
      <c r="D3030" s="11" t="s">
        <v>8087</v>
      </c>
      <c r="E3030" s="5" t="s">
        <v>8088</v>
      </c>
      <c r="F3030" s="5">
        <v>9.9</v>
      </c>
      <c r="G3030" s="5">
        <v>27.9</v>
      </c>
      <c r="H3030" t="str">
        <f t="shared" si="1"/>
        <v> Virginia</v>
      </c>
      <c r="I3030" t="str">
        <f t="shared" si="2"/>
        <v>Virginia</v>
      </c>
      <c r="J3030" t="str">
        <f>VLOOKUP(I3030,Sheet5!A:B,2,FALSE)</f>
        <v>VA</v>
      </c>
      <c r="K3030" t="str">
        <f t="shared" si="3"/>
        <v>Warren, VA</v>
      </c>
    </row>
    <row r="3031" ht="15.75" customHeight="1">
      <c r="A3031" s="11" t="s">
        <v>71</v>
      </c>
      <c r="B3031" s="12">
        <v>13.8</v>
      </c>
      <c r="C3031" s="12">
        <v>32.3</v>
      </c>
      <c r="D3031" s="11" t="s">
        <v>8089</v>
      </c>
      <c r="E3031" s="5" t="s">
        <v>8090</v>
      </c>
      <c r="F3031" s="5">
        <v>11.1</v>
      </c>
      <c r="G3031" s="5">
        <v>30.1</v>
      </c>
      <c r="H3031" t="str">
        <f t="shared" si="1"/>
        <v> Virginia</v>
      </c>
      <c r="I3031" t="str">
        <f t="shared" si="2"/>
        <v>Virginia</v>
      </c>
      <c r="J3031" t="str">
        <f>VLOOKUP(I3031,Sheet5!A:B,2,FALSE)</f>
        <v>VA</v>
      </c>
      <c r="K3031" t="str">
        <f t="shared" si="3"/>
        <v>Washington, VA</v>
      </c>
    </row>
    <row r="3032" ht="15.75" customHeight="1">
      <c r="A3032" s="11" t="s">
        <v>73</v>
      </c>
      <c r="B3032" s="12">
        <v>11.8</v>
      </c>
      <c r="C3032" s="12">
        <v>35.9</v>
      </c>
      <c r="D3032" s="11" t="s">
        <v>8091</v>
      </c>
      <c r="E3032" s="5" t="s">
        <v>8092</v>
      </c>
      <c r="F3032" s="5">
        <v>8.6</v>
      </c>
      <c r="G3032" s="5">
        <v>30.4</v>
      </c>
      <c r="H3032" t="str">
        <f t="shared" si="1"/>
        <v> Virginia</v>
      </c>
      <c r="I3032" t="str">
        <f t="shared" si="2"/>
        <v>Virginia</v>
      </c>
      <c r="J3032" t="str">
        <f>VLOOKUP(I3032,Sheet5!A:B,2,FALSE)</f>
        <v>VA</v>
      </c>
      <c r="K3032" t="str">
        <f t="shared" si="3"/>
        <v>Waynesboro City, VA</v>
      </c>
    </row>
    <row r="3033" ht="15.75" customHeight="1">
      <c r="A3033" s="11" t="s">
        <v>784</v>
      </c>
      <c r="B3033" s="12">
        <v>11.3</v>
      </c>
      <c r="C3033" s="12">
        <v>38.5</v>
      </c>
      <c r="D3033" s="11" t="s">
        <v>8093</v>
      </c>
      <c r="E3033" s="5" t="s">
        <v>8094</v>
      </c>
      <c r="F3033" s="5">
        <v>10.1</v>
      </c>
      <c r="G3033" s="5">
        <v>32.1</v>
      </c>
      <c r="H3033" t="str">
        <f t="shared" si="1"/>
        <v> Virginia</v>
      </c>
      <c r="I3033" t="str">
        <f t="shared" si="2"/>
        <v>Virginia</v>
      </c>
      <c r="J3033" t="str">
        <f>VLOOKUP(I3033,Sheet5!A:B,2,FALSE)</f>
        <v>VA</v>
      </c>
      <c r="K3033" t="str">
        <f t="shared" si="3"/>
        <v>Westmoreland, VA</v>
      </c>
    </row>
    <row r="3034" ht="15.75" customHeight="1">
      <c r="A3034" s="11" t="s">
        <v>605</v>
      </c>
      <c r="B3034" s="12">
        <v>11.0</v>
      </c>
      <c r="C3034" s="12">
        <v>35.4</v>
      </c>
      <c r="D3034" s="11" t="s">
        <v>8095</v>
      </c>
      <c r="E3034" s="5" t="s">
        <v>8096</v>
      </c>
      <c r="F3034" s="5">
        <v>9.2</v>
      </c>
      <c r="G3034" s="5">
        <v>27.0</v>
      </c>
      <c r="H3034" t="str">
        <f t="shared" si="1"/>
        <v> Virginia</v>
      </c>
      <c r="I3034" t="str">
        <f t="shared" si="2"/>
        <v>Virginia</v>
      </c>
      <c r="J3034" t="str">
        <f>VLOOKUP(I3034,Sheet5!A:B,2,FALSE)</f>
        <v>VA</v>
      </c>
      <c r="K3034" t="str">
        <f t="shared" si="3"/>
        <v>Williamsburg City, VA</v>
      </c>
    </row>
    <row r="3035" ht="15.75" customHeight="1">
      <c r="A3035" s="11" t="s">
        <v>787</v>
      </c>
      <c r="B3035" s="12">
        <v>11.4</v>
      </c>
      <c r="C3035" s="12">
        <v>37.1</v>
      </c>
      <c r="D3035" s="11" t="s">
        <v>8097</v>
      </c>
      <c r="E3035" s="5" t="s">
        <v>8098</v>
      </c>
      <c r="F3035" s="5">
        <v>8.6</v>
      </c>
      <c r="G3035" s="5">
        <v>28.6</v>
      </c>
      <c r="H3035" t="str">
        <f t="shared" si="1"/>
        <v> Virginia</v>
      </c>
      <c r="I3035" t="str">
        <f t="shared" si="2"/>
        <v>Virginia</v>
      </c>
      <c r="J3035" t="str">
        <f>VLOOKUP(I3035,Sheet5!A:B,2,FALSE)</f>
        <v>VA</v>
      </c>
      <c r="K3035" t="str">
        <f t="shared" si="3"/>
        <v>Winchester City, VA</v>
      </c>
    </row>
    <row r="3036" ht="15.75" customHeight="1">
      <c r="A3036" s="11" t="s">
        <v>1877</v>
      </c>
      <c r="B3036" s="12">
        <v>10.9</v>
      </c>
      <c r="C3036" s="12">
        <v>33.6</v>
      </c>
      <c r="D3036" s="11" t="s">
        <v>8099</v>
      </c>
      <c r="E3036" s="5" t="s">
        <v>8100</v>
      </c>
      <c r="F3036" s="5">
        <v>12.3</v>
      </c>
      <c r="G3036" s="5">
        <v>31.3</v>
      </c>
      <c r="H3036" t="str">
        <f t="shared" si="1"/>
        <v> Virginia</v>
      </c>
      <c r="I3036" t="str">
        <f t="shared" si="2"/>
        <v>Virginia</v>
      </c>
      <c r="J3036" t="str">
        <f>VLOOKUP(I3036,Sheet5!A:B,2,FALSE)</f>
        <v>VA</v>
      </c>
      <c r="K3036" t="str">
        <f t="shared" si="3"/>
        <v>Wise, VA</v>
      </c>
    </row>
    <row r="3037" ht="15.75" customHeight="1">
      <c r="A3037" s="11" t="s">
        <v>661</v>
      </c>
      <c r="B3037" s="12">
        <v>12.1</v>
      </c>
      <c r="C3037" s="12">
        <v>32.0</v>
      </c>
      <c r="D3037" s="11" t="s">
        <v>8101</v>
      </c>
      <c r="E3037" s="5" t="s">
        <v>8102</v>
      </c>
      <c r="F3037" s="5">
        <v>9.9</v>
      </c>
      <c r="G3037" s="5">
        <v>30.3</v>
      </c>
      <c r="H3037" t="str">
        <f t="shared" si="1"/>
        <v> Virginia</v>
      </c>
      <c r="I3037" t="str">
        <f t="shared" si="2"/>
        <v>Virginia</v>
      </c>
      <c r="J3037" t="str">
        <f>VLOOKUP(I3037,Sheet5!A:B,2,FALSE)</f>
        <v>VA</v>
      </c>
      <c r="K3037" t="str">
        <f t="shared" si="3"/>
        <v>Wythe, VA</v>
      </c>
    </row>
    <row r="3038" ht="15.75" customHeight="1">
      <c r="A3038" s="11" t="s">
        <v>1878</v>
      </c>
      <c r="B3038" s="12">
        <v>10.7</v>
      </c>
      <c r="C3038" s="12">
        <v>35.2</v>
      </c>
      <c r="D3038" s="11" t="s">
        <v>8103</v>
      </c>
      <c r="E3038" s="5" t="s">
        <v>8104</v>
      </c>
      <c r="F3038" s="5">
        <v>8.4</v>
      </c>
      <c r="G3038" s="5">
        <v>26.4</v>
      </c>
      <c r="H3038" t="str">
        <f t="shared" si="1"/>
        <v> Virginia</v>
      </c>
      <c r="I3038" t="str">
        <f t="shared" si="2"/>
        <v>Virginia</v>
      </c>
      <c r="J3038" t="str">
        <f>VLOOKUP(I3038,Sheet5!A:B,2,FALSE)</f>
        <v>VA</v>
      </c>
      <c r="K3038" t="str">
        <f t="shared" si="3"/>
        <v>York, VA</v>
      </c>
    </row>
    <row r="3039" ht="15.75" customHeight="1">
      <c r="A3039" s="11" t="s">
        <v>367</v>
      </c>
      <c r="B3039" s="12">
        <v>10.3</v>
      </c>
      <c r="C3039" s="12">
        <v>35.0</v>
      </c>
      <c r="D3039" s="11" t="s">
        <v>8105</v>
      </c>
      <c r="E3039" s="5" t="s">
        <v>8106</v>
      </c>
      <c r="F3039" s="5">
        <v>10.0</v>
      </c>
      <c r="G3039" s="5">
        <v>36.3</v>
      </c>
      <c r="H3039" t="str">
        <f t="shared" si="1"/>
        <v> Washington</v>
      </c>
      <c r="I3039" t="str">
        <f t="shared" si="2"/>
        <v>Washington</v>
      </c>
      <c r="J3039" t="str">
        <f>VLOOKUP(I3039,Sheet5!A:B,2,FALSE)</f>
        <v>WA</v>
      </c>
      <c r="K3039" t="str">
        <f t="shared" si="3"/>
        <v>Adams, WA</v>
      </c>
    </row>
    <row r="3040" ht="15.75" customHeight="1">
      <c r="A3040" s="11" t="s">
        <v>1879</v>
      </c>
      <c r="B3040" s="12">
        <v>12.0</v>
      </c>
      <c r="C3040" s="12">
        <v>37.2</v>
      </c>
      <c r="D3040" s="11" t="s">
        <v>8107</v>
      </c>
      <c r="E3040" s="5" t="s">
        <v>8108</v>
      </c>
      <c r="F3040" s="5">
        <v>8.8</v>
      </c>
      <c r="G3040" s="5">
        <v>33.0</v>
      </c>
      <c r="H3040" t="str">
        <f t="shared" si="1"/>
        <v> Washington</v>
      </c>
      <c r="I3040" t="str">
        <f t="shared" si="2"/>
        <v>Washington</v>
      </c>
      <c r="J3040" t="str">
        <f>VLOOKUP(I3040,Sheet5!A:B,2,FALSE)</f>
        <v>WA</v>
      </c>
      <c r="K3040" t="str">
        <f t="shared" si="3"/>
        <v>Asotin, WA</v>
      </c>
    </row>
    <row r="3041" ht="15.75" customHeight="1">
      <c r="A3041" s="11" t="s">
        <v>77</v>
      </c>
      <c r="B3041" s="12">
        <v>11.1</v>
      </c>
      <c r="C3041" s="12">
        <v>34.3</v>
      </c>
      <c r="D3041" s="11" t="s">
        <v>8109</v>
      </c>
      <c r="E3041" s="5" t="s">
        <v>8110</v>
      </c>
      <c r="F3041" s="5">
        <v>8.1</v>
      </c>
      <c r="G3041" s="5">
        <v>29.3</v>
      </c>
      <c r="H3041" t="str">
        <f t="shared" si="1"/>
        <v> Washington</v>
      </c>
      <c r="I3041" t="str">
        <f t="shared" si="2"/>
        <v>Washington</v>
      </c>
      <c r="J3041" t="str">
        <f>VLOOKUP(I3041,Sheet5!A:B,2,FALSE)</f>
        <v>WA</v>
      </c>
      <c r="K3041" t="str">
        <f t="shared" si="3"/>
        <v>Benton, WA</v>
      </c>
    </row>
    <row r="3042" ht="15.75" customHeight="1">
      <c r="A3042" s="11" t="s">
        <v>1880</v>
      </c>
      <c r="B3042" s="12">
        <v>12.4</v>
      </c>
      <c r="C3042" s="12">
        <v>37.8</v>
      </c>
      <c r="D3042" s="11" t="s">
        <v>8111</v>
      </c>
      <c r="E3042" s="5" t="s">
        <v>8112</v>
      </c>
      <c r="F3042" s="5">
        <v>6.5</v>
      </c>
      <c r="G3042" s="5">
        <v>26.3</v>
      </c>
      <c r="H3042" t="str">
        <f t="shared" si="1"/>
        <v> Washington</v>
      </c>
      <c r="I3042" t="str">
        <f t="shared" si="2"/>
        <v>Washington</v>
      </c>
      <c r="J3042" t="str">
        <f>VLOOKUP(I3042,Sheet5!A:B,2,FALSE)</f>
        <v>WA</v>
      </c>
      <c r="K3042" t="str">
        <f t="shared" si="3"/>
        <v>Chelan, WA</v>
      </c>
    </row>
    <row r="3043" ht="15.75" customHeight="1">
      <c r="A3043" s="11" t="s">
        <v>1569</v>
      </c>
      <c r="B3043" s="12">
        <v>13.9</v>
      </c>
      <c r="C3043" s="12">
        <v>37.8</v>
      </c>
      <c r="D3043" s="11" t="s">
        <v>8113</v>
      </c>
      <c r="E3043" s="5" t="s">
        <v>8114</v>
      </c>
      <c r="F3043" s="5">
        <v>7.4</v>
      </c>
      <c r="G3043" s="5">
        <v>25.2</v>
      </c>
      <c r="H3043" t="str">
        <f t="shared" si="1"/>
        <v> Washington</v>
      </c>
      <c r="I3043" t="str">
        <f t="shared" si="2"/>
        <v>Washington</v>
      </c>
      <c r="J3043" t="str">
        <f>VLOOKUP(I3043,Sheet5!A:B,2,FALSE)</f>
        <v>WA</v>
      </c>
      <c r="K3043" t="str">
        <f t="shared" si="3"/>
        <v>Clallam, WA</v>
      </c>
    </row>
    <row r="3044" ht="15.75" customHeight="1">
      <c r="A3044" s="11" t="s">
        <v>1881</v>
      </c>
      <c r="B3044" s="12">
        <v>11.7</v>
      </c>
      <c r="C3044" s="12">
        <v>34.6</v>
      </c>
      <c r="D3044" s="11" t="s">
        <v>8115</v>
      </c>
      <c r="E3044" s="5" t="s">
        <v>8116</v>
      </c>
      <c r="F3044" s="5">
        <v>8.2</v>
      </c>
      <c r="G3044" s="5">
        <v>28.1</v>
      </c>
      <c r="H3044" t="str">
        <f t="shared" si="1"/>
        <v> Washington</v>
      </c>
      <c r="I3044" t="str">
        <f t="shared" si="2"/>
        <v>Washington</v>
      </c>
      <c r="J3044" t="str">
        <f>VLOOKUP(I3044,Sheet5!A:B,2,FALSE)</f>
        <v>WA</v>
      </c>
      <c r="K3044" t="str">
        <f t="shared" si="3"/>
        <v>Clark, WA</v>
      </c>
    </row>
    <row r="3045" ht="15.75" customHeight="1">
      <c r="A3045" s="11" t="s">
        <v>374</v>
      </c>
      <c r="B3045" s="12">
        <v>10.5</v>
      </c>
      <c r="C3045" s="12">
        <v>35.2</v>
      </c>
      <c r="D3045" s="11" t="s">
        <v>8117</v>
      </c>
      <c r="E3045" s="5" t="s">
        <v>8118</v>
      </c>
      <c r="F3045" s="5">
        <v>8.1</v>
      </c>
      <c r="G3045" s="5">
        <v>31.0</v>
      </c>
      <c r="H3045" t="str">
        <f t="shared" si="1"/>
        <v> Washington</v>
      </c>
      <c r="I3045" t="str">
        <f t="shared" si="2"/>
        <v>Washington</v>
      </c>
      <c r="J3045" t="str">
        <f>VLOOKUP(I3045,Sheet5!A:B,2,FALSE)</f>
        <v>WA</v>
      </c>
      <c r="K3045" t="str">
        <f t="shared" si="3"/>
        <v>Columbia, WA</v>
      </c>
    </row>
    <row r="3046" ht="15.75" customHeight="1">
      <c r="A3046" s="11" t="s">
        <v>1882</v>
      </c>
      <c r="B3046" s="12">
        <v>10.4</v>
      </c>
      <c r="C3046" s="12">
        <v>38.6</v>
      </c>
      <c r="D3046" s="11" t="s">
        <v>8119</v>
      </c>
      <c r="E3046" s="5" t="s">
        <v>8120</v>
      </c>
      <c r="F3046" s="5">
        <v>9.3</v>
      </c>
      <c r="G3046" s="5">
        <v>31.5</v>
      </c>
      <c r="H3046" t="str">
        <f t="shared" si="1"/>
        <v> Washington</v>
      </c>
      <c r="I3046" t="str">
        <f t="shared" si="2"/>
        <v>Washington</v>
      </c>
      <c r="J3046" t="str">
        <f>VLOOKUP(I3046,Sheet5!A:B,2,FALSE)</f>
        <v>WA</v>
      </c>
      <c r="K3046" t="str">
        <f t="shared" si="3"/>
        <v>Cowlitz, WA</v>
      </c>
    </row>
    <row r="3047" ht="15.75" customHeight="1">
      <c r="A3047" s="11" t="s">
        <v>1717</v>
      </c>
      <c r="B3047" s="12">
        <v>10.4</v>
      </c>
      <c r="C3047" s="12">
        <v>32.3</v>
      </c>
      <c r="D3047" s="11" t="s">
        <v>8121</v>
      </c>
      <c r="E3047" s="5" t="s">
        <v>8122</v>
      </c>
      <c r="F3047" s="5">
        <v>8.0</v>
      </c>
      <c r="G3047" s="5">
        <v>30.4</v>
      </c>
      <c r="H3047" t="str">
        <f t="shared" si="1"/>
        <v> Washington</v>
      </c>
      <c r="I3047" t="str">
        <f t="shared" si="2"/>
        <v>Washington</v>
      </c>
      <c r="J3047" t="str">
        <f>VLOOKUP(I3047,Sheet5!A:B,2,FALSE)</f>
        <v>WA</v>
      </c>
      <c r="K3047" t="str">
        <f t="shared" si="3"/>
        <v>Douglas, WA</v>
      </c>
    </row>
    <row r="3048" ht="15.75" customHeight="1">
      <c r="A3048" s="11" t="s">
        <v>1718</v>
      </c>
      <c r="B3048" s="12">
        <v>11.5</v>
      </c>
      <c r="C3048" s="12">
        <v>37.0</v>
      </c>
      <c r="D3048" s="11" t="s">
        <v>8123</v>
      </c>
      <c r="E3048" s="5" t="s">
        <v>8124</v>
      </c>
      <c r="F3048" s="5">
        <v>8.0</v>
      </c>
      <c r="G3048" s="5">
        <v>27.8</v>
      </c>
      <c r="H3048" t="str">
        <f t="shared" si="1"/>
        <v> Washington</v>
      </c>
      <c r="I3048" t="str">
        <f t="shared" si="2"/>
        <v>Washington</v>
      </c>
      <c r="J3048" t="str">
        <f>VLOOKUP(I3048,Sheet5!A:B,2,FALSE)</f>
        <v>WA</v>
      </c>
      <c r="K3048" t="str">
        <f t="shared" si="3"/>
        <v>Ferry, WA</v>
      </c>
    </row>
    <row r="3049" ht="15.75" customHeight="1">
      <c r="A3049" s="11" t="s">
        <v>480</v>
      </c>
      <c r="B3049" s="12">
        <v>14.5</v>
      </c>
      <c r="C3049" s="12">
        <v>38.8</v>
      </c>
      <c r="D3049" s="11" t="s">
        <v>8125</v>
      </c>
      <c r="E3049" s="5" t="s">
        <v>8126</v>
      </c>
      <c r="F3049" s="5">
        <v>8.2</v>
      </c>
      <c r="G3049" s="5">
        <v>30.6</v>
      </c>
      <c r="H3049" t="str">
        <f t="shared" si="1"/>
        <v> Washington</v>
      </c>
      <c r="I3049" t="str">
        <f t="shared" si="2"/>
        <v>Washington</v>
      </c>
      <c r="J3049" t="str">
        <f>VLOOKUP(I3049,Sheet5!A:B,2,FALSE)</f>
        <v>WA</v>
      </c>
      <c r="K3049" t="str">
        <f t="shared" si="3"/>
        <v>Franklin, WA</v>
      </c>
    </row>
    <row r="3050" ht="15.75" customHeight="1">
      <c r="A3050" s="11" t="s">
        <v>481</v>
      </c>
      <c r="B3050" s="12">
        <v>13.4</v>
      </c>
      <c r="C3050" s="12">
        <v>40.0</v>
      </c>
      <c r="D3050" s="11" t="s">
        <v>8127</v>
      </c>
      <c r="E3050" s="5" t="s">
        <v>8128</v>
      </c>
      <c r="F3050" s="5">
        <v>10.3</v>
      </c>
      <c r="G3050" s="5">
        <v>32.4</v>
      </c>
      <c r="H3050" t="str">
        <f t="shared" si="1"/>
        <v> Washington</v>
      </c>
      <c r="I3050" t="str">
        <f t="shared" si="2"/>
        <v>Washington</v>
      </c>
      <c r="J3050" t="str">
        <f>VLOOKUP(I3050,Sheet5!A:B,2,FALSE)</f>
        <v>WA</v>
      </c>
      <c r="K3050" t="str">
        <f t="shared" si="3"/>
        <v>Garfield, WA</v>
      </c>
    </row>
    <row r="3051" ht="15.75" customHeight="1">
      <c r="A3051" s="11" t="s">
        <v>1883</v>
      </c>
      <c r="B3051" s="12">
        <v>11.4</v>
      </c>
      <c r="C3051" s="12">
        <v>36.3</v>
      </c>
      <c r="D3051" s="11" t="s">
        <v>8129</v>
      </c>
      <c r="E3051" s="5" t="s">
        <v>8130</v>
      </c>
      <c r="F3051" s="5">
        <v>9.6</v>
      </c>
      <c r="G3051" s="5">
        <v>34.3</v>
      </c>
      <c r="H3051" t="str">
        <f t="shared" si="1"/>
        <v> Washington</v>
      </c>
      <c r="I3051" t="str">
        <f t="shared" si="2"/>
        <v>Washington</v>
      </c>
      <c r="J3051" t="str">
        <f>VLOOKUP(I3051,Sheet5!A:B,2,FALSE)</f>
        <v>WA</v>
      </c>
      <c r="K3051" t="str">
        <f t="shared" si="3"/>
        <v>Grant, WA</v>
      </c>
    </row>
    <row r="3052" ht="15.75" customHeight="1">
      <c r="A3052" s="11" t="s">
        <v>1884</v>
      </c>
      <c r="B3052" s="12">
        <v>12.2</v>
      </c>
      <c r="C3052" s="12">
        <v>37.3</v>
      </c>
      <c r="D3052" s="11" t="s">
        <v>8131</v>
      </c>
      <c r="E3052" s="5" t="s">
        <v>8132</v>
      </c>
      <c r="F3052" s="5">
        <v>10.0</v>
      </c>
      <c r="G3052" s="5">
        <v>35.0</v>
      </c>
      <c r="H3052" t="str">
        <f t="shared" si="1"/>
        <v> Washington</v>
      </c>
      <c r="I3052" t="str">
        <f t="shared" si="2"/>
        <v>Washington</v>
      </c>
      <c r="J3052" t="str">
        <f>VLOOKUP(I3052,Sheet5!A:B,2,FALSE)</f>
        <v>WA</v>
      </c>
      <c r="K3052" t="str">
        <f t="shared" si="3"/>
        <v>Grays Harbor, WA</v>
      </c>
    </row>
    <row r="3053" ht="15.75" customHeight="1">
      <c r="A3053" s="11" t="s">
        <v>1383</v>
      </c>
      <c r="B3053" s="12">
        <v>12.5</v>
      </c>
      <c r="C3053" s="12">
        <v>36.6</v>
      </c>
      <c r="D3053" s="11" t="s">
        <v>8133</v>
      </c>
      <c r="E3053" s="5" t="s">
        <v>8134</v>
      </c>
      <c r="F3053" s="5">
        <v>7.1</v>
      </c>
      <c r="G3053" s="5">
        <v>26.9</v>
      </c>
      <c r="H3053" t="str">
        <f t="shared" si="1"/>
        <v> Washington</v>
      </c>
      <c r="I3053" t="str">
        <f t="shared" si="2"/>
        <v>Washington</v>
      </c>
      <c r="J3053" t="str">
        <f>VLOOKUP(I3053,Sheet5!A:B,2,FALSE)</f>
        <v>WA</v>
      </c>
      <c r="K3053" t="str">
        <f t="shared" si="3"/>
        <v>Island, WA</v>
      </c>
    </row>
    <row r="3054" ht="15.75" customHeight="1">
      <c r="A3054" s="11" t="s">
        <v>1250</v>
      </c>
      <c r="B3054" s="12">
        <v>13.4</v>
      </c>
      <c r="C3054" s="12">
        <v>41.0</v>
      </c>
      <c r="D3054" s="11" t="s">
        <v>8135</v>
      </c>
      <c r="E3054" s="5" t="s">
        <v>8136</v>
      </c>
      <c r="F3054" s="5">
        <v>7.3</v>
      </c>
      <c r="G3054" s="5">
        <v>26.1</v>
      </c>
      <c r="H3054" t="str">
        <f t="shared" si="1"/>
        <v> Washington</v>
      </c>
      <c r="I3054" t="str">
        <f t="shared" si="2"/>
        <v>Washington</v>
      </c>
      <c r="J3054" t="str">
        <f>VLOOKUP(I3054,Sheet5!A:B,2,FALSE)</f>
        <v>WA</v>
      </c>
      <c r="K3054" t="str">
        <f t="shared" si="3"/>
        <v>Jefferson, WA</v>
      </c>
    </row>
    <row r="3055" ht="15.75" customHeight="1">
      <c r="A3055" s="11" t="s">
        <v>254</v>
      </c>
      <c r="B3055" s="12">
        <v>9.2</v>
      </c>
      <c r="C3055" s="12">
        <v>32.5</v>
      </c>
      <c r="D3055" s="11" t="s">
        <v>8137</v>
      </c>
      <c r="E3055" s="5" t="s">
        <v>8138</v>
      </c>
      <c r="F3055" s="5">
        <v>6.7</v>
      </c>
      <c r="G3055" s="5">
        <v>21.5</v>
      </c>
      <c r="H3055" t="str">
        <f t="shared" si="1"/>
        <v> Washington</v>
      </c>
      <c r="I3055" t="str">
        <f t="shared" si="2"/>
        <v>Washington</v>
      </c>
      <c r="J3055" t="str">
        <f>VLOOKUP(I3055,Sheet5!A:B,2,FALSE)</f>
        <v>WA</v>
      </c>
      <c r="K3055" t="str">
        <f t="shared" si="3"/>
        <v>King, WA</v>
      </c>
    </row>
    <row r="3056" ht="15.75" customHeight="1">
      <c r="A3056" s="11" t="s">
        <v>1350</v>
      </c>
      <c r="B3056" s="12">
        <v>9.0</v>
      </c>
      <c r="C3056" s="12">
        <v>30.4</v>
      </c>
      <c r="D3056" s="11" t="s">
        <v>8139</v>
      </c>
      <c r="E3056" s="5" t="s">
        <v>8140</v>
      </c>
      <c r="F3056" s="5">
        <v>7.8</v>
      </c>
      <c r="G3056" s="5">
        <v>29.1</v>
      </c>
      <c r="H3056" t="str">
        <f t="shared" si="1"/>
        <v> Washington</v>
      </c>
      <c r="I3056" t="str">
        <f t="shared" si="2"/>
        <v>Washington</v>
      </c>
      <c r="J3056" t="str">
        <f>VLOOKUP(I3056,Sheet5!A:B,2,FALSE)</f>
        <v>WA</v>
      </c>
      <c r="K3056" t="str">
        <f t="shared" si="3"/>
        <v>Kitsap, WA</v>
      </c>
    </row>
    <row r="3057" ht="15.75" customHeight="1">
      <c r="A3057" s="11" t="s">
        <v>1886</v>
      </c>
      <c r="B3057" s="12">
        <v>7.7</v>
      </c>
      <c r="C3057" s="12">
        <v>31.8</v>
      </c>
      <c r="D3057" s="11" t="s">
        <v>8141</v>
      </c>
      <c r="E3057" s="5" t="s">
        <v>8142</v>
      </c>
      <c r="F3057" s="5">
        <v>7.7</v>
      </c>
      <c r="G3057" s="5">
        <v>29.6</v>
      </c>
      <c r="H3057" t="str">
        <f t="shared" si="1"/>
        <v> Washington</v>
      </c>
      <c r="I3057" t="str">
        <f t="shared" si="2"/>
        <v>Washington</v>
      </c>
      <c r="J3057" t="str">
        <f>VLOOKUP(I3057,Sheet5!A:B,2,FALSE)</f>
        <v>WA</v>
      </c>
      <c r="K3057" t="str">
        <f t="shared" si="3"/>
        <v>Kittitas, WA</v>
      </c>
    </row>
    <row r="3058" ht="15.75" customHeight="1">
      <c r="A3058" s="11" t="s">
        <v>1887</v>
      </c>
      <c r="B3058" s="12">
        <v>7.2</v>
      </c>
      <c r="C3058" s="12">
        <v>28.6</v>
      </c>
      <c r="D3058" s="11" t="s">
        <v>8143</v>
      </c>
      <c r="E3058" s="5" t="s">
        <v>8144</v>
      </c>
      <c r="F3058" s="5">
        <v>7.3</v>
      </c>
      <c r="G3058" s="5">
        <v>30.4</v>
      </c>
      <c r="H3058" t="str">
        <f t="shared" si="1"/>
        <v> Washington</v>
      </c>
      <c r="I3058" t="str">
        <f t="shared" si="2"/>
        <v>Washington</v>
      </c>
      <c r="J3058" t="str">
        <f>VLOOKUP(I3058,Sheet5!A:B,2,FALSE)</f>
        <v>WA</v>
      </c>
      <c r="K3058" t="str">
        <f t="shared" si="3"/>
        <v>Klickitat, WA</v>
      </c>
    </row>
    <row r="3059" ht="15.75" customHeight="1">
      <c r="A3059" s="11" t="s">
        <v>532</v>
      </c>
      <c r="B3059" s="12">
        <v>8.4</v>
      </c>
      <c r="C3059" s="12">
        <v>29.6</v>
      </c>
      <c r="D3059" s="11" t="s">
        <v>8145</v>
      </c>
      <c r="E3059" s="5" t="s">
        <v>8146</v>
      </c>
      <c r="F3059" s="5">
        <v>8.5</v>
      </c>
      <c r="G3059" s="5">
        <v>34.4</v>
      </c>
      <c r="H3059" t="str">
        <f t="shared" si="1"/>
        <v> Washington</v>
      </c>
      <c r="I3059" t="str">
        <f t="shared" si="2"/>
        <v>Washington</v>
      </c>
      <c r="J3059" t="str">
        <f>VLOOKUP(I3059,Sheet5!A:B,2,FALSE)</f>
        <v>WA</v>
      </c>
      <c r="K3059" t="str">
        <f t="shared" si="3"/>
        <v>Lewis, WA</v>
      </c>
    </row>
    <row r="3060" ht="15.75" customHeight="1">
      <c r="A3060" s="11" t="s">
        <v>1127</v>
      </c>
      <c r="B3060" s="12">
        <v>7.1</v>
      </c>
      <c r="C3060" s="12">
        <v>32.0</v>
      </c>
      <c r="D3060" s="11" t="s">
        <v>8147</v>
      </c>
      <c r="E3060" s="5" t="s">
        <v>8148</v>
      </c>
      <c r="F3060" s="5">
        <v>8.3</v>
      </c>
      <c r="G3060" s="5">
        <v>32.5</v>
      </c>
      <c r="H3060" t="str">
        <f t="shared" si="1"/>
        <v> Washington</v>
      </c>
      <c r="I3060" t="str">
        <f t="shared" si="2"/>
        <v>Washington</v>
      </c>
      <c r="J3060" t="str">
        <f>VLOOKUP(I3060,Sheet5!A:B,2,FALSE)</f>
        <v>WA</v>
      </c>
      <c r="K3060" t="str">
        <f t="shared" si="3"/>
        <v>Lincoln, WA</v>
      </c>
    </row>
    <row r="3061" ht="15.75" customHeight="1">
      <c r="A3061" s="11" t="s">
        <v>1888</v>
      </c>
      <c r="B3061" s="12">
        <v>7.1</v>
      </c>
      <c r="C3061" s="12">
        <v>29.3</v>
      </c>
      <c r="D3061" s="11" t="s">
        <v>8149</v>
      </c>
      <c r="E3061" s="5" t="s">
        <v>8150</v>
      </c>
      <c r="F3061" s="5">
        <v>9.3</v>
      </c>
      <c r="G3061" s="5">
        <v>30.8</v>
      </c>
      <c r="H3061" t="str">
        <f t="shared" si="1"/>
        <v> Washington</v>
      </c>
      <c r="I3061" t="str">
        <f t="shared" si="2"/>
        <v>Washington</v>
      </c>
      <c r="J3061" t="str">
        <f>VLOOKUP(I3061,Sheet5!A:B,2,FALSE)</f>
        <v>WA</v>
      </c>
      <c r="K3061" t="str">
        <f t="shared" si="3"/>
        <v>Mason, WA</v>
      </c>
    </row>
    <row r="3062" ht="15.75" customHeight="1">
      <c r="A3062" s="11" t="s">
        <v>1889</v>
      </c>
      <c r="B3062" s="12">
        <v>7.7</v>
      </c>
      <c r="C3062" s="12">
        <v>30.5</v>
      </c>
      <c r="D3062" s="11" t="s">
        <v>8151</v>
      </c>
      <c r="E3062" s="5" t="s">
        <v>8152</v>
      </c>
      <c r="F3062" s="5">
        <v>9.3</v>
      </c>
      <c r="G3062" s="5">
        <v>30.9</v>
      </c>
      <c r="H3062" t="str">
        <f t="shared" si="1"/>
        <v> Washington</v>
      </c>
      <c r="I3062" t="str">
        <f t="shared" si="2"/>
        <v>Washington</v>
      </c>
      <c r="J3062" t="str">
        <f>VLOOKUP(I3062,Sheet5!A:B,2,FALSE)</f>
        <v>WA</v>
      </c>
      <c r="K3062" t="str">
        <f t="shared" si="3"/>
        <v>Okanogan, WA</v>
      </c>
    </row>
    <row r="3063" ht="15.75" customHeight="1">
      <c r="A3063" s="11" t="s">
        <v>898</v>
      </c>
      <c r="B3063" s="12">
        <v>7.1</v>
      </c>
      <c r="C3063" s="12">
        <v>27.7</v>
      </c>
      <c r="D3063" s="11" t="s">
        <v>8153</v>
      </c>
      <c r="E3063" s="5" t="s">
        <v>8154</v>
      </c>
      <c r="F3063" s="5">
        <v>9.1</v>
      </c>
      <c r="G3063" s="5">
        <v>31.6</v>
      </c>
      <c r="H3063" t="str">
        <f t="shared" si="1"/>
        <v> Washington</v>
      </c>
      <c r="I3063" t="str">
        <f t="shared" si="2"/>
        <v>Washington</v>
      </c>
      <c r="J3063" t="str">
        <f>VLOOKUP(I3063,Sheet5!A:B,2,FALSE)</f>
        <v>WA</v>
      </c>
      <c r="K3063" t="str">
        <f t="shared" si="3"/>
        <v>Pacific, WA</v>
      </c>
    </row>
    <row r="3064" ht="15.75" customHeight="1">
      <c r="A3064" s="11" t="s">
        <v>148</v>
      </c>
      <c r="B3064" s="12">
        <v>6.4</v>
      </c>
      <c r="C3064" s="12">
        <v>31.7</v>
      </c>
      <c r="D3064" s="11" t="s">
        <v>8155</v>
      </c>
      <c r="E3064" s="5" t="s">
        <v>8156</v>
      </c>
      <c r="F3064" s="5">
        <v>10.0</v>
      </c>
      <c r="G3064" s="5">
        <v>29.4</v>
      </c>
      <c r="H3064" t="str">
        <f t="shared" si="1"/>
        <v> Washington</v>
      </c>
      <c r="I3064" t="str">
        <f t="shared" si="2"/>
        <v>Washington</v>
      </c>
      <c r="J3064" t="str">
        <f>VLOOKUP(I3064,Sheet5!A:B,2,FALSE)</f>
        <v>WA</v>
      </c>
      <c r="K3064" t="str">
        <f t="shared" si="3"/>
        <v>Pend Oreille, WA</v>
      </c>
    </row>
    <row r="3065" ht="15.75" customHeight="1">
      <c r="A3065" s="11" t="s">
        <v>150</v>
      </c>
      <c r="B3065" s="12">
        <v>6.9</v>
      </c>
      <c r="C3065" s="12">
        <v>34.7</v>
      </c>
      <c r="D3065" s="11" t="s">
        <v>8157</v>
      </c>
      <c r="E3065" s="5" t="s">
        <v>8158</v>
      </c>
      <c r="F3065" s="5">
        <v>8.8</v>
      </c>
      <c r="G3065" s="5">
        <v>30.2</v>
      </c>
      <c r="H3065" t="str">
        <f t="shared" si="1"/>
        <v> Washington</v>
      </c>
      <c r="I3065" t="str">
        <f t="shared" si="2"/>
        <v>Washington</v>
      </c>
      <c r="J3065" t="str">
        <f>VLOOKUP(I3065,Sheet5!A:B,2,FALSE)</f>
        <v>WA</v>
      </c>
      <c r="K3065" t="str">
        <f t="shared" si="3"/>
        <v>Pierce, WA</v>
      </c>
    </row>
    <row r="3066" ht="15.75" customHeight="1">
      <c r="A3066" s="11" t="s">
        <v>153</v>
      </c>
      <c r="B3066" s="12">
        <v>7.6</v>
      </c>
      <c r="C3066" s="12">
        <v>35.7</v>
      </c>
      <c r="D3066" s="11" t="s">
        <v>8159</v>
      </c>
      <c r="E3066" s="5" t="s">
        <v>8160</v>
      </c>
      <c r="F3066" s="5">
        <v>7.2</v>
      </c>
      <c r="G3066" s="5">
        <v>19.2</v>
      </c>
      <c r="H3066" t="str">
        <f t="shared" si="1"/>
        <v> Washington</v>
      </c>
      <c r="I3066" t="str">
        <f t="shared" si="2"/>
        <v>Washington</v>
      </c>
      <c r="J3066" t="str">
        <f>VLOOKUP(I3066,Sheet5!A:B,2,FALSE)</f>
        <v>WA</v>
      </c>
      <c r="K3066" t="str">
        <f t="shared" si="3"/>
        <v>San Juan, WA</v>
      </c>
    </row>
    <row r="3067" ht="15.75" customHeight="1">
      <c r="A3067" s="11" t="s">
        <v>1890</v>
      </c>
      <c r="B3067" s="12">
        <v>6.6</v>
      </c>
      <c r="C3067" s="12">
        <v>24.3</v>
      </c>
      <c r="D3067" s="11" t="s">
        <v>8161</v>
      </c>
      <c r="E3067" s="5" t="s">
        <v>8162</v>
      </c>
      <c r="F3067" s="5">
        <v>7.4</v>
      </c>
      <c r="G3067" s="5">
        <v>25.1</v>
      </c>
      <c r="H3067" t="str">
        <f t="shared" si="1"/>
        <v> Washington</v>
      </c>
      <c r="I3067" t="str">
        <f t="shared" si="2"/>
        <v>Washington</v>
      </c>
      <c r="J3067" t="str">
        <f>VLOOKUP(I3067,Sheet5!A:B,2,FALSE)</f>
        <v>WA</v>
      </c>
      <c r="K3067" t="str">
        <f t="shared" si="3"/>
        <v>Skagit, WA</v>
      </c>
    </row>
    <row r="3068" ht="15.75" customHeight="1">
      <c r="A3068" s="11" t="s">
        <v>411</v>
      </c>
      <c r="B3068" s="12">
        <v>7.8</v>
      </c>
      <c r="C3068" s="12">
        <v>33.3</v>
      </c>
      <c r="D3068" s="11" t="s">
        <v>8163</v>
      </c>
      <c r="E3068" s="5" t="s">
        <v>8164</v>
      </c>
      <c r="F3068" s="5">
        <v>7.8</v>
      </c>
      <c r="G3068" s="5">
        <v>28.3</v>
      </c>
      <c r="H3068" t="str">
        <f t="shared" si="1"/>
        <v> Washington</v>
      </c>
      <c r="I3068" t="str">
        <f t="shared" si="2"/>
        <v>Washington</v>
      </c>
      <c r="J3068" t="str">
        <f>VLOOKUP(I3068,Sheet5!A:B,2,FALSE)</f>
        <v>WA</v>
      </c>
      <c r="K3068" t="str">
        <f t="shared" si="3"/>
        <v>Skamania, WA</v>
      </c>
    </row>
    <row r="3069" ht="15.75" customHeight="1">
      <c r="A3069" s="11" t="s">
        <v>1891</v>
      </c>
      <c r="B3069" s="12">
        <v>7.0</v>
      </c>
      <c r="C3069" s="12">
        <v>26.9</v>
      </c>
      <c r="D3069" s="11" t="s">
        <v>8165</v>
      </c>
      <c r="E3069" s="5" t="s">
        <v>8166</v>
      </c>
      <c r="F3069" s="5">
        <v>8.5</v>
      </c>
      <c r="G3069" s="5">
        <v>28.6</v>
      </c>
      <c r="H3069" t="str">
        <f t="shared" si="1"/>
        <v> Washington</v>
      </c>
      <c r="I3069" t="str">
        <f t="shared" si="2"/>
        <v>Washington</v>
      </c>
      <c r="J3069" t="str">
        <f>VLOOKUP(I3069,Sheet5!A:B,2,FALSE)</f>
        <v>WA</v>
      </c>
      <c r="K3069" t="str">
        <f t="shared" si="3"/>
        <v>Snohomish, WA</v>
      </c>
    </row>
    <row r="3070" ht="15.75" customHeight="1">
      <c r="A3070" s="11" t="s">
        <v>273</v>
      </c>
      <c r="B3070" s="12">
        <v>7.5</v>
      </c>
      <c r="C3070" s="12">
        <v>31.1</v>
      </c>
      <c r="D3070" s="11" t="s">
        <v>8167</v>
      </c>
      <c r="E3070" s="5" t="s">
        <v>8168</v>
      </c>
      <c r="F3070" s="5">
        <v>8.5</v>
      </c>
      <c r="G3070" s="5">
        <v>28.9</v>
      </c>
      <c r="H3070" t="str">
        <f t="shared" si="1"/>
        <v> Washington</v>
      </c>
      <c r="I3070" t="str">
        <f t="shared" si="2"/>
        <v>Washington</v>
      </c>
      <c r="J3070" t="str">
        <f>VLOOKUP(I3070,Sheet5!A:B,2,FALSE)</f>
        <v>WA</v>
      </c>
      <c r="K3070" t="str">
        <f t="shared" si="3"/>
        <v>Spokane, WA</v>
      </c>
    </row>
    <row r="3071" ht="15.75" customHeight="1">
      <c r="A3071" s="11" t="s">
        <v>1327</v>
      </c>
      <c r="B3071" s="12">
        <v>8.7</v>
      </c>
      <c r="C3071" s="12">
        <v>33.8</v>
      </c>
      <c r="D3071" s="11" t="s">
        <v>8169</v>
      </c>
      <c r="E3071" s="5" t="s">
        <v>8170</v>
      </c>
      <c r="F3071" s="5">
        <v>8.2</v>
      </c>
      <c r="G3071" s="5">
        <v>28.1</v>
      </c>
      <c r="H3071" t="str">
        <f t="shared" si="1"/>
        <v> Washington</v>
      </c>
      <c r="I3071" t="str">
        <f t="shared" si="2"/>
        <v>Washington</v>
      </c>
      <c r="J3071" t="str">
        <f>VLOOKUP(I3071,Sheet5!A:B,2,FALSE)</f>
        <v>WA</v>
      </c>
      <c r="K3071" t="str">
        <f t="shared" si="3"/>
        <v>Stevens, WA</v>
      </c>
    </row>
    <row r="3072" ht="15.75" customHeight="1">
      <c r="A3072" s="11" t="s">
        <v>1892</v>
      </c>
      <c r="B3072" s="12">
        <v>7.0</v>
      </c>
      <c r="C3072" s="12">
        <v>27.6</v>
      </c>
      <c r="D3072" s="11" t="s">
        <v>8171</v>
      </c>
      <c r="E3072" s="5" t="s">
        <v>8172</v>
      </c>
      <c r="F3072" s="5">
        <v>7.6</v>
      </c>
      <c r="G3072" s="5">
        <v>27.5</v>
      </c>
      <c r="H3072" t="str">
        <f t="shared" si="1"/>
        <v> Washington</v>
      </c>
      <c r="I3072" t="str">
        <f t="shared" si="2"/>
        <v>Washington</v>
      </c>
      <c r="J3072" t="str">
        <f>VLOOKUP(I3072,Sheet5!A:B,2,FALSE)</f>
        <v>WA</v>
      </c>
      <c r="K3072" t="str">
        <f t="shared" si="3"/>
        <v>Thurston, WA</v>
      </c>
    </row>
    <row r="3073" ht="15.75" customHeight="1">
      <c r="A3073" s="11" t="s">
        <v>1494</v>
      </c>
      <c r="B3073" s="12">
        <v>8.0</v>
      </c>
      <c r="C3073" s="12">
        <v>32.1</v>
      </c>
      <c r="D3073" s="11" t="s">
        <v>8173</v>
      </c>
      <c r="E3073" s="5" t="s">
        <v>8174</v>
      </c>
      <c r="F3073" s="5">
        <v>9.0</v>
      </c>
      <c r="G3073" s="5">
        <v>31.7</v>
      </c>
      <c r="H3073" t="str">
        <f t="shared" si="1"/>
        <v> Washington</v>
      </c>
      <c r="I3073" t="str">
        <f t="shared" si="2"/>
        <v>Washington</v>
      </c>
      <c r="J3073" t="str">
        <f>VLOOKUP(I3073,Sheet5!A:B,2,FALSE)</f>
        <v>WA</v>
      </c>
      <c r="K3073" t="str">
        <f t="shared" si="3"/>
        <v>Wahkiakum, WA</v>
      </c>
    </row>
    <row r="3074" ht="15.75" customHeight="1">
      <c r="A3074" s="11" t="s">
        <v>8175</v>
      </c>
      <c r="B3074" s="12">
        <v>7.2</v>
      </c>
      <c r="C3074" s="12">
        <v>33.0</v>
      </c>
      <c r="D3074" s="11" t="s">
        <v>8176</v>
      </c>
      <c r="E3074" s="5" t="s">
        <v>8177</v>
      </c>
      <c r="F3074" s="5">
        <v>8.8</v>
      </c>
      <c r="G3074" s="5">
        <v>28.1</v>
      </c>
      <c r="H3074" t="str">
        <f t="shared" si="1"/>
        <v> Washington</v>
      </c>
      <c r="I3074" t="str">
        <f t="shared" si="2"/>
        <v>Washington</v>
      </c>
      <c r="J3074" t="str">
        <f>VLOOKUP(I3074,Sheet5!A:B,2,FALSE)</f>
        <v>WA</v>
      </c>
      <c r="K3074" t="str">
        <f t="shared" si="3"/>
        <v>Walla Walla, WA</v>
      </c>
    </row>
    <row r="3075" ht="15.75" customHeight="1">
      <c r="A3075" s="11" t="s">
        <v>1457</v>
      </c>
      <c r="B3075" s="12">
        <v>9.6</v>
      </c>
      <c r="C3075" s="12">
        <v>34.1</v>
      </c>
      <c r="D3075" s="11" t="s">
        <v>8178</v>
      </c>
      <c r="E3075" s="5" t="s">
        <v>8179</v>
      </c>
      <c r="F3075" s="5">
        <v>7.1</v>
      </c>
      <c r="G3075" s="5">
        <v>22.9</v>
      </c>
      <c r="H3075" t="str">
        <f t="shared" si="1"/>
        <v> Washington</v>
      </c>
      <c r="I3075" t="str">
        <f t="shared" si="2"/>
        <v>Washington</v>
      </c>
      <c r="J3075" t="str">
        <f>VLOOKUP(I3075,Sheet5!A:B,2,FALSE)</f>
        <v>WA</v>
      </c>
      <c r="K3075" t="str">
        <f t="shared" si="3"/>
        <v>Whatcom, WA</v>
      </c>
    </row>
    <row r="3076" ht="15.75" customHeight="1">
      <c r="A3076" s="11" t="s">
        <v>161</v>
      </c>
      <c r="B3076" s="12">
        <v>7.1</v>
      </c>
      <c r="C3076" s="12">
        <v>34.6</v>
      </c>
      <c r="D3076" s="11" t="s">
        <v>8180</v>
      </c>
      <c r="E3076" s="5" t="s">
        <v>8181</v>
      </c>
      <c r="F3076" s="5">
        <v>7.9</v>
      </c>
      <c r="G3076" s="5">
        <v>26.4</v>
      </c>
      <c r="H3076" t="str">
        <f t="shared" si="1"/>
        <v> Washington</v>
      </c>
      <c r="I3076" t="str">
        <f t="shared" si="2"/>
        <v>Washington</v>
      </c>
      <c r="J3076" t="str">
        <f>VLOOKUP(I3076,Sheet5!A:B,2,FALSE)</f>
        <v>WA</v>
      </c>
      <c r="K3076" t="str">
        <f t="shared" si="3"/>
        <v>Whitman, WA</v>
      </c>
    </row>
    <row r="3077" ht="15.75" customHeight="1">
      <c r="A3077" s="11" t="s">
        <v>765</v>
      </c>
      <c r="B3077" s="12">
        <v>7.8</v>
      </c>
      <c r="C3077" s="12">
        <v>32.7</v>
      </c>
      <c r="D3077" s="11" t="s">
        <v>8182</v>
      </c>
      <c r="E3077" s="5" t="s">
        <v>8183</v>
      </c>
      <c r="F3077" s="5">
        <v>9.8</v>
      </c>
      <c r="G3077" s="5">
        <v>30.8</v>
      </c>
      <c r="H3077" t="str">
        <f t="shared" si="1"/>
        <v> Washington</v>
      </c>
      <c r="I3077" t="str">
        <f t="shared" si="2"/>
        <v>Washington</v>
      </c>
      <c r="J3077" t="str">
        <f>VLOOKUP(I3077,Sheet5!A:B,2,FALSE)</f>
        <v>WA</v>
      </c>
      <c r="K3077" t="str">
        <f t="shared" si="3"/>
        <v>Yakima, WA</v>
      </c>
    </row>
    <row r="3078" ht="15.75" customHeight="1">
      <c r="A3078" s="11" t="s">
        <v>1894</v>
      </c>
      <c r="B3078" s="12">
        <v>9.0</v>
      </c>
      <c r="C3078" s="12">
        <v>36.4</v>
      </c>
      <c r="D3078" s="11" t="s">
        <v>8184</v>
      </c>
      <c r="E3078" s="5" t="s">
        <v>8185</v>
      </c>
      <c r="F3078" s="5">
        <v>15.0</v>
      </c>
      <c r="G3078" s="5">
        <v>37.0</v>
      </c>
      <c r="H3078" t="str">
        <f t="shared" si="1"/>
        <v> West Virginia</v>
      </c>
      <c r="I3078" t="str">
        <f t="shared" si="2"/>
        <v>West Virginia</v>
      </c>
      <c r="J3078" t="str">
        <f>VLOOKUP(I3078,Sheet5!A:B,2,FALSE)</f>
        <v>WV</v>
      </c>
      <c r="K3078" t="str">
        <f t="shared" si="3"/>
        <v>Barbour, WV</v>
      </c>
    </row>
    <row r="3079" ht="15.75" customHeight="1">
      <c r="A3079" s="11" t="s">
        <v>646</v>
      </c>
      <c r="B3079" s="12">
        <v>7.0</v>
      </c>
      <c r="C3079" s="12">
        <v>31.0</v>
      </c>
      <c r="D3079" s="11" t="s">
        <v>8186</v>
      </c>
      <c r="E3079" s="5" t="s">
        <v>8187</v>
      </c>
      <c r="F3079" s="5">
        <v>10.1</v>
      </c>
      <c r="G3079" s="5">
        <v>35.0</v>
      </c>
      <c r="H3079" t="str">
        <f t="shared" si="1"/>
        <v> West Virginia</v>
      </c>
      <c r="I3079" t="str">
        <f t="shared" si="2"/>
        <v>West Virginia</v>
      </c>
      <c r="J3079" t="str">
        <f>VLOOKUP(I3079,Sheet5!A:B,2,FALSE)</f>
        <v>WV</v>
      </c>
      <c r="K3079" t="str">
        <f t="shared" si="3"/>
        <v>Berkeley, WV</v>
      </c>
    </row>
    <row r="3080" ht="15.75" customHeight="1">
      <c r="A3080" s="11" t="s">
        <v>912</v>
      </c>
      <c r="B3080" s="12">
        <v>7.7</v>
      </c>
      <c r="C3080" s="12">
        <v>28.0</v>
      </c>
      <c r="D3080" s="11" t="s">
        <v>8188</v>
      </c>
      <c r="E3080" s="5" t="s">
        <v>8189</v>
      </c>
      <c r="F3080" s="5">
        <v>14.2</v>
      </c>
      <c r="G3080" s="5">
        <v>39.2</v>
      </c>
      <c r="H3080" t="str">
        <f t="shared" si="1"/>
        <v> West Virginia</v>
      </c>
      <c r="I3080" t="str">
        <f t="shared" si="2"/>
        <v>West Virginia</v>
      </c>
      <c r="J3080" t="str">
        <f>VLOOKUP(I3080,Sheet5!A:B,2,FALSE)</f>
        <v>WV</v>
      </c>
      <c r="K3080" t="str">
        <f t="shared" si="3"/>
        <v>Boone, WV</v>
      </c>
    </row>
    <row r="3081" ht="15.75" customHeight="1">
      <c r="A3081" s="11" t="s">
        <v>57</v>
      </c>
      <c r="B3081" s="12">
        <v>8.0</v>
      </c>
      <c r="C3081" s="12">
        <v>33.5</v>
      </c>
      <c r="D3081" s="11" t="s">
        <v>8190</v>
      </c>
      <c r="E3081" s="5" t="s">
        <v>8191</v>
      </c>
      <c r="F3081" s="5">
        <v>11.9</v>
      </c>
      <c r="G3081" s="5">
        <v>35.6</v>
      </c>
      <c r="H3081" t="str">
        <f t="shared" si="1"/>
        <v> West Virginia</v>
      </c>
      <c r="I3081" t="str">
        <f t="shared" si="2"/>
        <v>West Virginia</v>
      </c>
      <c r="J3081" t="str">
        <f>VLOOKUP(I3081,Sheet5!A:B,2,FALSE)</f>
        <v>WV</v>
      </c>
      <c r="K3081" t="str">
        <f t="shared" si="3"/>
        <v>Braxton, WV</v>
      </c>
    </row>
    <row r="3082" ht="15.75" customHeight="1">
      <c r="A3082" s="11" t="s">
        <v>58</v>
      </c>
      <c r="B3082" s="12">
        <v>6.3</v>
      </c>
      <c r="C3082" s="12">
        <v>28.3</v>
      </c>
      <c r="D3082" s="11" t="s">
        <v>8192</v>
      </c>
      <c r="E3082" s="5" t="s">
        <v>8193</v>
      </c>
      <c r="F3082" s="5">
        <v>14.9</v>
      </c>
      <c r="G3082" s="5">
        <v>39.8</v>
      </c>
      <c r="H3082" t="str">
        <f t="shared" si="1"/>
        <v> West Virginia</v>
      </c>
      <c r="I3082" t="str">
        <f t="shared" si="2"/>
        <v>West Virginia</v>
      </c>
      <c r="J3082" t="str">
        <f>VLOOKUP(I3082,Sheet5!A:B,2,FALSE)</f>
        <v>WV</v>
      </c>
      <c r="K3082" t="str">
        <f t="shared" si="3"/>
        <v>Brooke, WV</v>
      </c>
    </row>
    <row r="3083" ht="15.75" customHeight="1">
      <c r="A3083" s="11" t="s">
        <v>102</v>
      </c>
      <c r="B3083" s="12">
        <v>7.8</v>
      </c>
      <c r="C3083" s="12">
        <v>35.0</v>
      </c>
      <c r="D3083" s="11" t="s">
        <v>8194</v>
      </c>
      <c r="E3083" s="5" t="s">
        <v>8195</v>
      </c>
      <c r="F3083" s="5">
        <v>12.2</v>
      </c>
      <c r="G3083" s="5">
        <v>29.0</v>
      </c>
      <c r="H3083" t="str">
        <f t="shared" si="1"/>
        <v> West Virginia</v>
      </c>
      <c r="I3083" t="str">
        <f t="shared" si="2"/>
        <v>West Virginia</v>
      </c>
      <c r="J3083" t="str">
        <f>VLOOKUP(I3083,Sheet5!A:B,2,FALSE)</f>
        <v>WV</v>
      </c>
      <c r="K3083" t="str">
        <f t="shared" si="3"/>
        <v>Cabell, WV</v>
      </c>
    </row>
    <row r="3084" ht="15.75" customHeight="1">
      <c r="A3084" s="11" t="s">
        <v>1895</v>
      </c>
      <c r="B3084" s="12">
        <v>8.1</v>
      </c>
      <c r="C3084" s="12">
        <v>30.8</v>
      </c>
      <c r="D3084" s="11" t="s">
        <v>8196</v>
      </c>
      <c r="E3084" s="5" t="s">
        <v>8197</v>
      </c>
      <c r="F3084" s="5">
        <v>10.7</v>
      </c>
      <c r="G3084" s="5">
        <v>33.4</v>
      </c>
      <c r="H3084" t="str">
        <f t="shared" si="1"/>
        <v> West Virginia</v>
      </c>
      <c r="I3084" t="str">
        <f t="shared" si="2"/>
        <v>West Virginia</v>
      </c>
      <c r="J3084" t="str">
        <f>VLOOKUP(I3084,Sheet5!A:B,2,FALSE)</f>
        <v>WV</v>
      </c>
      <c r="K3084" t="str">
        <f t="shared" si="3"/>
        <v>Calhoun, WV</v>
      </c>
    </row>
    <row r="3085" ht="15.75" customHeight="1">
      <c r="A3085" s="11" t="s">
        <v>1896</v>
      </c>
      <c r="B3085" s="12">
        <v>7.3</v>
      </c>
      <c r="C3085" s="12">
        <v>33.6</v>
      </c>
      <c r="D3085" s="11" t="s">
        <v>8198</v>
      </c>
      <c r="E3085" s="5" t="s">
        <v>8199</v>
      </c>
      <c r="F3085" s="5">
        <v>13.1</v>
      </c>
      <c r="G3085" s="5">
        <v>36.8</v>
      </c>
      <c r="H3085" t="str">
        <f t="shared" si="1"/>
        <v> West Virginia</v>
      </c>
      <c r="I3085" t="str">
        <f t="shared" si="2"/>
        <v>West Virginia</v>
      </c>
      <c r="J3085" t="str">
        <f>VLOOKUP(I3085,Sheet5!A:B,2,FALSE)</f>
        <v>WV</v>
      </c>
      <c r="K3085" t="str">
        <f t="shared" si="3"/>
        <v>Clay, WV</v>
      </c>
    </row>
    <row r="3086" ht="15.75" customHeight="1">
      <c r="A3086" s="11" t="s">
        <v>1897</v>
      </c>
      <c r="B3086" s="12">
        <v>7.2</v>
      </c>
      <c r="C3086" s="12">
        <v>30.7</v>
      </c>
      <c r="D3086" s="11" t="s">
        <v>8200</v>
      </c>
      <c r="E3086" s="5" t="s">
        <v>8201</v>
      </c>
      <c r="F3086" s="5">
        <v>12.1</v>
      </c>
      <c r="G3086" s="5">
        <v>38.7</v>
      </c>
      <c r="H3086" t="str">
        <f t="shared" si="1"/>
        <v> West Virginia</v>
      </c>
      <c r="I3086" t="str">
        <f t="shared" si="2"/>
        <v>West Virginia</v>
      </c>
      <c r="J3086" t="str">
        <f>VLOOKUP(I3086,Sheet5!A:B,2,FALSE)</f>
        <v>WV</v>
      </c>
      <c r="K3086" t="str">
        <f t="shared" si="3"/>
        <v>Doddridge, WV</v>
      </c>
    </row>
    <row r="3087" ht="15.75" customHeight="1">
      <c r="A3087" s="11" t="s">
        <v>168</v>
      </c>
      <c r="B3087" s="12">
        <v>7.4</v>
      </c>
      <c r="C3087" s="12">
        <v>36.4</v>
      </c>
      <c r="D3087" s="11" t="s">
        <v>8202</v>
      </c>
      <c r="E3087" s="5" t="s">
        <v>8203</v>
      </c>
      <c r="F3087" s="5">
        <v>13.6</v>
      </c>
      <c r="G3087" s="5">
        <v>37.0</v>
      </c>
      <c r="H3087" t="str">
        <f t="shared" si="1"/>
        <v> West Virginia</v>
      </c>
      <c r="I3087" t="str">
        <f t="shared" si="2"/>
        <v>West Virginia</v>
      </c>
      <c r="J3087" t="str">
        <f>VLOOKUP(I3087,Sheet5!A:B,2,FALSE)</f>
        <v>WV</v>
      </c>
      <c r="K3087" t="str">
        <f t="shared" si="3"/>
        <v>Fayette, WV</v>
      </c>
    </row>
    <row r="3088" ht="15.75" customHeight="1">
      <c r="A3088" s="11" t="s">
        <v>1898</v>
      </c>
      <c r="B3088" s="12">
        <v>7.3</v>
      </c>
      <c r="C3088" s="12">
        <v>29.8</v>
      </c>
      <c r="D3088" s="11" t="s">
        <v>8204</v>
      </c>
      <c r="E3088" s="5" t="s">
        <v>8205</v>
      </c>
      <c r="F3088" s="5">
        <v>12.7</v>
      </c>
      <c r="G3088" s="5">
        <v>37.2</v>
      </c>
      <c r="H3088" t="str">
        <f t="shared" si="1"/>
        <v> West Virginia</v>
      </c>
      <c r="I3088" t="str">
        <f t="shared" si="2"/>
        <v>West Virginia</v>
      </c>
      <c r="J3088" t="str">
        <f>VLOOKUP(I3088,Sheet5!A:B,2,FALSE)</f>
        <v>WV</v>
      </c>
      <c r="K3088" t="str">
        <f t="shared" si="3"/>
        <v>Gilmer, WV</v>
      </c>
    </row>
    <row r="3089" ht="15.75" customHeight="1">
      <c r="A3089" s="11" t="s">
        <v>169</v>
      </c>
      <c r="B3089" s="12">
        <v>7.9</v>
      </c>
      <c r="C3089" s="12">
        <v>27.8</v>
      </c>
      <c r="D3089" s="11" t="s">
        <v>8206</v>
      </c>
      <c r="E3089" s="5" t="s">
        <v>8207</v>
      </c>
      <c r="F3089" s="5">
        <v>12.7</v>
      </c>
      <c r="G3089" s="5">
        <v>36.9</v>
      </c>
      <c r="H3089" t="str">
        <f t="shared" si="1"/>
        <v> West Virginia</v>
      </c>
      <c r="I3089" t="str">
        <f t="shared" si="2"/>
        <v>West Virginia</v>
      </c>
      <c r="J3089" t="str">
        <f>VLOOKUP(I3089,Sheet5!A:B,2,FALSE)</f>
        <v>WV</v>
      </c>
      <c r="K3089" t="str">
        <f t="shared" si="3"/>
        <v>Grant, WV</v>
      </c>
    </row>
    <row r="3090" ht="15.75" customHeight="1">
      <c r="A3090" s="11" t="s">
        <v>1899</v>
      </c>
      <c r="B3090" s="12">
        <v>7.8</v>
      </c>
      <c r="C3090" s="12">
        <v>30.5</v>
      </c>
      <c r="D3090" s="11" t="s">
        <v>8208</v>
      </c>
      <c r="E3090" s="5" t="s">
        <v>8209</v>
      </c>
      <c r="F3090" s="5">
        <v>12.9</v>
      </c>
      <c r="G3090" s="5">
        <v>34.6</v>
      </c>
      <c r="H3090" t="str">
        <f t="shared" si="1"/>
        <v> West Virginia</v>
      </c>
      <c r="I3090" t="str">
        <f t="shared" si="2"/>
        <v>West Virginia</v>
      </c>
      <c r="J3090" t="str">
        <f>VLOOKUP(I3090,Sheet5!A:B,2,FALSE)</f>
        <v>WV</v>
      </c>
      <c r="K3090" t="str">
        <f t="shared" si="3"/>
        <v>Greenbrier, WV</v>
      </c>
    </row>
    <row r="3091" ht="15.75" customHeight="1">
      <c r="A3091" s="11" t="s">
        <v>1900</v>
      </c>
      <c r="B3091" s="12">
        <v>7.7</v>
      </c>
      <c r="C3091" s="12">
        <v>30.0</v>
      </c>
      <c r="D3091" s="11" t="s">
        <v>8210</v>
      </c>
      <c r="E3091" s="5" t="s">
        <v>8211</v>
      </c>
      <c r="F3091" s="5">
        <v>10.7</v>
      </c>
      <c r="G3091" s="5">
        <v>38.3</v>
      </c>
      <c r="H3091" t="str">
        <f t="shared" si="1"/>
        <v> West Virginia</v>
      </c>
      <c r="I3091" t="str">
        <f t="shared" si="2"/>
        <v>West Virginia</v>
      </c>
      <c r="J3091" t="str">
        <f>VLOOKUP(I3091,Sheet5!A:B,2,FALSE)</f>
        <v>WV</v>
      </c>
      <c r="K3091" t="str">
        <f t="shared" si="3"/>
        <v>Hampshire, WV</v>
      </c>
    </row>
    <row r="3092" ht="15.75" customHeight="1">
      <c r="A3092" s="11" t="s">
        <v>1901</v>
      </c>
      <c r="B3092" s="12">
        <v>7.4</v>
      </c>
      <c r="C3092" s="12">
        <v>31.6</v>
      </c>
      <c r="D3092" s="11" t="s">
        <v>8212</v>
      </c>
      <c r="E3092" s="5" t="s">
        <v>8213</v>
      </c>
      <c r="F3092" s="5">
        <v>11.1</v>
      </c>
      <c r="G3092" s="5">
        <v>38.5</v>
      </c>
      <c r="H3092" t="str">
        <f t="shared" si="1"/>
        <v> West Virginia</v>
      </c>
      <c r="I3092" t="str">
        <f t="shared" si="2"/>
        <v>West Virginia</v>
      </c>
      <c r="J3092" t="str">
        <f>VLOOKUP(I3092,Sheet5!A:B,2,FALSE)</f>
        <v>WV</v>
      </c>
      <c r="K3092" t="str">
        <f t="shared" si="3"/>
        <v>Hancock, WV</v>
      </c>
    </row>
    <row r="3093" ht="15.75" customHeight="1">
      <c r="A3093" s="11" t="s">
        <v>924</v>
      </c>
      <c r="B3093" s="12">
        <v>9.1</v>
      </c>
      <c r="C3093" s="12">
        <v>35.5</v>
      </c>
      <c r="D3093" s="11" t="s">
        <v>8214</v>
      </c>
      <c r="E3093" s="5" t="s">
        <v>8215</v>
      </c>
      <c r="F3093" s="5">
        <v>12.3</v>
      </c>
      <c r="G3093" s="5">
        <v>40.0</v>
      </c>
      <c r="H3093" t="str">
        <f t="shared" si="1"/>
        <v> West Virginia</v>
      </c>
      <c r="I3093" t="str">
        <f t="shared" si="2"/>
        <v>West Virginia</v>
      </c>
      <c r="J3093" t="str">
        <f>VLOOKUP(I3093,Sheet5!A:B,2,FALSE)</f>
        <v>WV</v>
      </c>
      <c r="K3093" t="str">
        <f t="shared" si="3"/>
        <v>Hardy, WV</v>
      </c>
    </row>
    <row r="3094" ht="15.75" customHeight="1">
      <c r="A3094" s="11" t="s">
        <v>926</v>
      </c>
      <c r="B3094" s="12">
        <v>11.6</v>
      </c>
      <c r="C3094" s="12">
        <v>45.3</v>
      </c>
      <c r="D3094" s="11" t="s">
        <v>8216</v>
      </c>
      <c r="E3094" s="5" t="s">
        <v>8217</v>
      </c>
      <c r="F3094" s="5">
        <v>12.5</v>
      </c>
      <c r="G3094" s="5">
        <v>33.0</v>
      </c>
      <c r="H3094" t="str">
        <f t="shared" si="1"/>
        <v> West Virginia</v>
      </c>
      <c r="I3094" t="str">
        <f t="shared" si="2"/>
        <v>West Virginia</v>
      </c>
      <c r="J3094" t="str">
        <f>VLOOKUP(I3094,Sheet5!A:B,2,FALSE)</f>
        <v>WV</v>
      </c>
      <c r="K3094" t="str">
        <f t="shared" si="3"/>
        <v>Harrison, WV</v>
      </c>
    </row>
    <row r="3095" ht="15.75" customHeight="1">
      <c r="A3095" s="11" t="s">
        <v>1902</v>
      </c>
      <c r="B3095" s="12">
        <v>10.1</v>
      </c>
      <c r="C3095" s="12">
        <v>33.3</v>
      </c>
      <c r="D3095" s="11" t="s">
        <v>8218</v>
      </c>
      <c r="E3095" s="5" t="s">
        <v>8219</v>
      </c>
      <c r="F3095" s="5">
        <v>11.1</v>
      </c>
      <c r="G3095" s="5">
        <v>33.8</v>
      </c>
      <c r="H3095" t="str">
        <f t="shared" si="1"/>
        <v> West Virginia</v>
      </c>
      <c r="I3095" t="str">
        <f t="shared" si="2"/>
        <v>West Virginia</v>
      </c>
      <c r="J3095" t="str">
        <f>VLOOKUP(I3095,Sheet5!A:B,2,FALSE)</f>
        <v>WV</v>
      </c>
      <c r="K3095" t="str">
        <f t="shared" si="3"/>
        <v>Jackson, WV</v>
      </c>
    </row>
    <row r="3096" ht="15.75" customHeight="1">
      <c r="A3096" s="11" t="s">
        <v>71</v>
      </c>
      <c r="B3096" s="12">
        <v>7.6</v>
      </c>
      <c r="C3096" s="12">
        <v>33.2</v>
      </c>
      <c r="D3096" s="11" t="s">
        <v>8220</v>
      </c>
      <c r="E3096" s="5" t="s">
        <v>8221</v>
      </c>
      <c r="F3096" s="5">
        <v>8.7</v>
      </c>
      <c r="G3096" s="5">
        <v>35.9</v>
      </c>
      <c r="H3096" t="str">
        <f t="shared" si="1"/>
        <v> West Virginia</v>
      </c>
      <c r="I3096" t="str">
        <f t="shared" si="2"/>
        <v>West Virginia</v>
      </c>
      <c r="J3096" t="str">
        <f>VLOOKUP(I3096,Sheet5!A:B,2,FALSE)</f>
        <v>WV</v>
      </c>
      <c r="K3096" t="str">
        <f t="shared" si="3"/>
        <v>Jefferson, WV</v>
      </c>
    </row>
    <row r="3097" ht="15.75" customHeight="1">
      <c r="A3097" s="11" t="s">
        <v>1903</v>
      </c>
      <c r="B3097" s="12">
        <v>7.8</v>
      </c>
      <c r="C3097" s="12">
        <v>30.5</v>
      </c>
      <c r="D3097" s="11" t="s">
        <v>8222</v>
      </c>
      <c r="E3097" s="5" t="s">
        <v>8223</v>
      </c>
      <c r="F3097" s="5">
        <v>12.9</v>
      </c>
      <c r="G3097" s="5">
        <v>35.5</v>
      </c>
      <c r="H3097" t="str">
        <f t="shared" si="1"/>
        <v> West Virginia</v>
      </c>
      <c r="I3097" t="str">
        <f t="shared" si="2"/>
        <v>West Virginia</v>
      </c>
      <c r="J3097" t="str">
        <f>VLOOKUP(I3097,Sheet5!A:B,2,FALSE)</f>
        <v>WV</v>
      </c>
      <c r="K3097" t="str">
        <f t="shared" si="3"/>
        <v>Kanawha, WV</v>
      </c>
    </row>
    <row r="3098" ht="15.75" customHeight="1">
      <c r="A3098" s="11" t="s">
        <v>519</v>
      </c>
      <c r="B3098" s="12">
        <v>6.9</v>
      </c>
      <c r="C3098" s="12">
        <v>32.1</v>
      </c>
      <c r="D3098" s="11" t="s">
        <v>8224</v>
      </c>
      <c r="E3098" s="5" t="s">
        <v>8225</v>
      </c>
      <c r="F3098" s="5">
        <v>12.6</v>
      </c>
      <c r="G3098" s="5">
        <v>36.4</v>
      </c>
      <c r="H3098" t="str">
        <f t="shared" si="1"/>
        <v> West Virginia</v>
      </c>
      <c r="I3098" t="str">
        <f t="shared" si="2"/>
        <v>West Virginia</v>
      </c>
      <c r="J3098" t="str">
        <f>VLOOKUP(I3098,Sheet5!A:B,2,FALSE)</f>
        <v>WV</v>
      </c>
      <c r="K3098" t="str">
        <f t="shared" si="3"/>
        <v>Lewis, WV</v>
      </c>
    </row>
    <row r="3099" ht="15.75" customHeight="1">
      <c r="A3099" s="11" t="s">
        <v>1904</v>
      </c>
      <c r="B3099" s="12">
        <v>7.7</v>
      </c>
      <c r="C3099" s="12">
        <v>29.7</v>
      </c>
      <c r="D3099" s="11" t="s">
        <v>8226</v>
      </c>
      <c r="E3099" s="5" t="s">
        <v>8227</v>
      </c>
      <c r="F3099" s="5">
        <v>13.4</v>
      </c>
      <c r="G3099" s="5">
        <v>39.2</v>
      </c>
      <c r="H3099" t="str">
        <f t="shared" si="1"/>
        <v> West Virginia</v>
      </c>
      <c r="I3099" t="str">
        <f t="shared" si="2"/>
        <v>West Virginia</v>
      </c>
      <c r="J3099" t="str">
        <f>VLOOKUP(I3099,Sheet5!A:B,2,FALSE)</f>
        <v>WV</v>
      </c>
      <c r="K3099" t="str">
        <f t="shared" si="3"/>
        <v>Lincoln, WV</v>
      </c>
    </row>
    <row r="3100" ht="15.75" customHeight="1">
      <c r="A3100" s="11" t="s">
        <v>1905</v>
      </c>
      <c r="B3100" s="12">
        <v>6.2</v>
      </c>
      <c r="C3100" s="12">
        <v>24.7</v>
      </c>
      <c r="D3100" s="11" t="s">
        <v>8228</v>
      </c>
      <c r="E3100" s="5" t="s">
        <v>8229</v>
      </c>
      <c r="F3100" s="5">
        <v>16.5</v>
      </c>
      <c r="G3100" s="5">
        <v>42.2</v>
      </c>
      <c r="H3100" t="str">
        <f t="shared" si="1"/>
        <v> West Virginia</v>
      </c>
      <c r="I3100" t="str">
        <f t="shared" si="2"/>
        <v>West Virginia</v>
      </c>
      <c r="J3100" t="str">
        <f>VLOOKUP(I3100,Sheet5!A:B,2,FALSE)</f>
        <v>WV</v>
      </c>
      <c r="K3100" t="str">
        <f t="shared" si="3"/>
        <v>Logan, WV</v>
      </c>
    </row>
    <row r="3101" ht="15.75" customHeight="1">
      <c r="A3101" s="11" t="s">
        <v>1906</v>
      </c>
      <c r="B3101" s="12">
        <v>8.3</v>
      </c>
      <c r="C3101" s="12">
        <v>33.8</v>
      </c>
      <c r="D3101" s="11" t="s">
        <v>8230</v>
      </c>
      <c r="E3101" s="5" t="s">
        <v>8231</v>
      </c>
      <c r="F3101" s="5">
        <v>9.9</v>
      </c>
      <c r="G3101" s="5">
        <v>34.7</v>
      </c>
      <c r="H3101" t="str">
        <f t="shared" si="1"/>
        <v> West Virginia</v>
      </c>
      <c r="I3101" t="str">
        <f t="shared" si="2"/>
        <v>West Virginia</v>
      </c>
      <c r="J3101" t="str">
        <f>VLOOKUP(I3101,Sheet5!A:B,2,FALSE)</f>
        <v>WV</v>
      </c>
      <c r="K3101" t="str">
        <f t="shared" si="3"/>
        <v>Marion, WV</v>
      </c>
    </row>
    <row r="3102" ht="15.75" customHeight="1">
      <c r="A3102" s="11" t="s">
        <v>454</v>
      </c>
      <c r="B3102" s="12">
        <v>7.4</v>
      </c>
      <c r="C3102" s="12">
        <v>30.0</v>
      </c>
      <c r="D3102" s="11" t="s">
        <v>8232</v>
      </c>
      <c r="E3102" s="5" t="s">
        <v>8233</v>
      </c>
      <c r="F3102" s="5">
        <v>12.4</v>
      </c>
      <c r="G3102" s="5">
        <v>38.3</v>
      </c>
      <c r="H3102" t="str">
        <f t="shared" si="1"/>
        <v> West Virginia</v>
      </c>
      <c r="I3102" t="str">
        <f t="shared" si="2"/>
        <v>West Virginia</v>
      </c>
      <c r="J3102" t="str">
        <f>VLOOKUP(I3102,Sheet5!A:B,2,FALSE)</f>
        <v>WV</v>
      </c>
      <c r="K3102" t="str">
        <f t="shared" si="3"/>
        <v>Marshall, WV</v>
      </c>
    </row>
    <row r="3103" ht="15.75" customHeight="1">
      <c r="A3103" s="11" t="s">
        <v>180</v>
      </c>
      <c r="B3103" s="12">
        <v>7.8</v>
      </c>
      <c r="C3103" s="12">
        <v>31.6</v>
      </c>
      <c r="D3103" s="11" t="s">
        <v>8234</v>
      </c>
      <c r="E3103" s="5" t="s">
        <v>8235</v>
      </c>
      <c r="F3103" s="5">
        <v>12.1</v>
      </c>
      <c r="G3103" s="5">
        <v>38.4</v>
      </c>
      <c r="H3103" t="str">
        <f t="shared" si="1"/>
        <v> West Virginia</v>
      </c>
      <c r="I3103" t="str">
        <f t="shared" si="2"/>
        <v>West Virginia</v>
      </c>
      <c r="J3103" t="str">
        <f>VLOOKUP(I3103,Sheet5!A:B,2,FALSE)</f>
        <v>WV</v>
      </c>
      <c r="K3103" t="str">
        <f t="shared" si="3"/>
        <v>Mason, WV</v>
      </c>
    </row>
    <row r="3104" ht="15.75" customHeight="1">
      <c r="A3104" s="11" t="s">
        <v>1374</v>
      </c>
      <c r="B3104" s="12">
        <v>6.9</v>
      </c>
      <c r="C3104" s="12">
        <v>34.3</v>
      </c>
      <c r="D3104" s="11" t="s">
        <v>8236</v>
      </c>
      <c r="E3104" s="5" t="s">
        <v>8237</v>
      </c>
      <c r="F3104" s="5">
        <v>16.7</v>
      </c>
      <c r="G3104" s="5">
        <v>45.2</v>
      </c>
      <c r="H3104" t="str">
        <f t="shared" si="1"/>
        <v> West Virginia</v>
      </c>
      <c r="I3104" t="str">
        <f t="shared" si="2"/>
        <v>West Virginia</v>
      </c>
      <c r="J3104" t="str">
        <f>VLOOKUP(I3104,Sheet5!A:B,2,FALSE)</f>
        <v>WV</v>
      </c>
      <c r="K3104" t="str">
        <f t="shared" si="3"/>
        <v>Mcdowell, WV</v>
      </c>
    </row>
    <row r="3105" ht="15.75" customHeight="1">
      <c r="A3105" s="11" t="s">
        <v>1907</v>
      </c>
      <c r="B3105" s="12">
        <v>7.8</v>
      </c>
      <c r="C3105" s="12">
        <v>33.3</v>
      </c>
      <c r="D3105" s="11" t="s">
        <v>8238</v>
      </c>
      <c r="E3105" s="5" t="s">
        <v>8239</v>
      </c>
      <c r="F3105" s="5">
        <v>11.9</v>
      </c>
      <c r="G3105" s="5">
        <v>36.7</v>
      </c>
      <c r="H3105" t="str">
        <f t="shared" si="1"/>
        <v> West Virginia</v>
      </c>
      <c r="I3105" t="str">
        <f t="shared" si="2"/>
        <v>West Virginia</v>
      </c>
      <c r="J3105" t="str">
        <f>VLOOKUP(I3105,Sheet5!A:B,2,FALSE)</f>
        <v>WV</v>
      </c>
      <c r="K3105" t="str">
        <f t="shared" si="3"/>
        <v>Mercer, WV</v>
      </c>
    </row>
    <row r="3106" ht="15.75" customHeight="1">
      <c r="A3106" s="11" t="s">
        <v>1908</v>
      </c>
      <c r="B3106" s="12">
        <v>7.8</v>
      </c>
      <c r="C3106" s="12">
        <v>31.3</v>
      </c>
      <c r="D3106" s="11" t="s">
        <v>8240</v>
      </c>
      <c r="E3106" s="5" t="s">
        <v>8241</v>
      </c>
      <c r="F3106" s="5">
        <v>11.3</v>
      </c>
      <c r="G3106" s="5">
        <v>35.9</v>
      </c>
      <c r="H3106" t="str">
        <f t="shared" si="1"/>
        <v> West Virginia</v>
      </c>
      <c r="I3106" t="str">
        <f t="shared" si="2"/>
        <v>West Virginia</v>
      </c>
      <c r="J3106" t="str">
        <f>VLOOKUP(I3106,Sheet5!A:B,2,FALSE)</f>
        <v>WV</v>
      </c>
      <c r="K3106" t="str">
        <f t="shared" si="3"/>
        <v>Mineral, WV</v>
      </c>
    </row>
    <row r="3107" ht="15.75" customHeight="1">
      <c r="A3107" s="11" t="s">
        <v>570</v>
      </c>
      <c r="B3107" s="12">
        <v>7.3</v>
      </c>
      <c r="C3107" s="12">
        <v>30.1</v>
      </c>
      <c r="D3107" s="11" t="s">
        <v>8242</v>
      </c>
      <c r="E3107" s="5" t="s">
        <v>8243</v>
      </c>
      <c r="F3107" s="5">
        <v>13.5</v>
      </c>
      <c r="G3107" s="5">
        <v>37.7</v>
      </c>
      <c r="H3107" t="str">
        <f t="shared" si="1"/>
        <v> West Virginia</v>
      </c>
      <c r="I3107" t="str">
        <f t="shared" si="2"/>
        <v>West Virginia</v>
      </c>
      <c r="J3107" t="str">
        <f>VLOOKUP(I3107,Sheet5!A:B,2,FALSE)</f>
        <v>WV</v>
      </c>
      <c r="K3107" t="str">
        <f t="shared" si="3"/>
        <v>Mingo, WV</v>
      </c>
    </row>
    <row r="3108" ht="15.75" customHeight="1">
      <c r="A3108" s="11" t="s">
        <v>994</v>
      </c>
      <c r="B3108" s="12">
        <v>8.8</v>
      </c>
      <c r="C3108" s="12">
        <v>33.7</v>
      </c>
      <c r="D3108" s="11" t="s">
        <v>8244</v>
      </c>
      <c r="E3108" s="5" t="s">
        <v>8245</v>
      </c>
      <c r="F3108" s="5">
        <v>10.4</v>
      </c>
      <c r="G3108" s="5">
        <v>29.9</v>
      </c>
      <c r="H3108" t="str">
        <f t="shared" si="1"/>
        <v> West Virginia</v>
      </c>
      <c r="I3108" t="str">
        <f t="shared" si="2"/>
        <v>West Virginia</v>
      </c>
      <c r="J3108" t="str">
        <f>VLOOKUP(I3108,Sheet5!A:B,2,FALSE)</f>
        <v>WV</v>
      </c>
      <c r="K3108" t="str">
        <f t="shared" si="3"/>
        <v>Monongalia, WV</v>
      </c>
    </row>
    <row r="3109" ht="15.75" customHeight="1">
      <c r="A3109" s="11" t="s">
        <v>1697</v>
      </c>
      <c r="B3109" s="12">
        <v>7.2</v>
      </c>
      <c r="C3109" s="12">
        <v>30.4</v>
      </c>
      <c r="D3109" s="11" t="s">
        <v>8246</v>
      </c>
      <c r="E3109" s="5" t="s">
        <v>8247</v>
      </c>
      <c r="F3109" s="5">
        <v>13.8</v>
      </c>
      <c r="G3109" s="5">
        <v>32.3</v>
      </c>
      <c r="H3109" t="str">
        <f t="shared" si="1"/>
        <v> West Virginia</v>
      </c>
      <c r="I3109" t="str">
        <f t="shared" si="2"/>
        <v>West Virginia</v>
      </c>
      <c r="J3109" t="str">
        <f>VLOOKUP(I3109,Sheet5!A:B,2,FALSE)</f>
        <v>WV</v>
      </c>
      <c r="K3109" t="str">
        <f t="shared" si="3"/>
        <v>Monroe, WV</v>
      </c>
    </row>
    <row r="3110" ht="15.75" customHeight="1">
      <c r="A3110" s="11" t="s">
        <v>1910</v>
      </c>
      <c r="B3110" s="12">
        <v>8.1</v>
      </c>
      <c r="C3110" s="12">
        <v>30.6</v>
      </c>
      <c r="D3110" s="11" t="s">
        <v>8248</v>
      </c>
      <c r="E3110" s="5" t="s">
        <v>8249</v>
      </c>
      <c r="F3110" s="5">
        <v>11.8</v>
      </c>
      <c r="G3110" s="5">
        <v>35.9</v>
      </c>
      <c r="H3110" t="str">
        <f t="shared" si="1"/>
        <v> West Virginia</v>
      </c>
      <c r="I3110" t="str">
        <f t="shared" si="2"/>
        <v>West Virginia</v>
      </c>
      <c r="J3110" t="str">
        <f>VLOOKUP(I3110,Sheet5!A:B,2,FALSE)</f>
        <v>WV</v>
      </c>
      <c r="K3110" t="str">
        <f t="shared" si="3"/>
        <v>Morgan, WV</v>
      </c>
    </row>
    <row r="3111" ht="15.75" customHeight="1">
      <c r="A3111" s="11" t="s">
        <v>1911</v>
      </c>
      <c r="B3111" s="12">
        <v>8.1</v>
      </c>
      <c r="C3111" s="12">
        <v>30.3</v>
      </c>
      <c r="D3111" s="11" t="s">
        <v>8250</v>
      </c>
      <c r="E3111" s="5" t="s">
        <v>8251</v>
      </c>
      <c r="F3111" s="5">
        <v>11.3</v>
      </c>
      <c r="G3111" s="5">
        <v>38.5</v>
      </c>
      <c r="H3111" t="str">
        <f t="shared" si="1"/>
        <v> West Virginia</v>
      </c>
      <c r="I3111" t="str">
        <f t="shared" si="2"/>
        <v>West Virginia</v>
      </c>
      <c r="J3111" t="str">
        <f>VLOOKUP(I3111,Sheet5!A:B,2,FALSE)</f>
        <v>WV</v>
      </c>
      <c r="K3111" t="str">
        <f t="shared" si="3"/>
        <v>Nicholas, WV</v>
      </c>
    </row>
    <row r="3112" ht="15.75" customHeight="1">
      <c r="A3112" s="11" t="s">
        <v>1912</v>
      </c>
      <c r="B3112" s="12">
        <v>8.0</v>
      </c>
      <c r="C3112" s="12">
        <v>33.7</v>
      </c>
      <c r="D3112" s="11" t="s">
        <v>8252</v>
      </c>
      <c r="E3112" s="5" t="s">
        <v>8253</v>
      </c>
      <c r="F3112" s="5">
        <v>11.0</v>
      </c>
      <c r="G3112" s="5">
        <v>35.4</v>
      </c>
      <c r="H3112" t="str">
        <f t="shared" si="1"/>
        <v> West Virginia</v>
      </c>
      <c r="I3112" t="str">
        <f t="shared" si="2"/>
        <v>West Virginia</v>
      </c>
      <c r="J3112" t="str">
        <f>VLOOKUP(I3112,Sheet5!A:B,2,FALSE)</f>
        <v>WV</v>
      </c>
      <c r="K3112" t="str">
        <f t="shared" si="3"/>
        <v>Ohio, WV</v>
      </c>
    </row>
    <row r="3113" ht="15.75" customHeight="1">
      <c r="A3113" s="11" t="s">
        <v>1913</v>
      </c>
      <c r="B3113" s="12">
        <v>7.4</v>
      </c>
      <c r="C3113" s="12">
        <v>28.2</v>
      </c>
      <c r="D3113" s="11" t="s">
        <v>8254</v>
      </c>
      <c r="E3113" s="5" t="s">
        <v>8255</v>
      </c>
      <c r="F3113" s="5">
        <v>11.4</v>
      </c>
      <c r="G3113" s="5">
        <v>37.1</v>
      </c>
      <c r="H3113" t="str">
        <f t="shared" si="1"/>
        <v> West Virginia</v>
      </c>
      <c r="I3113" t="str">
        <f t="shared" si="2"/>
        <v>West Virginia</v>
      </c>
      <c r="J3113" t="str">
        <f>VLOOKUP(I3113,Sheet5!A:B,2,FALSE)</f>
        <v>WV</v>
      </c>
      <c r="K3113" t="str">
        <f t="shared" si="3"/>
        <v>Pendleton, WV</v>
      </c>
    </row>
    <row r="3114" ht="15.75" customHeight="1">
      <c r="A3114" s="11" t="s">
        <v>1909</v>
      </c>
      <c r="B3114" s="12">
        <v>6.5</v>
      </c>
      <c r="C3114" s="12">
        <v>26.0</v>
      </c>
      <c r="D3114" s="11" t="s">
        <v>8256</v>
      </c>
      <c r="E3114" s="5" t="s">
        <v>8257</v>
      </c>
      <c r="F3114" s="5">
        <v>10.9</v>
      </c>
      <c r="G3114" s="5">
        <v>33.6</v>
      </c>
      <c r="H3114" t="str">
        <f t="shared" si="1"/>
        <v> West Virginia</v>
      </c>
      <c r="I3114" t="str">
        <f t="shared" si="2"/>
        <v>West Virginia</v>
      </c>
      <c r="J3114" t="str">
        <f>VLOOKUP(I3114,Sheet5!A:B,2,FALSE)</f>
        <v>WV</v>
      </c>
      <c r="K3114" t="str">
        <f t="shared" si="3"/>
        <v>Pleasants, WV</v>
      </c>
    </row>
    <row r="3115" ht="15.75" customHeight="1">
      <c r="A3115" s="11" t="s">
        <v>374</v>
      </c>
      <c r="B3115" s="12">
        <v>7.6</v>
      </c>
      <c r="C3115" s="12">
        <v>30.8</v>
      </c>
      <c r="D3115" s="11" t="s">
        <v>8258</v>
      </c>
      <c r="E3115" s="5" t="s">
        <v>8259</v>
      </c>
      <c r="F3115" s="5">
        <v>12.1</v>
      </c>
      <c r="G3115" s="5">
        <v>32.0</v>
      </c>
      <c r="H3115" t="str">
        <f t="shared" si="1"/>
        <v> West Virginia</v>
      </c>
      <c r="I3115" t="str">
        <f t="shared" si="2"/>
        <v>West Virginia</v>
      </c>
      <c r="J3115" t="str">
        <f>VLOOKUP(I3115,Sheet5!A:B,2,FALSE)</f>
        <v>WV</v>
      </c>
      <c r="K3115" t="str">
        <f t="shared" si="3"/>
        <v>Pocahontas, WV</v>
      </c>
    </row>
    <row r="3116" ht="15.75" customHeight="1">
      <c r="A3116" s="11" t="s">
        <v>1914</v>
      </c>
      <c r="B3116" s="12">
        <v>7.5</v>
      </c>
      <c r="C3116" s="12">
        <v>30.0</v>
      </c>
      <c r="D3116" s="11" t="s">
        <v>8260</v>
      </c>
      <c r="E3116" s="5" t="s">
        <v>8261</v>
      </c>
      <c r="F3116" s="5">
        <v>10.7</v>
      </c>
      <c r="G3116" s="5">
        <v>35.2</v>
      </c>
      <c r="H3116" t="str">
        <f t="shared" si="1"/>
        <v> West Virginia</v>
      </c>
      <c r="I3116" t="str">
        <f t="shared" si="2"/>
        <v>West Virginia</v>
      </c>
      <c r="J3116" t="str">
        <f>VLOOKUP(I3116,Sheet5!A:B,2,FALSE)</f>
        <v>WV</v>
      </c>
      <c r="K3116" t="str">
        <f t="shared" si="3"/>
        <v>Preston, WV</v>
      </c>
    </row>
    <row r="3117" ht="15.75" customHeight="1">
      <c r="A3117" s="11" t="s">
        <v>840</v>
      </c>
      <c r="B3117" s="12">
        <v>6.6</v>
      </c>
      <c r="C3117" s="12">
        <v>31.7</v>
      </c>
      <c r="D3117" s="11" t="s">
        <v>8262</v>
      </c>
      <c r="E3117" s="5" t="s">
        <v>8263</v>
      </c>
      <c r="F3117" s="5">
        <v>10.3</v>
      </c>
      <c r="G3117" s="5">
        <v>35.0</v>
      </c>
      <c r="H3117" t="str">
        <f t="shared" si="1"/>
        <v> West Virginia</v>
      </c>
      <c r="I3117" t="str">
        <f t="shared" si="2"/>
        <v>West Virginia</v>
      </c>
      <c r="J3117" t="str">
        <f>VLOOKUP(I3117,Sheet5!A:B,2,FALSE)</f>
        <v>WV</v>
      </c>
      <c r="K3117" t="str">
        <f t="shared" si="3"/>
        <v>Putnam, WV</v>
      </c>
    </row>
    <row r="3118" ht="15.75" customHeight="1">
      <c r="A3118" s="11" t="s">
        <v>1915</v>
      </c>
      <c r="B3118" s="12">
        <v>8.4</v>
      </c>
      <c r="C3118" s="12">
        <v>28.3</v>
      </c>
      <c r="D3118" s="11" t="s">
        <v>8264</v>
      </c>
      <c r="E3118" s="5" t="s">
        <v>8265</v>
      </c>
      <c r="F3118" s="5">
        <v>12.0</v>
      </c>
      <c r="G3118" s="5">
        <v>37.2</v>
      </c>
      <c r="H3118" t="str">
        <f t="shared" si="1"/>
        <v> West Virginia</v>
      </c>
      <c r="I3118" t="str">
        <f t="shared" si="2"/>
        <v>West Virginia</v>
      </c>
      <c r="J3118" t="str">
        <f>VLOOKUP(I3118,Sheet5!A:B,2,FALSE)</f>
        <v>WV</v>
      </c>
      <c r="K3118" t="str">
        <f t="shared" si="3"/>
        <v>Raleigh, WV</v>
      </c>
    </row>
    <row r="3119" ht="15.75" customHeight="1">
      <c r="A3119" s="11" t="s">
        <v>1544</v>
      </c>
      <c r="B3119" s="12">
        <v>6.0</v>
      </c>
      <c r="C3119" s="12">
        <v>24.3</v>
      </c>
      <c r="D3119" s="11" t="s">
        <v>8266</v>
      </c>
      <c r="E3119" s="5" t="s">
        <v>8267</v>
      </c>
      <c r="F3119" s="5">
        <v>11.1</v>
      </c>
      <c r="G3119" s="5">
        <v>34.3</v>
      </c>
      <c r="H3119" t="str">
        <f t="shared" si="1"/>
        <v> West Virginia</v>
      </c>
      <c r="I3119" t="str">
        <f t="shared" si="2"/>
        <v>West Virginia</v>
      </c>
      <c r="J3119" t="str">
        <f>VLOOKUP(I3119,Sheet5!A:B,2,FALSE)</f>
        <v>WV</v>
      </c>
      <c r="K3119" t="str">
        <f t="shared" si="3"/>
        <v>Randolph, WV</v>
      </c>
    </row>
    <row r="3120" ht="15.75" customHeight="1">
      <c r="A3120" s="11" t="s">
        <v>1916</v>
      </c>
      <c r="B3120" s="12">
        <v>7.3</v>
      </c>
      <c r="C3120" s="12">
        <v>29.0</v>
      </c>
      <c r="D3120" s="11" t="s">
        <v>8268</v>
      </c>
      <c r="E3120" s="5" t="s">
        <v>8269</v>
      </c>
      <c r="F3120" s="5">
        <v>12.4</v>
      </c>
      <c r="G3120" s="5">
        <v>37.8</v>
      </c>
      <c r="H3120" t="str">
        <f t="shared" si="1"/>
        <v> West Virginia</v>
      </c>
      <c r="I3120" t="str">
        <f t="shared" si="2"/>
        <v>West Virginia</v>
      </c>
      <c r="J3120" t="str">
        <f>VLOOKUP(I3120,Sheet5!A:B,2,FALSE)</f>
        <v>WV</v>
      </c>
      <c r="K3120" t="str">
        <f t="shared" si="3"/>
        <v>Ritchie, WV</v>
      </c>
    </row>
    <row r="3121" ht="15.75" customHeight="1">
      <c r="A3121" s="11" t="s">
        <v>86</v>
      </c>
      <c r="B3121" s="12">
        <v>7.2</v>
      </c>
      <c r="C3121" s="12">
        <v>30.0</v>
      </c>
      <c r="D3121" s="11" t="s">
        <v>8270</v>
      </c>
      <c r="E3121" s="5" t="s">
        <v>8271</v>
      </c>
      <c r="F3121" s="5">
        <v>13.9</v>
      </c>
      <c r="G3121" s="5">
        <v>37.8</v>
      </c>
      <c r="H3121" t="str">
        <f t="shared" si="1"/>
        <v> West Virginia</v>
      </c>
      <c r="I3121" t="str">
        <f t="shared" si="2"/>
        <v>West Virginia</v>
      </c>
      <c r="J3121" t="str">
        <f>VLOOKUP(I3121,Sheet5!A:B,2,FALSE)</f>
        <v>WV</v>
      </c>
      <c r="K3121" t="str">
        <f t="shared" si="3"/>
        <v>Roane, WV</v>
      </c>
    </row>
    <row r="3122" ht="15.75" customHeight="1">
      <c r="A3122" s="11" t="s">
        <v>1917</v>
      </c>
      <c r="B3122" s="12">
        <v>6.9</v>
      </c>
      <c r="C3122" s="12">
        <v>24.4</v>
      </c>
      <c r="D3122" s="11" t="s">
        <v>8272</v>
      </c>
      <c r="E3122" s="5" t="s">
        <v>8273</v>
      </c>
      <c r="F3122" s="5">
        <v>11.7</v>
      </c>
      <c r="G3122" s="5">
        <v>34.6</v>
      </c>
      <c r="H3122" t="str">
        <f t="shared" si="1"/>
        <v> West Virginia</v>
      </c>
      <c r="I3122" t="str">
        <f t="shared" si="2"/>
        <v>West Virginia</v>
      </c>
      <c r="J3122" t="str">
        <f>VLOOKUP(I3122,Sheet5!A:B,2,FALSE)</f>
        <v>WV</v>
      </c>
      <c r="K3122" t="str">
        <f t="shared" si="3"/>
        <v>Summers, WV</v>
      </c>
    </row>
    <row r="3123" ht="15.75" customHeight="1">
      <c r="A3123" s="11" t="s">
        <v>1918</v>
      </c>
      <c r="B3123" s="12">
        <v>8.1</v>
      </c>
      <c r="C3123" s="12">
        <v>31.5</v>
      </c>
      <c r="D3123" s="11" t="s">
        <v>8274</v>
      </c>
      <c r="E3123" s="5" t="s">
        <v>8275</v>
      </c>
      <c r="F3123" s="5">
        <v>10.5</v>
      </c>
      <c r="G3123" s="5">
        <v>35.2</v>
      </c>
      <c r="H3123" t="str">
        <f t="shared" si="1"/>
        <v> West Virginia</v>
      </c>
      <c r="I3123" t="str">
        <f t="shared" si="2"/>
        <v>West Virginia</v>
      </c>
      <c r="J3123" t="str">
        <f>VLOOKUP(I3123,Sheet5!A:B,2,FALSE)</f>
        <v>WV</v>
      </c>
      <c r="K3123" t="str">
        <f t="shared" si="3"/>
        <v>Taylor, WV</v>
      </c>
    </row>
    <row r="3124" ht="15.75" customHeight="1">
      <c r="A3124" s="11" t="s">
        <v>1919</v>
      </c>
      <c r="B3124" s="12">
        <v>8.0</v>
      </c>
      <c r="C3124" s="12">
        <v>33.4</v>
      </c>
      <c r="D3124" s="11" t="s">
        <v>8276</v>
      </c>
      <c r="E3124" s="5" t="s">
        <v>8277</v>
      </c>
      <c r="F3124" s="5">
        <v>10.4</v>
      </c>
      <c r="G3124" s="5">
        <v>38.6</v>
      </c>
      <c r="H3124" t="str">
        <f t="shared" si="1"/>
        <v> West Virginia</v>
      </c>
      <c r="I3124" t="str">
        <f t="shared" si="2"/>
        <v>West Virginia</v>
      </c>
      <c r="J3124" t="str">
        <f>VLOOKUP(I3124,Sheet5!A:B,2,FALSE)</f>
        <v>WV</v>
      </c>
      <c r="K3124" t="str">
        <f t="shared" si="3"/>
        <v>Tucker, WV</v>
      </c>
    </row>
    <row r="3125" ht="15.75" customHeight="1">
      <c r="A3125" s="11" t="s">
        <v>582</v>
      </c>
      <c r="B3125" s="12">
        <v>7.8</v>
      </c>
      <c r="C3125" s="12">
        <v>33.3</v>
      </c>
      <c r="D3125" s="11" t="s">
        <v>8278</v>
      </c>
      <c r="E3125" s="5" t="s">
        <v>8279</v>
      </c>
      <c r="F3125" s="5">
        <v>10.4</v>
      </c>
      <c r="G3125" s="5">
        <v>32.3</v>
      </c>
      <c r="H3125" t="str">
        <f t="shared" si="1"/>
        <v> West Virginia</v>
      </c>
      <c r="I3125" t="str">
        <f t="shared" si="2"/>
        <v>West Virginia</v>
      </c>
      <c r="J3125" t="str">
        <f>VLOOKUP(I3125,Sheet5!A:B,2,FALSE)</f>
        <v>WV</v>
      </c>
      <c r="K3125" t="str">
        <f t="shared" si="3"/>
        <v>Tyler, WV</v>
      </c>
    </row>
    <row r="3126" ht="15.75" customHeight="1">
      <c r="A3126" s="11" t="s">
        <v>1383</v>
      </c>
      <c r="B3126" s="12">
        <v>6.6</v>
      </c>
      <c r="C3126" s="12">
        <v>30.8</v>
      </c>
      <c r="D3126" s="11" t="s">
        <v>8280</v>
      </c>
      <c r="E3126" s="5" t="s">
        <v>8281</v>
      </c>
      <c r="F3126" s="5">
        <v>11.5</v>
      </c>
      <c r="G3126" s="5">
        <v>37.0</v>
      </c>
      <c r="H3126" t="str">
        <f t="shared" si="1"/>
        <v> West Virginia</v>
      </c>
      <c r="I3126" t="str">
        <f t="shared" si="2"/>
        <v>West Virginia</v>
      </c>
      <c r="J3126" t="str">
        <f>VLOOKUP(I3126,Sheet5!A:B,2,FALSE)</f>
        <v>WV</v>
      </c>
      <c r="K3126" t="str">
        <f t="shared" si="3"/>
        <v>Upshur, WV</v>
      </c>
    </row>
    <row r="3127" ht="15.75" customHeight="1">
      <c r="A3127" s="11" t="s">
        <v>1221</v>
      </c>
      <c r="B3127" s="12">
        <v>7.2</v>
      </c>
      <c r="C3127" s="12">
        <v>23.4</v>
      </c>
      <c r="D3127" s="11" t="s">
        <v>8282</v>
      </c>
      <c r="E3127" s="5" t="s">
        <v>8283</v>
      </c>
      <c r="F3127" s="5">
        <v>14.5</v>
      </c>
      <c r="G3127" s="5">
        <v>38.8</v>
      </c>
      <c r="H3127" t="str">
        <f t="shared" si="1"/>
        <v> West Virginia</v>
      </c>
      <c r="I3127" t="str">
        <f t="shared" si="2"/>
        <v>West Virginia</v>
      </c>
      <c r="J3127" t="str">
        <f>VLOOKUP(I3127,Sheet5!A:B,2,FALSE)</f>
        <v>WV</v>
      </c>
      <c r="K3127" t="str">
        <f t="shared" si="3"/>
        <v>Wayne, WV</v>
      </c>
    </row>
    <row r="3128" ht="15.75" customHeight="1">
      <c r="A3128" s="11" t="s">
        <v>1087</v>
      </c>
      <c r="B3128" s="12">
        <v>9.6</v>
      </c>
      <c r="C3128" s="12">
        <v>30.7</v>
      </c>
      <c r="D3128" s="11" t="s">
        <v>8284</v>
      </c>
      <c r="E3128" s="5" t="s">
        <v>8285</v>
      </c>
      <c r="F3128" s="5">
        <v>13.4</v>
      </c>
      <c r="G3128" s="5">
        <v>40.0</v>
      </c>
      <c r="H3128" t="str">
        <f t="shared" si="1"/>
        <v> West Virginia</v>
      </c>
      <c r="I3128" t="str">
        <f t="shared" si="2"/>
        <v>West Virginia</v>
      </c>
      <c r="J3128" t="str">
        <f>VLOOKUP(I3128,Sheet5!A:B,2,FALSE)</f>
        <v>WV</v>
      </c>
      <c r="K3128" t="str">
        <f t="shared" si="3"/>
        <v>Webster, WV</v>
      </c>
    </row>
    <row r="3129" ht="15.75" customHeight="1">
      <c r="A3129" s="11" t="s">
        <v>754</v>
      </c>
      <c r="B3129" s="12">
        <v>7.5</v>
      </c>
      <c r="C3129" s="12">
        <v>33.7</v>
      </c>
      <c r="D3129" s="11" t="s">
        <v>8286</v>
      </c>
      <c r="E3129" s="5" t="s">
        <v>8287</v>
      </c>
      <c r="F3129" s="5">
        <v>11.4</v>
      </c>
      <c r="G3129" s="5">
        <v>36.3</v>
      </c>
      <c r="H3129" t="str">
        <f t="shared" si="1"/>
        <v> West Virginia</v>
      </c>
      <c r="I3129" t="str">
        <f t="shared" si="2"/>
        <v>West Virginia</v>
      </c>
      <c r="J3129" t="str">
        <f>VLOOKUP(I3129,Sheet5!A:B,2,FALSE)</f>
        <v>WV</v>
      </c>
      <c r="K3129" t="str">
        <f t="shared" si="3"/>
        <v>Wetzel, WV</v>
      </c>
    </row>
    <row r="3130" ht="15.75" customHeight="1">
      <c r="A3130" s="11" t="s">
        <v>1089</v>
      </c>
      <c r="B3130" s="12">
        <v>7.9</v>
      </c>
      <c r="C3130" s="12">
        <v>27.7</v>
      </c>
      <c r="D3130" s="11" t="s">
        <v>8288</v>
      </c>
      <c r="E3130" s="5" t="s">
        <v>8289</v>
      </c>
      <c r="F3130" s="5">
        <v>12.2</v>
      </c>
      <c r="G3130" s="5">
        <v>37.3</v>
      </c>
      <c r="H3130" t="str">
        <f t="shared" si="1"/>
        <v> West Virginia</v>
      </c>
      <c r="I3130" t="str">
        <f t="shared" si="2"/>
        <v>West Virginia</v>
      </c>
      <c r="J3130" t="str">
        <f>VLOOKUP(I3130,Sheet5!A:B,2,FALSE)</f>
        <v>WV</v>
      </c>
      <c r="K3130" t="str">
        <f t="shared" si="3"/>
        <v>Wirt, WV</v>
      </c>
    </row>
    <row r="3131" ht="15.75" customHeight="1">
      <c r="A3131" s="11" t="s">
        <v>1921</v>
      </c>
      <c r="B3131" s="12">
        <v>8.9</v>
      </c>
      <c r="C3131" s="12">
        <v>29.4</v>
      </c>
      <c r="D3131" s="11" t="s">
        <v>8290</v>
      </c>
      <c r="E3131" s="5" t="s">
        <v>8291</v>
      </c>
      <c r="F3131" s="5">
        <v>12.5</v>
      </c>
      <c r="G3131" s="5">
        <v>36.6</v>
      </c>
      <c r="H3131" t="str">
        <f t="shared" si="1"/>
        <v> West Virginia</v>
      </c>
      <c r="I3131" t="str">
        <f t="shared" si="2"/>
        <v>West Virginia</v>
      </c>
      <c r="J3131" t="str">
        <f>VLOOKUP(I3131,Sheet5!A:B,2,FALSE)</f>
        <v>WV</v>
      </c>
      <c r="K3131" t="str">
        <f t="shared" si="3"/>
        <v>Wood, WV</v>
      </c>
    </row>
    <row r="3132" ht="15.75" customHeight="1">
      <c r="A3132" s="11" t="s">
        <v>1430</v>
      </c>
      <c r="B3132" s="12">
        <v>6.3</v>
      </c>
      <c r="C3132" s="12">
        <v>24.4</v>
      </c>
      <c r="D3132" s="11" t="s">
        <v>8292</v>
      </c>
      <c r="E3132" s="5" t="s">
        <v>8293</v>
      </c>
      <c r="F3132" s="5">
        <v>13.4</v>
      </c>
      <c r="G3132" s="5">
        <v>41.0</v>
      </c>
      <c r="H3132" t="str">
        <f t="shared" si="1"/>
        <v> West Virginia</v>
      </c>
      <c r="I3132" t="str">
        <f t="shared" si="2"/>
        <v>West Virginia</v>
      </c>
      <c r="J3132" t="str">
        <f>VLOOKUP(I3132,Sheet5!A:B,2,FALSE)</f>
        <v>WV</v>
      </c>
      <c r="K3132" t="str">
        <f t="shared" si="3"/>
        <v>Wyoming, WV</v>
      </c>
    </row>
    <row r="3133" ht="15.75" customHeight="1">
      <c r="A3133" s="11" t="s">
        <v>277</v>
      </c>
      <c r="B3133" s="12">
        <v>8.7</v>
      </c>
      <c r="C3133" s="12">
        <v>29.7</v>
      </c>
      <c r="D3133" s="11" t="s">
        <v>8294</v>
      </c>
      <c r="E3133" s="5" t="s">
        <v>8295</v>
      </c>
      <c r="F3133" s="5">
        <v>9.2</v>
      </c>
      <c r="G3133" s="5">
        <v>32.5</v>
      </c>
      <c r="H3133" t="str">
        <f t="shared" si="1"/>
        <v> Wisconsin</v>
      </c>
      <c r="I3133" t="str">
        <f t="shared" si="2"/>
        <v>Wisconsin</v>
      </c>
      <c r="J3133" t="str">
        <f>VLOOKUP(I3133,Sheet5!A:B,2,FALSE)</f>
        <v>WI</v>
      </c>
      <c r="K3133" t="str">
        <f t="shared" si="3"/>
        <v>Adams, WI</v>
      </c>
    </row>
    <row r="3134" ht="15.75" customHeight="1">
      <c r="A3134" s="11" t="s">
        <v>1922</v>
      </c>
      <c r="B3134" s="12">
        <v>7.9</v>
      </c>
      <c r="C3134" s="12">
        <v>30.4</v>
      </c>
      <c r="D3134" s="11" t="s">
        <v>8296</v>
      </c>
      <c r="E3134" s="5" t="s">
        <v>8297</v>
      </c>
      <c r="F3134" s="5">
        <v>9.0</v>
      </c>
      <c r="G3134" s="5">
        <v>30.4</v>
      </c>
      <c r="H3134" t="str">
        <f t="shared" si="1"/>
        <v> Wisconsin</v>
      </c>
      <c r="I3134" t="str">
        <f t="shared" si="2"/>
        <v>Wisconsin</v>
      </c>
      <c r="J3134" t="str">
        <f>VLOOKUP(I3134,Sheet5!A:B,2,FALSE)</f>
        <v>WI</v>
      </c>
      <c r="K3134" t="str">
        <f t="shared" si="3"/>
        <v>Ashland, WI</v>
      </c>
    </row>
    <row r="3135" ht="15.75" customHeight="1">
      <c r="A3135" s="11" t="s">
        <v>1923</v>
      </c>
      <c r="B3135" s="12">
        <v>8.8</v>
      </c>
      <c r="C3135" s="12">
        <v>27.4</v>
      </c>
      <c r="D3135" s="11" t="s">
        <v>8298</v>
      </c>
      <c r="E3135" s="5" t="s">
        <v>8299</v>
      </c>
      <c r="F3135" s="5">
        <v>7.7</v>
      </c>
      <c r="G3135" s="5">
        <v>31.8</v>
      </c>
      <c r="H3135" t="str">
        <f t="shared" si="1"/>
        <v> Wisconsin</v>
      </c>
      <c r="I3135" t="str">
        <f t="shared" si="2"/>
        <v>Wisconsin</v>
      </c>
      <c r="J3135" t="str">
        <f>VLOOKUP(I3135,Sheet5!A:B,2,FALSE)</f>
        <v>WI</v>
      </c>
      <c r="K3135" t="str">
        <f t="shared" si="3"/>
        <v>Barron, WI</v>
      </c>
    </row>
    <row r="3136" ht="15.75" customHeight="1">
      <c r="A3136" s="11" t="s">
        <v>167</v>
      </c>
      <c r="B3136" s="12">
        <v>6.5</v>
      </c>
      <c r="C3136" s="12">
        <v>20.6</v>
      </c>
      <c r="D3136" s="11" t="s">
        <v>8300</v>
      </c>
      <c r="E3136" s="5" t="s">
        <v>8301</v>
      </c>
      <c r="F3136" s="5">
        <v>7.2</v>
      </c>
      <c r="G3136" s="5">
        <v>28.6</v>
      </c>
      <c r="H3136" t="str">
        <f t="shared" si="1"/>
        <v> Wisconsin</v>
      </c>
      <c r="I3136" t="str">
        <f t="shared" si="2"/>
        <v>Wisconsin</v>
      </c>
      <c r="J3136" t="str">
        <f>VLOOKUP(I3136,Sheet5!A:B,2,FALSE)</f>
        <v>WI</v>
      </c>
      <c r="K3136" t="str">
        <f t="shared" si="3"/>
        <v>Bayfield, WI</v>
      </c>
    </row>
    <row r="3137" ht="15.75" customHeight="1">
      <c r="A3137" s="11" t="s">
        <v>1924</v>
      </c>
      <c r="B3137" s="12">
        <v>8.9</v>
      </c>
      <c r="C3137" s="12">
        <v>30.5</v>
      </c>
      <c r="D3137" s="11" t="s">
        <v>8302</v>
      </c>
      <c r="E3137" s="5" t="s">
        <v>8303</v>
      </c>
      <c r="F3137" s="5">
        <v>8.4</v>
      </c>
      <c r="G3137" s="5">
        <v>29.6</v>
      </c>
      <c r="H3137" t="str">
        <f t="shared" si="1"/>
        <v> Wisconsin</v>
      </c>
      <c r="I3137" t="str">
        <f t="shared" si="2"/>
        <v>Wisconsin</v>
      </c>
      <c r="J3137" t="str">
        <f>VLOOKUP(I3137,Sheet5!A:B,2,FALSE)</f>
        <v>WI</v>
      </c>
      <c r="K3137" t="str">
        <f t="shared" si="3"/>
        <v>Brown, WI</v>
      </c>
    </row>
    <row r="3138" ht="15.75" customHeight="1">
      <c r="A3138" s="11" t="s">
        <v>169</v>
      </c>
      <c r="B3138" s="12">
        <v>7.7</v>
      </c>
      <c r="C3138" s="12">
        <v>26.7</v>
      </c>
      <c r="D3138" s="11" t="s">
        <v>8304</v>
      </c>
      <c r="E3138" s="5" t="s">
        <v>8305</v>
      </c>
      <c r="F3138" s="5">
        <v>7.1</v>
      </c>
      <c r="G3138" s="5">
        <v>32.0</v>
      </c>
      <c r="H3138" t="str">
        <f t="shared" si="1"/>
        <v> Wisconsin</v>
      </c>
      <c r="I3138" t="str">
        <f t="shared" si="2"/>
        <v>Wisconsin</v>
      </c>
      <c r="J3138" t="str">
        <f>VLOOKUP(I3138,Sheet5!A:B,2,FALSE)</f>
        <v>WI</v>
      </c>
      <c r="K3138" t="str">
        <f t="shared" si="3"/>
        <v>Buffalo, WI</v>
      </c>
    </row>
    <row r="3139" ht="15.75" customHeight="1">
      <c r="A3139" s="11" t="s">
        <v>1925</v>
      </c>
      <c r="B3139" s="12">
        <v>8.0</v>
      </c>
      <c r="C3139" s="12">
        <v>31.3</v>
      </c>
      <c r="D3139" s="11" t="s">
        <v>8306</v>
      </c>
      <c r="E3139" s="5" t="s">
        <v>8307</v>
      </c>
      <c r="F3139" s="5">
        <v>7.1</v>
      </c>
      <c r="G3139" s="5">
        <v>29.3</v>
      </c>
      <c r="H3139" t="str">
        <f t="shared" si="1"/>
        <v> Wisconsin</v>
      </c>
      <c r="I3139" t="str">
        <f t="shared" si="2"/>
        <v>Wisconsin</v>
      </c>
      <c r="J3139" t="str">
        <f>VLOOKUP(I3139,Sheet5!A:B,2,FALSE)</f>
        <v>WI</v>
      </c>
      <c r="K3139" t="str">
        <f t="shared" si="3"/>
        <v>Burnett, WI</v>
      </c>
    </row>
    <row r="3140" ht="15.75" customHeight="1">
      <c r="A3140" s="11" t="s">
        <v>1926</v>
      </c>
      <c r="B3140" s="12">
        <v>6.8</v>
      </c>
      <c r="C3140" s="12">
        <v>25.8</v>
      </c>
      <c r="D3140" s="11" t="s">
        <v>8308</v>
      </c>
      <c r="E3140" s="5" t="s">
        <v>8309</v>
      </c>
      <c r="F3140" s="5">
        <v>7.7</v>
      </c>
      <c r="G3140" s="5">
        <v>30.5</v>
      </c>
      <c r="H3140" t="str">
        <f t="shared" si="1"/>
        <v> Wisconsin</v>
      </c>
      <c r="I3140" t="str">
        <f t="shared" si="2"/>
        <v>Wisconsin</v>
      </c>
      <c r="J3140" t="str">
        <f>VLOOKUP(I3140,Sheet5!A:B,2,FALSE)</f>
        <v>WI</v>
      </c>
      <c r="K3140" t="str">
        <f t="shared" si="3"/>
        <v>Calumet, WI</v>
      </c>
    </row>
    <row r="3141" ht="15.75" customHeight="1">
      <c r="A3141" s="11" t="s">
        <v>296</v>
      </c>
      <c r="B3141" s="12">
        <v>6.3</v>
      </c>
      <c r="C3141" s="12">
        <v>25.0</v>
      </c>
      <c r="D3141" s="11" t="s">
        <v>8310</v>
      </c>
      <c r="E3141" s="5" t="s">
        <v>8311</v>
      </c>
      <c r="F3141" s="5">
        <v>7.1</v>
      </c>
      <c r="G3141" s="5">
        <v>27.7</v>
      </c>
      <c r="H3141" t="str">
        <f t="shared" si="1"/>
        <v> Wisconsin</v>
      </c>
      <c r="I3141" t="str">
        <f t="shared" si="2"/>
        <v>Wisconsin</v>
      </c>
      <c r="J3141" t="str">
        <f>VLOOKUP(I3141,Sheet5!A:B,2,FALSE)</f>
        <v>WI</v>
      </c>
      <c r="K3141" t="str">
        <f t="shared" si="3"/>
        <v>Chippewa, WI</v>
      </c>
    </row>
    <row r="3142" ht="15.75" customHeight="1">
      <c r="A3142" s="11" t="s">
        <v>1073</v>
      </c>
      <c r="B3142" s="12">
        <v>6.6</v>
      </c>
      <c r="C3142" s="12">
        <v>29.0</v>
      </c>
      <c r="D3142" s="11" t="s">
        <v>8312</v>
      </c>
      <c r="E3142" s="5" t="s">
        <v>8313</v>
      </c>
      <c r="F3142" s="5">
        <v>6.4</v>
      </c>
      <c r="G3142" s="5">
        <v>31.7</v>
      </c>
      <c r="H3142" t="str">
        <f t="shared" si="1"/>
        <v> Wisconsin</v>
      </c>
      <c r="I3142" t="str">
        <f t="shared" si="2"/>
        <v>Wisconsin</v>
      </c>
      <c r="J3142" t="str">
        <f>VLOOKUP(I3142,Sheet5!A:B,2,FALSE)</f>
        <v>WI</v>
      </c>
      <c r="K3142" t="str">
        <f t="shared" si="3"/>
        <v>Clark, WI</v>
      </c>
    </row>
    <row r="3143" ht="15.75" customHeight="1">
      <c r="A3143" s="11" t="s">
        <v>727</v>
      </c>
      <c r="B3143" s="12">
        <v>8.3</v>
      </c>
      <c r="C3143" s="12">
        <v>24.7</v>
      </c>
      <c r="D3143" s="11" t="s">
        <v>8314</v>
      </c>
      <c r="E3143" s="5" t="s">
        <v>8315</v>
      </c>
      <c r="F3143" s="5">
        <v>6.9</v>
      </c>
      <c r="G3143" s="5">
        <v>34.7</v>
      </c>
      <c r="H3143" t="str">
        <f t="shared" si="1"/>
        <v> Wisconsin</v>
      </c>
      <c r="I3143" t="str">
        <f t="shared" si="2"/>
        <v>Wisconsin</v>
      </c>
      <c r="J3143" t="str">
        <f>VLOOKUP(I3143,Sheet5!A:B,2,FALSE)</f>
        <v>WI</v>
      </c>
      <c r="K3143" t="str">
        <f t="shared" si="3"/>
        <v>Columbia, WI</v>
      </c>
    </row>
    <row r="3144" ht="15.75" customHeight="1">
      <c r="A3144" s="11" t="s">
        <v>1927</v>
      </c>
      <c r="B3144" s="12">
        <v>7.1</v>
      </c>
      <c r="C3144" s="12">
        <v>25.9</v>
      </c>
      <c r="D3144" s="11" t="s">
        <v>8316</v>
      </c>
      <c r="E3144" s="5" t="s">
        <v>8317</v>
      </c>
      <c r="F3144" s="5">
        <v>7.6</v>
      </c>
      <c r="G3144" s="5">
        <v>35.7</v>
      </c>
      <c r="H3144" t="str">
        <f t="shared" si="1"/>
        <v> Wisconsin</v>
      </c>
      <c r="I3144" t="str">
        <f t="shared" si="2"/>
        <v>Wisconsin</v>
      </c>
      <c r="J3144" t="str">
        <f>VLOOKUP(I3144,Sheet5!A:B,2,FALSE)</f>
        <v>WI</v>
      </c>
      <c r="K3144" t="str">
        <f t="shared" si="3"/>
        <v>Crawford, WI</v>
      </c>
    </row>
    <row r="3145" ht="15.75" customHeight="1">
      <c r="A3145" s="11" t="s">
        <v>1928</v>
      </c>
      <c r="B3145" s="12">
        <v>8.1</v>
      </c>
      <c r="C3145" s="12">
        <v>30.7</v>
      </c>
      <c r="D3145" s="11" t="s">
        <v>8318</v>
      </c>
      <c r="E3145" s="5" t="s">
        <v>8319</v>
      </c>
      <c r="F3145" s="5">
        <v>6.6</v>
      </c>
      <c r="G3145" s="5">
        <v>24.3</v>
      </c>
      <c r="H3145" t="str">
        <f t="shared" si="1"/>
        <v> Wisconsin</v>
      </c>
      <c r="I3145" t="str">
        <f t="shared" si="2"/>
        <v>Wisconsin</v>
      </c>
      <c r="J3145" t="str">
        <f>VLOOKUP(I3145,Sheet5!A:B,2,FALSE)</f>
        <v>WI</v>
      </c>
      <c r="K3145" t="str">
        <f t="shared" si="3"/>
        <v>Dane, WI</v>
      </c>
    </row>
    <row r="3146" ht="15.75" customHeight="1">
      <c r="A3146" s="11" t="s">
        <v>524</v>
      </c>
      <c r="B3146" s="12">
        <v>4.6</v>
      </c>
      <c r="C3146" s="12">
        <v>13.1</v>
      </c>
      <c r="D3146" s="11" t="s">
        <v>8320</v>
      </c>
      <c r="E3146" s="5" t="s">
        <v>8321</v>
      </c>
      <c r="F3146" s="5">
        <v>7.8</v>
      </c>
      <c r="G3146" s="5">
        <v>33.3</v>
      </c>
      <c r="H3146" t="str">
        <f t="shared" si="1"/>
        <v> Wisconsin</v>
      </c>
      <c r="I3146" t="str">
        <f t="shared" si="2"/>
        <v>Wisconsin</v>
      </c>
      <c r="J3146" t="str">
        <f>VLOOKUP(I3146,Sheet5!A:B,2,FALSE)</f>
        <v>WI</v>
      </c>
      <c r="K3146" t="str">
        <f t="shared" si="3"/>
        <v>Dodge, WI</v>
      </c>
    </row>
    <row r="3147" ht="15.75" customHeight="1">
      <c r="A3147" s="11" t="s">
        <v>1929</v>
      </c>
      <c r="B3147" s="12">
        <v>9.5</v>
      </c>
      <c r="C3147" s="12">
        <v>31.8</v>
      </c>
      <c r="D3147" s="11" t="s">
        <v>8322</v>
      </c>
      <c r="E3147" s="5" t="s">
        <v>8323</v>
      </c>
      <c r="F3147" s="5">
        <v>7.0</v>
      </c>
      <c r="G3147" s="5">
        <v>26.9</v>
      </c>
      <c r="H3147" t="str">
        <f t="shared" si="1"/>
        <v> Wisconsin</v>
      </c>
      <c r="I3147" t="str">
        <f t="shared" si="2"/>
        <v>Wisconsin</v>
      </c>
      <c r="J3147" t="str">
        <f>VLOOKUP(I3147,Sheet5!A:B,2,FALSE)</f>
        <v>WI</v>
      </c>
      <c r="K3147" t="str">
        <f t="shared" si="3"/>
        <v>Door, WI</v>
      </c>
    </row>
    <row r="3148" ht="15.75" customHeight="1">
      <c r="A3148" s="11" t="s">
        <v>1930</v>
      </c>
      <c r="B3148" s="12">
        <v>9.2</v>
      </c>
      <c r="C3148" s="12">
        <v>27.1</v>
      </c>
      <c r="D3148" s="11" t="s">
        <v>8324</v>
      </c>
      <c r="E3148" s="5" t="s">
        <v>8325</v>
      </c>
      <c r="F3148" s="5">
        <v>7.5</v>
      </c>
      <c r="G3148" s="5">
        <v>31.1</v>
      </c>
      <c r="H3148" t="str">
        <f t="shared" si="1"/>
        <v> Wisconsin</v>
      </c>
      <c r="I3148" t="str">
        <f t="shared" si="2"/>
        <v>Wisconsin</v>
      </c>
      <c r="J3148" t="str">
        <f>VLOOKUP(I3148,Sheet5!A:B,2,FALSE)</f>
        <v>WI</v>
      </c>
      <c r="K3148" t="str">
        <f t="shared" si="3"/>
        <v>Douglas, WI</v>
      </c>
    </row>
    <row r="3149" ht="15.75" customHeight="1">
      <c r="A3149" s="11" t="s">
        <v>1931</v>
      </c>
      <c r="B3149" s="12">
        <v>8.5</v>
      </c>
      <c r="C3149" s="12">
        <v>32.2</v>
      </c>
      <c r="D3149" s="11" t="s">
        <v>8326</v>
      </c>
      <c r="E3149" s="5" t="s">
        <v>8327</v>
      </c>
      <c r="F3149" s="5">
        <v>8.7</v>
      </c>
      <c r="G3149" s="5">
        <v>33.8</v>
      </c>
      <c r="H3149" t="str">
        <f t="shared" si="1"/>
        <v> Wisconsin</v>
      </c>
      <c r="I3149" t="str">
        <f t="shared" si="2"/>
        <v>Wisconsin</v>
      </c>
      <c r="J3149" t="str">
        <f>VLOOKUP(I3149,Sheet5!A:B,2,FALSE)</f>
        <v>WI</v>
      </c>
      <c r="K3149" t="str">
        <f t="shared" si="3"/>
        <v>Dunn, WI</v>
      </c>
    </row>
    <row r="3150" ht="15.75" customHeight="1">
      <c r="A3150" s="11"/>
      <c r="D3150" s="11" t="s">
        <v>8328</v>
      </c>
      <c r="E3150" s="5" t="s">
        <v>8329</v>
      </c>
      <c r="F3150" s="5">
        <v>7.0</v>
      </c>
      <c r="G3150" s="5">
        <v>27.6</v>
      </c>
      <c r="H3150" t="str">
        <f t="shared" si="1"/>
        <v> Wisconsin</v>
      </c>
      <c r="I3150" t="str">
        <f t="shared" si="2"/>
        <v>Wisconsin</v>
      </c>
      <c r="J3150" t="str">
        <f>VLOOKUP(I3150,Sheet5!A:B,2,FALSE)</f>
        <v>WI</v>
      </c>
      <c r="K3150" t="str">
        <f t="shared" si="3"/>
        <v>Eau Claire, WI</v>
      </c>
    </row>
    <row r="3151" ht="15.75" customHeight="1">
      <c r="A3151" s="11"/>
      <c r="D3151" s="11" t="s">
        <v>8330</v>
      </c>
      <c r="E3151" s="5" t="s">
        <v>8331</v>
      </c>
      <c r="F3151" s="5">
        <v>8.0</v>
      </c>
      <c r="G3151" s="5">
        <v>32.1</v>
      </c>
      <c r="H3151" t="str">
        <f t="shared" si="1"/>
        <v> Wisconsin</v>
      </c>
      <c r="I3151" t="str">
        <f t="shared" si="2"/>
        <v>Wisconsin</v>
      </c>
      <c r="J3151" t="str">
        <f>VLOOKUP(I3151,Sheet5!A:B,2,FALSE)</f>
        <v>WI</v>
      </c>
      <c r="K3151" t="str">
        <f t="shared" si="3"/>
        <v>Florence, WI</v>
      </c>
    </row>
    <row r="3152" ht="15.75" customHeight="1">
      <c r="A3152" s="11"/>
      <c r="D3152" s="11" t="s">
        <v>8332</v>
      </c>
      <c r="E3152" s="5" t="s">
        <v>8333</v>
      </c>
      <c r="F3152" s="5">
        <v>7.2</v>
      </c>
      <c r="G3152" s="5">
        <v>33.0</v>
      </c>
      <c r="H3152" t="str">
        <f t="shared" si="1"/>
        <v> Wisconsin</v>
      </c>
      <c r="I3152" t="str">
        <f t="shared" si="2"/>
        <v>Wisconsin</v>
      </c>
      <c r="J3152" t="str">
        <f>VLOOKUP(I3152,Sheet5!A:B,2,FALSE)</f>
        <v>WI</v>
      </c>
      <c r="K3152" t="str">
        <f t="shared" si="3"/>
        <v>Fond Du Lac, WI</v>
      </c>
    </row>
    <row r="3153" ht="15.75" customHeight="1">
      <c r="A3153" s="11"/>
      <c r="D3153" s="11" t="s">
        <v>8334</v>
      </c>
      <c r="E3153" s="5" t="s">
        <v>8335</v>
      </c>
      <c r="F3153" s="5">
        <v>9.6</v>
      </c>
      <c r="G3153" s="5">
        <v>34.1</v>
      </c>
      <c r="H3153" t="str">
        <f t="shared" si="1"/>
        <v> Wisconsin</v>
      </c>
      <c r="I3153" t="str">
        <f t="shared" si="2"/>
        <v>Wisconsin</v>
      </c>
      <c r="J3153" t="str">
        <f>VLOOKUP(I3153,Sheet5!A:B,2,FALSE)</f>
        <v>WI</v>
      </c>
      <c r="K3153" t="str">
        <f t="shared" si="3"/>
        <v>Forest, WI</v>
      </c>
    </row>
    <row r="3154" ht="15.75" customHeight="1">
      <c r="A3154" s="11"/>
      <c r="D3154" s="11" t="s">
        <v>8336</v>
      </c>
      <c r="E3154" s="5" t="s">
        <v>8337</v>
      </c>
      <c r="F3154" s="5">
        <v>7.1</v>
      </c>
      <c r="G3154" s="5">
        <v>34.6</v>
      </c>
      <c r="H3154" t="str">
        <f t="shared" si="1"/>
        <v> Wisconsin</v>
      </c>
      <c r="I3154" t="str">
        <f t="shared" si="2"/>
        <v>Wisconsin</v>
      </c>
      <c r="J3154" t="str">
        <f>VLOOKUP(I3154,Sheet5!A:B,2,FALSE)</f>
        <v>WI</v>
      </c>
      <c r="K3154" t="str">
        <f t="shared" si="3"/>
        <v>Grant, WI</v>
      </c>
    </row>
    <row r="3155" ht="15.75" customHeight="1">
      <c r="A3155" s="11"/>
      <c r="D3155" s="11" t="s">
        <v>8338</v>
      </c>
      <c r="E3155" s="5" t="s">
        <v>8339</v>
      </c>
      <c r="F3155" s="5">
        <v>7.8</v>
      </c>
      <c r="G3155" s="5">
        <v>32.7</v>
      </c>
      <c r="H3155" t="str">
        <f t="shared" si="1"/>
        <v> Wisconsin</v>
      </c>
      <c r="I3155" t="str">
        <f t="shared" si="2"/>
        <v>Wisconsin</v>
      </c>
      <c r="J3155" t="str">
        <f>VLOOKUP(I3155,Sheet5!A:B,2,FALSE)</f>
        <v>WI</v>
      </c>
      <c r="K3155" t="str">
        <f t="shared" si="3"/>
        <v>Green, WI</v>
      </c>
    </row>
    <row r="3156" ht="15.75" customHeight="1">
      <c r="A3156" s="11"/>
      <c r="D3156" s="11" t="s">
        <v>8340</v>
      </c>
      <c r="E3156" s="5" t="s">
        <v>8341</v>
      </c>
      <c r="F3156" s="5">
        <v>9.0</v>
      </c>
      <c r="G3156" s="5">
        <v>36.4</v>
      </c>
      <c r="H3156" t="str">
        <f t="shared" si="1"/>
        <v> Wisconsin</v>
      </c>
      <c r="I3156" t="str">
        <f t="shared" si="2"/>
        <v>Wisconsin</v>
      </c>
      <c r="J3156" t="str">
        <f>VLOOKUP(I3156,Sheet5!A:B,2,FALSE)</f>
        <v>WI</v>
      </c>
      <c r="K3156" t="str">
        <f t="shared" si="3"/>
        <v>Green Lake, WI</v>
      </c>
    </row>
    <row r="3157" ht="15.75" customHeight="1">
      <c r="A3157" s="11"/>
      <c r="D3157" s="11" t="s">
        <v>8342</v>
      </c>
      <c r="E3157" s="5" t="s">
        <v>8343</v>
      </c>
      <c r="F3157" s="5">
        <v>7.0</v>
      </c>
      <c r="G3157" s="5">
        <v>31.0</v>
      </c>
      <c r="H3157" t="str">
        <f t="shared" si="1"/>
        <v> Wisconsin</v>
      </c>
      <c r="I3157" t="str">
        <f t="shared" si="2"/>
        <v>Wisconsin</v>
      </c>
      <c r="J3157" t="str">
        <f>VLOOKUP(I3157,Sheet5!A:B,2,FALSE)</f>
        <v>WI</v>
      </c>
      <c r="K3157" t="str">
        <f t="shared" si="3"/>
        <v>Iowa, WI</v>
      </c>
    </row>
    <row r="3158" ht="15.75" customHeight="1">
      <c r="A3158" s="11"/>
      <c r="D3158" s="11" t="s">
        <v>8344</v>
      </c>
      <c r="E3158" s="5" t="s">
        <v>8345</v>
      </c>
      <c r="F3158" s="5">
        <v>7.7</v>
      </c>
      <c r="G3158" s="5">
        <v>28.0</v>
      </c>
      <c r="H3158" t="str">
        <f t="shared" si="1"/>
        <v> Wisconsin</v>
      </c>
      <c r="I3158" t="str">
        <f t="shared" si="2"/>
        <v>Wisconsin</v>
      </c>
      <c r="J3158" t="str">
        <f>VLOOKUP(I3158,Sheet5!A:B,2,FALSE)</f>
        <v>WI</v>
      </c>
      <c r="K3158" t="str">
        <f t="shared" si="3"/>
        <v>Iron, WI</v>
      </c>
    </row>
    <row r="3159" ht="15.75" customHeight="1">
      <c r="A3159" s="11"/>
      <c r="D3159" s="11" t="s">
        <v>8346</v>
      </c>
      <c r="E3159" s="5" t="s">
        <v>8347</v>
      </c>
      <c r="F3159" s="5">
        <v>8.0</v>
      </c>
      <c r="G3159" s="5">
        <v>33.5</v>
      </c>
      <c r="H3159" t="str">
        <f t="shared" si="1"/>
        <v> Wisconsin</v>
      </c>
      <c r="I3159" t="str">
        <f t="shared" si="2"/>
        <v>Wisconsin</v>
      </c>
      <c r="J3159" t="str">
        <f>VLOOKUP(I3159,Sheet5!A:B,2,FALSE)</f>
        <v>WI</v>
      </c>
      <c r="K3159" t="str">
        <f t="shared" si="3"/>
        <v>Jackson, WI</v>
      </c>
    </row>
    <row r="3160" ht="15.75" customHeight="1">
      <c r="A3160" s="11"/>
      <c r="D3160" s="11" t="s">
        <v>8348</v>
      </c>
      <c r="E3160" s="5" t="s">
        <v>8349</v>
      </c>
      <c r="F3160" s="5">
        <v>6.3</v>
      </c>
      <c r="G3160" s="5">
        <v>28.3</v>
      </c>
      <c r="H3160" t="str">
        <f t="shared" si="1"/>
        <v> Wisconsin</v>
      </c>
      <c r="I3160" t="str">
        <f t="shared" si="2"/>
        <v>Wisconsin</v>
      </c>
      <c r="J3160" t="str">
        <f>VLOOKUP(I3160,Sheet5!A:B,2,FALSE)</f>
        <v>WI</v>
      </c>
      <c r="K3160" t="str">
        <f t="shared" si="3"/>
        <v>Jefferson, WI</v>
      </c>
    </row>
    <row r="3161" ht="15.75" customHeight="1">
      <c r="A3161" s="11"/>
      <c r="D3161" s="11" t="s">
        <v>8350</v>
      </c>
      <c r="E3161" s="5" t="s">
        <v>8351</v>
      </c>
      <c r="F3161" s="5">
        <v>7.8</v>
      </c>
      <c r="G3161" s="5">
        <v>35.0</v>
      </c>
      <c r="H3161" t="str">
        <f t="shared" si="1"/>
        <v> Wisconsin</v>
      </c>
      <c r="I3161" t="str">
        <f t="shared" si="2"/>
        <v>Wisconsin</v>
      </c>
      <c r="J3161" t="str">
        <f>VLOOKUP(I3161,Sheet5!A:B,2,FALSE)</f>
        <v>WI</v>
      </c>
      <c r="K3161" t="str">
        <f t="shared" si="3"/>
        <v>Juneau, WI</v>
      </c>
    </row>
    <row r="3162" ht="15.75" customHeight="1">
      <c r="A3162" s="11"/>
      <c r="D3162" s="11" t="s">
        <v>8352</v>
      </c>
      <c r="E3162" s="5" t="s">
        <v>8353</v>
      </c>
      <c r="F3162" s="5">
        <v>8.1</v>
      </c>
      <c r="G3162" s="5">
        <v>30.8</v>
      </c>
      <c r="H3162" t="str">
        <f t="shared" si="1"/>
        <v> Wisconsin</v>
      </c>
      <c r="I3162" t="str">
        <f t="shared" si="2"/>
        <v>Wisconsin</v>
      </c>
      <c r="J3162" t="str">
        <f>VLOOKUP(I3162,Sheet5!A:B,2,FALSE)</f>
        <v>WI</v>
      </c>
      <c r="K3162" t="str">
        <f t="shared" si="3"/>
        <v>Kenosha, WI</v>
      </c>
    </row>
    <row r="3163" ht="15.75" customHeight="1">
      <c r="A3163" s="11"/>
      <c r="D3163" s="11" t="s">
        <v>8354</v>
      </c>
      <c r="E3163" s="5" t="s">
        <v>8355</v>
      </c>
      <c r="F3163" s="5">
        <v>7.3</v>
      </c>
      <c r="G3163" s="5">
        <v>33.6</v>
      </c>
      <c r="H3163" t="str">
        <f t="shared" si="1"/>
        <v> Wisconsin</v>
      </c>
      <c r="I3163" t="str">
        <f t="shared" si="2"/>
        <v>Wisconsin</v>
      </c>
      <c r="J3163" t="str">
        <f>VLOOKUP(I3163,Sheet5!A:B,2,FALSE)</f>
        <v>WI</v>
      </c>
      <c r="K3163" t="str">
        <f t="shared" si="3"/>
        <v>Kewaunee, WI</v>
      </c>
    </row>
    <row r="3164" ht="15.75" customHeight="1">
      <c r="A3164" s="11"/>
      <c r="D3164" s="11" t="s">
        <v>8356</v>
      </c>
      <c r="E3164" s="5" t="s">
        <v>8357</v>
      </c>
      <c r="F3164" s="5">
        <v>7.2</v>
      </c>
      <c r="G3164" s="5">
        <v>30.7</v>
      </c>
      <c r="H3164" t="str">
        <f t="shared" si="1"/>
        <v> Wisconsin</v>
      </c>
      <c r="I3164" t="str">
        <f t="shared" si="2"/>
        <v>Wisconsin</v>
      </c>
      <c r="J3164" t="str">
        <f>VLOOKUP(I3164,Sheet5!A:B,2,FALSE)</f>
        <v>WI</v>
      </c>
      <c r="K3164" t="str">
        <f t="shared" si="3"/>
        <v>La Crosse, WI</v>
      </c>
    </row>
    <row r="3165" ht="15.75" customHeight="1">
      <c r="A3165" s="11"/>
      <c r="D3165" s="11" t="s">
        <v>8358</v>
      </c>
      <c r="E3165" s="5" t="s">
        <v>8359</v>
      </c>
      <c r="F3165" s="5">
        <v>7.4</v>
      </c>
      <c r="G3165" s="5">
        <v>36.4</v>
      </c>
      <c r="H3165" t="str">
        <f t="shared" si="1"/>
        <v> Wisconsin</v>
      </c>
      <c r="I3165" t="str">
        <f t="shared" si="2"/>
        <v>Wisconsin</v>
      </c>
      <c r="J3165" t="str">
        <f>VLOOKUP(I3165,Sheet5!A:B,2,FALSE)</f>
        <v>WI</v>
      </c>
      <c r="K3165" t="str">
        <f t="shared" si="3"/>
        <v>Lafayette, WI</v>
      </c>
    </row>
    <row r="3166" ht="15.75" customHeight="1">
      <c r="A3166" s="11"/>
      <c r="D3166" s="11" t="s">
        <v>8360</v>
      </c>
      <c r="E3166" s="5" t="s">
        <v>8361</v>
      </c>
      <c r="F3166" s="5">
        <v>7.3</v>
      </c>
      <c r="G3166" s="5">
        <v>29.8</v>
      </c>
      <c r="H3166" t="str">
        <f t="shared" si="1"/>
        <v> Wisconsin</v>
      </c>
      <c r="I3166" t="str">
        <f t="shared" si="2"/>
        <v>Wisconsin</v>
      </c>
      <c r="J3166" t="str">
        <f>VLOOKUP(I3166,Sheet5!A:B,2,FALSE)</f>
        <v>WI</v>
      </c>
      <c r="K3166" t="str">
        <f t="shared" si="3"/>
        <v>Langlade, WI</v>
      </c>
    </row>
    <row r="3167" ht="15.75" customHeight="1">
      <c r="A3167" s="11"/>
      <c r="D3167" s="11" t="s">
        <v>8362</v>
      </c>
      <c r="E3167" s="5" t="s">
        <v>8363</v>
      </c>
      <c r="F3167" s="5">
        <v>7.9</v>
      </c>
      <c r="G3167" s="5">
        <v>27.8</v>
      </c>
      <c r="H3167" t="str">
        <f t="shared" si="1"/>
        <v> Wisconsin</v>
      </c>
      <c r="I3167" t="str">
        <f t="shared" si="2"/>
        <v>Wisconsin</v>
      </c>
      <c r="J3167" t="str">
        <f>VLOOKUP(I3167,Sheet5!A:B,2,FALSE)</f>
        <v>WI</v>
      </c>
      <c r="K3167" t="str">
        <f t="shared" si="3"/>
        <v>Lincoln, WI</v>
      </c>
    </row>
    <row r="3168" ht="15.75" customHeight="1">
      <c r="A3168" s="11"/>
      <c r="D3168" s="11" t="s">
        <v>8364</v>
      </c>
      <c r="E3168" s="5" t="s">
        <v>8365</v>
      </c>
      <c r="F3168" s="5">
        <v>7.8</v>
      </c>
      <c r="G3168" s="5">
        <v>30.5</v>
      </c>
      <c r="H3168" t="str">
        <f t="shared" si="1"/>
        <v> Wisconsin</v>
      </c>
      <c r="I3168" t="str">
        <f t="shared" si="2"/>
        <v>Wisconsin</v>
      </c>
      <c r="J3168" t="str">
        <f>VLOOKUP(I3168,Sheet5!A:B,2,FALSE)</f>
        <v>WI</v>
      </c>
      <c r="K3168" t="str">
        <f t="shared" si="3"/>
        <v>Manitowoc, WI</v>
      </c>
    </row>
    <row r="3169" ht="15.75" customHeight="1">
      <c r="A3169" s="11"/>
      <c r="D3169" s="11" t="s">
        <v>8366</v>
      </c>
      <c r="E3169" s="5" t="s">
        <v>8367</v>
      </c>
      <c r="F3169" s="5">
        <v>7.7</v>
      </c>
      <c r="G3169" s="5">
        <v>30.0</v>
      </c>
      <c r="H3169" t="str">
        <f t="shared" si="1"/>
        <v> Wisconsin</v>
      </c>
      <c r="I3169" t="str">
        <f t="shared" si="2"/>
        <v>Wisconsin</v>
      </c>
      <c r="J3169" t="str">
        <f>VLOOKUP(I3169,Sheet5!A:B,2,FALSE)</f>
        <v>WI</v>
      </c>
      <c r="K3169" t="str">
        <f t="shared" si="3"/>
        <v>Marathon, WI</v>
      </c>
    </row>
    <row r="3170" ht="15.75" customHeight="1">
      <c r="A3170" s="11"/>
      <c r="D3170" s="11" t="s">
        <v>8368</v>
      </c>
      <c r="E3170" s="5" t="s">
        <v>8369</v>
      </c>
      <c r="F3170" s="5">
        <v>7.4</v>
      </c>
      <c r="G3170" s="5">
        <v>31.6</v>
      </c>
      <c r="H3170" t="str">
        <f t="shared" si="1"/>
        <v> Wisconsin</v>
      </c>
      <c r="I3170" t="str">
        <f t="shared" si="2"/>
        <v>Wisconsin</v>
      </c>
      <c r="J3170" t="str">
        <f>VLOOKUP(I3170,Sheet5!A:B,2,FALSE)</f>
        <v>WI</v>
      </c>
      <c r="K3170" t="str">
        <f t="shared" si="3"/>
        <v>Marinette, WI</v>
      </c>
    </row>
    <row r="3171" ht="15.75" customHeight="1">
      <c r="A3171" s="11"/>
      <c r="D3171" s="11" t="s">
        <v>8370</v>
      </c>
      <c r="E3171" s="5" t="s">
        <v>8371</v>
      </c>
      <c r="F3171" s="5">
        <v>9.1</v>
      </c>
      <c r="G3171" s="5">
        <v>35.5</v>
      </c>
      <c r="H3171" t="str">
        <f t="shared" si="1"/>
        <v> Wisconsin</v>
      </c>
      <c r="I3171" t="str">
        <f t="shared" si="2"/>
        <v>Wisconsin</v>
      </c>
      <c r="J3171" t="str">
        <f>VLOOKUP(I3171,Sheet5!A:B,2,FALSE)</f>
        <v>WI</v>
      </c>
      <c r="K3171" t="str">
        <f t="shared" si="3"/>
        <v>Marquette, WI</v>
      </c>
    </row>
    <row r="3172" ht="15.75" customHeight="1">
      <c r="A3172" s="11"/>
      <c r="D3172" s="11" t="s">
        <v>8372</v>
      </c>
      <c r="E3172" s="5" t="s">
        <v>8373</v>
      </c>
      <c r="F3172" s="5">
        <v>11.6</v>
      </c>
      <c r="G3172" s="5">
        <v>45.3</v>
      </c>
      <c r="H3172" t="str">
        <f t="shared" si="1"/>
        <v> Wisconsin</v>
      </c>
      <c r="I3172" t="str">
        <f t="shared" si="2"/>
        <v>Wisconsin</v>
      </c>
      <c r="J3172" t="str">
        <f>VLOOKUP(I3172,Sheet5!A:B,2,FALSE)</f>
        <v>WI</v>
      </c>
      <c r="K3172" t="str">
        <f t="shared" si="3"/>
        <v>Menominee, WI</v>
      </c>
    </row>
    <row r="3173" ht="15.75" customHeight="1">
      <c r="A3173" s="11"/>
      <c r="D3173" s="11" t="s">
        <v>8374</v>
      </c>
      <c r="E3173" s="5" t="s">
        <v>8375</v>
      </c>
      <c r="F3173" s="5">
        <v>10.1</v>
      </c>
      <c r="G3173" s="5">
        <v>33.3</v>
      </c>
      <c r="H3173" t="str">
        <f t="shared" si="1"/>
        <v> Wisconsin</v>
      </c>
      <c r="I3173" t="str">
        <f t="shared" si="2"/>
        <v>Wisconsin</v>
      </c>
      <c r="J3173" t="str">
        <f>VLOOKUP(I3173,Sheet5!A:B,2,FALSE)</f>
        <v>WI</v>
      </c>
      <c r="K3173" t="str">
        <f t="shared" si="3"/>
        <v>Milwaukee, WI</v>
      </c>
    </row>
    <row r="3174" ht="15.75" customHeight="1">
      <c r="A3174" s="11"/>
      <c r="D3174" s="11" t="s">
        <v>8376</v>
      </c>
      <c r="E3174" s="5" t="s">
        <v>8377</v>
      </c>
      <c r="F3174" s="5">
        <v>7.6</v>
      </c>
      <c r="G3174" s="5">
        <v>33.2</v>
      </c>
      <c r="H3174" t="str">
        <f t="shared" si="1"/>
        <v> Wisconsin</v>
      </c>
      <c r="I3174" t="str">
        <f t="shared" si="2"/>
        <v>Wisconsin</v>
      </c>
      <c r="J3174" t="str">
        <f>VLOOKUP(I3174,Sheet5!A:B,2,FALSE)</f>
        <v>WI</v>
      </c>
      <c r="K3174" t="str">
        <f t="shared" si="3"/>
        <v>Monroe, WI</v>
      </c>
    </row>
    <row r="3175" ht="15.75" customHeight="1">
      <c r="A3175" s="11"/>
      <c r="D3175" s="11" t="s">
        <v>8378</v>
      </c>
      <c r="E3175" s="5" t="s">
        <v>8379</v>
      </c>
      <c r="F3175" s="5">
        <v>7.8</v>
      </c>
      <c r="G3175" s="5">
        <v>30.5</v>
      </c>
      <c r="H3175" t="str">
        <f t="shared" si="1"/>
        <v> Wisconsin</v>
      </c>
      <c r="I3175" t="str">
        <f t="shared" si="2"/>
        <v>Wisconsin</v>
      </c>
      <c r="J3175" t="str">
        <f>VLOOKUP(I3175,Sheet5!A:B,2,FALSE)</f>
        <v>WI</v>
      </c>
      <c r="K3175" t="str">
        <f t="shared" si="3"/>
        <v>Oconto, WI</v>
      </c>
    </row>
    <row r="3176" ht="15.75" customHeight="1">
      <c r="A3176" s="11"/>
      <c r="D3176" s="11" t="s">
        <v>8380</v>
      </c>
      <c r="E3176" s="5" t="s">
        <v>8381</v>
      </c>
      <c r="F3176" s="5">
        <v>6.9</v>
      </c>
      <c r="G3176" s="5">
        <v>32.1</v>
      </c>
      <c r="H3176" t="str">
        <f t="shared" si="1"/>
        <v> Wisconsin</v>
      </c>
      <c r="I3176" t="str">
        <f t="shared" si="2"/>
        <v>Wisconsin</v>
      </c>
      <c r="J3176" t="str">
        <f>VLOOKUP(I3176,Sheet5!A:B,2,FALSE)</f>
        <v>WI</v>
      </c>
      <c r="K3176" t="str">
        <f t="shared" si="3"/>
        <v>Oneida, WI</v>
      </c>
    </row>
    <row r="3177" ht="15.75" customHeight="1">
      <c r="A3177" s="11"/>
      <c r="D3177" s="11" t="s">
        <v>8382</v>
      </c>
      <c r="E3177" s="5" t="s">
        <v>8383</v>
      </c>
      <c r="F3177" s="5">
        <v>7.7</v>
      </c>
      <c r="G3177" s="5">
        <v>29.7</v>
      </c>
      <c r="H3177" t="str">
        <f t="shared" si="1"/>
        <v> Wisconsin</v>
      </c>
      <c r="I3177" t="str">
        <f t="shared" si="2"/>
        <v>Wisconsin</v>
      </c>
      <c r="J3177" t="str">
        <f>VLOOKUP(I3177,Sheet5!A:B,2,FALSE)</f>
        <v>WI</v>
      </c>
      <c r="K3177" t="str">
        <f t="shared" si="3"/>
        <v>Outagamie, WI</v>
      </c>
    </row>
    <row r="3178" ht="15.75" customHeight="1">
      <c r="A3178" s="11"/>
      <c r="D3178" s="11" t="s">
        <v>8384</v>
      </c>
      <c r="E3178" s="5" t="s">
        <v>8385</v>
      </c>
      <c r="F3178" s="5">
        <v>6.2</v>
      </c>
      <c r="G3178" s="5">
        <v>24.7</v>
      </c>
      <c r="H3178" t="str">
        <f t="shared" si="1"/>
        <v> Wisconsin</v>
      </c>
      <c r="I3178" t="str">
        <f t="shared" si="2"/>
        <v>Wisconsin</v>
      </c>
      <c r="J3178" t="str">
        <f>VLOOKUP(I3178,Sheet5!A:B,2,FALSE)</f>
        <v>WI</v>
      </c>
      <c r="K3178" t="str">
        <f t="shared" si="3"/>
        <v>Ozaukee, WI</v>
      </c>
    </row>
    <row r="3179" ht="15.75" customHeight="1">
      <c r="A3179" s="11"/>
      <c r="D3179" s="11" t="s">
        <v>8386</v>
      </c>
      <c r="E3179" s="5" t="s">
        <v>8387</v>
      </c>
      <c r="F3179" s="5">
        <v>8.3</v>
      </c>
      <c r="G3179" s="5">
        <v>33.8</v>
      </c>
      <c r="H3179" t="str">
        <f t="shared" si="1"/>
        <v> Wisconsin</v>
      </c>
      <c r="I3179" t="str">
        <f t="shared" si="2"/>
        <v>Wisconsin</v>
      </c>
      <c r="J3179" t="str">
        <f>VLOOKUP(I3179,Sheet5!A:B,2,FALSE)</f>
        <v>WI</v>
      </c>
      <c r="K3179" t="str">
        <f t="shared" si="3"/>
        <v>Pepin, WI</v>
      </c>
    </row>
    <row r="3180" ht="15.75" customHeight="1">
      <c r="A3180" s="11"/>
      <c r="D3180" s="11" t="s">
        <v>8388</v>
      </c>
      <c r="E3180" s="5" t="s">
        <v>8389</v>
      </c>
      <c r="F3180" s="5">
        <v>7.4</v>
      </c>
      <c r="G3180" s="5">
        <v>30.0</v>
      </c>
      <c r="H3180" t="str">
        <f t="shared" si="1"/>
        <v> Wisconsin</v>
      </c>
      <c r="I3180" t="str">
        <f t="shared" si="2"/>
        <v>Wisconsin</v>
      </c>
      <c r="J3180" t="str">
        <f>VLOOKUP(I3180,Sheet5!A:B,2,FALSE)</f>
        <v>WI</v>
      </c>
      <c r="K3180" t="str">
        <f t="shared" si="3"/>
        <v>Pierce, WI</v>
      </c>
    </row>
    <row r="3181" ht="15.75" customHeight="1">
      <c r="A3181" s="11"/>
      <c r="D3181" s="11" t="s">
        <v>8390</v>
      </c>
      <c r="E3181" s="5" t="s">
        <v>8391</v>
      </c>
      <c r="F3181" s="5">
        <v>7.8</v>
      </c>
      <c r="G3181" s="5">
        <v>31.6</v>
      </c>
      <c r="H3181" t="str">
        <f t="shared" si="1"/>
        <v> Wisconsin</v>
      </c>
      <c r="I3181" t="str">
        <f t="shared" si="2"/>
        <v>Wisconsin</v>
      </c>
      <c r="J3181" t="str">
        <f>VLOOKUP(I3181,Sheet5!A:B,2,FALSE)</f>
        <v>WI</v>
      </c>
      <c r="K3181" t="str">
        <f t="shared" si="3"/>
        <v>Polk, WI</v>
      </c>
    </row>
    <row r="3182" ht="15.75" customHeight="1">
      <c r="A3182" s="11"/>
      <c r="D3182" s="11" t="s">
        <v>8392</v>
      </c>
      <c r="E3182" s="5" t="s">
        <v>8393</v>
      </c>
      <c r="F3182" s="5">
        <v>6.9</v>
      </c>
      <c r="G3182" s="5">
        <v>34.3</v>
      </c>
      <c r="H3182" t="str">
        <f t="shared" si="1"/>
        <v> Wisconsin</v>
      </c>
      <c r="I3182" t="str">
        <f t="shared" si="2"/>
        <v>Wisconsin</v>
      </c>
      <c r="J3182" t="str">
        <f>VLOOKUP(I3182,Sheet5!A:B,2,FALSE)</f>
        <v>WI</v>
      </c>
      <c r="K3182" t="str">
        <f t="shared" si="3"/>
        <v>Portage, WI</v>
      </c>
    </row>
    <row r="3183" ht="15.75" customHeight="1">
      <c r="A3183" s="11"/>
      <c r="D3183" s="11" t="s">
        <v>8394</v>
      </c>
      <c r="E3183" s="5" t="s">
        <v>8395</v>
      </c>
      <c r="F3183" s="5">
        <v>7.8</v>
      </c>
      <c r="G3183" s="5">
        <v>33.3</v>
      </c>
      <c r="H3183" t="str">
        <f t="shared" si="1"/>
        <v> Wisconsin</v>
      </c>
      <c r="I3183" t="str">
        <f t="shared" si="2"/>
        <v>Wisconsin</v>
      </c>
      <c r="J3183" t="str">
        <f>VLOOKUP(I3183,Sheet5!A:B,2,FALSE)</f>
        <v>WI</v>
      </c>
      <c r="K3183" t="str">
        <f t="shared" si="3"/>
        <v>Price, WI</v>
      </c>
    </row>
    <row r="3184" ht="15.75" customHeight="1">
      <c r="A3184" s="11"/>
      <c r="D3184" s="11" t="s">
        <v>8396</v>
      </c>
      <c r="E3184" s="5" t="s">
        <v>8397</v>
      </c>
      <c r="F3184" s="5">
        <v>7.8</v>
      </c>
      <c r="G3184" s="5">
        <v>31.3</v>
      </c>
      <c r="H3184" t="str">
        <f t="shared" si="1"/>
        <v> Wisconsin</v>
      </c>
      <c r="I3184" t="str">
        <f t="shared" si="2"/>
        <v>Wisconsin</v>
      </c>
      <c r="J3184" t="str">
        <f>VLOOKUP(I3184,Sheet5!A:B,2,FALSE)</f>
        <v>WI</v>
      </c>
      <c r="K3184" t="str">
        <f t="shared" si="3"/>
        <v>Racine, WI</v>
      </c>
    </row>
    <row r="3185" ht="15.75" customHeight="1">
      <c r="A3185" s="11"/>
      <c r="D3185" s="11" t="s">
        <v>8398</v>
      </c>
      <c r="E3185" s="5" t="s">
        <v>8399</v>
      </c>
      <c r="F3185" s="5">
        <v>7.3</v>
      </c>
      <c r="G3185" s="5">
        <v>30.1</v>
      </c>
      <c r="H3185" t="str">
        <f t="shared" si="1"/>
        <v> Wisconsin</v>
      </c>
      <c r="I3185" t="str">
        <f t="shared" si="2"/>
        <v>Wisconsin</v>
      </c>
      <c r="J3185" t="str">
        <f>VLOOKUP(I3185,Sheet5!A:B,2,FALSE)</f>
        <v>WI</v>
      </c>
      <c r="K3185" t="str">
        <f t="shared" si="3"/>
        <v>Richland, WI</v>
      </c>
    </row>
    <row r="3186" ht="15.75" customHeight="1">
      <c r="A3186" s="11"/>
      <c r="D3186" s="11" t="s">
        <v>8400</v>
      </c>
      <c r="E3186" s="5" t="s">
        <v>8401</v>
      </c>
      <c r="F3186" s="5">
        <v>8.8</v>
      </c>
      <c r="G3186" s="5">
        <v>33.7</v>
      </c>
      <c r="H3186" t="str">
        <f t="shared" si="1"/>
        <v> Wisconsin</v>
      </c>
      <c r="I3186" t="str">
        <f t="shared" si="2"/>
        <v>Wisconsin</v>
      </c>
      <c r="J3186" t="str">
        <f>VLOOKUP(I3186,Sheet5!A:B,2,FALSE)</f>
        <v>WI</v>
      </c>
      <c r="K3186" t="str">
        <f t="shared" si="3"/>
        <v>Rock, WI</v>
      </c>
    </row>
    <row r="3187" ht="15.75" customHeight="1">
      <c r="A3187" s="11"/>
      <c r="D3187" s="11" t="s">
        <v>8402</v>
      </c>
      <c r="E3187" s="5" t="s">
        <v>8403</v>
      </c>
      <c r="F3187" s="5">
        <v>7.2</v>
      </c>
      <c r="G3187" s="5">
        <v>30.4</v>
      </c>
      <c r="H3187" t="str">
        <f t="shared" si="1"/>
        <v> Wisconsin</v>
      </c>
      <c r="I3187" t="str">
        <f t="shared" si="2"/>
        <v>Wisconsin</v>
      </c>
      <c r="J3187" t="str">
        <f>VLOOKUP(I3187,Sheet5!A:B,2,FALSE)</f>
        <v>WI</v>
      </c>
      <c r="K3187" t="str">
        <f t="shared" si="3"/>
        <v>Rusk, WI</v>
      </c>
    </row>
    <row r="3188" ht="15.75" customHeight="1">
      <c r="A3188" s="11"/>
      <c r="D3188" s="11" t="s">
        <v>8404</v>
      </c>
      <c r="E3188" s="5" t="s">
        <v>8405</v>
      </c>
      <c r="F3188" s="5">
        <v>8.1</v>
      </c>
      <c r="G3188" s="5">
        <v>30.6</v>
      </c>
      <c r="H3188" t="str">
        <f t="shared" si="1"/>
        <v> Wisconsin</v>
      </c>
      <c r="I3188" t="str">
        <f t="shared" si="2"/>
        <v>Wisconsin</v>
      </c>
      <c r="J3188" t="str">
        <f>VLOOKUP(I3188,Sheet5!A:B,2,FALSE)</f>
        <v>WI</v>
      </c>
      <c r="K3188" t="str">
        <f t="shared" si="3"/>
        <v>Sauk, WI</v>
      </c>
    </row>
    <row r="3189" ht="15.75" customHeight="1">
      <c r="A3189" s="11"/>
      <c r="D3189" s="11" t="s">
        <v>8406</v>
      </c>
      <c r="E3189" s="5" t="s">
        <v>8407</v>
      </c>
      <c r="F3189" s="5">
        <v>8.1</v>
      </c>
      <c r="G3189" s="5">
        <v>30.3</v>
      </c>
      <c r="H3189" t="str">
        <f t="shared" si="1"/>
        <v> Wisconsin</v>
      </c>
      <c r="I3189" t="str">
        <f t="shared" si="2"/>
        <v>Wisconsin</v>
      </c>
      <c r="J3189" t="str">
        <f>VLOOKUP(I3189,Sheet5!A:B,2,FALSE)</f>
        <v>WI</v>
      </c>
      <c r="K3189" t="str">
        <f t="shared" si="3"/>
        <v>Sawyer, WI</v>
      </c>
    </row>
    <row r="3190" ht="15.75" customHeight="1">
      <c r="A3190" s="11"/>
      <c r="D3190" s="11" t="s">
        <v>8408</v>
      </c>
      <c r="E3190" s="5" t="s">
        <v>8409</v>
      </c>
      <c r="F3190" s="5">
        <v>8.0</v>
      </c>
      <c r="G3190" s="5">
        <v>33.7</v>
      </c>
      <c r="H3190" t="str">
        <f t="shared" si="1"/>
        <v> Wisconsin</v>
      </c>
      <c r="I3190" t="str">
        <f t="shared" si="2"/>
        <v>Wisconsin</v>
      </c>
      <c r="J3190" t="str">
        <f>VLOOKUP(I3190,Sheet5!A:B,2,FALSE)</f>
        <v>WI</v>
      </c>
      <c r="K3190" t="str">
        <f t="shared" si="3"/>
        <v>Shawano, WI</v>
      </c>
    </row>
    <row r="3191" ht="15.75" customHeight="1">
      <c r="A3191" s="11"/>
      <c r="D3191" s="11" t="s">
        <v>8410</v>
      </c>
      <c r="E3191" s="5" t="s">
        <v>8411</v>
      </c>
      <c r="F3191" s="5">
        <v>7.4</v>
      </c>
      <c r="G3191" s="5">
        <v>28.2</v>
      </c>
      <c r="H3191" t="str">
        <f t="shared" si="1"/>
        <v> Wisconsin</v>
      </c>
      <c r="I3191" t="str">
        <f t="shared" si="2"/>
        <v>Wisconsin</v>
      </c>
      <c r="J3191" t="str">
        <f>VLOOKUP(I3191,Sheet5!A:B,2,FALSE)</f>
        <v>WI</v>
      </c>
      <c r="K3191" t="str">
        <f t="shared" si="3"/>
        <v>Sheboygan, WI</v>
      </c>
    </row>
    <row r="3192" ht="15.75" customHeight="1">
      <c r="A3192" s="11"/>
      <c r="D3192" s="11" t="s">
        <v>8412</v>
      </c>
      <c r="E3192" s="5" t="s">
        <v>8413</v>
      </c>
      <c r="F3192" s="5">
        <v>6.5</v>
      </c>
      <c r="G3192" s="5">
        <v>26.0</v>
      </c>
      <c r="H3192" t="str">
        <f t="shared" si="1"/>
        <v> Wisconsin</v>
      </c>
      <c r="I3192" t="str">
        <f t="shared" si="2"/>
        <v>Wisconsin</v>
      </c>
      <c r="J3192" t="str">
        <f>VLOOKUP(I3192,Sheet5!A:B,2,FALSE)</f>
        <v>WI</v>
      </c>
      <c r="K3192" t="str">
        <f t="shared" si="3"/>
        <v>St. Croix, WI</v>
      </c>
    </row>
    <row r="3193" ht="15.75" customHeight="1">
      <c r="A3193" s="11"/>
      <c r="D3193" s="11" t="s">
        <v>8414</v>
      </c>
      <c r="E3193" s="5" t="s">
        <v>8415</v>
      </c>
      <c r="F3193" s="5">
        <v>7.6</v>
      </c>
      <c r="G3193" s="5">
        <v>30.8</v>
      </c>
      <c r="H3193" t="str">
        <f t="shared" si="1"/>
        <v> Wisconsin</v>
      </c>
      <c r="I3193" t="str">
        <f t="shared" si="2"/>
        <v>Wisconsin</v>
      </c>
      <c r="J3193" t="str">
        <f>VLOOKUP(I3193,Sheet5!A:B,2,FALSE)</f>
        <v>WI</v>
      </c>
      <c r="K3193" t="str">
        <f t="shared" si="3"/>
        <v>Taylor, WI</v>
      </c>
    </row>
    <row r="3194" ht="15.75" customHeight="1">
      <c r="A3194" s="11"/>
      <c r="D3194" s="11" t="s">
        <v>8416</v>
      </c>
      <c r="E3194" s="5" t="s">
        <v>8417</v>
      </c>
      <c r="F3194" s="5">
        <v>7.5</v>
      </c>
      <c r="G3194" s="5">
        <v>30.0</v>
      </c>
      <c r="H3194" t="str">
        <f t="shared" si="1"/>
        <v> Wisconsin</v>
      </c>
      <c r="I3194" t="str">
        <f t="shared" si="2"/>
        <v>Wisconsin</v>
      </c>
      <c r="J3194" t="str">
        <f>VLOOKUP(I3194,Sheet5!A:B,2,FALSE)</f>
        <v>WI</v>
      </c>
      <c r="K3194" t="str">
        <f t="shared" si="3"/>
        <v>Trempealeau, WI</v>
      </c>
    </row>
    <row r="3195" ht="15.75" customHeight="1">
      <c r="A3195" s="11"/>
      <c r="D3195" s="11" t="s">
        <v>8418</v>
      </c>
      <c r="E3195" s="5" t="s">
        <v>8419</v>
      </c>
      <c r="F3195" s="5">
        <v>6.6</v>
      </c>
      <c r="G3195" s="5">
        <v>31.7</v>
      </c>
      <c r="H3195" t="str">
        <f t="shared" si="1"/>
        <v> Wisconsin</v>
      </c>
      <c r="I3195" t="str">
        <f t="shared" si="2"/>
        <v>Wisconsin</v>
      </c>
      <c r="J3195" t="str">
        <f>VLOOKUP(I3195,Sheet5!A:B,2,FALSE)</f>
        <v>WI</v>
      </c>
      <c r="K3195" t="str">
        <f t="shared" si="3"/>
        <v>Vernon, WI</v>
      </c>
    </row>
    <row r="3196" ht="15.75" customHeight="1">
      <c r="A3196" s="11"/>
      <c r="D3196" s="11" t="s">
        <v>8420</v>
      </c>
      <c r="E3196" s="5" t="s">
        <v>8421</v>
      </c>
      <c r="F3196" s="5">
        <v>8.4</v>
      </c>
      <c r="G3196" s="5">
        <v>28.3</v>
      </c>
      <c r="H3196" t="str">
        <f t="shared" si="1"/>
        <v> Wisconsin</v>
      </c>
      <c r="I3196" t="str">
        <f t="shared" si="2"/>
        <v>Wisconsin</v>
      </c>
      <c r="J3196" t="str">
        <f>VLOOKUP(I3196,Sheet5!A:B,2,FALSE)</f>
        <v>WI</v>
      </c>
      <c r="K3196" t="str">
        <f t="shared" si="3"/>
        <v>Vilas, WI</v>
      </c>
    </row>
    <row r="3197" ht="15.75" customHeight="1">
      <c r="A3197" s="11"/>
      <c r="D3197" s="11" t="s">
        <v>8422</v>
      </c>
      <c r="E3197" s="5" t="s">
        <v>8423</v>
      </c>
      <c r="F3197" s="5">
        <v>6.0</v>
      </c>
      <c r="G3197" s="5">
        <v>24.3</v>
      </c>
      <c r="H3197" t="str">
        <f t="shared" si="1"/>
        <v> Wisconsin</v>
      </c>
      <c r="I3197" t="str">
        <f t="shared" si="2"/>
        <v>Wisconsin</v>
      </c>
      <c r="J3197" t="str">
        <f>VLOOKUP(I3197,Sheet5!A:B,2,FALSE)</f>
        <v>WI</v>
      </c>
      <c r="K3197" t="str">
        <f t="shared" si="3"/>
        <v>Walworth, WI</v>
      </c>
    </row>
    <row r="3198" ht="15.75" customHeight="1">
      <c r="A3198" s="11"/>
      <c r="D3198" s="11" t="s">
        <v>8424</v>
      </c>
      <c r="E3198" s="5" t="s">
        <v>8425</v>
      </c>
      <c r="F3198" s="5">
        <v>7.3</v>
      </c>
      <c r="G3198" s="5">
        <v>29.0</v>
      </c>
      <c r="H3198" t="str">
        <f t="shared" si="1"/>
        <v> Wisconsin</v>
      </c>
      <c r="I3198" t="str">
        <f t="shared" si="2"/>
        <v>Wisconsin</v>
      </c>
      <c r="J3198" t="str">
        <f>VLOOKUP(I3198,Sheet5!A:B,2,FALSE)</f>
        <v>WI</v>
      </c>
      <c r="K3198" t="str">
        <f t="shared" si="3"/>
        <v>Washburn, WI</v>
      </c>
    </row>
    <row r="3199" ht="15.75" customHeight="1">
      <c r="A3199" s="11"/>
      <c r="D3199" s="11" t="s">
        <v>8426</v>
      </c>
      <c r="E3199" s="5" t="s">
        <v>8427</v>
      </c>
      <c r="F3199" s="5">
        <v>7.2</v>
      </c>
      <c r="G3199" s="5">
        <v>30.0</v>
      </c>
      <c r="H3199" t="str">
        <f t="shared" si="1"/>
        <v> Wisconsin</v>
      </c>
      <c r="I3199" t="str">
        <f t="shared" si="2"/>
        <v>Wisconsin</v>
      </c>
      <c r="J3199" t="str">
        <f>VLOOKUP(I3199,Sheet5!A:B,2,FALSE)</f>
        <v>WI</v>
      </c>
      <c r="K3199" t="str">
        <f t="shared" si="3"/>
        <v>Washington, WI</v>
      </c>
    </row>
    <row r="3200" ht="15.75" customHeight="1">
      <c r="A3200" s="11"/>
      <c r="D3200" s="11" t="s">
        <v>8428</v>
      </c>
      <c r="E3200" s="5" t="s">
        <v>8429</v>
      </c>
      <c r="F3200" s="5">
        <v>6.9</v>
      </c>
      <c r="G3200" s="5">
        <v>24.4</v>
      </c>
      <c r="H3200" t="str">
        <f t="shared" si="1"/>
        <v> Wisconsin</v>
      </c>
      <c r="I3200" t="str">
        <f t="shared" si="2"/>
        <v>Wisconsin</v>
      </c>
      <c r="J3200" t="str">
        <f>VLOOKUP(I3200,Sheet5!A:B,2,FALSE)</f>
        <v>WI</v>
      </c>
      <c r="K3200" t="str">
        <f t="shared" si="3"/>
        <v>Waukesha, WI</v>
      </c>
    </row>
    <row r="3201" ht="15.75" customHeight="1">
      <c r="A3201" s="11"/>
      <c r="D3201" s="11" t="s">
        <v>8430</v>
      </c>
      <c r="E3201" s="5" t="s">
        <v>8431</v>
      </c>
      <c r="F3201" s="5">
        <v>8.1</v>
      </c>
      <c r="G3201" s="5">
        <v>31.5</v>
      </c>
      <c r="H3201" t="str">
        <f t="shared" si="1"/>
        <v> Wisconsin</v>
      </c>
      <c r="I3201" t="str">
        <f t="shared" si="2"/>
        <v>Wisconsin</v>
      </c>
      <c r="J3201" t="str">
        <f>VLOOKUP(I3201,Sheet5!A:B,2,FALSE)</f>
        <v>WI</v>
      </c>
      <c r="K3201" t="str">
        <f t="shared" si="3"/>
        <v>Waupaca, WI</v>
      </c>
    </row>
    <row r="3202" ht="15.75" customHeight="1">
      <c r="A3202" s="11"/>
      <c r="D3202" s="11" t="s">
        <v>8432</v>
      </c>
      <c r="E3202" s="5" t="s">
        <v>8433</v>
      </c>
      <c r="F3202" s="5">
        <v>8.0</v>
      </c>
      <c r="G3202" s="5">
        <v>33.4</v>
      </c>
      <c r="H3202" t="str">
        <f t="shared" si="1"/>
        <v> Wisconsin</v>
      </c>
      <c r="I3202" t="str">
        <f t="shared" si="2"/>
        <v>Wisconsin</v>
      </c>
      <c r="J3202" t="str">
        <f>VLOOKUP(I3202,Sheet5!A:B,2,FALSE)</f>
        <v>WI</v>
      </c>
      <c r="K3202" t="str">
        <f t="shared" si="3"/>
        <v>Waushara, WI</v>
      </c>
    </row>
    <row r="3203" ht="15.75" customHeight="1">
      <c r="A3203" s="11"/>
      <c r="D3203" s="11" t="s">
        <v>8434</v>
      </c>
      <c r="E3203" s="5" t="s">
        <v>8435</v>
      </c>
      <c r="F3203" s="5">
        <v>7.8</v>
      </c>
      <c r="G3203" s="5">
        <v>33.3</v>
      </c>
      <c r="H3203" t="str">
        <f t="shared" si="1"/>
        <v> Wisconsin</v>
      </c>
      <c r="I3203" t="str">
        <f t="shared" si="2"/>
        <v>Wisconsin</v>
      </c>
      <c r="J3203" t="str">
        <f>VLOOKUP(I3203,Sheet5!A:B,2,FALSE)</f>
        <v>WI</v>
      </c>
      <c r="K3203" t="str">
        <f t="shared" si="3"/>
        <v>Winnebago, WI</v>
      </c>
    </row>
    <row r="3204" ht="15.75" customHeight="1">
      <c r="A3204" s="11"/>
      <c r="D3204" s="11" t="s">
        <v>8436</v>
      </c>
      <c r="E3204" s="5" t="s">
        <v>8437</v>
      </c>
      <c r="F3204" s="5">
        <v>6.6</v>
      </c>
      <c r="G3204" s="5">
        <v>30.8</v>
      </c>
      <c r="H3204" t="str">
        <f t="shared" si="1"/>
        <v> Wisconsin</v>
      </c>
      <c r="I3204" t="str">
        <f t="shared" si="2"/>
        <v>Wisconsin</v>
      </c>
      <c r="J3204" t="str">
        <f>VLOOKUP(I3204,Sheet5!A:B,2,FALSE)</f>
        <v>WI</v>
      </c>
      <c r="K3204" t="str">
        <f t="shared" si="3"/>
        <v>Wood, WI</v>
      </c>
    </row>
    <row r="3205" ht="15.75" customHeight="1">
      <c r="A3205" s="11"/>
      <c r="D3205" s="11" t="s">
        <v>8438</v>
      </c>
      <c r="E3205" s="5" t="s">
        <v>8439</v>
      </c>
      <c r="F3205" s="5">
        <v>7.2</v>
      </c>
      <c r="G3205" s="5">
        <v>23.4</v>
      </c>
      <c r="H3205" t="str">
        <f t="shared" si="1"/>
        <v> Wyoming</v>
      </c>
      <c r="I3205" t="str">
        <f t="shared" si="2"/>
        <v>Wyoming</v>
      </c>
      <c r="J3205" t="str">
        <f>VLOOKUP(I3205,Sheet5!A:B,2,FALSE)</f>
        <v>WY</v>
      </c>
      <c r="K3205" t="str">
        <f t="shared" si="3"/>
        <v>Albany, WY</v>
      </c>
    </row>
    <row r="3206" ht="15.75" customHeight="1">
      <c r="A3206" s="11"/>
      <c r="D3206" s="11" t="s">
        <v>8440</v>
      </c>
      <c r="E3206" s="5" t="s">
        <v>8441</v>
      </c>
      <c r="F3206" s="5">
        <v>9.6</v>
      </c>
      <c r="G3206" s="5">
        <v>30.7</v>
      </c>
      <c r="H3206" t="str">
        <f t="shared" si="1"/>
        <v> Wyoming</v>
      </c>
      <c r="I3206" t="str">
        <f t="shared" si="2"/>
        <v>Wyoming</v>
      </c>
      <c r="J3206" t="str">
        <f>VLOOKUP(I3206,Sheet5!A:B,2,FALSE)</f>
        <v>WY</v>
      </c>
      <c r="K3206" t="str">
        <f t="shared" si="3"/>
        <v>Big Horn, WY</v>
      </c>
    </row>
    <row r="3207" ht="15.75" customHeight="1">
      <c r="A3207" s="11"/>
      <c r="D3207" s="11" t="s">
        <v>8442</v>
      </c>
      <c r="E3207" s="5" t="s">
        <v>8443</v>
      </c>
      <c r="F3207" s="5">
        <v>7.5</v>
      </c>
      <c r="G3207" s="5">
        <v>33.7</v>
      </c>
      <c r="H3207" t="str">
        <f t="shared" si="1"/>
        <v> Wyoming</v>
      </c>
      <c r="I3207" t="str">
        <f t="shared" si="2"/>
        <v>Wyoming</v>
      </c>
      <c r="J3207" t="str">
        <f>VLOOKUP(I3207,Sheet5!A:B,2,FALSE)</f>
        <v>WY</v>
      </c>
      <c r="K3207" t="str">
        <f t="shared" si="3"/>
        <v>Campbell, WY</v>
      </c>
    </row>
    <row r="3208" ht="15.75" customHeight="1">
      <c r="A3208" s="11"/>
      <c r="D3208" s="11" t="s">
        <v>8444</v>
      </c>
      <c r="E3208" s="5" t="s">
        <v>8445</v>
      </c>
      <c r="F3208" s="5">
        <v>7.9</v>
      </c>
      <c r="G3208" s="5">
        <v>27.7</v>
      </c>
      <c r="H3208" t="str">
        <f t="shared" si="1"/>
        <v> Wyoming</v>
      </c>
      <c r="I3208" t="str">
        <f t="shared" si="2"/>
        <v>Wyoming</v>
      </c>
      <c r="J3208" t="str">
        <f>VLOOKUP(I3208,Sheet5!A:B,2,FALSE)</f>
        <v>WY</v>
      </c>
      <c r="K3208" t="str">
        <f t="shared" si="3"/>
        <v>Carbon, WY</v>
      </c>
    </row>
    <row r="3209" ht="15.75" customHeight="1">
      <c r="A3209" s="11"/>
      <c r="D3209" s="11" t="s">
        <v>8446</v>
      </c>
      <c r="E3209" s="5" t="s">
        <v>8447</v>
      </c>
      <c r="F3209" s="5">
        <v>8.9</v>
      </c>
      <c r="G3209" s="5">
        <v>29.4</v>
      </c>
      <c r="H3209" t="str">
        <f t="shared" si="1"/>
        <v> Wyoming</v>
      </c>
      <c r="I3209" t="str">
        <f t="shared" si="2"/>
        <v>Wyoming</v>
      </c>
      <c r="J3209" t="str">
        <f>VLOOKUP(I3209,Sheet5!A:B,2,FALSE)</f>
        <v>WY</v>
      </c>
      <c r="K3209" t="str">
        <f t="shared" si="3"/>
        <v>Converse, WY</v>
      </c>
    </row>
    <row r="3210" ht="15.75" customHeight="1">
      <c r="A3210" s="11"/>
      <c r="D3210" s="11" t="s">
        <v>8448</v>
      </c>
      <c r="E3210" s="5" t="s">
        <v>8449</v>
      </c>
      <c r="F3210" s="5">
        <v>6.3</v>
      </c>
      <c r="G3210" s="5">
        <v>24.4</v>
      </c>
      <c r="H3210" t="str">
        <f t="shared" si="1"/>
        <v> Wyoming</v>
      </c>
      <c r="I3210" t="str">
        <f t="shared" si="2"/>
        <v>Wyoming</v>
      </c>
      <c r="J3210" t="str">
        <f>VLOOKUP(I3210,Sheet5!A:B,2,FALSE)</f>
        <v>WY</v>
      </c>
      <c r="K3210" t="str">
        <f t="shared" si="3"/>
        <v>Crook, WY</v>
      </c>
    </row>
    <row r="3211" ht="15.75" customHeight="1">
      <c r="A3211" s="11"/>
      <c r="D3211" s="11" t="s">
        <v>8450</v>
      </c>
      <c r="E3211" s="5" t="s">
        <v>8451</v>
      </c>
      <c r="F3211" s="5">
        <v>8.7</v>
      </c>
      <c r="G3211" s="5">
        <v>29.7</v>
      </c>
      <c r="H3211" t="str">
        <f t="shared" si="1"/>
        <v> Wyoming</v>
      </c>
      <c r="I3211" t="str">
        <f t="shared" si="2"/>
        <v>Wyoming</v>
      </c>
      <c r="J3211" t="str">
        <f>VLOOKUP(I3211,Sheet5!A:B,2,FALSE)</f>
        <v>WY</v>
      </c>
      <c r="K3211" t="str">
        <f t="shared" si="3"/>
        <v>Fremont, WY</v>
      </c>
    </row>
    <row r="3212" ht="15.75" customHeight="1">
      <c r="A3212" s="11"/>
      <c r="D3212" s="11" t="s">
        <v>8452</v>
      </c>
      <c r="E3212" s="5" t="s">
        <v>8453</v>
      </c>
      <c r="F3212" s="5">
        <v>7.9</v>
      </c>
      <c r="G3212" s="5">
        <v>30.4</v>
      </c>
      <c r="H3212" t="str">
        <f t="shared" si="1"/>
        <v> Wyoming</v>
      </c>
      <c r="I3212" t="str">
        <f t="shared" si="2"/>
        <v>Wyoming</v>
      </c>
      <c r="J3212" t="str">
        <f>VLOOKUP(I3212,Sheet5!A:B,2,FALSE)</f>
        <v>WY</v>
      </c>
      <c r="K3212" t="str">
        <f t="shared" si="3"/>
        <v>Goshen, WY</v>
      </c>
    </row>
    <row r="3213" ht="15.75" customHeight="1">
      <c r="A3213" s="11"/>
      <c r="D3213" s="11" t="s">
        <v>8454</v>
      </c>
      <c r="E3213" s="5" t="s">
        <v>8455</v>
      </c>
      <c r="F3213" s="5">
        <v>8.8</v>
      </c>
      <c r="G3213" s="5">
        <v>27.4</v>
      </c>
      <c r="H3213" t="str">
        <f t="shared" si="1"/>
        <v> Wyoming</v>
      </c>
      <c r="I3213" t="str">
        <f t="shared" si="2"/>
        <v>Wyoming</v>
      </c>
      <c r="J3213" t="str">
        <f>VLOOKUP(I3213,Sheet5!A:B,2,FALSE)</f>
        <v>WY</v>
      </c>
      <c r="K3213" t="str">
        <f t="shared" si="3"/>
        <v>Hot Springs, WY</v>
      </c>
    </row>
    <row r="3214" ht="15.75" customHeight="1">
      <c r="A3214" s="11"/>
      <c r="D3214" s="11" t="s">
        <v>8456</v>
      </c>
      <c r="E3214" s="5" t="s">
        <v>8457</v>
      </c>
      <c r="F3214" s="5">
        <v>6.5</v>
      </c>
      <c r="G3214" s="5">
        <v>20.6</v>
      </c>
      <c r="H3214" t="str">
        <f t="shared" si="1"/>
        <v> Wyoming</v>
      </c>
      <c r="I3214" t="str">
        <f t="shared" si="2"/>
        <v>Wyoming</v>
      </c>
      <c r="J3214" t="str">
        <f>VLOOKUP(I3214,Sheet5!A:B,2,FALSE)</f>
        <v>WY</v>
      </c>
      <c r="K3214" t="str">
        <f t="shared" si="3"/>
        <v>Johnson, WY</v>
      </c>
    </row>
    <row r="3215" ht="15.75" customHeight="1">
      <c r="A3215" s="11"/>
      <c r="D3215" s="11" t="s">
        <v>8458</v>
      </c>
      <c r="E3215" s="5" t="s">
        <v>8459</v>
      </c>
      <c r="F3215" s="5">
        <v>8.9</v>
      </c>
      <c r="G3215" s="5">
        <v>30.5</v>
      </c>
      <c r="H3215" t="str">
        <f t="shared" si="1"/>
        <v> Wyoming</v>
      </c>
      <c r="I3215" t="str">
        <f t="shared" si="2"/>
        <v>Wyoming</v>
      </c>
      <c r="J3215" t="str">
        <f>VLOOKUP(I3215,Sheet5!A:B,2,FALSE)</f>
        <v>WY</v>
      </c>
      <c r="K3215" t="str">
        <f t="shared" si="3"/>
        <v>Laramie, WY</v>
      </c>
    </row>
    <row r="3216" ht="15.75" customHeight="1">
      <c r="A3216" s="11"/>
      <c r="D3216" s="11" t="s">
        <v>8460</v>
      </c>
      <c r="E3216" s="5" t="s">
        <v>8461</v>
      </c>
      <c r="F3216" s="5">
        <v>7.7</v>
      </c>
      <c r="G3216" s="5">
        <v>26.7</v>
      </c>
      <c r="H3216" t="str">
        <f t="shared" si="1"/>
        <v> Wyoming</v>
      </c>
      <c r="I3216" t="str">
        <f t="shared" si="2"/>
        <v>Wyoming</v>
      </c>
      <c r="J3216" t="str">
        <f>VLOOKUP(I3216,Sheet5!A:B,2,FALSE)</f>
        <v>WY</v>
      </c>
      <c r="K3216" t="str">
        <f t="shared" si="3"/>
        <v>Lincoln, WY</v>
      </c>
    </row>
    <row r="3217" ht="15.75" customHeight="1">
      <c r="A3217" s="11"/>
      <c r="D3217" s="11" t="s">
        <v>8462</v>
      </c>
      <c r="E3217" s="5" t="s">
        <v>8463</v>
      </c>
      <c r="F3217" s="5">
        <v>8.0</v>
      </c>
      <c r="G3217" s="5">
        <v>31.3</v>
      </c>
      <c r="H3217" t="str">
        <f t="shared" si="1"/>
        <v> Wyoming</v>
      </c>
      <c r="I3217" t="str">
        <f t="shared" si="2"/>
        <v>Wyoming</v>
      </c>
      <c r="J3217" t="str">
        <f>VLOOKUP(I3217,Sheet5!A:B,2,FALSE)</f>
        <v>WY</v>
      </c>
      <c r="K3217" t="str">
        <f t="shared" si="3"/>
        <v>Natrona, WY</v>
      </c>
    </row>
    <row r="3218" ht="15.75" customHeight="1">
      <c r="A3218" s="11"/>
      <c r="D3218" s="11" t="s">
        <v>8464</v>
      </c>
      <c r="E3218" s="5" t="s">
        <v>8465</v>
      </c>
      <c r="F3218" s="5">
        <v>6.8</v>
      </c>
      <c r="G3218" s="5">
        <v>25.8</v>
      </c>
      <c r="H3218" t="str">
        <f t="shared" si="1"/>
        <v> Wyoming</v>
      </c>
      <c r="I3218" t="str">
        <f t="shared" si="2"/>
        <v>Wyoming</v>
      </c>
      <c r="J3218" t="str">
        <f>VLOOKUP(I3218,Sheet5!A:B,2,FALSE)</f>
        <v>WY</v>
      </c>
      <c r="K3218" t="str">
        <f t="shared" si="3"/>
        <v>Niobrara, WY</v>
      </c>
    </row>
    <row r="3219" ht="15.75" customHeight="1">
      <c r="A3219" s="11"/>
      <c r="D3219" s="11" t="s">
        <v>8466</v>
      </c>
      <c r="E3219" s="5" t="s">
        <v>8467</v>
      </c>
      <c r="F3219" s="5">
        <v>6.3</v>
      </c>
      <c r="G3219" s="5">
        <v>25.0</v>
      </c>
      <c r="H3219" t="str">
        <f t="shared" si="1"/>
        <v> Wyoming</v>
      </c>
      <c r="I3219" t="str">
        <f t="shared" si="2"/>
        <v>Wyoming</v>
      </c>
      <c r="J3219" t="str">
        <f>VLOOKUP(I3219,Sheet5!A:B,2,FALSE)</f>
        <v>WY</v>
      </c>
      <c r="K3219" t="str">
        <f t="shared" si="3"/>
        <v>Park, WY</v>
      </c>
    </row>
    <row r="3220" ht="15.75" customHeight="1">
      <c r="A3220" s="11"/>
      <c r="D3220" s="11" t="s">
        <v>8468</v>
      </c>
      <c r="E3220" s="5" t="s">
        <v>8469</v>
      </c>
      <c r="F3220" s="5">
        <v>6.6</v>
      </c>
      <c r="G3220" s="5">
        <v>29.0</v>
      </c>
      <c r="H3220" t="str">
        <f t="shared" si="1"/>
        <v> Wyoming</v>
      </c>
      <c r="I3220" t="str">
        <f t="shared" si="2"/>
        <v>Wyoming</v>
      </c>
      <c r="J3220" t="str">
        <f>VLOOKUP(I3220,Sheet5!A:B,2,FALSE)</f>
        <v>WY</v>
      </c>
      <c r="K3220" t="str">
        <f t="shared" si="3"/>
        <v>Platte, WY</v>
      </c>
    </row>
    <row r="3221" ht="15.75" customHeight="1">
      <c r="A3221" s="11"/>
      <c r="D3221" s="11" t="s">
        <v>8470</v>
      </c>
      <c r="E3221" s="5" t="s">
        <v>8471</v>
      </c>
      <c r="F3221" s="5">
        <v>8.3</v>
      </c>
      <c r="G3221" s="5">
        <v>24.7</v>
      </c>
      <c r="H3221" t="str">
        <f t="shared" si="1"/>
        <v> Wyoming</v>
      </c>
      <c r="I3221" t="str">
        <f t="shared" si="2"/>
        <v>Wyoming</v>
      </c>
      <c r="J3221" t="str">
        <f>VLOOKUP(I3221,Sheet5!A:B,2,FALSE)</f>
        <v>WY</v>
      </c>
      <c r="K3221" t="str">
        <f t="shared" si="3"/>
        <v>Sheridan, WY</v>
      </c>
    </row>
    <row r="3222" ht="15.75" customHeight="1">
      <c r="A3222" s="11"/>
      <c r="D3222" s="11" t="s">
        <v>8472</v>
      </c>
      <c r="E3222" s="5" t="s">
        <v>8473</v>
      </c>
      <c r="F3222" s="5">
        <v>7.1</v>
      </c>
      <c r="G3222" s="5">
        <v>25.9</v>
      </c>
      <c r="H3222" t="str">
        <f t="shared" si="1"/>
        <v> Wyoming</v>
      </c>
      <c r="I3222" t="str">
        <f t="shared" si="2"/>
        <v>Wyoming</v>
      </c>
      <c r="J3222" t="str">
        <f>VLOOKUP(I3222,Sheet5!A:B,2,FALSE)</f>
        <v>WY</v>
      </c>
      <c r="K3222" t="str">
        <f t="shared" si="3"/>
        <v>Sublette, WY</v>
      </c>
    </row>
    <row r="3223" ht="15.75" customHeight="1">
      <c r="A3223" s="11"/>
      <c r="D3223" s="11" t="s">
        <v>8474</v>
      </c>
      <c r="E3223" s="5" t="s">
        <v>8475</v>
      </c>
      <c r="F3223" s="5">
        <v>8.1</v>
      </c>
      <c r="G3223" s="5">
        <v>30.7</v>
      </c>
      <c r="H3223" t="str">
        <f t="shared" si="1"/>
        <v> Wyoming</v>
      </c>
      <c r="I3223" t="str">
        <f t="shared" si="2"/>
        <v>Wyoming</v>
      </c>
      <c r="J3223" t="str">
        <f>VLOOKUP(I3223,Sheet5!A:B,2,FALSE)</f>
        <v>WY</v>
      </c>
      <c r="K3223" t="str">
        <f t="shared" si="3"/>
        <v>Sweetwater, WY</v>
      </c>
    </row>
    <row r="3224" ht="15.75" customHeight="1">
      <c r="A3224" s="11"/>
      <c r="D3224" s="11" t="s">
        <v>8476</v>
      </c>
      <c r="E3224" s="5" t="s">
        <v>8477</v>
      </c>
      <c r="F3224" s="5">
        <v>4.6</v>
      </c>
      <c r="G3224" s="5">
        <v>13.1</v>
      </c>
      <c r="H3224" t="str">
        <f t="shared" si="1"/>
        <v> Wyoming</v>
      </c>
      <c r="I3224" t="str">
        <f t="shared" si="2"/>
        <v>Wyoming</v>
      </c>
      <c r="J3224" t="str">
        <f>VLOOKUP(I3224,Sheet5!A:B,2,FALSE)</f>
        <v>WY</v>
      </c>
      <c r="K3224" t="str">
        <f t="shared" si="3"/>
        <v>Teton, WY</v>
      </c>
    </row>
    <row r="3225" ht="15.75" customHeight="1">
      <c r="A3225" s="11"/>
      <c r="D3225" s="11" t="s">
        <v>8478</v>
      </c>
      <c r="E3225" s="5" t="s">
        <v>8479</v>
      </c>
      <c r="F3225" s="5">
        <v>9.5</v>
      </c>
      <c r="G3225" s="5">
        <v>31.8</v>
      </c>
      <c r="H3225" t="str">
        <f t="shared" si="1"/>
        <v> Wyoming</v>
      </c>
      <c r="I3225" t="str">
        <f t="shared" si="2"/>
        <v>Wyoming</v>
      </c>
      <c r="J3225" t="str">
        <f>VLOOKUP(I3225,Sheet5!A:B,2,FALSE)</f>
        <v>WY</v>
      </c>
      <c r="K3225" t="str">
        <f t="shared" si="3"/>
        <v>Uinta, WY</v>
      </c>
    </row>
    <row r="3226" ht="15.75" customHeight="1">
      <c r="A3226" s="11"/>
      <c r="D3226" s="11" t="s">
        <v>8480</v>
      </c>
      <c r="E3226" s="5" t="s">
        <v>8481</v>
      </c>
      <c r="F3226" s="5">
        <v>9.2</v>
      </c>
      <c r="G3226" s="5">
        <v>27.1</v>
      </c>
      <c r="H3226" t="str">
        <f t="shared" si="1"/>
        <v> Wyoming</v>
      </c>
      <c r="I3226" t="str">
        <f t="shared" si="2"/>
        <v>Wyoming</v>
      </c>
      <c r="J3226" t="str">
        <f>VLOOKUP(I3226,Sheet5!A:B,2,FALSE)</f>
        <v>WY</v>
      </c>
      <c r="K3226" t="str">
        <f t="shared" si="3"/>
        <v>Washakie, WY</v>
      </c>
    </row>
    <row r="3227" ht="15.75" customHeight="1">
      <c r="A3227" s="11"/>
      <c r="D3227" s="11" t="s">
        <v>8482</v>
      </c>
      <c r="E3227" s="5" t="s">
        <v>8483</v>
      </c>
      <c r="F3227" s="5">
        <v>8.5</v>
      </c>
      <c r="G3227" s="5">
        <v>32.2</v>
      </c>
      <c r="H3227" t="str">
        <f t="shared" si="1"/>
        <v> Wyoming</v>
      </c>
      <c r="I3227" t="str">
        <f t="shared" si="2"/>
        <v>Wyoming</v>
      </c>
      <c r="J3227" t="str">
        <f>VLOOKUP(I3227,Sheet5!A:B,2,FALSE)</f>
        <v>WY</v>
      </c>
      <c r="K3227" t="str">
        <f t="shared" si="3"/>
        <v>Weston, WY</v>
      </c>
    </row>
    <row r="3228" ht="15.75" customHeight="1">
      <c r="A3228" s="11"/>
      <c r="D3228" s="1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39.71"/>
    <col customWidth="1" min="2" max="3" width="20.14"/>
    <col customWidth="1" min="5" max="5" width="25.29"/>
  </cols>
  <sheetData>
    <row r="1" ht="15.75" customHeight="1">
      <c r="A1" s="5" t="s">
        <v>1932</v>
      </c>
      <c r="B1" s="11"/>
      <c r="C1" s="11" t="s">
        <v>8484</v>
      </c>
      <c r="D1" s="11" t="s">
        <v>8485</v>
      </c>
      <c r="E1" s="11" t="s">
        <v>8486</v>
      </c>
    </row>
    <row r="2" ht="15.75" customHeight="1">
      <c r="A2" s="11" t="s">
        <v>8487</v>
      </c>
      <c r="B2" s="12" t="s">
        <v>1935</v>
      </c>
      <c r="C2" s="12">
        <v>8.5</v>
      </c>
      <c r="D2" s="12">
        <v>12.8</v>
      </c>
      <c r="E2" s="12">
        <v>52475.0</v>
      </c>
      <c r="F2" t="str">
        <f t="shared" ref="F2:F3143" si="1">RIGHT(A2,LEN(A2)-SEARCH(",",A2,1))</f>
        <v> Alabama</v>
      </c>
      <c r="G2" t="str">
        <f t="shared" ref="G2:G3143" si="2">LEFT(A2,SEARCH(" County",A2,1))</f>
        <v>Autauga </v>
      </c>
      <c r="H2" t="str">
        <f t="shared" ref="H2:H3143" si="3">TRIM(F2)</f>
        <v>Alabama</v>
      </c>
      <c r="I2" t="str">
        <f>VLOOKUP(H2,Sheet5!A:B,2,FALSE)</f>
        <v>AL</v>
      </c>
      <c r="J2" t="str">
        <f t="shared" ref="J2:J3143" si="4">TRIM(G2)&amp;", "&amp;I2</f>
        <v>Autauga, AL</v>
      </c>
    </row>
    <row r="3" ht="15.75" customHeight="1">
      <c r="A3" s="11" t="s">
        <v>8488</v>
      </c>
      <c r="B3" s="12" t="s">
        <v>1937</v>
      </c>
      <c r="C3" s="12">
        <v>8.6</v>
      </c>
      <c r="D3" s="12">
        <v>13.8</v>
      </c>
      <c r="E3" s="12">
        <v>50183.0</v>
      </c>
      <c r="F3" t="str">
        <f t="shared" si="1"/>
        <v> Alabama</v>
      </c>
      <c r="G3" t="str">
        <f t="shared" si="2"/>
        <v>Baldwin </v>
      </c>
      <c r="H3" t="str">
        <f t="shared" si="3"/>
        <v>Alabama</v>
      </c>
      <c r="I3" t="str">
        <f>VLOOKUP(H3,Sheet5!A:B,2,FALSE)</f>
        <v>AL</v>
      </c>
      <c r="J3" t="str">
        <f t="shared" si="4"/>
        <v>Baldwin, AL</v>
      </c>
    </row>
    <row r="4" ht="15.75" customHeight="1">
      <c r="A4" s="11" t="s">
        <v>8489</v>
      </c>
      <c r="B4" s="12" t="s">
        <v>1939</v>
      </c>
      <c r="C4" s="12">
        <v>14.2</v>
      </c>
      <c r="D4" s="12">
        <v>24.1</v>
      </c>
      <c r="E4" s="12">
        <v>35634.0</v>
      </c>
      <c r="F4" t="str">
        <f t="shared" si="1"/>
        <v> Alabama</v>
      </c>
      <c r="G4" t="str">
        <f t="shared" si="2"/>
        <v>Barbour </v>
      </c>
      <c r="H4" t="str">
        <f t="shared" si="3"/>
        <v>Alabama</v>
      </c>
      <c r="I4" t="str">
        <f>VLOOKUP(H4,Sheet5!A:B,2,FALSE)</f>
        <v>AL</v>
      </c>
      <c r="J4" t="str">
        <f t="shared" si="4"/>
        <v>Barbour, AL</v>
      </c>
    </row>
    <row r="5" ht="15.75" customHeight="1">
      <c r="A5" s="11" t="s">
        <v>8490</v>
      </c>
      <c r="B5" s="12" t="s">
        <v>1941</v>
      </c>
      <c r="C5" s="12">
        <v>10.9</v>
      </c>
      <c r="D5" s="12">
        <v>17.0</v>
      </c>
      <c r="E5" s="12">
        <v>37984.0</v>
      </c>
      <c r="F5" t="str">
        <f t="shared" si="1"/>
        <v> Alabama</v>
      </c>
      <c r="G5" t="str">
        <f t="shared" si="2"/>
        <v>Bibb </v>
      </c>
      <c r="H5" t="str">
        <f t="shared" si="3"/>
        <v>Alabama</v>
      </c>
      <c r="I5" t="str">
        <f>VLOOKUP(H5,Sheet5!A:B,2,FALSE)</f>
        <v>AL</v>
      </c>
      <c r="J5" t="str">
        <f t="shared" si="4"/>
        <v>Bibb, AL</v>
      </c>
    </row>
    <row r="6" ht="15.75" customHeight="1">
      <c r="A6" s="11" t="s">
        <v>8491</v>
      </c>
      <c r="B6" s="12" t="s">
        <v>1943</v>
      </c>
      <c r="C6" s="12">
        <v>9.3</v>
      </c>
      <c r="D6" s="12">
        <v>17.3</v>
      </c>
      <c r="E6" s="12">
        <v>44409.0</v>
      </c>
      <c r="F6" t="str">
        <f t="shared" si="1"/>
        <v> Alabama</v>
      </c>
      <c r="G6" t="str">
        <f t="shared" si="2"/>
        <v>Blount </v>
      </c>
      <c r="H6" t="str">
        <f t="shared" si="3"/>
        <v>Alabama</v>
      </c>
      <c r="I6" t="str">
        <f>VLOOKUP(H6,Sheet5!A:B,2,FALSE)</f>
        <v>AL</v>
      </c>
      <c r="J6" t="str">
        <f t="shared" si="4"/>
        <v>Blount, AL</v>
      </c>
    </row>
    <row r="7" ht="15.75" customHeight="1">
      <c r="A7" s="11" t="s">
        <v>8492</v>
      </c>
      <c r="B7" s="12" t="s">
        <v>1945</v>
      </c>
      <c r="C7" s="12">
        <v>17.4</v>
      </c>
      <c r="D7" s="12">
        <v>20.5</v>
      </c>
      <c r="E7" s="12">
        <v>34804.0</v>
      </c>
      <c r="F7" t="str">
        <f t="shared" si="1"/>
        <v> Alabama</v>
      </c>
      <c r="G7" t="str">
        <f t="shared" si="2"/>
        <v>Bullock </v>
      </c>
      <c r="H7" t="str">
        <f t="shared" si="3"/>
        <v>Alabama</v>
      </c>
      <c r="I7" t="str">
        <f>VLOOKUP(H7,Sheet5!A:B,2,FALSE)</f>
        <v>AL</v>
      </c>
      <c r="J7" t="str">
        <f t="shared" si="4"/>
        <v>Bullock, AL</v>
      </c>
    </row>
    <row r="8" ht="15.75" customHeight="1">
      <c r="A8" s="11" t="s">
        <v>8493</v>
      </c>
      <c r="B8" s="12" t="s">
        <v>1947</v>
      </c>
      <c r="C8" s="12">
        <v>12.2</v>
      </c>
      <c r="D8" s="12">
        <v>25.9</v>
      </c>
      <c r="E8" s="12">
        <v>31571.0</v>
      </c>
      <c r="F8" t="str">
        <f t="shared" si="1"/>
        <v> Alabama</v>
      </c>
      <c r="G8" t="str">
        <f t="shared" si="2"/>
        <v>Butler </v>
      </c>
      <c r="H8" t="str">
        <f t="shared" si="3"/>
        <v>Alabama</v>
      </c>
      <c r="I8" t="str">
        <f>VLOOKUP(H8,Sheet5!A:B,2,FALSE)</f>
        <v>AL</v>
      </c>
      <c r="J8" t="str">
        <f t="shared" si="4"/>
        <v>Butler, AL</v>
      </c>
    </row>
    <row r="9" ht="15.75" customHeight="1">
      <c r="A9" s="11" t="s">
        <v>8494</v>
      </c>
      <c r="B9" s="12" t="s">
        <v>1949</v>
      </c>
      <c r="C9" s="12">
        <v>13.5</v>
      </c>
      <c r="D9" s="12">
        <v>21.7</v>
      </c>
      <c r="E9" s="12">
        <v>40919.0</v>
      </c>
      <c r="F9" t="str">
        <f t="shared" si="1"/>
        <v> Alabama</v>
      </c>
      <c r="G9" t="str">
        <f t="shared" si="2"/>
        <v>Calhoun </v>
      </c>
      <c r="H9" t="str">
        <f t="shared" si="3"/>
        <v>Alabama</v>
      </c>
      <c r="I9" t="str">
        <f>VLOOKUP(H9,Sheet5!A:B,2,FALSE)</f>
        <v>AL</v>
      </c>
      <c r="J9" t="str">
        <f t="shared" si="4"/>
        <v>Calhoun, AL</v>
      </c>
    </row>
    <row r="10" ht="15.75" customHeight="1">
      <c r="A10" s="11" t="s">
        <v>8495</v>
      </c>
      <c r="B10" s="12" t="s">
        <v>1951</v>
      </c>
      <c r="C10" s="12">
        <v>12.7</v>
      </c>
      <c r="D10" s="12">
        <v>23.9</v>
      </c>
      <c r="E10" s="12">
        <v>32835.0</v>
      </c>
      <c r="F10" t="str">
        <f t="shared" si="1"/>
        <v> Alabama</v>
      </c>
      <c r="G10" t="str">
        <f t="shared" si="2"/>
        <v>Chambers </v>
      </c>
      <c r="H10" t="str">
        <f t="shared" si="3"/>
        <v>Alabama</v>
      </c>
      <c r="I10" t="str">
        <f>VLOOKUP(H10,Sheet5!A:B,2,FALSE)</f>
        <v>AL</v>
      </c>
      <c r="J10" t="str">
        <f t="shared" si="4"/>
        <v>Chambers, AL</v>
      </c>
    </row>
    <row r="11" ht="15.75" customHeight="1">
      <c r="A11" s="11" t="s">
        <v>8496</v>
      </c>
      <c r="B11" s="12" t="s">
        <v>1953</v>
      </c>
      <c r="C11" s="12">
        <v>9.6</v>
      </c>
      <c r="D11" s="12">
        <v>21.0</v>
      </c>
      <c r="E11" s="12">
        <v>34983.0</v>
      </c>
      <c r="F11" t="str">
        <f t="shared" si="1"/>
        <v> Alabama</v>
      </c>
      <c r="G11" t="str">
        <f t="shared" si="2"/>
        <v>Cherokee </v>
      </c>
      <c r="H11" t="str">
        <f t="shared" si="3"/>
        <v>Alabama</v>
      </c>
      <c r="I11" t="str">
        <f>VLOOKUP(H11,Sheet5!A:B,2,FALSE)</f>
        <v>AL</v>
      </c>
      <c r="J11" t="str">
        <f t="shared" si="4"/>
        <v>Cherokee, AL</v>
      </c>
    </row>
    <row r="12" ht="15.75" customHeight="1">
      <c r="A12" s="11" t="s">
        <v>8497</v>
      </c>
      <c r="B12" s="12" t="s">
        <v>1955</v>
      </c>
      <c r="C12" s="12">
        <v>9.7</v>
      </c>
      <c r="D12" s="12">
        <v>18.8</v>
      </c>
      <c r="E12" s="12">
        <v>41785.0</v>
      </c>
      <c r="F12" t="str">
        <f t="shared" si="1"/>
        <v> Alabama</v>
      </c>
      <c r="G12" t="str">
        <f t="shared" si="2"/>
        <v>Chilton </v>
      </c>
      <c r="H12" t="str">
        <f t="shared" si="3"/>
        <v>Alabama</v>
      </c>
      <c r="I12" t="str">
        <f>VLOOKUP(H12,Sheet5!A:B,2,FALSE)</f>
        <v>AL</v>
      </c>
      <c r="J12" t="str">
        <f t="shared" si="4"/>
        <v>Chilton, AL</v>
      </c>
    </row>
    <row r="13" ht="15.75" customHeight="1">
      <c r="A13" s="11" t="s">
        <v>8498</v>
      </c>
      <c r="B13" s="12" t="s">
        <v>1957</v>
      </c>
      <c r="C13" s="12">
        <v>13.4</v>
      </c>
      <c r="D13" s="12">
        <v>21.5</v>
      </c>
      <c r="E13" s="12">
        <v>34325.0</v>
      </c>
      <c r="F13" t="str">
        <f t="shared" si="1"/>
        <v> Alabama</v>
      </c>
      <c r="G13" t="str">
        <f t="shared" si="2"/>
        <v>Choctaw </v>
      </c>
      <c r="H13" t="str">
        <f t="shared" si="3"/>
        <v>Alabama</v>
      </c>
      <c r="I13" t="str">
        <f>VLOOKUP(H13,Sheet5!A:B,2,FALSE)</f>
        <v>AL</v>
      </c>
      <c r="J13" t="str">
        <f t="shared" si="4"/>
        <v>Choctaw, AL</v>
      </c>
    </row>
    <row r="14" ht="15.75" customHeight="1">
      <c r="A14" s="11" t="s">
        <v>8499</v>
      </c>
      <c r="B14" s="12" t="s">
        <v>1959</v>
      </c>
      <c r="C14" s="12">
        <v>19.9</v>
      </c>
      <c r="D14" s="12">
        <v>27.0</v>
      </c>
      <c r="E14" s="12">
        <v>30951.0</v>
      </c>
      <c r="F14" t="str">
        <f t="shared" si="1"/>
        <v> Alabama</v>
      </c>
      <c r="G14" t="str">
        <f t="shared" si="2"/>
        <v>Clarke </v>
      </c>
      <c r="H14" t="str">
        <f t="shared" si="3"/>
        <v>Alabama</v>
      </c>
      <c r="I14" t="str">
        <f>VLOOKUP(H14,Sheet5!A:B,2,FALSE)</f>
        <v>AL</v>
      </c>
      <c r="J14" t="str">
        <f t="shared" si="4"/>
        <v>Clarke, AL</v>
      </c>
    </row>
    <row r="15" ht="15.75" customHeight="1">
      <c r="A15" s="11" t="s">
        <v>8500</v>
      </c>
      <c r="B15" s="12" t="s">
        <v>1961</v>
      </c>
      <c r="C15" s="12">
        <v>10.9</v>
      </c>
      <c r="D15" s="12">
        <v>18.7</v>
      </c>
      <c r="E15" s="12">
        <v>35286.0</v>
      </c>
      <c r="F15" t="str">
        <f t="shared" si="1"/>
        <v> Alabama</v>
      </c>
      <c r="G15" t="str">
        <f t="shared" si="2"/>
        <v>Clay </v>
      </c>
      <c r="H15" t="str">
        <f t="shared" si="3"/>
        <v>Alabama</v>
      </c>
      <c r="I15" t="str">
        <f>VLOOKUP(H15,Sheet5!A:B,2,FALSE)</f>
        <v>AL</v>
      </c>
      <c r="J15" t="str">
        <f t="shared" si="4"/>
        <v>Clay, AL</v>
      </c>
    </row>
    <row r="16" ht="15.75" customHeight="1">
      <c r="A16" s="11" t="s">
        <v>8501</v>
      </c>
      <c r="B16" s="12" t="s">
        <v>1963</v>
      </c>
      <c r="C16" s="12">
        <v>8.6</v>
      </c>
      <c r="D16" s="12">
        <v>18.1</v>
      </c>
      <c r="E16" s="12">
        <v>37008.0</v>
      </c>
      <c r="F16" t="str">
        <f t="shared" si="1"/>
        <v> Alabama</v>
      </c>
      <c r="G16" t="str">
        <f t="shared" si="2"/>
        <v>Cleburne </v>
      </c>
      <c r="H16" t="str">
        <f t="shared" si="3"/>
        <v>Alabama</v>
      </c>
      <c r="I16" t="str">
        <f>VLOOKUP(H16,Sheet5!A:B,2,FALSE)</f>
        <v>AL</v>
      </c>
      <c r="J16" t="str">
        <f t="shared" si="4"/>
        <v>Cleburne, AL</v>
      </c>
    </row>
    <row r="17" ht="15.75" customHeight="1">
      <c r="A17" s="11" t="s">
        <v>8502</v>
      </c>
      <c r="B17" s="12" t="s">
        <v>1965</v>
      </c>
      <c r="C17" s="12">
        <v>7.3</v>
      </c>
      <c r="D17" s="12">
        <v>18.8</v>
      </c>
      <c r="E17" s="12">
        <v>45558.0</v>
      </c>
      <c r="F17" t="str">
        <f t="shared" si="1"/>
        <v> Alabama</v>
      </c>
      <c r="G17" t="str">
        <f t="shared" si="2"/>
        <v>Coffee </v>
      </c>
      <c r="H17" t="str">
        <f t="shared" si="3"/>
        <v>Alabama</v>
      </c>
      <c r="I17" t="str">
        <f>VLOOKUP(H17,Sheet5!A:B,2,FALSE)</f>
        <v>AL</v>
      </c>
      <c r="J17" t="str">
        <f t="shared" si="4"/>
        <v>Coffee, AL</v>
      </c>
    </row>
    <row r="18" ht="15.75" customHeight="1">
      <c r="A18" s="11" t="s">
        <v>8503</v>
      </c>
      <c r="B18" s="12" t="s">
        <v>1967</v>
      </c>
      <c r="C18" s="12">
        <v>10.0</v>
      </c>
      <c r="D18" s="12">
        <v>18.3</v>
      </c>
      <c r="E18" s="12">
        <v>39914.0</v>
      </c>
      <c r="F18" t="str">
        <f t="shared" si="1"/>
        <v> Alabama</v>
      </c>
      <c r="G18" t="str">
        <f t="shared" si="2"/>
        <v>Colbert </v>
      </c>
      <c r="H18" t="str">
        <f t="shared" si="3"/>
        <v>Alabama</v>
      </c>
      <c r="I18" t="str">
        <f>VLOOKUP(H18,Sheet5!A:B,2,FALSE)</f>
        <v>AL</v>
      </c>
      <c r="J18" t="str">
        <f t="shared" si="4"/>
        <v>Colbert, AL</v>
      </c>
    </row>
    <row r="19" ht="15.75" customHeight="1">
      <c r="A19" s="11" t="s">
        <v>8504</v>
      </c>
      <c r="B19" s="12" t="s">
        <v>1969</v>
      </c>
      <c r="C19" s="12">
        <v>26.7</v>
      </c>
      <c r="D19" s="12">
        <v>32.9</v>
      </c>
      <c r="E19" s="12">
        <v>24433.0</v>
      </c>
      <c r="F19" t="str">
        <f t="shared" si="1"/>
        <v> Alabama</v>
      </c>
      <c r="G19" t="str">
        <f t="shared" si="2"/>
        <v>Conecuh </v>
      </c>
      <c r="H19" t="str">
        <f t="shared" si="3"/>
        <v>Alabama</v>
      </c>
      <c r="I19" t="str">
        <f>VLOOKUP(H19,Sheet5!A:B,2,FALSE)</f>
        <v>AL</v>
      </c>
      <c r="J19" t="str">
        <f t="shared" si="4"/>
        <v>Conecuh, AL</v>
      </c>
    </row>
    <row r="20" ht="15.75" customHeight="1">
      <c r="A20" s="11" t="s">
        <v>8505</v>
      </c>
      <c r="B20" s="12" t="s">
        <v>1971</v>
      </c>
      <c r="C20" s="12">
        <v>19.9</v>
      </c>
      <c r="D20" s="12">
        <v>20.0</v>
      </c>
      <c r="E20" s="12">
        <v>32340.0</v>
      </c>
      <c r="F20" t="str">
        <f t="shared" si="1"/>
        <v> Alabama</v>
      </c>
      <c r="G20" t="str">
        <f t="shared" si="2"/>
        <v>Coosa </v>
      </c>
      <c r="H20" t="str">
        <f t="shared" si="3"/>
        <v>Alabama</v>
      </c>
      <c r="I20" t="str">
        <f>VLOOKUP(H20,Sheet5!A:B,2,FALSE)</f>
        <v>AL</v>
      </c>
      <c r="J20" t="str">
        <f t="shared" si="4"/>
        <v>Coosa, AL</v>
      </c>
    </row>
    <row r="21" ht="15.75" customHeight="1">
      <c r="A21" s="11" t="s">
        <v>8506</v>
      </c>
      <c r="B21" s="12" t="s">
        <v>1973</v>
      </c>
      <c r="C21" s="12">
        <v>10.5</v>
      </c>
      <c r="D21" s="12">
        <v>20.1</v>
      </c>
      <c r="E21" s="12">
        <v>36256.0</v>
      </c>
      <c r="F21" t="str">
        <f t="shared" si="1"/>
        <v> Alabama</v>
      </c>
      <c r="G21" t="str">
        <f t="shared" si="2"/>
        <v>Covington </v>
      </c>
      <c r="H21" t="str">
        <f t="shared" si="3"/>
        <v>Alabama</v>
      </c>
      <c r="I21" t="str">
        <f>VLOOKUP(H21,Sheet5!A:B,2,FALSE)</f>
        <v>AL</v>
      </c>
      <c r="J21" t="str">
        <f t="shared" si="4"/>
        <v>Covington, AL</v>
      </c>
    </row>
    <row r="22" ht="15.75" customHeight="1">
      <c r="A22" s="11" t="s">
        <v>8507</v>
      </c>
      <c r="B22" s="12" t="s">
        <v>1975</v>
      </c>
      <c r="C22" s="12">
        <v>10.7</v>
      </c>
      <c r="D22" s="12">
        <v>17.2</v>
      </c>
      <c r="E22" s="12">
        <v>37349.0</v>
      </c>
      <c r="F22" t="str">
        <f t="shared" si="1"/>
        <v> Alabama</v>
      </c>
      <c r="G22" t="str">
        <f t="shared" si="2"/>
        <v>Crenshaw </v>
      </c>
      <c r="H22" t="str">
        <f t="shared" si="3"/>
        <v>Alabama</v>
      </c>
      <c r="I22" t="str">
        <f>VLOOKUP(H22,Sheet5!A:B,2,FALSE)</f>
        <v>AL</v>
      </c>
      <c r="J22" t="str">
        <f t="shared" si="4"/>
        <v>Crenshaw, AL</v>
      </c>
    </row>
    <row r="23" ht="15.75" customHeight="1">
      <c r="A23" s="11" t="s">
        <v>8508</v>
      </c>
      <c r="B23" s="12" t="s">
        <v>1977</v>
      </c>
      <c r="C23" s="12">
        <v>9.0</v>
      </c>
      <c r="D23" s="12">
        <v>18.0</v>
      </c>
      <c r="E23" s="12">
        <v>39415.0</v>
      </c>
      <c r="F23" t="str">
        <f t="shared" si="1"/>
        <v> Alabama</v>
      </c>
      <c r="G23" t="str">
        <f t="shared" si="2"/>
        <v>Cullman </v>
      </c>
      <c r="H23" t="str">
        <f t="shared" si="3"/>
        <v>Alabama</v>
      </c>
      <c r="I23" t="str">
        <f>VLOOKUP(H23,Sheet5!A:B,2,FALSE)</f>
        <v>AL</v>
      </c>
      <c r="J23" t="str">
        <f t="shared" si="4"/>
        <v>Cullman, AL</v>
      </c>
    </row>
    <row r="24" ht="15.75" customHeight="1">
      <c r="A24" s="11" t="s">
        <v>8509</v>
      </c>
      <c r="B24" s="12" t="s">
        <v>1979</v>
      </c>
      <c r="C24" s="12">
        <v>10.8</v>
      </c>
      <c r="D24" s="12">
        <v>18.7</v>
      </c>
      <c r="E24" s="12">
        <v>44473.0</v>
      </c>
      <c r="F24" t="str">
        <f t="shared" si="1"/>
        <v> Alabama</v>
      </c>
      <c r="G24" t="str">
        <f t="shared" si="2"/>
        <v>Dale </v>
      </c>
      <c r="H24" t="str">
        <f t="shared" si="3"/>
        <v>Alabama</v>
      </c>
      <c r="I24" t="str">
        <f>VLOOKUP(H24,Sheet5!A:B,2,FALSE)</f>
        <v>AL</v>
      </c>
      <c r="J24" t="str">
        <f t="shared" si="4"/>
        <v>Dale, AL</v>
      </c>
    </row>
    <row r="25" ht="15.75" customHeight="1">
      <c r="A25" s="11" t="s">
        <v>8510</v>
      </c>
      <c r="B25" s="12" t="s">
        <v>1981</v>
      </c>
      <c r="C25" s="12">
        <v>18.0</v>
      </c>
      <c r="D25" s="12">
        <v>35.9</v>
      </c>
      <c r="E25" s="12">
        <v>26494.0</v>
      </c>
      <c r="F25" t="str">
        <f t="shared" si="1"/>
        <v> Alabama</v>
      </c>
      <c r="G25" t="str">
        <f t="shared" si="2"/>
        <v>Dallas </v>
      </c>
      <c r="H25" t="str">
        <f t="shared" si="3"/>
        <v>Alabama</v>
      </c>
      <c r="I25" t="str">
        <f>VLOOKUP(H25,Sheet5!A:B,2,FALSE)</f>
        <v>AL</v>
      </c>
      <c r="J25" t="str">
        <f t="shared" si="4"/>
        <v>Dallas, AL</v>
      </c>
    </row>
    <row r="26" ht="15.75" customHeight="1">
      <c r="A26" s="11" t="s">
        <v>8511</v>
      </c>
      <c r="B26" s="12" t="s">
        <v>8512</v>
      </c>
      <c r="C26" s="12">
        <v>9.5</v>
      </c>
      <c r="D26" s="12">
        <v>20.1</v>
      </c>
      <c r="E26" s="12">
        <v>37977.0</v>
      </c>
      <c r="F26" t="str">
        <f t="shared" si="1"/>
        <v> Alabama</v>
      </c>
      <c r="G26" t="str">
        <f t="shared" si="2"/>
        <v>DeKalb </v>
      </c>
      <c r="H26" t="str">
        <f t="shared" si="3"/>
        <v>Alabama</v>
      </c>
      <c r="I26" t="str">
        <f>VLOOKUP(H26,Sheet5!A:B,2,FALSE)</f>
        <v>AL</v>
      </c>
      <c r="J26" t="str">
        <f t="shared" si="4"/>
        <v>DeKalb, AL</v>
      </c>
    </row>
    <row r="27" ht="15.75" customHeight="1">
      <c r="A27" s="11" t="s">
        <v>8513</v>
      </c>
      <c r="B27" s="12" t="s">
        <v>1986</v>
      </c>
      <c r="C27" s="12">
        <v>8.6</v>
      </c>
      <c r="D27" s="12">
        <v>12.9</v>
      </c>
      <c r="E27" s="12">
        <v>54159.0</v>
      </c>
      <c r="F27" t="str">
        <f t="shared" si="1"/>
        <v> Alabama</v>
      </c>
      <c r="G27" t="str">
        <f t="shared" si="2"/>
        <v>Elmore </v>
      </c>
      <c r="H27" t="str">
        <f t="shared" si="3"/>
        <v>Alabama</v>
      </c>
      <c r="I27" t="str">
        <f>VLOOKUP(H27,Sheet5!A:B,2,FALSE)</f>
        <v>AL</v>
      </c>
      <c r="J27" t="str">
        <f t="shared" si="4"/>
        <v>Elmore, AL</v>
      </c>
    </row>
    <row r="28" ht="15.75" customHeight="1">
      <c r="A28" s="11" t="s">
        <v>8514</v>
      </c>
      <c r="B28" s="12" t="s">
        <v>1988</v>
      </c>
      <c r="C28" s="12">
        <v>16.2</v>
      </c>
      <c r="D28" s="12">
        <v>26.0</v>
      </c>
      <c r="E28" s="12">
        <v>31422.0</v>
      </c>
      <c r="F28" t="str">
        <f t="shared" si="1"/>
        <v> Alabama</v>
      </c>
      <c r="G28" t="str">
        <f t="shared" si="2"/>
        <v>Escambia </v>
      </c>
      <c r="H28" t="str">
        <f t="shared" si="3"/>
        <v>Alabama</v>
      </c>
      <c r="I28" t="str">
        <f>VLOOKUP(H28,Sheet5!A:B,2,FALSE)</f>
        <v>AL</v>
      </c>
      <c r="J28" t="str">
        <f t="shared" si="4"/>
        <v>Escambia, AL</v>
      </c>
    </row>
    <row r="29" ht="15.75" customHeight="1">
      <c r="A29" s="11" t="s">
        <v>8515</v>
      </c>
      <c r="B29" s="12" t="s">
        <v>1990</v>
      </c>
      <c r="C29" s="12">
        <v>10.7</v>
      </c>
      <c r="D29" s="12">
        <v>19.6</v>
      </c>
      <c r="E29" s="12">
        <v>38467.0</v>
      </c>
      <c r="F29" t="str">
        <f t="shared" si="1"/>
        <v> Alabama</v>
      </c>
      <c r="G29" t="str">
        <f t="shared" si="2"/>
        <v>Etowah </v>
      </c>
      <c r="H29" t="str">
        <f t="shared" si="3"/>
        <v>Alabama</v>
      </c>
      <c r="I29" t="str">
        <f>VLOOKUP(H29,Sheet5!A:B,2,FALSE)</f>
        <v>AL</v>
      </c>
      <c r="J29" t="str">
        <f t="shared" si="4"/>
        <v>Etowah, AL</v>
      </c>
    </row>
    <row r="30" ht="15.75" customHeight="1">
      <c r="A30" s="11" t="s">
        <v>8516</v>
      </c>
      <c r="B30" s="12" t="s">
        <v>1992</v>
      </c>
      <c r="C30" s="12">
        <v>11.3</v>
      </c>
      <c r="D30" s="12">
        <v>20.8</v>
      </c>
      <c r="E30" s="12">
        <v>33144.0</v>
      </c>
      <c r="F30" t="str">
        <f t="shared" si="1"/>
        <v> Alabama</v>
      </c>
      <c r="G30" t="str">
        <f t="shared" si="2"/>
        <v>Fayette </v>
      </c>
      <c r="H30" t="str">
        <f t="shared" si="3"/>
        <v>Alabama</v>
      </c>
      <c r="I30" t="str">
        <f>VLOOKUP(H30,Sheet5!A:B,2,FALSE)</f>
        <v>AL</v>
      </c>
      <c r="J30" t="str">
        <f t="shared" si="4"/>
        <v>Fayette, AL</v>
      </c>
    </row>
    <row r="31" ht="15.75" customHeight="1">
      <c r="A31" s="11" t="s">
        <v>8517</v>
      </c>
      <c r="B31" s="12" t="s">
        <v>1994</v>
      </c>
      <c r="C31" s="12">
        <v>9.5</v>
      </c>
      <c r="D31" s="12">
        <v>24.3</v>
      </c>
      <c r="E31" s="12">
        <v>35450.0</v>
      </c>
      <c r="F31" t="str">
        <f t="shared" si="1"/>
        <v> Alabama</v>
      </c>
      <c r="G31" t="str">
        <f t="shared" si="2"/>
        <v>Franklin </v>
      </c>
      <c r="H31" t="str">
        <f t="shared" si="3"/>
        <v>Alabama</v>
      </c>
      <c r="I31" t="str">
        <f>VLOOKUP(H31,Sheet5!A:B,2,FALSE)</f>
        <v>AL</v>
      </c>
      <c r="J31" t="str">
        <f t="shared" si="4"/>
        <v>Franklin, AL</v>
      </c>
    </row>
    <row r="32" ht="15.75" customHeight="1">
      <c r="A32" s="11" t="s">
        <v>8518</v>
      </c>
      <c r="B32" s="12" t="s">
        <v>1996</v>
      </c>
      <c r="C32" s="12">
        <v>10.7</v>
      </c>
      <c r="D32" s="12">
        <v>22.6</v>
      </c>
      <c r="E32" s="12">
        <v>36268.0</v>
      </c>
      <c r="F32" t="str">
        <f t="shared" si="1"/>
        <v> Alabama</v>
      </c>
      <c r="G32" t="str">
        <f t="shared" si="2"/>
        <v>Geneva </v>
      </c>
      <c r="H32" t="str">
        <f t="shared" si="3"/>
        <v>Alabama</v>
      </c>
      <c r="I32" t="str">
        <f>VLOOKUP(H32,Sheet5!A:B,2,FALSE)</f>
        <v>AL</v>
      </c>
      <c r="J32" t="str">
        <f t="shared" si="4"/>
        <v>Geneva, AL</v>
      </c>
    </row>
    <row r="33" ht="15.75" customHeight="1">
      <c r="A33" s="11" t="s">
        <v>8519</v>
      </c>
      <c r="B33" s="12" t="s">
        <v>1998</v>
      </c>
      <c r="C33" s="12">
        <v>25.9</v>
      </c>
      <c r="D33" s="12">
        <v>36.6</v>
      </c>
      <c r="E33" s="12">
        <v>22170.0</v>
      </c>
      <c r="F33" t="str">
        <f t="shared" si="1"/>
        <v> Alabama</v>
      </c>
      <c r="G33" t="str">
        <f t="shared" si="2"/>
        <v>Greene </v>
      </c>
      <c r="H33" t="str">
        <f t="shared" si="3"/>
        <v>Alabama</v>
      </c>
      <c r="I33" t="str">
        <f>VLOOKUP(H33,Sheet5!A:B,2,FALSE)</f>
        <v>AL</v>
      </c>
      <c r="J33" t="str">
        <f t="shared" si="4"/>
        <v>Greene, AL</v>
      </c>
    </row>
    <row r="34" ht="15.75" customHeight="1">
      <c r="A34" s="11" t="s">
        <v>8520</v>
      </c>
      <c r="B34" s="12" t="s">
        <v>2000</v>
      </c>
      <c r="C34" s="12">
        <v>13.4</v>
      </c>
      <c r="D34" s="12">
        <v>27.9</v>
      </c>
      <c r="E34" s="12">
        <v>30839.0</v>
      </c>
      <c r="F34" t="str">
        <f t="shared" si="1"/>
        <v> Alabama</v>
      </c>
      <c r="G34" t="str">
        <f t="shared" si="2"/>
        <v>Hale </v>
      </c>
      <c r="H34" t="str">
        <f t="shared" si="3"/>
        <v>Alabama</v>
      </c>
      <c r="I34" t="str">
        <f>VLOOKUP(H34,Sheet5!A:B,2,FALSE)</f>
        <v>AL</v>
      </c>
      <c r="J34" t="str">
        <f t="shared" si="4"/>
        <v>Hale, AL</v>
      </c>
    </row>
    <row r="35" ht="15.75" customHeight="1">
      <c r="A35" s="11" t="s">
        <v>8521</v>
      </c>
      <c r="B35" s="12" t="s">
        <v>2002</v>
      </c>
      <c r="C35" s="12">
        <v>11.1</v>
      </c>
      <c r="D35" s="12">
        <v>14.8</v>
      </c>
      <c r="E35" s="12">
        <v>42926.0</v>
      </c>
      <c r="F35" t="str">
        <f t="shared" si="1"/>
        <v> Alabama</v>
      </c>
      <c r="G35" t="str">
        <f t="shared" si="2"/>
        <v>Henry </v>
      </c>
      <c r="H35" t="str">
        <f t="shared" si="3"/>
        <v>Alabama</v>
      </c>
      <c r="I35" t="str">
        <f>VLOOKUP(H35,Sheet5!A:B,2,FALSE)</f>
        <v>AL</v>
      </c>
      <c r="J35" t="str">
        <f t="shared" si="4"/>
        <v>Henry, AL</v>
      </c>
    </row>
    <row r="36" ht="15.75" customHeight="1">
      <c r="A36" s="11" t="s">
        <v>8522</v>
      </c>
      <c r="B36" s="12" t="s">
        <v>2004</v>
      </c>
      <c r="C36" s="12">
        <v>8.1</v>
      </c>
      <c r="D36" s="12">
        <v>18.4</v>
      </c>
      <c r="E36" s="12">
        <v>41077.0</v>
      </c>
      <c r="F36" t="str">
        <f t="shared" si="1"/>
        <v> Alabama</v>
      </c>
      <c r="G36" t="str">
        <f t="shared" si="2"/>
        <v>Houston </v>
      </c>
      <c r="H36" t="str">
        <f t="shared" si="3"/>
        <v>Alabama</v>
      </c>
      <c r="I36" t="str">
        <f>VLOOKUP(H36,Sheet5!A:B,2,FALSE)</f>
        <v>AL</v>
      </c>
      <c r="J36" t="str">
        <f t="shared" si="4"/>
        <v>Houston, AL</v>
      </c>
    </row>
    <row r="37" ht="15.75" customHeight="1">
      <c r="A37" s="11" t="s">
        <v>8523</v>
      </c>
      <c r="B37" s="12" t="s">
        <v>2006</v>
      </c>
      <c r="C37" s="12">
        <v>10.4</v>
      </c>
      <c r="D37" s="12">
        <v>18.2</v>
      </c>
      <c r="E37" s="12">
        <v>36874.0</v>
      </c>
      <c r="F37" t="str">
        <f t="shared" si="1"/>
        <v> Alabama</v>
      </c>
      <c r="G37" t="str">
        <f t="shared" si="2"/>
        <v>Jackson </v>
      </c>
      <c r="H37" t="str">
        <f t="shared" si="3"/>
        <v>Alabama</v>
      </c>
      <c r="I37" t="str">
        <f>VLOOKUP(H37,Sheet5!A:B,2,FALSE)</f>
        <v>AL</v>
      </c>
      <c r="J37" t="str">
        <f t="shared" si="4"/>
        <v>Jackson, AL</v>
      </c>
    </row>
    <row r="38" ht="15.75" customHeight="1">
      <c r="A38" s="11" t="s">
        <v>8524</v>
      </c>
      <c r="B38" s="12" t="s">
        <v>2008</v>
      </c>
      <c r="C38" s="12">
        <v>9.9</v>
      </c>
      <c r="D38" s="12">
        <v>18.7</v>
      </c>
      <c r="E38" s="12">
        <v>45239.0</v>
      </c>
      <c r="F38" t="str">
        <f t="shared" si="1"/>
        <v> Alabama</v>
      </c>
      <c r="G38" t="str">
        <f t="shared" si="2"/>
        <v>Jefferson </v>
      </c>
      <c r="H38" t="str">
        <f t="shared" si="3"/>
        <v>Alabama</v>
      </c>
      <c r="I38" t="str">
        <f>VLOOKUP(H38,Sheet5!A:B,2,FALSE)</f>
        <v>AL</v>
      </c>
      <c r="J38" t="str">
        <f t="shared" si="4"/>
        <v>Jefferson, AL</v>
      </c>
    </row>
    <row r="39" ht="15.75" customHeight="1">
      <c r="A39" s="11" t="s">
        <v>8525</v>
      </c>
      <c r="B39" s="12" t="s">
        <v>2010</v>
      </c>
      <c r="C39" s="12">
        <v>9.7</v>
      </c>
      <c r="D39" s="12">
        <v>22.6</v>
      </c>
      <c r="E39" s="12">
        <v>36021.0</v>
      </c>
      <c r="F39" t="str">
        <f t="shared" si="1"/>
        <v> Alabama</v>
      </c>
      <c r="G39" t="str">
        <f t="shared" si="2"/>
        <v>Lamar </v>
      </c>
      <c r="H39" t="str">
        <f t="shared" si="3"/>
        <v>Alabama</v>
      </c>
      <c r="I39" t="str">
        <f>VLOOKUP(H39,Sheet5!A:B,2,FALSE)</f>
        <v>AL</v>
      </c>
      <c r="J39" t="str">
        <f t="shared" si="4"/>
        <v>Lamar, AL</v>
      </c>
    </row>
    <row r="40" ht="15.75" customHeight="1">
      <c r="A40" s="11" t="s">
        <v>8526</v>
      </c>
      <c r="B40" s="12" t="s">
        <v>2012</v>
      </c>
      <c r="C40" s="12">
        <v>7.9</v>
      </c>
      <c r="D40" s="12">
        <v>18.7</v>
      </c>
      <c r="E40" s="12">
        <v>42703.0</v>
      </c>
      <c r="F40" t="str">
        <f t="shared" si="1"/>
        <v> Alabama</v>
      </c>
      <c r="G40" t="str">
        <f t="shared" si="2"/>
        <v>Lauderdale </v>
      </c>
      <c r="H40" t="str">
        <f t="shared" si="3"/>
        <v>Alabama</v>
      </c>
      <c r="I40" t="str">
        <f>VLOOKUP(H40,Sheet5!A:B,2,FALSE)</f>
        <v>AL</v>
      </c>
      <c r="J40" t="str">
        <f t="shared" si="4"/>
        <v>Lauderdale, AL</v>
      </c>
    </row>
    <row r="41" ht="15.75" customHeight="1">
      <c r="A41" s="11" t="s">
        <v>8527</v>
      </c>
      <c r="B41" s="12" t="s">
        <v>2014</v>
      </c>
      <c r="C41" s="12">
        <v>11.4</v>
      </c>
      <c r="D41" s="12">
        <v>17.1</v>
      </c>
      <c r="E41" s="12">
        <v>40356.0</v>
      </c>
      <c r="F41" t="str">
        <f t="shared" si="1"/>
        <v> Alabama</v>
      </c>
      <c r="G41" t="str">
        <f t="shared" si="2"/>
        <v>Lawrence </v>
      </c>
      <c r="H41" t="str">
        <f t="shared" si="3"/>
        <v>Alabama</v>
      </c>
      <c r="I41" t="str">
        <f>VLOOKUP(H41,Sheet5!A:B,2,FALSE)</f>
        <v>AL</v>
      </c>
      <c r="J41" t="str">
        <f t="shared" si="4"/>
        <v>Lawrence, AL</v>
      </c>
    </row>
    <row r="42" ht="15.75" customHeight="1">
      <c r="A42" s="11" t="s">
        <v>8528</v>
      </c>
      <c r="B42" s="12" t="s">
        <v>2016</v>
      </c>
      <c r="C42" s="12">
        <v>8.4</v>
      </c>
      <c r="D42" s="12">
        <v>23.6</v>
      </c>
      <c r="E42" s="12">
        <v>43641.0</v>
      </c>
      <c r="F42" t="str">
        <f t="shared" si="1"/>
        <v> Alabama</v>
      </c>
      <c r="G42" t="str">
        <f t="shared" si="2"/>
        <v>Lee </v>
      </c>
      <c r="H42" t="str">
        <f t="shared" si="3"/>
        <v>Alabama</v>
      </c>
      <c r="I42" t="str">
        <f>VLOOKUP(H42,Sheet5!A:B,2,FALSE)</f>
        <v>AL</v>
      </c>
      <c r="J42" t="str">
        <f t="shared" si="4"/>
        <v>Lee, AL</v>
      </c>
    </row>
    <row r="43" ht="15.75" customHeight="1">
      <c r="A43" s="11" t="s">
        <v>8529</v>
      </c>
      <c r="B43" s="12" t="s">
        <v>2018</v>
      </c>
      <c r="C43" s="12">
        <v>8.4</v>
      </c>
      <c r="D43" s="12">
        <v>14.1</v>
      </c>
      <c r="E43" s="12">
        <v>49461.0</v>
      </c>
      <c r="F43" t="str">
        <f t="shared" si="1"/>
        <v> Alabama</v>
      </c>
      <c r="G43" t="str">
        <f t="shared" si="2"/>
        <v>Limestone </v>
      </c>
      <c r="H43" t="str">
        <f t="shared" si="3"/>
        <v>Alabama</v>
      </c>
      <c r="I43" t="str">
        <f>VLOOKUP(H43,Sheet5!A:B,2,FALSE)</f>
        <v>AL</v>
      </c>
      <c r="J43" t="str">
        <f t="shared" si="4"/>
        <v>Limestone, AL</v>
      </c>
    </row>
    <row r="44" ht="15.75" customHeight="1">
      <c r="A44" s="11" t="s">
        <v>8530</v>
      </c>
      <c r="B44" s="12" t="s">
        <v>2020</v>
      </c>
      <c r="C44" s="12">
        <v>16.7</v>
      </c>
      <c r="D44" s="12">
        <v>29.3</v>
      </c>
      <c r="E44" s="12">
        <v>25678.0</v>
      </c>
      <c r="F44" t="str">
        <f t="shared" si="1"/>
        <v> Alabama</v>
      </c>
      <c r="G44" t="str">
        <f t="shared" si="2"/>
        <v>Lowndes </v>
      </c>
      <c r="H44" t="str">
        <f t="shared" si="3"/>
        <v>Alabama</v>
      </c>
      <c r="I44" t="str">
        <f>VLOOKUP(H44,Sheet5!A:B,2,FALSE)</f>
        <v>AL</v>
      </c>
      <c r="J44" t="str">
        <f t="shared" si="4"/>
        <v>Lowndes, AL</v>
      </c>
    </row>
    <row r="45" ht="15.75" customHeight="1">
      <c r="A45" s="11" t="s">
        <v>8531</v>
      </c>
      <c r="B45" s="12" t="s">
        <v>2022</v>
      </c>
      <c r="C45" s="12">
        <v>18.8</v>
      </c>
      <c r="D45" s="12">
        <v>26.4</v>
      </c>
      <c r="E45" s="12">
        <v>30254.0</v>
      </c>
      <c r="F45" t="str">
        <f t="shared" si="1"/>
        <v> Alabama</v>
      </c>
      <c r="G45" t="str">
        <f t="shared" si="2"/>
        <v>Macon </v>
      </c>
      <c r="H45" t="str">
        <f t="shared" si="3"/>
        <v>Alabama</v>
      </c>
      <c r="I45" t="str">
        <f>VLOOKUP(H45,Sheet5!A:B,2,FALSE)</f>
        <v>AL</v>
      </c>
      <c r="J45" t="str">
        <f t="shared" si="4"/>
        <v>Macon, AL</v>
      </c>
    </row>
    <row r="46" ht="15.75" customHeight="1">
      <c r="A46" s="11" t="s">
        <v>8532</v>
      </c>
      <c r="B46" s="12" t="s">
        <v>2024</v>
      </c>
      <c r="C46" s="12">
        <v>9.6</v>
      </c>
      <c r="D46" s="12">
        <v>13.4</v>
      </c>
      <c r="E46" s="12">
        <v>58203.0</v>
      </c>
      <c r="F46" t="str">
        <f t="shared" si="1"/>
        <v> Alabama</v>
      </c>
      <c r="G46" t="str">
        <f t="shared" si="2"/>
        <v>Madison </v>
      </c>
      <c r="H46" t="str">
        <f t="shared" si="3"/>
        <v>Alabama</v>
      </c>
      <c r="I46" t="str">
        <f>VLOOKUP(H46,Sheet5!A:B,2,FALSE)</f>
        <v>AL</v>
      </c>
      <c r="J46" t="str">
        <f t="shared" si="4"/>
        <v>Madison, AL</v>
      </c>
    </row>
    <row r="47" ht="15.75" customHeight="1">
      <c r="A47" s="11" t="s">
        <v>8533</v>
      </c>
      <c r="B47" s="12" t="s">
        <v>2026</v>
      </c>
      <c r="C47" s="12">
        <v>11.0</v>
      </c>
      <c r="D47" s="12">
        <v>25.0</v>
      </c>
      <c r="E47" s="12">
        <v>33714.0</v>
      </c>
      <c r="F47" t="str">
        <f t="shared" si="1"/>
        <v> Alabama</v>
      </c>
      <c r="G47" t="str">
        <f t="shared" si="2"/>
        <v>Marengo </v>
      </c>
      <c r="H47" t="str">
        <f t="shared" si="3"/>
        <v>Alabama</v>
      </c>
      <c r="I47" t="str">
        <f>VLOOKUP(H47,Sheet5!A:B,2,FALSE)</f>
        <v>AL</v>
      </c>
      <c r="J47" t="str">
        <f t="shared" si="4"/>
        <v>Marengo, AL</v>
      </c>
    </row>
    <row r="48" ht="15.75" customHeight="1">
      <c r="A48" s="11" t="s">
        <v>8534</v>
      </c>
      <c r="B48" s="12" t="s">
        <v>2028</v>
      </c>
      <c r="C48" s="12">
        <v>11.4</v>
      </c>
      <c r="D48" s="12">
        <v>19.4</v>
      </c>
      <c r="E48" s="12">
        <v>33819.0</v>
      </c>
      <c r="F48" t="str">
        <f t="shared" si="1"/>
        <v> Alabama</v>
      </c>
      <c r="G48" t="str">
        <f t="shared" si="2"/>
        <v>Marion </v>
      </c>
      <c r="H48" t="str">
        <f t="shared" si="3"/>
        <v>Alabama</v>
      </c>
      <c r="I48" t="str">
        <f>VLOOKUP(H48,Sheet5!A:B,2,FALSE)</f>
        <v>AL</v>
      </c>
      <c r="J48" t="str">
        <f t="shared" si="4"/>
        <v>Marion, AL</v>
      </c>
    </row>
    <row r="49" ht="15.75" customHeight="1">
      <c r="A49" s="11" t="s">
        <v>8535</v>
      </c>
      <c r="B49" s="12" t="s">
        <v>2030</v>
      </c>
      <c r="C49" s="12">
        <v>9.5</v>
      </c>
      <c r="D49" s="12">
        <v>19.9</v>
      </c>
      <c r="E49" s="12">
        <v>39473.0</v>
      </c>
      <c r="F49" t="str">
        <f t="shared" si="1"/>
        <v> Alabama</v>
      </c>
      <c r="G49" t="str">
        <f t="shared" si="2"/>
        <v>Marshall </v>
      </c>
      <c r="H49" t="str">
        <f t="shared" si="3"/>
        <v>Alabama</v>
      </c>
      <c r="I49" t="str">
        <f>VLOOKUP(H49,Sheet5!A:B,2,FALSE)</f>
        <v>AL</v>
      </c>
      <c r="J49" t="str">
        <f t="shared" si="4"/>
        <v>Marshall, AL</v>
      </c>
    </row>
    <row r="50" ht="15.75" customHeight="1">
      <c r="A50" s="11" t="s">
        <v>8536</v>
      </c>
      <c r="B50" s="12" t="s">
        <v>2032</v>
      </c>
      <c r="C50" s="12">
        <v>11.1</v>
      </c>
      <c r="D50" s="12">
        <v>19.9</v>
      </c>
      <c r="E50" s="12">
        <v>43844.0</v>
      </c>
      <c r="F50" t="str">
        <f t="shared" si="1"/>
        <v> Alabama</v>
      </c>
      <c r="G50" t="str">
        <f t="shared" si="2"/>
        <v>Mobile </v>
      </c>
      <c r="H50" t="str">
        <f t="shared" si="3"/>
        <v>Alabama</v>
      </c>
      <c r="I50" t="str">
        <f>VLOOKUP(H50,Sheet5!A:B,2,FALSE)</f>
        <v>AL</v>
      </c>
      <c r="J50" t="str">
        <f t="shared" si="4"/>
        <v>Mobile, AL</v>
      </c>
    </row>
    <row r="51" ht="15.75" customHeight="1">
      <c r="A51" s="11" t="s">
        <v>8537</v>
      </c>
      <c r="B51" s="12" t="s">
        <v>2034</v>
      </c>
      <c r="C51" s="12">
        <v>18.8</v>
      </c>
      <c r="D51" s="12">
        <v>29.2</v>
      </c>
      <c r="E51" s="12">
        <v>30569.0</v>
      </c>
      <c r="F51" t="str">
        <f t="shared" si="1"/>
        <v> Alabama</v>
      </c>
      <c r="G51" t="str">
        <f t="shared" si="2"/>
        <v>Monroe </v>
      </c>
      <c r="H51" t="str">
        <f t="shared" si="3"/>
        <v>Alabama</v>
      </c>
      <c r="I51" t="str">
        <f>VLOOKUP(H51,Sheet5!A:B,2,FALSE)</f>
        <v>AL</v>
      </c>
      <c r="J51" t="str">
        <f t="shared" si="4"/>
        <v>Monroe, AL</v>
      </c>
    </row>
    <row r="52" ht="15.75" customHeight="1">
      <c r="A52" s="11" t="s">
        <v>8538</v>
      </c>
      <c r="B52" s="12" t="s">
        <v>2036</v>
      </c>
      <c r="C52" s="12">
        <v>8.9</v>
      </c>
      <c r="D52" s="12">
        <v>22.0</v>
      </c>
      <c r="E52" s="12">
        <v>44830.0</v>
      </c>
      <c r="F52" t="str">
        <f t="shared" si="1"/>
        <v> Alabama</v>
      </c>
      <c r="G52" t="str">
        <f t="shared" si="2"/>
        <v>Montgomery </v>
      </c>
      <c r="H52" t="str">
        <f t="shared" si="3"/>
        <v>Alabama</v>
      </c>
      <c r="I52" t="str">
        <f>VLOOKUP(H52,Sheet5!A:B,2,FALSE)</f>
        <v>AL</v>
      </c>
      <c r="J52" t="str">
        <f t="shared" si="4"/>
        <v>Montgomery, AL</v>
      </c>
    </row>
    <row r="53" ht="15.75" customHeight="1">
      <c r="A53" s="11" t="s">
        <v>8539</v>
      </c>
      <c r="B53" s="12" t="s">
        <v>2038</v>
      </c>
      <c r="C53" s="12">
        <v>10.8</v>
      </c>
      <c r="D53" s="12">
        <v>15.1</v>
      </c>
      <c r="E53" s="12">
        <v>45341.0</v>
      </c>
      <c r="F53" t="str">
        <f t="shared" si="1"/>
        <v> Alabama</v>
      </c>
      <c r="G53" t="str">
        <f t="shared" si="2"/>
        <v>Morgan </v>
      </c>
      <c r="H53" t="str">
        <f t="shared" si="3"/>
        <v>Alabama</v>
      </c>
      <c r="I53" t="str">
        <f>VLOOKUP(H53,Sheet5!A:B,2,FALSE)</f>
        <v>AL</v>
      </c>
      <c r="J53" t="str">
        <f t="shared" si="4"/>
        <v>Morgan, AL</v>
      </c>
    </row>
    <row r="54" ht="15.75" customHeight="1">
      <c r="A54" s="11" t="s">
        <v>8540</v>
      </c>
      <c r="B54" s="12" t="s">
        <v>2040</v>
      </c>
      <c r="C54" s="12">
        <v>18.0</v>
      </c>
      <c r="D54" s="12">
        <v>37.4</v>
      </c>
      <c r="E54" s="12">
        <v>25528.0</v>
      </c>
      <c r="F54" t="str">
        <f t="shared" si="1"/>
        <v> Alabama</v>
      </c>
      <c r="G54" t="str">
        <f t="shared" si="2"/>
        <v>Perry </v>
      </c>
      <c r="H54" t="str">
        <f t="shared" si="3"/>
        <v>Alabama</v>
      </c>
      <c r="I54" t="str">
        <f>VLOOKUP(H54,Sheet5!A:B,2,FALSE)</f>
        <v>AL</v>
      </c>
      <c r="J54" t="str">
        <f t="shared" si="4"/>
        <v>Perry, AL</v>
      </c>
    </row>
    <row r="55" ht="15.75" customHeight="1">
      <c r="A55" s="11" t="s">
        <v>8541</v>
      </c>
      <c r="B55" s="12" t="s">
        <v>2042</v>
      </c>
      <c r="C55" s="12">
        <v>16.7</v>
      </c>
      <c r="D55" s="12">
        <v>25.6</v>
      </c>
      <c r="E55" s="12">
        <v>29839.0</v>
      </c>
      <c r="F55" t="str">
        <f t="shared" si="1"/>
        <v> Alabama</v>
      </c>
      <c r="G55" t="str">
        <f t="shared" si="2"/>
        <v>Pickens </v>
      </c>
      <c r="H55" t="str">
        <f t="shared" si="3"/>
        <v>Alabama</v>
      </c>
      <c r="I55" t="str">
        <f>VLOOKUP(H55,Sheet5!A:B,2,FALSE)</f>
        <v>AL</v>
      </c>
      <c r="J55" t="str">
        <f t="shared" si="4"/>
        <v>Pickens, AL</v>
      </c>
    </row>
    <row r="56" ht="15.75" customHeight="1">
      <c r="A56" s="11" t="s">
        <v>8542</v>
      </c>
      <c r="B56" s="12" t="s">
        <v>2044</v>
      </c>
      <c r="C56" s="12">
        <v>9.9</v>
      </c>
      <c r="D56" s="12">
        <v>27.2</v>
      </c>
      <c r="E56" s="12">
        <v>32798.0</v>
      </c>
      <c r="F56" t="str">
        <f t="shared" si="1"/>
        <v> Alabama</v>
      </c>
      <c r="G56" t="str">
        <f t="shared" si="2"/>
        <v>Pike </v>
      </c>
      <c r="H56" t="str">
        <f t="shared" si="3"/>
        <v>Alabama</v>
      </c>
      <c r="I56" t="str">
        <f>VLOOKUP(H56,Sheet5!A:B,2,FALSE)</f>
        <v>AL</v>
      </c>
      <c r="J56" t="str">
        <f t="shared" si="4"/>
        <v>Pike, AL</v>
      </c>
    </row>
    <row r="57" ht="15.75" customHeight="1">
      <c r="A57" s="11" t="s">
        <v>8543</v>
      </c>
      <c r="B57" s="12" t="s">
        <v>2046</v>
      </c>
      <c r="C57" s="12">
        <v>11.4</v>
      </c>
      <c r="D57" s="12">
        <v>23.5</v>
      </c>
      <c r="E57" s="12">
        <v>36498.0</v>
      </c>
      <c r="F57" t="str">
        <f t="shared" si="1"/>
        <v> Alabama</v>
      </c>
      <c r="G57" t="str">
        <f t="shared" si="2"/>
        <v>Randolph </v>
      </c>
      <c r="H57" t="str">
        <f t="shared" si="3"/>
        <v>Alabama</v>
      </c>
      <c r="I57" t="str">
        <f>VLOOKUP(H57,Sheet5!A:B,2,FALSE)</f>
        <v>AL</v>
      </c>
      <c r="J57" t="str">
        <f t="shared" si="4"/>
        <v>Randolph, AL</v>
      </c>
    </row>
    <row r="58" ht="15.75" customHeight="1">
      <c r="A58" s="11" t="s">
        <v>8544</v>
      </c>
      <c r="B58" s="12" t="s">
        <v>2048</v>
      </c>
      <c r="C58" s="12">
        <v>12.4</v>
      </c>
      <c r="D58" s="12">
        <v>22.1</v>
      </c>
      <c r="E58" s="12">
        <v>36066.0</v>
      </c>
      <c r="F58" t="str">
        <f t="shared" si="1"/>
        <v> Alabama</v>
      </c>
      <c r="G58" t="str">
        <f t="shared" si="2"/>
        <v>Russell </v>
      </c>
      <c r="H58" t="str">
        <f t="shared" si="3"/>
        <v>Alabama</v>
      </c>
      <c r="I58" t="str">
        <f>VLOOKUP(H58,Sheet5!A:B,2,FALSE)</f>
        <v>AL</v>
      </c>
      <c r="J58" t="str">
        <f t="shared" si="4"/>
        <v>Russell, AL</v>
      </c>
    </row>
    <row r="59" ht="15.75" customHeight="1">
      <c r="A59" s="11" t="s">
        <v>8545</v>
      </c>
      <c r="B59" s="12" t="s">
        <v>2052</v>
      </c>
      <c r="C59" s="12">
        <v>9.5</v>
      </c>
      <c r="D59" s="12">
        <v>16.1</v>
      </c>
      <c r="E59" s="12">
        <v>51317.0</v>
      </c>
      <c r="F59" t="str">
        <f t="shared" si="1"/>
        <v> Alabama</v>
      </c>
      <c r="G59" t="str">
        <f t="shared" si="2"/>
        <v>St. Clair </v>
      </c>
      <c r="H59" t="str">
        <f t="shared" si="3"/>
        <v>Alabama</v>
      </c>
      <c r="I59" t="str">
        <f>VLOOKUP(H59,Sheet5!A:B,2,FALSE)</f>
        <v>AL</v>
      </c>
      <c r="J59" t="str">
        <f t="shared" si="4"/>
        <v>St. Clair, AL</v>
      </c>
    </row>
    <row r="60" ht="15.75" customHeight="1">
      <c r="A60" s="11" t="s">
        <v>8546</v>
      </c>
      <c r="B60" s="12" t="s">
        <v>2050</v>
      </c>
      <c r="C60" s="12">
        <v>6.2</v>
      </c>
      <c r="D60" s="12">
        <v>8.6</v>
      </c>
      <c r="E60" s="12">
        <v>69723.0</v>
      </c>
      <c r="F60" t="str">
        <f t="shared" si="1"/>
        <v> Alabama</v>
      </c>
      <c r="G60" t="str">
        <f t="shared" si="2"/>
        <v>Shelby </v>
      </c>
      <c r="H60" t="str">
        <f t="shared" si="3"/>
        <v>Alabama</v>
      </c>
      <c r="I60" t="str">
        <f>VLOOKUP(H60,Sheet5!A:B,2,FALSE)</f>
        <v>AL</v>
      </c>
      <c r="J60" t="str">
        <f t="shared" si="4"/>
        <v>Shelby, AL</v>
      </c>
    </row>
    <row r="61" ht="15.75" customHeight="1">
      <c r="A61" s="11" t="s">
        <v>8547</v>
      </c>
      <c r="B61" s="12" t="s">
        <v>2054</v>
      </c>
      <c r="C61" s="12">
        <v>16.7</v>
      </c>
      <c r="D61" s="12">
        <v>38.5</v>
      </c>
      <c r="E61" s="12">
        <v>22865.0</v>
      </c>
      <c r="F61" t="str">
        <f t="shared" si="1"/>
        <v> Alabama</v>
      </c>
      <c r="G61" t="str">
        <f t="shared" si="2"/>
        <v>Sumter </v>
      </c>
      <c r="H61" t="str">
        <f t="shared" si="3"/>
        <v>Alabama</v>
      </c>
      <c r="I61" t="str">
        <f>VLOOKUP(H61,Sheet5!A:B,2,FALSE)</f>
        <v>AL</v>
      </c>
      <c r="J61" t="str">
        <f t="shared" si="4"/>
        <v>Sumter, AL</v>
      </c>
    </row>
    <row r="62" ht="15.75" customHeight="1">
      <c r="A62" s="11" t="s">
        <v>8548</v>
      </c>
      <c r="B62" s="12" t="s">
        <v>2056</v>
      </c>
      <c r="C62" s="12">
        <v>14.9</v>
      </c>
      <c r="D62" s="12">
        <v>23.4</v>
      </c>
      <c r="E62" s="12">
        <v>35896.0</v>
      </c>
      <c r="F62" t="str">
        <f t="shared" si="1"/>
        <v> Alabama</v>
      </c>
      <c r="G62" t="str">
        <f t="shared" si="2"/>
        <v>Talladega </v>
      </c>
      <c r="H62" t="str">
        <f t="shared" si="3"/>
        <v>Alabama</v>
      </c>
      <c r="I62" t="str">
        <f>VLOOKUP(H62,Sheet5!A:B,2,FALSE)</f>
        <v>AL</v>
      </c>
      <c r="J62" t="str">
        <f t="shared" si="4"/>
        <v>Talladega, AL</v>
      </c>
    </row>
    <row r="63" ht="15.75" customHeight="1">
      <c r="A63" s="11" t="s">
        <v>8549</v>
      </c>
      <c r="B63" s="12" t="s">
        <v>2058</v>
      </c>
      <c r="C63" s="12">
        <v>10.3</v>
      </c>
      <c r="D63" s="12">
        <v>21.1</v>
      </c>
      <c r="E63" s="12">
        <v>38644.0</v>
      </c>
      <c r="F63" t="str">
        <f t="shared" si="1"/>
        <v> Alabama</v>
      </c>
      <c r="G63" t="str">
        <f t="shared" si="2"/>
        <v>Tallapoosa </v>
      </c>
      <c r="H63" t="str">
        <f t="shared" si="3"/>
        <v>Alabama</v>
      </c>
      <c r="I63" t="str">
        <f>VLOOKUP(H63,Sheet5!A:B,2,FALSE)</f>
        <v>AL</v>
      </c>
      <c r="J63" t="str">
        <f t="shared" si="4"/>
        <v>Tallapoosa, AL</v>
      </c>
    </row>
    <row r="64" ht="15.75" customHeight="1">
      <c r="A64" s="11" t="s">
        <v>8550</v>
      </c>
      <c r="B64" s="12" t="s">
        <v>2060</v>
      </c>
      <c r="C64" s="12">
        <v>8.2</v>
      </c>
      <c r="D64" s="12">
        <v>18.4</v>
      </c>
      <c r="E64" s="12">
        <v>46448.0</v>
      </c>
      <c r="F64" t="str">
        <f t="shared" si="1"/>
        <v> Alabama</v>
      </c>
      <c r="G64" t="str">
        <f t="shared" si="2"/>
        <v>Tuscaloosa </v>
      </c>
      <c r="H64" t="str">
        <f t="shared" si="3"/>
        <v>Alabama</v>
      </c>
      <c r="I64" t="str">
        <f>VLOOKUP(H64,Sheet5!A:B,2,FALSE)</f>
        <v>AL</v>
      </c>
      <c r="J64" t="str">
        <f t="shared" si="4"/>
        <v>Tuscaloosa, AL</v>
      </c>
    </row>
    <row r="65" ht="15.75" customHeight="1">
      <c r="A65" s="11" t="s">
        <v>8551</v>
      </c>
      <c r="B65" s="12" t="s">
        <v>2062</v>
      </c>
      <c r="C65" s="12">
        <v>13.1</v>
      </c>
      <c r="D65" s="12">
        <v>23.0</v>
      </c>
      <c r="E65" s="12">
        <v>36712.0</v>
      </c>
      <c r="F65" t="str">
        <f t="shared" si="1"/>
        <v> Alabama</v>
      </c>
      <c r="G65" t="str">
        <f t="shared" si="2"/>
        <v>Walker </v>
      </c>
      <c r="H65" t="str">
        <f t="shared" si="3"/>
        <v>Alabama</v>
      </c>
      <c r="I65" t="str">
        <f>VLOOKUP(H65,Sheet5!A:B,2,FALSE)</f>
        <v>AL</v>
      </c>
      <c r="J65" t="str">
        <f t="shared" si="4"/>
        <v>Walker, AL</v>
      </c>
    </row>
    <row r="66" ht="15.75" customHeight="1">
      <c r="A66" s="11" t="s">
        <v>8552</v>
      </c>
      <c r="B66" s="12" t="s">
        <v>2064</v>
      </c>
      <c r="C66" s="12">
        <v>19.8</v>
      </c>
      <c r="D66" s="12">
        <v>15.9</v>
      </c>
      <c r="E66" s="12">
        <v>44731.0</v>
      </c>
      <c r="F66" t="str">
        <f t="shared" si="1"/>
        <v> Alabama</v>
      </c>
      <c r="G66" t="str">
        <f t="shared" si="2"/>
        <v>Washington </v>
      </c>
      <c r="H66" t="str">
        <f t="shared" si="3"/>
        <v>Alabama</v>
      </c>
      <c r="I66" t="str">
        <f>VLOOKUP(H66,Sheet5!A:B,2,FALSE)</f>
        <v>AL</v>
      </c>
      <c r="J66" t="str">
        <f t="shared" si="4"/>
        <v>Washington, AL</v>
      </c>
    </row>
    <row r="67" ht="15.75" customHeight="1">
      <c r="A67" s="11" t="s">
        <v>8553</v>
      </c>
      <c r="B67" s="12" t="s">
        <v>2066</v>
      </c>
      <c r="C67" s="12">
        <v>21.6</v>
      </c>
      <c r="D67" s="12">
        <v>40.6</v>
      </c>
      <c r="E67" s="12">
        <v>23406.0</v>
      </c>
      <c r="F67" t="str">
        <f t="shared" si="1"/>
        <v> Alabama</v>
      </c>
      <c r="G67" t="str">
        <f t="shared" si="2"/>
        <v>Wilcox </v>
      </c>
      <c r="H67" t="str">
        <f t="shared" si="3"/>
        <v>Alabama</v>
      </c>
      <c r="I67" t="str">
        <f>VLOOKUP(H67,Sheet5!A:B,2,FALSE)</f>
        <v>AL</v>
      </c>
      <c r="J67" t="str">
        <f t="shared" si="4"/>
        <v>Wilcox, AL</v>
      </c>
    </row>
    <row r="68" ht="15.75" customHeight="1">
      <c r="A68" s="11" t="s">
        <v>8554</v>
      </c>
      <c r="B68" s="12" t="s">
        <v>2068</v>
      </c>
      <c r="C68" s="12">
        <v>10.1</v>
      </c>
      <c r="D68" s="12">
        <v>22.4</v>
      </c>
      <c r="E68" s="12">
        <v>34064.0</v>
      </c>
      <c r="F68" t="str">
        <f t="shared" si="1"/>
        <v> Alabama</v>
      </c>
      <c r="G68" t="str">
        <f t="shared" si="2"/>
        <v>Winston </v>
      </c>
      <c r="H68" t="str">
        <f t="shared" si="3"/>
        <v>Alabama</v>
      </c>
      <c r="I68" t="str">
        <f>VLOOKUP(H68,Sheet5!A:B,2,FALSE)</f>
        <v>AL</v>
      </c>
      <c r="J68" t="str">
        <f t="shared" si="4"/>
        <v>Winston, AL</v>
      </c>
    </row>
    <row r="69" ht="15.75" customHeight="1">
      <c r="A69" s="11" t="s">
        <v>2072</v>
      </c>
      <c r="B69" s="12" t="e">
        <v>#VALUE!</v>
      </c>
      <c r="C69" s="12">
        <v>2.2</v>
      </c>
      <c r="D69" s="12">
        <v>16.4</v>
      </c>
      <c r="E69" s="12">
        <v>59886.0</v>
      </c>
      <c r="F69" t="str">
        <f t="shared" si="1"/>
        <v> Alaska</v>
      </c>
      <c r="G69" t="str">
        <f t="shared" si="2"/>
        <v>#VALUE!</v>
      </c>
      <c r="H69" t="str">
        <f t="shared" si="3"/>
        <v>Alaska</v>
      </c>
      <c r="I69" t="str">
        <f>VLOOKUP(H69,Sheet5!A:B,2,FALSE)</f>
        <v>AK</v>
      </c>
      <c r="J69" t="str">
        <f t="shared" si="4"/>
        <v>#VALUE!</v>
      </c>
    </row>
    <row r="70" ht="15.75" customHeight="1">
      <c r="A70" s="11" t="s">
        <v>2075</v>
      </c>
      <c r="B70" s="12" t="e">
        <v>#VALUE!</v>
      </c>
      <c r="C70" s="12">
        <v>2.7</v>
      </c>
      <c r="D70" s="12">
        <v>8.9</v>
      </c>
      <c r="E70" s="12">
        <v>82284.0</v>
      </c>
      <c r="F70" t="str">
        <f t="shared" si="1"/>
        <v> Alaska</v>
      </c>
      <c r="G70" t="str">
        <f t="shared" si="2"/>
        <v>#VALUE!</v>
      </c>
      <c r="H70" t="str">
        <f t="shared" si="3"/>
        <v>Alaska</v>
      </c>
      <c r="I70" t="str">
        <f>VLOOKUP(H70,Sheet5!A:B,2,FALSE)</f>
        <v>AK</v>
      </c>
      <c r="J70" t="str">
        <f t="shared" si="4"/>
        <v>#VALUE!</v>
      </c>
    </row>
    <row r="71" ht="15.75" customHeight="1">
      <c r="A71" s="11" t="s">
        <v>2077</v>
      </c>
      <c r="B71" s="12" t="e">
        <v>#VALUE!</v>
      </c>
      <c r="C71" s="12">
        <v>6.9</v>
      </c>
      <c r="D71" s="12">
        <v>8.3</v>
      </c>
      <c r="E71" s="12">
        <v>78121.0</v>
      </c>
      <c r="F71" t="str">
        <f t="shared" si="1"/>
        <v> Alaska</v>
      </c>
      <c r="G71" t="str">
        <f t="shared" si="2"/>
        <v>#VALUE!</v>
      </c>
      <c r="H71" t="str">
        <f t="shared" si="3"/>
        <v>Alaska</v>
      </c>
      <c r="I71" t="str">
        <f>VLOOKUP(H71,Sheet5!A:B,2,FALSE)</f>
        <v>AK</v>
      </c>
      <c r="J71" t="str">
        <f t="shared" si="4"/>
        <v>#VALUE!</v>
      </c>
    </row>
    <row r="72" ht="15.75" customHeight="1">
      <c r="A72" s="11" t="s">
        <v>2080</v>
      </c>
      <c r="B72" s="12" t="e">
        <v>#VALUE!</v>
      </c>
      <c r="C72" s="12">
        <v>17.3</v>
      </c>
      <c r="D72" s="12">
        <v>23.7</v>
      </c>
      <c r="E72" s="12">
        <v>51930.0</v>
      </c>
      <c r="F72" t="str">
        <f t="shared" si="1"/>
        <v> Alaska</v>
      </c>
      <c r="G72" t="str">
        <f t="shared" si="2"/>
        <v>#VALUE!</v>
      </c>
      <c r="H72" t="str">
        <f t="shared" si="3"/>
        <v>Alaska</v>
      </c>
      <c r="I72" t="str">
        <f>VLOOKUP(H72,Sheet5!A:B,2,FALSE)</f>
        <v>AK</v>
      </c>
      <c r="J72" t="str">
        <f t="shared" si="4"/>
        <v>#VALUE!</v>
      </c>
    </row>
    <row r="73" ht="15.75" customHeight="1">
      <c r="A73" s="11" t="s">
        <v>2083</v>
      </c>
      <c r="B73" s="12" t="e">
        <v>#VALUE!</v>
      </c>
      <c r="C73" s="12">
        <v>5.5</v>
      </c>
      <c r="D73" s="12">
        <v>7.2</v>
      </c>
      <c r="E73" s="12">
        <v>82500.0</v>
      </c>
      <c r="F73" t="str">
        <f t="shared" si="1"/>
        <v> Alaska</v>
      </c>
      <c r="G73" t="str">
        <f t="shared" si="2"/>
        <v>#VALUE!</v>
      </c>
      <c r="H73" t="str">
        <f t="shared" si="3"/>
        <v>Alaska</v>
      </c>
      <c r="I73" t="str">
        <f>VLOOKUP(H73,Sheet5!A:B,2,FALSE)</f>
        <v>AK</v>
      </c>
      <c r="J73" t="str">
        <f t="shared" si="4"/>
        <v>#VALUE!</v>
      </c>
    </row>
    <row r="74" ht="15.75" customHeight="1">
      <c r="A74" s="11" t="s">
        <v>2085</v>
      </c>
      <c r="B74" s="12" t="e">
        <v>#VALUE!</v>
      </c>
      <c r="C74" s="12">
        <v>2.7</v>
      </c>
      <c r="D74" s="12">
        <v>12.8</v>
      </c>
      <c r="E74" s="12">
        <v>79167.0</v>
      </c>
      <c r="F74" t="str">
        <f t="shared" si="1"/>
        <v> Alaska</v>
      </c>
      <c r="G74" t="str">
        <f t="shared" si="2"/>
        <v>#VALUE!</v>
      </c>
      <c r="H74" t="str">
        <f t="shared" si="3"/>
        <v>Alaska</v>
      </c>
      <c r="I74" t="str">
        <f>VLOOKUP(H74,Sheet5!A:B,2,FALSE)</f>
        <v>AK</v>
      </c>
      <c r="J74" t="str">
        <f t="shared" si="4"/>
        <v>#VALUE!</v>
      </c>
    </row>
    <row r="75" ht="15.75" customHeight="1">
      <c r="A75" s="11" t="s">
        <v>2088</v>
      </c>
      <c r="B75" s="12" t="e">
        <v>#VALUE!</v>
      </c>
      <c r="C75" s="12">
        <v>16.4</v>
      </c>
      <c r="D75" s="12">
        <v>18.1</v>
      </c>
      <c r="E75" s="12">
        <v>54846.0</v>
      </c>
      <c r="F75" t="str">
        <f t="shared" si="1"/>
        <v> Alaska</v>
      </c>
      <c r="G75" t="str">
        <f t="shared" si="2"/>
        <v>#VALUE!</v>
      </c>
      <c r="H75" t="str">
        <f t="shared" si="3"/>
        <v>Alaska</v>
      </c>
      <c r="I75" t="str">
        <f>VLOOKUP(H75,Sheet5!A:B,2,FALSE)</f>
        <v>AK</v>
      </c>
      <c r="J75" t="str">
        <f t="shared" si="4"/>
        <v>#VALUE!</v>
      </c>
    </row>
    <row r="76" ht="15.75" customHeight="1">
      <c r="A76" s="11" t="s">
        <v>2090</v>
      </c>
      <c r="B76" s="12" t="e">
        <v>#VALUE!</v>
      </c>
      <c r="C76" s="12">
        <v>8.2</v>
      </c>
      <c r="D76" s="12">
        <v>8.0</v>
      </c>
      <c r="E76" s="12">
        <v>70408.0</v>
      </c>
      <c r="F76" t="str">
        <f t="shared" si="1"/>
        <v> Alaska</v>
      </c>
      <c r="G76" t="str">
        <f t="shared" si="2"/>
        <v>#VALUE!</v>
      </c>
      <c r="H76" t="str">
        <f t="shared" si="3"/>
        <v>Alaska</v>
      </c>
      <c r="I76" t="str">
        <f>VLOOKUP(H76,Sheet5!A:B,2,FALSE)</f>
        <v>AK</v>
      </c>
      <c r="J76" t="str">
        <f t="shared" si="4"/>
        <v>#VALUE!</v>
      </c>
    </row>
    <row r="77" ht="15.75" customHeight="1">
      <c r="A77" s="11" t="s">
        <v>2093</v>
      </c>
      <c r="B77" s="12" t="e">
        <v>#VALUE!</v>
      </c>
      <c r="C77" s="12">
        <v>6.2</v>
      </c>
      <c r="D77" s="12">
        <v>7.7</v>
      </c>
      <c r="E77" s="12">
        <v>57551.0</v>
      </c>
      <c r="F77" t="str">
        <f t="shared" si="1"/>
        <v> Alaska</v>
      </c>
      <c r="G77" t="str">
        <f t="shared" si="2"/>
        <v>#VALUE!</v>
      </c>
      <c r="H77" t="str">
        <f t="shared" si="3"/>
        <v>Alaska</v>
      </c>
      <c r="I77" t="str">
        <f>VLOOKUP(H77,Sheet5!A:B,2,FALSE)</f>
        <v>AK</v>
      </c>
      <c r="J77" t="str">
        <f t="shared" si="4"/>
        <v>#VALUE!</v>
      </c>
    </row>
    <row r="78" ht="15.75" customHeight="1">
      <c r="A78" s="11" t="s">
        <v>2095</v>
      </c>
      <c r="B78" s="12" t="e">
        <v>#VALUE!</v>
      </c>
      <c r="C78" s="12">
        <v>13.9</v>
      </c>
      <c r="D78" s="12">
        <v>15.0</v>
      </c>
      <c r="E78" s="12">
        <v>50268.0</v>
      </c>
      <c r="F78" t="str">
        <f t="shared" si="1"/>
        <v> Alaska</v>
      </c>
      <c r="G78" t="str">
        <f t="shared" si="2"/>
        <v>#VALUE!</v>
      </c>
      <c r="H78" t="str">
        <f t="shared" si="3"/>
        <v>Alaska</v>
      </c>
      <c r="I78" t="str">
        <f>VLOOKUP(H78,Sheet5!A:B,2,FALSE)</f>
        <v>AK</v>
      </c>
      <c r="J78" t="str">
        <f t="shared" si="4"/>
        <v>#VALUE!</v>
      </c>
    </row>
    <row r="79" ht="15.75" customHeight="1">
      <c r="A79" s="11" t="s">
        <v>2098</v>
      </c>
      <c r="B79" s="12" t="e">
        <v>#VALUE!</v>
      </c>
      <c r="C79" s="12">
        <v>5.6</v>
      </c>
      <c r="D79" s="12">
        <v>6.4</v>
      </c>
      <c r="E79" s="12">
        <v>84750.0</v>
      </c>
      <c r="F79" t="str">
        <f t="shared" si="1"/>
        <v> Alaska</v>
      </c>
      <c r="G79" t="str">
        <f t="shared" si="2"/>
        <v>#VALUE!</v>
      </c>
      <c r="H79" t="str">
        <f t="shared" si="3"/>
        <v>Alaska</v>
      </c>
      <c r="I79" t="str">
        <f>VLOOKUP(H79,Sheet5!A:B,2,FALSE)</f>
        <v>AK</v>
      </c>
      <c r="J79" t="str">
        <f t="shared" si="4"/>
        <v>#VALUE!</v>
      </c>
    </row>
    <row r="80" ht="15.75" customHeight="1">
      <c r="A80" s="11" t="s">
        <v>2101</v>
      </c>
      <c r="B80" s="12" t="e">
        <v>#VALUE!</v>
      </c>
      <c r="C80" s="12">
        <v>9.4</v>
      </c>
      <c r="D80" s="12">
        <v>9.3</v>
      </c>
      <c r="E80" s="12">
        <v>63099.0</v>
      </c>
      <c r="F80" t="str">
        <f t="shared" si="1"/>
        <v> Alaska</v>
      </c>
      <c r="G80" t="str">
        <f t="shared" si="2"/>
        <v>#VALUE!</v>
      </c>
      <c r="H80" t="str">
        <f t="shared" si="3"/>
        <v>Alaska</v>
      </c>
      <c r="I80" t="str">
        <f>VLOOKUP(H80,Sheet5!A:B,2,FALSE)</f>
        <v>AK</v>
      </c>
      <c r="J80" t="str">
        <f t="shared" si="4"/>
        <v>#VALUE!</v>
      </c>
    </row>
    <row r="81" ht="15.75" customHeight="1">
      <c r="A81" s="11" t="s">
        <v>2103</v>
      </c>
      <c r="B81" s="12" t="e">
        <v>#VALUE!</v>
      </c>
      <c r="C81" s="12">
        <v>8.5</v>
      </c>
      <c r="D81" s="12">
        <v>11.5</v>
      </c>
      <c r="E81" s="12">
        <v>61712.0</v>
      </c>
      <c r="F81" t="str">
        <f t="shared" si="1"/>
        <v> Alaska</v>
      </c>
      <c r="G81" t="str">
        <f t="shared" si="2"/>
        <v>#VALUE!</v>
      </c>
      <c r="H81" t="str">
        <f t="shared" si="3"/>
        <v>Alaska</v>
      </c>
      <c r="I81" t="str">
        <f>VLOOKUP(H81,Sheet5!A:B,2,FALSE)</f>
        <v>AK</v>
      </c>
      <c r="J81" t="str">
        <f t="shared" si="4"/>
        <v>#VALUE!</v>
      </c>
    </row>
    <row r="82" ht="15.75" customHeight="1">
      <c r="A82" s="11" t="s">
        <v>2106</v>
      </c>
      <c r="B82" s="12" t="e">
        <v>#VALUE!</v>
      </c>
      <c r="C82" s="12">
        <v>5.3</v>
      </c>
      <c r="D82" s="12">
        <v>11.4</v>
      </c>
      <c r="E82" s="12">
        <v>70529.0</v>
      </c>
      <c r="F82" t="str">
        <f t="shared" si="1"/>
        <v> Alaska</v>
      </c>
      <c r="G82" t="str">
        <f t="shared" si="2"/>
        <v>#VALUE!</v>
      </c>
      <c r="H82" t="str">
        <f t="shared" si="3"/>
        <v>Alaska</v>
      </c>
      <c r="I82" t="str">
        <f>VLOOKUP(H82,Sheet5!A:B,2,FALSE)</f>
        <v>AK</v>
      </c>
      <c r="J82" t="str">
        <f t="shared" si="4"/>
        <v>#VALUE!</v>
      </c>
    </row>
    <row r="83" ht="15.75" customHeight="1">
      <c r="A83" s="11" t="s">
        <v>2112</v>
      </c>
      <c r="B83" s="12" t="e">
        <v>#VALUE!</v>
      </c>
      <c r="C83" s="12">
        <v>11.9</v>
      </c>
      <c r="D83" s="12">
        <v>18.0</v>
      </c>
      <c r="E83" s="12">
        <v>47143.0</v>
      </c>
      <c r="F83" t="str">
        <f t="shared" si="1"/>
        <v> Alaska</v>
      </c>
      <c r="G83" t="str">
        <f t="shared" si="2"/>
        <v>#VALUE!</v>
      </c>
      <c r="H83" t="str">
        <f t="shared" si="3"/>
        <v>Alaska</v>
      </c>
      <c r="I83" t="str">
        <f>VLOOKUP(H83,Sheet5!A:B,2,FALSE)</f>
        <v>AK</v>
      </c>
      <c r="J83" t="str">
        <f t="shared" si="4"/>
        <v>#VALUE!</v>
      </c>
    </row>
    <row r="84" ht="15.75" customHeight="1">
      <c r="A84" s="11" t="s">
        <v>2114</v>
      </c>
      <c r="B84" s="12" t="e">
        <v>#VALUE!</v>
      </c>
      <c r="C84" s="12">
        <v>10.2</v>
      </c>
      <c r="D84" s="12">
        <v>10.2</v>
      </c>
      <c r="E84" s="12">
        <v>72134.0</v>
      </c>
      <c r="F84" t="str">
        <f t="shared" si="1"/>
        <v> Alaska</v>
      </c>
      <c r="G84" t="str">
        <f t="shared" si="2"/>
        <v>#VALUE!</v>
      </c>
      <c r="H84" t="str">
        <f t="shared" si="3"/>
        <v>Alaska</v>
      </c>
      <c r="I84" t="str">
        <f>VLOOKUP(H84,Sheet5!A:B,2,FALSE)</f>
        <v>AK</v>
      </c>
      <c r="J84" t="str">
        <f t="shared" si="4"/>
        <v>#VALUE!</v>
      </c>
    </row>
    <row r="85" ht="15.75" customHeight="1">
      <c r="A85" s="11" t="s">
        <v>2117</v>
      </c>
      <c r="B85" s="12" t="e">
        <v>#VALUE!</v>
      </c>
      <c r="C85" s="12">
        <v>17.6</v>
      </c>
      <c r="D85" s="12">
        <v>27.6</v>
      </c>
      <c r="E85" s="12">
        <v>47579.0</v>
      </c>
      <c r="F85" t="str">
        <f t="shared" si="1"/>
        <v> Alaska</v>
      </c>
      <c r="G85" t="str">
        <f t="shared" si="2"/>
        <v>#VALUE!</v>
      </c>
      <c r="H85" t="str">
        <f t="shared" si="3"/>
        <v>Alaska</v>
      </c>
      <c r="I85" t="str">
        <f>VLOOKUP(H85,Sheet5!A:B,2,FALSE)</f>
        <v>AK</v>
      </c>
      <c r="J85" t="str">
        <f t="shared" si="4"/>
        <v>#VALUE!</v>
      </c>
    </row>
    <row r="86" ht="15.75" customHeight="1">
      <c r="A86" s="11" t="s">
        <v>2120</v>
      </c>
      <c r="B86" s="12" t="e">
        <v>#VALUE!</v>
      </c>
      <c r="C86" s="12">
        <v>10.3</v>
      </c>
      <c r="D86" s="12">
        <v>10.2</v>
      </c>
      <c r="E86" s="12">
        <v>74609.0</v>
      </c>
      <c r="F86" t="str">
        <f t="shared" si="1"/>
        <v> Alaska</v>
      </c>
      <c r="G86" t="str">
        <f t="shared" si="2"/>
        <v>#VALUE!</v>
      </c>
      <c r="H86" t="str">
        <f t="shared" si="3"/>
        <v>Alaska</v>
      </c>
      <c r="I86" t="str">
        <f>VLOOKUP(H86,Sheet5!A:B,2,FALSE)</f>
        <v>AK</v>
      </c>
      <c r="J86" t="str">
        <f t="shared" si="4"/>
        <v>#VALUE!</v>
      </c>
    </row>
    <row r="87" ht="15.75" customHeight="1">
      <c r="A87" s="11" t="s">
        <v>2123</v>
      </c>
      <c r="B87" s="12" t="e">
        <v>#VALUE!</v>
      </c>
      <c r="C87" s="12">
        <v>23.8</v>
      </c>
      <c r="D87" s="12">
        <v>22.8</v>
      </c>
      <c r="E87" s="12">
        <v>63971.0</v>
      </c>
      <c r="F87" t="str">
        <f t="shared" si="1"/>
        <v> Alaska</v>
      </c>
      <c r="G87" t="str">
        <f t="shared" si="2"/>
        <v>#VALUE!</v>
      </c>
      <c r="H87" t="str">
        <f t="shared" si="3"/>
        <v>Alaska</v>
      </c>
      <c r="I87" t="str">
        <f>VLOOKUP(H87,Sheet5!A:B,2,FALSE)</f>
        <v>AK</v>
      </c>
      <c r="J87" t="str">
        <f t="shared" si="4"/>
        <v>#VALUE!</v>
      </c>
    </row>
    <row r="88" ht="15.75" customHeight="1">
      <c r="A88" s="11" t="s">
        <v>8555</v>
      </c>
      <c r="B88" s="12" t="e">
        <v>#VALUE!</v>
      </c>
      <c r="C88" s="12">
        <v>5.7</v>
      </c>
      <c r="D88" s="12">
        <v>9.4</v>
      </c>
      <c r="E88" s="12">
        <v>61492.0</v>
      </c>
      <c r="F88" t="str">
        <f t="shared" si="1"/>
        <v> Alaska</v>
      </c>
      <c r="G88" t="str">
        <f t="shared" si="2"/>
        <v>#VALUE!</v>
      </c>
      <c r="H88" t="str">
        <f t="shared" si="3"/>
        <v>Alaska</v>
      </c>
      <c r="I88" t="str">
        <f>VLOOKUP(H88,Sheet5!A:B,2,FALSE)</f>
        <v>AK</v>
      </c>
      <c r="J88" t="str">
        <f t="shared" si="4"/>
        <v>#VALUE!</v>
      </c>
    </row>
    <row r="89" ht="15.75" customHeight="1">
      <c r="A89" s="11" t="s">
        <v>8556</v>
      </c>
      <c r="B89" s="12" t="e">
        <v>#VALUE!</v>
      </c>
      <c r="C89" s="12">
        <v>13.4</v>
      </c>
      <c r="D89" s="12">
        <v>15.6</v>
      </c>
      <c r="E89" s="12">
        <v>46387.0</v>
      </c>
      <c r="F89" t="str">
        <f t="shared" si="1"/>
        <v> Alaska</v>
      </c>
      <c r="G89" t="str">
        <f t="shared" si="2"/>
        <v>#VALUE!</v>
      </c>
      <c r="H89" t="str">
        <f t="shared" si="3"/>
        <v>Alaska</v>
      </c>
      <c r="I89" t="str">
        <f>VLOOKUP(H89,Sheet5!A:B,2,FALSE)</f>
        <v>AK</v>
      </c>
      <c r="J89" t="str">
        <f t="shared" si="4"/>
        <v>#VALUE!</v>
      </c>
    </row>
    <row r="90" ht="15.75" customHeight="1">
      <c r="A90" s="11" t="s">
        <v>2136</v>
      </c>
      <c r="B90" s="12" t="e">
        <v>#VALUE!</v>
      </c>
      <c r="C90" s="12">
        <v>4.6</v>
      </c>
      <c r="D90" s="12">
        <v>8.0</v>
      </c>
      <c r="E90" s="12">
        <v>69635.0</v>
      </c>
      <c r="F90" t="str">
        <f t="shared" si="1"/>
        <v> Alaska</v>
      </c>
      <c r="G90" t="str">
        <f t="shared" si="2"/>
        <v>#VALUE!</v>
      </c>
      <c r="H90" t="str">
        <f t="shared" si="3"/>
        <v>Alaska</v>
      </c>
      <c r="I90" t="str">
        <f>VLOOKUP(H90,Sheet5!A:B,2,FALSE)</f>
        <v>AK</v>
      </c>
      <c r="J90" t="str">
        <f t="shared" si="4"/>
        <v>#VALUE!</v>
      </c>
    </row>
    <row r="91" ht="15.75" customHeight="1">
      <c r="A91" s="11" t="s">
        <v>2139</v>
      </c>
      <c r="B91" s="12" t="e">
        <v>#VALUE!</v>
      </c>
      <c r="C91" s="12">
        <v>5.5</v>
      </c>
      <c r="D91" s="12">
        <v>4.5</v>
      </c>
      <c r="E91" s="12">
        <v>72868.0</v>
      </c>
      <c r="F91" t="str">
        <f t="shared" si="1"/>
        <v> Alaska</v>
      </c>
      <c r="G91" t="str">
        <f t="shared" si="2"/>
        <v>#VALUE!</v>
      </c>
      <c r="H91" t="str">
        <f t="shared" si="3"/>
        <v>Alaska</v>
      </c>
      <c r="I91" t="str">
        <f>VLOOKUP(H91,Sheet5!A:B,2,FALSE)</f>
        <v>AK</v>
      </c>
      <c r="J91" t="str">
        <f t="shared" si="4"/>
        <v>#VALUE!</v>
      </c>
    </row>
    <row r="92" ht="15.75" customHeight="1">
      <c r="A92" s="11" t="s">
        <v>2145</v>
      </c>
      <c r="B92" s="12" t="e">
        <v>#VALUE!</v>
      </c>
      <c r="C92" s="12">
        <v>8.4</v>
      </c>
      <c r="D92" s="12">
        <v>13.6</v>
      </c>
      <c r="E92" s="12">
        <v>65481.0</v>
      </c>
      <c r="F92" t="str">
        <f t="shared" si="1"/>
        <v> Alaska</v>
      </c>
      <c r="G92" t="str">
        <f t="shared" si="2"/>
        <v>#VALUE!</v>
      </c>
      <c r="H92" t="str">
        <f t="shared" si="3"/>
        <v>Alaska</v>
      </c>
      <c r="I92" t="str">
        <f>VLOOKUP(H92,Sheet5!A:B,2,FALSE)</f>
        <v>AK</v>
      </c>
      <c r="J92" t="str">
        <f t="shared" si="4"/>
        <v>#VALUE!</v>
      </c>
    </row>
    <row r="93" ht="15.75" customHeight="1">
      <c r="A93" s="11" t="s">
        <v>2148</v>
      </c>
      <c r="B93" s="12" t="e">
        <v>#VALUE!</v>
      </c>
      <c r="C93" s="12">
        <v>9.6</v>
      </c>
      <c r="D93" s="12">
        <v>9.8</v>
      </c>
      <c r="E93" s="12">
        <v>81736.0</v>
      </c>
      <c r="F93" t="str">
        <f t="shared" si="1"/>
        <v> Alaska</v>
      </c>
      <c r="G93" t="str">
        <f t="shared" si="2"/>
        <v>#VALUE!</v>
      </c>
      <c r="H93" t="str">
        <f t="shared" si="3"/>
        <v>Alaska</v>
      </c>
      <c r="I93" t="str">
        <f>VLOOKUP(H93,Sheet5!A:B,2,FALSE)</f>
        <v>AK</v>
      </c>
      <c r="J93" t="str">
        <f t="shared" si="4"/>
        <v>#VALUE!</v>
      </c>
    </row>
    <row r="94" ht="15.75" customHeight="1">
      <c r="A94" s="11" t="s">
        <v>2151</v>
      </c>
      <c r="B94" s="12" t="e">
        <v>#VALUE!</v>
      </c>
      <c r="C94" s="12">
        <v>28.7</v>
      </c>
      <c r="D94" s="12">
        <v>33.0</v>
      </c>
      <c r="E94" s="12">
        <v>40943.0</v>
      </c>
      <c r="F94" t="str">
        <f t="shared" si="1"/>
        <v> Alaska</v>
      </c>
      <c r="G94" t="str">
        <f t="shared" si="2"/>
        <v>#VALUE!</v>
      </c>
      <c r="H94" t="str">
        <f t="shared" si="3"/>
        <v>Alaska</v>
      </c>
      <c r="I94" t="str">
        <f>VLOOKUP(H94,Sheet5!A:B,2,FALSE)</f>
        <v>AK</v>
      </c>
      <c r="J94" t="str">
        <f t="shared" si="4"/>
        <v>#VALUE!</v>
      </c>
    </row>
    <row r="95" ht="15.75" customHeight="1">
      <c r="A95" s="11" t="s">
        <v>2154</v>
      </c>
      <c r="B95" s="12" t="e">
        <v>#VALUE!</v>
      </c>
      <c r="C95" s="12">
        <v>6.0</v>
      </c>
      <c r="D95" s="12">
        <v>9.9</v>
      </c>
      <c r="E95" s="12">
        <v>48324.0</v>
      </c>
      <c r="F95" t="str">
        <f t="shared" si="1"/>
        <v> Alaska</v>
      </c>
      <c r="G95" t="str">
        <f t="shared" si="2"/>
        <v>#VALUE!</v>
      </c>
      <c r="H95" t="str">
        <f t="shared" si="3"/>
        <v>Alaska</v>
      </c>
      <c r="I95" t="str">
        <f>VLOOKUP(H95,Sheet5!A:B,2,FALSE)</f>
        <v>AK</v>
      </c>
      <c r="J95" t="str">
        <f t="shared" si="4"/>
        <v>#VALUE!</v>
      </c>
    </row>
    <row r="96" ht="15.75" customHeight="1">
      <c r="A96" s="11" t="s">
        <v>2160</v>
      </c>
      <c r="B96" s="12" t="e">
        <v>#VALUE!</v>
      </c>
      <c r="C96" s="12">
        <v>8.2</v>
      </c>
      <c r="D96" s="12">
        <v>4.7</v>
      </c>
      <c r="E96" s="12">
        <v>69306.0</v>
      </c>
      <c r="F96" t="str">
        <f t="shared" si="1"/>
        <v> Alaska</v>
      </c>
      <c r="G96" t="str">
        <f t="shared" si="2"/>
        <v>#VALUE!</v>
      </c>
      <c r="H96" t="str">
        <f t="shared" si="3"/>
        <v>Alaska</v>
      </c>
      <c r="I96" t="str">
        <f>VLOOKUP(H96,Sheet5!A:B,2,FALSE)</f>
        <v>AK</v>
      </c>
      <c r="J96" t="str">
        <f t="shared" si="4"/>
        <v>#VALUE!</v>
      </c>
    </row>
    <row r="97" ht="15.75" customHeight="1">
      <c r="A97" s="11" t="s">
        <v>2163</v>
      </c>
      <c r="B97" s="12" t="e">
        <v>#VALUE!</v>
      </c>
      <c r="C97" s="12">
        <v>20.3</v>
      </c>
      <c r="D97" s="12">
        <v>24.1</v>
      </c>
      <c r="E97" s="12">
        <v>37796.0</v>
      </c>
      <c r="F97" t="str">
        <f t="shared" si="1"/>
        <v> Alaska</v>
      </c>
      <c r="G97" t="str">
        <f t="shared" si="2"/>
        <v>#VALUE!</v>
      </c>
      <c r="H97" t="str">
        <f t="shared" si="3"/>
        <v>Alaska</v>
      </c>
      <c r="I97" t="str">
        <f>VLOOKUP(H97,Sheet5!A:B,2,FALSE)</f>
        <v>AK</v>
      </c>
      <c r="J97" t="str">
        <f t="shared" si="4"/>
        <v>#VALUE!</v>
      </c>
    </row>
    <row r="98" ht="15.75" customHeight="1">
      <c r="A98" s="11" t="s">
        <v>8557</v>
      </c>
      <c r="B98" s="12" t="s">
        <v>2164</v>
      </c>
      <c r="C98" s="12">
        <v>20.1</v>
      </c>
      <c r="D98" s="12">
        <v>35.9</v>
      </c>
      <c r="E98" s="12">
        <v>32396.0</v>
      </c>
      <c r="F98" t="str">
        <f t="shared" si="1"/>
        <v> Arizona</v>
      </c>
      <c r="G98" t="str">
        <f t="shared" si="2"/>
        <v>Apache </v>
      </c>
      <c r="H98" t="str">
        <f t="shared" si="3"/>
        <v>Arizona</v>
      </c>
      <c r="I98" t="str">
        <f>VLOOKUP(H98,Sheet5!A:B,2,FALSE)</f>
        <v>AZ</v>
      </c>
      <c r="J98" t="str">
        <f t="shared" si="4"/>
        <v>Apache, AZ</v>
      </c>
    </row>
    <row r="99" ht="15.75" customHeight="1">
      <c r="A99" s="11" t="s">
        <v>8558</v>
      </c>
      <c r="B99" s="12" t="s">
        <v>2166</v>
      </c>
      <c r="C99" s="12">
        <v>9.3</v>
      </c>
      <c r="D99" s="12">
        <v>17.5</v>
      </c>
      <c r="E99" s="12">
        <v>45974.0</v>
      </c>
      <c r="F99" t="str">
        <f t="shared" si="1"/>
        <v> Arizona</v>
      </c>
      <c r="G99" t="str">
        <f t="shared" si="2"/>
        <v>Cochise </v>
      </c>
      <c r="H99" t="str">
        <f t="shared" si="3"/>
        <v>Arizona</v>
      </c>
      <c r="I99" t="str">
        <f>VLOOKUP(H99,Sheet5!A:B,2,FALSE)</f>
        <v>AZ</v>
      </c>
      <c r="J99" t="str">
        <f t="shared" si="4"/>
        <v>Cochise, AZ</v>
      </c>
    </row>
    <row r="100" ht="15.75" customHeight="1">
      <c r="A100" s="11" t="s">
        <v>8559</v>
      </c>
      <c r="B100" s="12" t="s">
        <v>2168</v>
      </c>
      <c r="C100" s="12">
        <v>9.7</v>
      </c>
      <c r="D100" s="12">
        <v>23.8</v>
      </c>
      <c r="E100" s="12">
        <v>48540.0</v>
      </c>
      <c r="F100" t="str">
        <f t="shared" si="1"/>
        <v> Arizona</v>
      </c>
      <c r="G100" t="str">
        <f t="shared" si="2"/>
        <v>Coconino </v>
      </c>
      <c r="H100" t="str">
        <f t="shared" si="3"/>
        <v>Arizona</v>
      </c>
      <c r="I100" t="str">
        <f>VLOOKUP(H100,Sheet5!A:B,2,FALSE)</f>
        <v>AZ</v>
      </c>
      <c r="J100" t="str">
        <f t="shared" si="4"/>
        <v>Coconino, AZ</v>
      </c>
    </row>
    <row r="101" ht="15.75" customHeight="1">
      <c r="A101" s="11" t="s">
        <v>8560</v>
      </c>
      <c r="B101" s="12" t="s">
        <v>2170</v>
      </c>
      <c r="C101" s="12">
        <v>12.1</v>
      </c>
      <c r="D101" s="12">
        <v>22.4</v>
      </c>
      <c r="E101" s="12">
        <v>40042.0</v>
      </c>
      <c r="F101" t="str">
        <f t="shared" si="1"/>
        <v> Arizona</v>
      </c>
      <c r="G101" t="str">
        <f t="shared" si="2"/>
        <v>Gila </v>
      </c>
      <c r="H101" t="str">
        <f t="shared" si="3"/>
        <v>Arizona</v>
      </c>
      <c r="I101" t="str">
        <f>VLOOKUP(H101,Sheet5!A:B,2,FALSE)</f>
        <v>AZ</v>
      </c>
      <c r="J101" t="str">
        <f t="shared" si="4"/>
        <v>Gila, AZ</v>
      </c>
    </row>
    <row r="102" ht="15.75" customHeight="1">
      <c r="A102" s="11" t="s">
        <v>8561</v>
      </c>
      <c r="B102" s="12" t="s">
        <v>2172</v>
      </c>
      <c r="C102" s="12">
        <v>13.2</v>
      </c>
      <c r="D102" s="12">
        <v>21.7</v>
      </c>
      <c r="E102" s="12">
        <v>46965.0</v>
      </c>
      <c r="F102" t="str">
        <f t="shared" si="1"/>
        <v> Arizona</v>
      </c>
      <c r="G102" t="str">
        <f t="shared" si="2"/>
        <v>Graham </v>
      </c>
      <c r="H102" t="str">
        <f t="shared" si="3"/>
        <v>Arizona</v>
      </c>
      <c r="I102" t="str">
        <f>VLOOKUP(H102,Sheet5!A:B,2,FALSE)</f>
        <v>AZ</v>
      </c>
      <c r="J102" t="str">
        <f t="shared" si="4"/>
        <v>Graham, AZ</v>
      </c>
    </row>
    <row r="103" ht="15.75" customHeight="1">
      <c r="A103" s="11" t="s">
        <v>8562</v>
      </c>
      <c r="B103" s="12" t="s">
        <v>2174</v>
      </c>
      <c r="C103" s="12">
        <v>8.7</v>
      </c>
      <c r="D103" s="12">
        <v>14.6</v>
      </c>
      <c r="E103" s="12">
        <v>50818.0</v>
      </c>
      <c r="F103" t="str">
        <f t="shared" si="1"/>
        <v> Arizona</v>
      </c>
      <c r="G103" t="str">
        <f t="shared" si="2"/>
        <v>Greenlee </v>
      </c>
      <c r="H103" t="str">
        <f t="shared" si="3"/>
        <v>Arizona</v>
      </c>
      <c r="I103" t="str">
        <f>VLOOKUP(H103,Sheet5!A:B,2,FALSE)</f>
        <v>AZ</v>
      </c>
      <c r="J103" t="str">
        <f t="shared" si="4"/>
        <v>Greenlee, AZ</v>
      </c>
    </row>
    <row r="104" ht="15.75" customHeight="1">
      <c r="A104" s="11" t="s">
        <v>8563</v>
      </c>
      <c r="B104" s="12" t="s">
        <v>2176</v>
      </c>
      <c r="C104" s="12">
        <v>12.2</v>
      </c>
      <c r="D104" s="12">
        <v>18.4</v>
      </c>
      <c r="E104" s="12">
        <v>37009.0</v>
      </c>
      <c r="F104" t="str">
        <f t="shared" si="1"/>
        <v> Arizona</v>
      </c>
      <c r="G104" t="str">
        <f t="shared" si="2"/>
        <v>La Paz </v>
      </c>
      <c r="H104" t="str">
        <f t="shared" si="3"/>
        <v>Arizona</v>
      </c>
      <c r="I104" t="str">
        <f>VLOOKUP(H104,Sheet5!A:B,2,FALSE)</f>
        <v>AZ</v>
      </c>
      <c r="J104" t="str">
        <f t="shared" si="4"/>
        <v>La Paz, AZ</v>
      </c>
    </row>
    <row r="105" ht="15.75" customHeight="1">
      <c r="A105" s="11" t="s">
        <v>8564</v>
      </c>
      <c r="B105" s="12" t="s">
        <v>2178</v>
      </c>
      <c r="C105" s="12">
        <v>8.9</v>
      </c>
      <c r="D105" s="12">
        <v>17.1</v>
      </c>
      <c r="E105" s="12">
        <v>53689.0</v>
      </c>
      <c r="F105" t="str">
        <f t="shared" si="1"/>
        <v> Arizona</v>
      </c>
      <c r="G105" t="str">
        <f t="shared" si="2"/>
        <v>Maricopa </v>
      </c>
      <c r="H105" t="str">
        <f t="shared" si="3"/>
        <v>Arizona</v>
      </c>
      <c r="I105" t="str">
        <f>VLOOKUP(H105,Sheet5!A:B,2,FALSE)</f>
        <v>AZ</v>
      </c>
      <c r="J105" t="str">
        <f t="shared" si="4"/>
        <v>Maricopa, AZ</v>
      </c>
    </row>
    <row r="106" ht="15.75" customHeight="1">
      <c r="A106" s="11" t="s">
        <v>8565</v>
      </c>
      <c r="B106" s="12" t="s">
        <v>2180</v>
      </c>
      <c r="C106" s="12">
        <v>14.3</v>
      </c>
      <c r="D106" s="12">
        <v>19.9</v>
      </c>
      <c r="E106" s="12">
        <v>38456.0</v>
      </c>
      <c r="F106" t="str">
        <f t="shared" si="1"/>
        <v> Arizona</v>
      </c>
      <c r="G106" t="str">
        <f t="shared" si="2"/>
        <v>Mohave </v>
      </c>
      <c r="H106" t="str">
        <f t="shared" si="3"/>
        <v>Arizona</v>
      </c>
      <c r="I106" t="str">
        <f>VLOOKUP(H106,Sheet5!A:B,2,FALSE)</f>
        <v>AZ</v>
      </c>
      <c r="J106" t="str">
        <f t="shared" si="4"/>
        <v>Mohave, AZ</v>
      </c>
    </row>
    <row r="107" ht="15.75" customHeight="1">
      <c r="A107" s="11" t="s">
        <v>8566</v>
      </c>
      <c r="B107" s="12" t="s">
        <v>2182</v>
      </c>
      <c r="C107" s="12">
        <v>19.9</v>
      </c>
      <c r="D107" s="12">
        <v>30.7</v>
      </c>
      <c r="E107" s="12">
        <v>36591.0</v>
      </c>
      <c r="F107" t="str">
        <f t="shared" si="1"/>
        <v> Arizona</v>
      </c>
      <c r="G107" t="str">
        <f t="shared" si="2"/>
        <v>Navajo </v>
      </c>
      <c r="H107" t="str">
        <f t="shared" si="3"/>
        <v>Arizona</v>
      </c>
      <c r="I107" t="str">
        <f>VLOOKUP(H107,Sheet5!A:B,2,FALSE)</f>
        <v>AZ</v>
      </c>
      <c r="J107" t="str">
        <f t="shared" si="4"/>
        <v>Navajo, AZ</v>
      </c>
    </row>
    <row r="108" ht="15.75" customHeight="1">
      <c r="A108" s="11" t="s">
        <v>8567</v>
      </c>
      <c r="B108" s="12" t="s">
        <v>2184</v>
      </c>
      <c r="C108" s="12">
        <v>10.8</v>
      </c>
      <c r="D108" s="12">
        <v>19.0</v>
      </c>
      <c r="E108" s="12">
        <v>46233.0</v>
      </c>
      <c r="F108" t="str">
        <f t="shared" si="1"/>
        <v> Arizona</v>
      </c>
      <c r="G108" t="str">
        <f t="shared" si="2"/>
        <v>Pima </v>
      </c>
      <c r="H108" t="str">
        <f t="shared" si="3"/>
        <v>Arizona</v>
      </c>
      <c r="I108" t="str">
        <f>VLOOKUP(H108,Sheet5!A:B,2,FALSE)</f>
        <v>AZ</v>
      </c>
      <c r="J108" t="str">
        <f t="shared" si="4"/>
        <v>Pima, AZ</v>
      </c>
    </row>
    <row r="109" ht="15.75" customHeight="1">
      <c r="A109" s="11" t="s">
        <v>8568</v>
      </c>
      <c r="B109" s="12" t="s">
        <v>2186</v>
      </c>
      <c r="C109" s="12">
        <v>11.6</v>
      </c>
      <c r="D109" s="12">
        <v>16.8</v>
      </c>
      <c r="E109" s="12">
        <v>50248.0</v>
      </c>
      <c r="F109" t="str">
        <f t="shared" si="1"/>
        <v> Arizona</v>
      </c>
      <c r="G109" t="str">
        <f t="shared" si="2"/>
        <v>Pinal </v>
      </c>
      <c r="H109" t="str">
        <f t="shared" si="3"/>
        <v>Arizona</v>
      </c>
      <c r="I109" t="str">
        <f>VLOOKUP(H109,Sheet5!A:B,2,FALSE)</f>
        <v>AZ</v>
      </c>
      <c r="J109" t="str">
        <f t="shared" si="4"/>
        <v>Pinal, AZ</v>
      </c>
    </row>
    <row r="110" ht="15.75" customHeight="1">
      <c r="A110" s="11" t="s">
        <v>8569</v>
      </c>
      <c r="B110" s="12" t="s">
        <v>2188</v>
      </c>
      <c r="C110" s="12">
        <v>11.8</v>
      </c>
      <c r="D110" s="12">
        <v>24.4</v>
      </c>
      <c r="E110" s="12">
        <v>38802.0</v>
      </c>
      <c r="F110" t="str">
        <f t="shared" si="1"/>
        <v> Arizona</v>
      </c>
      <c r="G110" t="str">
        <f t="shared" si="2"/>
        <v>Santa Cruz </v>
      </c>
      <c r="H110" t="str">
        <f t="shared" si="3"/>
        <v>Arizona</v>
      </c>
      <c r="I110" t="str">
        <f>VLOOKUP(H110,Sheet5!A:B,2,FALSE)</f>
        <v>AZ</v>
      </c>
      <c r="J110" t="str">
        <f t="shared" si="4"/>
        <v>Santa Cruz, AZ</v>
      </c>
    </row>
    <row r="111" ht="15.75" customHeight="1">
      <c r="A111" s="11" t="s">
        <v>8570</v>
      </c>
      <c r="B111" s="12" t="s">
        <v>2190</v>
      </c>
      <c r="C111" s="12">
        <v>10.9</v>
      </c>
      <c r="D111" s="12">
        <v>16.1</v>
      </c>
      <c r="E111" s="12">
        <v>44000.0</v>
      </c>
      <c r="F111" t="str">
        <f t="shared" si="1"/>
        <v> Arizona</v>
      </c>
      <c r="G111" t="str">
        <f t="shared" si="2"/>
        <v>Yavapai </v>
      </c>
      <c r="H111" t="str">
        <f t="shared" si="3"/>
        <v>Arizona</v>
      </c>
      <c r="I111" t="str">
        <f>VLOOKUP(H111,Sheet5!A:B,2,FALSE)</f>
        <v>AZ</v>
      </c>
      <c r="J111" t="str">
        <f t="shared" si="4"/>
        <v>Yavapai, AZ</v>
      </c>
    </row>
    <row r="112" ht="15.75" customHeight="1">
      <c r="A112" s="11" t="s">
        <v>8571</v>
      </c>
      <c r="B112" s="12" t="s">
        <v>2192</v>
      </c>
      <c r="C112" s="12">
        <v>13.4</v>
      </c>
      <c r="D112" s="12">
        <v>20.7</v>
      </c>
      <c r="E112" s="12">
        <v>41380.0</v>
      </c>
      <c r="F112" t="str">
        <f t="shared" si="1"/>
        <v> Arizona</v>
      </c>
      <c r="G112" t="str">
        <f t="shared" si="2"/>
        <v>Yuma </v>
      </c>
      <c r="H112" t="str">
        <f t="shared" si="3"/>
        <v>Arizona</v>
      </c>
      <c r="I112" t="str">
        <f>VLOOKUP(H112,Sheet5!A:B,2,FALSE)</f>
        <v>AZ</v>
      </c>
      <c r="J112" t="str">
        <f t="shared" si="4"/>
        <v>Yuma, AZ</v>
      </c>
    </row>
    <row r="113" ht="15.75" customHeight="1">
      <c r="A113" s="11" t="s">
        <v>8572</v>
      </c>
      <c r="B113" s="12" t="s">
        <v>2194</v>
      </c>
      <c r="C113" s="12">
        <v>7.7</v>
      </c>
      <c r="D113" s="12">
        <v>17.7</v>
      </c>
      <c r="E113" s="12">
        <v>37813.0</v>
      </c>
      <c r="F113" t="str">
        <f t="shared" si="1"/>
        <v> Arkansas</v>
      </c>
      <c r="G113" t="str">
        <f t="shared" si="2"/>
        <v>Arkansas </v>
      </c>
      <c r="H113" t="str">
        <f t="shared" si="3"/>
        <v>Arkansas</v>
      </c>
      <c r="I113" t="str">
        <f>VLOOKUP(H113,Sheet5!A:B,2,FALSE)</f>
        <v>AR</v>
      </c>
      <c r="J113" t="str">
        <f t="shared" si="4"/>
        <v>Arkansas, AR</v>
      </c>
    </row>
    <row r="114" ht="15.75" customHeight="1">
      <c r="A114" s="11" t="s">
        <v>8573</v>
      </c>
      <c r="B114" s="12" t="s">
        <v>2196</v>
      </c>
      <c r="C114" s="12">
        <v>12.0</v>
      </c>
      <c r="D114" s="12">
        <v>19.8</v>
      </c>
      <c r="E114" s="12">
        <v>35136.0</v>
      </c>
      <c r="F114" t="str">
        <f t="shared" si="1"/>
        <v> Arkansas</v>
      </c>
      <c r="G114" t="str">
        <f t="shared" si="2"/>
        <v>Ashley </v>
      </c>
      <c r="H114" t="str">
        <f t="shared" si="3"/>
        <v>Arkansas</v>
      </c>
      <c r="I114" t="str">
        <f>VLOOKUP(H114,Sheet5!A:B,2,FALSE)</f>
        <v>AR</v>
      </c>
      <c r="J114" t="str">
        <f t="shared" si="4"/>
        <v>Ashley, AR</v>
      </c>
    </row>
    <row r="115" ht="15.75" customHeight="1">
      <c r="A115" s="11" t="s">
        <v>8574</v>
      </c>
      <c r="B115" s="12" t="s">
        <v>2198</v>
      </c>
      <c r="C115" s="12">
        <v>9.1</v>
      </c>
      <c r="D115" s="12">
        <v>14.9</v>
      </c>
      <c r="E115" s="12">
        <v>35594.0</v>
      </c>
      <c r="F115" t="str">
        <f t="shared" si="1"/>
        <v> Arkansas</v>
      </c>
      <c r="G115" t="str">
        <f t="shared" si="2"/>
        <v>Baxter </v>
      </c>
      <c r="H115" t="str">
        <f t="shared" si="3"/>
        <v>Arkansas</v>
      </c>
      <c r="I115" t="str">
        <f>VLOOKUP(H115,Sheet5!A:B,2,FALSE)</f>
        <v>AR</v>
      </c>
      <c r="J115" t="str">
        <f t="shared" si="4"/>
        <v>Baxter, AR</v>
      </c>
    </row>
    <row r="116" ht="15.75" customHeight="1">
      <c r="A116" s="11" t="s">
        <v>8575</v>
      </c>
      <c r="B116" s="12" t="s">
        <v>2200</v>
      </c>
      <c r="C116" s="12">
        <v>5.0</v>
      </c>
      <c r="D116" s="12">
        <v>11.7</v>
      </c>
      <c r="E116" s="12">
        <v>56325.0</v>
      </c>
      <c r="F116" t="str">
        <f t="shared" si="1"/>
        <v> Arkansas</v>
      </c>
      <c r="G116" t="str">
        <f t="shared" si="2"/>
        <v>Benton </v>
      </c>
      <c r="H116" t="str">
        <f t="shared" si="3"/>
        <v>Arkansas</v>
      </c>
      <c r="I116" t="str">
        <f>VLOOKUP(H116,Sheet5!A:B,2,FALSE)</f>
        <v>AR</v>
      </c>
      <c r="J116" t="str">
        <f t="shared" si="4"/>
        <v>Benton, AR</v>
      </c>
    </row>
    <row r="117" ht="15.75" customHeight="1">
      <c r="A117" s="11" t="s">
        <v>8576</v>
      </c>
      <c r="B117" s="12" t="s">
        <v>2202</v>
      </c>
      <c r="C117" s="12">
        <v>9.3</v>
      </c>
      <c r="D117" s="12">
        <v>16.9</v>
      </c>
      <c r="E117" s="12">
        <v>38705.0</v>
      </c>
      <c r="F117" t="str">
        <f t="shared" si="1"/>
        <v> Arkansas</v>
      </c>
      <c r="G117" t="str">
        <f t="shared" si="2"/>
        <v>Boone </v>
      </c>
      <c r="H117" t="str">
        <f t="shared" si="3"/>
        <v>Arkansas</v>
      </c>
      <c r="I117" t="str">
        <f>VLOOKUP(H117,Sheet5!A:B,2,FALSE)</f>
        <v>AR</v>
      </c>
      <c r="J117" t="str">
        <f t="shared" si="4"/>
        <v>Boone, AR</v>
      </c>
    </row>
    <row r="118" ht="15.75" customHeight="1">
      <c r="A118" s="11" t="s">
        <v>8577</v>
      </c>
      <c r="B118" s="12" t="s">
        <v>2204</v>
      </c>
      <c r="C118" s="12">
        <v>7.3</v>
      </c>
      <c r="D118" s="12">
        <v>29.4</v>
      </c>
      <c r="E118" s="12">
        <v>33745.0</v>
      </c>
      <c r="F118" t="str">
        <f t="shared" si="1"/>
        <v> Arkansas</v>
      </c>
      <c r="G118" t="str">
        <f t="shared" si="2"/>
        <v>Bradley </v>
      </c>
      <c r="H118" t="str">
        <f t="shared" si="3"/>
        <v>Arkansas</v>
      </c>
      <c r="I118" t="str">
        <f>VLOOKUP(H118,Sheet5!A:B,2,FALSE)</f>
        <v>AR</v>
      </c>
      <c r="J118" t="str">
        <f t="shared" si="4"/>
        <v>Bradley, AR</v>
      </c>
    </row>
    <row r="119" ht="15.75" customHeight="1">
      <c r="A119" s="11" t="s">
        <v>8578</v>
      </c>
      <c r="B119" s="12" t="s">
        <v>2206</v>
      </c>
      <c r="C119" s="12">
        <v>7.5</v>
      </c>
      <c r="D119" s="12">
        <v>16.7</v>
      </c>
      <c r="E119" s="12">
        <v>35000.0</v>
      </c>
      <c r="F119" t="str">
        <f t="shared" si="1"/>
        <v> Arkansas</v>
      </c>
      <c r="G119" t="str">
        <f t="shared" si="2"/>
        <v>Calhoun </v>
      </c>
      <c r="H119" t="str">
        <f t="shared" si="3"/>
        <v>Arkansas</v>
      </c>
      <c r="I119" t="str">
        <f>VLOOKUP(H119,Sheet5!A:B,2,FALSE)</f>
        <v>AR</v>
      </c>
      <c r="J119" t="str">
        <f t="shared" si="4"/>
        <v>Calhoun, AR</v>
      </c>
    </row>
    <row r="120" ht="15.75" customHeight="1">
      <c r="A120" s="11" t="s">
        <v>8579</v>
      </c>
      <c r="B120" s="12" t="s">
        <v>2208</v>
      </c>
      <c r="C120" s="12">
        <v>7.4</v>
      </c>
      <c r="D120" s="12">
        <v>17.9</v>
      </c>
      <c r="E120" s="12">
        <v>36897.0</v>
      </c>
      <c r="F120" t="str">
        <f t="shared" si="1"/>
        <v> Arkansas</v>
      </c>
      <c r="G120" t="str">
        <f t="shared" si="2"/>
        <v>Carroll </v>
      </c>
      <c r="H120" t="str">
        <f t="shared" si="3"/>
        <v>Arkansas</v>
      </c>
      <c r="I120" t="str">
        <f>VLOOKUP(H120,Sheet5!A:B,2,FALSE)</f>
        <v>AR</v>
      </c>
      <c r="J120" t="str">
        <f t="shared" si="4"/>
        <v>Carroll, AR</v>
      </c>
    </row>
    <row r="121" ht="15.75" customHeight="1">
      <c r="A121" s="11" t="s">
        <v>8580</v>
      </c>
      <c r="B121" s="12" t="s">
        <v>2210</v>
      </c>
      <c r="C121" s="12">
        <v>12.0</v>
      </c>
      <c r="D121" s="12">
        <v>32.4</v>
      </c>
      <c r="E121" s="12">
        <v>28086.0</v>
      </c>
      <c r="F121" t="str">
        <f t="shared" si="1"/>
        <v> Arkansas</v>
      </c>
      <c r="G121" t="str">
        <f t="shared" si="2"/>
        <v>Chicot </v>
      </c>
      <c r="H121" t="str">
        <f t="shared" si="3"/>
        <v>Arkansas</v>
      </c>
      <c r="I121" t="str">
        <f>VLOOKUP(H121,Sheet5!A:B,2,FALSE)</f>
        <v>AR</v>
      </c>
      <c r="J121" t="str">
        <f t="shared" si="4"/>
        <v>Chicot, AR</v>
      </c>
    </row>
    <row r="122" ht="15.75" customHeight="1">
      <c r="A122" s="11" t="s">
        <v>8581</v>
      </c>
      <c r="B122" s="12" t="s">
        <v>2212</v>
      </c>
      <c r="C122" s="12">
        <v>10.4</v>
      </c>
      <c r="D122" s="12">
        <v>23.7</v>
      </c>
      <c r="E122" s="12">
        <v>34109.0</v>
      </c>
      <c r="F122" t="str">
        <f t="shared" si="1"/>
        <v> Arkansas</v>
      </c>
      <c r="G122" t="str">
        <f t="shared" si="2"/>
        <v>Clark </v>
      </c>
      <c r="H122" t="str">
        <f t="shared" si="3"/>
        <v>Arkansas</v>
      </c>
      <c r="I122" t="str">
        <f>VLOOKUP(H122,Sheet5!A:B,2,FALSE)</f>
        <v>AR</v>
      </c>
      <c r="J122" t="str">
        <f t="shared" si="4"/>
        <v>Clark, AR</v>
      </c>
    </row>
    <row r="123" ht="15.75" customHeight="1">
      <c r="A123" s="11" t="s">
        <v>8582</v>
      </c>
      <c r="B123" s="12" t="s">
        <v>2214</v>
      </c>
      <c r="C123" s="12">
        <v>11.2</v>
      </c>
      <c r="D123" s="12">
        <v>20.4</v>
      </c>
      <c r="E123" s="12">
        <v>32057.0</v>
      </c>
      <c r="F123" t="str">
        <f t="shared" si="1"/>
        <v> Arkansas</v>
      </c>
      <c r="G123" t="str">
        <f t="shared" si="2"/>
        <v>Clay </v>
      </c>
      <c r="H123" t="str">
        <f t="shared" si="3"/>
        <v>Arkansas</v>
      </c>
      <c r="I123" t="str">
        <f>VLOOKUP(H123,Sheet5!A:B,2,FALSE)</f>
        <v>AR</v>
      </c>
      <c r="J123" t="str">
        <f t="shared" si="4"/>
        <v>Clay, AR</v>
      </c>
    </row>
    <row r="124" ht="15.75" customHeight="1">
      <c r="A124" s="11" t="s">
        <v>8583</v>
      </c>
      <c r="B124" s="12" t="s">
        <v>2216</v>
      </c>
      <c r="C124" s="12">
        <v>12.0</v>
      </c>
      <c r="D124" s="12">
        <v>15.9</v>
      </c>
      <c r="E124" s="12">
        <v>40768.0</v>
      </c>
      <c r="F124" t="str">
        <f t="shared" si="1"/>
        <v> Arkansas</v>
      </c>
      <c r="G124" t="str">
        <f t="shared" si="2"/>
        <v>Cleburne </v>
      </c>
      <c r="H124" t="str">
        <f t="shared" si="3"/>
        <v>Arkansas</v>
      </c>
      <c r="I124" t="str">
        <f>VLOOKUP(H124,Sheet5!A:B,2,FALSE)</f>
        <v>AR</v>
      </c>
      <c r="J124" t="str">
        <f t="shared" si="4"/>
        <v>Cleburne, AR</v>
      </c>
    </row>
    <row r="125" ht="15.75" customHeight="1">
      <c r="A125" s="11" t="s">
        <v>8584</v>
      </c>
      <c r="B125" s="12" t="s">
        <v>2218</v>
      </c>
      <c r="C125" s="12">
        <v>10.3</v>
      </c>
      <c r="D125" s="12">
        <v>18.7</v>
      </c>
      <c r="E125" s="12">
        <v>41586.0</v>
      </c>
      <c r="F125" t="str">
        <f t="shared" si="1"/>
        <v> Arkansas</v>
      </c>
      <c r="G125" t="str">
        <f t="shared" si="2"/>
        <v>Cleveland </v>
      </c>
      <c r="H125" t="str">
        <f t="shared" si="3"/>
        <v>Arkansas</v>
      </c>
      <c r="I125" t="str">
        <f>VLOOKUP(H125,Sheet5!A:B,2,FALSE)</f>
        <v>AR</v>
      </c>
      <c r="J125" t="str">
        <f t="shared" si="4"/>
        <v>Cleveland, AR</v>
      </c>
    </row>
    <row r="126" ht="15.75" customHeight="1">
      <c r="A126" s="11" t="s">
        <v>8585</v>
      </c>
      <c r="B126" s="12" t="s">
        <v>2220</v>
      </c>
      <c r="C126" s="12">
        <v>9.5</v>
      </c>
      <c r="D126" s="12">
        <v>26.8</v>
      </c>
      <c r="E126" s="12">
        <v>37509.0</v>
      </c>
      <c r="F126" t="str">
        <f t="shared" si="1"/>
        <v> Arkansas</v>
      </c>
      <c r="G126" t="str">
        <f t="shared" si="2"/>
        <v>Columbia </v>
      </c>
      <c r="H126" t="str">
        <f t="shared" si="3"/>
        <v>Arkansas</v>
      </c>
      <c r="I126" t="str">
        <f>VLOOKUP(H126,Sheet5!A:B,2,FALSE)</f>
        <v>AR</v>
      </c>
      <c r="J126" t="str">
        <f t="shared" si="4"/>
        <v>Columbia, AR</v>
      </c>
    </row>
    <row r="127" ht="15.75" customHeight="1">
      <c r="A127" s="11" t="s">
        <v>8586</v>
      </c>
      <c r="B127" s="12" t="s">
        <v>2222</v>
      </c>
      <c r="C127" s="12">
        <v>8.7</v>
      </c>
      <c r="D127" s="12">
        <v>22.7</v>
      </c>
      <c r="E127" s="12">
        <v>37314.0</v>
      </c>
      <c r="F127" t="str">
        <f t="shared" si="1"/>
        <v> Arkansas</v>
      </c>
      <c r="G127" t="str">
        <f t="shared" si="2"/>
        <v>Conway </v>
      </c>
      <c r="H127" t="str">
        <f t="shared" si="3"/>
        <v>Arkansas</v>
      </c>
      <c r="I127" t="str">
        <f>VLOOKUP(H127,Sheet5!A:B,2,FALSE)</f>
        <v>AR</v>
      </c>
      <c r="J127" t="str">
        <f t="shared" si="4"/>
        <v>Conway, AR</v>
      </c>
    </row>
    <row r="128" ht="15.75" customHeight="1">
      <c r="A128" s="11" t="s">
        <v>8587</v>
      </c>
      <c r="B128" s="12" t="s">
        <v>2224</v>
      </c>
      <c r="C128" s="12">
        <v>8.2</v>
      </c>
      <c r="D128" s="12">
        <v>21.5</v>
      </c>
      <c r="E128" s="12">
        <v>42085.0</v>
      </c>
      <c r="F128" t="str">
        <f t="shared" si="1"/>
        <v> Arkansas</v>
      </c>
      <c r="G128" t="str">
        <f t="shared" si="2"/>
        <v>Craighead </v>
      </c>
      <c r="H128" t="str">
        <f t="shared" si="3"/>
        <v>Arkansas</v>
      </c>
      <c r="I128" t="str">
        <f>VLOOKUP(H128,Sheet5!A:B,2,FALSE)</f>
        <v>AR</v>
      </c>
      <c r="J128" t="str">
        <f t="shared" si="4"/>
        <v>Craighead, AR</v>
      </c>
    </row>
    <row r="129" ht="15.75" customHeight="1">
      <c r="A129" s="11" t="s">
        <v>8588</v>
      </c>
      <c r="B129" s="12" t="s">
        <v>2226</v>
      </c>
      <c r="C129" s="12">
        <v>8.5</v>
      </c>
      <c r="D129" s="12">
        <v>18.8</v>
      </c>
      <c r="E129" s="12">
        <v>40712.0</v>
      </c>
      <c r="F129" t="str">
        <f t="shared" si="1"/>
        <v> Arkansas</v>
      </c>
      <c r="G129" t="str">
        <f t="shared" si="2"/>
        <v>Crawford </v>
      </c>
      <c r="H129" t="str">
        <f t="shared" si="3"/>
        <v>Arkansas</v>
      </c>
      <c r="I129" t="str">
        <f>VLOOKUP(H129,Sheet5!A:B,2,FALSE)</f>
        <v>AR</v>
      </c>
      <c r="J129" t="str">
        <f t="shared" si="4"/>
        <v>Crawford, AR</v>
      </c>
    </row>
    <row r="130" ht="15.75" customHeight="1">
      <c r="A130" s="11" t="s">
        <v>8589</v>
      </c>
      <c r="B130" s="12" t="s">
        <v>2228</v>
      </c>
      <c r="C130" s="12">
        <v>12.6</v>
      </c>
      <c r="D130" s="12">
        <v>25.9</v>
      </c>
      <c r="E130" s="12">
        <v>37781.0</v>
      </c>
      <c r="F130" t="str">
        <f t="shared" si="1"/>
        <v> Arkansas</v>
      </c>
      <c r="G130" t="str">
        <f t="shared" si="2"/>
        <v>Crittenden </v>
      </c>
      <c r="H130" t="str">
        <f t="shared" si="3"/>
        <v>Arkansas</v>
      </c>
      <c r="I130" t="str">
        <f>VLOOKUP(H130,Sheet5!A:B,2,FALSE)</f>
        <v>AR</v>
      </c>
      <c r="J130" t="str">
        <f t="shared" si="4"/>
        <v>Crittenden, AR</v>
      </c>
    </row>
    <row r="131" ht="15.75" customHeight="1">
      <c r="A131" s="11" t="s">
        <v>8590</v>
      </c>
      <c r="B131" s="12" t="s">
        <v>2230</v>
      </c>
      <c r="C131" s="12">
        <v>9.1</v>
      </c>
      <c r="D131" s="12">
        <v>19.4</v>
      </c>
      <c r="E131" s="12">
        <v>37725.0</v>
      </c>
      <c r="F131" t="str">
        <f t="shared" si="1"/>
        <v> Arkansas</v>
      </c>
      <c r="G131" t="str">
        <f t="shared" si="2"/>
        <v>Cross </v>
      </c>
      <c r="H131" t="str">
        <f t="shared" si="3"/>
        <v>Arkansas</v>
      </c>
      <c r="I131" t="str">
        <f>VLOOKUP(H131,Sheet5!A:B,2,FALSE)</f>
        <v>AR</v>
      </c>
      <c r="J131" t="str">
        <f t="shared" si="4"/>
        <v>Cross, AR</v>
      </c>
    </row>
    <row r="132" ht="15.75" customHeight="1">
      <c r="A132" s="11" t="s">
        <v>8593</v>
      </c>
      <c r="B132" s="12" t="s">
        <v>2232</v>
      </c>
      <c r="C132" s="12">
        <v>7.1</v>
      </c>
      <c r="D132" s="12">
        <v>14.5</v>
      </c>
      <c r="E132" s="12">
        <v>32554.0</v>
      </c>
      <c r="F132" t="str">
        <f t="shared" si="1"/>
        <v> Arkansas</v>
      </c>
      <c r="G132" t="str">
        <f t="shared" si="2"/>
        <v>Dallas </v>
      </c>
      <c r="H132" t="str">
        <f t="shared" si="3"/>
        <v>Arkansas</v>
      </c>
      <c r="I132" t="str">
        <f>VLOOKUP(H132,Sheet5!A:B,2,FALSE)</f>
        <v>AR</v>
      </c>
      <c r="J132" t="str">
        <f t="shared" si="4"/>
        <v>Dallas, AR</v>
      </c>
    </row>
    <row r="133" ht="15.75" customHeight="1">
      <c r="A133" s="11" t="s">
        <v>8615</v>
      </c>
      <c r="B133" s="12" t="s">
        <v>2234</v>
      </c>
      <c r="C133" s="12">
        <v>15.1</v>
      </c>
      <c r="D133" s="12">
        <v>31.1</v>
      </c>
      <c r="E133" s="12">
        <v>28457.0</v>
      </c>
      <c r="F133" t="str">
        <f t="shared" si="1"/>
        <v> Arkansas</v>
      </c>
      <c r="G133" t="str">
        <f t="shared" si="2"/>
        <v>Desha </v>
      </c>
      <c r="H133" t="str">
        <f t="shared" si="3"/>
        <v>Arkansas</v>
      </c>
      <c r="I133" t="str">
        <f>VLOOKUP(H133,Sheet5!A:B,2,FALSE)</f>
        <v>AR</v>
      </c>
      <c r="J133" t="str">
        <f t="shared" si="4"/>
        <v>Desha, AR</v>
      </c>
    </row>
    <row r="134" ht="15.75" customHeight="1">
      <c r="A134" s="11" t="s">
        <v>8625</v>
      </c>
      <c r="B134" s="12" t="s">
        <v>2236</v>
      </c>
      <c r="C134" s="12">
        <v>14.4</v>
      </c>
      <c r="D134" s="12">
        <v>29.3</v>
      </c>
      <c r="E134" s="12">
        <v>32351.0</v>
      </c>
      <c r="F134" t="str">
        <f t="shared" si="1"/>
        <v> Arkansas</v>
      </c>
      <c r="G134" t="str">
        <f t="shared" si="2"/>
        <v>Drew </v>
      </c>
      <c r="H134" t="str">
        <f t="shared" si="3"/>
        <v>Arkansas</v>
      </c>
      <c r="I134" t="str">
        <f>VLOOKUP(H134,Sheet5!A:B,2,FALSE)</f>
        <v>AR</v>
      </c>
      <c r="J134" t="str">
        <f t="shared" si="4"/>
        <v>Drew, AR</v>
      </c>
    </row>
    <row r="135" ht="15.75" customHeight="1">
      <c r="A135" s="11" t="s">
        <v>8630</v>
      </c>
      <c r="B135" s="12" t="s">
        <v>2238</v>
      </c>
      <c r="C135" s="12">
        <v>6.8</v>
      </c>
      <c r="D135" s="12">
        <v>15.1</v>
      </c>
      <c r="E135" s="12">
        <v>51095.0</v>
      </c>
      <c r="F135" t="str">
        <f t="shared" si="1"/>
        <v> Arkansas</v>
      </c>
      <c r="G135" t="str">
        <f t="shared" si="2"/>
        <v>Faulkner </v>
      </c>
      <c r="H135" t="str">
        <f t="shared" si="3"/>
        <v>Arkansas</v>
      </c>
      <c r="I135" t="str">
        <f>VLOOKUP(H135,Sheet5!A:B,2,FALSE)</f>
        <v>AR</v>
      </c>
      <c r="J135" t="str">
        <f t="shared" si="4"/>
        <v>Faulkner, AR</v>
      </c>
    </row>
    <row r="136" ht="15.75" customHeight="1">
      <c r="A136" s="11" t="s">
        <v>8632</v>
      </c>
      <c r="B136" s="12" t="s">
        <v>2240</v>
      </c>
      <c r="C136" s="12">
        <v>11.3</v>
      </c>
      <c r="D136" s="12">
        <v>19.9</v>
      </c>
      <c r="E136" s="12">
        <v>39879.0</v>
      </c>
      <c r="F136" t="str">
        <f t="shared" si="1"/>
        <v> Arkansas</v>
      </c>
      <c r="G136" t="str">
        <f t="shared" si="2"/>
        <v>Franklin </v>
      </c>
      <c r="H136" t="str">
        <f t="shared" si="3"/>
        <v>Arkansas</v>
      </c>
      <c r="I136" t="str">
        <f>VLOOKUP(H136,Sheet5!A:B,2,FALSE)</f>
        <v>AR</v>
      </c>
      <c r="J136" t="str">
        <f t="shared" si="4"/>
        <v>Franklin, AR</v>
      </c>
    </row>
    <row r="137" ht="15.75" customHeight="1">
      <c r="A137" s="11" t="s">
        <v>8633</v>
      </c>
      <c r="B137" s="12" t="s">
        <v>2242</v>
      </c>
      <c r="C137" s="12">
        <v>8.7</v>
      </c>
      <c r="D137" s="12">
        <v>20.6</v>
      </c>
      <c r="E137" s="12">
        <v>36244.0</v>
      </c>
      <c r="F137" t="str">
        <f t="shared" si="1"/>
        <v> Arkansas</v>
      </c>
      <c r="G137" t="str">
        <f t="shared" si="2"/>
        <v>Fulton </v>
      </c>
      <c r="H137" t="str">
        <f t="shared" si="3"/>
        <v>Arkansas</v>
      </c>
      <c r="I137" t="str">
        <f>VLOOKUP(H137,Sheet5!A:B,2,FALSE)</f>
        <v>AR</v>
      </c>
      <c r="J137" t="str">
        <f t="shared" si="4"/>
        <v>Fulton, AR</v>
      </c>
    </row>
    <row r="138" ht="15.75" customHeight="1">
      <c r="A138" s="11" t="s">
        <v>8634</v>
      </c>
      <c r="B138" s="12" t="s">
        <v>2244</v>
      </c>
      <c r="C138" s="12">
        <v>10.0</v>
      </c>
      <c r="D138" s="12">
        <v>22.1</v>
      </c>
      <c r="E138" s="12">
        <v>39558.0</v>
      </c>
      <c r="F138" t="str">
        <f t="shared" si="1"/>
        <v> Arkansas</v>
      </c>
      <c r="G138" t="str">
        <f t="shared" si="2"/>
        <v>Garland </v>
      </c>
      <c r="H138" t="str">
        <f t="shared" si="3"/>
        <v>Arkansas</v>
      </c>
      <c r="I138" t="str">
        <f>VLOOKUP(H138,Sheet5!A:B,2,FALSE)</f>
        <v>AR</v>
      </c>
      <c r="J138" t="str">
        <f t="shared" si="4"/>
        <v>Garland, AR</v>
      </c>
    </row>
    <row r="139" ht="15.75" customHeight="1">
      <c r="A139" s="11" t="s">
        <v>8635</v>
      </c>
      <c r="B139" s="12" t="s">
        <v>2246</v>
      </c>
      <c r="C139" s="12">
        <v>9.5</v>
      </c>
      <c r="D139" s="12">
        <v>11.2</v>
      </c>
      <c r="E139" s="12">
        <v>46074.0</v>
      </c>
      <c r="F139" t="str">
        <f t="shared" si="1"/>
        <v> Arkansas</v>
      </c>
      <c r="G139" t="str">
        <f t="shared" si="2"/>
        <v>Grant </v>
      </c>
      <c r="H139" t="str">
        <f t="shared" si="3"/>
        <v>Arkansas</v>
      </c>
      <c r="I139" t="str">
        <f>VLOOKUP(H139,Sheet5!A:B,2,FALSE)</f>
        <v>AR</v>
      </c>
      <c r="J139" t="str">
        <f t="shared" si="4"/>
        <v>Grant, AR</v>
      </c>
    </row>
    <row r="140" ht="15.75" customHeight="1">
      <c r="A140" s="11" t="s">
        <v>8636</v>
      </c>
      <c r="B140" s="12" t="s">
        <v>2248</v>
      </c>
      <c r="C140" s="12">
        <v>9.6</v>
      </c>
      <c r="D140" s="12">
        <v>17.8</v>
      </c>
      <c r="E140" s="12">
        <v>39500.0</v>
      </c>
      <c r="F140" t="str">
        <f t="shared" si="1"/>
        <v> Arkansas</v>
      </c>
      <c r="G140" t="str">
        <f t="shared" si="2"/>
        <v>Greene </v>
      </c>
      <c r="H140" t="str">
        <f t="shared" si="3"/>
        <v>Arkansas</v>
      </c>
      <c r="I140" t="str">
        <f>VLOOKUP(H140,Sheet5!A:B,2,FALSE)</f>
        <v>AR</v>
      </c>
      <c r="J140" t="str">
        <f t="shared" si="4"/>
        <v>Greene, AR</v>
      </c>
    </row>
    <row r="141" ht="15.75" customHeight="1">
      <c r="A141" s="11" t="s">
        <v>8637</v>
      </c>
      <c r="B141" s="12" t="s">
        <v>2250</v>
      </c>
      <c r="C141" s="12">
        <v>9.9</v>
      </c>
      <c r="D141" s="12">
        <v>26.3</v>
      </c>
      <c r="E141" s="12">
        <v>32587.0</v>
      </c>
      <c r="F141" t="str">
        <f t="shared" si="1"/>
        <v> Arkansas</v>
      </c>
      <c r="G141" t="str">
        <f t="shared" si="2"/>
        <v>Hempstead </v>
      </c>
      <c r="H141" t="str">
        <f t="shared" si="3"/>
        <v>Arkansas</v>
      </c>
      <c r="I141" t="str">
        <f>VLOOKUP(H141,Sheet5!A:B,2,FALSE)</f>
        <v>AR</v>
      </c>
      <c r="J141" t="str">
        <f t="shared" si="4"/>
        <v>Hempstead, AR</v>
      </c>
    </row>
    <row r="142" ht="15.75" customHeight="1">
      <c r="A142" s="11" t="s">
        <v>8638</v>
      </c>
      <c r="B142" s="12" t="s">
        <v>2252</v>
      </c>
      <c r="C142" s="12">
        <v>7.9</v>
      </c>
      <c r="D142" s="12">
        <v>14.5</v>
      </c>
      <c r="E142" s="12">
        <v>41353.0</v>
      </c>
      <c r="F142" t="str">
        <f t="shared" si="1"/>
        <v> Arkansas</v>
      </c>
      <c r="G142" t="str">
        <f t="shared" si="2"/>
        <v>Hot Spring </v>
      </c>
      <c r="H142" t="str">
        <f t="shared" si="3"/>
        <v>Arkansas</v>
      </c>
      <c r="I142" t="str">
        <f>VLOOKUP(H142,Sheet5!A:B,2,FALSE)</f>
        <v>AR</v>
      </c>
      <c r="J142" t="str">
        <f t="shared" si="4"/>
        <v>Hot Spring, AR</v>
      </c>
    </row>
    <row r="143" ht="15.75" customHeight="1">
      <c r="A143" s="11" t="s">
        <v>8639</v>
      </c>
      <c r="B143" s="12" t="s">
        <v>2254</v>
      </c>
      <c r="C143" s="12">
        <v>9.4</v>
      </c>
      <c r="D143" s="12">
        <v>21.0</v>
      </c>
      <c r="E143" s="12">
        <v>38050.0</v>
      </c>
      <c r="F143" t="str">
        <f t="shared" si="1"/>
        <v> Arkansas</v>
      </c>
      <c r="G143" t="str">
        <f t="shared" si="2"/>
        <v>Howard </v>
      </c>
      <c r="H143" t="str">
        <f t="shared" si="3"/>
        <v>Arkansas</v>
      </c>
      <c r="I143" t="str">
        <f>VLOOKUP(H143,Sheet5!A:B,2,FALSE)</f>
        <v>AR</v>
      </c>
      <c r="J143" t="str">
        <f t="shared" si="4"/>
        <v>Howard, AR</v>
      </c>
    </row>
    <row r="144" ht="15.75" customHeight="1">
      <c r="A144" s="11" t="s">
        <v>8640</v>
      </c>
      <c r="B144" s="12" t="s">
        <v>2256</v>
      </c>
      <c r="C144" s="12">
        <v>7.8</v>
      </c>
      <c r="D144" s="12">
        <v>23.2</v>
      </c>
      <c r="E144" s="12">
        <v>36186.0</v>
      </c>
      <c r="F144" t="str">
        <f t="shared" si="1"/>
        <v> Arkansas</v>
      </c>
      <c r="G144" t="str">
        <f t="shared" si="2"/>
        <v>Independence </v>
      </c>
      <c r="H144" t="str">
        <f t="shared" si="3"/>
        <v>Arkansas</v>
      </c>
      <c r="I144" t="str">
        <f>VLOOKUP(H144,Sheet5!A:B,2,FALSE)</f>
        <v>AR</v>
      </c>
      <c r="J144" t="str">
        <f t="shared" si="4"/>
        <v>Independence, AR</v>
      </c>
    </row>
    <row r="145" ht="15.75" customHeight="1">
      <c r="A145" s="11" t="s">
        <v>8641</v>
      </c>
      <c r="B145" s="12" t="s">
        <v>2258</v>
      </c>
      <c r="C145" s="12">
        <v>10.5</v>
      </c>
      <c r="D145" s="12">
        <v>18.7</v>
      </c>
      <c r="E145" s="12">
        <v>31219.0</v>
      </c>
      <c r="F145" t="str">
        <f t="shared" si="1"/>
        <v> Arkansas</v>
      </c>
      <c r="G145" t="str">
        <f t="shared" si="2"/>
        <v>Izard </v>
      </c>
      <c r="H145" t="str">
        <f t="shared" si="3"/>
        <v>Arkansas</v>
      </c>
      <c r="I145" t="str">
        <f>VLOOKUP(H145,Sheet5!A:B,2,FALSE)</f>
        <v>AR</v>
      </c>
      <c r="J145" t="str">
        <f t="shared" si="4"/>
        <v>Izard, AR</v>
      </c>
    </row>
    <row r="146" ht="15.75" customHeight="1">
      <c r="A146" s="11" t="s">
        <v>8642</v>
      </c>
      <c r="B146" s="12" t="s">
        <v>2260</v>
      </c>
      <c r="C146" s="12">
        <v>8.3</v>
      </c>
      <c r="D146" s="12">
        <v>26.4</v>
      </c>
      <c r="E146" s="12">
        <v>31512.0</v>
      </c>
      <c r="F146" t="str">
        <f t="shared" si="1"/>
        <v> Arkansas</v>
      </c>
      <c r="G146" t="str">
        <f t="shared" si="2"/>
        <v>Jackson </v>
      </c>
      <c r="H146" t="str">
        <f t="shared" si="3"/>
        <v>Arkansas</v>
      </c>
      <c r="I146" t="str">
        <f>VLOOKUP(H146,Sheet5!A:B,2,FALSE)</f>
        <v>AR</v>
      </c>
      <c r="J146" t="str">
        <f t="shared" si="4"/>
        <v>Jackson, AR</v>
      </c>
    </row>
    <row r="147" ht="15.75" customHeight="1">
      <c r="A147" s="11" t="s">
        <v>8643</v>
      </c>
      <c r="B147" s="12" t="s">
        <v>2262</v>
      </c>
      <c r="C147" s="12">
        <v>12.7</v>
      </c>
      <c r="D147" s="12">
        <v>24.5</v>
      </c>
      <c r="E147" s="12">
        <v>36799.0</v>
      </c>
      <c r="F147" t="str">
        <f t="shared" si="1"/>
        <v> Arkansas</v>
      </c>
      <c r="G147" t="str">
        <f t="shared" si="2"/>
        <v>Jefferson </v>
      </c>
      <c r="H147" t="str">
        <f t="shared" si="3"/>
        <v>Arkansas</v>
      </c>
      <c r="I147" t="str">
        <f>VLOOKUP(H147,Sheet5!A:B,2,FALSE)</f>
        <v>AR</v>
      </c>
      <c r="J147" t="str">
        <f t="shared" si="4"/>
        <v>Jefferson, AR</v>
      </c>
    </row>
    <row r="148" ht="15.75" customHeight="1">
      <c r="A148" s="11" t="s">
        <v>8644</v>
      </c>
      <c r="B148" s="12" t="s">
        <v>2264</v>
      </c>
      <c r="C148" s="12">
        <v>6.8</v>
      </c>
      <c r="D148" s="12">
        <v>21.2</v>
      </c>
      <c r="E148" s="12">
        <v>32553.0</v>
      </c>
      <c r="F148" t="str">
        <f t="shared" si="1"/>
        <v> Arkansas</v>
      </c>
      <c r="G148" t="str">
        <f t="shared" si="2"/>
        <v>Johnson </v>
      </c>
      <c r="H148" t="str">
        <f t="shared" si="3"/>
        <v>Arkansas</v>
      </c>
      <c r="I148" t="str">
        <f>VLOOKUP(H148,Sheet5!A:B,2,FALSE)</f>
        <v>AR</v>
      </c>
      <c r="J148" t="str">
        <f t="shared" si="4"/>
        <v>Johnson, AR</v>
      </c>
    </row>
    <row r="149" ht="15.75" customHeight="1">
      <c r="A149" s="11" t="s">
        <v>8645</v>
      </c>
      <c r="B149" s="12" t="s">
        <v>2266</v>
      </c>
      <c r="C149" s="12">
        <v>14.8</v>
      </c>
      <c r="D149" s="12">
        <v>26.0</v>
      </c>
      <c r="E149" s="12">
        <v>31215.0</v>
      </c>
      <c r="F149" t="str">
        <f t="shared" si="1"/>
        <v> Arkansas</v>
      </c>
      <c r="G149" t="str">
        <f t="shared" si="2"/>
        <v>Lafayette </v>
      </c>
      <c r="H149" t="str">
        <f t="shared" si="3"/>
        <v>Arkansas</v>
      </c>
      <c r="I149" t="str">
        <f>VLOOKUP(H149,Sheet5!A:B,2,FALSE)</f>
        <v>AR</v>
      </c>
      <c r="J149" t="str">
        <f t="shared" si="4"/>
        <v>Lafayette, AR</v>
      </c>
    </row>
    <row r="150" ht="15.75" customHeight="1">
      <c r="A150" s="11" t="s">
        <v>8646</v>
      </c>
      <c r="B150" s="12" t="s">
        <v>2268</v>
      </c>
      <c r="C150" s="12">
        <v>8.4</v>
      </c>
      <c r="D150" s="12">
        <v>23.6</v>
      </c>
      <c r="E150" s="12">
        <v>33481.0</v>
      </c>
      <c r="F150" t="str">
        <f t="shared" si="1"/>
        <v> Arkansas</v>
      </c>
      <c r="G150" t="str">
        <f t="shared" si="2"/>
        <v>Lawrence </v>
      </c>
      <c r="H150" t="str">
        <f t="shared" si="3"/>
        <v>Arkansas</v>
      </c>
      <c r="I150" t="str">
        <f>VLOOKUP(H150,Sheet5!A:B,2,FALSE)</f>
        <v>AR</v>
      </c>
      <c r="J150" t="str">
        <f t="shared" si="4"/>
        <v>Lawrence, AR</v>
      </c>
    </row>
    <row r="151" ht="15.75" customHeight="1">
      <c r="A151" s="11" t="s">
        <v>8647</v>
      </c>
      <c r="B151" s="12" t="s">
        <v>2270</v>
      </c>
      <c r="C151" s="12">
        <v>18.4</v>
      </c>
      <c r="D151" s="12">
        <v>29.8</v>
      </c>
      <c r="E151" s="12">
        <v>26986.0</v>
      </c>
      <c r="F151" t="str">
        <f t="shared" si="1"/>
        <v> Arkansas</v>
      </c>
      <c r="G151" t="str">
        <f t="shared" si="2"/>
        <v>Lee </v>
      </c>
      <c r="H151" t="str">
        <f t="shared" si="3"/>
        <v>Arkansas</v>
      </c>
      <c r="I151" t="str">
        <f>VLOOKUP(H151,Sheet5!A:B,2,FALSE)</f>
        <v>AR</v>
      </c>
      <c r="J151" t="str">
        <f t="shared" si="4"/>
        <v>Lee, AR</v>
      </c>
    </row>
    <row r="152" ht="15.75" customHeight="1">
      <c r="A152" s="11" t="s">
        <v>8648</v>
      </c>
      <c r="B152" s="12" t="s">
        <v>2272</v>
      </c>
      <c r="C152" s="12">
        <v>16.4</v>
      </c>
      <c r="D152" s="12">
        <v>26.7</v>
      </c>
      <c r="E152" s="12">
        <v>32615.0</v>
      </c>
      <c r="F152" t="str">
        <f t="shared" si="1"/>
        <v> Arkansas</v>
      </c>
      <c r="G152" t="str">
        <f t="shared" si="2"/>
        <v>Lincoln </v>
      </c>
      <c r="H152" t="str">
        <f t="shared" si="3"/>
        <v>Arkansas</v>
      </c>
      <c r="I152" t="str">
        <f>VLOOKUP(H152,Sheet5!A:B,2,FALSE)</f>
        <v>AR</v>
      </c>
      <c r="J152" t="str">
        <f t="shared" si="4"/>
        <v>Lincoln, AR</v>
      </c>
    </row>
    <row r="153" ht="15.75" customHeight="1">
      <c r="A153" s="11" t="s">
        <v>8649</v>
      </c>
      <c r="B153" s="12" t="s">
        <v>2274</v>
      </c>
      <c r="C153" s="12">
        <v>7.5</v>
      </c>
      <c r="D153" s="12">
        <v>16.4</v>
      </c>
      <c r="E153" s="12">
        <v>39494.0</v>
      </c>
      <c r="F153" t="str">
        <f t="shared" si="1"/>
        <v> Arkansas</v>
      </c>
      <c r="G153" t="str">
        <f t="shared" si="2"/>
        <v>Little River </v>
      </c>
      <c r="H153" t="str">
        <f t="shared" si="3"/>
        <v>Arkansas</v>
      </c>
      <c r="I153" t="str">
        <f>VLOOKUP(H153,Sheet5!A:B,2,FALSE)</f>
        <v>AR</v>
      </c>
      <c r="J153" t="str">
        <f t="shared" si="4"/>
        <v>Little River, AR</v>
      </c>
    </row>
    <row r="154" ht="15.75" customHeight="1">
      <c r="A154" s="11" t="s">
        <v>8650</v>
      </c>
      <c r="B154" s="12" t="s">
        <v>2276</v>
      </c>
      <c r="C154" s="12">
        <v>8.5</v>
      </c>
      <c r="D154" s="12">
        <v>17.1</v>
      </c>
      <c r="E154" s="12">
        <v>36062.0</v>
      </c>
      <c r="F154" t="str">
        <f t="shared" si="1"/>
        <v> Arkansas</v>
      </c>
      <c r="G154" t="str">
        <f t="shared" si="2"/>
        <v>Logan </v>
      </c>
      <c r="H154" t="str">
        <f t="shared" si="3"/>
        <v>Arkansas</v>
      </c>
      <c r="I154" t="str">
        <f>VLOOKUP(H154,Sheet5!A:B,2,FALSE)</f>
        <v>AR</v>
      </c>
      <c r="J154" t="str">
        <f t="shared" si="4"/>
        <v>Logan, AR</v>
      </c>
    </row>
    <row r="155" ht="15.75" customHeight="1">
      <c r="A155" s="11" t="s">
        <v>8651</v>
      </c>
      <c r="B155" s="12" t="s">
        <v>2278</v>
      </c>
      <c r="C155" s="12">
        <v>7.1</v>
      </c>
      <c r="D155" s="12">
        <v>13.2</v>
      </c>
      <c r="E155" s="12">
        <v>52805.0</v>
      </c>
      <c r="F155" t="str">
        <f t="shared" si="1"/>
        <v> Arkansas</v>
      </c>
      <c r="G155" t="str">
        <f t="shared" si="2"/>
        <v>Lonoke </v>
      </c>
      <c r="H155" t="str">
        <f t="shared" si="3"/>
        <v>Arkansas</v>
      </c>
      <c r="I155" t="str">
        <f>VLOOKUP(H155,Sheet5!A:B,2,FALSE)</f>
        <v>AR</v>
      </c>
      <c r="J155" t="str">
        <f t="shared" si="4"/>
        <v>Lonoke, AR</v>
      </c>
    </row>
    <row r="156" ht="15.75" customHeight="1">
      <c r="A156" s="11" t="s">
        <v>8652</v>
      </c>
      <c r="B156" s="12" t="s">
        <v>2280</v>
      </c>
      <c r="C156" s="12">
        <v>8.3</v>
      </c>
      <c r="D156" s="12">
        <v>21.1</v>
      </c>
      <c r="E156" s="12">
        <v>37351.0</v>
      </c>
      <c r="F156" t="str">
        <f t="shared" si="1"/>
        <v> Arkansas</v>
      </c>
      <c r="G156" t="str">
        <f t="shared" si="2"/>
        <v>Madison </v>
      </c>
      <c r="H156" t="str">
        <f t="shared" si="3"/>
        <v>Arkansas</v>
      </c>
      <c r="I156" t="str">
        <f>VLOOKUP(H156,Sheet5!A:B,2,FALSE)</f>
        <v>AR</v>
      </c>
      <c r="J156" t="str">
        <f t="shared" si="4"/>
        <v>Madison, AR</v>
      </c>
    </row>
    <row r="157" ht="15.75" customHeight="1">
      <c r="A157" s="11" t="s">
        <v>8653</v>
      </c>
      <c r="B157" s="12" t="s">
        <v>2282</v>
      </c>
      <c r="C157" s="12">
        <v>9.6</v>
      </c>
      <c r="D157" s="12">
        <v>18.8</v>
      </c>
      <c r="E157" s="12">
        <v>33293.0</v>
      </c>
      <c r="F157" t="str">
        <f t="shared" si="1"/>
        <v> Arkansas</v>
      </c>
      <c r="G157" t="str">
        <f t="shared" si="2"/>
        <v>Marion </v>
      </c>
      <c r="H157" t="str">
        <f t="shared" si="3"/>
        <v>Arkansas</v>
      </c>
      <c r="I157" t="str">
        <f>VLOOKUP(H157,Sheet5!A:B,2,FALSE)</f>
        <v>AR</v>
      </c>
      <c r="J157" t="str">
        <f t="shared" si="4"/>
        <v>Marion, AR</v>
      </c>
    </row>
    <row r="158" ht="15.75" customHeight="1">
      <c r="A158" s="11" t="s">
        <v>8654</v>
      </c>
      <c r="B158" s="12" t="s">
        <v>2284</v>
      </c>
      <c r="C158" s="12">
        <v>9.3</v>
      </c>
      <c r="D158" s="12">
        <v>20.0</v>
      </c>
      <c r="E158" s="12">
        <v>40829.0</v>
      </c>
      <c r="F158" t="str">
        <f t="shared" si="1"/>
        <v> Arkansas</v>
      </c>
      <c r="G158" t="str">
        <f t="shared" si="2"/>
        <v>Miller </v>
      </c>
      <c r="H158" t="str">
        <f t="shared" si="3"/>
        <v>Arkansas</v>
      </c>
      <c r="I158" t="str">
        <f>VLOOKUP(H158,Sheet5!A:B,2,FALSE)</f>
        <v>AR</v>
      </c>
      <c r="J158" t="str">
        <f t="shared" si="4"/>
        <v>Miller, AR</v>
      </c>
    </row>
    <row r="159" ht="15.75" customHeight="1">
      <c r="A159" s="11" t="s">
        <v>8659</v>
      </c>
      <c r="B159" s="12" t="s">
        <v>2286</v>
      </c>
      <c r="C159" s="12">
        <v>13.3</v>
      </c>
      <c r="D159" s="12">
        <v>26.7</v>
      </c>
      <c r="E159" s="12">
        <v>34424.0</v>
      </c>
      <c r="F159" t="str">
        <f t="shared" si="1"/>
        <v> Arkansas</v>
      </c>
      <c r="G159" t="str">
        <f t="shared" si="2"/>
        <v>Mississippi </v>
      </c>
      <c r="H159" t="str">
        <f t="shared" si="3"/>
        <v>Arkansas</v>
      </c>
      <c r="I159" t="str">
        <f>VLOOKUP(H159,Sheet5!A:B,2,FALSE)</f>
        <v>AR</v>
      </c>
      <c r="J159" t="str">
        <f t="shared" si="4"/>
        <v>Mississippi, AR</v>
      </c>
    </row>
    <row r="160" ht="15.75" customHeight="1">
      <c r="A160" s="11" t="s">
        <v>8660</v>
      </c>
      <c r="B160" s="12" t="s">
        <v>2288</v>
      </c>
      <c r="C160" s="12">
        <v>12.7</v>
      </c>
      <c r="D160" s="12">
        <v>30.2</v>
      </c>
      <c r="E160" s="12">
        <v>27571.0</v>
      </c>
      <c r="F160" t="str">
        <f t="shared" si="1"/>
        <v> Arkansas</v>
      </c>
      <c r="G160" t="str">
        <f t="shared" si="2"/>
        <v>Monroe </v>
      </c>
      <c r="H160" t="str">
        <f t="shared" si="3"/>
        <v>Arkansas</v>
      </c>
      <c r="I160" t="str">
        <f>VLOOKUP(H160,Sheet5!A:B,2,FALSE)</f>
        <v>AR</v>
      </c>
      <c r="J160" t="str">
        <f t="shared" si="4"/>
        <v>Monroe, AR</v>
      </c>
    </row>
    <row r="161" ht="15.75" customHeight="1">
      <c r="A161" s="11" t="s">
        <v>8661</v>
      </c>
      <c r="B161" s="12" t="s">
        <v>2290</v>
      </c>
      <c r="C161" s="12">
        <v>4.7</v>
      </c>
      <c r="D161" s="12">
        <v>20.4</v>
      </c>
      <c r="E161" s="12">
        <v>32293.0</v>
      </c>
      <c r="F161" t="str">
        <f t="shared" si="1"/>
        <v> Arkansas</v>
      </c>
      <c r="G161" t="str">
        <f t="shared" si="2"/>
        <v>Montgomery </v>
      </c>
      <c r="H161" t="str">
        <f t="shared" si="3"/>
        <v>Arkansas</v>
      </c>
      <c r="I161" t="str">
        <f>VLOOKUP(H161,Sheet5!A:B,2,FALSE)</f>
        <v>AR</v>
      </c>
      <c r="J161" t="str">
        <f t="shared" si="4"/>
        <v>Montgomery, AR</v>
      </c>
    </row>
    <row r="162" ht="15.75" customHeight="1">
      <c r="A162" s="11" t="s">
        <v>8662</v>
      </c>
      <c r="B162" s="12" t="s">
        <v>2292</v>
      </c>
      <c r="C162" s="12">
        <v>11.9</v>
      </c>
      <c r="D162" s="12">
        <v>29.4</v>
      </c>
      <c r="E162" s="12">
        <v>31614.0</v>
      </c>
      <c r="F162" t="str">
        <f t="shared" si="1"/>
        <v> Arkansas</v>
      </c>
      <c r="G162" t="str">
        <f t="shared" si="2"/>
        <v>Nevada </v>
      </c>
      <c r="H162" t="str">
        <f t="shared" si="3"/>
        <v>Arkansas</v>
      </c>
      <c r="I162" t="str">
        <f>VLOOKUP(H162,Sheet5!A:B,2,FALSE)</f>
        <v>AR</v>
      </c>
      <c r="J162" t="str">
        <f t="shared" si="4"/>
        <v>Nevada, AR</v>
      </c>
    </row>
    <row r="163" ht="15.75" customHeight="1">
      <c r="A163" s="11" t="s">
        <v>8663</v>
      </c>
      <c r="B163" s="12" t="s">
        <v>2294</v>
      </c>
      <c r="C163" s="12">
        <v>3.5</v>
      </c>
      <c r="D163" s="12">
        <v>20.4</v>
      </c>
      <c r="E163" s="12">
        <v>32500.0</v>
      </c>
      <c r="F163" t="str">
        <f t="shared" si="1"/>
        <v> Arkansas</v>
      </c>
      <c r="G163" t="str">
        <f t="shared" si="2"/>
        <v>Newton </v>
      </c>
      <c r="H163" t="str">
        <f t="shared" si="3"/>
        <v>Arkansas</v>
      </c>
      <c r="I163" t="str">
        <f>VLOOKUP(H163,Sheet5!A:B,2,FALSE)</f>
        <v>AR</v>
      </c>
      <c r="J163" t="str">
        <f t="shared" si="4"/>
        <v>Newton, AR</v>
      </c>
    </row>
    <row r="164" ht="15.75" customHeight="1">
      <c r="A164" s="11" t="s">
        <v>8664</v>
      </c>
      <c r="B164" s="12" t="s">
        <v>2296</v>
      </c>
      <c r="C164" s="12">
        <v>11.1</v>
      </c>
      <c r="D164" s="12">
        <v>21.9</v>
      </c>
      <c r="E164" s="12">
        <v>32220.0</v>
      </c>
      <c r="F164" t="str">
        <f t="shared" si="1"/>
        <v> Arkansas</v>
      </c>
      <c r="G164" t="str">
        <f t="shared" si="2"/>
        <v>Ouachita </v>
      </c>
      <c r="H164" t="str">
        <f t="shared" si="3"/>
        <v>Arkansas</v>
      </c>
      <c r="I164" t="str">
        <f>VLOOKUP(H164,Sheet5!A:B,2,FALSE)</f>
        <v>AR</v>
      </c>
      <c r="J164" t="str">
        <f t="shared" si="4"/>
        <v>Ouachita, AR</v>
      </c>
    </row>
    <row r="165" ht="15.75" customHeight="1">
      <c r="A165" s="11" t="s">
        <v>8665</v>
      </c>
      <c r="B165" s="12" t="s">
        <v>2298</v>
      </c>
      <c r="C165" s="12">
        <v>6.5</v>
      </c>
      <c r="D165" s="12">
        <v>13.5</v>
      </c>
      <c r="E165" s="12">
        <v>42030.0</v>
      </c>
      <c r="F165" t="str">
        <f t="shared" si="1"/>
        <v> Arkansas</v>
      </c>
      <c r="G165" t="str">
        <f t="shared" si="2"/>
        <v>Perry </v>
      </c>
      <c r="H165" t="str">
        <f t="shared" si="3"/>
        <v>Arkansas</v>
      </c>
      <c r="I165" t="str">
        <f>VLOOKUP(H165,Sheet5!A:B,2,FALSE)</f>
        <v>AR</v>
      </c>
      <c r="J165" t="str">
        <f t="shared" si="4"/>
        <v>Perry, AR</v>
      </c>
    </row>
    <row r="166" ht="15.75" customHeight="1">
      <c r="A166" s="11" t="s">
        <v>8666</v>
      </c>
      <c r="B166" s="12" t="s">
        <v>2300</v>
      </c>
      <c r="C166" s="12">
        <v>18.6</v>
      </c>
      <c r="D166" s="12">
        <v>34.0</v>
      </c>
      <c r="E166" s="12">
        <v>27183.0</v>
      </c>
      <c r="F166" t="str">
        <f t="shared" si="1"/>
        <v> Arkansas</v>
      </c>
      <c r="G166" t="str">
        <f t="shared" si="2"/>
        <v>Phillips </v>
      </c>
      <c r="H166" t="str">
        <f t="shared" si="3"/>
        <v>Arkansas</v>
      </c>
      <c r="I166" t="str">
        <f>VLOOKUP(H166,Sheet5!A:B,2,FALSE)</f>
        <v>AR</v>
      </c>
      <c r="J166" t="str">
        <f t="shared" si="4"/>
        <v>Phillips, AR</v>
      </c>
    </row>
    <row r="167" ht="15.75" customHeight="1">
      <c r="A167" s="11" t="s">
        <v>8667</v>
      </c>
      <c r="B167" s="12" t="s">
        <v>2302</v>
      </c>
      <c r="C167" s="12">
        <v>7.5</v>
      </c>
      <c r="D167" s="12">
        <v>24.2</v>
      </c>
      <c r="E167" s="12">
        <v>32045.0</v>
      </c>
      <c r="F167" t="str">
        <f t="shared" si="1"/>
        <v> Arkansas</v>
      </c>
      <c r="G167" t="str">
        <f t="shared" si="2"/>
        <v>Pike </v>
      </c>
      <c r="H167" t="str">
        <f t="shared" si="3"/>
        <v>Arkansas</v>
      </c>
      <c r="I167" t="str">
        <f>VLOOKUP(H167,Sheet5!A:B,2,FALSE)</f>
        <v>AR</v>
      </c>
      <c r="J167" t="str">
        <f t="shared" si="4"/>
        <v>Pike, AR</v>
      </c>
    </row>
    <row r="168" ht="15.75" customHeight="1">
      <c r="A168" s="11" t="s">
        <v>8668</v>
      </c>
      <c r="B168" s="12" t="s">
        <v>2304</v>
      </c>
      <c r="C168" s="12">
        <v>11.4</v>
      </c>
      <c r="D168" s="12">
        <v>24.8</v>
      </c>
      <c r="E168" s="12">
        <v>33238.0</v>
      </c>
      <c r="F168" t="str">
        <f t="shared" si="1"/>
        <v> Arkansas</v>
      </c>
      <c r="G168" t="str">
        <f t="shared" si="2"/>
        <v>Poinsett </v>
      </c>
      <c r="H168" t="str">
        <f t="shared" si="3"/>
        <v>Arkansas</v>
      </c>
      <c r="I168" t="str">
        <f>VLOOKUP(H168,Sheet5!A:B,2,FALSE)</f>
        <v>AR</v>
      </c>
      <c r="J168" t="str">
        <f t="shared" si="4"/>
        <v>Poinsett, AR</v>
      </c>
    </row>
    <row r="169" ht="15.75" customHeight="1">
      <c r="A169" s="11" t="s">
        <v>8669</v>
      </c>
      <c r="B169" s="12" t="s">
        <v>2306</v>
      </c>
      <c r="C169" s="12">
        <v>8.0</v>
      </c>
      <c r="D169" s="12">
        <v>22.0</v>
      </c>
      <c r="E169" s="12">
        <v>33558.0</v>
      </c>
      <c r="F169" t="str">
        <f t="shared" si="1"/>
        <v> Arkansas</v>
      </c>
      <c r="G169" t="str">
        <f t="shared" si="2"/>
        <v>Polk </v>
      </c>
      <c r="H169" t="str">
        <f t="shared" si="3"/>
        <v>Arkansas</v>
      </c>
      <c r="I169" t="str">
        <f>VLOOKUP(H169,Sheet5!A:B,2,FALSE)</f>
        <v>AR</v>
      </c>
      <c r="J169" t="str">
        <f t="shared" si="4"/>
        <v>Polk, AR</v>
      </c>
    </row>
    <row r="170" ht="15.75" customHeight="1">
      <c r="A170" s="11" t="s">
        <v>8670</v>
      </c>
      <c r="B170" s="12" t="s">
        <v>2308</v>
      </c>
      <c r="C170" s="12">
        <v>7.6</v>
      </c>
      <c r="D170" s="12">
        <v>18.9</v>
      </c>
      <c r="E170" s="12">
        <v>40818.0</v>
      </c>
      <c r="F170" t="str">
        <f t="shared" si="1"/>
        <v> Arkansas</v>
      </c>
      <c r="G170" t="str">
        <f t="shared" si="2"/>
        <v>Pope </v>
      </c>
      <c r="H170" t="str">
        <f t="shared" si="3"/>
        <v>Arkansas</v>
      </c>
      <c r="I170" t="str">
        <f>VLOOKUP(H170,Sheet5!A:B,2,FALSE)</f>
        <v>AR</v>
      </c>
      <c r="J170" t="str">
        <f t="shared" si="4"/>
        <v>Pope, AR</v>
      </c>
    </row>
    <row r="171" ht="15.75" customHeight="1">
      <c r="A171" s="11" t="s">
        <v>8671</v>
      </c>
      <c r="B171" s="12" t="s">
        <v>2310</v>
      </c>
      <c r="C171" s="12">
        <v>5.5</v>
      </c>
      <c r="D171" s="12">
        <v>20.2</v>
      </c>
      <c r="E171" s="12">
        <v>36904.0</v>
      </c>
      <c r="F171" t="str">
        <f t="shared" si="1"/>
        <v> Arkansas</v>
      </c>
      <c r="G171" t="str">
        <f t="shared" si="2"/>
        <v>Prairie </v>
      </c>
      <c r="H171" t="str">
        <f t="shared" si="3"/>
        <v>Arkansas</v>
      </c>
      <c r="I171" t="str">
        <f>VLOOKUP(H171,Sheet5!A:B,2,FALSE)</f>
        <v>AR</v>
      </c>
      <c r="J171" t="str">
        <f t="shared" si="4"/>
        <v>Prairie, AR</v>
      </c>
    </row>
    <row r="172" ht="15.75" customHeight="1">
      <c r="A172" s="11" t="s">
        <v>8672</v>
      </c>
      <c r="B172" s="12" t="s">
        <v>2312</v>
      </c>
      <c r="C172" s="12">
        <v>8.0</v>
      </c>
      <c r="D172" s="12">
        <v>16.9</v>
      </c>
      <c r="E172" s="12">
        <v>46410.0</v>
      </c>
      <c r="F172" t="str">
        <f t="shared" si="1"/>
        <v> Arkansas</v>
      </c>
      <c r="G172" t="str">
        <f t="shared" si="2"/>
        <v>Pulaski </v>
      </c>
      <c r="H172" t="str">
        <f t="shared" si="3"/>
        <v>Arkansas</v>
      </c>
      <c r="I172" t="str">
        <f>VLOOKUP(H172,Sheet5!A:B,2,FALSE)</f>
        <v>AR</v>
      </c>
      <c r="J172" t="str">
        <f t="shared" si="4"/>
        <v>Pulaski, AR</v>
      </c>
    </row>
    <row r="173" ht="15.75" customHeight="1">
      <c r="A173" s="11" t="s">
        <v>8673</v>
      </c>
      <c r="B173" s="12" t="s">
        <v>2314</v>
      </c>
      <c r="C173" s="12">
        <v>5.9</v>
      </c>
      <c r="D173" s="12">
        <v>21.8</v>
      </c>
      <c r="E173" s="12">
        <v>36487.0</v>
      </c>
      <c r="F173" t="str">
        <f t="shared" si="1"/>
        <v> Arkansas</v>
      </c>
      <c r="G173" t="str">
        <f t="shared" si="2"/>
        <v>Randolph </v>
      </c>
      <c r="H173" t="str">
        <f t="shared" si="3"/>
        <v>Arkansas</v>
      </c>
      <c r="I173" t="str">
        <f>VLOOKUP(H173,Sheet5!A:B,2,FALSE)</f>
        <v>AR</v>
      </c>
      <c r="J173" t="str">
        <f t="shared" si="4"/>
        <v>Randolph, AR</v>
      </c>
    </row>
    <row r="174" ht="15.75" customHeight="1">
      <c r="A174" s="11" t="s">
        <v>8674</v>
      </c>
      <c r="B174" s="12" t="s">
        <v>2328</v>
      </c>
      <c r="C174" s="12">
        <v>12.8</v>
      </c>
      <c r="D174" s="12">
        <v>27.7</v>
      </c>
      <c r="E174" s="12">
        <v>31336.0</v>
      </c>
      <c r="F174" t="str">
        <f t="shared" si="1"/>
        <v> Arkansas</v>
      </c>
      <c r="G174" t="str">
        <f t="shared" si="2"/>
        <v>St. Francis </v>
      </c>
      <c r="H174" t="str">
        <f t="shared" si="3"/>
        <v>Arkansas</v>
      </c>
      <c r="I174" t="str">
        <f>VLOOKUP(H174,Sheet5!A:B,2,FALSE)</f>
        <v>AR</v>
      </c>
      <c r="J174" t="str">
        <f t="shared" si="4"/>
        <v>St. Francis, AR</v>
      </c>
    </row>
    <row r="175" ht="15.75" customHeight="1">
      <c r="A175" s="11" t="s">
        <v>8675</v>
      </c>
      <c r="B175" s="12" t="s">
        <v>2316</v>
      </c>
      <c r="C175" s="12">
        <v>6.1</v>
      </c>
      <c r="D175" s="12">
        <v>9.0</v>
      </c>
      <c r="E175" s="12">
        <v>55697.0</v>
      </c>
      <c r="F175" t="str">
        <f t="shared" si="1"/>
        <v> Arkansas</v>
      </c>
      <c r="G175" t="str">
        <f t="shared" si="2"/>
        <v>Saline </v>
      </c>
      <c r="H175" t="str">
        <f t="shared" si="3"/>
        <v>Arkansas</v>
      </c>
      <c r="I175" t="str">
        <f>VLOOKUP(H175,Sheet5!A:B,2,FALSE)</f>
        <v>AR</v>
      </c>
      <c r="J175" t="str">
        <f t="shared" si="4"/>
        <v>Saline, AR</v>
      </c>
    </row>
    <row r="176" ht="15.75" customHeight="1">
      <c r="A176" s="11" t="s">
        <v>8676</v>
      </c>
      <c r="B176" s="12" t="s">
        <v>2318</v>
      </c>
      <c r="C176" s="12">
        <v>9.4</v>
      </c>
      <c r="D176" s="12">
        <v>19.4</v>
      </c>
      <c r="E176" s="12">
        <v>36754.0</v>
      </c>
      <c r="F176" t="str">
        <f t="shared" si="1"/>
        <v> Arkansas</v>
      </c>
      <c r="G176" t="str">
        <f t="shared" si="2"/>
        <v>Scott </v>
      </c>
      <c r="H176" t="str">
        <f t="shared" si="3"/>
        <v>Arkansas</v>
      </c>
      <c r="I176" t="str">
        <f>VLOOKUP(H176,Sheet5!A:B,2,FALSE)</f>
        <v>AR</v>
      </c>
      <c r="J176" t="str">
        <f t="shared" si="4"/>
        <v>Scott, AR</v>
      </c>
    </row>
    <row r="177" ht="15.75" customHeight="1">
      <c r="A177" s="11" t="s">
        <v>8677</v>
      </c>
      <c r="B177" s="12" t="s">
        <v>2320</v>
      </c>
      <c r="C177" s="12">
        <v>6.8</v>
      </c>
      <c r="D177" s="12">
        <v>23.3</v>
      </c>
      <c r="E177" s="12">
        <v>33610.0</v>
      </c>
      <c r="F177" t="str">
        <f t="shared" si="1"/>
        <v> Arkansas</v>
      </c>
      <c r="G177" t="str">
        <f t="shared" si="2"/>
        <v>Searcy </v>
      </c>
      <c r="H177" t="str">
        <f t="shared" si="3"/>
        <v>Arkansas</v>
      </c>
      <c r="I177" t="str">
        <f>VLOOKUP(H177,Sheet5!A:B,2,FALSE)</f>
        <v>AR</v>
      </c>
      <c r="J177" t="str">
        <f t="shared" si="4"/>
        <v>Searcy, AR</v>
      </c>
    </row>
    <row r="178" ht="15.75" customHeight="1">
      <c r="A178" s="11" t="s">
        <v>8678</v>
      </c>
      <c r="B178" s="12" t="s">
        <v>2322</v>
      </c>
      <c r="C178" s="12">
        <v>6.8</v>
      </c>
      <c r="D178" s="12">
        <v>22.5</v>
      </c>
      <c r="E178" s="12">
        <v>39208.0</v>
      </c>
      <c r="F178" t="str">
        <f t="shared" si="1"/>
        <v> Arkansas</v>
      </c>
      <c r="G178" t="str">
        <f t="shared" si="2"/>
        <v>Sebastian </v>
      </c>
      <c r="H178" t="str">
        <f t="shared" si="3"/>
        <v>Arkansas</v>
      </c>
      <c r="I178" t="str">
        <f>VLOOKUP(H178,Sheet5!A:B,2,FALSE)</f>
        <v>AR</v>
      </c>
      <c r="J178" t="str">
        <f t="shared" si="4"/>
        <v>Sebastian, AR</v>
      </c>
    </row>
    <row r="179" ht="15.75" customHeight="1">
      <c r="A179" s="11" t="s">
        <v>8680</v>
      </c>
      <c r="B179" s="12" t="s">
        <v>2324</v>
      </c>
      <c r="C179" s="12">
        <v>11.6</v>
      </c>
      <c r="D179" s="12">
        <v>22.6</v>
      </c>
      <c r="E179" s="12">
        <v>36218.0</v>
      </c>
      <c r="F179" t="str">
        <f t="shared" si="1"/>
        <v> Arkansas</v>
      </c>
      <c r="G179" t="str">
        <f t="shared" si="2"/>
        <v>Sevier </v>
      </c>
      <c r="H179" t="str">
        <f t="shared" si="3"/>
        <v>Arkansas</v>
      </c>
      <c r="I179" t="str">
        <f>VLOOKUP(H179,Sheet5!A:B,2,FALSE)</f>
        <v>AR</v>
      </c>
      <c r="J179" t="str">
        <f t="shared" si="4"/>
        <v>Sevier, AR</v>
      </c>
    </row>
    <row r="180" ht="15.75" customHeight="1">
      <c r="A180" s="11" t="s">
        <v>8683</v>
      </c>
      <c r="B180" s="12" t="s">
        <v>2326</v>
      </c>
      <c r="C180" s="12">
        <v>10.4</v>
      </c>
      <c r="D180" s="12">
        <v>23.4</v>
      </c>
      <c r="E180" s="12">
        <v>30826.0</v>
      </c>
      <c r="F180" t="str">
        <f t="shared" si="1"/>
        <v> Arkansas</v>
      </c>
      <c r="G180" t="str">
        <f t="shared" si="2"/>
        <v>Sharp </v>
      </c>
      <c r="H180" t="str">
        <f t="shared" si="3"/>
        <v>Arkansas</v>
      </c>
      <c r="I180" t="str">
        <f>VLOOKUP(H180,Sheet5!A:B,2,FALSE)</f>
        <v>AR</v>
      </c>
      <c r="J180" t="str">
        <f t="shared" si="4"/>
        <v>Sharp, AR</v>
      </c>
    </row>
    <row r="181" ht="15.75" customHeight="1">
      <c r="A181" s="11" t="s">
        <v>8685</v>
      </c>
      <c r="B181" s="12" t="s">
        <v>2330</v>
      </c>
      <c r="C181" s="12">
        <v>6.1</v>
      </c>
      <c r="D181" s="12">
        <v>26.8</v>
      </c>
      <c r="E181" s="12">
        <v>29982.0</v>
      </c>
      <c r="F181" t="str">
        <f t="shared" si="1"/>
        <v> Arkansas</v>
      </c>
      <c r="G181" t="str">
        <f t="shared" si="2"/>
        <v>Stone </v>
      </c>
      <c r="H181" t="str">
        <f t="shared" si="3"/>
        <v>Arkansas</v>
      </c>
      <c r="I181" t="str">
        <f>VLOOKUP(H181,Sheet5!A:B,2,FALSE)</f>
        <v>AR</v>
      </c>
      <c r="J181" t="str">
        <f t="shared" si="4"/>
        <v>Stone, AR</v>
      </c>
    </row>
    <row r="182" ht="15.75" customHeight="1">
      <c r="A182" s="11" t="s">
        <v>8687</v>
      </c>
      <c r="B182" s="12" t="s">
        <v>2332</v>
      </c>
      <c r="C182" s="12">
        <v>10.4</v>
      </c>
      <c r="D182" s="12">
        <v>21.3</v>
      </c>
      <c r="E182" s="12">
        <v>38762.0</v>
      </c>
      <c r="F182" t="str">
        <f t="shared" si="1"/>
        <v> Arkansas</v>
      </c>
      <c r="G182" t="str">
        <f t="shared" si="2"/>
        <v>Union </v>
      </c>
      <c r="H182" t="str">
        <f t="shared" si="3"/>
        <v>Arkansas</v>
      </c>
      <c r="I182" t="str">
        <f>VLOOKUP(H182,Sheet5!A:B,2,FALSE)</f>
        <v>AR</v>
      </c>
      <c r="J182" t="str">
        <f t="shared" si="4"/>
        <v>Union, AR</v>
      </c>
    </row>
    <row r="183" ht="15.75" customHeight="1">
      <c r="A183" s="11" t="s">
        <v>8689</v>
      </c>
      <c r="B183" s="12" t="s">
        <v>2334</v>
      </c>
      <c r="C183" s="12">
        <v>13.9</v>
      </c>
      <c r="D183" s="12">
        <v>26.3</v>
      </c>
      <c r="E183" s="12">
        <v>31030.0</v>
      </c>
      <c r="F183" t="str">
        <f t="shared" si="1"/>
        <v> Arkansas</v>
      </c>
      <c r="G183" t="str">
        <f t="shared" si="2"/>
        <v>Van Buren </v>
      </c>
      <c r="H183" t="str">
        <f t="shared" si="3"/>
        <v>Arkansas</v>
      </c>
      <c r="I183" t="str">
        <f>VLOOKUP(H183,Sheet5!A:B,2,FALSE)</f>
        <v>AR</v>
      </c>
      <c r="J183" t="str">
        <f t="shared" si="4"/>
        <v>Van Buren, AR</v>
      </c>
    </row>
    <row r="184" ht="15.75" customHeight="1">
      <c r="A184" s="11" t="s">
        <v>8690</v>
      </c>
      <c r="B184" s="12" t="s">
        <v>2336</v>
      </c>
      <c r="C184" s="12">
        <v>7.1</v>
      </c>
      <c r="D184" s="12">
        <v>20.7</v>
      </c>
      <c r="E184" s="12">
        <v>41983.0</v>
      </c>
      <c r="F184" t="str">
        <f t="shared" si="1"/>
        <v> Arkansas</v>
      </c>
      <c r="G184" t="str">
        <f t="shared" si="2"/>
        <v>Washington </v>
      </c>
      <c r="H184" t="str">
        <f t="shared" si="3"/>
        <v>Arkansas</v>
      </c>
      <c r="I184" t="str">
        <f>VLOOKUP(H184,Sheet5!A:B,2,FALSE)</f>
        <v>AR</v>
      </c>
      <c r="J184" t="str">
        <f t="shared" si="4"/>
        <v>Washington, AR</v>
      </c>
    </row>
    <row r="185" ht="15.75" customHeight="1">
      <c r="A185" s="11" t="s">
        <v>8691</v>
      </c>
      <c r="B185" s="12" t="s">
        <v>2338</v>
      </c>
      <c r="C185" s="12">
        <v>7.1</v>
      </c>
      <c r="D185" s="12">
        <v>18.1</v>
      </c>
      <c r="E185" s="12">
        <v>42852.0</v>
      </c>
      <c r="F185" t="str">
        <f t="shared" si="1"/>
        <v> Arkansas</v>
      </c>
      <c r="G185" t="str">
        <f t="shared" si="2"/>
        <v>White </v>
      </c>
      <c r="H185" t="str">
        <f t="shared" si="3"/>
        <v>Arkansas</v>
      </c>
      <c r="I185" t="str">
        <f>VLOOKUP(H185,Sheet5!A:B,2,FALSE)</f>
        <v>AR</v>
      </c>
      <c r="J185" t="str">
        <f t="shared" si="4"/>
        <v>White, AR</v>
      </c>
    </row>
    <row r="186" ht="15.75" customHeight="1">
      <c r="A186" s="11" t="s">
        <v>8693</v>
      </c>
      <c r="B186" s="12" t="s">
        <v>2340</v>
      </c>
      <c r="C186" s="12">
        <v>12.6</v>
      </c>
      <c r="D186" s="12">
        <v>26.1</v>
      </c>
      <c r="E186" s="12">
        <v>27165.0</v>
      </c>
      <c r="F186" t="str">
        <f t="shared" si="1"/>
        <v> Arkansas</v>
      </c>
      <c r="G186" t="str">
        <f t="shared" si="2"/>
        <v>Woodruff </v>
      </c>
      <c r="H186" t="str">
        <f t="shared" si="3"/>
        <v>Arkansas</v>
      </c>
      <c r="I186" t="str">
        <f>VLOOKUP(H186,Sheet5!A:B,2,FALSE)</f>
        <v>AR</v>
      </c>
      <c r="J186" t="str">
        <f t="shared" si="4"/>
        <v>Woodruff, AR</v>
      </c>
    </row>
    <row r="187" ht="15.75" customHeight="1">
      <c r="A187" s="11" t="s">
        <v>8694</v>
      </c>
      <c r="B187" s="12" t="s">
        <v>2342</v>
      </c>
      <c r="C187" s="12">
        <v>8.1</v>
      </c>
      <c r="D187" s="12">
        <v>19.9</v>
      </c>
      <c r="E187" s="12">
        <v>37378.0</v>
      </c>
      <c r="F187" t="str">
        <f t="shared" si="1"/>
        <v> Arkansas</v>
      </c>
      <c r="G187" t="str">
        <f t="shared" si="2"/>
        <v>Yell </v>
      </c>
      <c r="H187" t="str">
        <f t="shared" si="3"/>
        <v>Arkansas</v>
      </c>
      <c r="I187" t="str">
        <f>VLOOKUP(H187,Sheet5!A:B,2,FALSE)</f>
        <v>AR</v>
      </c>
      <c r="J187" t="str">
        <f t="shared" si="4"/>
        <v>Yell, AR</v>
      </c>
    </row>
    <row r="188" ht="15.75" customHeight="1">
      <c r="A188" s="11" t="s">
        <v>8695</v>
      </c>
      <c r="B188" s="12" t="s">
        <v>2344</v>
      </c>
      <c r="C188" s="12">
        <v>9.6</v>
      </c>
      <c r="D188" s="12">
        <v>12.9</v>
      </c>
      <c r="E188" s="12">
        <v>73775.0</v>
      </c>
      <c r="F188" t="str">
        <f t="shared" si="1"/>
        <v> California</v>
      </c>
      <c r="G188" t="str">
        <f t="shared" si="2"/>
        <v>Alameda </v>
      </c>
      <c r="H188" t="str">
        <f t="shared" si="3"/>
        <v>California</v>
      </c>
      <c r="I188" t="str">
        <f>VLOOKUP(H188,Sheet5!A:B,2,FALSE)</f>
        <v>CA</v>
      </c>
      <c r="J188" t="str">
        <f t="shared" si="4"/>
        <v>Alameda, CA</v>
      </c>
    </row>
    <row r="189" ht="15.75" customHeight="1">
      <c r="A189" s="11" t="s">
        <v>8696</v>
      </c>
      <c r="B189" s="12" t="s">
        <v>2346</v>
      </c>
      <c r="C189" s="12">
        <v>6.0</v>
      </c>
      <c r="D189" s="12">
        <v>15.1</v>
      </c>
      <c r="E189" s="12">
        <v>61343.0</v>
      </c>
      <c r="F189" t="str">
        <f t="shared" si="1"/>
        <v> California</v>
      </c>
      <c r="G189" t="str">
        <f t="shared" si="2"/>
        <v>Alpine </v>
      </c>
      <c r="H189" t="str">
        <f t="shared" si="3"/>
        <v>California</v>
      </c>
      <c r="I189" t="str">
        <f>VLOOKUP(H189,Sheet5!A:B,2,FALSE)</f>
        <v>CA</v>
      </c>
      <c r="J189" t="str">
        <f t="shared" si="4"/>
        <v>Alpine, CA</v>
      </c>
    </row>
    <row r="190" ht="15.75" customHeight="1">
      <c r="A190" s="11" t="s">
        <v>8697</v>
      </c>
      <c r="B190" s="12" t="s">
        <v>2348</v>
      </c>
      <c r="C190" s="12">
        <v>15.9</v>
      </c>
      <c r="D190" s="12">
        <v>13.0</v>
      </c>
      <c r="E190" s="12">
        <v>52964.0</v>
      </c>
      <c r="F190" t="str">
        <f t="shared" si="1"/>
        <v> California</v>
      </c>
      <c r="G190" t="str">
        <f t="shared" si="2"/>
        <v>Amador </v>
      </c>
      <c r="H190" t="str">
        <f t="shared" si="3"/>
        <v>California</v>
      </c>
      <c r="I190" t="str">
        <f>VLOOKUP(H190,Sheet5!A:B,2,FALSE)</f>
        <v>CA</v>
      </c>
      <c r="J190" t="str">
        <f t="shared" si="4"/>
        <v>Amador, CA</v>
      </c>
    </row>
    <row r="191" ht="15.75" customHeight="1">
      <c r="A191" s="11" t="s">
        <v>8698</v>
      </c>
      <c r="B191" s="12" t="s">
        <v>2350</v>
      </c>
      <c r="C191" s="12">
        <v>13.1</v>
      </c>
      <c r="D191" s="12">
        <v>21.5</v>
      </c>
      <c r="E191" s="12">
        <v>43165.0</v>
      </c>
      <c r="F191" t="str">
        <f t="shared" si="1"/>
        <v> California</v>
      </c>
      <c r="G191" t="str">
        <f t="shared" si="2"/>
        <v>Butte </v>
      </c>
      <c r="H191" t="str">
        <f t="shared" si="3"/>
        <v>California</v>
      </c>
      <c r="I191" t="str">
        <f>VLOOKUP(H191,Sheet5!A:B,2,FALSE)</f>
        <v>CA</v>
      </c>
      <c r="J191" t="str">
        <f t="shared" si="4"/>
        <v>Butte, CA</v>
      </c>
    </row>
    <row r="192" ht="15.75" customHeight="1">
      <c r="A192" s="11" t="s">
        <v>8699</v>
      </c>
      <c r="B192" s="12" t="s">
        <v>2352</v>
      </c>
      <c r="C192" s="12">
        <v>11.3</v>
      </c>
      <c r="D192" s="12">
        <v>12.1</v>
      </c>
      <c r="E192" s="12">
        <v>54936.0</v>
      </c>
      <c r="F192" t="str">
        <f t="shared" si="1"/>
        <v> California</v>
      </c>
      <c r="G192" t="str">
        <f t="shared" si="2"/>
        <v>Calaveras </v>
      </c>
      <c r="H192" t="str">
        <f t="shared" si="3"/>
        <v>California</v>
      </c>
      <c r="I192" t="str">
        <f>VLOOKUP(H192,Sheet5!A:B,2,FALSE)</f>
        <v>CA</v>
      </c>
      <c r="J192" t="str">
        <f t="shared" si="4"/>
        <v>Calaveras, CA</v>
      </c>
    </row>
    <row r="193" ht="15.75" customHeight="1">
      <c r="A193" s="11" t="s">
        <v>8700</v>
      </c>
      <c r="B193" s="12" t="s">
        <v>2354</v>
      </c>
      <c r="C193" s="12">
        <v>12.4</v>
      </c>
      <c r="D193" s="12">
        <v>14.5</v>
      </c>
      <c r="E193" s="12">
        <v>50503.0</v>
      </c>
      <c r="F193" t="str">
        <f t="shared" si="1"/>
        <v> California</v>
      </c>
      <c r="G193" t="str">
        <f t="shared" si="2"/>
        <v>Colusa </v>
      </c>
      <c r="H193" t="str">
        <f t="shared" si="3"/>
        <v>California</v>
      </c>
      <c r="I193" t="str">
        <f>VLOOKUP(H193,Sheet5!A:B,2,FALSE)</f>
        <v>CA</v>
      </c>
      <c r="J193" t="str">
        <f t="shared" si="4"/>
        <v>Colusa, CA</v>
      </c>
    </row>
    <row r="194" ht="15.75" customHeight="1">
      <c r="A194" s="11" t="s">
        <v>8701</v>
      </c>
      <c r="B194" s="12" t="s">
        <v>2356</v>
      </c>
      <c r="C194" s="12">
        <v>9.8</v>
      </c>
      <c r="D194" s="12">
        <v>10.7</v>
      </c>
      <c r="E194" s="12">
        <v>79799.0</v>
      </c>
      <c r="F194" t="str">
        <f t="shared" si="1"/>
        <v> California</v>
      </c>
      <c r="G194" t="str">
        <f t="shared" si="2"/>
        <v>Contra Costa </v>
      </c>
      <c r="H194" t="str">
        <f t="shared" si="3"/>
        <v>California</v>
      </c>
      <c r="I194" t="str">
        <f>VLOOKUP(H194,Sheet5!A:B,2,FALSE)</f>
        <v>CA</v>
      </c>
      <c r="J194" t="str">
        <f t="shared" si="4"/>
        <v>Contra Costa, CA</v>
      </c>
    </row>
    <row r="195" ht="15.75" customHeight="1">
      <c r="A195" s="11" t="s">
        <v>8702</v>
      </c>
      <c r="B195" s="12" t="s">
        <v>2358</v>
      </c>
      <c r="C195" s="12">
        <v>12.6</v>
      </c>
      <c r="D195" s="12">
        <v>22.4</v>
      </c>
      <c r="E195" s="12">
        <v>39302.0</v>
      </c>
      <c r="F195" t="str">
        <f t="shared" si="1"/>
        <v> California</v>
      </c>
      <c r="G195" t="str">
        <f t="shared" si="2"/>
        <v>Del Norte </v>
      </c>
      <c r="H195" t="str">
        <f t="shared" si="3"/>
        <v>California</v>
      </c>
      <c r="I195" t="str">
        <f>VLOOKUP(H195,Sheet5!A:B,2,FALSE)</f>
        <v>CA</v>
      </c>
      <c r="J195" t="str">
        <f t="shared" si="4"/>
        <v>Del Norte, CA</v>
      </c>
    </row>
    <row r="196" ht="15.75" customHeight="1">
      <c r="A196" s="11" t="s">
        <v>8703</v>
      </c>
      <c r="B196" s="12" t="s">
        <v>2360</v>
      </c>
      <c r="C196" s="12">
        <v>11.3</v>
      </c>
      <c r="D196" s="12">
        <v>10.3</v>
      </c>
      <c r="E196" s="12">
        <v>68507.0</v>
      </c>
      <c r="F196" t="str">
        <f t="shared" si="1"/>
        <v> California</v>
      </c>
      <c r="G196" t="str">
        <f t="shared" si="2"/>
        <v>El Dorado </v>
      </c>
      <c r="H196" t="str">
        <f t="shared" si="3"/>
        <v>California</v>
      </c>
      <c r="I196" t="str">
        <f>VLOOKUP(H196,Sheet5!A:B,2,FALSE)</f>
        <v>CA</v>
      </c>
      <c r="J196" t="str">
        <f t="shared" si="4"/>
        <v>El Dorado, CA</v>
      </c>
    </row>
    <row r="197" ht="15.75" customHeight="1">
      <c r="A197" s="11" t="s">
        <v>8704</v>
      </c>
      <c r="B197" s="12" t="s">
        <v>2362</v>
      </c>
      <c r="C197" s="12">
        <v>14.3</v>
      </c>
      <c r="D197" s="12">
        <v>27.4</v>
      </c>
      <c r="E197" s="12">
        <v>45201.0</v>
      </c>
      <c r="F197" t="str">
        <f t="shared" si="1"/>
        <v> California</v>
      </c>
      <c r="G197" t="str">
        <f t="shared" si="2"/>
        <v>Fresno </v>
      </c>
      <c r="H197" t="str">
        <f t="shared" si="3"/>
        <v>California</v>
      </c>
      <c r="I197" t="str">
        <f>VLOOKUP(H197,Sheet5!A:B,2,FALSE)</f>
        <v>CA</v>
      </c>
      <c r="J197" t="str">
        <f t="shared" si="4"/>
        <v>Fresno, CA</v>
      </c>
    </row>
    <row r="198" ht="15.75" customHeight="1">
      <c r="A198" s="11" t="s">
        <v>8705</v>
      </c>
      <c r="B198" s="12" t="s">
        <v>2364</v>
      </c>
      <c r="C198" s="12">
        <v>13.5</v>
      </c>
      <c r="D198" s="12">
        <v>20.0</v>
      </c>
      <c r="E198" s="12">
        <v>40106.0</v>
      </c>
      <c r="F198" t="str">
        <f t="shared" si="1"/>
        <v> California</v>
      </c>
      <c r="G198" t="str">
        <f t="shared" si="2"/>
        <v>Glenn </v>
      </c>
      <c r="H198" t="str">
        <f t="shared" si="3"/>
        <v>California</v>
      </c>
      <c r="I198" t="str">
        <f>VLOOKUP(H198,Sheet5!A:B,2,FALSE)</f>
        <v>CA</v>
      </c>
      <c r="J198" t="str">
        <f t="shared" si="4"/>
        <v>Glenn, CA</v>
      </c>
    </row>
    <row r="199" ht="15.75" customHeight="1">
      <c r="A199" s="11" t="s">
        <v>8706</v>
      </c>
      <c r="B199" s="12" t="s">
        <v>2366</v>
      </c>
      <c r="C199" s="12">
        <v>11.3</v>
      </c>
      <c r="D199" s="12">
        <v>20.8</v>
      </c>
      <c r="E199" s="12">
        <v>42153.0</v>
      </c>
      <c r="F199" t="str">
        <f t="shared" si="1"/>
        <v> California</v>
      </c>
      <c r="G199" t="str">
        <f t="shared" si="2"/>
        <v>Humboldt </v>
      </c>
      <c r="H199" t="str">
        <f t="shared" si="3"/>
        <v>California</v>
      </c>
      <c r="I199" t="str">
        <f>VLOOKUP(H199,Sheet5!A:B,2,FALSE)</f>
        <v>CA</v>
      </c>
      <c r="J199" t="str">
        <f t="shared" si="4"/>
        <v>Humboldt, CA</v>
      </c>
    </row>
    <row r="200" ht="15.75" customHeight="1">
      <c r="A200" s="11" t="s">
        <v>8707</v>
      </c>
      <c r="B200" s="12" t="s">
        <v>2368</v>
      </c>
      <c r="C200" s="12">
        <v>18.1</v>
      </c>
      <c r="D200" s="12">
        <v>23.4</v>
      </c>
      <c r="E200" s="12">
        <v>41772.0</v>
      </c>
      <c r="F200" t="str">
        <f t="shared" si="1"/>
        <v> California</v>
      </c>
      <c r="G200" t="str">
        <f t="shared" si="2"/>
        <v>Imperial </v>
      </c>
      <c r="H200" t="str">
        <f t="shared" si="3"/>
        <v>California</v>
      </c>
      <c r="I200" t="str">
        <f>VLOOKUP(H200,Sheet5!A:B,2,FALSE)</f>
        <v>CA</v>
      </c>
      <c r="J200" t="str">
        <f t="shared" si="4"/>
        <v>Imperial, CA</v>
      </c>
    </row>
    <row r="201" ht="15.75" customHeight="1">
      <c r="A201" s="11" t="s">
        <v>8708</v>
      </c>
      <c r="B201" s="12" t="s">
        <v>2370</v>
      </c>
      <c r="C201" s="12">
        <v>7.9</v>
      </c>
      <c r="D201" s="12">
        <v>13.7</v>
      </c>
      <c r="E201" s="12">
        <v>45625.0</v>
      </c>
      <c r="F201" t="str">
        <f t="shared" si="1"/>
        <v> California</v>
      </c>
      <c r="G201" t="str">
        <f t="shared" si="2"/>
        <v>Inyo </v>
      </c>
      <c r="H201" t="str">
        <f t="shared" si="3"/>
        <v>California</v>
      </c>
      <c r="I201" t="str">
        <f>VLOOKUP(H201,Sheet5!A:B,2,FALSE)</f>
        <v>CA</v>
      </c>
      <c r="J201" t="str">
        <f t="shared" si="4"/>
        <v>Inyo, CA</v>
      </c>
    </row>
    <row r="202" ht="15.75" customHeight="1">
      <c r="A202" s="11" t="s">
        <v>8709</v>
      </c>
      <c r="B202" s="12" t="s">
        <v>2372</v>
      </c>
      <c r="C202" s="12">
        <v>13.2</v>
      </c>
      <c r="D202" s="12">
        <v>23.4</v>
      </c>
      <c r="E202" s="12">
        <v>48574.0</v>
      </c>
      <c r="F202" t="str">
        <f t="shared" si="1"/>
        <v> California</v>
      </c>
      <c r="G202" t="str">
        <f t="shared" si="2"/>
        <v>Kern </v>
      </c>
      <c r="H202" t="str">
        <f t="shared" si="3"/>
        <v>California</v>
      </c>
      <c r="I202" t="str">
        <f>VLOOKUP(H202,Sheet5!A:B,2,FALSE)</f>
        <v>CA</v>
      </c>
      <c r="J202" t="str">
        <f t="shared" si="4"/>
        <v>Kern, CA</v>
      </c>
    </row>
    <row r="203" ht="15.75" customHeight="1">
      <c r="A203" s="11" t="s">
        <v>8710</v>
      </c>
      <c r="B203" s="12" t="s">
        <v>2374</v>
      </c>
      <c r="C203" s="12">
        <v>14.2</v>
      </c>
      <c r="D203" s="12">
        <v>22.7</v>
      </c>
      <c r="E203" s="12">
        <v>47341.0</v>
      </c>
      <c r="F203" t="str">
        <f t="shared" si="1"/>
        <v> California</v>
      </c>
      <c r="G203" t="str">
        <f t="shared" si="2"/>
        <v>Kings </v>
      </c>
      <c r="H203" t="str">
        <f t="shared" si="3"/>
        <v>California</v>
      </c>
      <c r="I203" t="str">
        <f>VLOOKUP(H203,Sheet5!A:B,2,FALSE)</f>
        <v>CA</v>
      </c>
      <c r="J203" t="str">
        <f t="shared" si="4"/>
        <v>Kings, CA</v>
      </c>
    </row>
    <row r="204" ht="15.75" customHeight="1">
      <c r="A204" s="11" t="s">
        <v>8711</v>
      </c>
      <c r="B204" s="12" t="s">
        <v>2376</v>
      </c>
      <c r="C204" s="12">
        <v>16.6</v>
      </c>
      <c r="D204" s="12">
        <v>24.3</v>
      </c>
      <c r="E204" s="12">
        <v>35997.0</v>
      </c>
      <c r="F204" t="str">
        <f t="shared" si="1"/>
        <v> California</v>
      </c>
      <c r="G204" t="str">
        <f t="shared" si="2"/>
        <v>Lake </v>
      </c>
      <c r="H204" t="str">
        <f t="shared" si="3"/>
        <v>California</v>
      </c>
      <c r="I204" t="str">
        <f>VLOOKUP(H204,Sheet5!A:B,2,FALSE)</f>
        <v>CA</v>
      </c>
      <c r="J204" t="str">
        <f t="shared" si="4"/>
        <v>Lake, CA</v>
      </c>
    </row>
    <row r="205" ht="15.75" customHeight="1">
      <c r="A205" s="11" t="s">
        <v>8712</v>
      </c>
      <c r="B205" s="12" t="s">
        <v>2378</v>
      </c>
      <c r="C205" s="12">
        <v>13.4</v>
      </c>
      <c r="D205" s="12">
        <v>17.1</v>
      </c>
      <c r="E205" s="12">
        <v>53351.0</v>
      </c>
      <c r="F205" t="str">
        <f t="shared" si="1"/>
        <v> California</v>
      </c>
      <c r="G205" t="str">
        <f t="shared" si="2"/>
        <v>Lassen </v>
      </c>
      <c r="H205" t="str">
        <f t="shared" si="3"/>
        <v>California</v>
      </c>
      <c r="I205" t="str">
        <f>VLOOKUP(H205,Sheet5!A:B,2,FALSE)</f>
        <v>CA</v>
      </c>
      <c r="J205" t="str">
        <f t="shared" si="4"/>
        <v>Lassen, CA</v>
      </c>
    </row>
    <row r="206" ht="15.75" customHeight="1">
      <c r="A206" s="11" t="s">
        <v>8713</v>
      </c>
      <c r="B206" s="12" t="s">
        <v>2380</v>
      </c>
      <c r="C206" s="12">
        <v>11.0</v>
      </c>
      <c r="D206" s="12">
        <v>18.4</v>
      </c>
      <c r="E206" s="12">
        <v>55870.0</v>
      </c>
      <c r="F206" t="str">
        <f t="shared" si="1"/>
        <v> California</v>
      </c>
      <c r="G206" t="str">
        <f t="shared" si="2"/>
        <v>Los Angeles </v>
      </c>
      <c r="H206" t="str">
        <f t="shared" si="3"/>
        <v>California</v>
      </c>
      <c r="I206" t="str">
        <f>VLOOKUP(H206,Sheet5!A:B,2,FALSE)</f>
        <v>CA</v>
      </c>
      <c r="J206" t="str">
        <f t="shared" si="4"/>
        <v>Los Angeles, CA</v>
      </c>
    </row>
    <row r="207" ht="15.75" customHeight="1">
      <c r="A207" s="11" t="s">
        <v>8714</v>
      </c>
      <c r="B207" s="12" t="s">
        <v>2382</v>
      </c>
      <c r="C207" s="12">
        <v>9.5</v>
      </c>
      <c r="D207" s="12">
        <v>23.2</v>
      </c>
      <c r="E207" s="12">
        <v>45490.0</v>
      </c>
      <c r="F207" t="str">
        <f t="shared" si="1"/>
        <v> California</v>
      </c>
      <c r="G207" t="str">
        <f t="shared" si="2"/>
        <v>Madera </v>
      </c>
      <c r="H207" t="str">
        <f t="shared" si="3"/>
        <v>California</v>
      </c>
      <c r="I207" t="str">
        <f>VLOOKUP(H207,Sheet5!A:B,2,FALSE)</f>
        <v>CA</v>
      </c>
      <c r="J207" t="str">
        <f t="shared" si="4"/>
        <v>Madera, CA</v>
      </c>
    </row>
    <row r="208" ht="15.75" customHeight="1">
      <c r="A208" s="11" t="s">
        <v>8715</v>
      </c>
      <c r="B208" s="12" t="s">
        <v>2384</v>
      </c>
      <c r="C208" s="12">
        <v>7.2</v>
      </c>
      <c r="D208" s="12">
        <v>8.8</v>
      </c>
      <c r="E208" s="12">
        <v>91529.0</v>
      </c>
      <c r="F208" t="str">
        <f t="shared" si="1"/>
        <v> California</v>
      </c>
      <c r="G208" t="str">
        <f t="shared" si="2"/>
        <v>Marin </v>
      </c>
      <c r="H208" t="str">
        <f t="shared" si="3"/>
        <v>California</v>
      </c>
      <c r="I208" t="str">
        <f>VLOOKUP(H208,Sheet5!A:B,2,FALSE)</f>
        <v>CA</v>
      </c>
      <c r="J208" t="str">
        <f t="shared" si="4"/>
        <v>Marin, CA</v>
      </c>
    </row>
    <row r="209" ht="15.75" customHeight="1">
      <c r="A209" s="11" t="s">
        <v>8716</v>
      </c>
      <c r="B209" s="12" t="s">
        <v>2386</v>
      </c>
      <c r="C209" s="12">
        <v>13.2</v>
      </c>
      <c r="D209" s="12">
        <v>16.3</v>
      </c>
      <c r="E209" s="12">
        <v>50560.0</v>
      </c>
      <c r="F209" t="str">
        <f t="shared" si="1"/>
        <v> California</v>
      </c>
      <c r="G209" t="str">
        <f t="shared" si="2"/>
        <v>Mariposa </v>
      </c>
      <c r="H209" t="str">
        <f t="shared" si="3"/>
        <v>California</v>
      </c>
      <c r="I209" t="str">
        <f>VLOOKUP(H209,Sheet5!A:B,2,FALSE)</f>
        <v>CA</v>
      </c>
      <c r="J209" t="str">
        <f t="shared" si="4"/>
        <v>Mariposa, CA</v>
      </c>
    </row>
    <row r="210" ht="15.75" customHeight="1">
      <c r="A210" s="11" t="s">
        <v>8717</v>
      </c>
      <c r="B210" s="12" t="s">
        <v>2388</v>
      </c>
      <c r="C210" s="12">
        <v>12.3</v>
      </c>
      <c r="D210" s="12">
        <v>20.2</v>
      </c>
      <c r="E210" s="12">
        <v>43290.0</v>
      </c>
      <c r="F210" t="str">
        <f t="shared" si="1"/>
        <v> California</v>
      </c>
      <c r="G210" t="str">
        <f t="shared" si="2"/>
        <v>Mendocino </v>
      </c>
      <c r="H210" t="str">
        <f t="shared" si="3"/>
        <v>California</v>
      </c>
      <c r="I210" t="str">
        <f>VLOOKUP(H210,Sheet5!A:B,2,FALSE)</f>
        <v>CA</v>
      </c>
      <c r="J210" t="str">
        <f t="shared" si="4"/>
        <v>Mendocino, CA</v>
      </c>
    </row>
    <row r="211" ht="15.75" customHeight="1">
      <c r="A211" s="11" t="s">
        <v>8718</v>
      </c>
      <c r="B211" s="12" t="s">
        <v>2390</v>
      </c>
      <c r="C211" s="12">
        <v>17.5</v>
      </c>
      <c r="D211" s="12">
        <v>25.6</v>
      </c>
      <c r="E211" s="12">
        <v>43066.0</v>
      </c>
      <c r="F211" t="str">
        <f t="shared" si="1"/>
        <v> California</v>
      </c>
      <c r="G211" t="str">
        <f t="shared" si="2"/>
        <v>Merced </v>
      </c>
      <c r="H211" t="str">
        <f t="shared" si="3"/>
        <v>California</v>
      </c>
      <c r="I211" t="str">
        <f>VLOOKUP(H211,Sheet5!A:B,2,FALSE)</f>
        <v>CA</v>
      </c>
      <c r="J211" t="str">
        <f t="shared" si="4"/>
        <v>Merced, CA</v>
      </c>
    </row>
    <row r="212" ht="15.75" customHeight="1">
      <c r="A212" s="11" t="s">
        <v>8719</v>
      </c>
      <c r="B212" s="12" t="s">
        <v>2392</v>
      </c>
      <c r="C212" s="12">
        <v>12.3</v>
      </c>
      <c r="D212" s="12">
        <v>21.0</v>
      </c>
      <c r="E212" s="12">
        <v>38560.0</v>
      </c>
      <c r="F212" t="str">
        <f t="shared" si="1"/>
        <v> California</v>
      </c>
      <c r="G212" t="str">
        <f t="shared" si="2"/>
        <v>Modoc </v>
      </c>
      <c r="H212" t="str">
        <f t="shared" si="3"/>
        <v>California</v>
      </c>
      <c r="I212" t="str">
        <f>VLOOKUP(H212,Sheet5!A:B,2,FALSE)</f>
        <v>CA</v>
      </c>
      <c r="J212" t="str">
        <f t="shared" si="4"/>
        <v>Modoc, CA</v>
      </c>
    </row>
    <row r="213" ht="15.75" customHeight="1">
      <c r="A213" s="11" t="s">
        <v>8720</v>
      </c>
      <c r="B213" s="12" t="s">
        <v>2394</v>
      </c>
      <c r="C213" s="12">
        <v>11.9</v>
      </c>
      <c r="D213" s="12">
        <v>5.0</v>
      </c>
      <c r="E213" s="12">
        <v>61814.0</v>
      </c>
      <c r="F213" t="str">
        <f t="shared" si="1"/>
        <v> California</v>
      </c>
      <c r="G213" t="str">
        <f t="shared" si="2"/>
        <v>Mono </v>
      </c>
      <c r="H213" t="str">
        <f t="shared" si="3"/>
        <v>California</v>
      </c>
      <c r="I213" t="str">
        <f>VLOOKUP(H213,Sheet5!A:B,2,FALSE)</f>
        <v>CA</v>
      </c>
      <c r="J213" t="str">
        <f t="shared" si="4"/>
        <v>Mono, CA</v>
      </c>
    </row>
    <row r="214" ht="15.75" customHeight="1">
      <c r="A214" s="11" t="s">
        <v>8721</v>
      </c>
      <c r="B214" s="12" t="s">
        <v>2396</v>
      </c>
      <c r="C214" s="12">
        <v>9.6</v>
      </c>
      <c r="D214" s="12">
        <v>17.2</v>
      </c>
      <c r="E214" s="12">
        <v>58582.0</v>
      </c>
      <c r="F214" t="str">
        <f t="shared" si="1"/>
        <v> California</v>
      </c>
      <c r="G214" t="str">
        <f t="shared" si="2"/>
        <v>Monterey </v>
      </c>
      <c r="H214" t="str">
        <f t="shared" si="3"/>
        <v>California</v>
      </c>
      <c r="I214" t="str">
        <f>VLOOKUP(H214,Sheet5!A:B,2,FALSE)</f>
        <v>CA</v>
      </c>
      <c r="J214" t="str">
        <f t="shared" si="4"/>
        <v>Monterey, CA</v>
      </c>
    </row>
    <row r="215" ht="15.75" customHeight="1">
      <c r="A215" s="11" t="s">
        <v>8722</v>
      </c>
      <c r="B215" s="12" t="s">
        <v>2398</v>
      </c>
      <c r="C215" s="12">
        <v>8.4</v>
      </c>
      <c r="D215" s="12">
        <v>10.3</v>
      </c>
      <c r="E215" s="12">
        <v>70925.0</v>
      </c>
      <c r="F215" t="str">
        <f t="shared" si="1"/>
        <v> California</v>
      </c>
      <c r="G215" t="str">
        <f t="shared" si="2"/>
        <v>Napa </v>
      </c>
      <c r="H215" t="str">
        <f t="shared" si="3"/>
        <v>California</v>
      </c>
      <c r="I215" t="str">
        <f>VLOOKUP(H215,Sheet5!A:B,2,FALSE)</f>
        <v>CA</v>
      </c>
      <c r="J215" t="str">
        <f t="shared" si="4"/>
        <v>Napa, CA</v>
      </c>
    </row>
    <row r="216" ht="15.75" customHeight="1">
      <c r="A216" s="11" t="s">
        <v>8723</v>
      </c>
      <c r="B216" s="12" t="s">
        <v>2400</v>
      </c>
      <c r="C216" s="12">
        <v>10.7</v>
      </c>
      <c r="D216" s="12">
        <v>12.4</v>
      </c>
      <c r="E216" s="12">
        <v>56949.0</v>
      </c>
      <c r="F216" t="str">
        <f t="shared" si="1"/>
        <v> California</v>
      </c>
      <c r="G216" t="str">
        <f t="shared" si="2"/>
        <v>Nevada </v>
      </c>
      <c r="H216" t="str">
        <f t="shared" si="3"/>
        <v>California</v>
      </c>
      <c r="I216" t="str">
        <f>VLOOKUP(H216,Sheet5!A:B,2,FALSE)</f>
        <v>CA</v>
      </c>
      <c r="J216" t="str">
        <f t="shared" si="4"/>
        <v>Nevada, CA</v>
      </c>
    </row>
    <row r="217" ht="15.75" customHeight="1">
      <c r="A217" s="11" t="s">
        <v>8724</v>
      </c>
      <c r="B217" s="12" t="s">
        <v>2402</v>
      </c>
      <c r="C217" s="12">
        <v>8.8</v>
      </c>
      <c r="D217" s="12">
        <v>12.8</v>
      </c>
      <c r="E217" s="12">
        <v>75998.0</v>
      </c>
      <c r="F217" t="str">
        <f t="shared" si="1"/>
        <v> California</v>
      </c>
      <c r="G217" t="str">
        <f t="shared" si="2"/>
        <v>Orange </v>
      </c>
      <c r="H217" t="str">
        <f t="shared" si="3"/>
        <v>California</v>
      </c>
      <c r="I217" t="str">
        <f>VLOOKUP(H217,Sheet5!A:B,2,FALSE)</f>
        <v>CA</v>
      </c>
      <c r="J217" t="str">
        <f t="shared" si="4"/>
        <v>Orange, CA</v>
      </c>
    </row>
    <row r="218" ht="15.75" customHeight="1">
      <c r="A218" s="11" t="s">
        <v>8725</v>
      </c>
      <c r="B218" s="12" t="s">
        <v>2404</v>
      </c>
      <c r="C218" s="12">
        <v>9.3</v>
      </c>
      <c r="D218" s="12">
        <v>8.9</v>
      </c>
      <c r="E218" s="12">
        <v>73747.0</v>
      </c>
      <c r="F218" t="str">
        <f t="shared" si="1"/>
        <v> California</v>
      </c>
      <c r="G218" t="str">
        <f t="shared" si="2"/>
        <v>Placer </v>
      </c>
      <c r="H218" t="str">
        <f t="shared" si="3"/>
        <v>California</v>
      </c>
      <c r="I218" t="str">
        <f>VLOOKUP(H218,Sheet5!A:B,2,FALSE)</f>
        <v>CA</v>
      </c>
      <c r="J218" t="str">
        <f t="shared" si="4"/>
        <v>Placer, CA</v>
      </c>
    </row>
    <row r="219" ht="15.75" customHeight="1">
      <c r="A219" s="11" t="s">
        <v>8726</v>
      </c>
      <c r="B219" s="12" t="s">
        <v>2406</v>
      </c>
      <c r="C219" s="12">
        <v>16.7</v>
      </c>
      <c r="D219" s="12">
        <v>15.9</v>
      </c>
      <c r="E219" s="12">
        <v>48032.0</v>
      </c>
      <c r="F219" t="str">
        <f t="shared" si="1"/>
        <v> California</v>
      </c>
      <c r="G219" t="str">
        <f t="shared" si="2"/>
        <v>Plumas </v>
      </c>
      <c r="H219" t="str">
        <f t="shared" si="3"/>
        <v>California</v>
      </c>
      <c r="I219" t="str">
        <f>VLOOKUP(H219,Sheet5!A:B,2,FALSE)</f>
        <v>CA</v>
      </c>
      <c r="J219" t="str">
        <f t="shared" si="4"/>
        <v>Plumas, CA</v>
      </c>
    </row>
    <row r="220" ht="15.75" customHeight="1">
      <c r="A220" s="11" t="s">
        <v>8727</v>
      </c>
      <c r="B220" s="12" t="s">
        <v>2408</v>
      </c>
      <c r="C220" s="12">
        <v>14.3</v>
      </c>
      <c r="D220" s="12">
        <v>16.9</v>
      </c>
      <c r="E220" s="12">
        <v>56592.0</v>
      </c>
      <c r="F220" t="str">
        <f t="shared" si="1"/>
        <v> California</v>
      </c>
      <c r="G220" t="str">
        <f t="shared" si="2"/>
        <v>Riverside </v>
      </c>
      <c r="H220" t="str">
        <f t="shared" si="3"/>
        <v>California</v>
      </c>
      <c r="I220" t="str">
        <f>VLOOKUP(H220,Sheet5!A:B,2,FALSE)</f>
        <v>CA</v>
      </c>
      <c r="J220" t="str">
        <f t="shared" si="4"/>
        <v>Riverside, CA</v>
      </c>
    </row>
    <row r="221" ht="15.75" customHeight="1">
      <c r="A221" s="11" t="s">
        <v>8728</v>
      </c>
      <c r="B221" s="12" t="s">
        <v>2410</v>
      </c>
      <c r="C221" s="12">
        <v>13.1</v>
      </c>
      <c r="D221" s="12">
        <v>18.1</v>
      </c>
      <c r="E221" s="12">
        <v>55615.0</v>
      </c>
      <c r="F221" t="str">
        <f t="shared" si="1"/>
        <v> California</v>
      </c>
      <c r="G221" t="str">
        <f t="shared" si="2"/>
        <v>Sacramento </v>
      </c>
      <c r="H221" t="str">
        <f t="shared" si="3"/>
        <v>California</v>
      </c>
      <c r="I221" t="str">
        <f>VLOOKUP(H221,Sheet5!A:B,2,FALSE)</f>
        <v>CA</v>
      </c>
      <c r="J221" t="str">
        <f t="shared" si="4"/>
        <v>Sacramento, CA</v>
      </c>
    </row>
    <row r="222" ht="15.75" customHeight="1">
      <c r="A222" s="11" t="s">
        <v>8729</v>
      </c>
      <c r="B222" s="12" t="s">
        <v>2412</v>
      </c>
      <c r="C222" s="12">
        <v>14.0</v>
      </c>
      <c r="D222" s="12">
        <v>12.1</v>
      </c>
      <c r="E222" s="12">
        <v>67874.0</v>
      </c>
      <c r="F222" t="str">
        <f t="shared" si="1"/>
        <v> California</v>
      </c>
      <c r="G222" t="str">
        <f t="shared" si="2"/>
        <v>San Benito </v>
      </c>
      <c r="H222" t="str">
        <f t="shared" si="3"/>
        <v>California</v>
      </c>
      <c r="I222" t="str">
        <f>VLOOKUP(H222,Sheet5!A:B,2,FALSE)</f>
        <v>CA</v>
      </c>
      <c r="J222" t="str">
        <f t="shared" si="4"/>
        <v>San Benito, CA</v>
      </c>
    </row>
    <row r="223" ht="15.75" customHeight="1">
      <c r="A223" s="11" t="s">
        <v>8730</v>
      </c>
      <c r="B223" s="12" t="s">
        <v>2414</v>
      </c>
      <c r="C223" s="12">
        <v>13.9</v>
      </c>
      <c r="D223" s="12">
        <v>19.2</v>
      </c>
      <c r="E223" s="12">
        <v>54100.0</v>
      </c>
      <c r="F223" t="str">
        <f t="shared" si="1"/>
        <v> California</v>
      </c>
      <c r="G223" t="str">
        <f t="shared" si="2"/>
        <v>San Bernardino </v>
      </c>
      <c r="H223" t="str">
        <f t="shared" si="3"/>
        <v>California</v>
      </c>
      <c r="I223" t="str">
        <f>VLOOKUP(H223,Sheet5!A:B,2,FALSE)</f>
        <v>CA</v>
      </c>
      <c r="J223" t="str">
        <f t="shared" si="4"/>
        <v>San Bernardino, CA</v>
      </c>
    </row>
    <row r="224" ht="15.75" customHeight="1">
      <c r="A224" s="11" t="s">
        <v>8731</v>
      </c>
      <c r="B224" s="12" t="s">
        <v>2416</v>
      </c>
      <c r="C224" s="12">
        <v>9.6</v>
      </c>
      <c r="D224" s="12">
        <v>14.7</v>
      </c>
      <c r="E224" s="12">
        <v>63996.0</v>
      </c>
      <c r="F224" t="str">
        <f t="shared" si="1"/>
        <v> California</v>
      </c>
      <c r="G224" t="str">
        <f t="shared" si="2"/>
        <v>San Diego </v>
      </c>
      <c r="H224" t="str">
        <f t="shared" si="3"/>
        <v>California</v>
      </c>
      <c r="I224" t="str">
        <f>VLOOKUP(H224,Sheet5!A:B,2,FALSE)</f>
        <v>CA</v>
      </c>
      <c r="J224" t="str">
        <f t="shared" si="4"/>
        <v>San Diego, CA</v>
      </c>
    </row>
    <row r="225" ht="15.75" customHeight="1">
      <c r="A225" s="11" t="s">
        <v>8732</v>
      </c>
      <c r="B225" s="12" t="s">
        <v>2418</v>
      </c>
      <c r="C225" s="12">
        <v>7.6</v>
      </c>
      <c r="D225" s="12">
        <v>13.3</v>
      </c>
      <c r="E225" s="12">
        <v>78378.0</v>
      </c>
      <c r="F225" t="str">
        <f t="shared" si="1"/>
        <v> California</v>
      </c>
      <c r="G225" t="str">
        <f t="shared" si="2"/>
        <v>San Francisco </v>
      </c>
      <c r="H225" t="str">
        <f t="shared" si="3"/>
        <v>California</v>
      </c>
      <c r="I225" t="str">
        <f>VLOOKUP(H225,Sheet5!A:B,2,FALSE)</f>
        <v>CA</v>
      </c>
      <c r="J225" t="str">
        <f t="shared" si="4"/>
        <v>San Francisco, CA</v>
      </c>
    </row>
    <row r="226" ht="15.75" customHeight="1">
      <c r="A226" s="11" t="s">
        <v>8733</v>
      </c>
      <c r="B226" s="12" t="s">
        <v>2420</v>
      </c>
      <c r="C226" s="12">
        <v>15.0</v>
      </c>
      <c r="D226" s="12">
        <v>19.4</v>
      </c>
      <c r="E226" s="12">
        <v>53253.0</v>
      </c>
      <c r="F226" t="str">
        <f t="shared" si="1"/>
        <v> California</v>
      </c>
      <c r="G226" t="str">
        <f t="shared" si="2"/>
        <v>San Joaquin </v>
      </c>
      <c r="H226" t="str">
        <f t="shared" si="3"/>
        <v>California</v>
      </c>
      <c r="I226" t="str">
        <f>VLOOKUP(H226,Sheet5!A:B,2,FALSE)</f>
        <v>CA</v>
      </c>
      <c r="J226" t="str">
        <f t="shared" si="4"/>
        <v>San Joaquin, CA</v>
      </c>
    </row>
    <row r="227" ht="15.75" customHeight="1">
      <c r="A227" s="11" t="s">
        <v>8734</v>
      </c>
      <c r="B227" s="12" t="s">
        <v>2422</v>
      </c>
      <c r="C227" s="12">
        <v>8.0</v>
      </c>
      <c r="D227" s="12">
        <v>14.8</v>
      </c>
      <c r="E227" s="12">
        <v>59454.0</v>
      </c>
      <c r="F227" t="str">
        <f t="shared" si="1"/>
        <v> California</v>
      </c>
      <c r="G227" t="str">
        <f t="shared" si="2"/>
        <v>San Luis Obispo </v>
      </c>
      <c r="H227" t="str">
        <f t="shared" si="3"/>
        <v>California</v>
      </c>
      <c r="I227" t="str">
        <f>VLOOKUP(H227,Sheet5!A:B,2,FALSE)</f>
        <v>CA</v>
      </c>
      <c r="J227" t="str">
        <f t="shared" si="4"/>
        <v>San Luis Obispo, CA</v>
      </c>
    </row>
    <row r="228" ht="15.75" customHeight="1">
      <c r="A228" s="11" t="s">
        <v>8735</v>
      </c>
      <c r="B228" s="12" t="s">
        <v>2424</v>
      </c>
      <c r="C228" s="12">
        <v>7.4</v>
      </c>
      <c r="D228" s="12">
        <v>7.6</v>
      </c>
      <c r="E228" s="12">
        <v>91421.0</v>
      </c>
      <c r="F228" t="str">
        <f t="shared" si="1"/>
        <v> California</v>
      </c>
      <c r="G228" t="str">
        <f t="shared" si="2"/>
        <v>San Mateo </v>
      </c>
      <c r="H228" t="str">
        <f t="shared" si="3"/>
        <v>California</v>
      </c>
      <c r="I228" t="str">
        <f>VLOOKUP(H228,Sheet5!A:B,2,FALSE)</f>
        <v>CA</v>
      </c>
      <c r="J228" t="str">
        <f t="shared" si="4"/>
        <v>San Mateo, CA</v>
      </c>
    </row>
    <row r="229" ht="15.75" customHeight="1">
      <c r="A229" s="11" t="s">
        <v>8736</v>
      </c>
      <c r="B229" s="12" t="s">
        <v>2426</v>
      </c>
      <c r="C229" s="12">
        <v>8.9</v>
      </c>
      <c r="D229" s="12">
        <v>16.6</v>
      </c>
      <c r="E229" s="12">
        <v>63409.0</v>
      </c>
      <c r="F229" t="str">
        <f t="shared" si="1"/>
        <v> California</v>
      </c>
      <c r="G229" t="str">
        <f t="shared" si="2"/>
        <v>Santa Barbara </v>
      </c>
      <c r="H229" t="str">
        <f t="shared" si="3"/>
        <v>California</v>
      </c>
      <c r="I229" t="str">
        <f>VLOOKUP(H229,Sheet5!A:B,2,FALSE)</f>
        <v>CA</v>
      </c>
      <c r="J229" t="str">
        <f t="shared" si="4"/>
        <v>Santa Barbara, CA</v>
      </c>
    </row>
    <row r="230" ht="15.75" customHeight="1">
      <c r="A230" s="11" t="s">
        <v>8737</v>
      </c>
      <c r="B230" s="12" t="s">
        <v>2428</v>
      </c>
      <c r="C230" s="12">
        <v>8.8</v>
      </c>
      <c r="D230" s="12">
        <v>9.9</v>
      </c>
      <c r="E230" s="12">
        <v>93854.0</v>
      </c>
      <c r="F230" t="str">
        <f t="shared" si="1"/>
        <v> California</v>
      </c>
      <c r="G230" t="str">
        <f t="shared" si="2"/>
        <v>Santa Clara </v>
      </c>
      <c r="H230" t="str">
        <f t="shared" si="3"/>
        <v>California</v>
      </c>
      <c r="I230" t="str">
        <f>VLOOKUP(H230,Sheet5!A:B,2,FALSE)</f>
        <v>CA</v>
      </c>
      <c r="J230" t="str">
        <f t="shared" si="4"/>
        <v>Santa Clara, CA</v>
      </c>
    </row>
    <row r="231" ht="15.75" customHeight="1">
      <c r="A231" s="11" t="s">
        <v>8738</v>
      </c>
      <c r="B231" s="12" t="s">
        <v>2430</v>
      </c>
      <c r="C231" s="12">
        <v>8.7</v>
      </c>
      <c r="D231" s="12">
        <v>15.3</v>
      </c>
      <c r="E231" s="12">
        <v>66923.0</v>
      </c>
      <c r="F231" t="str">
        <f t="shared" si="1"/>
        <v> California</v>
      </c>
      <c r="G231" t="str">
        <f t="shared" si="2"/>
        <v>Santa Cruz </v>
      </c>
      <c r="H231" t="str">
        <f t="shared" si="3"/>
        <v>California</v>
      </c>
      <c r="I231" t="str">
        <f>VLOOKUP(H231,Sheet5!A:B,2,FALSE)</f>
        <v>CA</v>
      </c>
      <c r="J231" t="str">
        <f t="shared" si="4"/>
        <v>Santa Cruz, CA</v>
      </c>
    </row>
    <row r="232" ht="15.75" customHeight="1">
      <c r="A232" s="11" t="s">
        <v>8739</v>
      </c>
      <c r="B232" s="12" t="s">
        <v>2432</v>
      </c>
      <c r="C232" s="12">
        <v>12.2</v>
      </c>
      <c r="D232" s="12">
        <v>18.0</v>
      </c>
      <c r="E232" s="12">
        <v>44556.0</v>
      </c>
      <c r="F232" t="str">
        <f t="shared" si="1"/>
        <v> California</v>
      </c>
      <c r="G232" t="str">
        <f t="shared" si="2"/>
        <v>Shasta </v>
      </c>
      <c r="H232" t="str">
        <f t="shared" si="3"/>
        <v>California</v>
      </c>
      <c r="I232" t="str">
        <f>VLOOKUP(H232,Sheet5!A:B,2,FALSE)</f>
        <v>CA</v>
      </c>
      <c r="J232" t="str">
        <f t="shared" si="4"/>
        <v>Shasta, CA</v>
      </c>
    </row>
    <row r="233" ht="15.75" customHeight="1">
      <c r="A233" s="11" t="s">
        <v>8740</v>
      </c>
      <c r="B233" s="12" t="s">
        <v>2434</v>
      </c>
      <c r="C233" s="12">
        <v>7.0</v>
      </c>
      <c r="D233" s="12">
        <v>16.3</v>
      </c>
      <c r="E233" s="12">
        <v>43107.0</v>
      </c>
      <c r="F233" t="str">
        <f t="shared" si="1"/>
        <v> California</v>
      </c>
      <c r="G233" t="str">
        <f t="shared" si="2"/>
        <v>Sierra </v>
      </c>
      <c r="H233" t="str">
        <f t="shared" si="3"/>
        <v>California</v>
      </c>
      <c r="I233" t="str">
        <f>VLOOKUP(H233,Sheet5!A:B,2,FALSE)</f>
        <v>CA</v>
      </c>
      <c r="J233" t="str">
        <f t="shared" si="4"/>
        <v>Sierra, CA</v>
      </c>
    </row>
    <row r="234" ht="15.75" customHeight="1">
      <c r="A234" s="11" t="s">
        <v>8741</v>
      </c>
      <c r="B234" s="12" t="s">
        <v>2436</v>
      </c>
      <c r="C234" s="12">
        <v>14.4</v>
      </c>
      <c r="D234" s="12">
        <v>22.7</v>
      </c>
      <c r="E234" s="12">
        <v>37495.0</v>
      </c>
      <c r="F234" t="str">
        <f t="shared" si="1"/>
        <v> California</v>
      </c>
      <c r="G234" t="str">
        <f t="shared" si="2"/>
        <v>Siskiyou </v>
      </c>
      <c r="H234" t="str">
        <f t="shared" si="3"/>
        <v>California</v>
      </c>
      <c r="I234" t="str">
        <f>VLOOKUP(H234,Sheet5!A:B,2,FALSE)</f>
        <v>CA</v>
      </c>
      <c r="J234" t="str">
        <f t="shared" si="4"/>
        <v>Siskiyou, CA</v>
      </c>
    </row>
    <row r="235" ht="15.75" customHeight="1">
      <c r="A235" s="11" t="s">
        <v>8742</v>
      </c>
      <c r="B235" s="12" t="s">
        <v>2438</v>
      </c>
      <c r="C235" s="12">
        <v>12.1</v>
      </c>
      <c r="D235" s="12">
        <v>13.1</v>
      </c>
      <c r="E235" s="12">
        <v>67341.0</v>
      </c>
      <c r="F235" t="str">
        <f t="shared" si="1"/>
        <v> California</v>
      </c>
      <c r="G235" t="str">
        <f t="shared" si="2"/>
        <v>Solano </v>
      </c>
      <c r="H235" t="str">
        <f t="shared" si="3"/>
        <v>California</v>
      </c>
      <c r="I235" t="str">
        <f>VLOOKUP(H235,Sheet5!A:B,2,FALSE)</f>
        <v>CA</v>
      </c>
      <c r="J235" t="str">
        <f t="shared" si="4"/>
        <v>Solano, CA</v>
      </c>
    </row>
    <row r="236" ht="15.75" customHeight="1">
      <c r="A236" s="11" t="s">
        <v>8743</v>
      </c>
      <c r="B236" s="12" t="s">
        <v>2440</v>
      </c>
      <c r="C236" s="12">
        <v>9.6</v>
      </c>
      <c r="D236" s="12">
        <v>12.3</v>
      </c>
      <c r="E236" s="12">
        <v>63799.0</v>
      </c>
      <c r="F236" t="str">
        <f t="shared" si="1"/>
        <v> California</v>
      </c>
      <c r="G236" t="str">
        <f t="shared" si="2"/>
        <v>Sonoma </v>
      </c>
      <c r="H236" t="str">
        <f t="shared" si="3"/>
        <v>California</v>
      </c>
      <c r="I236" t="str">
        <f>VLOOKUP(H236,Sheet5!A:B,2,FALSE)</f>
        <v>CA</v>
      </c>
      <c r="J236" t="str">
        <f t="shared" si="4"/>
        <v>Sonoma, CA</v>
      </c>
    </row>
    <row r="237" ht="15.75" customHeight="1">
      <c r="A237" s="11" t="s">
        <v>8744</v>
      </c>
      <c r="B237" s="12" t="s">
        <v>2442</v>
      </c>
      <c r="C237" s="12">
        <v>16.3</v>
      </c>
      <c r="D237" s="12">
        <v>20.3</v>
      </c>
      <c r="E237" s="12">
        <v>49573.0</v>
      </c>
      <c r="F237" t="str">
        <f t="shared" si="1"/>
        <v> California</v>
      </c>
      <c r="G237" t="str">
        <f t="shared" si="2"/>
        <v>Stanislaus </v>
      </c>
      <c r="H237" t="str">
        <f t="shared" si="3"/>
        <v>California</v>
      </c>
      <c r="I237" t="str">
        <f>VLOOKUP(H237,Sheet5!A:B,2,FALSE)</f>
        <v>CA</v>
      </c>
      <c r="J237" t="str">
        <f t="shared" si="4"/>
        <v>Stanislaus, CA</v>
      </c>
    </row>
    <row r="238" ht="15.75" customHeight="1">
      <c r="A238" s="11" t="s">
        <v>8745</v>
      </c>
      <c r="B238" s="12" t="s">
        <v>2444</v>
      </c>
      <c r="C238" s="12">
        <v>14.0</v>
      </c>
      <c r="D238" s="12">
        <v>16.8</v>
      </c>
      <c r="E238" s="12">
        <v>51527.0</v>
      </c>
      <c r="F238" t="str">
        <f t="shared" si="1"/>
        <v> California</v>
      </c>
      <c r="G238" t="str">
        <f t="shared" si="2"/>
        <v>Sutter </v>
      </c>
      <c r="H238" t="str">
        <f t="shared" si="3"/>
        <v>California</v>
      </c>
      <c r="I238" t="str">
        <f>VLOOKUP(H238,Sheet5!A:B,2,FALSE)</f>
        <v>CA</v>
      </c>
      <c r="J238" t="str">
        <f t="shared" si="4"/>
        <v>Sutter, CA</v>
      </c>
    </row>
    <row r="239" ht="15.75" customHeight="1">
      <c r="A239" s="11" t="s">
        <v>8746</v>
      </c>
      <c r="B239" s="12" t="s">
        <v>2446</v>
      </c>
      <c r="C239" s="12">
        <v>16.1</v>
      </c>
      <c r="D239" s="12">
        <v>18.6</v>
      </c>
      <c r="E239" s="12">
        <v>42369.0</v>
      </c>
      <c r="F239" t="str">
        <f t="shared" si="1"/>
        <v> California</v>
      </c>
      <c r="G239" t="str">
        <f t="shared" si="2"/>
        <v>Tehama </v>
      </c>
      <c r="H239" t="str">
        <f t="shared" si="3"/>
        <v>California</v>
      </c>
      <c r="I239" t="str">
        <f>VLOOKUP(H239,Sheet5!A:B,2,FALSE)</f>
        <v>CA</v>
      </c>
      <c r="J239" t="str">
        <f t="shared" si="4"/>
        <v>Tehama, CA</v>
      </c>
    </row>
    <row r="240" ht="15.75" customHeight="1">
      <c r="A240" s="11" t="s">
        <v>8747</v>
      </c>
      <c r="B240" s="12" t="s">
        <v>2448</v>
      </c>
      <c r="C240" s="12">
        <v>13.0</v>
      </c>
      <c r="D240" s="12">
        <v>18.7</v>
      </c>
      <c r="E240" s="12">
        <v>36862.0</v>
      </c>
      <c r="F240" t="str">
        <f t="shared" si="1"/>
        <v> California</v>
      </c>
      <c r="G240" t="str">
        <f t="shared" si="2"/>
        <v>Trinity </v>
      </c>
      <c r="H240" t="str">
        <f t="shared" si="3"/>
        <v>California</v>
      </c>
      <c r="I240" t="str">
        <f>VLOOKUP(H240,Sheet5!A:B,2,FALSE)</f>
        <v>CA</v>
      </c>
      <c r="J240" t="str">
        <f t="shared" si="4"/>
        <v>Trinity, CA</v>
      </c>
    </row>
    <row r="241" ht="15.75" customHeight="1">
      <c r="A241" s="11" t="s">
        <v>8748</v>
      </c>
      <c r="B241" s="12" t="s">
        <v>2450</v>
      </c>
      <c r="C241" s="12">
        <v>13.5</v>
      </c>
      <c r="D241" s="12">
        <v>27.4</v>
      </c>
      <c r="E241" s="12">
        <v>42863.0</v>
      </c>
      <c r="F241" t="str">
        <f t="shared" si="1"/>
        <v> California</v>
      </c>
      <c r="G241" t="str">
        <f t="shared" si="2"/>
        <v>Tulare </v>
      </c>
      <c r="H241" t="str">
        <f t="shared" si="3"/>
        <v>California</v>
      </c>
      <c r="I241" t="str">
        <f>VLOOKUP(H241,Sheet5!A:B,2,FALSE)</f>
        <v>CA</v>
      </c>
      <c r="J241" t="str">
        <f t="shared" si="4"/>
        <v>Tulare, CA</v>
      </c>
    </row>
    <row r="242" ht="15.75" customHeight="1">
      <c r="A242" s="11" t="s">
        <v>8749</v>
      </c>
      <c r="B242" s="12" t="s">
        <v>2452</v>
      </c>
      <c r="C242" s="12">
        <v>15.2</v>
      </c>
      <c r="D242" s="12">
        <v>14.7</v>
      </c>
      <c r="E242" s="12">
        <v>48493.0</v>
      </c>
      <c r="F242" t="str">
        <f t="shared" si="1"/>
        <v> California</v>
      </c>
      <c r="G242" t="str">
        <f t="shared" si="2"/>
        <v>Tuolumne </v>
      </c>
      <c r="H242" t="str">
        <f t="shared" si="3"/>
        <v>California</v>
      </c>
      <c r="I242" t="str">
        <f>VLOOKUP(H242,Sheet5!A:B,2,FALSE)</f>
        <v>CA</v>
      </c>
      <c r="J242" t="str">
        <f t="shared" si="4"/>
        <v>Tuolumne, CA</v>
      </c>
    </row>
    <row r="243" ht="15.75" customHeight="1">
      <c r="A243" s="11" t="s">
        <v>8750</v>
      </c>
      <c r="B243" s="12" t="s">
        <v>2454</v>
      </c>
      <c r="C243" s="12">
        <v>9.4</v>
      </c>
      <c r="D243" s="12">
        <v>11.1</v>
      </c>
      <c r="E243" s="12">
        <v>77335.0</v>
      </c>
      <c r="F243" t="str">
        <f t="shared" si="1"/>
        <v> California</v>
      </c>
      <c r="G243" t="str">
        <f t="shared" si="2"/>
        <v>Ventura </v>
      </c>
      <c r="H243" t="str">
        <f t="shared" si="3"/>
        <v>California</v>
      </c>
      <c r="I243" t="str">
        <f>VLOOKUP(H243,Sheet5!A:B,2,FALSE)</f>
        <v>CA</v>
      </c>
      <c r="J243" t="str">
        <f t="shared" si="4"/>
        <v>Ventura, CA</v>
      </c>
    </row>
    <row r="244" ht="15.75" customHeight="1">
      <c r="A244" s="11" t="s">
        <v>8751</v>
      </c>
      <c r="B244" s="12" t="s">
        <v>2456</v>
      </c>
      <c r="C244" s="12">
        <v>9.6</v>
      </c>
      <c r="D244" s="12">
        <v>20.0</v>
      </c>
      <c r="E244" s="12">
        <v>55508.0</v>
      </c>
      <c r="F244" t="str">
        <f t="shared" si="1"/>
        <v> California</v>
      </c>
      <c r="G244" t="str">
        <f t="shared" si="2"/>
        <v>Yolo </v>
      </c>
      <c r="H244" t="str">
        <f t="shared" si="3"/>
        <v>California</v>
      </c>
      <c r="I244" t="str">
        <f>VLOOKUP(H244,Sheet5!A:B,2,FALSE)</f>
        <v>CA</v>
      </c>
      <c r="J244" t="str">
        <f t="shared" si="4"/>
        <v>Yolo, CA</v>
      </c>
    </row>
    <row r="245" ht="15.75" customHeight="1">
      <c r="A245" s="11" t="s">
        <v>8752</v>
      </c>
      <c r="B245" s="12" t="s">
        <v>2458</v>
      </c>
      <c r="C245" s="12">
        <v>17.3</v>
      </c>
      <c r="D245" s="12">
        <v>22.2</v>
      </c>
      <c r="E245" s="12">
        <v>45470.0</v>
      </c>
      <c r="F245" t="str">
        <f t="shared" si="1"/>
        <v> California</v>
      </c>
      <c r="G245" t="str">
        <f t="shared" si="2"/>
        <v>Yuba </v>
      </c>
      <c r="H245" t="str">
        <f t="shared" si="3"/>
        <v>California</v>
      </c>
      <c r="I245" t="str">
        <f>VLOOKUP(H245,Sheet5!A:B,2,FALSE)</f>
        <v>CA</v>
      </c>
      <c r="J245" t="str">
        <f t="shared" si="4"/>
        <v>Yuba, CA</v>
      </c>
    </row>
    <row r="246" ht="15.75" customHeight="1">
      <c r="A246" s="11" t="s">
        <v>8753</v>
      </c>
      <c r="B246" s="12" t="s">
        <v>2460</v>
      </c>
      <c r="C246" s="12">
        <v>9.3</v>
      </c>
      <c r="D246" s="12">
        <v>14.1</v>
      </c>
      <c r="E246" s="12">
        <v>57421.0</v>
      </c>
      <c r="F246" t="str">
        <f t="shared" si="1"/>
        <v> Colorado</v>
      </c>
      <c r="G246" t="str">
        <f t="shared" si="2"/>
        <v>Adams </v>
      </c>
      <c r="H246" t="str">
        <f t="shared" si="3"/>
        <v>Colorado</v>
      </c>
      <c r="I246" t="str">
        <f>VLOOKUP(H246,Sheet5!A:B,2,FALSE)</f>
        <v>CO</v>
      </c>
      <c r="J246" t="str">
        <f t="shared" si="4"/>
        <v>Adams, CO</v>
      </c>
    </row>
    <row r="247" ht="15.75" customHeight="1">
      <c r="A247" s="11" t="s">
        <v>8754</v>
      </c>
      <c r="B247" s="12" t="s">
        <v>2462</v>
      </c>
      <c r="C247" s="12">
        <v>10.7</v>
      </c>
      <c r="D247" s="12">
        <v>27.9</v>
      </c>
      <c r="E247" s="12">
        <v>31400.0</v>
      </c>
      <c r="F247" t="str">
        <f t="shared" si="1"/>
        <v> Colorado</v>
      </c>
      <c r="G247" t="str">
        <f t="shared" si="2"/>
        <v>Alamosa </v>
      </c>
      <c r="H247" t="str">
        <f t="shared" si="3"/>
        <v>Colorado</v>
      </c>
      <c r="I247" t="str">
        <f>VLOOKUP(H247,Sheet5!A:B,2,FALSE)</f>
        <v>CO</v>
      </c>
      <c r="J247" t="str">
        <f t="shared" si="4"/>
        <v>Alamosa, CO</v>
      </c>
    </row>
    <row r="248" ht="15.75" customHeight="1">
      <c r="A248" s="11" t="s">
        <v>8755</v>
      </c>
      <c r="B248" s="12" t="s">
        <v>2464</v>
      </c>
      <c r="C248" s="12">
        <v>8.1</v>
      </c>
      <c r="D248" s="12">
        <v>11.7</v>
      </c>
      <c r="E248" s="12">
        <v>62213.0</v>
      </c>
      <c r="F248" t="str">
        <f t="shared" si="1"/>
        <v> Colorado</v>
      </c>
      <c r="G248" t="str">
        <f t="shared" si="2"/>
        <v>Arapahoe </v>
      </c>
      <c r="H248" t="str">
        <f t="shared" si="3"/>
        <v>Colorado</v>
      </c>
      <c r="I248" t="str">
        <f>VLOOKUP(H248,Sheet5!A:B,2,FALSE)</f>
        <v>CO</v>
      </c>
      <c r="J248" t="str">
        <f t="shared" si="4"/>
        <v>Arapahoe, CO</v>
      </c>
    </row>
    <row r="249" ht="15.75" customHeight="1">
      <c r="A249" s="11" t="s">
        <v>8756</v>
      </c>
      <c r="B249" s="12" t="s">
        <v>2466</v>
      </c>
      <c r="C249" s="12">
        <v>9.2</v>
      </c>
      <c r="D249" s="12">
        <v>11.1</v>
      </c>
      <c r="E249" s="12">
        <v>48186.0</v>
      </c>
      <c r="F249" t="str">
        <f t="shared" si="1"/>
        <v> Colorado</v>
      </c>
      <c r="G249" t="str">
        <f t="shared" si="2"/>
        <v>Archuleta </v>
      </c>
      <c r="H249" t="str">
        <f t="shared" si="3"/>
        <v>Colorado</v>
      </c>
      <c r="I249" t="str">
        <f>VLOOKUP(H249,Sheet5!A:B,2,FALSE)</f>
        <v>CO</v>
      </c>
      <c r="J249" t="str">
        <f t="shared" si="4"/>
        <v>Archuleta, CO</v>
      </c>
    </row>
    <row r="250" ht="15.75" customHeight="1">
      <c r="A250" s="11" t="s">
        <v>8757</v>
      </c>
      <c r="B250" s="12" t="s">
        <v>2468</v>
      </c>
      <c r="C250" s="12">
        <v>3.7</v>
      </c>
      <c r="D250" s="12">
        <v>16.3</v>
      </c>
      <c r="E250" s="12">
        <v>38625.0</v>
      </c>
      <c r="F250" t="str">
        <f t="shared" si="1"/>
        <v> Colorado</v>
      </c>
      <c r="G250" t="str">
        <f t="shared" si="2"/>
        <v>Baca </v>
      </c>
      <c r="H250" t="str">
        <f t="shared" si="3"/>
        <v>Colorado</v>
      </c>
      <c r="I250" t="str">
        <f>VLOOKUP(H250,Sheet5!A:B,2,FALSE)</f>
        <v>CO</v>
      </c>
      <c r="J250" t="str">
        <f t="shared" si="4"/>
        <v>Baca, CO</v>
      </c>
    </row>
    <row r="251" ht="15.75" customHeight="1">
      <c r="A251" s="11" t="s">
        <v>8758</v>
      </c>
      <c r="B251" s="12" t="s">
        <v>2470</v>
      </c>
      <c r="C251" s="12">
        <v>10.1</v>
      </c>
      <c r="D251" s="12">
        <v>18.4</v>
      </c>
      <c r="E251" s="12">
        <v>39053.0</v>
      </c>
      <c r="F251" t="str">
        <f t="shared" si="1"/>
        <v> Colorado</v>
      </c>
      <c r="G251" t="str">
        <f t="shared" si="2"/>
        <v>Bent </v>
      </c>
      <c r="H251" t="str">
        <f t="shared" si="3"/>
        <v>Colorado</v>
      </c>
      <c r="I251" t="str">
        <f>VLOOKUP(H251,Sheet5!A:B,2,FALSE)</f>
        <v>CO</v>
      </c>
      <c r="J251" t="str">
        <f t="shared" si="4"/>
        <v>Bent, CO</v>
      </c>
    </row>
    <row r="252" ht="15.75" customHeight="1">
      <c r="A252" s="11" t="s">
        <v>8759</v>
      </c>
      <c r="B252" s="12" t="s">
        <v>2472</v>
      </c>
      <c r="C252" s="12">
        <v>6.9</v>
      </c>
      <c r="D252" s="12">
        <v>14.6</v>
      </c>
      <c r="E252" s="12">
        <v>69407.0</v>
      </c>
      <c r="F252" t="str">
        <f t="shared" si="1"/>
        <v> Colorado</v>
      </c>
      <c r="G252" t="str">
        <f t="shared" si="2"/>
        <v>Boulder </v>
      </c>
      <c r="H252" t="str">
        <f t="shared" si="3"/>
        <v>Colorado</v>
      </c>
      <c r="I252" t="str">
        <f>VLOOKUP(H252,Sheet5!A:B,2,FALSE)</f>
        <v>CO</v>
      </c>
      <c r="J252" t="str">
        <f t="shared" si="4"/>
        <v>Boulder, CO</v>
      </c>
    </row>
    <row r="253" ht="15.75" customHeight="1">
      <c r="A253" s="11" t="s">
        <v>8760</v>
      </c>
      <c r="B253" s="12" t="s">
        <v>2474</v>
      </c>
      <c r="C253" s="12">
        <v>6.0</v>
      </c>
      <c r="D253" s="12">
        <v>6.3</v>
      </c>
      <c r="E253" s="12">
        <v>80430.0</v>
      </c>
      <c r="F253" t="str">
        <f t="shared" si="1"/>
        <v> Colorado</v>
      </c>
      <c r="G253" t="str">
        <f t="shared" si="2"/>
        <v>Broomfield </v>
      </c>
      <c r="H253" t="str">
        <f t="shared" si="3"/>
        <v>Colorado</v>
      </c>
      <c r="I253" t="str">
        <f>VLOOKUP(H253,Sheet5!A:B,2,FALSE)</f>
        <v>CO</v>
      </c>
      <c r="J253" t="str">
        <f t="shared" si="4"/>
        <v>Broomfield, CO</v>
      </c>
    </row>
    <row r="254" ht="15.75" customHeight="1">
      <c r="A254" s="11" t="s">
        <v>8761</v>
      </c>
      <c r="B254" s="12" t="s">
        <v>2476</v>
      </c>
      <c r="C254" s="12">
        <v>6.1</v>
      </c>
      <c r="D254" s="12">
        <v>8.7</v>
      </c>
      <c r="E254" s="12">
        <v>48528.0</v>
      </c>
      <c r="F254" t="str">
        <f t="shared" si="1"/>
        <v> Colorado</v>
      </c>
      <c r="G254" t="str">
        <f t="shared" si="2"/>
        <v>Chaffee </v>
      </c>
      <c r="H254" t="str">
        <f t="shared" si="3"/>
        <v>Colorado</v>
      </c>
      <c r="I254" t="str">
        <f>VLOOKUP(H254,Sheet5!A:B,2,FALSE)</f>
        <v>CO</v>
      </c>
      <c r="J254" t="str">
        <f t="shared" si="4"/>
        <v>Chaffee, CO</v>
      </c>
    </row>
    <row r="255" ht="15.75" customHeight="1">
      <c r="A255" s="11" t="s">
        <v>8762</v>
      </c>
      <c r="B255" s="12" t="s">
        <v>2478</v>
      </c>
      <c r="C255" s="12">
        <v>5.8</v>
      </c>
      <c r="D255" s="12">
        <v>8.7</v>
      </c>
      <c r="E255" s="12">
        <v>53900.0</v>
      </c>
      <c r="F255" t="str">
        <f t="shared" si="1"/>
        <v> Colorado</v>
      </c>
      <c r="G255" t="str">
        <f t="shared" si="2"/>
        <v>Cheyenne </v>
      </c>
      <c r="H255" t="str">
        <f t="shared" si="3"/>
        <v>Colorado</v>
      </c>
      <c r="I255" t="str">
        <f>VLOOKUP(H255,Sheet5!A:B,2,FALSE)</f>
        <v>CO</v>
      </c>
      <c r="J255" t="str">
        <f t="shared" si="4"/>
        <v>Cheyenne, CO</v>
      </c>
    </row>
    <row r="256" ht="15.75" customHeight="1">
      <c r="A256" s="11" t="s">
        <v>8763</v>
      </c>
      <c r="B256" s="12" t="s">
        <v>2480</v>
      </c>
      <c r="C256" s="12">
        <v>7.3</v>
      </c>
      <c r="D256" s="12">
        <v>9.3</v>
      </c>
      <c r="E256" s="12">
        <v>68531.0</v>
      </c>
      <c r="F256" t="str">
        <f t="shared" si="1"/>
        <v> Colorado</v>
      </c>
      <c r="G256" t="str">
        <f t="shared" si="2"/>
        <v>Clear Creek </v>
      </c>
      <c r="H256" t="str">
        <f t="shared" si="3"/>
        <v>Colorado</v>
      </c>
      <c r="I256" t="str">
        <f>VLOOKUP(H256,Sheet5!A:B,2,FALSE)</f>
        <v>CO</v>
      </c>
      <c r="J256" t="str">
        <f t="shared" si="4"/>
        <v>Clear Creek, CO</v>
      </c>
    </row>
    <row r="257" ht="15.75" customHeight="1">
      <c r="A257" s="11" t="s">
        <v>8764</v>
      </c>
      <c r="B257" s="12" t="s">
        <v>2482</v>
      </c>
      <c r="C257" s="12">
        <v>9.2</v>
      </c>
      <c r="D257" s="12">
        <v>18.6</v>
      </c>
      <c r="E257" s="12">
        <v>37357.0</v>
      </c>
      <c r="F257" t="str">
        <f t="shared" si="1"/>
        <v> Colorado</v>
      </c>
      <c r="G257" t="str">
        <f t="shared" si="2"/>
        <v>Conejos </v>
      </c>
      <c r="H257" t="str">
        <f t="shared" si="3"/>
        <v>Colorado</v>
      </c>
      <c r="I257" t="str">
        <f>VLOOKUP(H257,Sheet5!A:B,2,FALSE)</f>
        <v>CO</v>
      </c>
      <c r="J257" t="str">
        <f t="shared" si="4"/>
        <v>Conejos, CO</v>
      </c>
    </row>
    <row r="258" ht="15.75" customHeight="1">
      <c r="A258" s="11" t="s">
        <v>8765</v>
      </c>
      <c r="B258" s="12" t="s">
        <v>2484</v>
      </c>
      <c r="C258" s="12">
        <v>15.1</v>
      </c>
      <c r="D258" s="12">
        <v>25.0</v>
      </c>
      <c r="E258" s="12">
        <v>33594.0</v>
      </c>
      <c r="F258" t="str">
        <f t="shared" si="1"/>
        <v> Colorado</v>
      </c>
      <c r="G258" t="str">
        <f t="shared" si="2"/>
        <v>Costilla </v>
      </c>
      <c r="H258" t="str">
        <f t="shared" si="3"/>
        <v>Colorado</v>
      </c>
      <c r="I258" t="str">
        <f>VLOOKUP(H258,Sheet5!A:B,2,FALSE)</f>
        <v>CO</v>
      </c>
      <c r="J258" t="str">
        <f t="shared" si="4"/>
        <v>Costilla, CO</v>
      </c>
    </row>
    <row r="259" ht="15.75" customHeight="1">
      <c r="A259" s="11" t="s">
        <v>8766</v>
      </c>
      <c r="B259" s="12" t="s">
        <v>2486</v>
      </c>
      <c r="C259" s="12">
        <v>28.8</v>
      </c>
      <c r="D259" s="12">
        <v>28.3</v>
      </c>
      <c r="E259" s="12">
        <v>31534.0</v>
      </c>
      <c r="F259" t="str">
        <f t="shared" si="1"/>
        <v> Colorado</v>
      </c>
      <c r="G259" t="str">
        <f t="shared" si="2"/>
        <v>Crowley </v>
      </c>
      <c r="H259" t="str">
        <f t="shared" si="3"/>
        <v>Colorado</v>
      </c>
      <c r="I259" t="str">
        <f>VLOOKUP(H259,Sheet5!A:B,2,FALSE)</f>
        <v>CO</v>
      </c>
      <c r="J259" t="str">
        <f t="shared" si="4"/>
        <v>Crowley, CO</v>
      </c>
    </row>
    <row r="260" ht="15.75" customHeight="1">
      <c r="A260" s="11" t="s">
        <v>8767</v>
      </c>
      <c r="B260" s="12" t="s">
        <v>2488</v>
      </c>
      <c r="C260" s="12">
        <v>12.8</v>
      </c>
      <c r="D260" s="12">
        <v>17.7</v>
      </c>
      <c r="E260" s="12">
        <v>32261.0</v>
      </c>
      <c r="F260" t="str">
        <f t="shared" si="1"/>
        <v> Colorado</v>
      </c>
      <c r="G260" t="str">
        <f t="shared" si="2"/>
        <v>Custer </v>
      </c>
      <c r="H260" t="str">
        <f t="shared" si="3"/>
        <v>Colorado</v>
      </c>
      <c r="I260" t="str">
        <f>VLOOKUP(H260,Sheet5!A:B,2,FALSE)</f>
        <v>CO</v>
      </c>
      <c r="J260" t="str">
        <f t="shared" si="4"/>
        <v>Custer, CO</v>
      </c>
    </row>
    <row r="261" ht="15.75" customHeight="1">
      <c r="A261" s="11" t="s">
        <v>8768</v>
      </c>
      <c r="B261" s="12" t="s">
        <v>2490</v>
      </c>
      <c r="C261" s="12">
        <v>12.1</v>
      </c>
      <c r="D261" s="12">
        <v>16.2</v>
      </c>
      <c r="E261" s="12">
        <v>42389.0</v>
      </c>
      <c r="F261" t="str">
        <f t="shared" si="1"/>
        <v> Colorado</v>
      </c>
      <c r="G261" t="str">
        <f t="shared" si="2"/>
        <v>Delta </v>
      </c>
      <c r="H261" t="str">
        <f t="shared" si="3"/>
        <v>Colorado</v>
      </c>
      <c r="I261" t="str">
        <f>VLOOKUP(H261,Sheet5!A:B,2,FALSE)</f>
        <v>CO</v>
      </c>
      <c r="J261" t="str">
        <f t="shared" si="4"/>
        <v>Delta, CO</v>
      </c>
    </row>
    <row r="262" ht="15.75" customHeight="1">
      <c r="A262" s="11" t="s">
        <v>8769</v>
      </c>
      <c r="B262" s="12" t="s">
        <v>2492</v>
      </c>
      <c r="C262" s="12">
        <v>7.8</v>
      </c>
      <c r="D262" s="12">
        <v>18.3</v>
      </c>
      <c r="E262" s="12">
        <v>51800.0</v>
      </c>
      <c r="F262" t="str">
        <f t="shared" si="1"/>
        <v> Colorado</v>
      </c>
      <c r="G262" t="str">
        <f t="shared" si="2"/>
        <v>Denver </v>
      </c>
      <c r="H262" t="str">
        <f t="shared" si="3"/>
        <v>Colorado</v>
      </c>
      <c r="I262" t="str">
        <f>VLOOKUP(H262,Sheet5!A:B,2,FALSE)</f>
        <v>CO</v>
      </c>
      <c r="J262" t="str">
        <f t="shared" si="4"/>
        <v>Denver, CO</v>
      </c>
    </row>
    <row r="263" ht="15.75" customHeight="1">
      <c r="A263" s="11" t="s">
        <v>8770</v>
      </c>
      <c r="B263" s="12" t="s">
        <v>2494</v>
      </c>
      <c r="C263" s="12">
        <v>8.1</v>
      </c>
      <c r="D263" s="12">
        <v>20.1</v>
      </c>
      <c r="E263" s="12">
        <v>32578.0</v>
      </c>
      <c r="F263" t="str">
        <f t="shared" si="1"/>
        <v> Colorado</v>
      </c>
      <c r="G263" t="str">
        <f t="shared" si="2"/>
        <v>Dolores </v>
      </c>
      <c r="H263" t="str">
        <f t="shared" si="3"/>
        <v>Colorado</v>
      </c>
      <c r="I263" t="str">
        <f>VLOOKUP(H263,Sheet5!A:B,2,FALSE)</f>
        <v>CO</v>
      </c>
      <c r="J263" t="str">
        <f t="shared" si="4"/>
        <v>Dolores, CO</v>
      </c>
    </row>
    <row r="264" ht="15.75" customHeight="1">
      <c r="A264" s="11" t="s">
        <v>8771</v>
      </c>
      <c r="B264" s="12" t="s">
        <v>2496</v>
      </c>
      <c r="C264" s="12">
        <v>4.7</v>
      </c>
      <c r="D264" s="12">
        <v>4.1</v>
      </c>
      <c r="E264" s="12">
        <v>102626.0</v>
      </c>
      <c r="F264" t="str">
        <f t="shared" si="1"/>
        <v> Colorado</v>
      </c>
      <c r="G264" t="str">
        <f t="shared" si="2"/>
        <v>Douglas </v>
      </c>
      <c r="H264" t="str">
        <f t="shared" si="3"/>
        <v>Colorado</v>
      </c>
      <c r="I264" t="str">
        <f>VLOOKUP(H264,Sheet5!A:B,2,FALSE)</f>
        <v>CO</v>
      </c>
      <c r="J264" t="str">
        <f t="shared" si="4"/>
        <v>Douglas, CO</v>
      </c>
    </row>
    <row r="265" ht="15.75" customHeight="1">
      <c r="A265" s="11" t="s">
        <v>8772</v>
      </c>
      <c r="B265" s="12" t="s">
        <v>2498</v>
      </c>
      <c r="C265" s="12">
        <v>5.0</v>
      </c>
      <c r="D265" s="12">
        <v>10.0</v>
      </c>
      <c r="E265" s="12">
        <v>73774.0</v>
      </c>
      <c r="F265" t="str">
        <f t="shared" si="1"/>
        <v> Colorado</v>
      </c>
      <c r="G265" t="str">
        <f t="shared" si="2"/>
        <v>Eagle </v>
      </c>
      <c r="H265" t="str">
        <f t="shared" si="3"/>
        <v>Colorado</v>
      </c>
      <c r="I265" t="str">
        <f>VLOOKUP(H265,Sheet5!A:B,2,FALSE)</f>
        <v>CO</v>
      </c>
      <c r="J265" t="str">
        <f t="shared" si="4"/>
        <v>Eagle, CO</v>
      </c>
    </row>
    <row r="266" ht="15.75" customHeight="1">
      <c r="A266" s="11" t="s">
        <v>8773</v>
      </c>
      <c r="B266" s="12" t="s">
        <v>2502</v>
      </c>
      <c r="C266" s="12">
        <v>7.4</v>
      </c>
      <c r="D266" s="12">
        <v>7.3</v>
      </c>
      <c r="E266" s="12">
        <v>82154.0</v>
      </c>
      <c r="F266" t="str">
        <f t="shared" si="1"/>
        <v> Colorado</v>
      </c>
      <c r="G266" t="str">
        <f t="shared" si="2"/>
        <v>Elbert </v>
      </c>
      <c r="H266" t="str">
        <f t="shared" si="3"/>
        <v>Colorado</v>
      </c>
      <c r="I266" t="str">
        <f>VLOOKUP(H266,Sheet5!A:B,2,FALSE)</f>
        <v>CO</v>
      </c>
      <c r="J266" t="str">
        <f t="shared" si="4"/>
        <v>Elbert, CO</v>
      </c>
    </row>
    <row r="267" ht="15.75" customHeight="1">
      <c r="A267" s="11" t="s">
        <v>8774</v>
      </c>
      <c r="B267" s="12" t="s">
        <v>2500</v>
      </c>
      <c r="C267" s="12">
        <v>9.3</v>
      </c>
      <c r="D267" s="12">
        <v>12.5</v>
      </c>
      <c r="E267" s="12">
        <v>57487.0</v>
      </c>
      <c r="F267" t="str">
        <f t="shared" si="1"/>
        <v> Colorado</v>
      </c>
      <c r="G267" t="str">
        <f t="shared" si="2"/>
        <v>El Paso </v>
      </c>
      <c r="H267" t="str">
        <f t="shared" si="3"/>
        <v>Colorado</v>
      </c>
      <c r="I267" t="str">
        <f>VLOOKUP(H267,Sheet5!A:B,2,FALSE)</f>
        <v>CO</v>
      </c>
      <c r="J267" t="str">
        <f t="shared" si="4"/>
        <v>El Paso, CO</v>
      </c>
    </row>
    <row r="268" ht="15.75" customHeight="1">
      <c r="A268" s="11" t="s">
        <v>8775</v>
      </c>
      <c r="B268" s="12" t="s">
        <v>2504</v>
      </c>
      <c r="C268" s="12">
        <v>9.2</v>
      </c>
      <c r="D268" s="12">
        <v>17.6</v>
      </c>
      <c r="E268" s="12">
        <v>40569.0</v>
      </c>
      <c r="F268" t="str">
        <f t="shared" si="1"/>
        <v> Colorado</v>
      </c>
      <c r="G268" t="str">
        <f t="shared" si="2"/>
        <v>Fremont </v>
      </c>
      <c r="H268" t="str">
        <f t="shared" si="3"/>
        <v>Colorado</v>
      </c>
      <c r="I268" t="str">
        <f>VLOOKUP(H268,Sheet5!A:B,2,FALSE)</f>
        <v>CO</v>
      </c>
      <c r="J268" t="str">
        <f t="shared" si="4"/>
        <v>Fremont, CO</v>
      </c>
    </row>
    <row r="269" ht="15.75" customHeight="1">
      <c r="A269" s="11" t="s">
        <v>8776</v>
      </c>
      <c r="B269" s="12" t="s">
        <v>2506</v>
      </c>
      <c r="C269" s="12">
        <v>7.6</v>
      </c>
      <c r="D269" s="12">
        <v>11.7</v>
      </c>
      <c r="E269" s="12">
        <v>57214.0</v>
      </c>
      <c r="F269" t="str">
        <f t="shared" si="1"/>
        <v> Colorado</v>
      </c>
      <c r="G269" t="str">
        <f t="shared" si="2"/>
        <v>Garfield </v>
      </c>
      <c r="H269" t="str">
        <f t="shared" si="3"/>
        <v>Colorado</v>
      </c>
      <c r="I269" t="str">
        <f>VLOOKUP(H269,Sheet5!A:B,2,FALSE)</f>
        <v>CO</v>
      </c>
      <c r="J269" t="str">
        <f t="shared" si="4"/>
        <v>Garfield, CO</v>
      </c>
    </row>
    <row r="270" ht="15.75" customHeight="1">
      <c r="A270" s="11" t="s">
        <v>8777</v>
      </c>
      <c r="B270" s="12" t="s">
        <v>2508</v>
      </c>
      <c r="C270" s="12">
        <v>5.7</v>
      </c>
      <c r="D270" s="12">
        <v>10.3</v>
      </c>
      <c r="E270" s="12">
        <v>65851.0</v>
      </c>
      <c r="F270" t="str">
        <f t="shared" si="1"/>
        <v> Colorado</v>
      </c>
      <c r="G270" t="str">
        <f t="shared" si="2"/>
        <v>Gilpin </v>
      </c>
      <c r="H270" t="str">
        <f t="shared" si="3"/>
        <v>Colorado</v>
      </c>
      <c r="I270" t="str">
        <f>VLOOKUP(H270,Sheet5!A:B,2,FALSE)</f>
        <v>CO</v>
      </c>
      <c r="J270" t="str">
        <f t="shared" si="4"/>
        <v>Gilpin, CO</v>
      </c>
    </row>
    <row r="271" ht="15.75" customHeight="1">
      <c r="A271" s="11" t="s">
        <v>8778</v>
      </c>
      <c r="B271" s="12" t="s">
        <v>2510</v>
      </c>
      <c r="C271" s="12">
        <v>5.5</v>
      </c>
      <c r="D271" s="12">
        <v>12.1</v>
      </c>
      <c r="E271" s="12">
        <v>64109.0</v>
      </c>
      <c r="F271" t="str">
        <f t="shared" si="1"/>
        <v> Colorado</v>
      </c>
      <c r="G271" t="str">
        <f t="shared" si="2"/>
        <v>Grand </v>
      </c>
      <c r="H271" t="str">
        <f t="shared" si="3"/>
        <v>Colorado</v>
      </c>
      <c r="I271" t="str">
        <f>VLOOKUP(H271,Sheet5!A:B,2,FALSE)</f>
        <v>CO</v>
      </c>
      <c r="J271" t="str">
        <f t="shared" si="4"/>
        <v>Grand, CO</v>
      </c>
    </row>
    <row r="272" ht="15.75" customHeight="1">
      <c r="A272" s="11" t="s">
        <v>8779</v>
      </c>
      <c r="B272" s="12" t="s">
        <v>2512</v>
      </c>
      <c r="C272" s="12">
        <v>8.8</v>
      </c>
      <c r="D272" s="12">
        <v>17.7</v>
      </c>
      <c r="E272" s="12">
        <v>51371.0</v>
      </c>
      <c r="F272" t="str">
        <f t="shared" si="1"/>
        <v> Colorado</v>
      </c>
      <c r="G272" t="str">
        <f t="shared" si="2"/>
        <v>Gunnison </v>
      </c>
      <c r="H272" t="str">
        <f t="shared" si="3"/>
        <v>Colorado</v>
      </c>
      <c r="I272" t="str">
        <f>VLOOKUP(H272,Sheet5!A:B,2,FALSE)</f>
        <v>CO</v>
      </c>
      <c r="J272" t="str">
        <f t="shared" si="4"/>
        <v>Gunnison, CO</v>
      </c>
    </row>
    <row r="273" ht="15.75" customHeight="1">
      <c r="A273" s="11" t="s">
        <v>8780</v>
      </c>
      <c r="B273" s="12" t="s">
        <v>2514</v>
      </c>
      <c r="C273" s="12">
        <v>4.2</v>
      </c>
      <c r="D273" s="12">
        <v>7.5</v>
      </c>
      <c r="E273" s="12">
        <v>55682.0</v>
      </c>
      <c r="F273" t="str">
        <f t="shared" si="1"/>
        <v> Colorado</v>
      </c>
      <c r="G273" t="str">
        <f t="shared" si="2"/>
        <v>Hinsdale </v>
      </c>
      <c r="H273" t="str">
        <f t="shared" si="3"/>
        <v>Colorado</v>
      </c>
      <c r="I273" t="str">
        <f>VLOOKUP(H273,Sheet5!A:B,2,FALSE)</f>
        <v>CO</v>
      </c>
      <c r="J273" t="str">
        <f t="shared" si="4"/>
        <v>Hinsdale, CO</v>
      </c>
    </row>
    <row r="274" ht="15.75" customHeight="1">
      <c r="A274" s="11" t="s">
        <v>8781</v>
      </c>
      <c r="B274" s="12" t="s">
        <v>2516</v>
      </c>
      <c r="C274" s="12">
        <v>14.3</v>
      </c>
      <c r="D274" s="12">
        <v>19.8</v>
      </c>
      <c r="E274" s="12">
        <v>32932.0</v>
      </c>
      <c r="F274" t="str">
        <f t="shared" si="1"/>
        <v> Colorado</v>
      </c>
      <c r="G274" t="str">
        <f t="shared" si="2"/>
        <v>Huerfano </v>
      </c>
      <c r="H274" t="str">
        <f t="shared" si="3"/>
        <v>Colorado</v>
      </c>
      <c r="I274" t="str">
        <f>VLOOKUP(H274,Sheet5!A:B,2,FALSE)</f>
        <v>CO</v>
      </c>
      <c r="J274" t="str">
        <f t="shared" si="4"/>
        <v>Huerfano, CO</v>
      </c>
    </row>
    <row r="275" ht="15.75" customHeight="1">
      <c r="A275" s="11" t="s">
        <v>8782</v>
      </c>
      <c r="B275" s="12" t="s">
        <v>2518</v>
      </c>
      <c r="C275" s="12">
        <v>1.3</v>
      </c>
      <c r="D275" s="12">
        <v>14.7</v>
      </c>
      <c r="E275" s="12">
        <v>45606.0</v>
      </c>
      <c r="F275" t="str">
        <f t="shared" si="1"/>
        <v> Colorado</v>
      </c>
      <c r="G275" t="str">
        <f t="shared" si="2"/>
        <v>Jackson </v>
      </c>
      <c r="H275" t="str">
        <f t="shared" si="3"/>
        <v>Colorado</v>
      </c>
      <c r="I275" t="str">
        <f>VLOOKUP(H275,Sheet5!A:B,2,FALSE)</f>
        <v>CO</v>
      </c>
      <c r="J275" t="str">
        <f t="shared" si="4"/>
        <v>Jackson, CO</v>
      </c>
    </row>
    <row r="276" ht="15.75" customHeight="1">
      <c r="A276" s="11" t="s">
        <v>8783</v>
      </c>
      <c r="B276" s="12" t="s">
        <v>2520</v>
      </c>
      <c r="C276" s="12">
        <v>7.0</v>
      </c>
      <c r="D276" s="12">
        <v>8.7</v>
      </c>
      <c r="E276" s="12">
        <v>69698.0</v>
      </c>
      <c r="F276" t="str">
        <f t="shared" si="1"/>
        <v> Colorado</v>
      </c>
      <c r="G276" t="str">
        <f t="shared" si="2"/>
        <v>Jefferson </v>
      </c>
      <c r="H276" t="str">
        <f t="shared" si="3"/>
        <v>Colorado</v>
      </c>
      <c r="I276" t="str">
        <f>VLOOKUP(H276,Sheet5!A:B,2,FALSE)</f>
        <v>CO</v>
      </c>
      <c r="J276" t="str">
        <f t="shared" si="4"/>
        <v>Jefferson, CO</v>
      </c>
    </row>
    <row r="277" ht="15.75" customHeight="1">
      <c r="A277" s="11" t="s">
        <v>8784</v>
      </c>
      <c r="B277" s="12" t="s">
        <v>2522</v>
      </c>
      <c r="C277" s="12">
        <v>3.2</v>
      </c>
      <c r="D277" s="12">
        <v>14.7</v>
      </c>
      <c r="E277" s="12">
        <v>39375.0</v>
      </c>
      <c r="F277" t="str">
        <f t="shared" si="1"/>
        <v> Colorado</v>
      </c>
      <c r="G277" t="str">
        <f t="shared" si="2"/>
        <v>Kiowa </v>
      </c>
      <c r="H277" t="str">
        <f t="shared" si="3"/>
        <v>Colorado</v>
      </c>
      <c r="I277" t="str">
        <f>VLOOKUP(H277,Sheet5!A:B,2,FALSE)</f>
        <v>CO</v>
      </c>
      <c r="J277" t="str">
        <f t="shared" si="4"/>
        <v>Kiowa, CO</v>
      </c>
    </row>
    <row r="278" ht="15.75" customHeight="1">
      <c r="A278" s="11" t="s">
        <v>8785</v>
      </c>
      <c r="B278" s="12" t="s">
        <v>2524</v>
      </c>
      <c r="C278" s="12">
        <v>6.5</v>
      </c>
      <c r="D278" s="12">
        <v>15.5</v>
      </c>
      <c r="E278" s="12">
        <v>41495.0</v>
      </c>
      <c r="F278" t="str">
        <f t="shared" si="1"/>
        <v> Colorado</v>
      </c>
      <c r="G278" t="str">
        <f t="shared" si="2"/>
        <v>Kit Carson </v>
      </c>
      <c r="H278" t="str">
        <f t="shared" si="3"/>
        <v>Colorado</v>
      </c>
      <c r="I278" t="str">
        <f>VLOOKUP(H278,Sheet5!A:B,2,FALSE)</f>
        <v>CO</v>
      </c>
      <c r="J278" t="str">
        <f t="shared" si="4"/>
        <v>Kit Carson, CO</v>
      </c>
    </row>
    <row r="279" ht="15.75" customHeight="1">
      <c r="A279" s="11" t="s">
        <v>8786</v>
      </c>
      <c r="B279" s="12" t="s">
        <v>2528</v>
      </c>
      <c r="C279" s="12">
        <v>6.5</v>
      </c>
      <c r="D279" s="12">
        <v>12.2</v>
      </c>
      <c r="E279" s="12">
        <v>46174.0</v>
      </c>
      <c r="F279" t="str">
        <f t="shared" si="1"/>
        <v> Colorado</v>
      </c>
      <c r="G279" t="str">
        <f t="shared" si="2"/>
        <v>Lake </v>
      </c>
      <c r="H279" t="str">
        <f t="shared" si="3"/>
        <v>Colorado</v>
      </c>
      <c r="I279" t="str">
        <f>VLOOKUP(H279,Sheet5!A:B,2,FALSE)</f>
        <v>CO</v>
      </c>
      <c r="J279" t="str">
        <f t="shared" si="4"/>
        <v>Lake, CO</v>
      </c>
    </row>
    <row r="280" ht="15.75" customHeight="1">
      <c r="A280" s="11" t="s">
        <v>8787</v>
      </c>
      <c r="B280" s="12" t="s">
        <v>2526</v>
      </c>
      <c r="C280" s="12">
        <v>6.0</v>
      </c>
      <c r="D280" s="12">
        <v>11.1</v>
      </c>
      <c r="E280" s="12">
        <v>58456.0</v>
      </c>
      <c r="F280" t="str">
        <f t="shared" si="1"/>
        <v> Colorado</v>
      </c>
      <c r="G280" t="str">
        <f t="shared" si="2"/>
        <v>La Plata </v>
      </c>
      <c r="H280" t="str">
        <f t="shared" si="3"/>
        <v>Colorado</v>
      </c>
      <c r="I280" t="str">
        <f>VLOOKUP(H280,Sheet5!A:B,2,FALSE)</f>
        <v>CO</v>
      </c>
      <c r="J280" t="str">
        <f t="shared" si="4"/>
        <v>La Plata, CO</v>
      </c>
    </row>
    <row r="281" ht="15.75" customHeight="1">
      <c r="A281" s="11" t="s">
        <v>8788</v>
      </c>
      <c r="B281" s="12" t="s">
        <v>2530</v>
      </c>
      <c r="C281" s="12">
        <v>7.5</v>
      </c>
      <c r="D281" s="12">
        <v>13.7</v>
      </c>
      <c r="E281" s="12">
        <v>58844.0</v>
      </c>
      <c r="F281" t="str">
        <f t="shared" si="1"/>
        <v> Colorado</v>
      </c>
      <c r="G281" t="str">
        <f t="shared" si="2"/>
        <v>Larimer </v>
      </c>
      <c r="H281" t="str">
        <f t="shared" si="3"/>
        <v>Colorado</v>
      </c>
      <c r="I281" t="str">
        <f>VLOOKUP(H281,Sheet5!A:B,2,FALSE)</f>
        <v>CO</v>
      </c>
      <c r="J281" t="str">
        <f t="shared" si="4"/>
        <v>Larimer, CO</v>
      </c>
    </row>
    <row r="282" ht="15.75" customHeight="1">
      <c r="A282" s="11" t="s">
        <v>8789</v>
      </c>
      <c r="B282" s="12" t="s">
        <v>2532</v>
      </c>
      <c r="C282" s="12">
        <v>9.0</v>
      </c>
      <c r="D282" s="12">
        <v>16.3</v>
      </c>
      <c r="E282" s="12">
        <v>45707.0</v>
      </c>
      <c r="F282" t="str">
        <f t="shared" si="1"/>
        <v> Colorado</v>
      </c>
      <c r="G282" t="str">
        <f t="shared" si="2"/>
        <v>Las Animas </v>
      </c>
      <c r="H282" t="str">
        <f t="shared" si="3"/>
        <v>Colorado</v>
      </c>
      <c r="I282" t="str">
        <f>VLOOKUP(H282,Sheet5!A:B,2,FALSE)</f>
        <v>CO</v>
      </c>
      <c r="J282" t="str">
        <f t="shared" si="4"/>
        <v>Las Animas, CO</v>
      </c>
    </row>
    <row r="283" ht="15.75" customHeight="1">
      <c r="A283" s="11" t="s">
        <v>8790</v>
      </c>
      <c r="B283" s="12" t="s">
        <v>2534</v>
      </c>
      <c r="C283" s="12">
        <v>7.9</v>
      </c>
      <c r="D283" s="12">
        <v>16.3</v>
      </c>
      <c r="E283" s="12">
        <v>43701.0</v>
      </c>
      <c r="F283" t="str">
        <f t="shared" si="1"/>
        <v> Colorado</v>
      </c>
      <c r="G283" t="str">
        <f t="shared" si="2"/>
        <v>Lincoln </v>
      </c>
      <c r="H283" t="str">
        <f t="shared" si="3"/>
        <v>Colorado</v>
      </c>
      <c r="I283" t="str">
        <f>VLOOKUP(H283,Sheet5!A:B,2,FALSE)</f>
        <v>CO</v>
      </c>
      <c r="J283" t="str">
        <f t="shared" si="4"/>
        <v>Lincoln, CO</v>
      </c>
    </row>
    <row r="284" ht="15.75" customHeight="1">
      <c r="A284" s="11" t="s">
        <v>8791</v>
      </c>
      <c r="B284" s="12" t="s">
        <v>2536</v>
      </c>
      <c r="C284" s="12">
        <v>11.8</v>
      </c>
      <c r="D284" s="12">
        <v>16.9</v>
      </c>
      <c r="E284" s="12">
        <v>41749.0</v>
      </c>
      <c r="F284" t="str">
        <f t="shared" si="1"/>
        <v> Colorado</v>
      </c>
      <c r="G284" t="str">
        <f t="shared" si="2"/>
        <v>Logan </v>
      </c>
      <c r="H284" t="str">
        <f t="shared" si="3"/>
        <v>Colorado</v>
      </c>
      <c r="I284" t="str">
        <f>VLOOKUP(H284,Sheet5!A:B,2,FALSE)</f>
        <v>CO</v>
      </c>
      <c r="J284" t="str">
        <f t="shared" si="4"/>
        <v>Logan, CO</v>
      </c>
    </row>
    <row r="285" ht="15.75" customHeight="1">
      <c r="A285" s="11" t="s">
        <v>8792</v>
      </c>
      <c r="B285" s="12" t="s">
        <v>2538</v>
      </c>
      <c r="C285" s="12">
        <v>9.2</v>
      </c>
      <c r="D285" s="12">
        <v>15.8</v>
      </c>
      <c r="E285" s="12">
        <v>48610.0</v>
      </c>
      <c r="F285" t="str">
        <f t="shared" si="1"/>
        <v> Colorado</v>
      </c>
      <c r="G285" t="str">
        <f t="shared" si="2"/>
        <v>Mesa </v>
      </c>
      <c r="H285" t="str">
        <f t="shared" si="3"/>
        <v>Colorado</v>
      </c>
      <c r="I285" t="str">
        <f>VLOOKUP(H285,Sheet5!A:B,2,FALSE)</f>
        <v>CO</v>
      </c>
      <c r="J285" t="str">
        <f t="shared" si="4"/>
        <v>Mesa, CO</v>
      </c>
    </row>
    <row r="286" ht="15.75" customHeight="1">
      <c r="A286" s="11" t="s">
        <v>8793</v>
      </c>
      <c r="B286" s="12" t="s">
        <v>2540</v>
      </c>
      <c r="C286" s="12">
        <v>0.6</v>
      </c>
      <c r="D286" s="12">
        <v>6.8</v>
      </c>
      <c r="E286" s="12">
        <v>47986.0</v>
      </c>
      <c r="F286" t="str">
        <f t="shared" si="1"/>
        <v> Colorado</v>
      </c>
      <c r="G286" t="str">
        <f t="shared" si="2"/>
        <v>Mineral </v>
      </c>
      <c r="H286" t="str">
        <f t="shared" si="3"/>
        <v>Colorado</v>
      </c>
      <c r="I286" t="str">
        <f>VLOOKUP(H286,Sheet5!A:B,2,FALSE)</f>
        <v>CO</v>
      </c>
      <c r="J286" t="str">
        <f t="shared" si="4"/>
        <v>Mineral, CO</v>
      </c>
    </row>
    <row r="287" ht="15.75" customHeight="1">
      <c r="A287" s="11" t="s">
        <v>8794</v>
      </c>
      <c r="B287" s="12" t="s">
        <v>2542</v>
      </c>
      <c r="C287" s="12">
        <v>5.5</v>
      </c>
      <c r="D287" s="12">
        <v>11.6</v>
      </c>
      <c r="E287" s="12">
        <v>50123.0</v>
      </c>
      <c r="F287" t="str">
        <f t="shared" si="1"/>
        <v> Colorado</v>
      </c>
      <c r="G287" t="str">
        <f t="shared" si="2"/>
        <v>Moffat </v>
      </c>
      <c r="H287" t="str">
        <f t="shared" si="3"/>
        <v>Colorado</v>
      </c>
      <c r="I287" t="str">
        <f>VLOOKUP(H287,Sheet5!A:B,2,FALSE)</f>
        <v>CO</v>
      </c>
      <c r="J287" t="str">
        <f t="shared" si="4"/>
        <v>Moffat, CO</v>
      </c>
    </row>
    <row r="288" ht="15.75" customHeight="1">
      <c r="A288" s="11" t="s">
        <v>8795</v>
      </c>
      <c r="B288" s="12" t="s">
        <v>2544</v>
      </c>
      <c r="C288" s="12">
        <v>9.6</v>
      </c>
      <c r="D288" s="12">
        <v>18.4</v>
      </c>
      <c r="E288" s="12">
        <v>43431.0</v>
      </c>
      <c r="F288" t="str">
        <f t="shared" si="1"/>
        <v> Colorado</v>
      </c>
      <c r="G288" t="str">
        <f t="shared" si="2"/>
        <v>Montezuma </v>
      </c>
      <c r="H288" t="str">
        <f t="shared" si="3"/>
        <v>Colorado</v>
      </c>
      <c r="I288" t="str">
        <f>VLOOKUP(H288,Sheet5!A:B,2,FALSE)</f>
        <v>CO</v>
      </c>
      <c r="J288" t="str">
        <f t="shared" si="4"/>
        <v>Montezuma, CO</v>
      </c>
    </row>
    <row r="289" ht="15.75" customHeight="1">
      <c r="A289" s="11" t="s">
        <v>8796</v>
      </c>
      <c r="B289" s="12" t="s">
        <v>2546</v>
      </c>
      <c r="C289" s="12">
        <v>9.9</v>
      </c>
      <c r="D289" s="12">
        <v>17.2</v>
      </c>
      <c r="E289" s="12">
        <v>44885.0</v>
      </c>
      <c r="F289" t="str">
        <f t="shared" si="1"/>
        <v> Colorado</v>
      </c>
      <c r="G289" t="str">
        <f t="shared" si="2"/>
        <v>Montrose </v>
      </c>
      <c r="H289" t="str">
        <f t="shared" si="3"/>
        <v>Colorado</v>
      </c>
      <c r="I289" t="str">
        <f>VLOOKUP(H289,Sheet5!A:B,2,FALSE)</f>
        <v>CO</v>
      </c>
      <c r="J289" t="str">
        <f t="shared" si="4"/>
        <v>Montrose, CO</v>
      </c>
    </row>
    <row r="290" ht="15.75" customHeight="1">
      <c r="A290" s="11" t="s">
        <v>8797</v>
      </c>
      <c r="B290" s="12" t="s">
        <v>2548</v>
      </c>
      <c r="C290" s="12">
        <v>5.8</v>
      </c>
      <c r="D290" s="12">
        <v>12.3</v>
      </c>
      <c r="E290" s="12">
        <v>46223.0</v>
      </c>
      <c r="F290" t="str">
        <f t="shared" si="1"/>
        <v> Colorado</v>
      </c>
      <c r="G290" t="str">
        <f t="shared" si="2"/>
        <v>Morgan </v>
      </c>
      <c r="H290" t="str">
        <f t="shared" si="3"/>
        <v>Colorado</v>
      </c>
      <c r="I290" t="str">
        <f>VLOOKUP(H290,Sheet5!A:B,2,FALSE)</f>
        <v>CO</v>
      </c>
      <c r="J290" t="str">
        <f t="shared" si="4"/>
        <v>Morgan, CO</v>
      </c>
    </row>
    <row r="291" ht="15.75" customHeight="1">
      <c r="A291" s="11" t="s">
        <v>8798</v>
      </c>
      <c r="B291" s="12" t="s">
        <v>2550</v>
      </c>
      <c r="C291" s="12">
        <v>11.0</v>
      </c>
      <c r="D291" s="12">
        <v>25.8</v>
      </c>
      <c r="E291" s="12">
        <v>32594.0</v>
      </c>
      <c r="F291" t="str">
        <f t="shared" si="1"/>
        <v> Colorado</v>
      </c>
      <c r="G291" t="str">
        <f t="shared" si="2"/>
        <v>Otero </v>
      </c>
      <c r="H291" t="str">
        <f t="shared" si="3"/>
        <v>Colorado</v>
      </c>
      <c r="I291" t="str">
        <f>VLOOKUP(H291,Sheet5!A:B,2,FALSE)</f>
        <v>CO</v>
      </c>
      <c r="J291" t="str">
        <f t="shared" si="4"/>
        <v>Otero, CO</v>
      </c>
    </row>
    <row r="292" ht="15.75" customHeight="1">
      <c r="A292" s="11" t="s">
        <v>8799</v>
      </c>
      <c r="B292" s="12" t="s">
        <v>2552</v>
      </c>
      <c r="C292" s="12">
        <v>10.5</v>
      </c>
      <c r="D292" s="12">
        <v>7.4</v>
      </c>
      <c r="E292" s="12">
        <v>60701.0</v>
      </c>
      <c r="F292" t="str">
        <f t="shared" si="1"/>
        <v> Colorado</v>
      </c>
      <c r="G292" t="str">
        <f t="shared" si="2"/>
        <v>Ouray </v>
      </c>
      <c r="H292" t="str">
        <f t="shared" si="3"/>
        <v>Colorado</v>
      </c>
      <c r="I292" t="str">
        <f>VLOOKUP(H292,Sheet5!A:B,2,FALSE)</f>
        <v>CO</v>
      </c>
      <c r="J292" t="str">
        <f t="shared" si="4"/>
        <v>Ouray, CO</v>
      </c>
    </row>
    <row r="293" ht="15.75" customHeight="1">
      <c r="A293" s="11" t="s">
        <v>8800</v>
      </c>
      <c r="B293" s="12" t="s">
        <v>2554</v>
      </c>
      <c r="C293" s="12">
        <v>6.7</v>
      </c>
      <c r="D293" s="12">
        <v>8.3</v>
      </c>
      <c r="E293" s="12">
        <v>60800.0</v>
      </c>
      <c r="F293" t="str">
        <f t="shared" si="1"/>
        <v> Colorado</v>
      </c>
      <c r="G293" t="str">
        <f t="shared" si="2"/>
        <v>Park </v>
      </c>
      <c r="H293" t="str">
        <f t="shared" si="3"/>
        <v>Colorado</v>
      </c>
      <c r="I293" t="str">
        <f>VLOOKUP(H293,Sheet5!A:B,2,FALSE)</f>
        <v>CO</v>
      </c>
      <c r="J293" t="str">
        <f t="shared" si="4"/>
        <v>Park, CO</v>
      </c>
    </row>
    <row r="294" ht="15.75" customHeight="1">
      <c r="A294" s="11" t="s">
        <v>8801</v>
      </c>
      <c r="B294" s="12" t="s">
        <v>2556</v>
      </c>
      <c r="C294" s="12">
        <v>6.1</v>
      </c>
      <c r="D294" s="12">
        <v>18.6</v>
      </c>
      <c r="E294" s="12">
        <v>44390.0</v>
      </c>
      <c r="F294" t="str">
        <f t="shared" si="1"/>
        <v> Colorado</v>
      </c>
      <c r="G294" t="str">
        <f t="shared" si="2"/>
        <v>Phillips </v>
      </c>
      <c r="H294" t="str">
        <f t="shared" si="3"/>
        <v>Colorado</v>
      </c>
      <c r="I294" t="str">
        <f>VLOOKUP(H294,Sheet5!A:B,2,FALSE)</f>
        <v>CO</v>
      </c>
      <c r="J294" t="str">
        <f t="shared" si="4"/>
        <v>Phillips, CO</v>
      </c>
    </row>
    <row r="295" ht="15.75" customHeight="1">
      <c r="A295" s="11" t="s">
        <v>8802</v>
      </c>
      <c r="B295" s="12" t="s">
        <v>2558</v>
      </c>
      <c r="C295" s="12">
        <v>7.8</v>
      </c>
      <c r="D295" s="12">
        <v>8.8</v>
      </c>
      <c r="E295" s="12">
        <v>71060.0</v>
      </c>
      <c r="F295" t="str">
        <f t="shared" si="1"/>
        <v> Colorado</v>
      </c>
      <c r="G295" t="str">
        <f t="shared" si="2"/>
        <v>Pitkin </v>
      </c>
      <c r="H295" t="str">
        <f t="shared" si="3"/>
        <v>Colorado</v>
      </c>
      <c r="I295" t="str">
        <f>VLOOKUP(H295,Sheet5!A:B,2,FALSE)</f>
        <v>CO</v>
      </c>
      <c r="J295" t="str">
        <f t="shared" si="4"/>
        <v>Pitkin, CO</v>
      </c>
    </row>
    <row r="296" ht="15.75" customHeight="1">
      <c r="A296" s="11" t="s">
        <v>8803</v>
      </c>
      <c r="B296" s="12" t="s">
        <v>2560</v>
      </c>
      <c r="C296" s="12">
        <v>9.9</v>
      </c>
      <c r="D296" s="12">
        <v>21.8</v>
      </c>
      <c r="E296" s="12">
        <v>35408.0</v>
      </c>
      <c r="F296" t="str">
        <f t="shared" si="1"/>
        <v> Colorado</v>
      </c>
      <c r="G296" t="str">
        <f t="shared" si="2"/>
        <v>Prowers </v>
      </c>
      <c r="H296" t="str">
        <f t="shared" si="3"/>
        <v>Colorado</v>
      </c>
      <c r="I296" t="str">
        <f>VLOOKUP(H296,Sheet5!A:B,2,FALSE)</f>
        <v>CO</v>
      </c>
      <c r="J296" t="str">
        <f t="shared" si="4"/>
        <v>Prowers, CO</v>
      </c>
    </row>
    <row r="297" ht="15.75" customHeight="1">
      <c r="A297" s="11" t="s">
        <v>8804</v>
      </c>
      <c r="B297" s="12" t="s">
        <v>2562</v>
      </c>
      <c r="C297" s="12">
        <v>11.1</v>
      </c>
      <c r="D297" s="12">
        <v>19.3</v>
      </c>
      <c r="E297" s="12">
        <v>41974.0</v>
      </c>
      <c r="F297" t="str">
        <f t="shared" si="1"/>
        <v> Colorado</v>
      </c>
      <c r="G297" t="str">
        <f t="shared" si="2"/>
        <v>Pueblo </v>
      </c>
      <c r="H297" t="str">
        <f t="shared" si="3"/>
        <v>Colorado</v>
      </c>
      <c r="I297" t="str">
        <f>VLOOKUP(H297,Sheet5!A:B,2,FALSE)</f>
        <v>CO</v>
      </c>
      <c r="J297" t="str">
        <f t="shared" si="4"/>
        <v>Pueblo, CO</v>
      </c>
    </row>
    <row r="298" ht="15.75" customHeight="1">
      <c r="A298" s="11" t="s">
        <v>8805</v>
      </c>
      <c r="B298" s="12" t="s">
        <v>2564</v>
      </c>
      <c r="C298" s="12">
        <v>4.1</v>
      </c>
      <c r="D298" s="12">
        <v>16.8</v>
      </c>
      <c r="E298" s="12">
        <v>63910.0</v>
      </c>
      <c r="F298" t="str">
        <f t="shared" si="1"/>
        <v> Colorado</v>
      </c>
      <c r="G298" t="str">
        <f t="shared" si="2"/>
        <v>Rio Blanco </v>
      </c>
      <c r="H298" t="str">
        <f t="shared" si="3"/>
        <v>Colorado</v>
      </c>
      <c r="I298" t="str">
        <f>VLOOKUP(H298,Sheet5!A:B,2,FALSE)</f>
        <v>CO</v>
      </c>
      <c r="J298" t="str">
        <f t="shared" si="4"/>
        <v>Rio Blanco, CO</v>
      </c>
    </row>
    <row r="299" ht="15.75" customHeight="1">
      <c r="A299" s="11" t="s">
        <v>8806</v>
      </c>
      <c r="B299" s="12" t="s">
        <v>2566</v>
      </c>
      <c r="C299" s="12">
        <v>8.8</v>
      </c>
      <c r="D299" s="12">
        <v>20.1</v>
      </c>
      <c r="E299" s="12">
        <v>38673.0</v>
      </c>
      <c r="F299" t="str">
        <f t="shared" si="1"/>
        <v> Colorado</v>
      </c>
      <c r="G299" t="str">
        <f t="shared" si="2"/>
        <v>Rio Grande </v>
      </c>
      <c r="H299" t="str">
        <f t="shared" si="3"/>
        <v>Colorado</v>
      </c>
      <c r="I299" t="str">
        <f>VLOOKUP(H299,Sheet5!A:B,2,FALSE)</f>
        <v>CO</v>
      </c>
      <c r="J299" t="str">
        <f t="shared" si="4"/>
        <v>Rio Grande, CO</v>
      </c>
    </row>
    <row r="300" ht="15.75" customHeight="1">
      <c r="A300" s="11" t="s">
        <v>8807</v>
      </c>
      <c r="B300" s="12" t="s">
        <v>2568</v>
      </c>
      <c r="C300" s="12">
        <v>6.3</v>
      </c>
      <c r="D300" s="12">
        <v>10.4</v>
      </c>
      <c r="E300" s="12">
        <v>61095.0</v>
      </c>
      <c r="F300" t="str">
        <f t="shared" si="1"/>
        <v> Colorado</v>
      </c>
      <c r="G300" t="str">
        <f t="shared" si="2"/>
        <v>Routt </v>
      </c>
      <c r="H300" t="str">
        <f t="shared" si="3"/>
        <v>Colorado</v>
      </c>
      <c r="I300" t="str">
        <f>VLOOKUP(H300,Sheet5!A:B,2,FALSE)</f>
        <v>CO</v>
      </c>
      <c r="J300" t="str">
        <f t="shared" si="4"/>
        <v>Routt, CO</v>
      </c>
    </row>
    <row r="301" ht="15.75" customHeight="1">
      <c r="A301" s="11" t="s">
        <v>8808</v>
      </c>
      <c r="B301" s="12" t="s">
        <v>2570</v>
      </c>
      <c r="C301" s="12">
        <v>11.4</v>
      </c>
      <c r="D301" s="12">
        <v>25.1</v>
      </c>
      <c r="E301" s="12">
        <v>33398.0</v>
      </c>
      <c r="F301" t="str">
        <f t="shared" si="1"/>
        <v> Colorado</v>
      </c>
      <c r="G301" t="str">
        <f t="shared" si="2"/>
        <v>Saguache </v>
      </c>
      <c r="H301" t="str">
        <f t="shared" si="3"/>
        <v>Colorado</v>
      </c>
      <c r="I301" t="str">
        <f>VLOOKUP(H301,Sheet5!A:B,2,FALSE)</f>
        <v>CO</v>
      </c>
      <c r="J301" t="str">
        <f t="shared" si="4"/>
        <v>Saguache, CO</v>
      </c>
    </row>
    <row r="302" ht="15.75" customHeight="1">
      <c r="A302" s="11" t="s">
        <v>8809</v>
      </c>
      <c r="B302" s="12" t="s">
        <v>2572</v>
      </c>
      <c r="C302" s="12">
        <v>18.5</v>
      </c>
      <c r="D302" s="12">
        <v>16.5</v>
      </c>
      <c r="E302" s="12">
        <v>37679.0</v>
      </c>
      <c r="F302" t="str">
        <f t="shared" si="1"/>
        <v> Colorado</v>
      </c>
      <c r="G302" t="str">
        <f t="shared" si="2"/>
        <v>San Juan </v>
      </c>
      <c r="H302" t="str">
        <f t="shared" si="3"/>
        <v>Colorado</v>
      </c>
      <c r="I302" t="str">
        <f>VLOOKUP(H302,Sheet5!A:B,2,FALSE)</f>
        <v>CO</v>
      </c>
      <c r="J302" t="str">
        <f t="shared" si="4"/>
        <v>San Juan, CO</v>
      </c>
    </row>
    <row r="303" ht="15.75" customHeight="1">
      <c r="A303" s="11" t="s">
        <v>8810</v>
      </c>
      <c r="B303" s="12" t="s">
        <v>2574</v>
      </c>
      <c r="C303" s="12">
        <v>5.7</v>
      </c>
      <c r="D303" s="12">
        <v>10.4</v>
      </c>
      <c r="E303" s="12">
        <v>59490.0</v>
      </c>
      <c r="F303" t="str">
        <f t="shared" si="1"/>
        <v> Colorado</v>
      </c>
      <c r="G303" t="str">
        <f t="shared" si="2"/>
        <v>San Miguel </v>
      </c>
      <c r="H303" t="str">
        <f t="shared" si="3"/>
        <v>Colorado</v>
      </c>
      <c r="I303" t="str">
        <f>VLOOKUP(H303,Sheet5!A:B,2,FALSE)</f>
        <v>CO</v>
      </c>
      <c r="J303" t="str">
        <f t="shared" si="4"/>
        <v>San Miguel, CO</v>
      </c>
    </row>
    <row r="304" ht="15.75" customHeight="1">
      <c r="A304" s="11" t="s">
        <v>8811</v>
      </c>
      <c r="B304" s="12" t="s">
        <v>2576</v>
      </c>
      <c r="C304" s="12">
        <v>8.0</v>
      </c>
      <c r="D304" s="12">
        <v>15.6</v>
      </c>
      <c r="E304" s="12">
        <v>43864.0</v>
      </c>
      <c r="F304" t="str">
        <f t="shared" si="1"/>
        <v> Colorado</v>
      </c>
      <c r="G304" t="str">
        <f t="shared" si="2"/>
        <v>Sedgwick </v>
      </c>
      <c r="H304" t="str">
        <f t="shared" si="3"/>
        <v>Colorado</v>
      </c>
      <c r="I304" t="str">
        <f>VLOOKUP(H304,Sheet5!A:B,2,FALSE)</f>
        <v>CO</v>
      </c>
      <c r="J304" t="str">
        <f t="shared" si="4"/>
        <v>Sedgwick, CO</v>
      </c>
    </row>
    <row r="305" ht="15.75" customHeight="1">
      <c r="A305" s="11" t="s">
        <v>8812</v>
      </c>
      <c r="B305" s="12" t="s">
        <v>2578</v>
      </c>
      <c r="C305" s="12">
        <v>5.7</v>
      </c>
      <c r="D305" s="12">
        <v>14.1</v>
      </c>
      <c r="E305" s="12">
        <v>64521.0</v>
      </c>
      <c r="F305" t="str">
        <f t="shared" si="1"/>
        <v> Colorado</v>
      </c>
      <c r="G305" t="str">
        <f t="shared" si="2"/>
        <v>Summit </v>
      </c>
      <c r="H305" t="str">
        <f t="shared" si="3"/>
        <v>Colorado</v>
      </c>
      <c r="I305" t="str">
        <f>VLOOKUP(H305,Sheet5!A:B,2,FALSE)</f>
        <v>CO</v>
      </c>
      <c r="J305" t="str">
        <f t="shared" si="4"/>
        <v>Summit, CO</v>
      </c>
    </row>
    <row r="306" ht="15.75" customHeight="1">
      <c r="A306" s="11" t="s">
        <v>8813</v>
      </c>
      <c r="B306" s="12" t="s">
        <v>2580</v>
      </c>
      <c r="C306" s="12">
        <v>9.1</v>
      </c>
      <c r="D306" s="12">
        <v>7.2</v>
      </c>
      <c r="E306" s="12">
        <v>62559.0</v>
      </c>
      <c r="F306" t="str">
        <f t="shared" si="1"/>
        <v> Colorado</v>
      </c>
      <c r="G306" t="str">
        <f t="shared" si="2"/>
        <v>Teller </v>
      </c>
      <c r="H306" t="str">
        <f t="shared" si="3"/>
        <v>Colorado</v>
      </c>
      <c r="I306" t="str">
        <f>VLOOKUP(H306,Sheet5!A:B,2,FALSE)</f>
        <v>CO</v>
      </c>
      <c r="J306" t="str">
        <f t="shared" si="4"/>
        <v>Teller, CO</v>
      </c>
    </row>
    <row r="307" ht="15.75" customHeight="1">
      <c r="A307" s="11" t="s">
        <v>8814</v>
      </c>
      <c r="B307" s="12" t="s">
        <v>2582</v>
      </c>
      <c r="C307" s="12">
        <v>5.5</v>
      </c>
      <c r="D307" s="12">
        <v>12.9</v>
      </c>
      <c r="E307" s="12">
        <v>44271.0</v>
      </c>
      <c r="F307" t="str">
        <f t="shared" si="1"/>
        <v> Colorado</v>
      </c>
      <c r="G307" t="str">
        <f t="shared" si="2"/>
        <v>Washington </v>
      </c>
      <c r="H307" t="str">
        <f t="shared" si="3"/>
        <v>Colorado</v>
      </c>
      <c r="I307" t="str">
        <f>VLOOKUP(H307,Sheet5!A:B,2,FALSE)</f>
        <v>CO</v>
      </c>
      <c r="J307" t="str">
        <f t="shared" si="4"/>
        <v>Washington, CO</v>
      </c>
    </row>
    <row r="308" ht="15.75" customHeight="1">
      <c r="A308" s="11" t="s">
        <v>8815</v>
      </c>
      <c r="B308" s="12" t="s">
        <v>2584</v>
      </c>
      <c r="C308" s="12">
        <v>7.5</v>
      </c>
      <c r="D308" s="12">
        <v>13.5</v>
      </c>
      <c r="E308" s="12">
        <v>58100.0</v>
      </c>
      <c r="F308" t="str">
        <f t="shared" si="1"/>
        <v> Colorado</v>
      </c>
      <c r="G308" t="str">
        <f t="shared" si="2"/>
        <v>Weld </v>
      </c>
      <c r="H308" t="str">
        <f t="shared" si="3"/>
        <v>Colorado</v>
      </c>
      <c r="I308" t="str">
        <f>VLOOKUP(H308,Sheet5!A:B,2,FALSE)</f>
        <v>CO</v>
      </c>
      <c r="J308" t="str">
        <f t="shared" si="4"/>
        <v>Weld, CO</v>
      </c>
    </row>
    <row r="309" ht="15.75" customHeight="1">
      <c r="A309" s="11" t="s">
        <v>8816</v>
      </c>
      <c r="B309" s="12" t="s">
        <v>2586</v>
      </c>
      <c r="C309" s="12">
        <v>2.6</v>
      </c>
      <c r="D309" s="12">
        <v>10.2</v>
      </c>
      <c r="E309" s="12">
        <v>43279.0</v>
      </c>
      <c r="F309" t="str">
        <f t="shared" si="1"/>
        <v> Colorado</v>
      </c>
      <c r="G309" t="str">
        <f t="shared" si="2"/>
        <v>Yuma </v>
      </c>
      <c r="H309" t="str">
        <f t="shared" si="3"/>
        <v>Colorado</v>
      </c>
      <c r="I309" t="str">
        <f>VLOOKUP(H309,Sheet5!A:B,2,FALSE)</f>
        <v>CO</v>
      </c>
      <c r="J309" t="str">
        <f t="shared" si="4"/>
        <v>Yuma, CO</v>
      </c>
    </row>
    <row r="310" ht="15.75" customHeight="1">
      <c r="A310" s="11" t="s">
        <v>8817</v>
      </c>
      <c r="B310" s="12" t="s">
        <v>2588</v>
      </c>
      <c r="C310" s="12">
        <v>9.6</v>
      </c>
      <c r="D310" s="12">
        <v>9.1</v>
      </c>
      <c r="E310" s="12">
        <v>83163.0</v>
      </c>
      <c r="F310" t="str">
        <f t="shared" si="1"/>
        <v> Connecticut</v>
      </c>
      <c r="G310" t="str">
        <f t="shared" si="2"/>
        <v>Fairfield </v>
      </c>
      <c r="H310" t="str">
        <f t="shared" si="3"/>
        <v>Connecticut</v>
      </c>
      <c r="I310" t="str">
        <f>VLOOKUP(H310,Sheet5!A:B,2,FALSE)</f>
        <v>CT</v>
      </c>
      <c r="J310" t="str">
        <f t="shared" si="4"/>
        <v>Fairfield, CT</v>
      </c>
    </row>
    <row r="311" ht="15.75" customHeight="1">
      <c r="A311" s="11" t="s">
        <v>8818</v>
      </c>
      <c r="B311" s="12" t="s">
        <v>2590</v>
      </c>
      <c r="C311" s="12">
        <v>10.3</v>
      </c>
      <c r="D311" s="12">
        <v>12.1</v>
      </c>
      <c r="E311" s="12">
        <v>65499.0</v>
      </c>
      <c r="F311" t="str">
        <f t="shared" si="1"/>
        <v> Connecticut</v>
      </c>
      <c r="G311" t="str">
        <f t="shared" si="2"/>
        <v>Hartford </v>
      </c>
      <c r="H311" t="str">
        <f t="shared" si="3"/>
        <v>Connecticut</v>
      </c>
      <c r="I311" t="str">
        <f>VLOOKUP(H311,Sheet5!A:B,2,FALSE)</f>
        <v>CT</v>
      </c>
      <c r="J311" t="str">
        <f t="shared" si="4"/>
        <v>Hartford, CT</v>
      </c>
    </row>
    <row r="312" ht="15.75" customHeight="1">
      <c r="A312" s="11" t="s">
        <v>8819</v>
      </c>
      <c r="B312" s="12" t="s">
        <v>2592</v>
      </c>
      <c r="C312" s="12">
        <v>7.6</v>
      </c>
      <c r="D312" s="12">
        <v>6.8</v>
      </c>
      <c r="E312" s="12">
        <v>72068.0</v>
      </c>
      <c r="F312" t="str">
        <f t="shared" si="1"/>
        <v> Connecticut</v>
      </c>
      <c r="G312" t="str">
        <f t="shared" si="2"/>
        <v>Litchfield </v>
      </c>
      <c r="H312" t="str">
        <f t="shared" si="3"/>
        <v>Connecticut</v>
      </c>
      <c r="I312" t="str">
        <f>VLOOKUP(H312,Sheet5!A:B,2,FALSE)</f>
        <v>CT</v>
      </c>
      <c r="J312" t="str">
        <f t="shared" si="4"/>
        <v>Litchfield, CT</v>
      </c>
    </row>
    <row r="313" ht="15.75" customHeight="1">
      <c r="A313" s="11" t="s">
        <v>8820</v>
      </c>
      <c r="B313" s="12" t="s">
        <v>2594</v>
      </c>
      <c r="C313" s="12">
        <v>6.6</v>
      </c>
      <c r="D313" s="12">
        <v>6.9</v>
      </c>
      <c r="E313" s="12">
        <v>77931.0</v>
      </c>
      <c r="F313" t="str">
        <f t="shared" si="1"/>
        <v> Connecticut</v>
      </c>
      <c r="G313" t="str">
        <f t="shared" si="2"/>
        <v>Middlesex </v>
      </c>
      <c r="H313" t="str">
        <f t="shared" si="3"/>
        <v>Connecticut</v>
      </c>
      <c r="I313" t="str">
        <f>VLOOKUP(H313,Sheet5!A:B,2,FALSE)</f>
        <v>CT</v>
      </c>
      <c r="J313" t="str">
        <f t="shared" si="4"/>
        <v>Middlesex, CT</v>
      </c>
    </row>
    <row r="314" ht="15.75" customHeight="1">
      <c r="A314" s="11" t="s">
        <v>8821</v>
      </c>
      <c r="B314" s="12" t="s">
        <v>2596</v>
      </c>
      <c r="C314" s="12">
        <v>10.4</v>
      </c>
      <c r="D314" s="12">
        <v>12.7</v>
      </c>
      <c r="E314" s="12">
        <v>61646.0</v>
      </c>
      <c r="F314" t="str">
        <f t="shared" si="1"/>
        <v> Connecticut</v>
      </c>
      <c r="G314" t="str">
        <f t="shared" si="2"/>
        <v>New Haven </v>
      </c>
      <c r="H314" t="str">
        <f t="shared" si="3"/>
        <v>Connecticut</v>
      </c>
      <c r="I314" t="str">
        <f>VLOOKUP(H314,Sheet5!A:B,2,FALSE)</f>
        <v>CT</v>
      </c>
      <c r="J314" t="str">
        <f t="shared" si="4"/>
        <v>New Haven, CT</v>
      </c>
    </row>
    <row r="315" ht="15.75" customHeight="1">
      <c r="A315" s="11" t="s">
        <v>8822</v>
      </c>
      <c r="B315" s="12" t="s">
        <v>2598</v>
      </c>
      <c r="C315" s="12">
        <v>8.4</v>
      </c>
      <c r="D315" s="12">
        <v>9.1</v>
      </c>
      <c r="E315" s="12">
        <v>66693.0</v>
      </c>
      <c r="F315" t="str">
        <f t="shared" si="1"/>
        <v> Connecticut</v>
      </c>
      <c r="G315" t="str">
        <f t="shared" si="2"/>
        <v>New London </v>
      </c>
      <c r="H315" t="str">
        <f t="shared" si="3"/>
        <v>Connecticut</v>
      </c>
      <c r="I315" t="str">
        <f>VLOOKUP(H315,Sheet5!A:B,2,FALSE)</f>
        <v>CT</v>
      </c>
      <c r="J315" t="str">
        <f t="shared" si="4"/>
        <v>New London, CT</v>
      </c>
    </row>
    <row r="316" ht="15.75" customHeight="1">
      <c r="A316" s="11" t="s">
        <v>8823</v>
      </c>
      <c r="B316" s="12" t="s">
        <v>2600</v>
      </c>
      <c r="C316" s="12">
        <v>7.5</v>
      </c>
      <c r="D316" s="12">
        <v>6.6</v>
      </c>
      <c r="E316" s="12">
        <v>79988.0</v>
      </c>
      <c r="F316" t="str">
        <f t="shared" si="1"/>
        <v> Connecticut</v>
      </c>
      <c r="G316" t="str">
        <f t="shared" si="2"/>
        <v>Tolland </v>
      </c>
      <c r="H316" t="str">
        <f t="shared" si="3"/>
        <v>Connecticut</v>
      </c>
      <c r="I316" t="str">
        <f>VLOOKUP(H316,Sheet5!A:B,2,FALSE)</f>
        <v>CT</v>
      </c>
      <c r="J316" t="str">
        <f t="shared" si="4"/>
        <v>Tolland, CT</v>
      </c>
    </row>
    <row r="317" ht="15.75" customHeight="1">
      <c r="A317" s="11" t="s">
        <v>8824</v>
      </c>
      <c r="B317" s="12" t="s">
        <v>2602</v>
      </c>
      <c r="C317" s="12">
        <v>10.6</v>
      </c>
      <c r="D317" s="12">
        <v>11.4</v>
      </c>
      <c r="E317" s="12">
        <v>59218.0</v>
      </c>
      <c r="F317" t="str">
        <f t="shared" si="1"/>
        <v> Connecticut</v>
      </c>
      <c r="G317" t="str">
        <f t="shared" si="2"/>
        <v>Windham </v>
      </c>
      <c r="H317" t="str">
        <f t="shared" si="3"/>
        <v>Connecticut</v>
      </c>
      <c r="I317" t="str">
        <f>VLOOKUP(H317,Sheet5!A:B,2,FALSE)</f>
        <v>CT</v>
      </c>
      <c r="J317" t="str">
        <f t="shared" si="4"/>
        <v>Windham, CT</v>
      </c>
    </row>
    <row r="318" ht="15.75" customHeight="1">
      <c r="A318" s="11" t="s">
        <v>8825</v>
      </c>
      <c r="B318" s="12" t="s">
        <v>2604</v>
      </c>
      <c r="C318" s="12">
        <v>9.6</v>
      </c>
      <c r="D318" s="12">
        <v>12.9</v>
      </c>
      <c r="E318" s="12">
        <v>55169.0</v>
      </c>
      <c r="F318" t="str">
        <f t="shared" si="1"/>
        <v> Delaware</v>
      </c>
      <c r="G318" t="str">
        <f t="shared" si="2"/>
        <v>Kent </v>
      </c>
      <c r="H318" t="str">
        <f t="shared" si="3"/>
        <v>Delaware</v>
      </c>
      <c r="I318" t="str">
        <f>VLOOKUP(H318,Sheet5!A:B,2,FALSE)</f>
        <v>DE</v>
      </c>
      <c r="J318" t="str">
        <f t="shared" si="4"/>
        <v>Kent, DE</v>
      </c>
    </row>
    <row r="319" ht="15.75" customHeight="1">
      <c r="A319" s="11" t="s">
        <v>8826</v>
      </c>
      <c r="B319" s="12" t="s">
        <v>2606</v>
      </c>
      <c r="C319" s="12">
        <v>8.2</v>
      </c>
      <c r="D319" s="12">
        <v>11.3</v>
      </c>
      <c r="E319" s="12">
        <v>64857.0</v>
      </c>
      <c r="F319" t="str">
        <f t="shared" si="1"/>
        <v> Delaware</v>
      </c>
      <c r="G319" t="str">
        <f t="shared" si="2"/>
        <v>New Castle </v>
      </c>
      <c r="H319" t="str">
        <f t="shared" si="3"/>
        <v>Delaware</v>
      </c>
      <c r="I319" t="str">
        <f>VLOOKUP(H319,Sheet5!A:B,2,FALSE)</f>
        <v>DE</v>
      </c>
      <c r="J319" t="str">
        <f t="shared" si="4"/>
        <v>New Castle, DE</v>
      </c>
    </row>
    <row r="320" ht="15.75" customHeight="1">
      <c r="A320" s="11" t="s">
        <v>8827</v>
      </c>
      <c r="B320" s="12" t="s">
        <v>2608</v>
      </c>
      <c r="C320" s="12">
        <v>8.9</v>
      </c>
      <c r="D320" s="12">
        <v>13.3</v>
      </c>
      <c r="E320" s="12">
        <v>53505.0</v>
      </c>
      <c r="F320" t="str">
        <f t="shared" si="1"/>
        <v> Delaware</v>
      </c>
      <c r="G320" t="str">
        <f t="shared" si="2"/>
        <v>Sussex </v>
      </c>
      <c r="H320" t="str">
        <f t="shared" si="3"/>
        <v>Delaware</v>
      </c>
      <c r="I320" t="str">
        <f>VLOOKUP(H320,Sheet5!A:B,2,FALSE)</f>
        <v>DE</v>
      </c>
      <c r="J320" t="str">
        <f t="shared" si="4"/>
        <v>Sussex, DE</v>
      </c>
    </row>
    <row r="321" ht="15.75" customHeight="1">
      <c r="A321" s="11" t="s">
        <v>8828</v>
      </c>
      <c r="B321" s="12" t="e">
        <v>#VALUE!</v>
      </c>
      <c r="C321" s="12">
        <v>10.6</v>
      </c>
      <c r="D321" s="12">
        <v>18.2</v>
      </c>
      <c r="E321" s="12">
        <v>69235.0</v>
      </c>
      <c r="F321" t="str">
        <f t="shared" si="1"/>
        <v> District of Columbia</v>
      </c>
      <c r="G321" t="str">
        <f t="shared" si="2"/>
        <v>#VALUE!</v>
      </c>
      <c r="H321" t="str">
        <f t="shared" si="3"/>
        <v>District of Columbia</v>
      </c>
      <c r="I321" t="str">
        <f>VLOOKUP(H321,Sheet5!A:B,2,FALSE)</f>
        <v>#N/A</v>
      </c>
      <c r="J321" t="str">
        <f t="shared" si="4"/>
        <v>#VALUE!</v>
      </c>
    </row>
    <row r="322" ht="15.75" customHeight="1">
      <c r="A322" s="11" t="s">
        <v>8829</v>
      </c>
      <c r="B322" s="12" t="s">
        <v>2612</v>
      </c>
      <c r="C322" s="12">
        <v>8.5</v>
      </c>
      <c r="D322" s="12">
        <v>25.4</v>
      </c>
      <c r="E322" s="12">
        <v>42045.0</v>
      </c>
      <c r="F322" t="str">
        <f t="shared" si="1"/>
        <v> Florida</v>
      </c>
      <c r="G322" t="str">
        <f t="shared" si="2"/>
        <v>Alachua </v>
      </c>
      <c r="H322" t="str">
        <f t="shared" si="3"/>
        <v>Florida</v>
      </c>
      <c r="I322" t="str">
        <f>VLOOKUP(H322,Sheet5!A:B,2,FALSE)</f>
        <v>FL</v>
      </c>
      <c r="J322" t="str">
        <f t="shared" si="4"/>
        <v>Alachua, FL</v>
      </c>
    </row>
    <row r="323" ht="15.75" customHeight="1">
      <c r="A323" s="11" t="s">
        <v>8830</v>
      </c>
      <c r="B323" s="12" t="s">
        <v>2614</v>
      </c>
      <c r="C323" s="12">
        <v>9.8</v>
      </c>
      <c r="D323" s="12">
        <v>18.6</v>
      </c>
      <c r="E323" s="12">
        <v>46865.0</v>
      </c>
      <c r="F323" t="str">
        <f t="shared" si="1"/>
        <v> Florida</v>
      </c>
      <c r="G323" t="str">
        <f t="shared" si="2"/>
        <v>Baker </v>
      </c>
      <c r="H323" t="str">
        <f t="shared" si="3"/>
        <v>Florida</v>
      </c>
      <c r="I323" t="str">
        <f>VLOOKUP(H323,Sheet5!A:B,2,FALSE)</f>
        <v>FL</v>
      </c>
      <c r="J323" t="str">
        <f t="shared" si="4"/>
        <v>Baker, FL</v>
      </c>
    </row>
    <row r="324" ht="15.75" customHeight="1">
      <c r="A324" s="11" t="s">
        <v>8831</v>
      </c>
      <c r="B324" s="12" t="s">
        <v>2616</v>
      </c>
      <c r="C324" s="12">
        <v>9.8</v>
      </c>
      <c r="D324" s="12">
        <v>14.8</v>
      </c>
      <c r="E324" s="12">
        <v>47274.0</v>
      </c>
      <c r="F324" t="str">
        <f t="shared" si="1"/>
        <v> Florida</v>
      </c>
      <c r="G324" t="str">
        <f t="shared" si="2"/>
        <v>Bay </v>
      </c>
      <c r="H324" t="str">
        <f t="shared" si="3"/>
        <v>Florida</v>
      </c>
      <c r="I324" t="str">
        <f>VLOOKUP(H324,Sheet5!A:B,2,FALSE)</f>
        <v>FL</v>
      </c>
      <c r="J324" t="str">
        <f t="shared" si="4"/>
        <v>Bay, FL</v>
      </c>
    </row>
    <row r="325" ht="15.75" customHeight="1">
      <c r="A325" s="11" t="s">
        <v>8832</v>
      </c>
      <c r="B325" s="12" t="s">
        <v>2618</v>
      </c>
      <c r="C325" s="12">
        <v>14.5</v>
      </c>
      <c r="D325" s="12">
        <v>19.3</v>
      </c>
      <c r="E325" s="12">
        <v>40481.0</v>
      </c>
      <c r="F325" t="str">
        <f t="shared" si="1"/>
        <v> Florida</v>
      </c>
      <c r="G325" t="str">
        <f t="shared" si="2"/>
        <v>Bradford </v>
      </c>
      <c r="H325" t="str">
        <f t="shared" si="3"/>
        <v>Florida</v>
      </c>
      <c r="I325" t="str">
        <f>VLOOKUP(H325,Sheet5!A:B,2,FALSE)</f>
        <v>FL</v>
      </c>
      <c r="J325" t="str">
        <f t="shared" si="4"/>
        <v>Bradford, FL</v>
      </c>
    </row>
    <row r="326" ht="15.75" customHeight="1">
      <c r="A326" s="11" t="s">
        <v>8833</v>
      </c>
      <c r="B326" s="12" t="s">
        <v>2620</v>
      </c>
      <c r="C326" s="12">
        <v>12.1</v>
      </c>
      <c r="D326" s="12">
        <v>14.0</v>
      </c>
      <c r="E326" s="12">
        <v>48483.0</v>
      </c>
      <c r="F326" t="str">
        <f t="shared" si="1"/>
        <v> Florida</v>
      </c>
      <c r="G326" t="str">
        <f t="shared" si="2"/>
        <v>Brevard </v>
      </c>
      <c r="H326" t="str">
        <f t="shared" si="3"/>
        <v>Florida</v>
      </c>
      <c r="I326" t="str">
        <f>VLOOKUP(H326,Sheet5!A:B,2,FALSE)</f>
        <v>FL</v>
      </c>
      <c r="J326" t="str">
        <f t="shared" si="4"/>
        <v>Brevard, FL</v>
      </c>
    </row>
    <row r="327" ht="15.75" customHeight="1">
      <c r="A327" s="11" t="s">
        <v>8834</v>
      </c>
      <c r="B327" s="12" t="s">
        <v>2622</v>
      </c>
      <c r="C327" s="12">
        <v>11.3</v>
      </c>
      <c r="D327" s="12">
        <v>14.6</v>
      </c>
      <c r="E327" s="12">
        <v>51574.0</v>
      </c>
      <c r="F327" t="str">
        <f t="shared" si="1"/>
        <v> Florida</v>
      </c>
      <c r="G327" t="str">
        <f t="shared" si="2"/>
        <v>Broward </v>
      </c>
      <c r="H327" t="str">
        <f t="shared" si="3"/>
        <v>Florida</v>
      </c>
      <c r="I327" t="str">
        <f>VLOOKUP(H327,Sheet5!A:B,2,FALSE)</f>
        <v>FL</v>
      </c>
      <c r="J327" t="str">
        <f t="shared" si="4"/>
        <v>Broward, FL</v>
      </c>
    </row>
    <row r="328" ht="15.75" customHeight="1">
      <c r="A328" s="11" t="s">
        <v>8835</v>
      </c>
      <c r="B328" s="12" t="s">
        <v>2624</v>
      </c>
      <c r="C328" s="12">
        <v>10.1</v>
      </c>
      <c r="D328" s="12">
        <v>22.5</v>
      </c>
      <c r="E328" s="12">
        <v>34053.0</v>
      </c>
      <c r="F328" t="str">
        <f t="shared" si="1"/>
        <v> Florida</v>
      </c>
      <c r="G328" t="str">
        <f t="shared" si="2"/>
        <v>Calhoun </v>
      </c>
      <c r="H328" t="str">
        <f t="shared" si="3"/>
        <v>Florida</v>
      </c>
      <c r="I328" t="str">
        <f>VLOOKUP(H328,Sheet5!A:B,2,FALSE)</f>
        <v>FL</v>
      </c>
      <c r="J328" t="str">
        <f t="shared" si="4"/>
        <v>Calhoun, FL</v>
      </c>
    </row>
    <row r="329" ht="15.75" customHeight="1">
      <c r="A329" s="11" t="s">
        <v>8836</v>
      </c>
      <c r="B329" s="12" t="s">
        <v>2626</v>
      </c>
      <c r="C329" s="12">
        <v>12.6</v>
      </c>
      <c r="D329" s="12">
        <v>12.7</v>
      </c>
      <c r="E329" s="12">
        <v>44265.0</v>
      </c>
      <c r="F329" t="str">
        <f t="shared" si="1"/>
        <v> Florida</v>
      </c>
      <c r="G329" t="str">
        <f t="shared" si="2"/>
        <v>Charlotte </v>
      </c>
      <c r="H329" t="str">
        <f t="shared" si="3"/>
        <v>Florida</v>
      </c>
      <c r="I329" t="str">
        <f>VLOOKUP(H329,Sheet5!A:B,2,FALSE)</f>
        <v>FL</v>
      </c>
      <c r="J329" t="str">
        <f t="shared" si="4"/>
        <v>Charlotte, FL</v>
      </c>
    </row>
    <row r="330" ht="15.75" customHeight="1">
      <c r="A330" s="11" t="s">
        <v>8837</v>
      </c>
      <c r="B330" s="12" t="s">
        <v>2628</v>
      </c>
      <c r="C330" s="12">
        <v>14.1</v>
      </c>
      <c r="D330" s="12">
        <v>17.3</v>
      </c>
      <c r="E330" s="12">
        <v>38109.0</v>
      </c>
      <c r="F330" t="str">
        <f t="shared" si="1"/>
        <v> Florida</v>
      </c>
      <c r="G330" t="str">
        <f t="shared" si="2"/>
        <v>Citrus </v>
      </c>
      <c r="H330" t="str">
        <f t="shared" si="3"/>
        <v>Florida</v>
      </c>
      <c r="I330" t="str">
        <f>VLOOKUP(H330,Sheet5!A:B,2,FALSE)</f>
        <v>FL</v>
      </c>
      <c r="J330" t="str">
        <f t="shared" si="4"/>
        <v>Citrus, FL</v>
      </c>
    </row>
    <row r="331" ht="15.75" customHeight="1">
      <c r="A331" s="11" t="s">
        <v>8838</v>
      </c>
      <c r="B331" s="12" t="s">
        <v>2630</v>
      </c>
      <c r="C331" s="12">
        <v>11.6</v>
      </c>
      <c r="D331" s="12">
        <v>10.5</v>
      </c>
      <c r="E331" s="12">
        <v>59103.0</v>
      </c>
      <c r="F331" t="str">
        <f t="shared" si="1"/>
        <v> Florida</v>
      </c>
      <c r="G331" t="str">
        <f t="shared" si="2"/>
        <v>Clay </v>
      </c>
      <c r="H331" t="str">
        <f t="shared" si="3"/>
        <v>Florida</v>
      </c>
      <c r="I331" t="str">
        <f>VLOOKUP(H331,Sheet5!A:B,2,FALSE)</f>
        <v>FL</v>
      </c>
      <c r="J331" t="str">
        <f t="shared" si="4"/>
        <v>Clay, FL</v>
      </c>
    </row>
    <row r="332" ht="15.75" customHeight="1">
      <c r="A332" s="11" t="s">
        <v>8839</v>
      </c>
      <c r="B332" s="12" t="s">
        <v>2632</v>
      </c>
      <c r="C332" s="12">
        <v>9.2</v>
      </c>
      <c r="D332" s="12">
        <v>14.4</v>
      </c>
      <c r="E332" s="12">
        <v>56250.0</v>
      </c>
      <c r="F332" t="str">
        <f t="shared" si="1"/>
        <v> Florida</v>
      </c>
      <c r="G332" t="str">
        <f t="shared" si="2"/>
        <v>Collier </v>
      </c>
      <c r="H332" t="str">
        <f t="shared" si="3"/>
        <v>Florida</v>
      </c>
      <c r="I332" t="str">
        <f>VLOOKUP(H332,Sheet5!A:B,2,FALSE)</f>
        <v>FL</v>
      </c>
      <c r="J332" t="str">
        <f t="shared" si="4"/>
        <v>Collier, FL</v>
      </c>
    </row>
    <row r="333" ht="15.75" customHeight="1">
      <c r="A333" s="11" t="s">
        <v>8840</v>
      </c>
      <c r="B333" s="12" t="s">
        <v>2634</v>
      </c>
      <c r="C333" s="12">
        <v>16.9</v>
      </c>
      <c r="D333" s="12">
        <v>20.0</v>
      </c>
      <c r="E333" s="12">
        <v>39194.0</v>
      </c>
      <c r="F333" t="str">
        <f t="shared" si="1"/>
        <v> Florida</v>
      </c>
      <c r="G333" t="str">
        <f t="shared" si="2"/>
        <v>Columbia </v>
      </c>
      <c r="H333" t="str">
        <f t="shared" si="3"/>
        <v>Florida</v>
      </c>
      <c r="I333" t="str">
        <f>VLOOKUP(H333,Sheet5!A:B,2,FALSE)</f>
        <v>FL</v>
      </c>
      <c r="J333" t="str">
        <f t="shared" si="4"/>
        <v>Columbia, FL</v>
      </c>
    </row>
    <row r="334" ht="15.75" customHeight="1">
      <c r="A334" s="11" t="s">
        <v>8841</v>
      </c>
      <c r="B334" s="12" t="s">
        <v>8842</v>
      </c>
      <c r="C334" s="12">
        <v>10.7</v>
      </c>
      <c r="D334" s="12">
        <v>30.5</v>
      </c>
      <c r="E334" s="12">
        <v>36114.0</v>
      </c>
      <c r="F334" t="str">
        <f t="shared" si="1"/>
        <v> Florida</v>
      </c>
      <c r="G334" t="str">
        <f t="shared" si="2"/>
        <v>DeSoto </v>
      </c>
      <c r="H334" t="str">
        <f t="shared" si="3"/>
        <v>Florida</v>
      </c>
      <c r="I334" t="str">
        <f>VLOOKUP(H334,Sheet5!A:B,2,FALSE)</f>
        <v>FL</v>
      </c>
      <c r="J334" t="str">
        <f t="shared" si="4"/>
        <v>DeSoto, FL</v>
      </c>
    </row>
    <row r="335" ht="15.75" customHeight="1">
      <c r="A335" s="11" t="s">
        <v>8843</v>
      </c>
      <c r="B335" s="12" t="s">
        <v>2639</v>
      </c>
      <c r="C335" s="12">
        <v>8.3</v>
      </c>
      <c r="D335" s="12">
        <v>18.9</v>
      </c>
      <c r="E335" s="12">
        <v>35000.0</v>
      </c>
      <c r="F335" t="str">
        <f t="shared" si="1"/>
        <v> Florida</v>
      </c>
      <c r="G335" t="str">
        <f t="shared" si="2"/>
        <v>Dixie </v>
      </c>
      <c r="H335" t="str">
        <f t="shared" si="3"/>
        <v>Florida</v>
      </c>
      <c r="I335" t="str">
        <f>VLOOKUP(H335,Sheet5!A:B,2,FALSE)</f>
        <v>FL</v>
      </c>
      <c r="J335" t="str">
        <f t="shared" si="4"/>
        <v>Dixie, FL</v>
      </c>
    </row>
    <row r="336" ht="15.75" customHeight="1">
      <c r="A336" s="11" t="s">
        <v>8844</v>
      </c>
      <c r="B336" s="12" t="s">
        <v>2641</v>
      </c>
      <c r="C336" s="12">
        <v>11.1</v>
      </c>
      <c r="D336" s="12">
        <v>17.4</v>
      </c>
      <c r="E336" s="12">
        <v>47582.0</v>
      </c>
      <c r="F336" t="str">
        <f t="shared" si="1"/>
        <v> Florida</v>
      </c>
      <c r="G336" t="str">
        <f t="shared" si="2"/>
        <v>Duval </v>
      </c>
      <c r="H336" t="str">
        <f t="shared" si="3"/>
        <v>Florida</v>
      </c>
      <c r="I336" t="str">
        <f>VLOOKUP(H336,Sheet5!A:B,2,FALSE)</f>
        <v>FL</v>
      </c>
      <c r="J336" t="str">
        <f t="shared" si="4"/>
        <v>Duval, FL</v>
      </c>
    </row>
    <row r="337" ht="15.75" customHeight="1">
      <c r="A337" s="11" t="s">
        <v>8845</v>
      </c>
      <c r="B337" s="12" t="s">
        <v>2643</v>
      </c>
      <c r="C337" s="12">
        <v>10.9</v>
      </c>
      <c r="D337" s="12">
        <v>17.1</v>
      </c>
      <c r="E337" s="12">
        <v>44883.0</v>
      </c>
      <c r="F337" t="str">
        <f t="shared" si="1"/>
        <v> Florida</v>
      </c>
      <c r="G337" t="str">
        <f t="shared" si="2"/>
        <v>Escambia </v>
      </c>
      <c r="H337" t="str">
        <f t="shared" si="3"/>
        <v>Florida</v>
      </c>
      <c r="I337" t="str">
        <f>VLOOKUP(H337,Sheet5!A:B,2,FALSE)</f>
        <v>FL</v>
      </c>
      <c r="J337" t="str">
        <f t="shared" si="4"/>
        <v>Escambia, FL</v>
      </c>
    </row>
    <row r="338" ht="15.75" customHeight="1">
      <c r="A338" s="11" t="s">
        <v>8846</v>
      </c>
      <c r="B338" s="12" t="s">
        <v>2645</v>
      </c>
      <c r="C338" s="12">
        <v>10.4</v>
      </c>
      <c r="D338" s="12">
        <v>16.4</v>
      </c>
      <c r="E338" s="12">
        <v>47733.0</v>
      </c>
      <c r="F338" t="str">
        <f t="shared" si="1"/>
        <v> Florida</v>
      </c>
      <c r="G338" t="str">
        <f t="shared" si="2"/>
        <v>Flagler </v>
      </c>
      <c r="H338" t="str">
        <f t="shared" si="3"/>
        <v>Florida</v>
      </c>
      <c r="I338" t="str">
        <f>VLOOKUP(H338,Sheet5!A:B,2,FALSE)</f>
        <v>FL</v>
      </c>
      <c r="J338" t="str">
        <f t="shared" si="4"/>
        <v>Flagler, FL</v>
      </c>
    </row>
    <row r="339" ht="15.75" customHeight="1">
      <c r="A339" s="11" t="s">
        <v>8847</v>
      </c>
      <c r="B339" s="12" t="s">
        <v>2647</v>
      </c>
      <c r="C339" s="12">
        <v>11.2</v>
      </c>
      <c r="D339" s="12">
        <v>23.0</v>
      </c>
      <c r="E339" s="12">
        <v>37815.0</v>
      </c>
      <c r="F339" t="str">
        <f t="shared" si="1"/>
        <v> Florida</v>
      </c>
      <c r="G339" t="str">
        <f t="shared" si="2"/>
        <v>Franklin </v>
      </c>
      <c r="H339" t="str">
        <f t="shared" si="3"/>
        <v>Florida</v>
      </c>
      <c r="I339" t="str">
        <f>VLOOKUP(H339,Sheet5!A:B,2,FALSE)</f>
        <v>FL</v>
      </c>
      <c r="J339" t="str">
        <f t="shared" si="4"/>
        <v>Franklin, FL</v>
      </c>
    </row>
    <row r="340" ht="15.75" customHeight="1">
      <c r="A340" s="11" t="s">
        <v>8848</v>
      </c>
      <c r="B340" s="12" t="s">
        <v>2649</v>
      </c>
      <c r="C340" s="12">
        <v>13.1</v>
      </c>
      <c r="D340" s="12">
        <v>27.2</v>
      </c>
      <c r="E340" s="12">
        <v>36146.0</v>
      </c>
      <c r="F340" t="str">
        <f t="shared" si="1"/>
        <v> Florida</v>
      </c>
      <c r="G340" t="str">
        <f t="shared" si="2"/>
        <v>Gadsden </v>
      </c>
      <c r="H340" t="str">
        <f t="shared" si="3"/>
        <v>Florida</v>
      </c>
      <c r="I340" t="str">
        <f>VLOOKUP(H340,Sheet5!A:B,2,FALSE)</f>
        <v>FL</v>
      </c>
      <c r="J340" t="str">
        <f t="shared" si="4"/>
        <v>Gadsden, FL</v>
      </c>
    </row>
    <row r="341" ht="15.75" customHeight="1">
      <c r="A341" s="11" t="s">
        <v>8849</v>
      </c>
      <c r="B341" s="12" t="s">
        <v>2651</v>
      </c>
      <c r="C341" s="12">
        <v>14.8</v>
      </c>
      <c r="D341" s="12">
        <v>24.9</v>
      </c>
      <c r="E341" s="12">
        <v>40984.0</v>
      </c>
      <c r="F341" t="str">
        <f t="shared" si="1"/>
        <v> Florida</v>
      </c>
      <c r="G341" t="str">
        <f t="shared" si="2"/>
        <v>Gilchrist </v>
      </c>
      <c r="H341" t="str">
        <f t="shared" si="3"/>
        <v>Florida</v>
      </c>
      <c r="I341" t="str">
        <f>VLOOKUP(H341,Sheet5!A:B,2,FALSE)</f>
        <v>FL</v>
      </c>
      <c r="J341" t="str">
        <f t="shared" si="4"/>
        <v>Gilchrist, FL</v>
      </c>
    </row>
    <row r="342" ht="15.75" customHeight="1">
      <c r="A342" s="11" t="s">
        <v>8850</v>
      </c>
      <c r="B342" s="12" t="s">
        <v>2653</v>
      </c>
      <c r="C342" s="12">
        <v>13.9</v>
      </c>
      <c r="D342" s="12">
        <v>24.3</v>
      </c>
      <c r="E342" s="12">
        <v>33609.0</v>
      </c>
      <c r="F342" t="str">
        <f t="shared" si="1"/>
        <v> Florida</v>
      </c>
      <c r="G342" t="str">
        <f t="shared" si="2"/>
        <v>Glades </v>
      </c>
      <c r="H342" t="str">
        <f t="shared" si="3"/>
        <v>Florida</v>
      </c>
      <c r="I342" t="str">
        <f>VLOOKUP(H342,Sheet5!A:B,2,FALSE)</f>
        <v>FL</v>
      </c>
      <c r="J342" t="str">
        <f t="shared" si="4"/>
        <v>Glades, FL</v>
      </c>
    </row>
    <row r="343" ht="15.75" customHeight="1">
      <c r="A343" s="11" t="s">
        <v>8851</v>
      </c>
      <c r="B343" s="12" t="s">
        <v>2655</v>
      </c>
      <c r="C343" s="12">
        <v>12.8</v>
      </c>
      <c r="D343" s="12">
        <v>16.4</v>
      </c>
      <c r="E343" s="12">
        <v>40964.0</v>
      </c>
      <c r="F343" t="str">
        <f t="shared" si="1"/>
        <v> Florida</v>
      </c>
      <c r="G343" t="str">
        <f t="shared" si="2"/>
        <v>Gulf </v>
      </c>
      <c r="H343" t="str">
        <f t="shared" si="3"/>
        <v>Florida</v>
      </c>
      <c r="I343" t="str">
        <f>VLOOKUP(H343,Sheet5!A:B,2,FALSE)</f>
        <v>FL</v>
      </c>
      <c r="J343" t="str">
        <f t="shared" si="4"/>
        <v>Gulf, FL</v>
      </c>
    </row>
    <row r="344" ht="15.75" customHeight="1">
      <c r="A344" s="11" t="s">
        <v>8852</v>
      </c>
      <c r="B344" s="12" t="s">
        <v>2657</v>
      </c>
      <c r="C344" s="12">
        <v>17.2</v>
      </c>
      <c r="D344" s="12">
        <v>28.6</v>
      </c>
      <c r="E344" s="12">
        <v>35629.0</v>
      </c>
      <c r="F344" t="str">
        <f t="shared" si="1"/>
        <v> Florida</v>
      </c>
      <c r="G344" t="str">
        <f t="shared" si="2"/>
        <v>Hamilton </v>
      </c>
      <c r="H344" t="str">
        <f t="shared" si="3"/>
        <v>Florida</v>
      </c>
      <c r="I344" t="str">
        <f>VLOOKUP(H344,Sheet5!A:B,2,FALSE)</f>
        <v>FL</v>
      </c>
      <c r="J344" t="str">
        <f t="shared" si="4"/>
        <v>Hamilton, FL</v>
      </c>
    </row>
    <row r="345" ht="15.75" customHeight="1">
      <c r="A345" s="11" t="s">
        <v>8853</v>
      </c>
      <c r="B345" s="12" t="s">
        <v>2659</v>
      </c>
      <c r="C345" s="12">
        <v>13.3</v>
      </c>
      <c r="D345" s="12">
        <v>30.8</v>
      </c>
      <c r="E345" s="12">
        <v>36094.0</v>
      </c>
      <c r="F345" t="str">
        <f t="shared" si="1"/>
        <v> Florida</v>
      </c>
      <c r="G345" t="str">
        <f t="shared" si="2"/>
        <v>Hardee </v>
      </c>
      <c r="H345" t="str">
        <f t="shared" si="3"/>
        <v>Florida</v>
      </c>
      <c r="I345" t="str">
        <f>VLOOKUP(H345,Sheet5!A:B,2,FALSE)</f>
        <v>FL</v>
      </c>
      <c r="J345" t="str">
        <f t="shared" si="4"/>
        <v>Hardee, FL</v>
      </c>
    </row>
    <row r="346" ht="15.75" customHeight="1">
      <c r="A346" s="11" t="s">
        <v>8854</v>
      </c>
      <c r="B346" s="12" t="s">
        <v>2661</v>
      </c>
      <c r="C346" s="12">
        <v>14.0</v>
      </c>
      <c r="D346" s="12">
        <v>26.8</v>
      </c>
      <c r="E346" s="12">
        <v>36504.0</v>
      </c>
      <c r="F346" t="str">
        <f t="shared" si="1"/>
        <v> Florida</v>
      </c>
      <c r="G346" t="str">
        <f t="shared" si="2"/>
        <v>Hendry </v>
      </c>
      <c r="H346" t="str">
        <f t="shared" si="3"/>
        <v>Florida</v>
      </c>
      <c r="I346" t="str">
        <f>VLOOKUP(H346,Sheet5!A:B,2,FALSE)</f>
        <v>FL</v>
      </c>
      <c r="J346" t="str">
        <f t="shared" si="4"/>
        <v>Hendry, FL</v>
      </c>
    </row>
    <row r="347" ht="15.75" customHeight="1">
      <c r="A347" s="11" t="s">
        <v>8855</v>
      </c>
      <c r="B347" s="12" t="s">
        <v>2663</v>
      </c>
      <c r="C347" s="12">
        <v>15.8</v>
      </c>
      <c r="D347" s="12">
        <v>16.0</v>
      </c>
      <c r="E347" s="12">
        <v>40457.0</v>
      </c>
      <c r="F347" t="str">
        <f t="shared" si="1"/>
        <v> Florida</v>
      </c>
      <c r="G347" t="str">
        <f t="shared" si="2"/>
        <v>Hernando </v>
      </c>
      <c r="H347" t="str">
        <f t="shared" si="3"/>
        <v>Florida</v>
      </c>
      <c r="I347" t="str">
        <f>VLOOKUP(H347,Sheet5!A:B,2,FALSE)</f>
        <v>FL</v>
      </c>
      <c r="J347" t="str">
        <f t="shared" si="4"/>
        <v>Hernando, FL</v>
      </c>
    </row>
    <row r="348" ht="15.75" customHeight="1">
      <c r="A348" s="11" t="s">
        <v>8856</v>
      </c>
      <c r="B348" s="12" t="s">
        <v>2665</v>
      </c>
      <c r="C348" s="12">
        <v>14.9</v>
      </c>
      <c r="D348" s="12">
        <v>19.2</v>
      </c>
      <c r="E348" s="12">
        <v>35911.0</v>
      </c>
      <c r="F348" t="str">
        <f t="shared" si="1"/>
        <v> Florida</v>
      </c>
      <c r="G348" t="str">
        <f t="shared" si="2"/>
        <v>Highlands </v>
      </c>
      <c r="H348" t="str">
        <f t="shared" si="3"/>
        <v>Florida</v>
      </c>
      <c r="I348" t="str">
        <f>VLOOKUP(H348,Sheet5!A:B,2,FALSE)</f>
        <v>FL</v>
      </c>
      <c r="J348" t="str">
        <f t="shared" si="4"/>
        <v>Highlands, FL</v>
      </c>
    </row>
    <row r="349" ht="15.75" customHeight="1">
      <c r="A349" s="11" t="s">
        <v>8857</v>
      </c>
      <c r="B349" s="12" t="s">
        <v>2667</v>
      </c>
      <c r="C349" s="12">
        <v>10.1</v>
      </c>
      <c r="D349" s="12">
        <v>17.2</v>
      </c>
      <c r="E349" s="12">
        <v>50122.0</v>
      </c>
      <c r="F349" t="str">
        <f t="shared" si="1"/>
        <v> Florida</v>
      </c>
      <c r="G349" t="str">
        <f t="shared" si="2"/>
        <v>Hillsborough </v>
      </c>
      <c r="H349" t="str">
        <f t="shared" si="3"/>
        <v>Florida</v>
      </c>
      <c r="I349" t="str">
        <f>VLOOKUP(H349,Sheet5!A:B,2,FALSE)</f>
        <v>FL</v>
      </c>
      <c r="J349" t="str">
        <f t="shared" si="4"/>
        <v>Hillsborough, FL</v>
      </c>
    </row>
    <row r="350" ht="15.75" customHeight="1">
      <c r="A350" s="11" t="s">
        <v>8858</v>
      </c>
      <c r="B350" s="12" t="s">
        <v>2669</v>
      </c>
      <c r="C350" s="12">
        <v>12.3</v>
      </c>
      <c r="D350" s="12">
        <v>26.6</v>
      </c>
      <c r="E350" s="12">
        <v>36236.0</v>
      </c>
      <c r="F350" t="str">
        <f t="shared" si="1"/>
        <v> Florida</v>
      </c>
      <c r="G350" t="str">
        <f t="shared" si="2"/>
        <v>Holmes </v>
      </c>
      <c r="H350" t="str">
        <f t="shared" si="3"/>
        <v>Florida</v>
      </c>
      <c r="I350" t="str">
        <f>VLOOKUP(H350,Sheet5!A:B,2,FALSE)</f>
        <v>FL</v>
      </c>
      <c r="J350" t="str">
        <f t="shared" si="4"/>
        <v>Holmes, FL</v>
      </c>
    </row>
    <row r="351" ht="15.75" customHeight="1">
      <c r="A351" s="11" t="s">
        <v>8859</v>
      </c>
      <c r="B351" s="12" t="s">
        <v>2671</v>
      </c>
      <c r="C351" s="12">
        <v>13.6</v>
      </c>
      <c r="D351" s="12">
        <v>15.4</v>
      </c>
      <c r="E351" s="12">
        <v>44645.0</v>
      </c>
      <c r="F351" t="str">
        <f t="shared" si="1"/>
        <v> Florida</v>
      </c>
      <c r="G351" t="str">
        <f t="shared" si="2"/>
        <v>Indian River </v>
      </c>
      <c r="H351" t="str">
        <f t="shared" si="3"/>
        <v>Florida</v>
      </c>
      <c r="I351" t="str">
        <f>VLOOKUP(H351,Sheet5!A:B,2,FALSE)</f>
        <v>FL</v>
      </c>
      <c r="J351" t="str">
        <f t="shared" si="4"/>
        <v>Indian River, FL</v>
      </c>
    </row>
    <row r="352" ht="15.75" customHeight="1">
      <c r="A352" s="11" t="s">
        <v>8860</v>
      </c>
      <c r="B352" s="12" t="s">
        <v>2673</v>
      </c>
      <c r="C352" s="12">
        <v>13.7</v>
      </c>
      <c r="D352" s="12">
        <v>21.3</v>
      </c>
      <c r="E352" s="12">
        <v>36310.0</v>
      </c>
      <c r="F352" t="str">
        <f t="shared" si="1"/>
        <v> Florida</v>
      </c>
      <c r="G352" t="str">
        <f t="shared" si="2"/>
        <v>Jackson </v>
      </c>
      <c r="H352" t="str">
        <f t="shared" si="3"/>
        <v>Florida</v>
      </c>
      <c r="I352" t="str">
        <f>VLOOKUP(H352,Sheet5!A:B,2,FALSE)</f>
        <v>FL</v>
      </c>
      <c r="J352" t="str">
        <f t="shared" si="4"/>
        <v>Jackson, FL</v>
      </c>
    </row>
    <row r="353" ht="15.75" customHeight="1">
      <c r="A353" s="11" t="s">
        <v>8861</v>
      </c>
      <c r="B353" s="12" t="s">
        <v>2675</v>
      </c>
      <c r="C353" s="12">
        <v>12.9</v>
      </c>
      <c r="D353" s="12">
        <v>17.1</v>
      </c>
      <c r="E353" s="12">
        <v>42866.0</v>
      </c>
      <c r="F353" t="str">
        <f t="shared" si="1"/>
        <v> Florida</v>
      </c>
      <c r="G353" t="str">
        <f t="shared" si="2"/>
        <v>Jefferson </v>
      </c>
      <c r="H353" t="str">
        <f t="shared" si="3"/>
        <v>Florida</v>
      </c>
      <c r="I353" t="str">
        <f>VLOOKUP(H353,Sheet5!A:B,2,FALSE)</f>
        <v>FL</v>
      </c>
      <c r="J353" t="str">
        <f t="shared" si="4"/>
        <v>Jefferson, FL</v>
      </c>
    </row>
    <row r="354" ht="15.75" customHeight="1">
      <c r="A354" s="11" t="s">
        <v>8862</v>
      </c>
      <c r="B354" s="12" t="s">
        <v>2677</v>
      </c>
      <c r="C354" s="12">
        <v>14.1</v>
      </c>
      <c r="D354" s="12">
        <v>23.5</v>
      </c>
      <c r="E354" s="12">
        <v>35720.0</v>
      </c>
      <c r="F354" t="str">
        <f t="shared" si="1"/>
        <v> Florida</v>
      </c>
      <c r="G354" t="str">
        <f t="shared" si="2"/>
        <v>Lafayette </v>
      </c>
      <c r="H354" t="str">
        <f t="shared" si="3"/>
        <v>Florida</v>
      </c>
      <c r="I354" t="str">
        <f>VLOOKUP(H354,Sheet5!A:B,2,FALSE)</f>
        <v>FL</v>
      </c>
      <c r="J354" t="str">
        <f t="shared" si="4"/>
        <v>Lafayette, FL</v>
      </c>
    </row>
    <row r="355" ht="15.75" customHeight="1">
      <c r="A355" s="11" t="s">
        <v>8863</v>
      </c>
      <c r="B355" s="12" t="s">
        <v>2679</v>
      </c>
      <c r="C355" s="12">
        <v>10.9</v>
      </c>
      <c r="D355" s="12">
        <v>14.3</v>
      </c>
      <c r="E355" s="12">
        <v>45465.0</v>
      </c>
      <c r="F355" t="str">
        <f t="shared" si="1"/>
        <v> Florida</v>
      </c>
      <c r="G355" t="str">
        <f t="shared" si="2"/>
        <v>Lake </v>
      </c>
      <c r="H355" t="str">
        <f t="shared" si="3"/>
        <v>Florida</v>
      </c>
      <c r="I355" t="str">
        <f>VLOOKUP(H355,Sheet5!A:B,2,FALSE)</f>
        <v>FL</v>
      </c>
      <c r="J355" t="str">
        <f t="shared" si="4"/>
        <v>Lake, FL</v>
      </c>
    </row>
    <row r="356" ht="15.75" customHeight="1">
      <c r="A356" s="11" t="s">
        <v>8864</v>
      </c>
      <c r="B356" s="12" t="s">
        <v>2681</v>
      </c>
      <c r="C356" s="12">
        <v>11.9</v>
      </c>
      <c r="D356" s="12">
        <v>16.0</v>
      </c>
      <c r="E356" s="12">
        <v>47908.0</v>
      </c>
      <c r="F356" t="str">
        <f t="shared" si="1"/>
        <v> Florida</v>
      </c>
      <c r="G356" t="str">
        <f t="shared" si="2"/>
        <v>Lee </v>
      </c>
      <c r="H356" t="str">
        <f t="shared" si="3"/>
        <v>Florida</v>
      </c>
      <c r="I356" t="str">
        <f>VLOOKUP(H356,Sheet5!A:B,2,FALSE)</f>
        <v>FL</v>
      </c>
      <c r="J356" t="str">
        <f t="shared" si="4"/>
        <v>Lee, FL</v>
      </c>
    </row>
    <row r="357" ht="15.75" customHeight="1">
      <c r="A357" s="11" t="s">
        <v>8865</v>
      </c>
      <c r="B357" s="12" t="s">
        <v>2683</v>
      </c>
      <c r="C357" s="12">
        <v>11.2</v>
      </c>
      <c r="D357" s="12">
        <v>23.7</v>
      </c>
      <c r="E357" s="12">
        <v>46620.0</v>
      </c>
      <c r="F357" t="str">
        <f t="shared" si="1"/>
        <v> Florida</v>
      </c>
      <c r="G357" t="str">
        <f t="shared" si="2"/>
        <v>Leon </v>
      </c>
      <c r="H357" t="str">
        <f t="shared" si="3"/>
        <v>Florida</v>
      </c>
      <c r="I357" t="str">
        <f>VLOOKUP(H357,Sheet5!A:B,2,FALSE)</f>
        <v>FL</v>
      </c>
      <c r="J357" t="str">
        <f t="shared" si="4"/>
        <v>Leon, FL</v>
      </c>
    </row>
    <row r="358" ht="15.75" customHeight="1">
      <c r="A358" s="11" t="s">
        <v>8866</v>
      </c>
      <c r="B358" s="12" t="s">
        <v>2685</v>
      </c>
      <c r="C358" s="12">
        <v>13.9</v>
      </c>
      <c r="D358" s="12">
        <v>24.0</v>
      </c>
      <c r="E358" s="12">
        <v>35483.0</v>
      </c>
      <c r="F358" t="str">
        <f t="shared" si="1"/>
        <v> Florida</v>
      </c>
      <c r="G358" t="str">
        <f t="shared" si="2"/>
        <v>Levy </v>
      </c>
      <c r="H358" t="str">
        <f t="shared" si="3"/>
        <v>Florida</v>
      </c>
      <c r="I358" t="str">
        <f>VLOOKUP(H358,Sheet5!A:B,2,FALSE)</f>
        <v>FL</v>
      </c>
      <c r="J358" t="str">
        <f t="shared" si="4"/>
        <v>Levy, FL</v>
      </c>
    </row>
    <row r="359" ht="15.75" customHeight="1">
      <c r="A359" s="11" t="s">
        <v>8867</v>
      </c>
      <c r="B359" s="12" t="s">
        <v>2687</v>
      </c>
      <c r="C359" s="12">
        <v>17.0</v>
      </c>
      <c r="D359" s="12">
        <v>20.1</v>
      </c>
      <c r="E359" s="12">
        <v>38990.0</v>
      </c>
      <c r="F359" t="str">
        <f t="shared" si="1"/>
        <v> Florida</v>
      </c>
      <c r="G359" t="str">
        <f t="shared" si="2"/>
        <v>Liberty </v>
      </c>
      <c r="H359" t="str">
        <f t="shared" si="3"/>
        <v>Florida</v>
      </c>
      <c r="I359" t="str">
        <f>VLOOKUP(H359,Sheet5!A:B,2,FALSE)</f>
        <v>FL</v>
      </c>
      <c r="J359" t="str">
        <f t="shared" si="4"/>
        <v>Liberty, FL</v>
      </c>
    </row>
    <row r="360" ht="15.75" customHeight="1">
      <c r="A360" s="11" t="s">
        <v>8868</v>
      </c>
      <c r="B360" s="12" t="s">
        <v>2689</v>
      </c>
      <c r="C360" s="12">
        <v>13.4</v>
      </c>
      <c r="D360" s="12">
        <v>22.2</v>
      </c>
      <c r="E360" s="12">
        <v>33520.0</v>
      </c>
      <c r="F360" t="str">
        <f t="shared" si="1"/>
        <v> Florida</v>
      </c>
      <c r="G360" t="str">
        <f t="shared" si="2"/>
        <v>Madison </v>
      </c>
      <c r="H360" t="str">
        <f t="shared" si="3"/>
        <v>Florida</v>
      </c>
      <c r="I360" t="str">
        <f>VLOOKUP(H360,Sheet5!A:B,2,FALSE)</f>
        <v>FL</v>
      </c>
      <c r="J360" t="str">
        <f t="shared" si="4"/>
        <v>Madison, FL</v>
      </c>
    </row>
    <row r="361" ht="15.75" customHeight="1">
      <c r="A361" s="11" t="s">
        <v>8869</v>
      </c>
      <c r="B361" s="12" t="s">
        <v>2691</v>
      </c>
      <c r="C361" s="12">
        <v>9.8</v>
      </c>
      <c r="D361" s="12">
        <v>14.9</v>
      </c>
      <c r="E361" s="12">
        <v>49228.0</v>
      </c>
      <c r="F361" t="str">
        <f t="shared" si="1"/>
        <v> Florida</v>
      </c>
      <c r="G361" t="str">
        <f t="shared" si="2"/>
        <v>Manatee </v>
      </c>
      <c r="H361" t="str">
        <f t="shared" si="3"/>
        <v>Florida</v>
      </c>
      <c r="I361" t="str">
        <f>VLOOKUP(H361,Sheet5!A:B,2,FALSE)</f>
        <v>FL</v>
      </c>
      <c r="J361" t="str">
        <f t="shared" si="4"/>
        <v>Manatee, FL</v>
      </c>
    </row>
    <row r="362" ht="15.75" customHeight="1">
      <c r="A362" s="11" t="s">
        <v>8870</v>
      </c>
      <c r="B362" s="12" t="s">
        <v>2693</v>
      </c>
      <c r="C362" s="12">
        <v>12.9</v>
      </c>
      <c r="D362" s="12">
        <v>18.3</v>
      </c>
      <c r="E362" s="12">
        <v>39339.0</v>
      </c>
      <c r="F362" t="str">
        <f t="shared" si="1"/>
        <v> Florida</v>
      </c>
      <c r="G362" t="str">
        <f t="shared" si="2"/>
        <v>Marion </v>
      </c>
      <c r="H362" t="str">
        <f t="shared" si="3"/>
        <v>Florida</v>
      </c>
      <c r="I362" t="str">
        <f>VLOOKUP(H362,Sheet5!A:B,2,FALSE)</f>
        <v>FL</v>
      </c>
      <c r="J362" t="str">
        <f t="shared" si="4"/>
        <v>Marion, FL</v>
      </c>
    </row>
    <row r="363" ht="15.75" customHeight="1">
      <c r="A363" s="11" t="s">
        <v>8871</v>
      </c>
      <c r="B363" s="12" t="s">
        <v>2695</v>
      </c>
      <c r="C363" s="12">
        <v>11.1</v>
      </c>
      <c r="D363" s="12">
        <v>12.0</v>
      </c>
      <c r="E363" s="12">
        <v>51703.0</v>
      </c>
      <c r="F363" t="str">
        <f t="shared" si="1"/>
        <v> Florida</v>
      </c>
      <c r="G363" t="str">
        <f t="shared" si="2"/>
        <v>Martin </v>
      </c>
      <c r="H363" t="str">
        <f t="shared" si="3"/>
        <v>Florida</v>
      </c>
      <c r="I363" t="str">
        <f>VLOOKUP(H363,Sheet5!A:B,2,FALSE)</f>
        <v>FL</v>
      </c>
      <c r="J363" t="str">
        <f t="shared" si="4"/>
        <v>Martin, FL</v>
      </c>
    </row>
    <row r="364" ht="15.75" customHeight="1">
      <c r="A364" s="11" t="s">
        <v>8872</v>
      </c>
      <c r="B364" s="12" t="s">
        <v>2697</v>
      </c>
      <c r="C364" s="12">
        <v>11.2</v>
      </c>
      <c r="D364" s="12">
        <v>20.5</v>
      </c>
      <c r="E364" s="12">
        <v>43099.0</v>
      </c>
      <c r="F364" t="str">
        <f t="shared" si="1"/>
        <v> Florida</v>
      </c>
      <c r="G364" t="str">
        <f t="shared" si="2"/>
        <v>Miami-Dade </v>
      </c>
      <c r="H364" t="str">
        <f t="shared" si="3"/>
        <v>Florida</v>
      </c>
      <c r="I364" t="str">
        <f>VLOOKUP(H364,Sheet5!A:B,2,FALSE)</f>
        <v>FL</v>
      </c>
      <c r="J364" t="str">
        <f t="shared" si="4"/>
        <v>Miami-Dade, FL</v>
      </c>
    </row>
    <row r="365" ht="15.75" customHeight="1">
      <c r="A365" s="11" t="s">
        <v>8873</v>
      </c>
      <c r="B365" s="12" t="s">
        <v>2699</v>
      </c>
      <c r="C365" s="12">
        <v>7.1</v>
      </c>
      <c r="D365" s="12">
        <v>13.9</v>
      </c>
      <c r="E365" s="12">
        <v>55449.0</v>
      </c>
      <c r="F365" t="str">
        <f t="shared" si="1"/>
        <v> Florida</v>
      </c>
      <c r="G365" t="str">
        <f t="shared" si="2"/>
        <v>Monroe </v>
      </c>
      <c r="H365" t="str">
        <f t="shared" si="3"/>
        <v>Florida</v>
      </c>
      <c r="I365" t="str">
        <f>VLOOKUP(H365,Sheet5!A:B,2,FALSE)</f>
        <v>FL</v>
      </c>
      <c r="J365" t="str">
        <f t="shared" si="4"/>
        <v>Monroe, FL</v>
      </c>
    </row>
    <row r="366" ht="15.75" customHeight="1">
      <c r="A366" s="11" t="s">
        <v>8874</v>
      </c>
      <c r="B366" s="12" t="s">
        <v>2701</v>
      </c>
      <c r="C366" s="12">
        <v>10.2</v>
      </c>
      <c r="D366" s="12">
        <v>12.6</v>
      </c>
      <c r="E366" s="12">
        <v>55256.0</v>
      </c>
      <c r="F366" t="str">
        <f t="shared" si="1"/>
        <v> Florida</v>
      </c>
      <c r="G366" t="str">
        <f t="shared" si="2"/>
        <v>Nassau </v>
      </c>
      <c r="H366" t="str">
        <f t="shared" si="3"/>
        <v>Florida</v>
      </c>
      <c r="I366" t="str">
        <f>VLOOKUP(H366,Sheet5!A:B,2,FALSE)</f>
        <v>FL</v>
      </c>
      <c r="J366" t="str">
        <f t="shared" si="4"/>
        <v>Nassau, FL</v>
      </c>
    </row>
    <row r="367" ht="15.75" customHeight="1">
      <c r="A367" s="11" t="s">
        <v>8875</v>
      </c>
      <c r="B367" s="12" t="s">
        <v>2703</v>
      </c>
      <c r="C367" s="12">
        <v>8.1</v>
      </c>
      <c r="D367" s="12">
        <v>13.7</v>
      </c>
      <c r="E367" s="12">
        <v>55768.0</v>
      </c>
      <c r="F367" t="str">
        <f t="shared" si="1"/>
        <v> Florida</v>
      </c>
      <c r="G367" t="str">
        <f t="shared" si="2"/>
        <v>Okaloosa </v>
      </c>
      <c r="H367" t="str">
        <f t="shared" si="3"/>
        <v>Florida</v>
      </c>
      <c r="I367" t="str">
        <f>VLOOKUP(H367,Sheet5!A:B,2,FALSE)</f>
        <v>FL</v>
      </c>
      <c r="J367" t="str">
        <f t="shared" si="4"/>
        <v>Okaloosa, FL</v>
      </c>
    </row>
    <row r="368" ht="15.75" customHeight="1">
      <c r="A368" s="11" t="s">
        <v>8876</v>
      </c>
      <c r="B368" s="12" t="s">
        <v>2705</v>
      </c>
      <c r="C368" s="12">
        <v>14.0</v>
      </c>
      <c r="D368" s="12">
        <v>27.9</v>
      </c>
      <c r="E368" s="12">
        <v>35490.0</v>
      </c>
      <c r="F368" t="str">
        <f t="shared" si="1"/>
        <v> Florida</v>
      </c>
      <c r="G368" t="str">
        <f t="shared" si="2"/>
        <v>Okeechobee </v>
      </c>
      <c r="H368" t="str">
        <f t="shared" si="3"/>
        <v>Florida</v>
      </c>
      <c r="I368" t="str">
        <f>VLOOKUP(H368,Sheet5!A:B,2,FALSE)</f>
        <v>FL</v>
      </c>
      <c r="J368" t="str">
        <f t="shared" si="4"/>
        <v>Okeechobee, FL</v>
      </c>
    </row>
    <row r="369" ht="15.75" customHeight="1">
      <c r="A369" s="11" t="s">
        <v>8877</v>
      </c>
      <c r="B369" s="12" t="s">
        <v>2707</v>
      </c>
      <c r="C369" s="12">
        <v>10.4</v>
      </c>
      <c r="D369" s="12">
        <v>17.8</v>
      </c>
      <c r="E369" s="12">
        <v>47556.0</v>
      </c>
      <c r="F369" t="str">
        <f t="shared" si="1"/>
        <v> Florida</v>
      </c>
      <c r="G369" t="str">
        <f t="shared" si="2"/>
        <v>Orange </v>
      </c>
      <c r="H369" t="str">
        <f t="shared" si="3"/>
        <v>Florida</v>
      </c>
      <c r="I369" t="str">
        <f>VLOOKUP(H369,Sheet5!A:B,2,FALSE)</f>
        <v>FL</v>
      </c>
      <c r="J369" t="str">
        <f t="shared" si="4"/>
        <v>Orange, FL</v>
      </c>
    </row>
    <row r="370" ht="15.75" customHeight="1">
      <c r="A370" s="11" t="s">
        <v>8878</v>
      </c>
      <c r="B370" s="12" t="s">
        <v>2709</v>
      </c>
      <c r="C370" s="12">
        <v>11.3</v>
      </c>
      <c r="D370" s="12">
        <v>18.3</v>
      </c>
      <c r="E370" s="12">
        <v>44551.0</v>
      </c>
      <c r="F370" t="str">
        <f t="shared" si="1"/>
        <v> Florida</v>
      </c>
      <c r="G370" t="str">
        <f t="shared" si="2"/>
        <v>Osceola </v>
      </c>
      <c r="H370" t="str">
        <f t="shared" si="3"/>
        <v>Florida</v>
      </c>
      <c r="I370" t="str">
        <f>VLOOKUP(H370,Sheet5!A:B,2,FALSE)</f>
        <v>FL</v>
      </c>
      <c r="J370" t="str">
        <f t="shared" si="4"/>
        <v>Osceola, FL</v>
      </c>
    </row>
    <row r="371" ht="15.75" customHeight="1">
      <c r="A371" s="11" t="s">
        <v>8879</v>
      </c>
      <c r="B371" s="12" t="s">
        <v>2711</v>
      </c>
      <c r="C371" s="12">
        <v>10.8</v>
      </c>
      <c r="D371" s="12">
        <v>14.6</v>
      </c>
      <c r="E371" s="12">
        <v>52878.0</v>
      </c>
      <c r="F371" t="str">
        <f t="shared" si="1"/>
        <v> Florida</v>
      </c>
      <c r="G371" t="str">
        <f t="shared" si="2"/>
        <v>Palm Beach </v>
      </c>
      <c r="H371" t="str">
        <f t="shared" si="3"/>
        <v>Florida</v>
      </c>
      <c r="I371" t="str">
        <f>VLOOKUP(H371,Sheet5!A:B,2,FALSE)</f>
        <v>FL</v>
      </c>
      <c r="J371" t="str">
        <f t="shared" si="4"/>
        <v>Palm Beach, FL</v>
      </c>
    </row>
    <row r="372" ht="15.75" customHeight="1">
      <c r="A372" s="11" t="s">
        <v>8880</v>
      </c>
      <c r="B372" s="12" t="s">
        <v>2713</v>
      </c>
      <c r="C372" s="12">
        <v>11.0</v>
      </c>
      <c r="D372" s="12">
        <v>14.3</v>
      </c>
      <c r="E372" s="12">
        <v>44518.0</v>
      </c>
      <c r="F372" t="str">
        <f t="shared" si="1"/>
        <v> Florida</v>
      </c>
      <c r="G372" t="str">
        <f t="shared" si="2"/>
        <v>Pasco </v>
      </c>
      <c r="H372" t="str">
        <f t="shared" si="3"/>
        <v>Florida</v>
      </c>
      <c r="I372" t="str">
        <f>VLOOKUP(H372,Sheet5!A:B,2,FALSE)</f>
        <v>FL</v>
      </c>
      <c r="J372" t="str">
        <f t="shared" si="4"/>
        <v>Pasco, FL</v>
      </c>
    </row>
    <row r="373" ht="15.75" customHeight="1">
      <c r="A373" s="11" t="s">
        <v>8881</v>
      </c>
      <c r="B373" s="12" t="s">
        <v>2715</v>
      </c>
      <c r="C373" s="12">
        <v>9.7</v>
      </c>
      <c r="D373" s="12">
        <v>14.3</v>
      </c>
      <c r="E373" s="12">
        <v>45574.0</v>
      </c>
      <c r="F373" t="str">
        <f t="shared" si="1"/>
        <v> Florida</v>
      </c>
      <c r="G373" t="str">
        <f t="shared" si="2"/>
        <v>Pinellas </v>
      </c>
      <c r="H373" t="str">
        <f t="shared" si="3"/>
        <v>Florida</v>
      </c>
      <c r="I373" t="str">
        <f>VLOOKUP(H373,Sheet5!A:B,2,FALSE)</f>
        <v>FL</v>
      </c>
      <c r="J373" t="str">
        <f t="shared" si="4"/>
        <v>Pinellas, FL</v>
      </c>
    </row>
    <row r="374" ht="15.75" customHeight="1">
      <c r="A374" s="11" t="s">
        <v>8882</v>
      </c>
      <c r="B374" s="12" t="s">
        <v>2717</v>
      </c>
      <c r="C374" s="12">
        <v>11.9</v>
      </c>
      <c r="D374" s="12">
        <v>18.5</v>
      </c>
      <c r="E374" s="12">
        <v>43063.0</v>
      </c>
      <c r="F374" t="str">
        <f t="shared" si="1"/>
        <v> Florida</v>
      </c>
      <c r="G374" t="str">
        <f t="shared" si="2"/>
        <v>Polk </v>
      </c>
      <c r="H374" t="str">
        <f t="shared" si="3"/>
        <v>Florida</v>
      </c>
      <c r="I374" t="str">
        <f>VLOOKUP(H374,Sheet5!A:B,2,FALSE)</f>
        <v>FL</v>
      </c>
      <c r="J374" t="str">
        <f t="shared" si="4"/>
        <v>Polk, FL</v>
      </c>
    </row>
    <row r="375" ht="15.75" customHeight="1">
      <c r="A375" s="11" t="s">
        <v>8883</v>
      </c>
      <c r="B375" s="12" t="s">
        <v>2719</v>
      </c>
      <c r="C375" s="12">
        <v>12.3</v>
      </c>
      <c r="D375" s="12">
        <v>26.5</v>
      </c>
      <c r="E375" s="12">
        <v>32714.0</v>
      </c>
      <c r="F375" t="str">
        <f t="shared" si="1"/>
        <v> Florida</v>
      </c>
      <c r="G375" t="str">
        <f t="shared" si="2"/>
        <v>Putnam </v>
      </c>
      <c r="H375" t="str">
        <f t="shared" si="3"/>
        <v>Florida</v>
      </c>
      <c r="I375" t="str">
        <f>VLOOKUP(H375,Sheet5!A:B,2,FALSE)</f>
        <v>FL</v>
      </c>
      <c r="J375" t="str">
        <f t="shared" si="4"/>
        <v>Putnam, FL</v>
      </c>
    </row>
    <row r="376" ht="15.75" customHeight="1">
      <c r="A376" s="11" t="s">
        <v>8884</v>
      </c>
      <c r="B376" s="12" t="s">
        <v>2727</v>
      </c>
      <c r="C376" s="12">
        <v>7.2</v>
      </c>
      <c r="D376" s="12">
        <v>9.7</v>
      </c>
      <c r="E376" s="12">
        <v>65575.0</v>
      </c>
      <c r="F376" t="str">
        <f t="shared" si="1"/>
        <v> Florida</v>
      </c>
      <c r="G376" t="str">
        <f t="shared" si="2"/>
        <v>St. Johns </v>
      </c>
      <c r="H376" t="str">
        <f t="shared" si="3"/>
        <v>Florida</v>
      </c>
      <c r="I376" t="str">
        <f>VLOOKUP(H376,Sheet5!A:B,2,FALSE)</f>
        <v>FL</v>
      </c>
      <c r="J376" t="str">
        <f t="shared" si="4"/>
        <v>St. Johns, FL</v>
      </c>
    </row>
    <row r="377" ht="15.75" customHeight="1">
      <c r="A377" s="11" t="s">
        <v>8885</v>
      </c>
      <c r="B377" s="12" t="s">
        <v>2729</v>
      </c>
      <c r="C377" s="12">
        <v>13.5</v>
      </c>
      <c r="D377" s="12">
        <v>18.4</v>
      </c>
      <c r="E377" s="12">
        <v>42665.0</v>
      </c>
      <c r="F377" t="str">
        <f t="shared" si="1"/>
        <v> Florida</v>
      </c>
      <c r="G377" t="str">
        <f t="shared" si="2"/>
        <v>St. Lucie </v>
      </c>
      <c r="H377" t="str">
        <f t="shared" si="3"/>
        <v>Florida</v>
      </c>
      <c r="I377" t="str">
        <f>VLOOKUP(H377,Sheet5!A:B,2,FALSE)</f>
        <v>FL</v>
      </c>
      <c r="J377" t="str">
        <f t="shared" si="4"/>
        <v>St. Lucie, FL</v>
      </c>
    </row>
    <row r="378" ht="15.75" customHeight="1">
      <c r="A378" s="11" t="s">
        <v>8886</v>
      </c>
      <c r="B378" s="12" t="s">
        <v>2721</v>
      </c>
      <c r="C378" s="12">
        <v>9.6</v>
      </c>
      <c r="D378" s="12">
        <v>12.2</v>
      </c>
      <c r="E378" s="12">
        <v>58199.0</v>
      </c>
      <c r="F378" t="str">
        <f t="shared" si="1"/>
        <v> Florida</v>
      </c>
      <c r="G378" t="str">
        <f t="shared" si="2"/>
        <v>Santa Rosa </v>
      </c>
      <c r="H378" t="str">
        <f t="shared" si="3"/>
        <v>Florida</v>
      </c>
      <c r="I378" t="str">
        <f>VLOOKUP(H378,Sheet5!A:B,2,FALSE)</f>
        <v>FL</v>
      </c>
      <c r="J378" t="str">
        <f t="shared" si="4"/>
        <v>Santa Rosa, FL</v>
      </c>
    </row>
    <row r="379" ht="15.75" customHeight="1">
      <c r="A379" s="11" t="s">
        <v>8887</v>
      </c>
      <c r="B379" s="12" t="s">
        <v>2723</v>
      </c>
      <c r="C379" s="12">
        <v>9.8</v>
      </c>
      <c r="D379" s="12">
        <v>11.8</v>
      </c>
      <c r="E379" s="12">
        <v>50304.0</v>
      </c>
      <c r="F379" t="str">
        <f t="shared" si="1"/>
        <v> Florida</v>
      </c>
      <c r="G379" t="str">
        <f t="shared" si="2"/>
        <v>Sarasota </v>
      </c>
      <c r="H379" t="str">
        <f t="shared" si="3"/>
        <v>Florida</v>
      </c>
      <c r="I379" t="str">
        <f>VLOOKUP(H379,Sheet5!A:B,2,FALSE)</f>
        <v>FL</v>
      </c>
      <c r="J379" t="str">
        <f t="shared" si="4"/>
        <v>Sarasota, FL</v>
      </c>
    </row>
    <row r="380" ht="15.75" customHeight="1">
      <c r="A380" s="11" t="s">
        <v>8888</v>
      </c>
      <c r="B380" s="12" t="s">
        <v>2725</v>
      </c>
      <c r="C380" s="12">
        <v>10.3</v>
      </c>
      <c r="D380" s="12">
        <v>11.6</v>
      </c>
      <c r="E380" s="12">
        <v>57875.0</v>
      </c>
      <c r="F380" t="str">
        <f t="shared" si="1"/>
        <v> Florida</v>
      </c>
      <c r="G380" t="str">
        <f t="shared" si="2"/>
        <v>Seminole </v>
      </c>
      <c r="H380" t="str">
        <f t="shared" si="3"/>
        <v>Florida</v>
      </c>
      <c r="I380" t="str">
        <f>VLOOKUP(H380,Sheet5!A:B,2,FALSE)</f>
        <v>FL</v>
      </c>
      <c r="J380" t="str">
        <f t="shared" si="4"/>
        <v>Seminole, FL</v>
      </c>
    </row>
    <row r="381" ht="15.75" customHeight="1">
      <c r="A381" s="11" t="s">
        <v>8889</v>
      </c>
      <c r="B381" s="12" t="s">
        <v>2731</v>
      </c>
      <c r="C381" s="12">
        <v>11.3</v>
      </c>
      <c r="D381" s="12">
        <v>10.9</v>
      </c>
      <c r="E381" s="12">
        <v>49874.0</v>
      </c>
      <c r="F381" t="str">
        <f t="shared" si="1"/>
        <v> Florida</v>
      </c>
      <c r="G381" t="str">
        <f t="shared" si="2"/>
        <v>Sumter </v>
      </c>
      <c r="H381" t="str">
        <f t="shared" si="3"/>
        <v>Florida</v>
      </c>
      <c r="I381" t="str">
        <f>VLOOKUP(H381,Sheet5!A:B,2,FALSE)</f>
        <v>FL</v>
      </c>
      <c r="J381" t="str">
        <f t="shared" si="4"/>
        <v>Sumter, FL</v>
      </c>
    </row>
    <row r="382" ht="15.75" customHeight="1">
      <c r="A382" s="11" t="s">
        <v>8890</v>
      </c>
      <c r="B382" s="12" t="s">
        <v>2733</v>
      </c>
      <c r="C382" s="12">
        <v>11.9</v>
      </c>
      <c r="D382" s="12">
        <v>24.1</v>
      </c>
      <c r="E382" s="12">
        <v>37879.0</v>
      </c>
      <c r="F382" t="str">
        <f t="shared" si="1"/>
        <v> Florida</v>
      </c>
      <c r="G382" t="str">
        <f t="shared" si="2"/>
        <v>Suwannee </v>
      </c>
      <c r="H382" t="str">
        <f t="shared" si="3"/>
        <v>Florida</v>
      </c>
      <c r="I382" t="str">
        <f>VLOOKUP(H382,Sheet5!A:B,2,FALSE)</f>
        <v>FL</v>
      </c>
      <c r="J382" t="str">
        <f t="shared" si="4"/>
        <v>Suwannee, FL</v>
      </c>
    </row>
    <row r="383" ht="15.75" customHeight="1">
      <c r="A383" s="11" t="s">
        <v>8891</v>
      </c>
      <c r="B383" s="12" t="s">
        <v>2735</v>
      </c>
      <c r="C383" s="12">
        <v>11.4</v>
      </c>
      <c r="D383" s="12">
        <v>13.8</v>
      </c>
      <c r="E383" s="12">
        <v>36907.0</v>
      </c>
      <c r="F383" t="str">
        <f t="shared" si="1"/>
        <v> Florida</v>
      </c>
      <c r="G383" t="str">
        <f t="shared" si="2"/>
        <v>Taylor </v>
      </c>
      <c r="H383" t="str">
        <f t="shared" si="3"/>
        <v>Florida</v>
      </c>
      <c r="I383" t="str">
        <f>VLOOKUP(H383,Sheet5!A:B,2,FALSE)</f>
        <v>FL</v>
      </c>
      <c r="J383" t="str">
        <f t="shared" si="4"/>
        <v>Taylor, FL</v>
      </c>
    </row>
    <row r="384" ht="15.75" customHeight="1">
      <c r="A384" s="11" t="s">
        <v>8892</v>
      </c>
      <c r="B384" s="12" t="s">
        <v>2737</v>
      </c>
      <c r="C384" s="12">
        <v>11.0</v>
      </c>
      <c r="D384" s="12">
        <v>19.0</v>
      </c>
      <c r="E384" s="12">
        <v>41476.0</v>
      </c>
      <c r="F384" t="str">
        <f t="shared" si="1"/>
        <v> Florida</v>
      </c>
      <c r="G384" t="str">
        <f t="shared" si="2"/>
        <v>Union </v>
      </c>
      <c r="H384" t="str">
        <f t="shared" si="3"/>
        <v>Florida</v>
      </c>
      <c r="I384" t="str">
        <f>VLOOKUP(H384,Sheet5!A:B,2,FALSE)</f>
        <v>FL</v>
      </c>
      <c r="J384" t="str">
        <f t="shared" si="4"/>
        <v>Union, FL</v>
      </c>
    </row>
    <row r="385" ht="15.75" customHeight="1">
      <c r="A385" s="11" t="s">
        <v>8893</v>
      </c>
      <c r="B385" s="12" t="s">
        <v>2739</v>
      </c>
      <c r="C385" s="12">
        <v>10.5</v>
      </c>
      <c r="D385" s="12">
        <v>17.6</v>
      </c>
      <c r="E385" s="12">
        <v>41714.0</v>
      </c>
      <c r="F385" t="str">
        <f t="shared" si="1"/>
        <v> Florida</v>
      </c>
      <c r="G385" t="str">
        <f t="shared" si="2"/>
        <v>Volusia </v>
      </c>
      <c r="H385" t="str">
        <f t="shared" si="3"/>
        <v>Florida</v>
      </c>
      <c r="I385" t="str">
        <f>VLOOKUP(H385,Sheet5!A:B,2,FALSE)</f>
        <v>FL</v>
      </c>
      <c r="J385" t="str">
        <f t="shared" si="4"/>
        <v>Volusia, FL</v>
      </c>
    </row>
    <row r="386" ht="15.75" customHeight="1">
      <c r="A386" s="11" t="s">
        <v>8894</v>
      </c>
      <c r="B386" s="12" t="s">
        <v>2741</v>
      </c>
      <c r="C386" s="12">
        <v>8.7</v>
      </c>
      <c r="D386" s="12">
        <v>13.4</v>
      </c>
      <c r="E386" s="12">
        <v>53143.0</v>
      </c>
      <c r="F386" t="str">
        <f t="shared" si="1"/>
        <v> Florida</v>
      </c>
      <c r="G386" t="str">
        <f t="shared" si="2"/>
        <v>Wakulla </v>
      </c>
      <c r="H386" t="str">
        <f t="shared" si="3"/>
        <v>Florida</v>
      </c>
      <c r="I386" t="str">
        <f>VLOOKUP(H386,Sheet5!A:B,2,FALSE)</f>
        <v>FL</v>
      </c>
      <c r="J386" t="str">
        <f t="shared" si="4"/>
        <v>Wakulla, FL</v>
      </c>
    </row>
    <row r="387" ht="15.75" customHeight="1">
      <c r="A387" s="11" t="s">
        <v>8895</v>
      </c>
      <c r="B387" s="12" t="s">
        <v>2743</v>
      </c>
      <c r="C387" s="12">
        <v>8.3</v>
      </c>
      <c r="D387" s="12">
        <v>17.7</v>
      </c>
      <c r="E387" s="12">
        <v>44468.0</v>
      </c>
      <c r="F387" t="str">
        <f t="shared" si="1"/>
        <v> Florida</v>
      </c>
      <c r="G387" t="str">
        <f t="shared" si="2"/>
        <v>Walton </v>
      </c>
      <c r="H387" t="str">
        <f t="shared" si="3"/>
        <v>Florida</v>
      </c>
      <c r="I387" t="str">
        <f>VLOOKUP(H387,Sheet5!A:B,2,FALSE)</f>
        <v>FL</v>
      </c>
      <c r="J387" t="str">
        <f t="shared" si="4"/>
        <v>Walton, FL</v>
      </c>
    </row>
    <row r="388" ht="15.75" customHeight="1">
      <c r="A388" s="11" t="s">
        <v>8896</v>
      </c>
      <c r="B388" s="12" t="s">
        <v>2745</v>
      </c>
      <c r="C388" s="12">
        <v>12.7</v>
      </c>
      <c r="D388" s="12">
        <v>19.5</v>
      </c>
      <c r="E388" s="12">
        <v>38563.0</v>
      </c>
      <c r="F388" t="str">
        <f t="shared" si="1"/>
        <v> Florida</v>
      </c>
      <c r="G388" t="str">
        <f t="shared" si="2"/>
        <v>Washington </v>
      </c>
      <c r="H388" t="str">
        <f t="shared" si="3"/>
        <v>Florida</v>
      </c>
      <c r="I388" t="str">
        <f>VLOOKUP(H388,Sheet5!A:B,2,FALSE)</f>
        <v>FL</v>
      </c>
      <c r="J388" t="str">
        <f t="shared" si="4"/>
        <v>Washington, FL</v>
      </c>
    </row>
    <row r="389" ht="15.75" customHeight="1">
      <c r="A389" s="11" t="s">
        <v>8897</v>
      </c>
      <c r="B389" s="12" t="s">
        <v>2747</v>
      </c>
      <c r="C389" s="12">
        <v>8.0</v>
      </c>
      <c r="D389" s="12">
        <v>22.5</v>
      </c>
      <c r="E389" s="12">
        <v>38461.0</v>
      </c>
      <c r="F389" t="str">
        <f t="shared" si="1"/>
        <v> Georgia</v>
      </c>
      <c r="G389" t="str">
        <f t="shared" si="2"/>
        <v>Appling </v>
      </c>
      <c r="H389" t="str">
        <f t="shared" si="3"/>
        <v>Georgia</v>
      </c>
      <c r="I389" t="str">
        <f>VLOOKUP(H389,Sheet5!A:B,2,FALSE)</f>
        <v>GA</v>
      </c>
      <c r="J389" t="str">
        <f t="shared" si="4"/>
        <v>Appling, GA</v>
      </c>
    </row>
    <row r="390" ht="15.75" customHeight="1">
      <c r="A390" s="11" t="s">
        <v>8898</v>
      </c>
      <c r="B390" s="12" t="s">
        <v>2749</v>
      </c>
      <c r="C390" s="12">
        <v>9.2</v>
      </c>
      <c r="D390" s="12">
        <v>29.9</v>
      </c>
      <c r="E390" s="12">
        <v>30403.0</v>
      </c>
      <c r="F390" t="str">
        <f t="shared" si="1"/>
        <v> Georgia</v>
      </c>
      <c r="G390" t="str">
        <f t="shared" si="2"/>
        <v>Atkinson </v>
      </c>
      <c r="H390" t="str">
        <f t="shared" si="3"/>
        <v>Georgia</v>
      </c>
      <c r="I390" t="str">
        <f>VLOOKUP(H390,Sheet5!A:B,2,FALSE)</f>
        <v>GA</v>
      </c>
      <c r="J390" t="str">
        <f t="shared" si="4"/>
        <v>Atkinson, GA</v>
      </c>
    </row>
    <row r="391" ht="15.75" customHeight="1">
      <c r="A391" s="11" t="s">
        <v>8899</v>
      </c>
      <c r="B391" s="12" t="s">
        <v>2751</v>
      </c>
      <c r="C391" s="12">
        <v>5.0</v>
      </c>
      <c r="D391" s="12">
        <v>20.4</v>
      </c>
      <c r="E391" s="12">
        <v>37698.0</v>
      </c>
      <c r="F391" t="str">
        <f t="shared" si="1"/>
        <v> Georgia</v>
      </c>
      <c r="G391" t="str">
        <f t="shared" si="2"/>
        <v>Bacon </v>
      </c>
      <c r="H391" t="str">
        <f t="shared" si="3"/>
        <v>Georgia</v>
      </c>
      <c r="I391" t="str">
        <f>VLOOKUP(H391,Sheet5!A:B,2,FALSE)</f>
        <v>GA</v>
      </c>
      <c r="J391" t="str">
        <f t="shared" si="4"/>
        <v>Bacon, GA</v>
      </c>
    </row>
    <row r="392" ht="15.75" customHeight="1">
      <c r="A392" s="11" t="s">
        <v>8900</v>
      </c>
      <c r="B392" s="12" t="s">
        <v>2753</v>
      </c>
      <c r="C392" s="12">
        <v>7.1</v>
      </c>
      <c r="D392" s="12">
        <v>22.6</v>
      </c>
      <c r="E392" s="12">
        <v>45526.0</v>
      </c>
      <c r="F392" t="str">
        <f t="shared" si="1"/>
        <v> Georgia</v>
      </c>
      <c r="G392" t="str">
        <f t="shared" si="2"/>
        <v>Baker </v>
      </c>
      <c r="H392" t="str">
        <f t="shared" si="3"/>
        <v>Georgia</v>
      </c>
      <c r="I392" t="str">
        <f>VLOOKUP(H392,Sheet5!A:B,2,FALSE)</f>
        <v>GA</v>
      </c>
      <c r="J392" t="str">
        <f t="shared" si="4"/>
        <v>Baker, GA</v>
      </c>
    </row>
    <row r="393" ht="15.75" customHeight="1">
      <c r="A393" s="11" t="s">
        <v>8901</v>
      </c>
      <c r="B393" s="12" t="s">
        <v>2755</v>
      </c>
      <c r="C393" s="12">
        <v>9.4</v>
      </c>
      <c r="D393" s="12">
        <v>32.1</v>
      </c>
      <c r="E393" s="12">
        <v>31758.0</v>
      </c>
      <c r="F393" t="str">
        <f t="shared" si="1"/>
        <v> Georgia</v>
      </c>
      <c r="G393" t="str">
        <f t="shared" si="2"/>
        <v>Baldwin </v>
      </c>
      <c r="H393" t="str">
        <f t="shared" si="3"/>
        <v>Georgia</v>
      </c>
      <c r="I393" t="str">
        <f>VLOOKUP(H393,Sheet5!A:B,2,FALSE)</f>
        <v>GA</v>
      </c>
      <c r="J393" t="str">
        <f t="shared" si="4"/>
        <v>Baldwin, GA</v>
      </c>
    </row>
    <row r="394" ht="15.75" customHeight="1">
      <c r="A394" s="11" t="s">
        <v>8902</v>
      </c>
      <c r="B394" s="12" t="s">
        <v>2757</v>
      </c>
      <c r="C394" s="12">
        <v>9.1</v>
      </c>
      <c r="D394" s="12">
        <v>16.3</v>
      </c>
      <c r="E394" s="12">
        <v>42826.0</v>
      </c>
      <c r="F394" t="str">
        <f t="shared" si="1"/>
        <v> Georgia</v>
      </c>
      <c r="G394" t="str">
        <f t="shared" si="2"/>
        <v>Banks </v>
      </c>
      <c r="H394" t="str">
        <f t="shared" si="3"/>
        <v>Georgia</v>
      </c>
      <c r="I394" t="str">
        <f>VLOOKUP(H394,Sheet5!A:B,2,FALSE)</f>
        <v>GA</v>
      </c>
      <c r="J394" t="str">
        <f t="shared" si="4"/>
        <v>Banks, GA</v>
      </c>
    </row>
    <row r="395" ht="15.75" customHeight="1">
      <c r="A395" s="11" t="s">
        <v>8903</v>
      </c>
      <c r="B395" s="12" t="s">
        <v>2759</v>
      </c>
      <c r="C395" s="12">
        <v>11.2</v>
      </c>
      <c r="D395" s="12">
        <v>13.5</v>
      </c>
      <c r="E395" s="12">
        <v>53256.0</v>
      </c>
      <c r="F395" t="str">
        <f t="shared" si="1"/>
        <v> Georgia</v>
      </c>
      <c r="G395" t="str">
        <f t="shared" si="2"/>
        <v>Barrow </v>
      </c>
      <c r="H395" t="str">
        <f t="shared" si="3"/>
        <v>Georgia</v>
      </c>
      <c r="I395" t="str">
        <f>VLOOKUP(H395,Sheet5!A:B,2,FALSE)</f>
        <v>GA</v>
      </c>
      <c r="J395" t="str">
        <f t="shared" si="4"/>
        <v>Barrow, GA</v>
      </c>
    </row>
    <row r="396" ht="15.75" customHeight="1">
      <c r="A396" s="11" t="s">
        <v>8904</v>
      </c>
      <c r="B396" s="12" t="s">
        <v>2761</v>
      </c>
      <c r="C396" s="12">
        <v>10.5</v>
      </c>
      <c r="D396" s="12">
        <v>16.3</v>
      </c>
      <c r="E396" s="12">
        <v>48306.0</v>
      </c>
      <c r="F396" t="str">
        <f t="shared" si="1"/>
        <v> Georgia</v>
      </c>
      <c r="G396" t="str">
        <f t="shared" si="2"/>
        <v>Bartow </v>
      </c>
      <c r="H396" t="str">
        <f t="shared" si="3"/>
        <v>Georgia</v>
      </c>
      <c r="I396" t="str">
        <f>VLOOKUP(H396,Sheet5!A:B,2,FALSE)</f>
        <v>GA</v>
      </c>
      <c r="J396" t="str">
        <f t="shared" si="4"/>
        <v>Bartow, GA</v>
      </c>
    </row>
    <row r="397" ht="15.75" customHeight="1">
      <c r="A397" s="11" t="s">
        <v>8905</v>
      </c>
      <c r="B397" s="12" t="s">
        <v>2763</v>
      </c>
      <c r="C397" s="12">
        <v>12.0</v>
      </c>
      <c r="D397" s="12">
        <v>36.2</v>
      </c>
      <c r="E397" s="12">
        <v>30643.0</v>
      </c>
      <c r="F397" t="str">
        <f t="shared" si="1"/>
        <v> Georgia</v>
      </c>
      <c r="G397" t="str">
        <f t="shared" si="2"/>
        <v>Ben Hill </v>
      </c>
      <c r="H397" t="str">
        <f t="shared" si="3"/>
        <v>Georgia</v>
      </c>
      <c r="I397" t="str">
        <f>VLOOKUP(H397,Sheet5!A:B,2,FALSE)</f>
        <v>GA</v>
      </c>
      <c r="J397" t="str">
        <f t="shared" si="4"/>
        <v>Ben Hill, GA</v>
      </c>
    </row>
    <row r="398" ht="15.75" customHeight="1">
      <c r="A398" s="11" t="s">
        <v>8906</v>
      </c>
      <c r="B398" s="12" t="s">
        <v>2765</v>
      </c>
      <c r="C398" s="12">
        <v>15.8</v>
      </c>
      <c r="D398" s="12">
        <v>25.3</v>
      </c>
      <c r="E398" s="12">
        <v>31812.0</v>
      </c>
      <c r="F398" t="str">
        <f t="shared" si="1"/>
        <v> Georgia</v>
      </c>
      <c r="G398" t="str">
        <f t="shared" si="2"/>
        <v>Berrien </v>
      </c>
      <c r="H398" t="str">
        <f t="shared" si="3"/>
        <v>Georgia</v>
      </c>
      <c r="I398" t="str">
        <f>VLOOKUP(H398,Sheet5!A:B,2,FALSE)</f>
        <v>GA</v>
      </c>
      <c r="J398" t="str">
        <f t="shared" si="4"/>
        <v>Berrien, GA</v>
      </c>
    </row>
    <row r="399" ht="15.75" customHeight="1">
      <c r="A399" s="11" t="s">
        <v>8907</v>
      </c>
      <c r="B399" s="12" t="s">
        <v>2767</v>
      </c>
      <c r="C399" s="12">
        <v>12.7</v>
      </c>
      <c r="D399" s="12">
        <v>26.7</v>
      </c>
      <c r="E399" s="12">
        <v>36614.0</v>
      </c>
      <c r="F399" t="str">
        <f t="shared" si="1"/>
        <v> Georgia</v>
      </c>
      <c r="G399" t="str">
        <f t="shared" si="2"/>
        <v>Bibb </v>
      </c>
      <c r="H399" t="str">
        <f t="shared" si="3"/>
        <v>Georgia</v>
      </c>
      <c r="I399" t="str">
        <f>VLOOKUP(H399,Sheet5!A:B,2,FALSE)</f>
        <v>GA</v>
      </c>
      <c r="J399" t="str">
        <f t="shared" si="4"/>
        <v>Bibb, GA</v>
      </c>
    </row>
    <row r="400" ht="15.75" customHeight="1">
      <c r="A400" s="11" t="s">
        <v>8908</v>
      </c>
      <c r="B400" s="12" t="s">
        <v>2769</v>
      </c>
      <c r="C400" s="12">
        <v>7.0</v>
      </c>
      <c r="D400" s="12">
        <v>25.9</v>
      </c>
      <c r="E400" s="12">
        <v>35507.0</v>
      </c>
      <c r="F400" t="str">
        <f t="shared" si="1"/>
        <v> Georgia</v>
      </c>
      <c r="G400" t="str">
        <f t="shared" si="2"/>
        <v>Bleckley </v>
      </c>
      <c r="H400" t="str">
        <f t="shared" si="3"/>
        <v>Georgia</v>
      </c>
      <c r="I400" t="str">
        <f>VLOOKUP(H400,Sheet5!A:B,2,FALSE)</f>
        <v>GA</v>
      </c>
      <c r="J400" t="str">
        <f t="shared" si="4"/>
        <v>Bleckley, GA</v>
      </c>
    </row>
    <row r="401" ht="15.75" customHeight="1">
      <c r="A401" s="11" t="s">
        <v>8909</v>
      </c>
      <c r="B401" s="12" t="s">
        <v>2771</v>
      </c>
      <c r="C401" s="12">
        <v>12.9</v>
      </c>
      <c r="D401" s="12">
        <v>20.9</v>
      </c>
      <c r="E401" s="12">
        <v>36301.0</v>
      </c>
      <c r="F401" t="str">
        <f t="shared" si="1"/>
        <v> Georgia</v>
      </c>
      <c r="G401" t="str">
        <f t="shared" si="2"/>
        <v>Brantley </v>
      </c>
      <c r="H401" t="str">
        <f t="shared" si="3"/>
        <v>Georgia</v>
      </c>
      <c r="I401" t="str">
        <f>VLOOKUP(H401,Sheet5!A:B,2,FALSE)</f>
        <v>GA</v>
      </c>
      <c r="J401" t="str">
        <f t="shared" si="4"/>
        <v>Brantley, GA</v>
      </c>
    </row>
    <row r="402" ht="15.75" customHeight="1">
      <c r="A402" s="11" t="s">
        <v>8910</v>
      </c>
      <c r="B402" s="12" t="s">
        <v>2773</v>
      </c>
      <c r="C402" s="12">
        <v>17.8</v>
      </c>
      <c r="D402" s="12">
        <v>27.8</v>
      </c>
      <c r="E402" s="12">
        <v>31686.0</v>
      </c>
      <c r="F402" t="str">
        <f t="shared" si="1"/>
        <v> Georgia</v>
      </c>
      <c r="G402" t="str">
        <f t="shared" si="2"/>
        <v>Brooks </v>
      </c>
      <c r="H402" t="str">
        <f t="shared" si="3"/>
        <v>Georgia</v>
      </c>
      <c r="I402" t="str">
        <f>VLOOKUP(H402,Sheet5!A:B,2,FALSE)</f>
        <v>GA</v>
      </c>
      <c r="J402" t="str">
        <f t="shared" si="4"/>
        <v>Brooks, GA</v>
      </c>
    </row>
    <row r="403" ht="15.75" customHeight="1">
      <c r="A403" s="11" t="s">
        <v>8911</v>
      </c>
      <c r="B403" s="12" t="s">
        <v>2775</v>
      </c>
      <c r="C403" s="12">
        <v>8.7</v>
      </c>
      <c r="D403" s="12">
        <v>12.6</v>
      </c>
      <c r="E403" s="12">
        <v>65123.0</v>
      </c>
      <c r="F403" t="str">
        <f t="shared" si="1"/>
        <v> Georgia</v>
      </c>
      <c r="G403" t="str">
        <f t="shared" si="2"/>
        <v>Bryan </v>
      </c>
      <c r="H403" t="str">
        <f t="shared" si="3"/>
        <v>Georgia</v>
      </c>
      <c r="I403" t="str">
        <f>VLOOKUP(H403,Sheet5!A:B,2,FALSE)</f>
        <v>GA</v>
      </c>
      <c r="J403" t="str">
        <f t="shared" si="4"/>
        <v>Bryan, GA</v>
      </c>
    </row>
    <row r="404" ht="15.75" customHeight="1">
      <c r="A404" s="11" t="s">
        <v>8912</v>
      </c>
      <c r="B404" s="12" t="s">
        <v>2777</v>
      </c>
      <c r="C404" s="12">
        <v>9.6</v>
      </c>
      <c r="D404" s="12">
        <v>33.1</v>
      </c>
      <c r="E404" s="12">
        <v>35642.0</v>
      </c>
      <c r="F404" t="str">
        <f t="shared" si="1"/>
        <v> Georgia</v>
      </c>
      <c r="G404" t="str">
        <f t="shared" si="2"/>
        <v>Bulloch </v>
      </c>
      <c r="H404" t="str">
        <f t="shared" si="3"/>
        <v>Georgia</v>
      </c>
      <c r="I404" t="str">
        <f>VLOOKUP(H404,Sheet5!A:B,2,FALSE)</f>
        <v>GA</v>
      </c>
      <c r="J404" t="str">
        <f t="shared" si="4"/>
        <v>Bulloch, GA</v>
      </c>
    </row>
    <row r="405" ht="15.75" customHeight="1">
      <c r="A405" s="11" t="s">
        <v>8913</v>
      </c>
      <c r="B405" s="12" t="s">
        <v>2779</v>
      </c>
      <c r="C405" s="12">
        <v>9.6</v>
      </c>
      <c r="D405" s="12">
        <v>33.7</v>
      </c>
      <c r="E405" s="12">
        <v>33299.0</v>
      </c>
      <c r="F405" t="str">
        <f t="shared" si="1"/>
        <v> Georgia</v>
      </c>
      <c r="G405" t="str">
        <f t="shared" si="2"/>
        <v>Burke </v>
      </c>
      <c r="H405" t="str">
        <f t="shared" si="3"/>
        <v>Georgia</v>
      </c>
      <c r="I405" t="str">
        <f>VLOOKUP(H405,Sheet5!A:B,2,FALSE)</f>
        <v>GA</v>
      </c>
      <c r="J405" t="str">
        <f t="shared" si="4"/>
        <v>Burke, GA</v>
      </c>
    </row>
    <row r="406" ht="15.75" customHeight="1">
      <c r="A406" s="11" t="s">
        <v>8914</v>
      </c>
      <c r="B406" s="12" t="s">
        <v>2781</v>
      </c>
      <c r="C406" s="12">
        <v>12.8</v>
      </c>
      <c r="D406" s="12">
        <v>17.8</v>
      </c>
      <c r="E406" s="12">
        <v>47385.0</v>
      </c>
      <c r="F406" t="str">
        <f t="shared" si="1"/>
        <v> Georgia</v>
      </c>
      <c r="G406" t="str">
        <f t="shared" si="2"/>
        <v>Butts </v>
      </c>
      <c r="H406" t="str">
        <f t="shared" si="3"/>
        <v>Georgia</v>
      </c>
      <c r="I406" t="str">
        <f>VLOOKUP(H406,Sheet5!A:B,2,FALSE)</f>
        <v>GA</v>
      </c>
      <c r="J406" t="str">
        <f t="shared" si="4"/>
        <v>Butts, GA</v>
      </c>
    </row>
    <row r="407" ht="15.75" customHeight="1">
      <c r="A407" s="11" t="s">
        <v>8915</v>
      </c>
      <c r="B407" s="12" t="s">
        <v>2783</v>
      </c>
      <c r="C407" s="12">
        <v>7.7</v>
      </c>
      <c r="D407" s="12">
        <v>40.3</v>
      </c>
      <c r="E407" s="12">
        <v>26309.0</v>
      </c>
      <c r="F407" t="str">
        <f t="shared" si="1"/>
        <v> Georgia</v>
      </c>
      <c r="G407" t="str">
        <f t="shared" si="2"/>
        <v>Calhoun </v>
      </c>
      <c r="H407" t="str">
        <f t="shared" si="3"/>
        <v>Georgia</v>
      </c>
      <c r="I407" t="str">
        <f>VLOOKUP(H407,Sheet5!A:B,2,FALSE)</f>
        <v>GA</v>
      </c>
      <c r="J407" t="str">
        <f t="shared" si="4"/>
        <v>Calhoun, GA</v>
      </c>
    </row>
    <row r="408" ht="15.75" customHeight="1">
      <c r="A408" s="11" t="s">
        <v>8916</v>
      </c>
      <c r="B408" s="12" t="s">
        <v>2785</v>
      </c>
      <c r="C408" s="12">
        <v>10.5</v>
      </c>
      <c r="D408" s="12">
        <v>13.2</v>
      </c>
      <c r="E408" s="12">
        <v>52799.0</v>
      </c>
      <c r="F408" t="str">
        <f t="shared" si="1"/>
        <v> Georgia</v>
      </c>
      <c r="G408" t="str">
        <f t="shared" si="2"/>
        <v>Camden </v>
      </c>
      <c r="H408" t="str">
        <f t="shared" si="3"/>
        <v>Georgia</v>
      </c>
      <c r="I408" t="str">
        <f>VLOOKUP(H408,Sheet5!A:B,2,FALSE)</f>
        <v>GA</v>
      </c>
      <c r="J408" t="str">
        <f t="shared" si="4"/>
        <v>Camden, GA</v>
      </c>
    </row>
    <row r="409" ht="15.75" customHeight="1">
      <c r="A409" s="11" t="s">
        <v>8917</v>
      </c>
      <c r="B409" s="12" t="s">
        <v>2787</v>
      </c>
      <c r="C409" s="12">
        <v>9.7</v>
      </c>
      <c r="D409" s="12">
        <v>29.0</v>
      </c>
      <c r="E409" s="12">
        <v>30518.0</v>
      </c>
      <c r="F409" t="str">
        <f t="shared" si="1"/>
        <v> Georgia</v>
      </c>
      <c r="G409" t="str">
        <f t="shared" si="2"/>
        <v>Candler </v>
      </c>
      <c r="H409" t="str">
        <f t="shared" si="3"/>
        <v>Georgia</v>
      </c>
      <c r="I409" t="str">
        <f>VLOOKUP(H409,Sheet5!A:B,2,FALSE)</f>
        <v>GA</v>
      </c>
      <c r="J409" t="str">
        <f t="shared" si="4"/>
        <v>Candler, GA</v>
      </c>
    </row>
    <row r="410" ht="15.75" customHeight="1">
      <c r="A410" s="11" t="s">
        <v>8918</v>
      </c>
      <c r="B410" s="12" t="s">
        <v>2789</v>
      </c>
      <c r="C410" s="12">
        <v>13.1</v>
      </c>
      <c r="D410" s="12">
        <v>19.9</v>
      </c>
      <c r="E410" s="12">
        <v>45009.0</v>
      </c>
      <c r="F410" t="str">
        <f t="shared" si="1"/>
        <v> Georgia</v>
      </c>
      <c r="G410" t="str">
        <f t="shared" si="2"/>
        <v>Carroll </v>
      </c>
      <c r="H410" t="str">
        <f t="shared" si="3"/>
        <v>Georgia</v>
      </c>
      <c r="I410" t="str">
        <f>VLOOKUP(H410,Sheet5!A:B,2,FALSE)</f>
        <v>GA</v>
      </c>
      <c r="J410" t="str">
        <f t="shared" si="4"/>
        <v>Carroll, GA</v>
      </c>
    </row>
    <row r="411" ht="15.75" customHeight="1">
      <c r="A411" s="11" t="s">
        <v>8919</v>
      </c>
      <c r="B411" s="12" t="s">
        <v>2791</v>
      </c>
      <c r="C411" s="12">
        <v>9.4</v>
      </c>
      <c r="D411" s="12">
        <v>13.1</v>
      </c>
      <c r="E411" s="12">
        <v>50180.0</v>
      </c>
      <c r="F411" t="str">
        <f t="shared" si="1"/>
        <v> Georgia</v>
      </c>
      <c r="G411" t="str">
        <f t="shared" si="2"/>
        <v>Catoosa </v>
      </c>
      <c r="H411" t="str">
        <f t="shared" si="3"/>
        <v>Georgia</v>
      </c>
      <c r="I411" t="str">
        <f>VLOOKUP(H411,Sheet5!A:B,2,FALSE)</f>
        <v>GA</v>
      </c>
      <c r="J411" t="str">
        <f t="shared" si="4"/>
        <v>Catoosa, GA</v>
      </c>
    </row>
    <row r="412" ht="15.75" customHeight="1">
      <c r="A412" s="11" t="s">
        <v>8920</v>
      </c>
      <c r="B412" s="12" t="s">
        <v>2793</v>
      </c>
      <c r="C412" s="12">
        <v>16.8</v>
      </c>
      <c r="D412" s="12">
        <v>18.0</v>
      </c>
      <c r="E412" s="12">
        <v>41059.0</v>
      </c>
      <c r="F412" t="str">
        <f t="shared" si="1"/>
        <v> Georgia</v>
      </c>
      <c r="G412" t="str">
        <f t="shared" si="2"/>
        <v>Charlton </v>
      </c>
      <c r="H412" t="str">
        <f t="shared" si="3"/>
        <v>Georgia</v>
      </c>
      <c r="I412" t="str">
        <f>VLOOKUP(H412,Sheet5!A:B,2,FALSE)</f>
        <v>GA</v>
      </c>
      <c r="J412" t="str">
        <f t="shared" si="4"/>
        <v>Charlton, GA</v>
      </c>
    </row>
    <row r="413" ht="15.75" customHeight="1">
      <c r="A413" s="11" t="s">
        <v>8921</v>
      </c>
      <c r="B413" s="12" t="s">
        <v>2795</v>
      </c>
      <c r="C413" s="12">
        <v>9.5</v>
      </c>
      <c r="D413" s="12">
        <v>19.3</v>
      </c>
      <c r="E413" s="12">
        <v>46987.0</v>
      </c>
      <c r="F413" t="str">
        <f t="shared" si="1"/>
        <v> Georgia</v>
      </c>
      <c r="G413" t="str">
        <f t="shared" si="2"/>
        <v>Chatham </v>
      </c>
      <c r="H413" t="str">
        <f t="shared" si="3"/>
        <v>Georgia</v>
      </c>
      <c r="I413" t="str">
        <f>VLOOKUP(H413,Sheet5!A:B,2,FALSE)</f>
        <v>GA</v>
      </c>
      <c r="J413" t="str">
        <f t="shared" si="4"/>
        <v>Chatham, GA</v>
      </c>
    </row>
    <row r="414" ht="15.75" customHeight="1">
      <c r="A414" s="11" t="s">
        <v>8922</v>
      </c>
      <c r="B414" s="12" t="s">
        <v>2797</v>
      </c>
      <c r="C414" s="12">
        <v>18.1</v>
      </c>
      <c r="D414" s="12">
        <v>9.0</v>
      </c>
      <c r="E414" s="12">
        <v>48488.0</v>
      </c>
      <c r="F414" t="str">
        <f t="shared" si="1"/>
        <v> Georgia</v>
      </c>
      <c r="G414" t="str">
        <f t="shared" si="2"/>
        <v>Chattahoochee </v>
      </c>
      <c r="H414" t="str">
        <f t="shared" si="3"/>
        <v>Georgia</v>
      </c>
      <c r="I414" t="str">
        <f>VLOOKUP(H414,Sheet5!A:B,2,FALSE)</f>
        <v>GA</v>
      </c>
      <c r="J414" t="str">
        <f t="shared" si="4"/>
        <v>Chattahoochee, GA</v>
      </c>
    </row>
    <row r="415" ht="15.75" customHeight="1">
      <c r="A415" s="11" t="s">
        <v>8923</v>
      </c>
      <c r="B415" s="12" t="s">
        <v>2799</v>
      </c>
      <c r="C415" s="12">
        <v>10.9</v>
      </c>
      <c r="D415" s="12">
        <v>23.9</v>
      </c>
      <c r="E415" s="12">
        <v>32496.0</v>
      </c>
      <c r="F415" t="str">
        <f t="shared" si="1"/>
        <v> Georgia</v>
      </c>
      <c r="G415" t="str">
        <f t="shared" si="2"/>
        <v>Chattooga </v>
      </c>
      <c r="H415" t="str">
        <f t="shared" si="3"/>
        <v>Georgia</v>
      </c>
      <c r="I415" t="str">
        <f>VLOOKUP(H415,Sheet5!A:B,2,FALSE)</f>
        <v>GA</v>
      </c>
      <c r="J415" t="str">
        <f t="shared" si="4"/>
        <v>Chattooga, GA</v>
      </c>
    </row>
    <row r="416" ht="15.75" customHeight="1">
      <c r="A416" s="11" t="s">
        <v>8924</v>
      </c>
      <c r="B416" s="12" t="s">
        <v>2801</v>
      </c>
      <c r="C416" s="12">
        <v>7.6</v>
      </c>
      <c r="D416" s="12">
        <v>10.3</v>
      </c>
      <c r="E416" s="12">
        <v>67371.0</v>
      </c>
      <c r="F416" t="str">
        <f t="shared" si="1"/>
        <v> Georgia</v>
      </c>
      <c r="G416" t="str">
        <f t="shared" si="2"/>
        <v>Cherokee </v>
      </c>
      <c r="H416" t="str">
        <f t="shared" si="3"/>
        <v>Georgia</v>
      </c>
      <c r="I416" t="str">
        <f>VLOOKUP(H416,Sheet5!A:B,2,FALSE)</f>
        <v>GA</v>
      </c>
      <c r="J416" t="str">
        <f t="shared" si="4"/>
        <v>Cherokee, GA</v>
      </c>
    </row>
    <row r="417" ht="15.75" customHeight="1">
      <c r="A417" s="11" t="s">
        <v>8925</v>
      </c>
      <c r="B417" s="12" t="s">
        <v>2803</v>
      </c>
      <c r="C417" s="12">
        <v>9.8</v>
      </c>
      <c r="D417" s="12">
        <v>35.7</v>
      </c>
      <c r="E417" s="12">
        <v>33430.0</v>
      </c>
      <c r="F417" t="str">
        <f t="shared" si="1"/>
        <v> Georgia</v>
      </c>
      <c r="G417" t="str">
        <f t="shared" si="2"/>
        <v>Clarke </v>
      </c>
      <c r="H417" t="str">
        <f t="shared" si="3"/>
        <v>Georgia</v>
      </c>
      <c r="I417" t="str">
        <f>VLOOKUP(H417,Sheet5!A:B,2,FALSE)</f>
        <v>GA</v>
      </c>
      <c r="J417" t="str">
        <f t="shared" si="4"/>
        <v>Clarke, GA</v>
      </c>
    </row>
    <row r="418" ht="15.75" customHeight="1">
      <c r="A418" s="11" t="s">
        <v>8926</v>
      </c>
      <c r="B418" s="12" t="s">
        <v>2805</v>
      </c>
      <c r="C418" s="12">
        <v>20.4</v>
      </c>
      <c r="D418" s="12">
        <v>45.8</v>
      </c>
      <c r="E418" s="12">
        <v>21300.0</v>
      </c>
      <c r="F418" t="str">
        <f t="shared" si="1"/>
        <v> Georgia</v>
      </c>
      <c r="G418" t="str">
        <f t="shared" si="2"/>
        <v>Clay </v>
      </c>
      <c r="H418" t="str">
        <f t="shared" si="3"/>
        <v>Georgia</v>
      </c>
      <c r="I418" t="str">
        <f>VLOOKUP(H418,Sheet5!A:B,2,FALSE)</f>
        <v>GA</v>
      </c>
      <c r="J418" t="str">
        <f t="shared" si="4"/>
        <v>Clay, GA</v>
      </c>
    </row>
    <row r="419" ht="15.75" customHeight="1">
      <c r="A419" s="11" t="s">
        <v>8927</v>
      </c>
      <c r="B419" s="12" t="s">
        <v>2807</v>
      </c>
      <c r="C419" s="12">
        <v>15.8</v>
      </c>
      <c r="D419" s="12">
        <v>24.8</v>
      </c>
      <c r="E419" s="12">
        <v>40314.0</v>
      </c>
      <c r="F419" t="str">
        <f t="shared" si="1"/>
        <v> Georgia</v>
      </c>
      <c r="G419" t="str">
        <f t="shared" si="2"/>
        <v>Clayton </v>
      </c>
      <c r="H419" t="str">
        <f t="shared" si="3"/>
        <v>Georgia</v>
      </c>
      <c r="I419" t="str">
        <f>VLOOKUP(H419,Sheet5!A:B,2,FALSE)</f>
        <v>GA</v>
      </c>
      <c r="J419" t="str">
        <f t="shared" si="4"/>
        <v>Clayton, GA</v>
      </c>
    </row>
    <row r="420" ht="15.75" customHeight="1">
      <c r="A420" s="11" t="s">
        <v>8928</v>
      </c>
      <c r="B420" s="12" t="s">
        <v>2809</v>
      </c>
      <c r="C420" s="12">
        <v>9.2</v>
      </c>
      <c r="D420" s="12">
        <v>34.6</v>
      </c>
      <c r="E420" s="12">
        <v>29125.0</v>
      </c>
      <c r="F420" t="str">
        <f t="shared" si="1"/>
        <v> Georgia</v>
      </c>
      <c r="G420" t="str">
        <f t="shared" si="2"/>
        <v>Clinch </v>
      </c>
      <c r="H420" t="str">
        <f t="shared" si="3"/>
        <v>Georgia</v>
      </c>
      <c r="I420" t="str">
        <f>VLOOKUP(H420,Sheet5!A:B,2,FALSE)</f>
        <v>GA</v>
      </c>
      <c r="J420" t="str">
        <f t="shared" si="4"/>
        <v>Clinch, GA</v>
      </c>
    </row>
    <row r="421" ht="15.75" customHeight="1">
      <c r="A421" s="11" t="s">
        <v>8929</v>
      </c>
      <c r="B421" s="12" t="s">
        <v>2811</v>
      </c>
      <c r="C421" s="12">
        <v>9.1</v>
      </c>
      <c r="D421" s="12">
        <v>13.0</v>
      </c>
      <c r="E421" s="12">
        <v>64657.0</v>
      </c>
      <c r="F421" t="str">
        <f t="shared" si="1"/>
        <v> Georgia</v>
      </c>
      <c r="G421" t="str">
        <f t="shared" si="2"/>
        <v>Cobb </v>
      </c>
      <c r="H421" t="str">
        <f t="shared" si="3"/>
        <v>Georgia</v>
      </c>
      <c r="I421" t="str">
        <f>VLOOKUP(H421,Sheet5!A:B,2,FALSE)</f>
        <v>GA</v>
      </c>
      <c r="J421" t="str">
        <f t="shared" si="4"/>
        <v>Cobb, GA</v>
      </c>
    </row>
    <row r="422" ht="15.75" customHeight="1">
      <c r="A422" s="11" t="s">
        <v>8930</v>
      </c>
      <c r="B422" s="12" t="s">
        <v>2813</v>
      </c>
      <c r="C422" s="12">
        <v>10.6</v>
      </c>
      <c r="D422" s="12">
        <v>26.0</v>
      </c>
      <c r="E422" s="12">
        <v>34523.0</v>
      </c>
      <c r="F422" t="str">
        <f t="shared" si="1"/>
        <v> Georgia</v>
      </c>
      <c r="G422" t="str">
        <f t="shared" si="2"/>
        <v>Coffee </v>
      </c>
      <c r="H422" t="str">
        <f t="shared" si="3"/>
        <v>Georgia</v>
      </c>
      <c r="I422" t="str">
        <f>VLOOKUP(H422,Sheet5!A:B,2,FALSE)</f>
        <v>GA</v>
      </c>
      <c r="J422" t="str">
        <f t="shared" si="4"/>
        <v>Coffee, GA</v>
      </c>
    </row>
    <row r="423" ht="15.75" customHeight="1">
      <c r="A423" s="11" t="s">
        <v>8931</v>
      </c>
      <c r="B423" s="12" t="s">
        <v>2815</v>
      </c>
      <c r="C423" s="12">
        <v>9.6</v>
      </c>
      <c r="D423" s="12">
        <v>27.7</v>
      </c>
      <c r="E423" s="12">
        <v>32233.0</v>
      </c>
      <c r="F423" t="str">
        <f t="shared" si="1"/>
        <v> Georgia</v>
      </c>
      <c r="G423" t="str">
        <f t="shared" si="2"/>
        <v>Colquitt </v>
      </c>
      <c r="H423" t="str">
        <f t="shared" si="3"/>
        <v>Georgia</v>
      </c>
      <c r="I423" t="str">
        <f>VLOOKUP(H423,Sheet5!A:B,2,FALSE)</f>
        <v>GA</v>
      </c>
      <c r="J423" t="str">
        <f t="shared" si="4"/>
        <v>Colquitt, GA</v>
      </c>
    </row>
    <row r="424" ht="15.75" customHeight="1">
      <c r="A424" s="11" t="s">
        <v>8932</v>
      </c>
      <c r="B424" s="12" t="s">
        <v>2817</v>
      </c>
      <c r="C424" s="12">
        <v>7.3</v>
      </c>
      <c r="D424" s="12">
        <v>9.6</v>
      </c>
      <c r="E424" s="12">
        <v>68516.0</v>
      </c>
      <c r="F424" t="str">
        <f t="shared" si="1"/>
        <v> Georgia</v>
      </c>
      <c r="G424" t="str">
        <f t="shared" si="2"/>
        <v>Columbia </v>
      </c>
      <c r="H424" t="str">
        <f t="shared" si="3"/>
        <v>Georgia</v>
      </c>
      <c r="I424" t="str">
        <f>VLOOKUP(H424,Sheet5!A:B,2,FALSE)</f>
        <v>GA</v>
      </c>
      <c r="J424" t="str">
        <f t="shared" si="4"/>
        <v>Columbia, GA</v>
      </c>
    </row>
    <row r="425" ht="15.75" customHeight="1">
      <c r="A425" s="11" t="s">
        <v>8933</v>
      </c>
      <c r="B425" s="12" t="s">
        <v>2819</v>
      </c>
      <c r="C425" s="12">
        <v>9.3</v>
      </c>
      <c r="D425" s="12">
        <v>25.1</v>
      </c>
      <c r="E425" s="12">
        <v>34230.0</v>
      </c>
      <c r="F425" t="str">
        <f t="shared" si="1"/>
        <v> Georgia</v>
      </c>
      <c r="G425" t="str">
        <f t="shared" si="2"/>
        <v>Cook </v>
      </c>
      <c r="H425" t="str">
        <f t="shared" si="3"/>
        <v>Georgia</v>
      </c>
      <c r="I425" t="str">
        <f>VLOOKUP(H425,Sheet5!A:B,2,FALSE)</f>
        <v>GA</v>
      </c>
      <c r="J425" t="str">
        <f t="shared" si="4"/>
        <v>Cook, GA</v>
      </c>
    </row>
    <row r="426" ht="15.75" customHeight="1">
      <c r="A426" s="11" t="s">
        <v>8934</v>
      </c>
      <c r="B426" s="12" t="s">
        <v>2821</v>
      </c>
      <c r="C426" s="12">
        <v>7.9</v>
      </c>
      <c r="D426" s="12">
        <v>13.0</v>
      </c>
      <c r="E426" s="12">
        <v>61662.0</v>
      </c>
      <c r="F426" t="str">
        <f t="shared" si="1"/>
        <v> Georgia</v>
      </c>
      <c r="G426" t="str">
        <f t="shared" si="2"/>
        <v>Coweta </v>
      </c>
      <c r="H426" t="str">
        <f t="shared" si="3"/>
        <v>Georgia</v>
      </c>
      <c r="I426" t="str">
        <f>VLOOKUP(H426,Sheet5!A:B,2,FALSE)</f>
        <v>GA</v>
      </c>
      <c r="J426" t="str">
        <f t="shared" si="4"/>
        <v>Coweta, GA</v>
      </c>
    </row>
    <row r="427" ht="15.75" customHeight="1">
      <c r="A427" s="11" t="s">
        <v>8935</v>
      </c>
      <c r="B427" s="12" t="s">
        <v>2823</v>
      </c>
      <c r="C427" s="12">
        <v>12.5</v>
      </c>
      <c r="D427" s="12">
        <v>17.3</v>
      </c>
      <c r="E427" s="12">
        <v>41910.0</v>
      </c>
      <c r="F427" t="str">
        <f t="shared" si="1"/>
        <v> Georgia</v>
      </c>
      <c r="G427" t="str">
        <f t="shared" si="2"/>
        <v>Crawford </v>
      </c>
      <c r="H427" t="str">
        <f t="shared" si="3"/>
        <v>Georgia</v>
      </c>
      <c r="I427" t="str">
        <f>VLOOKUP(H427,Sheet5!A:B,2,FALSE)</f>
        <v>GA</v>
      </c>
      <c r="J427" t="str">
        <f t="shared" si="4"/>
        <v>Crawford, GA</v>
      </c>
    </row>
    <row r="428" ht="15.75" customHeight="1">
      <c r="A428" s="11" t="s">
        <v>8936</v>
      </c>
      <c r="B428" s="12" t="s">
        <v>2825</v>
      </c>
      <c r="C428" s="12">
        <v>16.8</v>
      </c>
      <c r="D428" s="12">
        <v>31.7</v>
      </c>
      <c r="E428" s="12">
        <v>36280.0</v>
      </c>
      <c r="F428" t="str">
        <f t="shared" si="1"/>
        <v> Georgia</v>
      </c>
      <c r="G428" t="str">
        <f t="shared" si="2"/>
        <v>Crisp </v>
      </c>
      <c r="H428" t="str">
        <f t="shared" si="3"/>
        <v>Georgia</v>
      </c>
      <c r="I428" t="str">
        <f>VLOOKUP(H428,Sheet5!A:B,2,FALSE)</f>
        <v>GA</v>
      </c>
      <c r="J428" t="str">
        <f t="shared" si="4"/>
        <v>Crisp, GA</v>
      </c>
    </row>
    <row r="429" ht="15.75" customHeight="1">
      <c r="A429" s="11" t="s">
        <v>8937</v>
      </c>
      <c r="B429" s="12" t="s">
        <v>2827</v>
      </c>
      <c r="C429" s="12">
        <v>8.8</v>
      </c>
      <c r="D429" s="12">
        <v>13.7</v>
      </c>
      <c r="E429" s="12">
        <v>44992.0</v>
      </c>
      <c r="F429" t="str">
        <f t="shared" si="1"/>
        <v> Georgia</v>
      </c>
      <c r="G429" t="str">
        <f t="shared" si="2"/>
        <v>Dade </v>
      </c>
      <c r="H429" t="str">
        <f t="shared" si="3"/>
        <v>Georgia</v>
      </c>
      <c r="I429" t="str">
        <f>VLOOKUP(H429,Sheet5!A:B,2,FALSE)</f>
        <v>GA</v>
      </c>
      <c r="J429" t="str">
        <f t="shared" si="4"/>
        <v>Dade, GA</v>
      </c>
    </row>
    <row r="430" ht="15.75" customHeight="1">
      <c r="A430" s="11" t="s">
        <v>8938</v>
      </c>
      <c r="B430" s="12" t="s">
        <v>2829</v>
      </c>
      <c r="C430" s="12">
        <v>9.9</v>
      </c>
      <c r="D430" s="12">
        <v>15.8</v>
      </c>
      <c r="E430" s="12">
        <v>54457.0</v>
      </c>
      <c r="F430" t="str">
        <f t="shared" si="1"/>
        <v> Georgia</v>
      </c>
      <c r="G430" t="str">
        <f t="shared" si="2"/>
        <v>Dawson </v>
      </c>
      <c r="H430" t="str">
        <f t="shared" si="3"/>
        <v>Georgia</v>
      </c>
      <c r="I430" t="str">
        <f>VLOOKUP(H430,Sheet5!A:B,2,FALSE)</f>
        <v>GA</v>
      </c>
      <c r="J430" t="str">
        <f t="shared" si="4"/>
        <v>Dawson, GA</v>
      </c>
    </row>
    <row r="431" ht="15.75" customHeight="1">
      <c r="A431" s="11" t="s">
        <v>8939</v>
      </c>
      <c r="B431" s="12" t="s">
        <v>2831</v>
      </c>
      <c r="C431" s="12">
        <v>9.2</v>
      </c>
      <c r="D431" s="12">
        <v>29.6</v>
      </c>
      <c r="E431" s="12">
        <v>31090.0</v>
      </c>
      <c r="F431" t="str">
        <f t="shared" si="1"/>
        <v> Georgia</v>
      </c>
      <c r="G431" t="str">
        <f t="shared" si="2"/>
        <v>Decatur </v>
      </c>
      <c r="H431" t="str">
        <f t="shared" si="3"/>
        <v>Georgia</v>
      </c>
      <c r="I431" t="str">
        <f>VLOOKUP(H431,Sheet5!A:B,2,FALSE)</f>
        <v>GA</v>
      </c>
      <c r="J431" t="str">
        <f t="shared" si="4"/>
        <v>Decatur, GA</v>
      </c>
    </row>
    <row r="432" ht="15.75" customHeight="1">
      <c r="A432" s="11" t="s">
        <v>8940</v>
      </c>
      <c r="B432" s="12" t="s">
        <v>8941</v>
      </c>
      <c r="C432" s="12">
        <v>13.0</v>
      </c>
      <c r="D432" s="12">
        <v>19.6</v>
      </c>
      <c r="E432" s="12">
        <v>50799.0</v>
      </c>
      <c r="F432" t="str">
        <f t="shared" si="1"/>
        <v> Georgia</v>
      </c>
      <c r="G432" t="str">
        <f t="shared" si="2"/>
        <v>DeKalb </v>
      </c>
      <c r="H432" t="str">
        <f t="shared" si="3"/>
        <v>Georgia</v>
      </c>
      <c r="I432" t="str">
        <f>VLOOKUP(H432,Sheet5!A:B,2,FALSE)</f>
        <v>GA</v>
      </c>
      <c r="J432" t="str">
        <f t="shared" si="4"/>
        <v>DeKalb, GA</v>
      </c>
    </row>
    <row r="433" ht="15.75" customHeight="1">
      <c r="A433" s="11" t="s">
        <v>8942</v>
      </c>
      <c r="B433" s="12" t="s">
        <v>2835</v>
      </c>
      <c r="C433" s="12">
        <v>9.6</v>
      </c>
      <c r="D433" s="12">
        <v>19.6</v>
      </c>
      <c r="E433" s="12">
        <v>34812.0</v>
      </c>
      <c r="F433" t="str">
        <f t="shared" si="1"/>
        <v> Georgia</v>
      </c>
      <c r="G433" t="str">
        <f t="shared" si="2"/>
        <v>Dodge </v>
      </c>
      <c r="H433" t="str">
        <f t="shared" si="3"/>
        <v>Georgia</v>
      </c>
      <c r="I433" t="str">
        <f>VLOOKUP(H433,Sheet5!A:B,2,FALSE)</f>
        <v>GA</v>
      </c>
      <c r="J433" t="str">
        <f t="shared" si="4"/>
        <v>Dodge, GA</v>
      </c>
    </row>
    <row r="434" ht="15.75" customHeight="1">
      <c r="A434" s="11" t="s">
        <v>8943</v>
      </c>
      <c r="B434" s="12" t="s">
        <v>2837</v>
      </c>
      <c r="C434" s="12">
        <v>9.4</v>
      </c>
      <c r="D434" s="12">
        <v>27.9</v>
      </c>
      <c r="E434" s="12">
        <v>28251.0</v>
      </c>
      <c r="F434" t="str">
        <f t="shared" si="1"/>
        <v> Georgia</v>
      </c>
      <c r="G434" t="str">
        <f t="shared" si="2"/>
        <v>Dooly </v>
      </c>
      <c r="H434" t="str">
        <f t="shared" si="3"/>
        <v>Georgia</v>
      </c>
      <c r="I434" t="str">
        <f>VLOOKUP(H434,Sheet5!A:B,2,FALSE)</f>
        <v>GA</v>
      </c>
      <c r="J434" t="str">
        <f t="shared" si="4"/>
        <v>Dooly, GA</v>
      </c>
    </row>
    <row r="435" ht="15.75" customHeight="1">
      <c r="A435" s="11" t="s">
        <v>8944</v>
      </c>
      <c r="B435" s="12" t="s">
        <v>2839</v>
      </c>
      <c r="C435" s="12">
        <v>18.4</v>
      </c>
      <c r="D435" s="12">
        <v>32.4</v>
      </c>
      <c r="E435" s="12">
        <v>31458.0</v>
      </c>
      <c r="F435" t="str">
        <f t="shared" si="1"/>
        <v> Georgia</v>
      </c>
      <c r="G435" t="str">
        <f t="shared" si="2"/>
        <v>Dougherty </v>
      </c>
      <c r="H435" t="str">
        <f t="shared" si="3"/>
        <v>Georgia</v>
      </c>
      <c r="I435" t="str">
        <f>VLOOKUP(H435,Sheet5!A:B,2,FALSE)</f>
        <v>GA</v>
      </c>
      <c r="J435" t="str">
        <f t="shared" si="4"/>
        <v>Dougherty, GA</v>
      </c>
    </row>
    <row r="436" ht="15.75" customHeight="1">
      <c r="A436" s="11" t="s">
        <v>8945</v>
      </c>
      <c r="B436" s="12" t="s">
        <v>2841</v>
      </c>
      <c r="C436" s="12">
        <v>11.5</v>
      </c>
      <c r="D436" s="12">
        <v>16.2</v>
      </c>
      <c r="E436" s="12">
        <v>52997.0</v>
      </c>
      <c r="F436" t="str">
        <f t="shared" si="1"/>
        <v> Georgia</v>
      </c>
      <c r="G436" t="str">
        <f t="shared" si="2"/>
        <v>Douglas </v>
      </c>
      <c r="H436" t="str">
        <f t="shared" si="3"/>
        <v>Georgia</v>
      </c>
      <c r="I436" t="str">
        <f>VLOOKUP(H436,Sheet5!A:B,2,FALSE)</f>
        <v>GA</v>
      </c>
      <c r="J436" t="str">
        <f t="shared" si="4"/>
        <v>Douglas, GA</v>
      </c>
    </row>
    <row r="437" ht="15.75" customHeight="1">
      <c r="A437" s="11" t="s">
        <v>8946</v>
      </c>
      <c r="B437" s="12" t="s">
        <v>2843</v>
      </c>
      <c r="C437" s="12">
        <v>8.4</v>
      </c>
      <c r="D437" s="12">
        <v>27.3</v>
      </c>
      <c r="E437" s="12">
        <v>35000.0</v>
      </c>
      <c r="F437" t="str">
        <f t="shared" si="1"/>
        <v> Georgia</v>
      </c>
      <c r="G437" t="str">
        <f t="shared" si="2"/>
        <v>Early </v>
      </c>
      <c r="H437" t="str">
        <f t="shared" si="3"/>
        <v>Georgia</v>
      </c>
      <c r="I437" t="str">
        <f>VLOOKUP(H437,Sheet5!A:B,2,FALSE)</f>
        <v>GA</v>
      </c>
      <c r="J437" t="str">
        <f t="shared" si="4"/>
        <v>Early, GA</v>
      </c>
    </row>
    <row r="438" ht="15.75" customHeight="1">
      <c r="A438" s="11" t="s">
        <v>8947</v>
      </c>
      <c r="B438" s="12" t="s">
        <v>2845</v>
      </c>
      <c r="C438" s="12">
        <v>8.1</v>
      </c>
      <c r="D438" s="12">
        <v>30.1</v>
      </c>
      <c r="E438" s="12">
        <v>32667.0</v>
      </c>
      <c r="F438" t="str">
        <f t="shared" si="1"/>
        <v> Georgia</v>
      </c>
      <c r="G438" t="str">
        <f t="shared" si="2"/>
        <v>Echols </v>
      </c>
      <c r="H438" t="str">
        <f t="shared" si="3"/>
        <v>Georgia</v>
      </c>
      <c r="I438" t="str">
        <f>VLOOKUP(H438,Sheet5!A:B,2,FALSE)</f>
        <v>GA</v>
      </c>
      <c r="J438" t="str">
        <f t="shared" si="4"/>
        <v>Echols, GA</v>
      </c>
    </row>
    <row r="439" ht="15.75" customHeight="1">
      <c r="A439" s="11" t="s">
        <v>8948</v>
      </c>
      <c r="B439" s="12" t="s">
        <v>2847</v>
      </c>
      <c r="C439" s="12">
        <v>7.1</v>
      </c>
      <c r="D439" s="12">
        <v>10.5</v>
      </c>
      <c r="E439" s="12">
        <v>63903.0</v>
      </c>
      <c r="F439" t="str">
        <f t="shared" si="1"/>
        <v> Georgia</v>
      </c>
      <c r="G439" t="str">
        <f t="shared" si="2"/>
        <v>Effingham </v>
      </c>
      <c r="H439" t="str">
        <f t="shared" si="3"/>
        <v>Georgia</v>
      </c>
      <c r="I439" t="str">
        <f>VLOOKUP(H439,Sheet5!A:B,2,FALSE)</f>
        <v>GA</v>
      </c>
      <c r="J439" t="str">
        <f t="shared" si="4"/>
        <v>Effingham, GA</v>
      </c>
    </row>
    <row r="440" ht="15.75" customHeight="1">
      <c r="A440" s="11" t="s">
        <v>8949</v>
      </c>
      <c r="B440" s="12" t="s">
        <v>2849</v>
      </c>
      <c r="C440" s="12">
        <v>12.2</v>
      </c>
      <c r="D440" s="12">
        <v>20.5</v>
      </c>
      <c r="E440" s="12">
        <v>35170.0</v>
      </c>
      <c r="F440" t="str">
        <f t="shared" si="1"/>
        <v> Georgia</v>
      </c>
      <c r="G440" t="str">
        <f t="shared" si="2"/>
        <v>Elbert </v>
      </c>
      <c r="H440" t="str">
        <f t="shared" si="3"/>
        <v>Georgia</v>
      </c>
      <c r="I440" t="str">
        <f>VLOOKUP(H440,Sheet5!A:B,2,FALSE)</f>
        <v>GA</v>
      </c>
      <c r="J440" t="str">
        <f t="shared" si="4"/>
        <v>Elbert, GA</v>
      </c>
    </row>
    <row r="441" ht="15.75" customHeight="1">
      <c r="A441" s="11" t="s">
        <v>8950</v>
      </c>
      <c r="B441" s="12" t="s">
        <v>2851</v>
      </c>
      <c r="C441" s="12">
        <v>14.8</v>
      </c>
      <c r="D441" s="12">
        <v>30.8</v>
      </c>
      <c r="E441" s="12">
        <v>33142.0</v>
      </c>
      <c r="F441" t="str">
        <f t="shared" si="1"/>
        <v> Georgia</v>
      </c>
      <c r="G441" t="str">
        <f t="shared" si="2"/>
        <v>Emanuel </v>
      </c>
      <c r="H441" t="str">
        <f t="shared" si="3"/>
        <v>Georgia</v>
      </c>
      <c r="I441" t="str">
        <f>VLOOKUP(H441,Sheet5!A:B,2,FALSE)</f>
        <v>GA</v>
      </c>
      <c r="J441" t="str">
        <f t="shared" si="4"/>
        <v>Emanuel, GA</v>
      </c>
    </row>
    <row r="442" ht="15.75" customHeight="1">
      <c r="A442" s="11" t="s">
        <v>8951</v>
      </c>
      <c r="B442" s="12" t="s">
        <v>2853</v>
      </c>
      <c r="C442" s="12">
        <v>12.2</v>
      </c>
      <c r="D442" s="12">
        <v>27.0</v>
      </c>
      <c r="E442" s="12">
        <v>37804.0</v>
      </c>
      <c r="F442" t="str">
        <f t="shared" si="1"/>
        <v> Georgia</v>
      </c>
      <c r="G442" t="str">
        <f t="shared" si="2"/>
        <v>Evans </v>
      </c>
      <c r="H442" t="str">
        <f t="shared" si="3"/>
        <v>Georgia</v>
      </c>
      <c r="I442" t="str">
        <f>VLOOKUP(H442,Sheet5!A:B,2,FALSE)</f>
        <v>GA</v>
      </c>
      <c r="J442" t="str">
        <f t="shared" si="4"/>
        <v>Evans, GA</v>
      </c>
    </row>
    <row r="443" ht="15.75" customHeight="1">
      <c r="A443" s="11" t="s">
        <v>8952</v>
      </c>
      <c r="B443" s="12" t="s">
        <v>2855</v>
      </c>
      <c r="C443" s="12">
        <v>14.5</v>
      </c>
      <c r="D443" s="12">
        <v>22.6</v>
      </c>
      <c r="E443" s="12">
        <v>35441.0</v>
      </c>
      <c r="F443" t="str">
        <f t="shared" si="1"/>
        <v> Georgia</v>
      </c>
      <c r="G443" t="str">
        <f t="shared" si="2"/>
        <v>Fannin </v>
      </c>
      <c r="H443" t="str">
        <f t="shared" si="3"/>
        <v>Georgia</v>
      </c>
      <c r="I443" t="str">
        <f>VLOOKUP(H443,Sheet5!A:B,2,FALSE)</f>
        <v>GA</v>
      </c>
      <c r="J443" t="str">
        <f t="shared" si="4"/>
        <v>Fannin, GA</v>
      </c>
    </row>
    <row r="444" ht="15.75" customHeight="1">
      <c r="A444" s="11" t="s">
        <v>8953</v>
      </c>
      <c r="B444" s="12" t="s">
        <v>2857</v>
      </c>
      <c r="C444" s="12">
        <v>8.5</v>
      </c>
      <c r="D444" s="12">
        <v>8.1</v>
      </c>
      <c r="E444" s="12">
        <v>79993.0</v>
      </c>
      <c r="F444" t="str">
        <f t="shared" si="1"/>
        <v> Georgia</v>
      </c>
      <c r="G444" t="str">
        <f t="shared" si="2"/>
        <v>Fayette </v>
      </c>
      <c r="H444" t="str">
        <f t="shared" si="3"/>
        <v>Georgia</v>
      </c>
      <c r="I444" t="str">
        <f>VLOOKUP(H444,Sheet5!A:B,2,FALSE)</f>
        <v>GA</v>
      </c>
      <c r="J444" t="str">
        <f t="shared" si="4"/>
        <v>Fayette, GA</v>
      </c>
    </row>
    <row r="445" ht="15.75" customHeight="1">
      <c r="A445" s="11" t="s">
        <v>8954</v>
      </c>
      <c r="B445" s="12" t="s">
        <v>2859</v>
      </c>
      <c r="C445" s="12">
        <v>12.1</v>
      </c>
      <c r="D445" s="12">
        <v>21.4</v>
      </c>
      <c r="E445" s="12">
        <v>41046.0</v>
      </c>
      <c r="F445" t="str">
        <f t="shared" si="1"/>
        <v> Georgia</v>
      </c>
      <c r="G445" t="str">
        <f t="shared" si="2"/>
        <v>Floyd </v>
      </c>
      <c r="H445" t="str">
        <f t="shared" si="3"/>
        <v>Georgia</v>
      </c>
      <c r="I445" t="str">
        <f>VLOOKUP(H445,Sheet5!A:B,2,FALSE)</f>
        <v>GA</v>
      </c>
      <c r="J445" t="str">
        <f t="shared" si="4"/>
        <v>Floyd, GA</v>
      </c>
    </row>
    <row r="446" ht="15.75" customHeight="1">
      <c r="A446" s="11" t="s">
        <v>8955</v>
      </c>
      <c r="B446" s="12" t="s">
        <v>2861</v>
      </c>
      <c r="C446" s="12">
        <v>7.3</v>
      </c>
      <c r="D446" s="12">
        <v>7.1</v>
      </c>
      <c r="E446" s="12">
        <v>87657.0</v>
      </c>
      <c r="F446" t="str">
        <f t="shared" si="1"/>
        <v> Georgia</v>
      </c>
      <c r="G446" t="str">
        <f t="shared" si="2"/>
        <v>Forsyth </v>
      </c>
      <c r="H446" t="str">
        <f t="shared" si="3"/>
        <v>Georgia</v>
      </c>
      <c r="I446" t="str">
        <f>VLOOKUP(H446,Sheet5!A:B,2,FALSE)</f>
        <v>GA</v>
      </c>
      <c r="J446" t="str">
        <f t="shared" si="4"/>
        <v>Forsyth, GA</v>
      </c>
    </row>
    <row r="447" ht="15.75" customHeight="1">
      <c r="A447" s="11" t="s">
        <v>8956</v>
      </c>
      <c r="B447" s="12" t="s">
        <v>2863</v>
      </c>
      <c r="C447" s="12">
        <v>8.6</v>
      </c>
      <c r="D447" s="12">
        <v>20.8</v>
      </c>
      <c r="E447" s="12">
        <v>35878.0</v>
      </c>
      <c r="F447" t="str">
        <f t="shared" si="1"/>
        <v> Georgia</v>
      </c>
      <c r="G447" t="str">
        <f t="shared" si="2"/>
        <v>Franklin </v>
      </c>
      <c r="H447" t="str">
        <f t="shared" si="3"/>
        <v>Georgia</v>
      </c>
      <c r="I447" t="str">
        <f>VLOOKUP(H447,Sheet5!A:B,2,FALSE)</f>
        <v>GA</v>
      </c>
      <c r="J447" t="str">
        <f t="shared" si="4"/>
        <v>Franklin, GA</v>
      </c>
    </row>
    <row r="448" ht="15.75" customHeight="1">
      <c r="A448" s="11" t="s">
        <v>8957</v>
      </c>
      <c r="B448" s="12" t="s">
        <v>2865</v>
      </c>
      <c r="C448" s="12">
        <v>11.1</v>
      </c>
      <c r="D448" s="12">
        <v>17.8</v>
      </c>
      <c r="E448" s="12">
        <v>56642.0</v>
      </c>
      <c r="F448" t="str">
        <f t="shared" si="1"/>
        <v> Georgia</v>
      </c>
      <c r="G448" t="str">
        <f t="shared" si="2"/>
        <v>Fulton </v>
      </c>
      <c r="H448" t="str">
        <f t="shared" si="3"/>
        <v>Georgia</v>
      </c>
      <c r="I448" t="str">
        <f>VLOOKUP(H448,Sheet5!A:B,2,FALSE)</f>
        <v>GA</v>
      </c>
      <c r="J448" t="str">
        <f t="shared" si="4"/>
        <v>Fulton, GA</v>
      </c>
    </row>
    <row r="449" ht="15.75" customHeight="1">
      <c r="A449" s="11" t="s">
        <v>8958</v>
      </c>
      <c r="B449" s="12" t="s">
        <v>2867</v>
      </c>
      <c r="C449" s="12">
        <v>11.1</v>
      </c>
      <c r="D449" s="12">
        <v>21.4</v>
      </c>
      <c r="E449" s="12">
        <v>39581.0</v>
      </c>
      <c r="F449" t="str">
        <f t="shared" si="1"/>
        <v> Georgia</v>
      </c>
      <c r="G449" t="str">
        <f t="shared" si="2"/>
        <v>Gilmer </v>
      </c>
      <c r="H449" t="str">
        <f t="shared" si="3"/>
        <v>Georgia</v>
      </c>
      <c r="I449" t="str">
        <f>VLOOKUP(H449,Sheet5!A:B,2,FALSE)</f>
        <v>GA</v>
      </c>
      <c r="J449" t="str">
        <f t="shared" si="4"/>
        <v>Gilmer, GA</v>
      </c>
    </row>
    <row r="450" ht="15.75" customHeight="1">
      <c r="A450" s="11" t="s">
        <v>8959</v>
      </c>
      <c r="B450" s="12" t="s">
        <v>2869</v>
      </c>
      <c r="C450" s="12">
        <v>9.2</v>
      </c>
      <c r="D450" s="12">
        <v>16.6</v>
      </c>
      <c r="E450" s="12">
        <v>40089.0</v>
      </c>
      <c r="F450" t="str">
        <f t="shared" si="1"/>
        <v> Georgia</v>
      </c>
      <c r="G450" t="str">
        <f t="shared" si="2"/>
        <v>Glascock </v>
      </c>
      <c r="H450" t="str">
        <f t="shared" si="3"/>
        <v>Georgia</v>
      </c>
      <c r="I450" t="str">
        <f>VLOOKUP(H450,Sheet5!A:B,2,FALSE)</f>
        <v>GA</v>
      </c>
      <c r="J450" t="str">
        <f t="shared" si="4"/>
        <v>Glascock, GA</v>
      </c>
    </row>
    <row r="451" ht="15.75" customHeight="1">
      <c r="A451" s="11" t="s">
        <v>8960</v>
      </c>
      <c r="B451" s="12" t="s">
        <v>2871</v>
      </c>
      <c r="C451" s="12">
        <v>11.3</v>
      </c>
      <c r="D451" s="12">
        <v>19.7</v>
      </c>
      <c r="E451" s="12">
        <v>45588.0</v>
      </c>
      <c r="F451" t="str">
        <f t="shared" si="1"/>
        <v> Georgia</v>
      </c>
      <c r="G451" t="str">
        <f t="shared" si="2"/>
        <v>Glynn </v>
      </c>
      <c r="H451" t="str">
        <f t="shared" si="3"/>
        <v>Georgia</v>
      </c>
      <c r="I451" t="str">
        <f>VLOOKUP(H451,Sheet5!A:B,2,FALSE)</f>
        <v>GA</v>
      </c>
      <c r="J451" t="str">
        <f t="shared" si="4"/>
        <v>Glynn, GA</v>
      </c>
    </row>
    <row r="452" ht="15.75" customHeight="1">
      <c r="A452" s="11" t="s">
        <v>8961</v>
      </c>
      <c r="B452" s="12" t="s">
        <v>2873</v>
      </c>
      <c r="C452" s="12">
        <v>9.5</v>
      </c>
      <c r="D452" s="12">
        <v>20.4</v>
      </c>
      <c r="E452" s="12">
        <v>42414.0</v>
      </c>
      <c r="F452" t="str">
        <f t="shared" si="1"/>
        <v> Georgia</v>
      </c>
      <c r="G452" t="str">
        <f t="shared" si="2"/>
        <v>Gordon </v>
      </c>
      <c r="H452" t="str">
        <f t="shared" si="3"/>
        <v>Georgia</v>
      </c>
      <c r="I452" t="str">
        <f>VLOOKUP(H452,Sheet5!A:B,2,FALSE)</f>
        <v>GA</v>
      </c>
      <c r="J452" t="str">
        <f t="shared" si="4"/>
        <v>Gordon, GA</v>
      </c>
    </row>
    <row r="453" ht="15.75" customHeight="1">
      <c r="A453" s="11" t="s">
        <v>8962</v>
      </c>
      <c r="B453" s="12" t="s">
        <v>2875</v>
      </c>
      <c r="C453" s="12">
        <v>11.6</v>
      </c>
      <c r="D453" s="12">
        <v>31.1</v>
      </c>
      <c r="E453" s="12">
        <v>31653.0</v>
      </c>
      <c r="F453" t="str">
        <f t="shared" si="1"/>
        <v> Georgia</v>
      </c>
      <c r="G453" t="str">
        <f t="shared" si="2"/>
        <v>Grady </v>
      </c>
      <c r="H453" t="str">
        <f t="shared" si="3"/>
        <v>Georgia</v>
      </c>
      <c r="I453" t="str">
        <f>VLOOKUP(H453,Sheet5!A:B,2,FALSE)</f>
        <v>GA</v>
      </c>
      <c r="J453" t="str">
        <f t="shared" si="4"/>
        <v>Grady, GA</v>
      </c>
    </row>
    <row r="454" ht="15.75" customHeight="1">
      <c r="A454" s="11" t="s">
        <v>8963</v>
      </c>
      <c r="B454" s="12" t="s">
        <v>2877</v>
      </c>
      <c r="C454" s="12">
        <v>10.6</v>
      </c>
      <c r="D454" s="12">
        <v>26.0</v>
      </c>
      <c r="E454" s="12">
        <v>41390.0</v>
      </c>
      <c r="F454" t="str">
        <f t="shared" si="1"/>
        <v> Georgia</v>
      </c>
      <c r="G454" t="str">
        <f t="shared" si="2"/>
        <v>Greene </v>
      </c>
      <c r="H454" t="str">
        <f t="shared" si="3"/>
        <v>Georgia</v>
      </c>
      <c r="I454" t="str">
        <f>VLOOKUP(H454,Sheet5!A:B,2,FALSE)</f>
        <v>GA</v>
      </c>
      <c r="J454" t="str">
        <f t="shared" si="4"/>
        <v>Greene, GA</v>
      </c>
    </row>
    <row r="455" ht="15.75" customHeight="1">
      <c r="A455" s="11" t="s">
        <v>8964</v>
      </c>
      <c r="B455" s="12" t="s">
        <v>2879</v>
      </c>
      <c r="C455" s="12">
        <v>9.5</v>
      </c>
      <c r="D455" s="12">
        <v>13.8</v>
      </c>
      <c r="E455" s="12">
        <v>60329.0</v>
      </c>
      <c r="F455" t="str">
        <f t="shared" si="1"/>
        <v> Georgia</v>
      </c>
      <c r="G455" t="str">
        <f t="shared" si="2"/>
        <v>Gwinnett </v>
      </c>
      <c r="H455" t="str">
        <f t="shared" si="3"/>
        <v>Georgia</v>
      </c>
      <c r="I455" t="str">
        <f>VLOOKUP(H455,Sheet5!A:B,2,FALSE)</f>
        <v>GA</v>
      </c>
      <c r="J455" t="str">
        <f t="shared" si="4"/>
        <v>Gwinnett, GA</v>
      </c>
    </row>
    <row r="456" ht="15.75" customHeight="1">
      <c r="A456" s="11" t="s">
        <v>8965</v>
      </c>
      <c r="B456" s="12" t="s">
        <v>2881</v>
      </c>
      <c r="C456" s="12">
        <v>8.8</v>
      </c>
      <c r="D456" s="12">
        <v>17.8</v>
      </c>
      <c r="E456" s="12">
        <v>40689.0</v>
      </c>
      <c r="F456" t="str">
        <f t="shared" si="1"/>
        <v> Georgia</v>
      </c>
      <c r="G456" t="str">
        <f t="shared" si="2"/>
        <v>Habersham </v>
      </c>
      <c r="H456" t="str">
        <f t="shared" si="3"/>
        <v>Georgia</v>
      </c>
      <c r="I456" t="str">
        <f>VLOOKUP(H456,Sheet5!A:B,2,FALSE)</f>
        <v>GA</v>
      </c>
      <c r="J456" t="str">
        <f t="shared" si="4"/>
        <v>Habersham, GA</v>
      </c>
    </row>
    <row r="457" ht="15.75" customHeight="1">
      <c r="A457" s="11" t="s">
        <v>8966</v>
      </c>
      <c r="B457" s="12" t="s">
        <v>2883</v>
      </c>
      <c r="C457" s="12">
        <v>9.2</v>
      </c>
      <c r="D457" s="12">
        <v>18.8</v>
      </c>
      <c r="E457" s="12">
        <v>51036.0</v>
      </c>
      <c r="F457" t="str">
        <f t="shared" si="1"/>
        <v> Georgia</v>
      </c>
      <c r="G457" t="str">
        <f t="shared" si="2"/>
        <v>Hall </v>
      </c>
      <c r="H457" t="str">
        <f t="shared" si="3"/>
        <v>Georgia</v>
      </c>
      <c r="I457" t="str">
        <f>VLOOKUP(H457,Sheet5!A:B,2,FALSE)</f>
        <v>GA</v>
      </c>
      <c r="J457" t="str">
        <f t="shared" si="4"/>
        <v>Hall, GA</v>
      </c>
    </row>
    <row r="458" ht="15.75" customHeight="1">
      <c r="A458" s="11" t="s">
        <v>8967</v>
      </c>
      <c r="B458" s="12" t="s">
        <v>2885</v>
      </c>
      <c r="C458" s="12">
        <v>18.0</v>
      </c>
      <c r="D458" s="12">
        <v>32.6</v>
      </c>
      <c r="E458" s="12">
        <v>24552.0</v>
      </c>
      <c r="F458" t="str">
        <f t="shared" si="1"/>
        <v> Georgia</v>
      </c>
      <c r="G458" t="str">
        <f t="shared" si="2"/>
        <v>Hancock </v>
      </c>
      <c r="H458" t="str">
        <f t="shared" si="3"/>
        <v>Georgia</v>
      </c>
      <c r="I458" t="str">
        <f>VLOOKUP(H458,Sheet5!A:B,2,FALSE)</f>
        <v>GA</v>
      </c>
      <c r="J458" t="str">
        <f t="shared" si="4"/>
        <v>Hancock, GA</v>
      </c>
    </row>
    <row r="459" ht="15.75" customHeight="1">
      <c r="A459" s="11" t="s">
        <v>8968</v>
      </c>
      <c r="B459" s="12" t="s">
        <v>2887</v>
      </c>
      <c r="C459" s="12">
        <v>12.8</v>
      </c>
      <c r="D459" s="12">
        <v>20.9</v>
      </c>
      <c r="E459" s="12">
        <v>41482.0</v>
      </c>
      <c r="F459" t="str">
        <f t="shared" si="1"/>
        <v> Georgia</v>
      </c>
      <c r="G459" t="str">
        <f t="shared" si="2"/>
        <v>Haralson </v>
      </c>
      <c r="H459" t="str">
        <f t="shared" si="3"/>
        <v>Georgia</v>
      </c>
      <c r="I459" t="str">
        <f>VLOOKUP(H459,Sheet5!A:B,2,FALSE)</f>
        <v>GA</v>
      </c>
      <c r="J459" t="str">
        <f t="shared" si="4"/>
        <v>Haralson, GA</v>
      </c>
    </row>
    <row r="460" ht="15.75" customHeight="1">
      <c r="A460" s="11" t="s">
        <v>8969</v>
      </c>
      <c r="B460" s="12" t="s">
        <v>2889</v>
      </c>
      <c r="C460" s="12">
        <v>8.5</v>
      </c>
      <c r="D460" s="12">
        <v>8.7</v>
      </c>
      <c r="E460" s="12">
        <v>69060.0</v>
      </c>
      <c r="F460" t="str">
        <f t="shared" si="1"/>
        <v> Georgia</v>
      </c>
      <c r="G460" t="str">
        <f t="shared" si="2"/>
        <v>Harris </v>
      </c>
      <c r="H460" t="str">
        <f t="shared" si="3"/>
        <v>Georgia</v>
      </c>
      <c r="I460" t="str">
        <f>VLOOKUP(H460,Sheet5!A:B,2,FALSE)</f>
        <v>GA</v>
      </c>
      <c r="J460" t="str">
        <f t="shared" si="4"/>
        <v>Harris, GA</v>
      </c>
    </row>
    <row r="461" ht="15.75" customHeight="1">
      <c r="A461" s="11" t="s">
        <v>8970</v>
      </c>
      <c r="B461" s="12" t="s">
        <v>2891</v>
      </c>
      <c r="C461" s="12">
        <v>8.3</v>
      </c>
      <c r="D461" s="12">
        <v>24.6</v>
      </c>
      <c r="E461" s="12">
        <v>36867.0</v>
      </c>
      <c r="F461" t="str">
        <f t="shared" si="1"/>
        <v> Georgia</v>
      </c>
      <c r="G461" t="str">
        <f t="shared" si="2"/>
        <v>Hart </v>
      </c>
      <c r="H461" t="str">
        <f t="shared" si="3"/>
        <v>Georgia</v>
      </c>
      <c r="I461" t="str">
        <f>VLOOKUP(H461,Sheet5!A:B,2,FALSE)</f>
        <v>GA</v>
      </c>
      <c r="J461" t="str">
        <f t="shared" si="4"/>
        <v>Hart, GA</v>
      </c>
    </row>
    <row r="462" ht="15.75" customHeight="1">
      <c r="A462" s="11" t="s">
        <v>8971</v>
      </c>
      <c r="B462" s="12" t="s">
        <v>2893</v>
      </c>
      <c r="C462" s="12">
        <v>13.8</v>
      </c>
      <c r="D462" s="12">
        <v>22.7</v>
      </c>
      <c r="E462" s="12">
        <v>41354.0</v>
      </c>
      <c r="F462" t="str">
        <f t="shared" si="1"/>
        <v> Georgia</v>
      </c>
      <c r="G462" t="str">
        <f t="shared" si="2"/>
        <v>Heard </v>
      </c>
      <c r="H462" t="str">
        <f t="shared" si="3"/>
        <v>Georgia</v>
      </c>
      <c r="I462" t="str">
        <f>VLOOKUP(H462,Sheet5!A:B,2,FALSE)</f>
        <v>GA</v>
      </c>
      <c r="J462" t="str">
        <f t="shared" si="4"/>
        <v>Heard, GA</v>
      </c>
    </row>
    <row r="463" ht="15.75" customHeight="1">
      <c r="A463" s="11" t="s">
        <v>8972</v>
      </c>
      <c r="B463" s="12" t="s">
        <v>2895</v>
      </c>
      <c r="C463" s="12">
        <v>11.7</v>
      </c>
      <c r="D463" s="12">
        <v>12.8</v>
      </c>
      <c r="E463" s="12">
        <v>60269.0</v>
      </c>
      <c r="F463" t="str">
        <f t="shared" si="1"/>
        <v> Georgia</v>
      </c>
      <c r="G463" t="str">
        <f t="shared" si="2"/>
        <v>Henry </v>
      </c>
      <c r="H463" t="str">
        <f t="shared" si="3"/>
        <v>Georgia</v>
      </c>
      <c r="I463" t="str">
        <f>VLOOKUP(H463,Sheet5!A:B,2,FALSE)</f>
        <v>GA</v>
      </c>
      <c r="J463" t="str">
        <f t="shared" si="4"/>
        <v>Henry, GA</v>
      </c>
    </row>
    <row r="464" ht="15.75" customHeight="1">
      <c r="A464" s="11" t="s">
        <v>8973</v>
      </c>
      <c r="B464" s="12" t="s">
        <v>2897</v>
      </c>
      <c r="C464" s="12">
        <v>10.1</v>
      </c>
      <c r="D464" s="12">
        <v>16.6</v>
      </c>
      <c r="E464" s="12">
        <v>55170.0</v>
      </c>
      <c r="F464" t="str">
        <f t="shared" si="1"/>
        <v> Georgia</v>
      </c>
      <c r="G464" t="str">
        <f t="shared" si="2"/>
        <v>Houston </v>
      </c>
      <c r="H464" t="str">
        <f t="shared" si="3"/>
        <v>Georgia</v>
      </c>
      <c r="I464" t="str">
        <f>VLOOKUP(H464,Sheet5!A:B,2,FALSE)</f>
        <v>GA</v>
      </c>
      <c r="J464" t="str">
        <f t="shared" si="4"/>
        <v>Houston, GA</v>
      </c>
    </row>
    <row r="465" ht="15.75" customHeight="1">
      <c r="A465" s="11" t="s">
        <v>8974</v>
      </c>
      <c r="B465" s="12" t="s">
        <v>2899</v>
      </c>
      <c r="C465" s="12">
        <v>10.9</v>
      </c>
      <c r="D465" s="12">
        <v>22.3</v>
      </c>
      <c r="E465" s="12">
        <v>36729.0</v>
      </c>
      <c r="F465" t="str">
        <f t="shared" si="1"/>
        <v> Georgia</v>
      </c>
      <c r="G465" t="str">
        <f t="shared" si="2"/>
        <v>Irwin </v>
      </c>
      <c r="H465" t="str">
        <f t="shared" si="3"/>
        <v>Georgia</v>
      </c>
      <c r="I465" t="str">
        <f>VLOOKUP(H465,Sheet5!A:B,2,FALSE)</f>
        <v>GA</v>
      </c>
      <c r="J465" t="str">
        <f t="shared" si="4"/>
        <v>Irwin, GA</v>
      </c>
    </row>
    <row r="466" ht="15.75" customHeight="1">
      <c r="A466" s="11" t="s">
        <v>8975</v>
      </c>
      <c r="B466" s="12" t="s">
        <v>2901</v>
      </c>
      <c r="C466" s="12">
        <v>8.4</v>
      </c>
      <c r="D466" s="12">
        <v>15.0</v>
      </c>
      <c r="E466" s="12">
        <v>52857.0</v>
      </c>
      <c r="F466" t="str">
        <f t="shared" si="1"/>
        <v> Georgia</v>
      </c>
      <c r="G466" t="str">
        <f t="shared" si="2"/>
        <v>Jackson </v>
      </c>
      <c r="H466" t="str">
        <f t="shared" si="3"/>
        <v>Georgia</v>
      </c>
      <c r="I466" t="str">
        <f>VLOOKUP(H466,Sheet5!A:B,2,FALSE)</f>
        <v>GA</v>
      </c>
      <c r="J466" t="str">
        <f t="shared" si="4"/>
        <v>Jackson, GA</v>
      </c>
    </row>
    <row r="467" ht="15.75" customHeight="1">
      <c r="A467" s="11" t="s">
        <v>8976</v>
      </c>
      <c r="B467" s="12" t="s">
        <v>2903</v>
      </c>
      <c r="C467" s="12">
        <v>12.4</v>
      </c>
      <c r="D467" s="12">
        <v>22.1</v>
      </c>
      <c r="E467" s="12">
        <v>42099.0</v>
      </c>
      <c r="F467" t="str">
        <f t="shared" si="1"/>
        <v> Georgia</v>
      </c>
      <c r="G467" t="str">
        <f t="shared" si="2"/>
        <v>Jasper </v>
      </c>
      <c r="H467" t="str">
        <f t="shared" si="3"/>
        <v>Georgia</v>
      </c>
      <c r="I467" t="str">
        <f>VLOOKUP(H467,Sheet5!A:B,2,FALSE)</f>
        <v>GA</v>
      </c>
      <c r="J467" t="str">
        <f t="shared" si="4"/>
        <v>Jasper, GA</v>
      </c>
    </row>
    <row r="468" ht="15.75" customHeight="1">
      <c r="A468" s="11" t="s">
        <v>8977</v>
      </c>
      <c r="B468" s="12" t="s">
        <v>2905</v>
      </c>
      <c r="C468" s="12">
        <v>9.8</v>
      </c>
      <c r="D468" s="12">
        <v>24.5</v>
      </c>
      <c r="E468" s="12">
        <v>36707.0</v>
      </c>
      <c r="F468" t="str">
        <f t="shared" si="1"/>
        <v> Georgia</v>
      </c>
      <c r="G468" t="str">
        <f t="shared" si="2"/>
        <v>Jeff Davis </v>
      </c>
      <c r="H468" t="str">
        <f t="shared" si="3"/>
        <v>Georgia</v>
      </c>
      <c r="I468" t="str">
        <f>VLOOKUP(H468,Sheet5!A:B,2,FALSE)</f>
        <v>GA</v>
      </c>
      <c r="J468" t="str">
        <f t="shared" si="4"/>
        <v>Jeff Davis, GA</v>
      </c>
    </row>
    <row r="469" ht="15.75" customHeight="1">
      <c r="A469" s="11" t="s">
        <v>8978</v>
      </c>
      <c r="B469" s="12" t="s">
        <v>2907</v>
      </c>
      <c r="C469" s="12">
        <v>18.2</v>
      </c>
      <c r="D469" s="12">
        <v>31.8</v>
      </c>
      <c r="E469" s="12">
        <v>26796.0</v>
      </c>
      <c r="F469" t="str">
        <f t="shared" si="1"/>
        <v> Georgia</v>
      </c>
      <c r="G469" t="str">
        <f t="shared" si="2"/>
        <v>Jefferson </v>
      </c>
      <c r="H469" t="str">
        <f t="shared" si="3"/>
        <v>Georgia</v>
      </c>
      <c r="I469" t="str">
        <f>VLOOKUP(H469,Sheet5!A:B,2,FALSE)</f>
        <v>GA</v>
      </c>
      <c r="J469" t="str">
        <f t="shared" si="4"/>
        <v>Jefferson, GA</v>
      </c>
    </row>
    <row r="470" ht="15.75" customHeight="1">
      <c r="A470" s="11" t="s">
        <v>8979</v>
      </c>
      <c r="B470" s="12" t="s">
        <v>2909</v>
      </c>
      <c r="C470" s="12">
        <v>10.7</v>
      </c>
      <c r="D470" s="12">
        <v>29.8</v>
      </c>
      <c r="E470" s="12">
        <v>28910.0</v>
      </c>
      <c r="F470" t="str">
        <f t="shared" si="1"/>
        <v> Georgia</v>
      </c>
      <c r="G470" t="str">
        <f t="shared" si="2"/>
        <v>Jenkins </v>
      </c>
      <c r="H470" t="str">
        <f t="shared" si="3"/>
        <v>Georgia</v>
      </c>
      <c r="I470" t="str">
        <f>VLOOKUP(H470,Sheet5!A:B,2,FALSE)</f>
        <v>GA</v>
      </c>
      <c r="J470" t="str">
        <f t="shared" si="4"/>
        <v>Jenkins, GA</v>
      </c>
    </row>
    <row r="471" ht="15.75" customHeight="1">
      <c r="A471" s="11" t="s">
        <v>8980</v>
      </c>
      <c r="B471" s="12" t="s">
        <v>2911</v>
      </c>
      <c r="C471" s="12">
        <v>9.4</v>
      </c>
      <c r="D471" s="12">
        <v>22.3</v>
      </c>
      <c r="E471" s="12">
        <v>36466.0</v>
      </c>
      <c r="F471" t="str">
        <f t="shared" si="1"/>
        <v> Georgia</v>
      </c>
      <c r="G471" t="str">
        <f t="shared" si="2"/>
        <v>Johnson </v>
      </c>
      <c r="H471" t="str">
        <f t="shared" si="3"/>
        <v>Georgia</v>
      </c>
      <c r="I471" t="str">
        <f>VLOOKUP(H471,Sheet5!A:B,2,FALSE)</f>
        <v>GA</v>
      </c>
      <c r="J471" t="str">
        <f t="shared" si="4"/>
        <v>Johnson, GA</v>
      </c>
    </row>
    <row r="472" ht="15.75" customHeight="1">
      <c r="A472" s="11" t="s">
        <v>8981</v>
      </c>
      <c r="B472" s="12" t="s">
        <v>2913</v>
      </c>
      <c r="C472" s="12">
        <v>9.8</v>
      </c>
      <c r="D472" s="12">
        <v>15.5</v>
      </c>
      <c r="E472" s="12">
        <v>54512.0</v>
      </c>
      <c r="F472" t="str">
        <f t="shared" si="1"/>
        <v> Georgia</v>
      </c>
      <c r="G472" t="str">
        <f t="shared" si="2"/>
        <v>Jones </v>
      </c>
      <c r="H472" t="str">
        <f t="shared" si="3"/>
        <v>Georgia</v>
      </c>
      <c r="I472" t="str">
        <f>VLOOKUP(H472,Sheet5!A:B,2,FALSE)</f>
        <v>GA</v>
      </c>
      <c r="J472" t="str">
        <f t="shared" si="4"/>
        <v>Jones, GA</v>
      </c>
    </row>
    <row r="473" ht="15.75" customHeight="1">
      <c r="A473" s="11" t="s">
        <v>8982</v>
      </c>
      <c r="B473" s="12" t="s">
        <v>2915</v>
      </c>
      <c r="C473" s="12">
        <v>16.0</v>
      </c>
      <c r="D473" s="12">
        <v>19.9</v>
      </c>
      <c r="E473" s="12">
        <v>41038.0</v>
      </c>
      <c r="F473" t="str">
        <f t="shared" si="1"/>
        <v> Georgia</v>
      </c>
      <c r="G473" t="str">
        <f t="shared" si="2"/>
        <v>Lamar </v>
      </c>
      <c r="H473" t="str">
        <f t="shared" si="3"/>
        <v>Georgia</v>
      </c>
      <c r="I473" t="str">
        <f>VLOOKUP(H473,Sheet5!A:B,2,FALSE)</f>
        <v>GA</v>
      </c>
      <c r="J473" t="str">
        <f t="shared" si="4"/>
        <v>Lamar, GA</v>
      </c>
    </row>
    <row r="474" ht="15.75" customHeight="1">
      <c r="A474" s="11" t="s">
        <v>8983</v>
      </c>
      <c r="B474" s="12" t="s">
        <v>2917</v>
      </c>
      <c r="C474" s="12">
        <v>13.1</v>
      </c>
      <c r="D474" s="12">
        <v>30.6</v>
      </c>
      <c r="E474" s="12">
        <v>36904.0</v>
      </c>
      <c r="F474" t="str">
        <f t="shared" si="1"/>
        <v> Georgia</v>
      </c>
      <c r="G474" t="str">
        <f t="shared" si="2"/>
        <v>Lanier </v>
      </c>
      <c r="H474" t="str">
        <f t="shared" si="3"/>
        <v>Georgia</v>
      </c>
      <c r="I474" t="str">
        <f>VLOOKUP(H474,Sheet5!A:B,2,FALSE)</f>
        <v>GA</v>
      </c>
      <c r="J474" t="str">
        <f t="shared" si="4"/>
        <v>Lanier, GA</v>
      </c>
    </row>
    <row r="475" ht="15.75" customHeight="1">
      <c r="A475" s="11" t="s">
        <v>8984</v>
      </c>
      <c r="B475" s="12" t="s">
        <v>2919</v>
      </c>
      <c r="C475" s="12">
        <v>6.9</v>
      </c>
      <c r="D475" s="12">
        <v>25.7</v>
      </c>
      <c r="E475" s="12">
        <v>33487.0</v>
      </c>
      <c r="F475" t="str">
        <f t="shared" si="1"/>
        <v> Georgia</v>
      </c>
      <c r="G475" t="str">
        <f t="shared" si="2"/>
        <v>Laurens </v>
      </c>
      <c r="H475" t="str">
        <f t="shared" si="3"/>
        <v>Georgia</v>
      </c>
      <c r="I475" t="str">
        <f>VLOOKUP(H475,Sheet5!A:B,2,FALSE)</f>
        <v>GA</v>
      </c>
      <c r="J475" t="str">
        <f t="shared" si="4"/>
        <v>Laurens, GA</v>
      </c>
    </row>
    <row r="476" ht="15.75" customHeight="1">
      <c r="A476" s="11" t="s">
        <v>8985</v>
      </c>
      <c r="B476" s="12" t="s">
        <v>2921</v>
      </c>
      <c r="C476" s="12">
        <v>7.8</v>
      </c>
      <c r="D476" s="12">
        <v>11.9</v>
      </c>
      <c r="E476" s="12">
        <v>60667.0</v>
      </c>
      <c r="F476" t="str">
        <f t="shared" si="1"/>
        <v> Georgia</v>
      </c>
      <c r="G476" t="str">
        <f t="shared" si="2"/>
        <v>Lee </v>
      </c>
      <c r="H476" t="str">
        <f t="shared" si="3"/>
        <v>Georgia</v>
      </c>
      <c r="I476" t="str">
        <f>VLOOKUP(H476,Sheet5!A:B,2,FALSE)</f>
        <v>GA</v>
      </c>
      <c r="J476" t="str">
        <f t="shared" si="4"/>
        <v>Lee, GA</v>
      </c>
    </row>
    <row r="477" ht="15.75" customHeight="1">
      <c r="A477" s="11" t="s">
        <v>8986</v>
      </c>
      <c r="B477" s="12" t="s">
        <v>2923</v>
      </c>
      <c r="C477" s="12">
        <v>13.4</v>
      </c>
      <c r="D477" s="12">
        <v>18.2</v>
      </c>
      <c r="E477" s="12">
        <v>43209.0</v>
      </c>
      <c r="F477" t="str">
        <f t="shared" si="1"/>
        <v> Georgia</v>
      </c>
      <c r="G477" t="str">
        <f t="shared" si="2"/>
        <v>Liberty </v>
      </c>
      <c r="H477" t="str">
        <f t="shared" si="3"/>
        <v>Georgia</v>
      </c>
      <c r="I477" t="str">
        <f>VLOOKUP(H477,Sheet5!A:B,2,FALSE)</f>
        <v>GA</v>
      </c>
      <c r="J477" t="str">
        <f t="shared" si="4"/>
        <v>Liberty, GA</v>
      </c>
    </row>
    <row r="478" ht="15.75" customHeight="1">
      <c r="A478" s="11" t="s">
        <v>8987</v>
      </c>
      <c r="B478" s="12" t="s">
        <v>2925</v>
      </c>
      <c r="C478" s="12">
        <v>11.1</v>
      </c>
      <c r="D478" s="12">
        <v>24.3</v>
      </c>
      <c r="E478" s="12">
        <v>34596.0</v>
      </c>
      <c r="F478" t="str">
        <f t="shared" si="1"/>
        <v> Georgia</v>
      </c>
      <c r="G478" t="str">
        <f t="shared" si="2"/>
        <v>Lincoln </v>
      </c>
      <c r="H478" t="str">
        <f t="shared" si="3"/>
        <v>Georgia</v>
      </c>
      <c r="I478" t="str">
        <f>VLOOKUP(H478,Sheet5!A:B,2,FALSE)</f>
        <v>GA</v>
      </c>
      <c r="J478" t="str">
        <f t="shared" si="4"/>
        <v>Lincoln, GA</v>
      </c>
    </row>
    <row r="479" ht="15.75" customHeight="1">
      <c r="A479" s="11" t="s">
        <v>8988</v>
      </c>
      <c r="B479" s="12" t="s">
        <v>2927</v>
      </c>
      <c r="C479" s="12">
        <v>16.2</v>
      </c>
      <c r="D479" s="12">
        <v>18.5</v>
      </c>
      <c r="E479" s="12">
        <v>49317.0</v>
      </c>
      <c r="F479" t="str">
        <f t="shared" si="1"/>
        <v> Georgia</v>
      </c>
      <c r="G479" t="str">
        <f t="shared" si="2"/>
        <v>Long </v>
      </c>
      <c r="H479" t="str">
        <f t="shared" si="3"/>
        <v>Georgia</v>
      </c>
      <c r="I479" t="str">
        <f>VLOOKUP(H479,Sheet5!A:B,2,FALSE)</f>
        <v>GA</v>
      </c>
      <c r="J479" t="str">
        <f t="shared" si="4"/>
        <v>Long, GA</v>
      </c>
    </row>
    <row r="480" ht="15.75" customHeight="1">
      <c r="A480" s="11" t="s">
        <v>8989</v>
      </c>
      <c r="B480" s="12" t="s">
        <v>2929</v>
      </c>
      <c r="C480" s="12">
        <v>13.1</v>
      </c>
      <c r="D480" s="12">
        <v>25.3</v>
      </c>
      <c r="E480" s="12">
        <v>37248.0</v>
      </c>
      <c r="F480" t="str">
        <f t="shared" si="1"/>
        <v> Georgia</v>
      </c>
      <c r="G480" t="str">
        <f t="shared" si="2"/>
        <v>Lowndes </v>
      </c>
      <c r="H480" t="str">
        <f t="shared" si="3"/>
        <v>Georgia</v>
      </c>
      <c r="I480" t="str">
        <f>VLOOKUP(H480,Sheet5!A:B,2,FALSE)</f>
        <v>GA</v>
      </c>
      <c r="J480" t="str">
        <f t="shared" si="4"/>
        <v>Lowndes, GA</v>
      </c>
    </row>
    <row r="481" ht="15.75" customHeight="1">
      <c r="A481" s="11" t="s">
        <v>8990</v>
      </c>
      <c r="B481" s="12" t="s">
        <v>2931</v>
      </c>
      <c r="C481" s="12">
        <v>10.0</v>
      </c>
      <c r="D481" s="12">
        <v>20.1</v>
      </c>
      <c r="E481" s="12">
        <v>42764.0</v>
      </c>
      <c r="F481" t="str">
        <f t="shared" si="1"/>
        <v> Georgia</v>
      </c>
      <c r="G481" t="str">
        <f t="shared" si="2"/>
        <v>Lumpkin </v>
      </c>
      <c r="H481" t="str">
        <f t="shared" si="3"/>
        <v>Georgia</v>
      </c>
      <c r="I481" t="str">
        <f>VLOOKUP(H481,Sheet5!A:B,2,FALSE)</f>
        <v>GA</v>
      </c>
      <c r="J481" t="str">
        <f t="shared" si="4"/>
        <v>Lumpkin, GA</v>
      </c>
    </row>
    <row r="482" ht="15.75" customHeight="1">
      <c r="A482" s="11" t="s">
        <v>8991</v>
      </c>
      <c r="B482" s="12" t="s">
        <v>8992</v>
      </c>
      <c r="C482" s="12">
        <v>10.9</v>
      </c>
      <c r="D482" s="12">
        <v>23.3</v>
      </c>
      <c r="E482" s="12">
        <v>37899.0</v>
      </c>
      <c r="F482" t="str">
        <f t="shared" si="1"/>
        <v> Georgia</v>
      </c>
      <c r="G482" t="str">
        <f t="shared" si="2"/>
        <v>McDuffie </v>
      </c>
      <c r="H482" t="str">
        <f t="shared" si="3"/>
        <v>Georgia</v>
      </c>
      <c r="I482" t="str">
        <f>VLOOKUP(H482,Sheet5!A:B,2,FALSE)</f>
        <v>GA</v>
      </c>
      <c r="J482" t="str">
        <f t="shared" si="4"/>
        <v>McDuffie, GA</v>
      </c>
    </row>
    <row r="483" ht="15.75" customHeight="1">
      <c r="A483" s="11" t="s">
        <v>8993</v>
      </c>
      <c r="B483" s="12" t="s">
        <v>8994</v>
      </c>
      <c r="C483" s="12">
        <v>10.5</v>
      </c>
      <c r="D483" s="12">
        <v>18.1</v>
      </c>
      <c r="E483" s="12">
        <v>45216.0</v>
      </c>
      <c r="F483" t="str">
        <f t="shared" si="1"/>
        <v> Georgia</v>
      </c>
      <c r="G483" t="str">
        <f t="shared" si="2"/>
        <v>McIntosh </v>
      </c>
      <c r="H483" t="str">
        <f t="shared" si="3"/>
        <v>Georgia</v>
      </c>
      <c r="I483" t="str">
        <f>VLOOKUP(H483,Sheet5!A:B,2,FALSE)</f>
        <v>GA</v>
      </c>
      <c r="J483" t="str">
        <f t="shared" si="4"/>
        <v>McIntosh, GA</v>
      </c>
    </row>
    <row r="484" ht="15.75" customHeight="1">
      <c r="A484" s="11" t="s">
        <v>8995</v>
      </c>
      <c r="B484" s="12" t="s">
        <v>2933</v>
      </c>
      <c r="C484" s="12">
        <v>17.6</v>
      </c>
      <c r="D484" s="12">
        <v>29.6</v>
      </c>
      <c r="E484" s="12">
        <v>29295.0</v>
      </c>
      <c r="F484" t="str">
        <f t="shared" si="1"/>
        <v> Georgia</v>
      </c>
      <c r="G484" t="str">
        <f t="shared" si="2"/>
        <v>Macon </v>
      </c>
      <c r="H484" t="str">
        <f t="shared" si="3"/>
        <v>Georgia</v>
      </c>
      <c r="I484" t="str">
        <f>VLOOKUP(H484,Sheet5!A:B,2,FALSE)</f>
        <v>GA</v>
      </c>
      <c r="J484" t="str">
        <f t="shared" si="4"/>
        <v>Macon, GA</v>
      </c>
    </row>
    <row r="485" ht="15.75" customHeight="1">
      <c r="A485" s="11" t="s">
        <v>8996</v>
      </c>
      <c r="B485" s="12" t="s">
        <v>2935</v>
      </c>
      <c r="C485" s="12">
        <v>7.9</v>
      </c>
      <c r="D485" s="12">
        <v>18.5</v>
      </c>
      <c r="E485" s="12">
        <v>43746.0</v>
      </c>
      <c r="F485" t="str">
        <f t="shared" si="1"/>
        <v> Georgia</v>
      </c>
      <c r="G485" t="str">
        <f t="shared" si="2"/>
        <v>Madison </v>
      </c>
      <c r="H485" t="str">
        <f t="shared" si="3"/>
        <v>Georgia</v>
      </c>
      <c r="I485" t="str">
        <f>VLOOKUP(H485,Sheet5!A:B,2,FALSE)</f>
        <v>GA</v>
      </c>
      <c r="J485" t="str">
        <f t="shared" si="4"/>
        <v>Madison, GA</v>
      </c>
    </row>
    <row r="486" ht="15.75" customHeight="1">
      <c r="A486" s="11" t="s">
        <v>8997</v>
      </c>
      <c r="B486" s="12" t="s">
        <v>2937</v>
      </c>
      <c r="C486" s="12">
        <v>11.9</v>
      </c>
      <c r="D486" s="12">
        <v>18.6</v>
      </c>
      <c r="E486" s="12">
        <v>36271.0</v>
      </c>
      <c r="F486" t="str">
        <f t="shared" si="1"/>
        <v> Georgia</v>
      </c>
      <c r="G486" t="str">
        <f t="shared" si="2"/>
        <v>Marion </v>
      </c>
      <c r="H486" t="str">
        <f t="shared" si="3"/>
        <v>Georgia</v>
      </c>
      <c r="I486" t="str">
        <f>VLOOKUP(H486,Sheet5!A:B,2,FALSE)</f>
        <v>GA</v>
      </c>
      <c r="J486" t="str">
        <f t="shared" si="4"/>
        <v>Marion, GA</v>
      </c>
    </row>
    <row r="487" ht="15.75" customHeight="1">
      <c r="A487" s="11" t="s">
        <v>8998</v>
      </c>
      <c r="B487" s="12" t="s">
        <v>2945</v>
      </c>
      <c r="C487" s="12">
        <v>15.2</v>
      </c>
      <c r="D487" s="12">
        <v>22.9</v>
      </c>
      <c r="E487" s="12">
        <v>36606.0</v>
      </c>
      <c r="F487" t="str">
        <f t="shared" si="1"/>
        <v> Georgia</v>
      </c>
      <c r="G487" t="str">
        <f t="shared" si="2"/>
        <v>Meriwether </v>
      </c>
      <c r="H487" t="str">
        <f t="shared" si="3"/>
        <v>Georgia</v>
      </c>
      <c r="I487" t="str">
        <f>VLOOKUP(H487,Sheet5!A:B,2,FALSE)</f>
        <v>GA</v>
      </c>
      <c r="J487" t="str">
        <f t="shared" si="4"/>
        <v>Meriwether, GA</v>
      </c>
    </row>
    <row r="488" ht="15.75" customHeight="1">
      <c r="A488" s="11" t="s">
        <v>8999</v>
      </c>
      <c r="B488" s="12" t="s">
        <v>2947</v>
      </c>
      <c r="C488" s="12">
        <v>9.9</v>
      </c>
      <c r="D488" s="12">
        <v>26.2</v>
      </c>
      <c r="E488" s="12">
        <v>33224.0</v>
      </c>
      <c r="F488" t="str">
        <f t="shared" si="1"/>
        <v> Georgia</v>
      </c>
      <c r="G488" t="str">
        <f t="shared" si="2"/>
        <v>Miller </v>
      </c>
      <c r="H488" t="str">
        <f t="shared" si="3"/>
        <v>Georgia</v>
      </c>
      <c r="I488" t="str">
        <f>VLOOKUP(H488,Sheet5!A:B,2,FALSE)</f>
        <v>GA</v>
      </c>
      <c r="J488" t="str">
        <f t="shared" si="4"/>
        <v>Miller, GA</v>
      </c>
    </row>
    <row r="489" ht="15.75" customHeight="1">
      <c r="A489" s="11" t="s">
        <v>9000</v>
      </c>
      <c r="B489" s="12" t="s">
        <v>2949</v>
      </c>
      <c r="C489" s="12">
        <v>11.6</v>
      </c>
      <c r="D489" s="12">
        <v>30.4</v>
      </c>
      <c r="E489" s="12">
        <v>31101.0</v>
      </c>
      <c r="F489" t="str">
        <f t="shared" si="1"/>
        <v> Georgia</v>
      </c>
      <c r="G489" t="str">
        <f t="shared" si="2"/>
        <v>Mitchell </v>
      </c>
      <c r="H489" t="str">
        <f t="shared" si="3"/>
        <v>Georgia</v>
      </c>
      <c r="I489" t="str">
        <f>VLOOKUP(H489,Sheet5!A:B,2,FALSE)</f>
        <v>GA</v>
      </c>
      <c r="J489" t="str">
        <f t="shared" si="4"/>
        <v>Mitchell, GA</v>
      </c>
    </row>
    <row r="490" ht="15.75" customHeight="1">
      <c r="A490" s="11" t="s">
        <v>9001</v>
      </c>
      <c r="B490" s="12" t="s">
        <v>2951</v>
      </c>
      <c r="C490" s="12">
        <v>10.5</v>
      </c>
      <c r="D490" s="12">
        <v>13.4</v>
      </c>
      <c r="E490" s="12">
        <v>47815.0</v>
      </c>
      <c r="F490" t="str">
        <f t="shared" si="1"/>
        <v> Georgia</v>
      </c>
      <c r="G490" t="str">
        <f t="shared" si="2"/>
        <v>Monroe </v>
      </c>
      <c r="H490" t="str">
        <f t="shared" si="3"/>
        <v>Georgia</v>
      </c>
      <c r="I490" t="str">
        <f>VLOOKUP(H490,Sheet5!A:B,2,FALSE)</f>
        <v>GA</v>
      </c>
      <c r="J490" t="str">
        <f t="shared" si="4"/>
        <v>Monroe, GA</v>
      </c>
    </row>
    <row r="491" ht="15.75" customHeight="1">
      <c r="A491" s="11" t="s">
        <v>9002</v>
      </c>
      <c r="B491" s="12" t="s">
        <v>2953</v>
      </c>
      <c r="C491" s="12">
        <v>6.2</v>
      </c>
      <c r="D491" s="12">
        <v>24.7</v>
      </c>
      <c r="E491" s="12">
        <v>34653.0</v>
      </c>
      <c r="F491" t="str">
        <f t="shared" si="1"/>
        <v> Georgia</v>
      </c>
      <c r="G491" t="str">
        <f t="shared" si="2"/>
        <v>Montgomery </v>
      </c>
      <c r="H491" t="str">
        <f t="shared" si="3"/>
        <v>Georgia</v>
      </c>
      <c r="I491" t="str">
        <f>VLOOKUP(H491,Sheet5!A:B,2,FALSE)</f>
        <v>GA</v>
      </c>
      <c r="J491" t="str">
        <f t="shared" si="4"/>
        <v>Montgomery, GA</v>
      </c>
    </row>
    <row r="492" ht="15.75" customHeight="1">
      <c r="A492" s="11" t="s">
        <v>9003</v>
      </c>
      <c r="B492" s="12" t="s">
        <v>2955</v>
      </c>
      <c r="C492" s="12">
        <v>8.5</v>
      </c>
      <c r="D492" s="12">
        <v>15.3</v>
      </c>
      <c r="E492" s="12">
        <v>49746.0</v>
      </c>
      <c r="F492" t="str">
        <f t="shared" si="1"/>
        <v> Georgia</v>
      </c>
      <c r="G492" t="str">
        <f t="shared" si="2"/>
        <v>Morgan </v>
      </c>
      <c r="H492" t="str">
        <f t="shared" si="3"/>
        <v>Georgia</v>
      </c>
      <c r="I492" t="str">
        <f>VLOOKUP(H492,Sheet5!A:B,2,FALSE)</f>
        <v>GA</v>
      </c>
      <c r="J492" t="str">
        <f t="shared" si="4"/>
        <v>Morgan, GA</v>
      </c>
    </row>
    <row r="493" ht="15.75" customHeight="1">
      <c r="A493" s="11" t="s">
        <v>9004</v>
      </c>
      <c r="B493" s="12" t="s">
        <v>2957</v>
      </c>
      <c r="C493" s="12">
        <v>11.9</v>
      </c>
      <c r="D493" s="12">
        <v>20.8</v>
      </c>
      <c r="E493" s="12">
        <v>34478.0</v>
      </c>
      <c r="F493" t="str">
        <f t="shared" si="1"/>
        <v> Georgia</v>
      </c>
      <c r="G493" t="str">
        <f t="shared" si="2"/>
        <v>Murray </v>
      </c>
      <c r="H493" t="str">
        <f t="shared" si="3"/>
        <v>Georgia</v>
      </c>
      <c r="I493" t="str">
        <f>VLOOKUP(H493,Sheet5!A:B,2,FALSE)</f>
        <v>GA</v>
      </c>
      <c r="J493" t="str">
        <f t="shared" si="4"/>
        <v>Murray, GA</v>
      </c>
    </row>
    <row r="494" ht="15.75" customHeight="1">
      <c r="A494" s="11" t="s">
        <v>9005</v>
      </c>
      <c r="B494" s="12" t="s">
        <v>2959</v>
      </c>
      <c r="C494" s="12">
        <v>11.3</v>
      </c>
      <c r="D494" s="12">
        <v>20.2</v>
      </c>
      <c r="E494" s="12">
        <v>41362.0</v>
      </c>
      <c r="F494" t="str">
        <f t="shared" si="1"/>
        <v> Georgia</v>
      </c>
      <c r="G494" t="str">
        <f t="shared" si="2"/>
        <v>Muscogee </v>
      </c>
      <c r="H494" t="str">
        <f t="shared" si="3"/>
        <v>Georgia</v>
      </c>
      <c r="I494" t="str">
        <f>VLOOKUP(H494,Sheet5!A:B,2,FALSE)</f>
        <v>GA</v>
      </c>
      <c r="J494" t="str">
        <f t="shared" si="4"/>
        <v>Muscogee, GA</v>
      </c>
    </row>
    <row r="495" ht="15.75" customHeight="1">
      <c r="A495" s="11" t="s">
        <v>9006</v>
      </c>
      <c r="B495" s="12" t="s">
        <v>2961</v>
      </c>
      <c r="C495" s="12">
        <v>12.4</v>
      </c>
      <c r="D495" s="12">
        <v>16.6</v>
      </c>
      <c r="E495" s="12">
        <v>49208.0</v>
      </c>
      <c r="F495" t="str">
        <f t="shared" si="1"/>
        <v> Georgia</v>
      </c>
      <c r="G495" t="str">
        <f t="shared" si="2"/>
        <v>Newton </v>
      </c>
      <c r="H495" t="str">
        <f t="shared" si="3"/>
        <v>Georgia</v>
      </c>
      <c r="I495" t="str">
        <f>VLOOKUP(H495,Sheet5!A:B,2,FALSE)</f>
        <v>GA</v>
      </c>
      <c r="J495" t="str">
        <f t="shared" si="4"/>
        <v>Newton, GA</v>
      </c>
    </row>
    <row r="496" ht="15.75" customHeight="1">
      <c r="A496" s="11" t="s">
        <v>9007</v>
      </c>
      <c r="B496" s="12" t="s">
        <v>2963</v>
      </c>
      <c r="C496" s="12">
        <v>6.0</v>
      </c>
      <c r="D496" s="12">
        <v>8.2</v>
      </c>
      <c r="E496" s="12">
        <v>75057.0</v>
      </c>
      <c r="F496" t="str">
        <f t="shared" si="1"/>
        <v> Georgia</v>
      </c>
      <c r="G496" t="str">
        <f t="shared" si="2"/>
        <v>Oconee </v>
      </c>
      <c r="H496" t="str">
        <f t="shared" si="3"/>
        <v>Georgia</v>
      </c>
      <c r="I496" t="str">
        <f>VLOOKUP(H496,Sheet5!A:B,2,FALSE)</f>
        <v>GA</v>
      </c>
      <c r="J496" t="str">
        <f t="shared" si="4"/>
        <v>Oconee, GA</v>
      </c>
    </row>
    <row r="497" ht="15.75" customHeight="1">
      <c r="A497" s="11" t="s">
        <v>9008</v>
      </c>
      <c r="B497" s="12" t="s">
        <v>2965</v>
      </c>
      <c r="C497" s="12">
        <v>6.0</v>
      </c>
      <c r="D497" s="12">
        <v>14.6</v>
      </c>
      <c r="E497" s="12">
        <v>46901.0</v>
      </c>
      <c r="F497" t="str">
        <f t="shared" si="1"/>
        <v> Georgia</v>
      </c>
      <c r="G497" t="str">
        <f t="shared" si="2"/>
        <v>Oglethorpe </v>
      </c>
      <c r="H497" t="str">
        <f t="shared" si="3"/>
        <v>Georgia</v>
      </c>
      <c r="I497" t="str">
        <f>VLOOKUP(H497,Sheet5!A:B,2,FALSE)</f>
        <v>GA</v>
      </c>
      <c r="J497" t="str">
        <f t="shared" si="4"/>
        <v>Oglethorpe, GA</v>
      </c>
    </row>
    <row r="498" ht="15.75" customHeight="1">
      <c r="A498" s="11" t="s">
        <v>9009</v>
      </c>
      <c r="B498" s="12" t="s">
        <v>2967</v>
      </c>
      <c r="C498" s="12">
        <v>9.9</v>
      </c>
      <c r="D498" s="12">
        <v>12.7</v>
      </c>
      <c r="E498" s="12">
        <v>61153.0</v>
      </c>
      <c r="F498" t="str">
        <f t="shared" si="1"/>
        <v> Georgia</v>
      </c>
      <c r="G498" t="str">
        <f t="shared" si="2"/>
        <v>Paulding </v>
      </c>
      <c r="H498" t="str">
        <f t="shared" si="3"/>
        <v>Georgia</v>
      </c>
      <c r="I498" t="str">
        <f>VLOOKUP(H498,Sheet5!A:B,2,FALSE)</f>
        <v>GA</v>
      </c>
      <c r="J498" t="str">
        <f t="shared" si="4"/>
        <v>Paulding, GA</v>
      </c>
    </row>
    <row r="499" ht="15.75" customHeight="1">
      <c r="A499" s="11" t="s">
        <v>9010</v>
      </c>
      <c r="B499" s="12" t="s">
        <v>2969</v>
      </c>
      <c r="C499" s="12">
        <v>13.6</v>
      </c>
      <c r="D499" s="12">
        <v>22.7</v>
      </c>
      <c r="E499" s="12">
        <v>39085.0</v>
      </c>
      <c r="F499" t="str">
        <f t="shared" si="1"/>
        <v> Georgia</v>
      </c>
      <c r="G499" t="str">
        <f t="shared" si="2"/>
        <v>Peach </v>
      </c>
      <c r="H499" t="str">
        <f t="shared" si="3"/>
        <v>Georgia</v>
      </c>
      <c r="I499" t="str">
        <f>VLOOKUP(H499,Sheet5!A:B,2,FALSE)</f>
        <v>GA</v>
      </c>
      <c r="J499" t="str">
        <f t="shared" si="4"/>
        <v>Peach, GA</v>
      </c>
    </row>
    <row r="500" ht="15.75" customHeight="1">
      <c r="A500" s="11" t="s">
        <v>9011</v>
      </c>
      <c r="B500" s="12" t="s">
        <v>2971</v>
      </c>
      <c r="C500" s="12">
        <v>10.5</v>
      </c>
      <c r="D500" s="12">
        <v>12.0</v>
      </c>
      <c r="E500" s="12">
        <v>50452.0</v>
      </c>
      <c r="F500" t="str">
        <f t="shared" si="1"/>
        <v> Georgia</v>
      </c>
      <c r="G500" t="str">
        <f t="shared" si="2"/>
        <v>Pickens </v>
      </c>
      <c r="H500" t="str">
        <f t="shared" si="3"/>
        <v>Georgia</v>
      </c>
      <c r="I500" t="str">
        <f>VLOOKUP(H500,Sheet5!A:B,2,FALSE)</f>
        <v>GA</v>
      </c>
      <c r="J500" t="str">
        <f t="shared" si="4"/>
        <v>Pickens, GA</v>
      </c>
    </row>
    <row r="501" ht="15.75" customHeight="1">
      <c r="A501" s="11" t="s">
        <v>9012</v>
      </c>
      <c r="B501" s="12" t="s">
        <v>2973</v>
      </c>
      <c r="C501" s="12">
        <v>8.8</v>
      </c>
      <c r="D501" s="12">
        <v>20.0</v>
      </c>
      <c r="E501" s="12">
        <v>41685.0</v>
      </c>
      <c r="F501" t="str">
        <f t="shared" si="1"/>
        <v> Georgia</v>
      </c>
      <c r="G501" t="str">
        <f t="shared" si="2"/>
        <v>Pierce </v>
      </c>
      <c r="H501" t="str">
        <f t="shared" si="3"/>
        <v>Georgia</v>
      </c>
      <c r="I501" t="str">
        <f>VLOOKUP(H501,Sheet5!A:B,2,FALSE)</f>
        <v>GA</v>
      </c>
      <c r="J501" t="str">
        <f t="shared" si="4"/>
        <v>Pierce, GA</v>
      </c>
    </row>
    <row r="502" ht="15.75" customHeight="1">
      <c r="A502" s="11" t="s">
        <v>9013</v>
      </c>
      <c r="B502" s="12" t="s">
        <v>2975</v>
      </c>
      <c r="C502" s="12">
        <v>10.9</v>
      </c>
      <c r="D502" s="12">
        <v>12.5</v>
      </c>
      <c r="E502" s="12">
        <v>51985.0</v>
      </c>
      <c r="F502" t="str">
        <f t="shared" si="1"/>
        <v> Georgia</v>
      </c>
      <c r="G502" t="str">
        <f t="shared" si="2"/>
        <v>Pike </v>
      </c>
      <c r="H502" t="str">
        <f t="shared" si="3"/>
        <v>Georgia</v>
      </c>
      <c r="I502" t="str">
        <f>VLOOKUP(H502,Sheet5!A:B,2,FALSE)</f>
        <v>GA</v>
      </c>
      <c r="J502" t="str">
        <f t="shared" si="4"/>
        <v>Pike, GA</v>
      </c>
    </row>
    <row r="503" ht="15.75" customHeight="1">
      <c r="A503" s="11" t="s">
        <v>9014</v>
      </c>
      <c r="B503" s="12" t="s">
        <v>2977</v>
      </c>
      <c r="C503" s="12">
        <v>12.9</v>
      </c>
      <c r="D503" s="12">
        <v>20.5</v>
      </c>
      <c r="E503" s="12">
        <v>39121.0</v>
      </c>
      <c r="F503" t="str">
        <f t="shared" si="1"/>
        <v> Georgia</v>
      </c>
      <c r="G503" t="str">
        <f t="shared" si="2"/>
        <v>Polk </v>
      </c>
      <c r="H503" t="str">
        <f t="shared" si="3"/>
        <v>Georgia</v>
      </c>
      <c r="I503" t="str">
        <f>VLOOKUP(H503,Sheet5!A:B,2,FALSE)</f>
        <v>GA</v>
      </c>
      <c r="J503" t="str">
        <f t="shared" si="4"/>
        <v>Polk, GA</v>
      </c>
    </row>
    <row r="504" ht="15.75" customHeight="1">
      <c r="A504" s="11" t="s">
        <v>9015</v>
      </c>
      <c r="B504" s="12" t="s">
        <v>2979</v>
      </c>
      <c r="C504" s="12">
        <v>11.5</v>
      </c>
      <c r="D504" s="12">
        <v>13.9</v>
      </c>
      <c r="E504" s="12">
        <v>35430.0</v>
      </c>
      <c r="F504" t="str">
        <f t="shared" si="1"/>
        <v> Georgia</v>
      </c>
      <c r="G504" t="str">
        <f t="shared" si="2"/>
        <v>Pulaski </v>
      </c>
      <c r="H504" t="str">
        <f t="shared" si="3"/>
        <v>Georgia</v>
      </c>
      <c r="I504" t="str">
        <f>VLOOKUP(H504,Sheet5!A:B,2,FALSE)</f>
        <v>GA</v>
      </c>
      <c r="J504" t="str">
        <f t="shared" si="4"/>
        <v>Pulaski, GA</v>
      </c>
    </row>
    <row r="505" ht="15.75" customHeight="1">
      <c r="A505" s="11" t="s">
        <v>9016</v>
      </c>
      <c r="B505" s="12" t="s">
        <v>2981</v>
      </c>
      <c r="C505" s="12">
        <v>7.5</v>
      </c>
      <c r="D505" s="12">
        <v>14.2</v>
      </c>
      <c r="E505" s="12">
        <v>44058.0</v>
      </c>
      <c r="F505" t="str">
        <f t="shared" si="1"/>
        <v> Georgia</v>
      </c>
      <c r="G505" t="str">
        <f t="shared" si="2"/>
        <v>Putnam </v>
      </c>
      <c r="H505" t="str">
        <f t="shared" si="3"/>
        <v>Georgia</v>
      </c>
      <c r="I505" t="str">
        <f>VLOOKUP(H505,Sheet5!A:B,2,FALSE)</f>
        <v>GA</v>
      </c>
      <c r="J505" t="str">
        <f t="shared" si="4"/>
        <v>Putnam, GA</v>
      </c>
    </row>
    <row r="506" ht="15.75" customHeight="1">
      <c r="A506" s="11" t="s">
        <v>9017</v>
      </c>
      <c r="B506" s="12" t="s">
        <v>2983</v>
      </c>
      <c r="C506" s="12">
        <v>16.6</v>
      </c>
      <c r="D506" s="12">
        <v>28.7</v>
      </c>
      <c r="E506" s="12">
        <v>30313.0</v>
      </c>
      <c r="F506" t="str">
        <f t="shared" si="1"/>
        <v> Georgia</v>
      </c>
      <c r="G506" t="str">
        <f t="shared" si="2"/>
        <v>Quitman </v>
      </c>
      <c r="H506" t="str">
        <f t="shared" si="3"/>
        <v>Georgia</v>
      </c>
      <c r="I506" t="str">
        <f>VLOOKUP(H506,Sheet5!A:B,2,FALSE)</f>
        <v>GA</v>
      </c>
      <c r="J506" t="str">
        <f t="shared" si="4"/>
        <v>Quitman, GA</v>
      </c>
    </row>
    <row r="507" ht="15.75" customHeight="1">
      <c r="A507" s="11" t="s">
        <v>9018</v>
      </c>
      <c r="B507" s="12" t="s">
        <v>2985</v>
      </c>
      <c r="C507" s="12">
        <v>8.5</v>
      </c>
      <c r="D507" s="12">
        <v>23.7</v>
      </c>
      <c r="E507" s="12">
        <v>34043.0</v>
      </c>
      <c r="F507" t="str">
        <f t="shared" si="1"/>
        <v> Georgia</v>
      </c>
      <c r="G507" t="str">
        <f t="shared" si="2"/>
        <v>Rabun </v>
      </c>
      <c r="H507" t="str">
        <f t="shared" si="3"/>
        <v>Georgia</v>
      </c>
      <c r="I507" t="str">
        <f>VLOOKUP(H507,Sheet5!A:B,2,FALSE)</f>
        <v>GA</v>
      </c>
      <c r="J507" t="str">
        <f t="shared" si="4"/>
        <v>Rabun, GA</v>
      </c>
    </row>
    <row r="508" ht="15.75" customHeight="1">
      <c r="A508" s="11" t="s">
        <v>9019</v>
      </c>
      <c r="B508" s="12" t="s">
        <v>2987</v>
      </c>
      <c r="C508" s="12">
        <v>13.4</v>
      </c>
      <c r="D508" s="12">
        <v>32.6</v>
      </c>
      <c r="E508" s="12">
        <v>26837.0</v>
      </c>
      <c r="F508" t="str">
        <f t="shared" si="1"/>
        <v> Georgia</v>
      </c>
      <c r="G508" t="str">
        <f t="shared" si="2"/>
        <v>Randolph </v>
      </c>
      <c r="H508" t="str">
        <f t="shared" si="3"/>
        <v>Georgia</v>
      </c>
      <c r="I508" t="str">
        <f>VLOOKUP(H508,Sheet5!A:B,2,FALSE)</f>
        <v>GA</v>
      </c>
      <c r="J508" t="str">
        <f t="shared" si="4"/>
        <v>Randolph, GA</v>
      </c>
    </row>
    <row r="509" ht="15.75" customHeight="1">
      <c r="A509" s="11" t="s">
        <v>9020</v>
      </c>
      <c r="B509" s="12" t="s">
        <v>2989</v>
      </c>
      <c r="C509" s="12">
        <v>13.0</v>
      </c>
      <c r="D509" s="12">
        <v>25.4</v>
      </c>
      <c r="E509" s="12">
        <v>37704.0</v>
      </c>
      <c r="F509" t="str">
        <f t="shared" si="1"/>
        <v> Georgia</v>
      </c>
      <c r="G509" t="str">
        <f t="shared" si="2"/>
        <v>Richmond </v>
      </c>
      <c r="H509" t="str">
        <f t="shared" si="3"/>
        <v>Georgia</v>
      </c>
      <c r="I509" t="str">
        <f>VLOOKUP(H509,Sheet5!A:B,2,FALSE)</f>
        <v>GA</v>
      </c>
      <c r="J509" t="str">
        <f t="shared" si="4"/>
        <v>Richmond, GA</v>
      </c>
    </row>
    <row r="510" ht="15.75" customHeight="1">
      <c r="A510" s="11" t="s">
        <v>9021</v>
      </c>
      <c r="B510" s="12" t="s">
        <v>2991</v>
      </c>
      <c r="C510" s="12">
        <v>13.3</v>
      </c>
      <c r="D510" s="12">
        <v>15.9</v>
      </c>
      <c r="E510" s="12">
        <v>52341.0</v>
      </c>
      <c r="F510" t="str">
        <f t="shared" si="1"/>
        <v> Georgia</v>
      </c>
      <c r="G510" t="str">
        <f t="shared" si="2"/>
        <v>Rockdale </v>
      </c>
      <c r="H510" t="str">
        <f t="shared" si="3"/>
        <v>Georgia</v>
      </c>
      <c r="I510" t="str">
        <f>VLOOKUP(H510,Sheet5!A:B,2,FALSE)</f>
        <v>GA</v>
      </c>
      <c r="J510" t="str">
        <f t="shared" si="4"/>
        <v>Rockdale, GA</v>
      </c>
    </row>
    <row r="511" ht="15.75" customHeight="1">
      <c r="A511" s="11" t="s">
        <v>9022</v>
      </c>
      <c r="B511" s="12" t="s">
        <v>2993</v>
      </c>
      <c r="C511" s="12">
        <v>9.3</v>
      </c>
      <c r="D511" s="12">
        <v>22.2</v>
      </c>
      <c r="E511" s="12">
        <v>38537.0</v>
      </c>
      <c r="F511" t="str">
        <f t="shared" si="1"/>
        <v> Georgia</v>
      </c>
      <c r="G511" t="str">
        <f t="shared" si="2"/>
        <v>Schley </v>
      </c>
      <c r="H511" t="str">
        <f t="shared" si="3"/>
        <v>Georgia</v>
      </c>
      <c r="I511" t="str">
        <f>VLOOKUP(H511,Sheet5!A:B,2,FALSE)</f>
        <v>GA</v>
      </c>
      <c r="J511" t="str">
        <f t="shared" si="4"/>
        <v>Schley, GA</v>
      </c>
    </row>
    <row r="512" ht="15.75" customHeight="1">
      <c r="A512" s="11" t="s">
        <v>9023</v>
      </c>
      <c r="B512" s="12" t="s">
        <v>2995</v>
      </c>
      <c r="C512" s="12">
        <v>10.0</v>
      </c>
      <c r="D512" s="12">
        <v>25.0</v>
      </c>
      <c r="E512" s="12">
        <v>34097.0</v>
      </c>
      <c r="F512" t="str">
        <f t="shared" si="1"/>
        <v> Georgia</v>
      </c>
      <c r="G512" t="str">
        <f t="shared" si="2"/>
        <v>Screven </v>
      </c>
      <c r="H512" t="str">
        <f t="shared" si="3"/>
        <v>Georgia</v>
      </c>
      <c r="I512" t="str">
        <f>VLOOKUP(H512,Sheet5!A:B,2,FALSE)</f>
        <v>GA</v>
      </c>
      <c r="J512" t="str">
        <f t="shared" si="4"/>
        <v>Screven, GA</v>
      </c>
    </row>
    <row r="513" ht="15.75" customHeight="1">
      <c r="A513" s="11" t="s">
        <v>9024</v>
      </c>
      <c r="B513" s="12" t="s">
        <v>2997</v>
      </c>
      <c r="C513" s="12">
        <v>8.9</v>
      </c>
      <c r="D513" s="12">
        <v>22.6</v>
      </c>
      <c r="E513" s="12">
        <v>34894.0</v>
      </c>
      <c r="F513" t="str">
        <f t="shared" si="1"/>
        <v> Georgia</v>
      </c>
      <c r="G513" t="str">
        <f t="shared" si="2"/>
        <v>Seminole </v>
      </c>
      <c r="H513" t="str">
        <f t="shared" si="3"/>
        <v>Georgia</v>
      </c>
      <c r="I513" t="str">
        <f>VLOOKUP(H513,Sheet5!A:B,2,FALSE)</f>
        <v>GA</v>
      </c>
      <c r="J513" t="str">
        <f t="shared" si="4"/>
        <v>Seminole, GA</v>
      </c>
    </row>
    <row r="514" ht="15.75" customHeight="1">
      <c r="A514" s="11" t="s">
        <v>9025</v>
      </c>
      <c r="B514" s="12" t="s">
        <v>2999</v>
      </c>
      <c r="C514" s="12">
        <v>13.4</v>
      </c>
      <c r="D514" s="12">
        <v>22.6</v>
      </c>
      <c r="E514" s="12">
        <v>40243.0</v>
      </c>
      <c r="F514" t="str">
        <f t="shared" si="1"/>
        <v> Georgia</v>
      </c>
      <c r="G514" t="str">
        <f t="shared" si="2"/>
        <v>Spalding </v>
      </c>
      <c r="H514" t="str">
        <f t="shared" si="3"/>
        <v>Georgia</v>
      </c>
      <c r="I514" t="str">
        <f>VLOOKUP(H514,Sheet5!A:B,2,FALSE)</f>
        <v>GA</v>
      </c>
      <c r="J514" t="str">
        <f t="shared" si="4"/>
        <v>Spalding, GA</v>
      </c>
    </row>
    <row r="515" ht="15.75" customHeight="1">
      <c r="A515" s="11" t="s">
        <v>9026</v>
      </c>
      <c r="B515" s="12" t="s">
        <v>3001</v>
      </c>
      <c r="C515" s="12">
        <v>11.4</v>
      </c>
      <c r="D515" s="12">
        <v>19.3</v>
      </c>
      <c r="E515" s="12">
        <v>40103.0</v>
      </c>
      <c r="F515" t="str">
        <f t="shared" si="1"/>
        <v> Georgia</v>
      </c>
      <c r="G515" t="str">
        <f t="shared" si="2"/>
        <v>Stephens </v>
      </c>
      <c r="H515" t="str">
        <f t="shared" si="3"/>
        <v>Georgia</v>
      </c>
      <c r="I515" t="str">
        <f>VLOOKUP(H515,Sheet5!A:B,2,FALSE)</f>
        <v>GA</v>
      </c>
      <c r="J515" t="str">
        <f t="shared" si="4"/>
        <v>Stephens, GA</v>
      </c>
    </row>
    <row r="516" ht="15.75" customHeight="1">
      <c r="A516" s="11" t="s">
        <v>9027</v>
      </c>
      <c r="B516" s="12" t="s">
        <v>3003</v>
      </c>
      <c r="C516" s="12">
        <v>21.2</v>
      </c>
      <c r="D516" s="12">
        <v>35.0</v>
      </c>
      <c r="E516" s="12">
        <v>21880.0</v>
      </c>
      <c r="F516" t="str">
        <f t="shared" si="1"/>
        <v> Georgia</v>
      </c>
      <c r="G516" t="str">
        <f t="shared" si="2"/>
        <v>Stewart </v>
      </c>
      <c r="H516" t="str">
        <f t="shared" si="3"/>
        <v>Georgia</v>
      </c>
      <c r="I516" t="str">
        <f>VLOOKUP(H516,Sheet5!A:B,2,FALSE)</f>
        <v>GA</v>
      </c>
      <c r="J516" t="str">
        <f t="shared" si="4"/>
        <v>Stewart, GA</v>
      </c>
    </row>
    <row r="517" ht="15.75" customHeight="1">
      <c r="A517" s="11" t="s">
        <v>9028</v>
      </c>
      <c r="B517" s="12" t="s">
        <v>3005</v>
      </c>
      <c r="C517" s="12">
        <v>14.3</v>
      </c>
      <c r="D517" s="12">
        <v>31.6</v>
      </c>
      <c r="E517" s="12">
        <v>33694.0</v>
      </c>
      <c r="F517" t="str">
        <f t="shared" si="1"/>
        <v> Georgia</v>
      </c>
      <c r="G517" t="str">
        <f t="shared" si="2"/>
        <v>Sumter </v>
      </c>
      <c r="H517" t="str">
        <f t="shared" si="3"/>
        <v>Georgia</v>
      </c>
      <c r="I517" t="str">
        <f>VLOOKUP(H517,Sheet5!A:B,2,FALSE)</f>
        <v>GA</v>
      </c>
      <c r="J517" t="str">
        <f t="shared" si="4"/>
        <v>Sumter, GA</v>
      </c>
    </row>
    <row r="518" ht="15.75" customHeight="1">
      <c r="A518" s="11" t="s">
        <v>9029</v>
      </c>
      <c r="B518" s="12" t="s">
        <v>3007</v>
      </c>
      <c r="C518" s="12">
        <v>14.0</v>
      </c>
      <c r="D518" s="12">
        <v>18.4</v>
      </c>
      <c r="E518" s="12">
        <v>34073.0</v>
      </c>
      <c r="F518" t="str">
        <f t="shared" si="1"/>
        <v> Georgia</v>
      </c>
      <c r="G518" t="str">
        <f t="shared" si="2"/>
        <v>Talbot </v>
      </c>
      <c r="H518" t="str">
        <f t="shared" si="3"/>
        <v>Georgia</v>
      </c>
      <c r="I518" t="str">
        <f>VLOOKUP(H518,Sheet5!A:B,2,FALSE)</f>
        <v>GA</v>
      </c>
      <c r="J518" t="str">
        <f t="shared" si="4"/>
        <v>Talbot, GA</v>
      </c>
    </row>
    <row r="519" ht="15.75" customHeight="1">
      <c r="A519" s="11" t="s">
        <v>9030</v>
      </c>
      <c r="B519" s="12" t="s">
        <v>3009</v>
      </c>
      <c r="C519" s="12">
        <v>15.7</v>
      </c>
      <c r="D519" s="12">
        <v>31.2</v>
      </c>
      <c r="E519" s="12">
        <v>24783.0</v>
      </c>
      <c r="F519" t="str">
        <f t="shared" si="1"/>
        <v> Georgia</v>
      </c>
      <c r="G519" t="str">
        <f t="shared" si="2"/>
        <v>Taliaferro </v>
      </c>
      <c r="H519" t="str">
        <f t="shared" si="3"/>
        <v>Georgia</v>
      </c>
      <c r="I519" t="str">
        <f>VLOOKUP(H519,Sheet5!A:B,2,FALSE)</f>
        <v>GA</v>
      </c>
      <c r="J519" t="str">
        <f t="shared" si="4"/>
        <v>Taliaferro, GA</v>
      </c>
    </row>
    <row r="520" ht="15.75" customHeight="1">
      <c r="A520" s="11" t="s">
        <v>9031</v>
      </c>
      <c r="B520" s="12" t="s">
        <v>3011</v>
      </c>
      <c r="C520" s="12">
        <v>9.3</v>
      </c>
      <c r="D520" s="12">
        <v>29.3</v>
      </c>
      <c r="E520" s="12">
        <v>35346.0</v>
      </c>
      <c r="F520" t="str">
        <f t="shared" si="1"/>
        <v> Georgia</v>
      </c>
      <c r="G520" t="str">
        <f t="shared" si="2"/>
        <v>Tattnall </v>
      </c>
      <c r="H520" t="str">
        <f t="shared" si="3"/>
        <v>Georgia</v>
      </c>
      <c r="I520" t="str">
        <f>VLOOKUP(H520,Sheet5!A:B,2,FALSE)</f>
        <v>GA</v>
      </c>
      <c r="J520" t="str">
        <f t="shared" si="4"/>
        <v>Tattnall, GA</v>
      </c>
    </row>
    <row r="521" ht="15.75" customHeight="1">
      <c r="A521" s="11" t="s">
        <v>9032</v>
      </c>
      <c r="B521" s="12" t="s">
        <v>3013</v>
      </c>
      <c r="C521" s="12">
        <v>18.4</v>
      </c>
      <c r="D521" s="12">
        <v>27.4</v>
      </c>
      <c r="E521" s="12">
        <v>30288.0</v>
      </c>
      <c r="F521" t="str">
        <f t="shared" si="1"/>
        <v> Georgia</v>
      </c>
      <c r="G521" t="str">
        <f t="shared" si="2"/>
        <v>Taylor </v>
      </c>
      <c r="H521" t="str">
        <f t="shared" si="3"/>
        <v>Georgia</v>
      </c>
      <c r="I521" t="str">
        <f>VLOOKUP(H521,Sheet5!A:B,2,FALSE)</f>
        <v>GA</v>
      </c>
      <c r="J521" t="str">
        <f t="shared" si="4"/>
        <v>Taylor, GA</v>
      </c>
    </row>
    <row r="522" ht="15.75" customHeight="1">
      <c r="A522" s="11" t="s">
        <v>9033</v>
      </c>
      <c r="B522" s="12" t="s">
        <v>3015</v>
      </c>
      <c r="C522" s="12">
        <v>3.2</v>
      </c>
      <c r="D522" s="12">
        <v>27.5</v>
      </c>
      <c r="E522" s="12">
        <v>27760.0</v>
      </c>
      <c r="F522" t="str">
        <f t="shared" si="1"/>
        <v> Georgia</v>
      </c>
      <c r="G522" t="str">
        <f t="shared" si="2"/>
        <v>Telfair </v>
      </c>
      <c r="H522" t="str">
        <f t="shared" si="3"/>
        <v>Georgia</v>
      </c>
      <c r="I522" t="str">
        <f>VLOOKUP(H522,Sheet5!A:B,2,FALSE)</f>
        <v>GA</v>
      </c>
      <c r="J522" t="str">
        <f t="shared" si="4"/>
        <v>Telfair, GA</v>
      </c>
    </row>
    <row r="523" ht="15.75" customHeight="1">
      <c r="A523" s="11" t="s">
        <v>9034</v>
      </c>
      <c r="B523" s="12" t="s">
        <v>3017</v>
      </c>
      <c r="C523" s="12">
        <v>17.4</v>
      </c>
      <c r="D523" s="12">
        <v>33.1</v>
      </c>
      <c r="E523" s="12">
        <v>32602.0</v>
      </c>
      <c r="F523" t="str">
        <f t="shared" si="1"/>
        <v> Georgia</v>
      </c>
      <c r="G523" t="str">
        <f t="shared" si="2"/>
        <v>Terrell </v>
      </c>
      <c r="H523" t="str">
        <f t="shared" si="3"/>
        <v>Georgia</v>
      </c>
      <c r="I523" t="str">
        <f>VLOOKUP(H523,Sheet5!A:B,2,FALSE)</f>
        <v>GA</v>
      </c>
      <c r="J523" t="str">
        <f t="shared" si="4"/>
        <v>Terrell, GA</v>
      </c>
    </row>
    <row r="524" ht="15.75" customHeight="1">
      <c r="A524" s="11" t="s">
        <v>9035</v>
      </c>
      <c r="B524" s="12" t="s">
        <v>3019</v>
      </c>
      <c r="C524" s="12">
        <v>11.9</v>
      </c>
      <c r="D524" s="12">
        <v>26.3</v>
      </c>
      <c r="E524" s="12">
        <v>35515.0</v>
      </c>
      <c r="F524" t="str">
        <f t="shared" si="1"/>
        <v> Georgia</v>
      </c>
      <c r="G524" t="str">
        <f t="shared" si="2"/>
        <v>Thomas </v>
      </c>
      <c r="H524" t="str">
        <f t="shared" si="3"/>
        <v>Georgia</v>
      </c>
      <c r="I524" t="str">
        <f>VLOOKUP(H524,Sheet5!A:B,2,FALSE)</f>
        <v>GA</v>
      </c>
      <c r="J524" t="str">
        <f t="shared" si="4"/>
        <v>Thomas, GA</v>
      </c>
    </row>
    <row r="525" ht="15.75" customHeight="1">
      <c r="A525" s="11" t="s">
        <v>9036</v>
      </c>
      <c r="B525" s="12" t="s">
        <v>3021</v>
      </c>
      <c r="C525" s="12">
        <v>8.3</v>
      </c>
      <c r="D525" s="12">
        <v>27.7</v>
      </c>
      <c r="E525" s="12">
        <v>34830.0</v>
      </c>
      <c r="F525" t="str">
        <f t="shared" si="1"/>
        <v> Georgia</v>
      </c>
      <c r="G525" t="str">
        <f t="shared" si="2"/>
        <v>Tift </v>
      </c>
      <c r="H525" t="str">
        <f t="shared" si="3"/>
        <v>Georgia</v>
      </c>
      <c r="I525" t="str">
        <f>VLOOKUP(H525,Sheet5!A:B,2,FALSE)</f>
        <v>GA</v>
      </c>
      <c r="J525" t="str">
        <f t="shared" si="4"/>
        <v>Tift, GA</v>
      </c>
    </row>
    <row r="526" ht="15.75" customHeight="1">
      <c r="A526" s="11" t="s">
        <v>9037</v>
      </c>
      <c r="B526" s="12" t="s">
        <v>3023</v>
      </c>
      <c r="C526" s="12">
        <v>8.7</v>
      </c>
      <c r="D526" s="12">
        <v>25.9</v>
      </c>
      <c r="E526" s="12">
        <v>31291.0</v>
      </c>
      <c r="F526" t="str">
        <f t="shared" si="1"/>
        <v> Georgia</v>
      </c>
      <c r="G526" t="str">
        <f t="shared" si="2"/>
        <v>Toombs </v>
      </c>
      <c r="H526" t="str">
        <f t="shared" si="3"/>
        <v>Georgia</v>
      </c>
      <c r="I526" t="str">
        <f>VLOOKUP(H526,Sheet5!A:B,2,FALSE)</f>
        <v>GA</v>
      </c>
      <c r="J526" t="str">
        <f t="shared" si="4"/>
        <v>Toombs, GA</v>
      </c>
    </row>
    <row r="527" ht="15.75" customHeight="1">
      <c r="A527" s="11" t="s">
        <v>9038</v>
      </c>
      <c r="B527" s="12" t="s">
        <v>3025</v>
      </c>
      <c r="C527" s="12">
        <v>12.2</v>
      </c>
      <c r="D527" s="12">
        <v>16.9</v>
      </c>
      <c r="E527" s="12">
        <v>37425.0</v>
      </c>
      <c r="F527" t="str">
        <f t="shared" si="1"/>
        <v> Georgia</v>
      </c>
      <c r="G527" t="str">
        <f t="shared" si="2"/>
        <v>Towns </v>
      </c>
      <c r="H527" t="str">
        <f t="shared" si="3"/>
        <v>Georgia</v>
      </c>
      <c r="I527" t="str">
        <f>VLOOKUP(H527,Sheet5!A:B,2,FALSE)</f>
        <v>GA</v>
      </c>
      <c r="J527" t="str">
        <f t="shared" si="4"/>
        <v>Towns, GA</v>
      </c>
    </row>
    <row r="528" ht="15.75" customHeight="1">
      <c r="A528" s="11" t="s">
        <v>9039</v>
      </c>
      <c r="B528" s="12" t="s">
        <v>3027</v>
      </c>
      <c r="C528" s="12">
        <v>5.5</v>
      </c>
      <c r="D528" s="12">
        <v>22.1</v>
      </c>
      <c r="E528" s="12">
        <v>40143.0</v>
      </c>
      <c r="F528" t="str">
        <f t="shared" si="1"/>
        <v> Georgia</v>
      </c>
      <c r="G528" t="str">
        <f t="shared" si="2"/>
        <v>Treutlen </v>
      </c>
      <c r="H528" t="str">
        <f t="shared" si="3"/>
        <v>Georgia</v>
      </c>
      <c r="I528" t="str">
        <f>VLOOKUP(H528,Sheet5!A:B,2,FALSE)</f>
        <v>GA</v>
      </c>
      <c r="J528" t="str">
        <f t="shared" si="4"/>
        <v>Treutlen, GA</v>
      </c>
    </row>
    <row r="529" ht="15.75" customHeight="1">
      <c r="A529" s="11" t="s">
        <v>9040</v>
      </c>
      <c r="B529" s="12" t="s">
        <v>3029</v>
      </c>
      <c r="C529" s="12">
        <v>13.6</v>
      </c>
      <c r="D529" s="12">
        <v>21.9</v>
      </c>
      <c r="E529" s="12">
        <v>41906.0</v>
      </c>
      <c r="F529" t="str">
        <f t="shared" si="1"/>
        <v> Georgia</v>
      </c>
      <c r="G529" t="str">
        <f t="shared" si="2"/>
        <v>Troup </v>
      </c>
      <c r="H529" t="str">
        <f t="shared" si="3"/>
        <v>Georgia</v>
      </c>
      <c r="I529" t="str">
        <f>VLOOKUP(H529,Sheet5!A:B,2,FALSE)</f>
        <v>GA</v>
      </c>
      <c r="J529" t="str">
        <f t="shared" si="4"/>
        <v>Troup, GA</v>
      </c>
    </row>
    <row r="530" ht="15.75" customHeight="1">
      <c r="A530" s="11" t="s">
        <v>9041</v>
      </c>
      <c r="B530" s="12" t="s">
        <v>3031</v>
      </c>
      <c r="C530" s="12">
        <v>13.5</v>
      </c>
      <c r="D530" s="12">
        <v>24.8</v>
      </c>
      <c r="E530" s="12">
        <v>29763.0</v>
      </c>
      <c r="F530" t="str">
        <f t="shared" si="1"/>
        <v> Georgia</v>
      </c>
      <c r="G530" t="str">
        <f t="shared" si="2"/>
        <v>Turner </v>
      </c>
      <c r="H530" t="str">
        <f t="shared" si="3"/>
        <v>Georgia</v>
      </c>
      <c r="I530" t="str">
        <f>VLOOKUP(H530,Sheet5!A:B,2,FALSE)</f>
        <v>GA</v>
      </c>
      <c r="J530" t="str">
        <f t="shared" si="4"/>
        <v>Turner, GA</v>
      </c>
    </row>
    <row r="531" ht="15.75" customHeight="1">
      <c r="A531" s="11" t="s">
        <v>9042</v>
      </c>
      <c r="B531" s="12" t="s">
        <v>3033</v>
      </c>
      <c r="C531" s="12">
        <v>9.8</v>
      </c>
      <c r="D531" s="12">
        <v>29.7</v>
      </c>
      <c r="E531" s="12">
        <v>31285.0</v>
      </c>
      <c r="F531" t="str">
        <f t="shared" si="1"/>
        <v> Georgia</v>
      </c>
      <c r="G531" t="str">
        <f t="shared" si="2"/>
        <v>Twiggs </v>
      </c>
      <c r="H531" t="str">
        <f t="shared" si="3"/>
        <v>Georgia</v>
      </c>
      <c r="I531" t="str">
        <f>VLOOKUP(H531,Sheet5!A:B,2,FALSE)</f>
        <v>GA</v>
      </c>
      <c r="J531" t="str">
        <f t="shared" si="4"/>
        <v>Twiggs, GA</v>
      </c>
    </row>
    <row r="532" ht="15.75" customHeight="1">
      <c r="A532" s="11" t="s">
        <v>9043</v>
      </c>
      <c r="B532" s="12" t="s">
        <v>3035</v>
      </c>
      <c r="C532" s="12">
        <v>13.2</v>
      </c>
      <c r="D532" s="12">
        <v>17.3</v>
      </c>
      <c r="E532" s="12">
        <v>39179.0</v>
      </c>
      <c r="F532" t="str">
        <f t="shared" si="1"/>
        <v> Georgia</v>
      </c>
      <c r="G532" t="str">
        <f t="shared" si="2"/>
        <v>Union </v>
      </c>
      <c r="H532" t="str">
        <f t="shared" si="3"/>
        <v>Georgia</v>
      </c>
      <c r="I532" t="str">
        <f>VLOOKUP(H532,Sheet5!A:B,2,FALSE)</f>
        <v>GA</v>
      </c>
      <c r="J532" t="str">
        <f t="shared" si="4"/>
        <v>Union, GA</v>
      </c>
    </row>
    <row r="533" ht="15.75" customHeight="1">
      <c r="A533" s="11" t="s">
        <v>9044</v>
      </c>
      <c r="B533" s="12" t="s">
        <v>3037</v>
      </c>
      <c r="C533" s="12">
        <v>12.7</v>
      </c>
      <c r="D533" s="12">
        <v>22.5</v>
      </c>
      <c r="E533" s="12">
        <v>34614.0</v>
      </c>
      <c r="F533" t="str">
        <f t="shared" si="1"/>
        <v> Georgia</v>
      </c>
      <c r="G533" t="str">
        <f t="shared" si="2"/>
        <v>Upson </v>
      </c>
      <c r="H533" t="str">
        <f t="shared" si="3"/>
        <v>Georgia</v>
      </c>
      <c r="I533" t="str">
        <f>VLOOKUP(H533,Sheet5!A:B,2,FALSE)</f>
        <v>GA</v>
      </c>
      <c r="J533" t="str">
        <f t="shared" si="4"/>
        <v>Upson, GA</v>
      </c>
    </row>
    <row r="534" ht="15.75" customHeight="1">
      <c r="A534" s="11" t="s">
        <v>9045</v>
      </c>
      <c r="B534" s="12" t="s">
        <v>3039</v>
      </c>
      <c r="C534" s="12">
        <v>10.5</v>
      </c>
      <c r="D534" s="12">
        <v>17.4</v>
      </c>
      <c r="E534" s="12">
        <v>39688.0</v>
      </c>
      <c r="F534" t="str">
        <f t="shared" si="1"/>
        <v> Georgia</v>
      </c>
      <c r="G534" t="str">
        <f t="shared" si="2"/>
        <v>Walker </v>
      </c>
      <c r="H534" t="str">
        <f t="shared" si="3"/>
        <v>Georgia</v>
      </c>
      <c r="I534" t="str">
        <f>VLOOKUP(H534,Sheet5!A:B,2,FALSE)</f>
        <v>GA</v>
      </c>
      <c r="J534" t="str">
        <f t="shared" si="4"/>
        <v>Walker, GA</v>
      </c>
    </row>
    <row r="535" ht="15.75" customHeight="1">
      <c r="A535" s="11" t="s">
        <v>9046</v>
      </c>
      <c r="B535" s="12" t="s">
        <v>3041</v>
      </c>
      <c r="C535" s="12">
        <v>8.8</v>
      </c>
      <c r="D535" s="12">
        <v>14.7</v>
      </c>
      <c r="E535" s="12">
        <v>53454.0</v>
      </c>
      <c r="F535" t="str">
        <f t="shared" si="1"/>
        <v> Georgia</v>
      </c>
      <c r="G535" t="str">
        <f t="shared" si="2"/>
        <v>Walton </v>
      </c>
      <c r="H535" t="str">
        <f t="shared" si="3"/>
        <v>Georgia</v>
      </c>
      <c r="I535" t="str">
        <f>VLOOKUP(H535,Sheet5!A:B,2,FALSE)</f>
        <v>GA</v>
      </c>
      <c r="J535" t="str">
        <f t="shared" si="4"/>
        <v>Walton, GA</v>
      </c>
    </row>
    <row r="536" ht="15.75" customHeight="1">
      <c r="A536" s="11" t="s">
        <v>9047</v>
      </c>
      <c r="B536" s="12" t="s">
        <v>3043</v>
      </c>
      <c r="C536" s="12">
        <v>8.2</v>
      </c>
      <c r="D536" s="12">
        <v>26.2</v>
      </c>
      <c r="E536" s="12">
        <v>35247.0</v>
      </c>
      <c r="F536" t="str">
        <f t="shared" si="1"/>
        <v> Georgia</v>
      </c>
      <c r="G536" t="str">
        <f t="shared" si="2"/>
        <v>Ware </v>
      </c>
      <c r="H536" t="str">
        <f t="shared" si="3"/>
        <v>Georgia</v>
      </c>
      <c r="I536" t="str">
        <f>VLOOKUP(H536,Sheet5!A:B,2,FALSE)</f>
        <v>GA</v>
      </c>
      <c r="J536" t="str">
        <f t="shared" si="4"/>
        <v>Ware, GA</v>
      </c>
    </row>
    <row r="537" ht="15.75" customHeight="1">
      <c r="A537" s="11" t="s">
        <v>9048</v>
      </c>
      <c r="B537" s="12" t="s">
        <v>3045</v>
      </c>
      <c r="C537" s="12">
        <v>19.3</v>
      </c>
      <c r="D537" s="12">
        <v>30.4</v>
      </c>
      <c r="E537" s="12">
        <v>28929.0</v>
      </c>
      <c r="F537" t="str">
        <f t="shared" si="1"/>
        <v> Georgia</v>
      </c>
      <c r="G537" t="str">
        <f t="shared" si="2"/>
        <v>Warren </v>
      </c>
      <c r="H537" t="str">
        <f t="shared" si="3"/>
        <v>Georgia</v>
      </c>
      <c r="I537" t="str">
        <f>VLOOKUP(H537,Sheet5!A:B,2,FALSE)</f>
        <v>GA</v>
      </c>
      <c r="J537" t="str">
        <f t="shared" si="4"/>
        <v>Warren, GA</v>
      </c>
    </row>
    <row r="538" ht="15.75" customHeight="1">
      <c r="A538" s="11" t="s">
        <v>9049</v>
      </c>
      <c r="B538" s="12" t="s">
        <v>3047</v>
      </c>
      <c r="C538" s="12">
        <v>12.5</v>
      </c>
      <c r="D538" s="12">
        <v>27.2</v>
      </c>
      <c r="E538" s="12">
        <v>34877.0</v>
      </c>
      <c r="F538" t="str">
        <f t="shared" si="1"/>
        <v> Georgia</v>
      </c>
      <c r="G538" t="str">
        <f t="shared" si="2"/>
        <v>Washington </v>
      </c>
      <c r="H538" t="str">
        <f t="shared" si="3"/>
        <v>Georgia</v>
      </c>
      <c r="I538" t="str">
        <f>VLOOKUP(H538,Sheet5!A:B,2,FALSE)</f>
        <v>GA</v>
      </c>
      <c r="J538" t="str">
        <f t="shared" si="4"/>
        <v>Washington, GA</v>
      </c>
    </row>
    <row r="539" ht="15.75" customHeight="1">
      <c r="A539" s="11" t="s">
        <v>9050</v>
      </c>
      <c r="B539" s="12" t="s">
        <v>3049</v>
      </c>
      <c r="C539" s="12">
        <v>11.6</v>
      </c>
      <c r="D539" s="12">
        <v>22.2</v>
      </c>
      <c r="E539" s="12">
        <v>37970.0</v>
      </c>
      <c r="F539" t="str">
        <f t="shared" si="1"/>
        <v> Georgia</v>
      </c>
      <c r="G539" t="str">
        <f t="shared" si="2"/>
        <v>Wayne </v>
      </c>
      <c r="H539" t="str">
        <f t="shared" si="3"/>
        <v>Georgia</v>
      </c>
      <c r="I539" t="str">
        <f>VLOOKUP(H539,Sheet5!A:B,2,FALSE)</f>
        <v>GA</v>
      </c>
      <c r="J539" t="str">
        <f t="shared" si="4"/>
        <v>Wayne, GA</v>
      </c>
    </row>
    <row r="540" ht="15.75" customHeight="1">
      <c r="A540" s="11" t="s">
        <v>9051</v>
      </c>
      <c r="B540" s="12" t="s">
        <v>3051</v>
      </c>
      <c r="C540" s="12">
        <v>8.3</v>
      </c>
      <c r="D540" s="12">
        <v>24.6</v>
      </c>
      <c r="E540" s="12">
        <v>31809.0</v>
      </c>
      <c r="F540" t="str">
        <f t="shared" si="1"/>
        <v> Georgia</v>
      </c>
      <c r="G540" t="str">
        <f t="shared" si="2"/>
        <v>Webster </v>
      </c>
      <c r="H540" t="str">
        <f t="shared" si="3"/>
        <v>Georgia</v>
      </c>
      <c r="I540" t="str">
        <f>VLOOKUP(H540,Sheet5!A:B,2,FALSE)</f>
        <v>GA</v>
      </c>
      <c r="J540" t="str">
        <f t="shared" si="4"/>
        <v>Webster, GA</v>
      </c>
    </row>
    <row r="541" ht="15.75" customHeight="1">
      <c r="A541" s="11" t="s">
        <v>9052</v>
      </c>
      <c r="B541" s="12" t="s">
        <v>3053</v>
      </c>
      <c r="C541" s="12">
        <v>6.1</v>
      </c>
      <c r="D541" s="12">
        <v>23.6</v>
      </c>
      <c r="E541" s="12">
        <v>27629.0</v>
      </c>
      <c r="F541" t="str">
        <f t="shared" si="1"/>
        <v> Georgia</v>
      </c>
      <c r="G541" t="str">
        <f t="shared" si="2"/>
        <v>Wheeler </v>
      </c>
      <c r="H541" t="str">
        <f t="shared" si="3"/>
        <v>Georgia</v>
      </c>
      <c r="I541" t="str">
        <f>VLOOKUP(H541,Sheet5!A:B,2,FALSE)</f>
        <v>GA</v>
      </c>
      <c r="J541" t="str">
        <f t="shared" si="4"/>
        <v>Wheeler, GA</v>
      </c>
    </row>
    <row r="542" ht="15.75" customHeight="1">
      <c r="A542" s="11" t="s">
        <v>9053</v>
      </c>
      <c r="B542" s="12" t="s">
        <v>3055</v>
      </c>
      <c r="C542" s="12">
        <v>6.9</v>
      </c>
      <c r="D542" s="12">
        <v>19.0</v>
      </c>
      <c r="E542" s="12">
        <v>40547.0</v>
      </c>
      <c r="F542" t="str">
        <f t="shared" si="1"/>
        <v> Georgia</v>
      </c>
      <c r="G542" t="str">
        <f t="shared" si="2"/>
        <v>White </v>
      </c>
      <c r="H542" t="str">
        <f t="shared" si="3"/>
        <v>Georgia</v>
      </c>
      <c r="I542" t="str">
        <f>VLOOKUP(H542,Sheet5!A:B,2,FALSE)</f>
        <v>GA</v>
      </c>
      <c r="J542" t="str">
        <f t="shared" si="4"/>
        <v>White, GA</v>
      </c>
    </row>
    <row r="543" ht="15.75" customHeight="1">
      <c r="A543" s="11" t="s">
        <v>9054</v>
      </c>
      <c r="B543" s="12" t="s">
        <v>3057</v>
      </c>
      <c r="C543" s="12">
        <v>11.7</v>
      </c>
      <c r="D543" s="12">
        <v>20.1</v>
      </c>
      <c r="E543" s="12">
        <v>40081.0</v>
      </c>
      <c r="F543" t="str">
        <f t="shared" si="1"/>
        <v> Georgia</v>
      </c>
      <c r="G543" t="str">
        <f t="shared" si="2"/>
        <v>Whitfield </v>
      </c>
      <c r="H543" t="str">
        <f t="shared" si="3"/>
        <v>Georgia</v>
      </c>
      <c r="I543" t="str">
        <f>VLOOKUP(H543,Sheet5!A:B,2,FALSE)</f>
        <v>GA</v>
      </c>
      <c r="J543" t="str">
        <f t="shared" si="4"/>
        <v>Whitfield, GA</v>
      </c>
    </row>
    <row r="544" ht="15.75" customHeight="1">
      <c r="A544" s="11" t="s">
        <v>9055</v>
      </c>
      <c r="B544" s="12" t="s">
        <v>3059</v>
      </c>
      <c r="C544" s="12">
        <v>8.7</v>
      </c>
      <c r="D544" s="12">
        <v>26.1</v>
      </c>
      <c r="E544" s="12">
        <v>32545.0</v>
      </c>
      <c r="F544" t="str">
        <f t="shared" si="1"/>
        <v> Georgia</v>
      </c>
      <c r="G544" t="str">
        <f t="shared" si="2"/>
        <v>Wilcox </v>
      </c>
      <c r="H544" t="str">
        <f t="shared" si="3"/>
        <v>Georgia</v>
      </c>
      <c r="I544" t="str">
        <f>VLOOKUP(H544,Sheet5!A:B,2,FALSE)</f>
        <v>GA</v>
      </c>
      <c r="J544" t="str">
        <f t="shared" si="4"/>
        <v>Wilcox, GA</v>
      </c>
    </row>
    <row r="545" ht="15.75" customHeight="1">
      <c r="A545" s="11" t="s">
        <v>9056</v>
      </c>
      <c r="B545" s="12" t="s">
        <v>3061</v>
      </c>
      <c r="C545" s="12">
        <v>10.5</v>
      </c>
      <c r="D545" s="12">
        <v>29.5</v>
      </c>
      <c r="E545" s="12">
        <v>30729.0</v>
      </c>
      <c r="F545" t="str">
        <f t="shared" si="1"/>
        <v> Georgia</v>
      </c>
      <c r="G545" t="str">
        <f t="shared" si="2"/>
        <v>Wilkes </v>
      </c>
      <c r="H545" t="str">
        <f t="shared" si="3"/>
        <v>Georgia</v>
      </c>
      <c r="I545" t="str">
        <f>VLOOKUP(H545,Sheet5!A:B,2,FALSE)</f>
        <v>GA</v>
      </c>
      <c r="J545" t="str">
        <f t="shared" si="4"/>
        <v>Wilkes, GA</v>
      </c>
    </row>
    <row r="546" ht="15.75" customHeight="1">
      <c r="A546" s="11" t="s">
        <v>9057</v>
      </c>
      <c r="B546" s="12" t="s">
        <v>3063</v>
      </c>
      <c r="C546" s="12">
        <v>6.5</v>
      </c>
      <c r="D546" s="12">
        <v>19.9</v>
      </c>
      <c r="E546" s="12">
        <v>37258.0</v>
      </c>
      <c r="F546" t="str">
        <f t="shared" si="1"/>
        <v> Georgia</v>
      </c>
      <c r="G546" t="str">
        <f t="shared" si="2"/>
        <v>Wilkinson </v>
      </c>
      <c r="H546" t="str">
        <f t="shared" si="3"/>
        <v>Georgia</v>
      </c>
      <c r="I546" t="str">
        <f>VLOOKUP(H546,Sheet5!A:B,2,FALSE)</f>
        <v>GA</v>
      </c>
      <c r="J546" t="str">
        <f t="shared" si="4"/>
        <v>Wilkinson, GA</v>
      </c>
    </row>
    <row r="547" ht="15.75" customHeight="1">
      <c r="A547" s="11" t="s">
        <v>9058</v>
      </c>
      <c r="B547" s="12" t="s">
        <v>3065</v>
      </c>
      <c r="C547" s="12">
        <v>11.3</v>
      </c>
      <c r="D547" s="12">
        <v>20.5</v>
      </c>
      <c r="E547" s="12">
        <v>38339.0</v>
      </c>
      <c r="F547" t="str">
        <f t="shared" si="1"/>
        <v> Georgia</v>
      </c>
      <c r="G547" t="str">
        <f t="shared" si="2"/>
        <v>Worth </v>
      </c>
      <c r="H547" t="str">
        <f t="shared" si="3"/>
        <v>Georgia</v>
      </c>
      <c r="I547" t="str">
        <f>VLOOKUP(H547,Sheet5!A:B,2,FALSE)</f>
        <v>GA</v>
      </c>
      <c r="J547" t="str">
        <f t="shared" si="4"/>
        <v>Worth, GA</v>
      </c>
    </row>
    <row r="548" ht="15.75" customHeight="1">
      <c r="A548" s="11" t="s">
        <v>9059</v>
      </c>
      <c r="B548" s="12" t="s">
        <v>3067</v>
      </c>
      <c r="C548" s="12">
        <v>9.3</v>
      </c>
      <c r="D548" s="12">
        <v>19.2</v>
      </c>
      <c r="E548" s="12">
        <v>51213.0</v>
      </c>
      <c r="F548" t="str">
        <f t="shared" si="1"/>
        <v> Hawaii</v>
      </c>
      <c r="G548" t="str">
        <f t="shared" si="2"/>
        <v>Hawaii </v>
      </c>
      <c r="H548" t="str">
        <f t="shared" si="3"/>
        <v>Hawaii</v>
      </c>
      <c r="I548" t="str">
        <f>VLOOKUP(H548,Sheet5!A:B,2,FALSE)</f>
        <v>HI</v>
      </c>
      <c r="J548" t="str">
        <f t="shared" si="4"/>
        <v>Hawaii, HI</v>
      </c>
    </row>
    <row r="549" ht="15.75" customHeight="1">
      <c r="A549" s="11" t="s">
        <v>9060</v>
      </c>
      <c r="B549" s="12" t="s">
        <v>3069</v>
      </c>
      <c r="C549" s="12">
        <v>5.9</v>
      </c>
      <c r="D549" s="12">
        <v>9.8</v>
      </c>
      <c r="E549" s="12">
        <v>73581.0</v>
      </c>
      <c r="F549" t="str">
        <f t="shared" si="1"/>
        <v> Hawaii</v>
      </c>
      <c r="G549" t="str">
        <f t="shared" si="2"/>
        <v>Honolulu </v>
      </c>
      <c r="H549" t="str">
        <f t="shared" si="3"/>
        <v>Hawaii</v>
      </c>
      <c r="I549" t="str">
        <f>VLOOKUP(H549,Sheet5!A:B,2,FALSE)</f>
        <v>HI</v>
      </c>
      <c r="J549" t="str">
        <f t="shared" si="4"/>
        <v>Honolulu, HI</v>
      </c>
    </row>
    <row r="550" ht="15.75" customHeight="1">
      <c r="A550" s="11" t="s">
        <v>9061</v>
      </c>
      <c r="B550" s="12" t="s">
        <v>3071</v>
      </c>
      <c r="C550" s="12">
        <v>0.0</v>
      </c>
      <c r="D550" s="12">
        <v>17.6</v>
      </c>
      <c r="E550" s="12">
        <v>61250.0</v>
      </c>
      <c r="F550" t="str">
        <f t="shared" si="1"/>
        <v> Hawaii</v>
      </c>
      <c r="G550" t="str">
        <f t="shared" si="2"/>
        <v>Kalawao </v>
      </c>
      <c r="H550" t="str">
        <f t="shared" si="3"/>
        <v>Hawaii</v>
      </c>
      <c r="I550" t="str">
        <f>VLOOKUP(H550,Sheet5!A:B,2,FALSE)</f>
        <v>HI</v>
      </c>
      <c r="J550" t="str">
        <f t="shared" si="4"/>
        <v>Kalawao, HI</v>
      </c>
    </row>
    <row r="551" ht="15.75" customHeight="1">
      <c r="A551" s="11" t="s">
        <v>9062</v>
      </c>
      <c r="B551" s="12" t="s">
        <v>3073</v>
      </c>
      <c r="C551" s="12">
        <v>6.1</v>
      </c>
      <c r="D551" s="12">
        <v>11.7</v>
      </c>
      <c r="E551" s="12">
        <v>62946.0</v>
      </c>
      <c r="F551" t="str">
        <f t="shared" si="1"/>
        <v> Hawaii</v>
      </c>
      <c r="G551" t="str">
        <f t="shared" si="2"/>
        <v>Kauai </v>
      </c>
      <c r="H551" t="str">
        <f t="shared" si="3"/>
        <v>Hawaii</v>
      </c>
      <c r="I551" t="str">
        <f>VLOOKUP(H551,Sheet5!A:B,2,FALSE)</f>
        <v>HI</v>
      </c>
      <c r="J551" t="str">
        <f t="shared" si="4"/>
        <v>Kauai, HI</v>
      </c>
    </row>
    <row r="552" ht="15.75" customHeight="1">
      <c r="A552" s="11" t="s">
        <v>9063</v>
      </c>
      <c r="B552" s="12" t="s">
        <v>3075</v>
      </c>
      <c r="C552" s="12">
        <v>8.7</v>
      </c>
      <c r="D552" s="12">
        <v>11.4</v>
      </c>
      <c r="E552" s="12">
        <v>64567.0</v>
      </c>
      <c r="F552" t="str">
        <f t="shared" si="1"/>
        <v> Hawaii</v>
      </c>
      <c r="G552" t="str">
        <f t="shared" si="2"/>
        <v>Maui </v>
      </c>
      <c r="H552" t="str">
        <f t="shared" si="3"/>
        <v>Hawaii</v>
      </c>
      <c r="I552" t="str">
        <f>VLOOKUP(H552,Sheet5!A:B,2,FALSE)</f>
        <v>HI</v>
      </c>
      <c r="J552" t="str">
        <f t="shared" si="4"/>
        <v>Maui, HI</v>
      </c>
    </row>
    <row r="553" ht="15.75" customHeight="1">
      <c r="A553" s="11" t="s">
        <v>9064</v>
      </c>
      <c r="B553" s="12" t="s">
        <v>3077</v>
      </c>
      <c r="C553" s="12">
        <v>7.3</v>
      </c>
      <c r="D553" s="12">
        <v>12.8</v>
      </c>
      <c r="E553" s="12">
        <v>55805.0</v>
      </c>
      <c r="F553" t="str">
        <f t="shared" si="1"/>
        <v> Idaho</v>
      </c>
      <c r="G553" t="str">
        <f t="shared" si="2"/>
        <v>Ada </v>
      </c>
      <c r="H553" t="str">
        <f t="shared" si="3"/>
        <v>Idaho</v>
      </c>
      <c r="I553" t="str">
        <f>VLOOKUP(H553,Sheet5!A:B,2,FALSE)</f>
        <v>ID</v>
      </c>
      <c r="J553" t="str">
        <f t="shared" si="4"/>
        <v>Ada, ID</v>
      </c>
    </row>
    <row r="554" ht="15.75" customHeight="1">
      <c r="A554" s="11" t="s">
        <v>9065</v>
      </c>
      <c r="B554" s="12" t="s">
        <v>3079</v>
      </c>
      <c r="C554" s="12">
        <v>11.7</v>
      </c>
      <c r="D554" s="12">
        <v>14.6</v>
      </c>
      <c r="E554" s="12">
        <v>38583.0</v>
      </c>
      <c r="F554" t="str">
        <f t="shared" si="1"/>
        <v> Idaho</v>
      </c>
      <c r="G554" t="str">
        <f t="shared" si="2"/>
        <v>Adams </v>
      </c>
      <c r="H554" t="str">
        <f t="shared" si="3"/>
        <v>Idaho</v>
      </c>
      <c r="I554" t="str">
        <f>VLOOKUP(H554,Sheet5!A:B,2,FALSE)</f>
        <v>ID</v>
      </c>
      <c r="J554" t="str">
        <f t="shared" si="4"/>
        <v>Adams, ID</v>
      </c>
    </row>
    <row r="555" ht="15.75" customHeight="1">
      <c r="A555" s="11" t="s">
        <v>9066</v>
      </c>
      <c r="B555" s="12" t="s">
        <v>3081</v>
      </c>
      <c r="C555" s="12">
        <v>7.4</v>
      </c>
      <c r="D555" s="12">
        <v>16.1</v>
      </c>
      <c r="E555" s="12">
        <v>43953.0</v>
      </c>
      <c r="F555" t="str">
        <f t="shared" si="1"/>
        <v> Idaho</v>
      </c>
      <c r="G555" t="str">
        <f t="shared" si="2"/>
        <v>Bannock </v>
      </c>
      <c r="H555" t="str">
        <f t="shared" si="3"/>
        <v>Idaho</v>
      </c>
      <c r="I555" t="str">
        <f>VLOOKUP(H555,Sheet5!A:B,2,FALSE)</f>
        <v>ID</v>
      </c>
      <c r="J555" t="str">
        <f t="shared" si="4"/>
        <v>Bannock, ID</v>
      </c>
    </row>
    <row r="556" ht="15.75" customHeight="1">
      <c r="A556" s="11" t="s">
        <v>9067</v>
      </c>
      <c r="B556" s="12" t="s">
        <v>3083</v>
      </c>
      <c r="C556" s="12">
        <v>3.6</v>
      </c>
      <c r="D556" s="12">
        <v>13.2</v>
      </c>
      <c r="E556" s="12">
        <v>44974.0</v>
      </c>
      <c r="F556" t="str">
        <f t="shared" si="1"/>
        <v> Idaho</v>
      </c>
      <c r="G556" t="str">
        <f t="shared" si="2"/>
        <v>Bear Lake </v>
      </c>
      <c r="H556" t="str">
        <f t="shared" si="3"/>
        <v>Idaho</v>
      </c>
      <c r="I556" t="str">
        <f>VLOOKUP(H556,Sheet5!A:B,2,FALSE)</f>
        <v>ID</v>
      </c>
      <c r="J556" t="str">
        <f t="shared" si="4"/>
        <v>Bear Lake, ID</v>
      </c>
    </row>
    <row r="557" ht="15.75" customHeight="1">
      <c r="A557" s="11" t="s">
        <v>9068</v>
      </c>
      <c r="B557" s="12" t="s">
        <v>3085</v>
      </c>
      <c r="C557" s="12">
        <v>10.6</v>
      </c>
      <c r="D557" s="12">
        <v>15.6</v>
      </c>
      <c r="E557" s="12">
        <v>38963.0</v>
      </c>
      <c r="F557" t="str">
        <f t="shared" si="1"/>
        <v> Idaho</v>
      </c>
      <c r="G557" t="str">
        <f t="shared" si="2"/>
        <v>Benewah </v>
      </c>
      <c r="H557" t="str">
        <f t="shared" si="3"/>
        <v>Idaho</v>
      </c>
      <c r="I557" t="str">
        <f>VLOOKUP(H557,Sheet5!A:B,2,FALSE)</f>
        <v>ID</v>
      </c>
      <c r="J557" t="str">
        <f t="shared" si="4"/>
        <v>Benewah, ID</v>
      </c>
    </row>
    <row r="558" ht="15.75" customHeight="1">
      <c r="A558" s="11" t="s">
        <v>9069</v>
      </c>
      <c r="B558" s="12" t="s">
        <v>3087</v>
      </c>
      <c r="C558" s="12">
        <v>7.2</v>
      </c>
      <c r="D558" s="12">
        <v>13.9</v>
      </c>
      <c r="E558" s="12">
        <v>48088.0</v>
      </c>
      <c r="F558" t="str">
        <f t="shared" si="1"/>
        <v> Idaho</v>
      </c>
      <c r="G558" t="str">
        <f t="shared" si="2"/>
        <v>Bingham </v>
      </c>
      <c r="H558" t="str">
        <f t="shared" si="3"/>
        <v>Idaho</v>
      </c>
      <c r="I558" t="str">
        <f>VLOOKUP(H558,Sheet5!A:B,2,FALSE)</f>
        <v>ID</v>
      </c>
      <c r="J558" t="str">
        <f t="shared" si="4"/>
        <v>Bingham, ID</v>
      </c>
    </row>
    <row r="559" ht="15.75" customHeight="1">
      <c r="A559" s="11" t="s">
        <v>9070</v>
      </c>
      <c r="B559" s="12" t="s">
        <v>3089</v>
      </c>
      <c r="C559" s="12">
        <v>4.7</v>
      </c>
      <c r="D559" s="12">
        <v>10.8</v>
      </c>
      <c r="E559" s="12">
        <v>62489.0</v>
      </c>
      <c r="F559" t="str">
        <f t="shared" si="1"/>
        <v> Idaho</v>
      </c>
      <c r="G559" t="str">
        <f t="shared" si="2"/>
        <v>Blaine </v>
      </c>
      <c r="H559" t="str">
        <f t="shared" si="3"/>
        <v>Idaho</v>
      </c>
      <c r="I559" t="str">
        <f>VLOOKUP(H559,Sheet5!A:B,2,FALSE)</f>
        <v>ID</v>
      </c>
      <c r="J559" t="str">
        <f t="shared" si="4"/>
        <v>Blaine, ID</v>
      </c>
    </row>
    <row r="560" ht="15.75" customHeight="1">
      <c r="A560" s="11" t="s">
        <v>9071</v>
      </c>
      <c r="B560" s="12" t="s">
        <v>3091</v>
      </c>
      <c r="C560" s="12">
        <v>12.9</v>
      </c>
      <c r="D560" s="12">
        <v>15.9</v>
      </c>
      <c r="E560" s="12">
        <v>41194.0</v>
      </c>
      <c r="F560" t="str">
        <f t="shared" si="1"/>
        <v> Idaho</v>
      </c>
      <c r="G560" t="str">
        <f t="shared" si="2"/>
        <v>Boise </v>
      </c>
      <c r="H560" t="str">
        <f t="shared" si="3"/>
        <v>Idaho</v>
      </c>
      <c r="I560" t="str">
        <f>VLOOKUP(H560,Sheet5!A:B,2,FALSE)</f>
        <v>ID</v>
      </c>
      <c r="J560" t="str">
        <f t="shared" si="4"/>
        <v>Boise, ID</v>
      </c>
    </row>
    <row r="561" ht="15.75" customHeight="1">
      <c r="A561" s="11" t="s">
        <v>9072</v>
      </c>
      <c r="B561" s="12" t="s">
        <v>3093</v>
      </c>
      <c r="C561" s="12">
        <v>8.1</v>
      </c>
      <c r="D561" s="12">
        <v>15.6</v>
      </c>
      <c r="E561" s="12">
        <v>41879.0</v>
      </c>
      <c r="F561" t="str">
        <f t="shared" si="1"/>
        <v> Idaho</v>
      </c>
      <c r="G561" t="str">
        <f t="shared" si="2"/>
        <v>Bonner </v>
      </c>
      <c r="H561" t="str">
        <f t="shared" si="3"/>
        <v>Idaho</v>
      </c>
      <c r="I561" t="str">
        <f>VLOOKUP(H561,Sheet5!A:B,2,FALSE)</f>
        <v>ID</v>
      </c>
      <c r="J561" t="str">
        <f t="shared" si="4"/>
        <v>Bonner, ID</v>
      </c>
    </row>
    <row r="562" ht="15.75" customHeight="1">
      <c r="A562" s="11" t="s">
        <v>9073</v>
      </c>
      <c r="B562" s="12" t="s">
        <v>3095</v>
      </c>
      <c r="C562" s="12">
        <v>6.1</v>
      </c>
      <c r="D562" s="12">
        <v>12.7</v>
      </c>
      <c r="E562" s="12">
        <v>50897.0</v>
      </c>
      <c r="F562" t="str">
        <f t="shared" si="1"/>
        <v> Idaho</v>
      </c>
      <c r="G562" t="str">
        <f t="shared" si="2"/>
        <v>Bonneville </v>
      </c>
      <c r="H562" t="str">
        <f t="shared" si="3"/>
        <v>Idaho</v>
      </c>
      <c r="I562" t="str">
        <f>VLOOKUP(H562,Sheet5!A:B,2,FALSE)</f>
        <v>ID</v>
      </c>
      <c r="J562" t="str">
        <f t="shared" si="4"/>
        <v>Bonneville, ID</v>
      </c>
    </row>
    <row r="563" ht="15.75" customHeight="1">
      <c r="A563" s="11" t="s">
        <v>9074</v>
      </c>
      <c r="B563" s="12" t="s">
        <v>3097</v>
      </c>
      <c r="C563" s="12">
        <v>5.2</v>
      </c>
      <c r="D563" s="12">
        <v>16.3</v>
      </c>
      <c r="E563" s="12">
        <v>39204.0</v>
      </c>
      <c r="F563" t="str">
        <f t="shared" si="1"/>
        <v> Idaho</v>
      </c>
      <c r="G563" t="str">
        <f t="shared" si="2"/>
        <v>Boundary </v>
      </c>
      <c r="H563" t="str">
        <f t="shared" si="3"/>
        <v>Idaho</v>
      </c>
      <c r="I563" t="str">
        <f>VLOOKUP(H563,Sheet5!A:B,2,FALSE)</f>
        <v>ID</v>
      </c>
      <c r="J563" t="str">
        <f t="shared" si="4"/>
        <v>Boundary, ID</v>
      </c>
    </row>
    <row r="564" ht="15.75" customHeight="1">
      <c r="A564" s="11" t="s">
        <v>9075</v>
      </c>
      <c r="B564" s="12" t="s">
        <v>3099</v>
      </c>
      <c r="C564" s="12">
        <v>7.5</v>
      </c>
      <c r="D564" s="12">
        <v>15.6</v>
      </c>
      <c r="E564" s="12">
        <v>41000.0</v>
      </c>
      <c r="F564" t="str">
        <f t="shared" si="1"/>
        <v> Idaho</v>
      </c>
      <c r="G564" t="str">
        <f t="shared" si="2"/>
        <v>Butte </v>
      </c>
      <c r="H564" t="str">
        <f t="shared" si="3"/>
        <v>Idaho</v>
      </c>
      <c r="I564" t="str">
        <f>VLOOKUP(H564,Sheet5!A:B,2,FALSE)</f>
        <v>ID</v>
      </c>
      <c r="J564" t="str">
        <f t="shared" si="4"/>
        <v>Butte, ID</v>
      </c>
    </row>
    <row r="565" ht="15.75" customHeight="1">
      <c r="A565" s="11" t="s">
        <v>9076</v>
      </c>
      <c r="B565" s="12" t="s">
        <v>3101</v>
      </c>
      <c r="C565" s="12">
        <v>12.6</v>
      </c>
      <c r="D565" s="12">
        <v>17.9</v>
      </c>
      <c r="E565" s="12">
        <v>41250.0</v>
      </c>
      <c r="F565" t="str">
        <f t="shared" si="1"/>
        <v> Idaho</v>
      </c>
      <c r="G565" t="str">
        <f t="shared" si="2"/>
        <v>Camas </v>
      </c>
      <c r="H565" t="str">
        <f t="shared" si="3"/>
        <v>Idaho</v>
      </c>
      <c r="I565" t="str">
        <f>VLOOKUP(H565,Sheet5!A:B,2,FALSE)</f>
        <v>ID</v>
      </c>
      <c r="J565" t="str">
        <f t="shared" si="4"/>
        <v>Camas, ID</v>
      </c>
    </row>
    <row r="566" ht="15.75" customHeight="1">
      <c r="A566" s="11" t="s">
        <v>9077</v>
      </c>
      <c r="B566" s="12" t="s">
        <v>3103</v>
      </c>
      <c r="C566" s="12">
        <v>10.4</v>
      </c>
      <c r="D566" s="12">
        <v>20.4</v>
      </c>
      <c r="E566" s="12">
        <v>43108.0</v>
      </c>
      <c r="F566" t="str">
        <f t="shared" si="1"/>
        <v> Idaho</v>
      </c>
      <c r="G566" t="str">
        <f t="shared" si="2"/>
        <v>Canyon </v>
      </c>
      <c r="H566" t="str">
        <f t="shared" si="3"/>
        <v>Idaho</v>
      </c>
      <c r="I566" t="str">
        <f>VLOOKUP(H566,Sheet5!A:B,2,FALSE)</f>
        <v>ID</v>
      </c>
      <c r="J566" t="str">
        <f t="shared" si="4"/>
        <v>Canyon, ID</v>
      </c>
    </row>
    <row r="567" ht="15.75" customHeight="1">
      <c r="A567" s="11" t="s">
        <v>9078</v>
      </c>
      <c r="B567" s="12" t="s">
        <v>3105</v>
      </c>
      <c r="C567" s="12">
        <v>2.9</v>
      </c>
      <c r="D567" s="12">
        <v>9.1</v>
      </c>
      <c r="E567" s="12">
        <v>54481.0</v>
      </c>
      <c r="F567" t="str">
        <f t="shared" si="1"/>
        <v> Idaho</v>
      </c>
      <c r="G567" t="str">
        <f t="shared" si="2"/>
        <v>Caribou </v>
      </c>
      <c r="H567" t="str">
        <f t="shared" si="3"/>
        <v>Idaho</v>
      </c>
      <c r="I567" t="str">
        <f>VLOOKUP(H567,Sheet5!A:B,2,FALSE)</f>
        <v>ID</v>
      </c>
      <c r="J567" t="str">
        <f t="shared" si="4"/>
        <v>Caribou, ID</v>
      </c>
    </row>
    <row r="568" ht="15.75" customHeight="1">
      <c r="A568" s="11" t="s">
        <v>9079</v>
      </c>
      <c r="B568" s="12" t="s">
        <v>3107</v>
      </c>
      <c r="C568" s="12">
        <v>7.5</v>
      </c>
      <c r="D568" s="12">
        <v>14.6</v>
      </c>
      <c r="E568" s="12">
        <v>44847.0</v>
      </c>
      <c r="F568" t="str">
        <f t="shared" si="1"/>
        <v> Idaho</v>
      </c>
      <c r="G568" t="str">
        <f t="shared" si="2"/>
        <v>Cassia </v>
      </c>
      <c r="H568" t="str">
        <f t="shared" si="3"/>
        <v>Idaho</v>
      </c>
      <c r="I568" t="str">
        <f>VLOOKUP(H568,Sheet5!A:B,2,FALSE)</f>
        <v>ID</v>
      </c>
      <c r="J568" t="str">
        <f t="shared" si="4"/>
        <v>Cassia, ID</v>
      </c>
    </row>
    <row r="569" ht="15.75" customHeight="1">
      <c r="A569" s="11" t="s">
        <v>9080</v>
      </c>
      <c r="B569" s="12" t="s">
        <v>3109</v>
      </c>
      <c r="C569" s="12">
        <v>5.6</v>
      </c>
      <c r="D569" s="12">
        <v>27.8</v>
      </c>
      <c r="E569" s="12">
        <v>32770.0</v>
      </c>
      <c r="F569" t="str">
        <f t="shared" si="1"/>
        <v> Idaho</v>
      </c>
      <c r="G569" t="str">
        <f t="shared" si="2"/>
        <v>Clark </v>
      </c>
      <c r="H569" t="str">
        <f t="shared" si="3"/>
        <v>Idaho</v>
      </c>
      <c r="I569" t="str">
        <f>VLOOKUP(H569,Sheet5!A:B,2,FALSE)</f>
        <v>ID</v>
      </c>
      <c r="J569" t="str">
        <f t="shared" si="4"/>
        <v>Clark, ID</v>
      </c>
    </row>
    <row r="570" ht="15.75" customHeight="1">
      <c r="A570" s="11" t="s">
        <v>9081</v>
      </c>
      <c r="B570" s="12" t="s">
        <v>3111</v>
      </c>
      <c r="C570" s="12">
        <v>9.4</v>
      </c>
      <c r="D570" s="12">
        <v>13.3</v>
      </c>
      <c r="E570" s="12">
        <v>39750.0</v>
      </c>
      <c r="F570" t="str">
        <f t="shared" si="1"/>
        <v> Idaho</v>
      </c>
      <c r="G570" t="str">
        <f t="shared" si="2"/>
        <v>Clearwater </v>
      </c>
      <c r="H570" t="str">
        <f t="shared" si="3"/>
        <v>Idaho</v>
      </c>
      <c r="I570" t="str">
        <f>VLOOKUP(H570,Sheet5!A:B,2,FALSE)</f>
        <v>ID</v>
      </c>
      <c r="J570" t="str">
        <f t="shared" si="4"/>
        <v>Clearwater, ID</v>
      </c>
    </row>
    <row r="571" ht="15.75" customHeight="1">
      <c r="A571" s="11" t="s">
        <v>9082</v>
      </c>
      <c r="B571" s="12" t="s">
        <v>3113</v>
      </c>
      <c r="C571" s="12">
        <v>5.0</v>
      </c>
      <c r="D571" s="12">
        <v>20.3</v>
      </c>
      <c r="E571" s="12">
        <v>39432.0</v>
      </c>
      <c r="F571" t="str">
        <f t="shared" si="1"/>
        <v> Idaho</v>
      </c>
      <c r="G571" t="str">
        <f t="shared" si="2"/>
        <v>Custer </v>
      </c>
      <c r="H571" t="str">
        <f t="shared" si="3"/>
        <v>Idaho</v>
      </c>
      <c r="I571" t="str">
        <f>VLOOKUP(H571,Sheet5!A:B,2,FALSE)</f>
        <v>ID</v>
      </c>
      <c r="J571" t="str">
        <f t="shared" si="4"/>
        <v>Custer, ID</v>
      </c>
    </row>
    <row r="572" ht="15.75" customHeight="1">
      <c r="A572" s="11" t="s">
        <v>9083</v>
      </c>
      <c r="B572" s="12" t="s">
        <v>3115</v>
      </c>
      <c r="C572" s="12">
        <v>9.9</v>
      </c>
      <c r="D572" s="12">
        <v>17.0</v>
      </c>
      <c r="E572" s="12">
        <v>43516.0</v>
      </c>
      <c r="F572" t="str">
        <f t="shared" si="1"/>
        <v> Idaho</v>
      </c>
      <c r="G572" t="str">
        <f t="shared" si="2"/>
        <v>Elmore </v>
      </c>
      <c r="H572" t="str">
        <f t="shared" si="3"/>
        <v>Idaho</v>
      </c>
      <c r="I572" t="str">
        <f>VLOOKUP(H572,Sheet5!A:B,2,FALSE)</f>
        <v>ID</v>
      </c>
      <c r="J572" t="str">
        <f t="shared" si="4"/>
        <v>Elmore, ID</v>
      </c>
    </row>
    <row r="573" ht="15.75" customHeight="1">
      <c r="A573" s="11" t="s">
        <v>9084</v>
      </c>
      <c r="B573" s="12" t="s">
        <v>3117</v>
      </c>
      <c r="C573" s="12">
        <v>6.3</v>
      </c>
      <c r="D573" s="12">
        <v>13.5</v>
      </c>
      <c r="E573" s="12">
        <v>45542.0</v>
      </c>
      <c r="F573" t="str">
        <f t="shared" si="1"/>
        <v> Idaho</v>
      </c>
      <c r="G573" t="str">
        <f t="shared" si="2"/>
        <v>Franklin </v>
      </c>
      <c r="H573" t="str">
        <f t="shared" si="3"/>
        <v>Idaho</v>
      </c>
      <c r="I573" t="str">
        <f>VLOOKUP(H573,Sheet5!A:B,2,FALSE)</f>
        <v>ID</v>
      </c>
      <c r="J573" t="str">
        <f t="shared" si="4"/>
        <v>Franklin, ID</v>
      </c>
    </row>
    <row r="574" ht="15.75" customHeight="1">
      <c r="A574" s="11" t="s">
        <v>9085</v>
      </c>
      <c r="B574" s="12" t="s">
        <v>3119</v>
      </c>
      <c r="C574" s="12">
        <v>6.7</v>
      </c>
      <c r="D574" s="12">
        <v>12.0</v>
      </c>
      <c r="E574" s="12">
        <v>44991.0</v>
      </c>
      <c r="F574" t="str">
        <f t="shared" si="1"/>
        <v> Idaho</v>
      </c>
      <c r="G574" t="str">
        <f t="shared" si="2"/>
        <v>Fremont </v>
      </c>
      <c r="H574" t="str">
        <f t="shared" si="3"/>
        <v>Idaho</v>
      </c>
      <c r="I574" t="str">
        <f>VLOOKUP(H574,Sheet5!A:B,2,FALSE)</f>
        <v>ID</v>
      </c>
      <c r="J574" t="str">
        <f t="shared" si="4"/>
        <v>Fremont, ID</v>
      </c>
    </row>
    <row r="575" ht="15.75" customHeight="1">
      <c r="A575" s="11" t="s">
        <v>9086</v>
      </c>
      <c r="B575" s="12" t="s">
        <v>3121</v>
      </c>
      <c r="C575" s="12">
        <v>13.8</v>
      </c>
      <c r="D575" s="12">
        <v>18.1</v>
      </c>
      <c r="E575" s="12">
        <v>41969.0</v>
      </c>
      <c r="F575" t="str">
        <f t="shared" si="1"/>
        <v> Idaho</v>
      </c>
      <c r="G575" t="str">
        <f t="shared" si="2"/>
        <v>Gem </v>
      </c>
      <c r="H575" t="str">
        <f t="shared" si="3"/>
        <v>Idaho</v>
      </c>
      <c r="I575" t="str">
        <f>VLOOKUP(H575,Sheet5!A:B,2,FALSE)</f>
        <v>ID</v>
      </c>
      <c r="J575" t="str">
        <f t="shared" si="4"/>
        <v>Gem, ID</v>
      </c>
    </row>
    <row r="576" ht="15.75" customHeight="1">
      <c r="A576" s="11" t="s">
        <v>9087</v>
      </c>
      <c r="B576" s="12" t="s">
        <v>3123</v>
      </c>
      <c r="C576" s="12">
        <v>6.4</v>
      </c>
      <c r="D576" s="12">
        <v>21.8</v>
      </c>
      <c r="E576" s="12">
        <v>38447.0</v>
      </c>
      <c r="F576" t="str">
        <f t="shared" si="1"/>
        <v> Idaho</v>
      </c>
      <c r="G576" t="str">
        <f t="shared" si="2"/>
        <v>Gooding </v>
      </c>
      <c r="H576" t="str">
        <f t="shared" si="3"/>
        <v>Idaho</v>
      </c>
      <c r="I576" t="str">
        <f>VLOOKUP(H576,Sheet5!A:B,2,FALSE)</f>
        <v>ID</v>
      </c>
      <c r="J576" t="str">
        <f t="shared" si="4"/>
        <v>Gooding, ID</v>
      </c>
    </row>
    <row r="577" ht="15.75" customHeight="1">
      <c r="A577" s="11" t="s">
        <v>9088</v>
      </c>
      <c r="B577" s="12" t="s">
        <v>3125</v>
      </c>
      <c r="C577" s="12">
        <v>8.7</v>
      </c>
      <c r="D577" s="12">
        <v>15.9</v>
      </c>
      <c r="E577" s="12">
        <v>38320.0</v>
      </c>
      <c r="F577" t="str">
        <f t="shared" si="1"/>
        <v> Idaho</v>
      </c>
      <c r="G577" t="str">
        <f t="shared" si="2"/>
        <v>Idaho </v>
      </c>
      <c r="H577" t="str">
        <f t="shared" si="3"/>
        <v>Idaho</v>
      </c>
      <c r="I577" t="str">
        <f>VLOOKUP(H577,Sheet5!A:B,2,FALSE)</f>
        <v>ID</v>
      </c>
      <c r="J577" t="str">
        <f t="shared" si="4"/>
        <v>Idaho, ID</v>
      </c>
    </row>
    <row r="578" ht="15.75" customHeight="1">
      <c r="A578" s="11" t="s">
        <v>9089</v>
      </c>
      <c r="B578" s="12" t="s">
        <v>3127</v>
      </c>
      <c r="C578" s="12">
        <v>6.3</v>
      </c>
      <c r="D578" s="12">
        <v>13.2</v>
      </c>
      <c r="E578" s="12">
        <v>52495.0</v>
      </c>
      <c r="F578" t="str">
        <f t="shared" si="1"/>
        <v> Idaho</v>
      </c>
      <c r="G578" t="str">
        <f t="shared" si="2"/>
        <v>Jefferson </v>
      </c>
      <c r="H578" t="str">
        <f t="shared" si="3"/>
        <v>Idaho</v>
      </c>
      <c r="I578" t="str">
        <f>VLOOKUP(H578,Sheet5!A:B,2,FALSE)</f>
        <v>ID</v>
      </c>
      <c r="J578" t="str">
        <f t="shared" si="4"/>
        <v>Jefferson, ID</v>
      </c>
    </row>
    <row r="579" ht="15.75" customHeight="1">
      <c r="A579" s="11" t="s">
        <v>9090</v>
      </c>
      <c r="B579" s="12" t="s">
        <v>3129</v>
      </c>
      <c r="C579" s="12">
        <v>8.4</v>
      </c>
      <c r="D579" s="12">
        <v>17.5</v>
      </c>
      <c r="E579" s="12">
        <v>40718.0</v>
      </c>
      <c r="F579" t="str">
        <f t="shared" si="1"/>
        <v> Idaho</v>
      </c>
      <c r="G579" t="str">
        <f t="shared" si="2"/>
        <v>Jerome </v>
      </c>
      <c r="H579" t="str">
        <f t="shared" si="3"/>
        <v>Idaho</v>
      </c>
      <c r="I579" t="str">
        <f>VLOOKUP(H579,Sheet5!A:B,2,FALSE)</f>
        <v>ID</v>
      </c>
      <c r="J579" t="str">
        <f t="shared" si="4"/>
        <v>Jerome, ID</v>
      </c>
    </row>
    <row r="580" ht="15.75" customHeight="1">
      <c r="A580" s="11" t="s">
        <v>9091</v>
      </c>
      <c r="B580" s="12" t="s">
        <v>3131</v>
      </c>
      <c r="C580" s="12">
        <v>9.5</v>
      </c>
      <c r="D580" s="12">
        <v>13.0</v>
      </c>
      <c r="E580" s="12">
        <v>49292.0</v>
      </c>
      <c r="F580" t="str">
        <f t="shared" si="1"/>
        <v> Idaho</v>
      </c>
      <c r="G580" t="str">
        <f t="shared" si="2"/>
        <v>Kootenai </v>
      </c>
      <c r="H580" t="str">
        <f t="shared" si="3"/>
        <v>Idaho</v>
      </c>
      <c r="I580" t="str">
        <f>VLOOKUP(H580,Sheet5!A:B,2,FALSE)</f>
        <v>ID</v>
      </c>
      <c r="J580" t="str">
        <f t="shared" si="4"/>
        <v>Kootenai, ID</v>
      </c>
    </row>
    <row r="581" ht="15.75" customHeight="1">
      <c r="A581" s="11" t="s">
        <v>9092</v>
      </c>
      <c r="B581" s="12" t="s">
        <v>3133</v>
      </c>
      <c r="C581" s="12">
        <v>8.2</v>
      </c>
      <c r="D581" s="12">
        <v>21.1</v>
      </c>
      <c r="E581" s="12">
        <v>41944.0</v>
      </c>
      <c r="F581" t="str">
        <f t="shared" si="1"/>
        <v> Idaho</v>
      </c>
      <c r="G581" t="str">
        <f t="shared" si="2"/>
        <v>Latah </v>
      </c>
      <c r="H581" t="str">
        <f t="shared" si="3"/>
        <v>Idaho</v>
      </c>
      <c r="I581" t="str">
        <f>VLOOKUP(H581,Sheet5!A:B,2,FALSE)</f>
        <v>ID</v>
      </c>
      <c r="J581" t="str">
        <f t="shared" si="4"/>
        <v>Latah, ID</v>
      </c>
    </row>
    <row r="582" ht="15.75" customHeight="1">
      <c r="A582" s="11" t="s">
        <v>9093</v>
      </c>
      <c r="B582" s="12" t="s">
        <v>3135</v>
      </c>
      <c r="C582" s="12">
        <v>7.6</v>
      </c>
      <c r="D582" s="12">
        <v>21.5</v>
      </c>
      <c r="E582" s="12">
        <v>34457.0</v>
      </c>
      <c r="F582" t="str">
        <f t="shared" si="1"/>
        <v> Idaho</v>
      </c>
      <c r="G582" t="str">
        <f t="shared" si="2"/>
        <v>Lemhi </v>
      </c>
      <c r="H582" t="str">
        <f t="shared" si="3"/>
        <v>Idaho</v>
      </c>
      <c r="I582" t="str">
        <f>VLOOKUP(H582,Sheet5!A:B,2,FALSE)</f>
        <v>ID</v>
      </c>
      <c r="J582" t="str">
        <f t="shared" si="4"/>
        <v>Lemhi, ID</v>
      </c>
    </row>
    <row r="583" ht="15.75" customHeight="1">
      <c r="A583" s="11" t="s">
        <v>9094</v>
      </c>
      <c r="B583" s="12" t="s">
        <v>3137</v>
      </c>
      <c r="C583" s="12">
        <v>6.2</v>
      </c>
      <c r="D583" s="12">
        <v>17.0</v>
      </c>
      <c r="E583" s="12">
        <v>36159.0</v>
      </c>
      <c r="F583" t="str">
        <f t="shared" si="1"/>
        <v> Idaho</v>
      </c>
      <c r="G583" t="str">
        <f t="shared" si="2"/>
        <v>Lewis </v>
      </c>
      <c r="H583" t="str">
        <f t="shared" si="3"/>
        <v>Idaho</v>
      </c>
      <c r="I583" t="str">
        <f>VLOOKUP(H583,Sheet5!A:B,2,FALSE)</f>
        <v>ID</v>
      </c>
      <c r="J583" t="str">
        <f t="shared" si="4"/>
        <v>Lewis, ID</v>
      </c>
    </row>
    <row r="584" ht="15.75" customHeight="1">
      <c r="A584" s="11" t="s">
        <v>9095</v>
      </c>
      <c r="B584" s="12" t="s">
        <v>3139</v>
      </c>
      <c r="C584" s="12">
        <v>7.8</v>
      </c>
      <c r="D584" s="12">
        <v>16.0</v>
      </c>
      <c r="E584" s="12">
        <v>41088.0</v>
      </c>
      <c r="F584" t="str">
        <f t="shared" si="1"/>
        <v> Idaho</v>
      </c>
      <c r="G584" t="str">
        <f t="shared" si="2"/>
        <v>Lincoln </v>
      </c>
      <c r="H584" t="str">
        <f t="shared" si="3"/>
        <v>Idaho</v>
      </c>
      <c r="I584" t="str">
        <f>VLOOKUP(H584,Sheet5!A:B,2,FALSE)</f>
        <v>ID</v>
      </c>
      <c r="J584" t="str">
        <f t="shared" si="4"/>
        <v>Lincoln, ID</v>
      </c>
    </row>
    <row r="585" ht="15.75" customHeight="1">
      <c r="A585" s="11" t="s">
        <v>9096</v>
      </c>
      <c r="B585" s="12" t="s">
        <v>3141</v>
      </c>
      <c r="C585" s="12">
        <v>10.3</v>
      </c>
      <c r="D585" s="12">
        <v>35.7</v>
      </c>
      <c r="E585" s="12">
        <v>32052.0</v>
      </c>
      <c r="F585" t="str">
        <f t="shared" si="1"/>
        <v> Idaho</v>
      </c>
      <c r="G585" t="str">
        <f t="shared" si="2"/>
        <v>Madison </v>
      </c>
      <c r="H585" t="str">
        <f t="shared" si="3"/>
        <v>Idaho</v>
      </c>
      <c r="I585" t="str">
        <f>VLOOKUP(H585,Sheet5!A:B,2,FALSE)</f>
        <v>ID</v>
      </c>
      <c r="J585" t="str">
        <f t="shared" si="4"/>
        <v>Madison, ID</v>
      </c>
    </row>
    <row r="586" ht="15.75" customHeight="1">
      <c r="A586" s="11" t="s">
        <v>9097</v>
      </c>
      <c r="B586" s="12" t="s">
        <v>3143</v>
      </c>
      <c r="C586" s="12">
        <v>5.8</v>
      </c>
      <c r="D586" s="12">
        <v>15.6</v>
      </c>
      <c r="E586" s="12">
        <v>44220.0</v>
      </c>
      <c r="F586" t="str">
        <f t="shared" si="1"/>
        <v> Idaho</v>
      </c>
      <c r="G586" t="str">
        <f t="shared" si="2"/>
        <v>Minidoka </v>
      </c>
      <c r="H586" t="str">
        <f t="shared" si="3"/>
        <v>Idaho</v>
      </c>
      <c r="I586" t="str">
        <f>VLOOKUP(H586,Sheet5!A:B,2,FALSE)</f>
        <v>ID</v>
      </c>
      <c r="J586" t="str">
        <f t="shared" si="4"/>
        <v>Minidoka, ID</v>
      </c>
    </row>
    <row r="587" ht="15.75" customHeight="1">
      <c r="A587" s="11" t="s">
        <v>9098</v>
      </c>
      <c r="B587" s="12" t="s">
        <v>3145</v>
      </c>
      <c r="C587" s="12">
        <v>6.3</v>
      </c>
      <c r="D587" s="12">
        <v>11.7</v>
      </c>
      <c r="E587" s="12">
        <v>46608.0</v>
      </c>
      <c r="F587" t="str">
        <f t="shared" si="1"/>
        <v> Idaho</v>
      </c>
      <c r="G587" t="str">
        <f t="shared" si="2"/>
        <v>Nez Perce </v>
      </c>
      <c r="H587" t="str">
        <f t="shared" si="3"/>
        <v>Idaho</v>
      </c>
      <c r="I587" t="str">
        <f>VLOOKUP(H587,Sheet5!A:B,2,FALSE)</f>
        <v>ID</v>
      </c>
      <c r="J587" t="str">
        <f t="shared" si="4"/>
        <v>Nez Perce, ID</v>
      </c>
    </row>
    <row r="588" ht="15.75" customHeight="1">
      <c r="A588" s="11" t="s">
        <v>9099</v>
      </c>
      <c r="B588" s="12" t="s">
        <v>3147</v>
      </c>
      <c r="C588" s="12">
        <v>5.9</v>
      </c>
      <c r="D588" s="12">
        <v>15.3</v>
      </c>
      <c r="E588" s="12">
        <v>43078.0</v>
      </c>
      <c r="F588" t="str">
        <f t="shared" si="1"/>
        <v> Idaho</v>
      </c>
      <c r="G588" t="str">
        <f t="shared" si="2"/>
        <v>Oneida </v>
      </c>
      <c r="H588" t="str">
        <f t="shared" si="3"/>
        <v>Idaho</v>
      </c>
      <c r="I588" t="str">
        <f>VLOOKUP(H588,Sheet5!A:B,2,FALSE)</f>
        <v>ID</v>
      </c>
      <c r="J588" t="str">
        <f t="shared" si="4"/>
        <v>Oneida, ID</v>
      </c>
    </row>
    <row r="589" ht="15.75" customHeight="1">
      <c r="A589" s="11" t="s">
        <v>9100</v>
      </c>
      <c r="B589" s="12" t="s">
        <v>3149</v>
      </c>
      <c r="C589" s="12">
        <v>13.3</v>
      </c>
      <c r="D589" s="12">
        <v>27.4</v>
      </c>
      <c r="E589" s="12">
        <v>32589.0</v>
      </c>
      <c r="F589" t="str">
        <f t="shared" si="1"/>
        <v> Idaho</v>
      </c>
      <c r="G589" t="str">
        <f t="shared" si="2"/>
        <v>Owyhee </v>
      </c>
      <c r="H589" t="str">
        <f t="shared" si="3"/>
        <v>Idaho</v>
      </c>
      <c r="I589" t="str">
        <f>VLOOKUP(H589,Sheet5!A:B,2,FALSE)</f>
        <v>ID</v>
      </c>
      <c r="J589" t="str">
        <f t="shared" si="4"/>
        <v>Owyhee, ID</v>
      </c>
    </row>
    <row r="590" ht="15.75" customHeight="1">
      <c r="A590" s="11" t="s">
        <v>9101</v>
      </c>
      <c r="B590" s="12" t="s">
        <v>3151</v>
      </c>
      <c r="C590" s="12">
        <v>11.6</v>
      </c>
      <c r="D590" s="12">
        <v>18.5</v>
      </c>
      <c r="E590" s="12">
        <v>44326.0</v>
      </c>
      <c r="F590" t="str">
        <f t="shared" si="1"/>
        <v> Idaho</v>
      </c>
      <c r="G590" t="str">
        <f t="shared" si="2"/>
        <v>Payette </v>
      </c>
      <c r="H590" t="str">
        <f t="shared" si="3"/>
        <v>Idaho</v>
      </c>
      <c r="I590" t="str">
        <f>VLOOKUP(H590,Sheet5!A:B,2,FALSE)</f>
        <v>ID</v>
      </c>
      <c r="J590" t="str">
        <f t="shared" si="4"/>
        <v>Payette, ID</v>
      </c>
    </row>
    <row r="591" ht="15.75" customHeight="1">
      <c r="A591" s="11" t="s">
        <v>9102</v>
      </c>
      <c r="B591" s="12" t="s">
        <v>3153</v>
      </c>
      <c r="C591" s="12">
        <v>8.2</v>
      </c>
      <c r="D591" s="12">
        <v>13.4</v>
      </c>
      <c r="E591" s="12">
        <v>45010.0</v>
      </c>
      <c r="F591" t="str">
        <f t="shared" si="1"/>
        <v> Idaho</v>
      </c>
      <c r="G591" t="str">
        <f t="shared" si="2"/>
        <v>Power </v>
      </c>
      <c r="H591" t="str">
        <f t="shared" si="3"/>
        <v>Idaho</v>
      </c>
      <c r="I591" t="str">
        <f>VLOOKUP(H591,Sheet5!A:B,2,FALSE)</f>
        <v>ID</v>
      </c>
      <c r="J591" t="str">
        <f t="shared" si="4"/>
        <v>Power, ID</v>
      </c>
    </row>
    <row r="592" ht="15.75" customHeight="1">
      <c r="A592" s="11" t="s">
        <v>9103</v>
      </c>
      <c r="B592" s="12" t="s">
        <v>3155</v>
      </c>
      <c r="C592" s="12">
        <v>11.3</v>
      </c>
      <c r="D592" s="12">
        <v>17.8</v>
      </c>
      <c r="E592" s="12">
        <v>38006.0</v>
      </c>
      <c r="F592" t="str">
        <f t="shared" si="1"/>
        <v> Idaho</v>
      </c>
      <c r="G592" t="str">
        <f t="shared" si="2"/>
        <v>Shoshone </v>
      </c>
      <c r="H592" t="str">
        <f t="shared" si="3"/>
        <v>Idaho</v>
      </c>
      <c r="I592" t="str">
        <f>VLOOKUP(H592,Sheet5!A:B,2,FALSE)</f>
        <v>ID</v>
      </c>
      <c r="J592" t="str">
        <f t="shared" si="4"/>
        <v>Shoshone, ID</v>
      </c>
    </row>
    <row r="593" ht="15.75" customHeight="1">
      <c r="A593" s="11" t="s">
        <v>9104</v>
      </c>
      <c r="B593" s="12" t="s">
        <v>3157</v>
      </c>
      <c r="C593" s="12">
        <v>10.6</v>
      </c>
      <c r="D593" s="12">
        <v>11.4</v>
      </c>
      <c r="E593" s="12">
        <v>52316.0</v>
      </c>
      <c r="F593" t="str">
        <f t="shared" si="1"/>
        <v> Idaho</v>
      </c>
      <c r="G593" t="str">
        <f t="shared" si="2"/>
        <v>Teton </v>
      </c>
      <c r="H593" t="str">
        <f t="shared" si="3"/>
        <v>Idaho</v>
      </c>
      <c r="I593" t="str">
        <f>VLOOKUP(H593,Sheet5!A:B,2,FALSE)</f>
        <v>ID</v>
      </c>
      <c r="J593" t="str">
        <f t="shared" si="4"/>
        <v>Teton, ID</v>
      </c>
    </row>
    <row r="594" ht="15.75" customHeight="1">
      <c r="A594" s="11" t="s">
        <v>9105</v>
      </c>
      <c r="B594" s="12" t="s">
        <v>3159</v>
      </c>
      <c r="C594" s="12">
        <v>7.1</v>
      </c>
      <c r="D594" s="12">
        <v>15.9</v>
      </c>
      <c r="E594" s="12">
        <v>44138.0</v>
      </c>
      <c r="F594" t="str">
        <f t="shared" si="1"/>
        <v> Idaho</v>
      </c>
      <c r="G594" t="str">
        <f t="shared" si="2"/>
        <v>Twin Falls </v>
      </c>
      <c r="H594" t="str">
        <f t="shared" si="3"/>
        <v>Idaho</v>
      </c>
      <c r="I594" t="str">
        <f>VLOOKUP(H594,Sheet5!A:B,2,FALSE)</f>
        <v>ID</v>
      </c>
      <c r="J594" t="str">
        <f t="shared" si="4"/>
        <v>Twin Falls, ID</v>
      </c>
    </row>
    <row r="595" ht="15.75" customHeight="1">
      <c r="A595" s="11" t="s">
        <v>9106</v>
      </c>
      <c r="B595" s="12" t="s">
        <v>3161</v>
      </c>
      <c r="C595" s="12">
        <v>4.9</v>
      </c>
      <c r="D595" s="12">
        <v>12.0</v>
      </c>
      <c r="E595" s="12">
        <v>49722.0</v>
      </c>
      <c r="F595" t="str">
        <f t="shared" si="1"/>
        <v> Idaho</v>
      </c>
      <c r="G595" t="str">
        <f t="shared" si="2"/>
        <v>Valley </v>
      </c>
      <c r="H595" t="str">
        <f t="shared" si="3"/>
        <v>Idaho</v>
      </c>
      <c r="I595" t="str">
        <f>VLOOKUP(H595,Sheet5!A:B,2,FALSE)</f>
        <v>ID</v>
      </c>
      <c r="J595" t="str">
        <f t="shared" si="4"/>
        <v>Valley, ID</v>
      </c>
    </row>
    <row r="596" ht="15.75" customHeight="1">
      <c r="A596" s="11" t="s">
        <v>9107</v>
      </c>
      <c r="B596" s="12" t="s">
        <v>3163</v>
      </c>
      <c r="C596" s="12">
        <v>12.8</v>
      </c>
      <c r="D596" s="12">
        <v>15.5</v>
      </c>
      <c r="E596" s="12">
        <v>36483.0</v>
      </c>
      <c r="F596" t="str">
        <f t="shared" si="1"/>
        <v> Idaho</v>
      </c>
      <c r="G596" t="str">
        <f t="shared" si="2"/>
        <v>Washington </v>
      </c>
      <c r="H596" t="str">
        <f t="shared" si="3"/>
        <v>Idaho</v>
      </c>
      <c r="I596" t="str">
        <f>VLOOKUP(H596,Sheet5!A:B,2,FALSE)</f>
        <v>ID</v>
      </c>
      <c r="J596" t="str">
        <f t="shared" si="4"/>
        <v>Washington, ID</v>
      </c>
    </row>
    <row r="597" ht="15.75" customHeight="1">
      <c r="A597" s="11" t="s">
        <v>9108</v>
      </c>
      <c r="B597" s="12" t="s">
        <v>3165</v>
      </c>
      <c r="C597" s="12">
        <v>7.2</v>
      </c>
      <c r="D597" s="12">
        <v>14.4</v>
      </c>
      <c r="E597" s="12">
        <v>45472.0</v>
      </c>
      <c r="F597" t="str">
        <f t="shared" si="1"/>
        <v> Illinois</v>
      </c>
      <c r="G597" t="str">
        <f t="shared" si="2"/>
        <v>Adams </v>
      </c>
      <c r="H597" t="str">
        <f t="shared" si="3"/>
        <v>Illinois</v>
      </c>
      <c r="I597" t="str">
        <f>VLOOKUP(H597,Sheet5!A:B,2,FALSE)</f>
        <v>IL</v>
      </c>
      <c r="J597" t="str">
        <f t="shared" si="4"/>
        <v>Adams, IL</v>
      </c>
    </row>
    <row r="598" ht="15.75" customHeight="1">
      <c r="A598" s="11" t="s">
        <v>9109</v>
      </c>
      <c r="B598" s="12" t="s">
        <v>3167</v>
      </c>
      <c r="C598" s="12">
        <v>16.7</v>
      </c>
      <c r="D598" s="12">
        <v>36.8</v>
      </c>
      <c r="E598" s="12">
        <v>25495.0</v>
      </c>
      <c r="F598" t="str">
        <f t="shared" si="1"/>
        <v> Illinois</v>
      </c>
      <c r="G598" t="str">
        <f t="shared" si="2"/>
        <v>Alexander </v>
      </c>
      <c r="H598" t="str">
        <f t="shared" si="3"/>
        <v>Illinois</v>
      </c>
      <c r="I598" t="str">
        <f>VLOOKUP(H598,Sheet5!A:B,2,FALSE)</f>
        <v>IL</v>
      </c>
      <c r="J598" t="str">
        <f t="shared" si="4"/>
        <v>Alexander, IL</v>
      </c>
    </row>
    <row r="599" ht="15.75" customHeight="1">
      <c r="A599" s="11" t="s">
        <v>9110</v>
      </c>
      <c r="B599" s="12" t="s">
        <v>3169</v>
      </c>
      <c r="C599" s="12">
        <v>7.9</v>
      </c>
      <c r="D599" s="12">
        <v>15.9</v>
      </c>
      <c r="E599" s="12">
        <v>48120.0</v>
      </c>
      <c r="F599" t="str">
        <f t="shared" si="1"/>
        <v> Illinois</v>
      </c>
      <c r="G599" t="str">
        <f t="shared" si="2"/>
        <v>Bond </v>
      </c>
      <c r="H599" t="str">
        <f t="shared" si="3"/>
        <v>Illinois</v>
      </c>
      <c r="I599" t="str">
        <f>VLOOKUP(H599,Sheet5!A:B,2,FALSE)</f>
        <v>IL</v>
      </c>
      <c r="J599" t="str">
        <f t="shared" si="4"/>
        <v>Bond, IL</v>
      </c>
    </row>
    <row r="600" ht="15.75" customHeight="1">
      <c r="A600" s="11" t="s">
        <v>9111</v>
      </c>
      <c r="B600" s="12" t="s">
        <v>3171</v>
      </c>
      <c r="C600" s="12">
        <v>11.5</v>
      </c>
      <c r="D600" s="12">
        <v>11.9</v>
      </c>
      <c r="E600" s="12">
        <v>60166.0</v>
      </c>
      <c r="F600" t="str">
        <f t="shared" si="1"/>
        <v> Illinois</v>
      </c>
      <c r="G600" t="str">
        <f t="shared" si="2"/>
        <v>Boone </v>
      </c>
      <c r="H600" t="str">
        <f t="shared" si="3"/>
        <v>Illinois</v>
      </c>
      <c r="I600" t="str">
        <f>VLOOKUP(H600,Sheet5!A:B,2,FALSE)</f>
        <v>IL</v>
      </c>
      <c r="J600" t="str">
        <f t="shared" si="4"/>
        <v>Boone, IL</v>
      </c>
    </row>
    <row r="601" ht="15.75" customHeight="1">
      <c r="A601" s="11" t="s">
        <v>9112</v>
      </c>
      <c r="B601" s="12" t="s">
        <v>3173</v>
      </c>
      <c r="C601" s="12">
        <v>5.0</v>
      </c>
      <c r="D601" s="12">
        <v>10.0</v>
      </c>
      <c r="E601" s="12">
        <v>45463.0</v>
      </c>
      <c r="F601" t="str">
        <f t="shared" si="1"/>
        <v> Illinois</v>
      </c>
      <c r="G601" t="str">
        <f t="shared" si="2"/>
        <v>Brown </v>
      </c>
      <c r="H601" t="str">
        <f t="shared" si="3"/>
        <v>Illinois</v>
      </c>
      <c r="I601" t="str">
        <f>VLOOKUP(H601,Sheet5!A:B,2,FALSE)</f>
        <v>IL</v>
      </c>
      <c r="J601" t="str">
        <f t="shared" si="4"/>
        <v>Brown, IL</v>
      </c>
    </row>
    <row r="602" ht="15.75" customHeight="1">
      <c r="A602" s="11" t="s">
        <v>9113</v>
      </c>
      <c r="B602" s="12" t="s">
        <v>3175</v>
      </c>
      <c r="C602" s="12">
        <v>8.8</v>
      </c>
      <c r="D602" s="12">
        <v>12.0</v>
      </c>
      <c r="E602" s="12">
        <v>49921.0</v>
      </c>
      <c r="F602" t="str">
        <f t="shared" si="1"/>
        <v> Illinois</v>
      </c>
      <c r="G602" t="str">
        <f t="shared" si="2"/>
        <v>Bureau </v>
      </c>
      <c r="H602" t="str">
        <f t="shared" si="3"/>
        <v>Illinois</v>
      </c>
      <c r="I602" t="str">
        <f>VLOOKUP(H602,Sheet5!A:B,2,FALSE)</f>
        <v>IL</v>
      </c>
      <c r="J602" t="str">
        <f t="shared" si="4"/>
        <v>Bureau, IL</v>
      </c>
    </row>
    <row r="603" ht="15.75" customHeight="1">
      <c r="A603" s="11" t="s">
        <v>9114</v>
      </c>
      <c r="B603" s="12" t="s">
        <v>3177</v>
      </c>
      <c r="C603" s="12">
        <v>7.2</v>
      </c>
      <c r="D603" s="12">
        <v>11.9</v>
      </c>
      <c r="E603" s="12">
        <v>52661.0</v>
      </c>
      <c r="F603" t="str">
        <f t="shared" si="1"/>
        <v> Illinois</v>
      </c>
      <c r="G603" t="str">
        <f t="shared" si="2"/>
        <v>Calhoun </v>
      </c>
      <c r="H603" t="str">
        <f t="shared" si="3"/>
        <v>Illinois</v>
      </c>
      <c r="I603" t="str">
        <f>VLOOKUP(H603,Sheet5!A:B,2,FALSE)</f>
        <v>IL</v>
      </c>
      <c r="J603" t="str">
        <f t="shared" si="4"/>
        <v>Calhoun, IL</v>
      </c>
    </row>
    <row r="604" ht="15.75" customHeight="1">
      <c r="A604" s="11" t="s">
        <v>9115</v>
      </c>
      <c r="B604" s="12" t="s">
        <v>3179</v>
      </c>
      <c r="C604" s="12">
        <v>8.1</v>
      </c>
      <c r="D604" s="12">
        <v>13.1</v>
      </c>
      <c r="E604" s="12">
        <v>49629.0</v>
      </c>
      <c r="F604" t="str">
        <f t="shared" si="1"/>
        <v> Illinois</v>
      </c>
      <c r="G604" t="str">
        <f t="shared" si="2"/>
        <v>Carroll </v>
      </c>
      <c r="H604" t="str">
        <f t="shared" si="3"/>
        <v>Illinois</v>
      </c>
      <c r="I604" t="str">
        <f>VLOOKUP(H604,Sheet5!A:B,2,FALSE)</f>
        <v>IL</v>
      </c>
      <c r="J604" t="str">
        <f t="shared" si="4"/>
        <v>Carroll, IL</v>
      </c>
    </row>
    <row r="605" ht="15.75" customHeight="1">
      <c r="A605" s="11" t="s">
        <v>9116</v>
      </c>
      <c r="B605" s="12" t="s">
        <v>3181</v>
      </c>
      <c r="C605" s="12">
        <v>10.5</v>
      </c>
      <c r="D605" s="12">
        <v>13.4</v>
      </c>
      <c r="E605" s="12">
        <v>47443.0</v>
      </c>
      <c r="F605" t="str">
        <f t="shared" si="1"/>
        <v> Illinois</v>
      </c>
      <c r="G605" t="str">
        <f t="shared" si="2"/>
        <v>Cass </v>
      </c>
      <c r="H605" t="str">
        <f t="shared" si="3"/>
        <v>Illinois</v>
      </c>
      <c r="I605" t="str">
        <f>VLOOKUP(H605,Sheet5!A:B,2,FALSE)</f>
        <v>IL</v>
      </c>
      <c r="J605" t="str">
        <f t="shared" si="4"/>
        <v>Cass, IL</v>
      </c>
    </row>
    <row r="606" ht="15.75" customHeight="1">
      <c r="A606" s="11" t="s">
        <v>9117</v>
      </c>
      <c r="B606" s="12" t="s">
        <v>3183</v>
      </c>
      <c r="C606" s="12">
        <v>7.0</v>
      </c>
      <c r="D606" s="12">
        <v>22.7</v>
      </c>
      <c r="E606" s="12">
        <v>46680.0</v>
      </c>
      <c r="F606" t="str">
        <f t="shared" si="1"/>
        <v> Illinois</v>
      </c>
      <c r="G606" t="str">
        <f t="shared" si="2"/>
        <v>Champaign </v>
      </c>
      <c r="H606" t="str">
        <f t="shared" si="3"/>
        <v>Illinois</v>
      </c>
      <c r="I606" t="str">
        <f>VLOOKUP(H606,Sheet5!A:B,2,FALSE)</f>
        <v>IL</v>
      </c>
      <c r="J606" t="str">
        <f t="shared" si="4"/>
        <v>Champaign, IL</v>
      </c>
    </row>
    <row r="607" ht="15.75" customHeight="1">
      <c r="A607" s="11" t="s">
        <v>9118</v>
      </c>
      <c r="B607" s="12" t="s">
        <v>3185</v>
      </c>
      <c r="C607" s="12">
        <v>6.4</v>
      </c>
      <c r="D607" s="12">
        <v>14.8</v>
      </c>
      <c r="E607" s="12">
        <v>45727.0</v>
      </c>
      <c r="F607" t="str">
        <f t="shared" si="1"/>
        <v> Illinois</v>
      </c>
      <c r="G607" t="str">
        <f t="shared" si="2"/>
        <v>Christian </v>
      </c>
      <c r="H607" t="str">
        <f t="shared" si="3"/>
        <v>Illinois</v>
      </c>
      <c r="I607" t="str">
        <f>VLOOKUP(H607,Sheet5!A:B,2,FALSE)</f>
        <v>IL</v>
      </c>
      <c r="J607" t="str">
        <f t="shared" si="4"/>
        <v>Christian, IL</v>
      </c>
    </row>
    <row r="608" ht="15.75" customHeight="1">
      <c r="A608" s="11" t="s">
        <v>9119</v>
      </c>
      <c r="B608" s="12" t="s">
        <v>3187</v>
      </c>
      <c r="C608" s="12">
        <v>8.4</v>
      </c>
      <c r="D608" s="12">
        <v>13.3</v>
      </c>
      <c r="E608" s="12">
        <v>50412.0</v>
      </c>
      <c r="F608" t="str">
        <f t="shared" si="1"/>
        <v> Illinois</v>
      </c>
      <c r="G608" t="str">
        <f t="shared" si="2"/>
        <v>Clark </v>
      </c>
      <c r="H608" t="str">
        <f t="shared" si="3"/>
        <v>Illinois</v>
      </c>
      <c r="I608" t="str">
        <f>VLOOKUP(H608,Sheet5!A:B,2,FALSE)</f>
        <v>IL</v>
      </c>
      <c r="J608" t="str">
        <f t="shared" si="4"/>
        <v>Clark, IL</v>
      </c>
    </row>
    <row r="609" ht="15.75" customHeight="1">
      <c r="A609" s="11" t="s">
        <v>9120</v>
      </c>
      <c r="B609" s="12" t="s">
        <v>3189</v>
      </c>
      <c r="C609" s="12">
        <v>7.4</v>
      </c>
      <c r="D609" s="12">
        <v>13.9</v>
      </c>
      <c r="E609" s="12">
        <v>43189.0</v>
      </c>
      <c r="F609" t="str">
        <f t="shared" si="1"/>
        <v> Illinois</v>
      </c>
      <c r="G609" t="str">
        <f t="shared" si="2"/>
        <v>Clay </v>
      </c>
      <c r="H609" t="str">
        <f t="shared" si="3"/>
        <v>Illinois</v>
      </c>
      <c r="I609" t="str">
        <f>VLOOKUP(H609,Sheet5!A:B,2,FALSE)</f>
        <v>IL</v>
      </c>
      <c r="J609" t="str">
        <f t="shared" si="4"/>
        <v>Clay, IL</v>
      </c>
    </row>
    <row r="610" ht="15.75" customHeight="1">
      <c r="A610" s="11" t="s">
        <v>9121</v>
      </c>
      <c r="B610" s="12" t="s">
        <v>3191</v>
      </c>
      <c r="C610" s="12">
        <v>5.5</v>
      </c>
      <c r="D610" s="12">
        <v>9.3</v>
      </c>
      <c r="E610" s="12">
        <v>62407.0</v>
      </c>
      <c r="F610" t="str">
        <f t="shared" si="1"/>
        <v> Illinois</v>
      </c>
      <c r="G610" t="str">
        <f t="shared" si="2"/>
        <v>Clinton </v>
      </c>
      <c r="H610" t="str">
        <f t="shared" si="3"/>
        <v>Illinois</v>
      </c>
      <c r="I610" t="str">
        <f>VLOOKUP(H610,Sheet5!A:B,2,FALSE)</f>
        <v>IL</v>
      </c>
      <c r="J610" t="str">
        <f t="shared" si="4"/>
        <v>Clinton, IL</v>
      </c>
    </row>
    <row r="611" ht="15.75" customHeight="1">
      <c r="A611" s="11" t="s">
        <v>9122</v>
      </c>
      <c r="B611" s="12" t="s">
        <v>3193</v>
      </c>
      <c r="C611" s="12">
        <v>11.2</v>
      </c>
      <c r="D611" s="12">
        <v>22.9</v>
      </c>
      <c r="E611" s="12">
        <v>38174.0</v>
      </c>
      <c r="F611" t="str">
        <f t="shared" si="1"/>
        <v> Illinois</v>
      </c>
      <c r="G611" t="str">
        <f t="shared" si="2"/>
        <v>Coles </v>
      </c>
      <c r="H611" t="str">
        <f t="shared" si="3"/>
        <v>Illinois</v>
      </c>
      <c r="I611" t="str">
        <f>VLOOKUP(H611,Sheet5!A:B,2,FALSE)</f>
        <v>IL</v>
      </c>
      <c r="J611" t="str">
        <f t="shared" si="4"/>
        <v>Coles, IL</v>
      </c>
    </row>
    <row r="612" ht="15.75" customHeight="1">
      <c r="A612" s="11" t="s">
        <v>9123</v>
      </c>
      <c r="B612" s="12" t="s">
        <v>3195</v>
      </c>
      <c r="C612" s="12">
        <v>11.7</v>
      </c>
      <c r="D612" s="12">
        <v>17.2</v>
      </c>
      <c r="E612" s="12">
        <v>54828.0</v>
      </c>
      <c r="F612" t="str">
        <f t="shared" si="1"/>
        <v> Illinois</v>
      </c>
      <c r="G612" t="str">
        <f t="shared" si="2"/>
        <v>Cook </v>
      </c>
      <c r="H612" t="str">
        <f t="shared" si="3"/>
        <v>Illinois</v>
      </c>
      <c r="I612" t="str">
        <f>VLOOKUP(H612,Sheet5!A:B,2,FALSE)</f>
        <v>IL</v>
      </c>
      <c r="J612" t="str">
        <f t="shared" si="4"/>
        <v>Cook, IL</v>
      </c>
    </row>
    <row r="613" ht="15.75" customHeight="1">
      <c r="A613" s="11" t="s">
        <v>9124</v>
      </c>
      <c r="B613" s="12" t="s">
        <v>3197</v>
      </c>
      <c r="C613" s="12">
        <v>9.1</v>
      </c>
      <c r="D613" s="12">
        <v>13.7</v>
      </c>
      <c r="E613" s="12">
        <v>46057.0</v>
      </c>
      <c r="F613" t="str">
        <f t="shared" si="1"/>
        <v> Illinois</v>
      </c>
      <c r="G613" t="str">
        <f t="shared" si="2"/>
        <v>Crawford </v>
      </c>
      <c r="H613" t="str">
        <f t="shared" si="3"/>
        <v>Illinois</v>
      </c>
      <c r="I613" t="str">
        <f>VLOOKUP(H613,Sheet5!A:B,2,FALSE)</f>
        <v>IL</v>
      </c>
      <c r="J613" t="str">
        <f t="shared" si="4"/>
        <v>Crawford, IL</v>
      </c>
    </row>
    <row r="614" ht="15.75" customHeight="1">
      <c r="A614" s="11" t="s">
        <v>9125</v>
      </c>
      <c r="B614" s="12" t="s">
        <v>3199</v>
      </c>
      <c r="C614" s="12">
        <v>8.8</v>
      </c>
      <c r="D614" s="12">
        <v>14.8</v>
      </c>
      <c r="E614" s="12">
        <v>43825.0</v>
      </c>
      <c r="F614" t="str">
        <f t="shared" si="1"/>
        <v> Illinois</v>
      </c>
      <c r="G614" t="str">
        <f t="shared" si="2"/>
        <v>Cumberland </v>
      </c>
      <c r="H614" t="str">
        <f t="shared" si="3"/>
        <v>Illinois</v>
      </c>
      <c r="I614" t="str">
        <f>VLOOKUP(H614,Sheet5!A:B,2,FALSE)</f>
        <v>IL</v>
      </c>
      <c r="J614" t="str">
        <f t="shared" si="4"/>
        <v>Cumberland, IL</v>
      </c>
    </row>
    <row r="615" ht="15.75" customHeight="1">
      <c r="A615" s="11" t="s">
        <v>9126</v>
      </c>
      <c r="B615" s="12" t="s">
        <v>9127</v>
      </c>
      <c r="C615" s="12">
        <v>10.3</v>
      </c>
      <c r="D615" s="12">
        <v>18.8</v>
      </c>
      <c r="E615" s="12">
        <v>53771.0</v>
      </c>
      <c r="F615" t="str">
        <f t="shared" si="1"/>
        <v> Illinois</v>
      </c>
      <c r="G615" t="str">
        <f t="shared" si="2"/>
        <v>DeKalb </v>
      </c>
      <c r="H615" t="str">
        <f t="shared" si="3"/>
        <v>Illinois</v>
      </c>
      <c r="I615" t="str">
        <f>VLOOKUP(H615,Sheet5!A:B,2,FALSE)</f>
        <v>IL</v>
      </c>
      <c r="J615" t="str">
        <f t="shared" si="4"/>
        <v>DeKalb, IL</v>
      </c>
    </row>
    <row r="616" ht="15.75" customHeight="1">
      <c r="A616" s="11" t="s">
        <v>9128</v>
      </c>
      <c r="B616" s="12" t="s">
        <v>3201</v>
      </c>
      <c r="C616" s="12">
        <v>7.4</v>
      </c>
      <c r="D616" s="12">
        <v>12.7</v>
      </c>
      <c r="E616" s="12">
        <v>53129.0</v>
      </c>
      <c r="F616" t="str">
        <f t="shared" si="1"/>
        <v> Illinois</v>
      </c>
      <c r="G616" t="str">
        <f t="shared" si="2"/>
        <v>De Witt </v>
      </c>
      <c r="H616" t="str">
        <f t="shared" si="3"/>
        <v>Illinois</v>
      </c>
      <c r="I616" t="str">
        <f>VLOOKUP(H616,Sheet5!A:B,2,FALSE)</f>
        <v>IL</v>
      </c>
      <c r="J616" t="str">
        <f t="shared" si="4"/>
        <v>De Witt, IL</v>
      </c>
    </row>
    <row r="617" ht="15.75" customHeight="1">
      <c r="A617" s="11" t="s">
        <v>9129</v>
      </c>
      <c r="B617" s="12" t="s">
        <v>3205</v>
      </c>
      <c r="C617" s="12">
        <v>6.0</v>
      </c>
      <c r="D617" s="12">
        <v>11.2</v>
      </c>
      <c r="E617" s="12">
        <v>51701.0</v>
      </c>
      <c r="F617" t="str">
        <f t="shared" si="1"/>
        <v> Illinois</v>
      </c>
      <c r="G617" t="str">
        <f t="shared" si="2"/>
        <v>Douglas </v>
      </c>
      <c r="H617" t="str">
        <f t="shared" si="3"/>
        <v>Illinois</v>
      </c>
      <c r="I617" t="str">
        <f>VLOOKUP(H617,Sheet5!A:B,2,FALSE)</f>
        <v>IL</v>
      </c>
      <c r="J617" t="str">
        <f t="shared" si="4"/>
        <v>Douglas, IL</v>
      </c>
    </row>
    <row r="618" ht="15.75" customHeight="1">
      <c r="A618" s="11" t="s">
        <v>9130</v>
      </c>
      <c r="B618" s="12" t="s">
        <v>9131</v>
      </c>
      <c r="C618" s="12">
        <v>8.0</v>
      </c>
      <c r="D618" s="12">
        <v>7.1</v>
      </c>
      <c r="E618" s="12">
        <v>79016.0</v>
      </c>
      <c r="F618" t="str">
        <f t="shared" si="1"/>
        <v> Illinois</v>
      </c>
      <c r="G618" t="str">
        <f t="shared" si="2"/>
        <v>DuPage </v>
      </c>
      <c r="H618" t="str">
        <f t="shared" si="3"/>
        <v>Illinois</v>
      </c>
      <c r="I618" t="str">
        <f>VLOOKUP(H618,Sheet5!A:B,2,FALSE)</f>
        <v>IL</v>
      </c>
      <c r="J618" t="str">
        <f t="shared" si="4"/>
        <v>DuPage, IL</v>
      </c>
    </row>
    <row r="619" ht="15.75" customHeight="1">
      <c r="A619" s="11" t="s">
        <v>9132</v>
      </c>
      <c r="B619" s="12" t="s">
        <v>3210</v>
      </c>
      <c r="C619" s="12">
        <v>11.3</v>
      </c>
      <c r="D619" s="12">
        <v>17.7</v>
      </c>
      <c r="E619" s="12">
        <v>43075.0</v>
      </c>
      <c r="F619" t="str">
        <f t="shared" si="1"/>
        <v> Illinois</v>
      </c>
      <c r="G619" t="str">
        <f t="shared" si="2"/>
        <v>Edgar </v>
      </c>
      <c r="H619" t="str">
        <f t="shared" si="3"/>
        <v>Illinois</v>
      </c>
      <c r="I619" t="str">
        <f>VLOOKUP(H619,Sheet5!A:B,2,FALSE)</f>
        <v>IL</v>
      </c>
      <c r="J619" t="str">
        <f t="shared" si="4"/>
        <v>Edgar, IL</v>
      </c>
    </row>
    <row r="620" ht="15.75" customHeight="1">
      <c r="A620" s="11" t="s">
        <v>9133</v>
      </c>
      <c r="B620" s="12" t="s">
        <v>3212</v>
      </c>
      <c r="C620" s="12">
        <v>9.7</v>
      </c>
      <c r="D620" s="12">
        <v>12.5</v>
      </c>
      <c r="E620" s="12">
        <v>42779.0</v>
      </c>
      <c r="F620" t="str">
        <f t="shared" si="1"/>
        <v> Illinois</v>
      </c>
      <c r="G620" t="str">
        <f t="shared" si="2"/>
        <v>Edwards </v>
      </c>
      <c r="H620" t="str">
        <f t="shared" si="3"/>
        <v>Illinois</v>
      </c>
      <c r="I620" t="str">
        <f>VLOOKUP(H620,Sheet5!A:B,2,FALSE)</f>
        <v>IL</v>
      </c>
      <c r="J620" t="str">
        <f t="shared" si="4"/>
        <v>Edwards, IL</v>
      </c>
    </row>
    <row r="621" ht="15.75" customHeight="1">
      <c r="A621" s="11" t="s">
        <v>9134</v>
      </c>
      <c r="B621" s="12" t="s">
        <v>3214</v>
      </c>
      <c r="C621" s="12">
        <v>6.1</v>
      </c>
      <c r="D621" s="12">
        <v>10.5</v>
      </c>
      <c r="E621" s="12">
        <v>52374.0</v>
      </c>
      <c r="F621" t="str">
        <f t="shared" si="1"/>
        <v> Illinois</v>
      </c>
      <c r="G621" t="str">
        <f t="shared" si="2"/>
        <v>Effingham </v>
      </c>
      <c r="H621" t="str">
        <f t="shared" si="3"/>
        <v>Illinois</v>
      </c>
      <c r="I621" t="str">
        <f>VLOOKUP(H621,Sheet5!A:B,2,FALSE)</f>
        <v>IL</v>
      </c>
      <c r="J621" t="str">
        <f t="shared" si="4"/>
        <v>Effingham, IL</v>
      </c>
    </row>
    <row r="622" ht="15.75" customHeight="1">
      <c r="A622" s="11" t="s">
        <v>9135</v>
      </c>
      <c r="B622" s="12" t="s">
        <v>3216</v>
      </c>
      <c r="C622" s="12">
        <v>11.1</v>
      </c>
      <c r="D622" s="12">
        <v>16.4</v>
      </c>
      <c r="E622" s="12">
        <v>44603.0</v>
      </c>
      <c r="F622" t="str">
        <f t="shared" si="1"/>
        <v> Illinois</v>
      </c>
      <c r="G622" t="str">
        <f t="shared" si="2"/>
        <v>Fayette </v>
      </c>
      <c r="H622" t="str">
        <f t="shared" si="3"/>
        <v>Illinois</v>
      </c>
      <c r="I622" t="str">
        <f>VLOOKUP(H622,Sheet5!A:B,2,FALSE)</f>
        <v>IL</v>
      </c>
      <c r="J622" t="str">
        <f t="shared" si="4"/>
        <v>Fayette, IL</v>
      </c>
    </row>
    <row r="623" ht="15.75" customHeight="1">
      <c r="A623" s="11" t="s">
        <v>9136</v>
      </c>
      <c r="B623" s="12" t="s">
        <v>3218</v>
      </c>
      <c r="C623" s="12">
        <v>10.1</v>
      </c>
      <c r="D623" s="12">
        <v>11.8</v>
      </c>
      <c r="E623" s="12">
        <v>48908.0</v>
      </c>
      <c r="F623" t="str">
        <f t="shared" si="1"/>
        <v> Illinois</v>
      </c>
      <c r="G623" t="str">
        <f t="shared" si="2"/>
        <v>Ford </v>
      </c>
      <c r="H623" t="str">
        <f t="shared" si="3"/>
        <v>Illinois</v>
      </c>
      <c r="I623" t="str">
        <f>VLOOKUP(H623,Sheet5!A:B,2,FALSE)</f>
        <v>IL</v>
      </c>
      <c r="J623" t="str">
        <f t="shared" si="4"/>
        <v>Ford, IL</v>
      </c>
    </row>
    <row r="624" ht="15.75" customHeight="1">
      <c r="A624" s="11" t="s">
        <v>9137</v>
      </c>
      <c r="B624" s="12" t="s">
        <v>3220</v>
      </c>
      <c r="C624" s="12">
        <v>11.6</v>
      </c>
      <c r="D624" s="12">
        <v>19.5</v>
      </c>
      <c r="E624" s="12">
        <v>37333.0</v>
      </c>
      <c r="F624" t="str">
        <f t="shared" si="1"/>
        <v> Illinois</v>
      </c>
      <c r="G624" t="str">
        <f t="shared" si="2"/>
        <v>Franklin </v>
      </c>
      <c r="H624" t="str">
        <f t="shared" si="3"/>
        <v>Illinois</v>
      </c>
      <c r="I624" t="str">
        <f>VLOOKUP(H624,Sheet5!A:B,2,FALSE)</f>
        <v>IL</v>
      </c>
      <c r="J624" t="str">
        <f t="shared" si="4"/>
        <v>Franklin, IL</v>
      </c>
    </row>
    <row r="625" ht="15.75" customHeight="1">
      <c r="A625" s="11" t="s">
        <v>9138</v>
      </c>
      <c r="B625" s="12" t="s">
        <v>3222</v>
      </c>
      <c r="C625" s="12">
        <v>9.0</v>
      </c>
      <c r="D625" s="12">
        <v>14.9</v>
      </c>
      <c r="E625" s="12">
        <v>45938.0</v>
      </c>
      <c r="F625" t="str">
        <f t="shared" si="1"/>
        <v> Illinois</v>
      </c>
      <c r="G625" t="str">
        <f t="shared" si="2"/>
        <v>Fulton </v>
      </c>
      <c r="H625" t="str">
        <f t="shared" si="3"/>
        <v>Illinois</v>
      </c>
      <c r="I625" t="str">
        <f>VLOOKUP(H625,Sheet5!A:B,2,FALSE)</f>
        <v>IL</v>
      </c>
      <c r="J625" t="str">
        <f t="shared" si="4"/>
        <v>Fulton, IL</v>
      </c>
    </row>
    <row r="626" ht="15.75" customHeight="1">
      <c r="A626" s="11" t="s">
        <v>9139</v>
      </c>
      <c r="B626" s="12" t="s">
        <v>3224</v>
      </c>
      <c r="C626" s="12">
        <v>9.9</v>
      </c>
      <c r="D626" s="12">
        <v>16.7</v>
      </c>
      <c r="E626" s="12">
        <v>40721.0</v>
      </c>
      <c r="F626" t="str">
        <f t="shared" si="1"/>
        <v> Illinois</v>
      </c>
      <c r="G626" t="str">
        <f t="shared" si="2"/>
        <v>Gallatin </v>
      </c>
      <c r="H626" t="str">
        <f t="shared" si="3"/>
        <v>Illinois</v>
      </c>
      <c r="I626" t="str">
        <f>VLOOKUP(H626,Sheet5!A:B,2,FALSE)</f>
        <v>IL</v>
      </c>
      <c r="J626" t="str">
        <f t="shared" si="4"/>
        <v>Gallatin, IL</v>
      </c>
    </row>
    <row r="627" ht="15.75" customHeight="1">
      <c r="A627" s="11" t="s">
        <v>9140</v>
      </c>
      <c r="B627" s="12" t="s">
        <v>3226</v>
      </c>
      <c r="C627" s="12">
        <v>9.0</v>
      </c>
      <c r="D627" s="12">
        <v>15.4</v>
      </c>
      <c r="E627" s="12">
        <v>43178.0</v>
      </c>
      <c r="F627" t="str">
        <f t="shared" si="1"/>
        <v> Illinois</v>
      </c>
      <c r="G627" t="str">
        <f t="shared" si="2"/>
        <v>Greene </v>
      </c>
      <c r="H627" t="str">
        <f t="shared" si="3"/>
        <v>Illinois</v>
      </c>
      <c r="I627" t="str">
        <f>VLOOKUP(H627,Sheet5!A:B,2,FALSE)</f>
        <v>IL</v>
      </c>
      <c r="J627" t="str">
        <f t="shared" si="4"/>
        <v>Greene, IL</v>
      </c>
    </row>
    <row r="628" ht="15.75" customHeight="1">
      <c r="A628" s="11" t="s">
        <v>9141</v>
      </c>
      <c r="B628" s="12" t="s">
        <v>3228</v>
      </c>
      <c r="C628" s="12">
        <v>8.9</v>
      </c>
      <c r="D628" s="12">
        <v>9.3</v>
      </c>
      <c r="E628" s="12">
        <v>65197.0</v>
      </c>
      <c r="F628" t="str">
        <f t="shared" si="1"/>
        <v> Illinois</v>
      </c>
      <c r="G628" t="str">
        <f t="shared" si="2"/>
        <v>Grundy </v>
      </c>
      <c r="H628" t="str">
        <f t="shared" si="3"/>
        <v>Illinois</v>
      </c>
      <c r="I628" t="str">
        <f>VLOOKUP(H628,Sheet5!A:B,2,FALSE)</f>
        <v>IL</v>
      </c>
      <c r="J628" t="str">
        <f t="shared" si="4"/>
        <v>Grundy, IL</v>
      </c>
    </row>
    <row r="629" ht="15.75" customHeight="1">
      <c r="A629" s="11" t="s">
        <v>9142</v>
      </c>
      <c r="B629" s="12" t="s">
        <v>3230</v>
      </c>
      <c r="C629" s="12">
        <v>7.2</v>
      </c>
      <c r="D629" s="12">
        <v>16.6</v>
      </c>
      <c r="E629" s="12">
        <v>41801.0</v>
      </c>
      <c r="F629" t="str">
        <f t="shared" si="1"/>
        <v> Illinois</v>
      </c>
      <c r="G629" t="str">
        <f t="shared" si="2"/>
        <v>Hamilton </v>
      </c>
      <c r="H629" t="str">
        <f t="shared" si="3"/>
        <v>Illinois</v>
      </c>
      <c r="I629" t="str">
        <f>VLOOKUP(H629,Sheet5!A:B,2,FALSE)</f>
        <v>IL</v>
      </c>
      <c r="J629" t="str">
        <f t="shared" si="4"/>
        <v>Hamilton, IL</v>
      </c>
    </row>
    <row r="630" ht="15.75" customHeight="1">
      <c r="A630" s="11" t="s">
        <v>9143</v>
      </c>
      <c r="B630" s="12" t="s">
        <v>3232</v>
      </c>
      <c r="C630" s="12">
        <v>6.7</v>
      </c>
      <c r="D630" s="12">
        <v>12.1</v>
      </c>
      <c r="E630" s="12">
        <v>45741.0</v>
      </c>
      <c r="F630" t="str">
        <f t="shared" si="1"/>
        <v> Illinois</v>
      </c>
      <c r="G630" t="str">
        <f t="shared" si="2"/>
        <v>Hancock </v>
      </c>
      <c r="H630" t="str">
        <f t="shared" si="3"/>
        <v>Illinois</v>
      </c>
      <c r="I630" t="str">
        <f>VLOOKUP(H630,Sheet5!A:B,2,FALSE)</f>
        <v>IL</v>
      </c>
      <c r="J630" t="str">
        <f t="shared" si="4"/>
        <v>Hancock, IL</v>
      </c>
    </row>
    <row r="631" ht="15.75" customHeight="1">
      <c r="A631" s="11" t="s">
        <v>9144</v>
      </c>
      <c r="B631" s="12" t="s">
        <v>3234</v>
      </c>
      <c r="C631" s="12">
        <v>15.2</v>
      </c>
      <c r="D631" s="12">
        <v>25.4</v>
      </c>
      <c r="E631" s="12">
        <v>38170.0</v>
      </c>
      <c r="F631" t="str">
        <f t="shared" si="1"/>
        <v> Illinois</v>
      </c>
      <c r="G631" t="str">
        <f t="shared" si="2"/>
        <v>Hardin </v>
      </c>
      <c r="H631" t="str">
        <f t="shared" si="3"/>
        <v>Illinois</v>
      </c>
      <c r="I631" t="str">
        <f>VLOOKUP(H631,Sheet5!A:B,2,FALSE)</f>
        <v>IL</v>
      </c>
      <c r="J631" t="str">
        <f t="shared" si="4"/>
        <v>Hardin, IL</v>
      </c>
    </row>
    <row r="632" ht="15.75" customHeight="1">
      <c r="A632" s="11" t="s">
        <v>9145</v>
      </c>
      <c r="B632" s="12" t="s">
        <v>3236</v>
      </c>
      <c r="C632" s="12">
        <v>8.3</v>
      </c>
      <c r="D632" s="12">
        <v>10.9</v>
      </c>
      <c r="E632" s="12">
        <v>48438.0</v>
      </c>
      <c r="F632" t="str">
        <f t="shared" si="1"/>
        <v> Illinois</v>
      </c>
      <c r="G632" t="str">
        <f t="shared" si="2"/>
        <v>Henderson </v>
      </c>
      <c r="H632" t="str">
        <f t="shared" si="3"/>
        <v>Illinois</v>
      </c>
      <c r="I632" t="str">
        <f>VLOOKUP(H632,Sheet5!A:B,2,FALSE)</f>
        <v>IL</v>
      </c>
      <c r="J632" t="str">
        <f t="shared" si="4"/>
        <v>Henderson, IL</v>
      </c>
    </row>
    <row r="633" ht="15.75" customHeight="1">
      <c r="A633" s="11" t="s">
        <v>9146</v>
      </c>
      <c r="B633" s="12" t="s">
        <v>3238</v>
      </c>
      <c r="C633" s="12">
        <v>5.8</v>
      </c>
      <c r="D633" s="12">
        <v>10.8</v>
      </c>
      <c r="E633" s="12">
        <v>52518.0</v>
      </c>
      <c r="F633" t="str">
        <f t="shared" si="1"/>
        <v> Illinois</v>
      </c>
      <c r="G633" t="str">
        <f t="shared" si="2"/>
        <v>Henry </v>
      </c>
      <c r="H633" t="str">
        <f t="shared" si="3"/>
        <v>Illinois</v>
      </c>
      <c r="I633" t="str">
        <f>VLOOKUP(H633,Sheet5!A:B,2,FALSE)</f>
        <v>IL</v>
      </c>
      <c r="J633" t="str">
        <f t="shared" si="4"/>
        <v>Henry, IL</v>
      </c>
    </row>
    <row r="634" ht="15.75" customHeight="1">
      <c r="A634" s="11" t="s">
        <v>9147</v>
      </c>
      <c r="B634" s="12" t="s">
        <v>3240</v>
      </c>
      <c r="C634" s="12">
        <v>9.4</v>
      </c>
      <c r="D634" s="12">
        <v>15.3</v>
      </c>
      <c r="E634" s="12">
        <v>47184.0</v>
      </c>
      <c r="F634" t="str">
        <f t="shared" si="1"/>
        <v> Illinois</v>
      </c>
      <c r="G634" t="str">
        <f t="shared" si="2"/>
        <v>Iroquois </v>
      </c>
      <c r="H634" t="str">
        <f t="shared" si="3"/>
        <v>Illinois</v>
      </c>
      <c r="I634" t="str">
        <f>VLOOKUP(H634,Sheet5!A:B,2,FALSE)</f>
        <v>IL</v>
      </c>
      <c r="J634" t="str">
        <f t="shared" si="4"/>
        <v>Iroquois, IL</v>
      </c>
    </row>
    <row r="635" ht="15.75" customHeight="1">
      <c r="A635" s="11" t="s">
        <v>9148</v>
      </c>
      <c r="B635" s="12" t="s">
        <v>3242</v>
      </c>
      <c r="C635" s="12">
        <v>10.3</v>
      </c>
      <c r="D635" s="12">
        <v>32.3</v>
      </c>
      <c r="E635" s="12">
        <v>32681.0</v>
      </c>
      <c r="F635" t="str">
        <f t="shared" si="1"/>
        <v> Illinois</v>
      </c>
      <c r="G635" t="str">
        <f t="shared" si="2"/>
        <v>Jackson </v>
      </c>
      <c r="H635" t="str">
        <f t="shared" si="3"/>
        <v>Illinois</v>
      </c>
      <c r="I635" t="str">
        <f>VLOOKUP(H635,Sheet5!A:B,2,FALSE)</f>
        <v>IL</v>
      </c>
      <c r="J635" t="str">
        <f t="shared" si="4"/>
        <v>Jackson, IL</v>
      </c>
    </row>
    <row r="636" ht="15.75" customHeight="1">
      <c r="A636" s="11" t="s">
        <v>9149</v>
      </c>
      <c r="B636" s="12" t="s">
        <v>3244</v>
      </c>
      <c r="C636" s="12">
        <v>5.5</v>
      </c>
      <c r="D636" s="12">
        <v>6.6</v>
      </c>
      <c r="E636" s="12">
        <v>54133.0</v>
      </c>
      <c r="F636" t="str">
        <f t="shared" si="1"/>
        <v> Illinois</v>
      </c>
      <c r="G636" t="str">
        <f t="shared" si="2"/>
        <v>Jasper </v>
      </c>
      <c r="H636" t="str">
        <f t="shared" si="3"/>
        <v>Illinois</v>
      </c>
      <c r="I636" t="str">
        <f>VLOOKUP(H636,Sheet5!A:B,2,FALSE)</f>
        <v>IL</v>
      </c>
      <c r="J636" t="str">
        <f t="shared" si="4"/>
        <v>Jasper, IL</v>
      </c>
    </row>
    <row r="637" ht="15.75" customHeight="1">
      <c r="A637" s="11" t="s">
        <v>9150</v>
      </c>
      <c r="B637" s="12" t="s">
        <v>3246</v>
      </c>
      <c r="C637" s="12">
        <v>10.3</v>
      </c>
      <c r="D637" s="12">
        <v>17.2</v>
      </c>
      <c r="E637" s="12">
        <v>43173.0</v>
      </c>
      <c r="F637" t="str">
        <f t="shared" si="1"/>
        <v> Illinois</v>
      </c>
      <c r="G637" t="str">
        <f t="shared" si="2"/>
        <v>Jefferson </v>
      </c>
      <c r="H637" t="str">
        <f t="shared" si="3"/>
        <v>Illinois</v>
      </c>
      <c r="I637" t="str">
        <f>VLOOKUP(H637,Sheet5!A:B,2,FALSE)</f>
        <v>IL</v>
      </c>
      <c r="J637" t="str">
        <f t="shared" si="4"/>
        <v>Jefferson, IL</v>
      </c>
    </row>
    <row r="638" ht="15.75" customHeight="1">
      <c r="A638" s="11" t="s">
        <v>9151</v>
      </c>
      <c r="B638" s="12" t="s">
        <v>3248</v>
      </c>
      <c r="C638" s="12">
        <v>8.9</v>
      </c>
      <c r="D638" s="12">
        <v>7.3</v>
      </c>
      <c r="E638" s="12">
        <v>54391.0</v>
      </c>
      <c r="F638" t="str">
        <f t="shared" si="1"/>
        <v> Illinois</v>
      </c>
      <c r="G638" t="str">
        <f t="shared" si="2"/>
        <v>Jersey </v>
      </c>
      <c r="H638" t="str">
        <f t="shared" si="3"/>
        <v>Illinois</v>
      </c>
      <c r="I638" t="str">
        <f>VLOOKUP(H638,Sheet5!A:B,2,FALSE)</f>
        <v>IL</v>
      </c>
      <c r="J638" t="str">
        <f t="shared" si="4"/>
        <v>Jersey, IL</v>
      </c>
    </row>
    <row r="639" ht="15.75" customHeight="1">
      <c r="A639" s="11" t="s">
        <v>9152</v>
      </c>
      <c r="B639" s="12" t="s">
        <v>3250</v>
      </c>
      <c r="C639" s="12">
        <v>5.4</v>
      </c>
      <c r="D639" s="12">
        <v>9.0</v>
      </c>
      <c r="E639" s="12">
        <v>52065.0</v>
      </c>
      <c r="F639" t="str">
        <f t="shared" si="1"/>
        <v> Illinois</v>
      </c>
      <c r="G639" t="str">
        <f t="shared" si="2"/>
        <v>Jo Daviess </v>
      </c>
      <c r="H639" t="str">
        <f t="shared" si="3"/>
        <v>Illinois</v>
      </c>
      <c r="I639" t="str">
        <f>VLOOKUP(H639,Sheet5!A:B,2,FALSE)</f>
        <v>IL</v>
      </c>
      <c r="J639" t="str">
        <f t="shared" si="4"/>
        <v>Jo Daviess, IL</v>
      </c>
    </row>
    <row r="640" ht="15.75" customHeight="1">
      <c r="A640" s="11" t="s">
        <v>9153</v>
      </c>
      <c r="B640" s="12" t="s">
        <v>3252</v>
      </c>
      <c r="C640" s="12">
        <v>10.7</v>
      </c>
      <c r="D640" s="12">
        <v>15.1</v>
      </c>
      <c r="E640" s="12">
        <v>41414.0</v>
      </c>
      <c r="F640" t="str">
        <f t="shared" si="1"/>
        <v> Illinois</v>
      </c>
      <c r="G640" t="str">
        <f t="shared" si="2"/>
        <v>Johnson </v>
      </c>
      <c r="H640" t="str">
        <f t="shared" si="3"/>
        <v>Illinois</v>
      </c>
      <c r="I640" t="str">
        <f>VLOOKUP(H640,Sheet5!A:B,2,FALSE)</f>
        <v>IL</v>
      </c>
      <c r="J640" t="str">
        <f t="shared" si="4"/>
        <v>Johnson, IL</v>
      </c>
    </row>
    <row r="641" ht="15.75" customHeight="1">
      <c r="A641" s="11" t="s">
        <v>9154</v>
      </c>
      <c r="B641" s="12" t="s">
        <v>3254</v>
      </c>
      <c r="C641" s="12">
        <v>8.9</v>
      </c>
      <c r="D641" s="12">
        <v>11.5</v>
      </c>
      <c r="E641" s="12">
        <v>70514.0</v>
      </c>
      <c r="F641" t="str">
        <f t="shared" si="1"/>
        <v> Illinois</v>
      </c>
      <c r="G641" t="str">
        <f t="shared" si="2"/>
        <v>Kane </v>
      </c>
      <c r="H641" t="str">
        <f t="shared" si="3"/>
        <v>Illinois</v>
      </c>
      <c r="I641" t="str">
        <f>VLOOKUP(H641,Sheet5!A:B,2,FALSE)</f>
        <v>IL</v>
      </c>
      <c r="J641" t="str">
        <f t="shared" si="4"/>
        <v>Kane, IL</v>
      </c>
    </row>
    <row r="642" ht="15.75" customHeight="1">
      <c r="A642" s="11" t="s">
        <v>9155</v>
      </c>
      <c r="B642" s="12" t="s">
        <v>3256</v>
      </c>
      <c r="C642" s="12">
        <v>10.5</v>
      </c>
      <c r="D642" s="12">
        <v>15.9</v>
      </c>
      <c r="E642" s="12">
        <v>51000.0</v>
      </c>
      <c r="F642" t="str">
        <f t="shared" si="1"/>
        <v> Illinois</v>
      </c>
      <c r="G642" t="str">
        <f t="shared" si="2"/>
        <v>Kankakee </v>
      </c>
      <c r="H642" t="str">
        <f t="shared" si="3"/>
        <v>Illinois</v>
      </c>
      <c r="I642" t="str">
        <f>VLOOKUP(H642,Sheet5!A:B,2,FALSE)</f>
        <v>IL</v>
      </c>
      <c r="J642" t="str">
        <f t="shared" si="4"/>
        <v>Kankakee, IL</v>
      </c>
    </row>
    <row r="643" ht="15.75" customHeight="1">
      <c r="A643" s="11" t="s">
        <v>9156</v>
      </c>
      <c r="B643" s="12" t="s">
        <v>3258</v>
      </c>
      <c r="C643" s="12">
        <v>7.5</v>
      </c>
      <c r="D643" s="12">
        <v>5.8</v>
      </c>
      <c r="E643" s="12">
        <v>83844.0</v>
      </c>
      <c r="F643" t="str">
        <f t="shared" si="1"/>
        <v> Illinois</v>
      </c>
      <c r="G643" t="str">
        <f t="shared" si="2"/>
        <v>Kendall </v>
      </c>
      <c r="H643" t="str">
        <f t="shared" si="3"/>
        <v>Illinois</v>
      </c>
      <c r="I643" t="str">
        <f>VLOOKUP(H643,Sheet5!A:B,2,FALSE)</f>
        <v>IL</v>
      </c>
      <c r="J643" t="str">
        <f t="shared" si="4"/>
        <v>Kendall, IL</v>
      </c>
    </row>
    <row r="644" ht="15.75" customHeight="1">
      <c r="A644" s="11" t="s">
        <v>9157</v>
      </c>
      <c r="B644" s="12" t="s">
        <v>3260</v>
      </c>
      <c r="C644" s="12">
        <v>8.5</v>
      </c>
      <c r="D644" s="12">
        <v>17.7</v>
      </c>
      <c r="E644" s="12">
        <v>39800.0</v>
      </c>
      <c r="F644" t="str">
        <f t="shared" si="1"/>
        <v> Illinois</v>
      </c>
      <c r="G644" t="str">
        <f t="shared" si="2"/>
        <v>Knox </v>
      </c>
      <c r="H644" t="str">
        <f t="shared" si="3"/>
        <v>Illinois</v>
      </c>
      <c r="I644" t="str">
        <f>VLOOKUP(H644,Sheet5!A:B,2,FALSE)</f>
        <v>IL</v>
      </c>
      <c r="J644" t="str">
        <f t="shared" si="4"/>
        <v>Knox, IL</v>
      </c>
    </row>
    <row r="645" ht="15.75" customHeight="1">
      <c r="A645" s="11" t="s">
        <v>9158</v>
      </c>
      <c r="B645" s="12" t="s">
        <v>3262</v>
      </c>
      <c r="C645" s="12">
        <v>9.0</v>
      </c>
      <c r="D645" s="12">
        <v>9.4</v>
      </c>
      <c r="E645" s="12">
        <v>77873.0</v>
      </c>
      <c r="F645" t="str">
        <f t="shared" si="1"/>
        <v> Illinois</v>
      </c>
      <c r="G645" t="str">
        <f t="shared" si="2"/>
        <v>Lake </v>
      </c>
      <c r="H645" t="str">
        <f t="shared" si="3"/>
        <v>Illinois</v>
      </c>
      <c r="I645" t="str">
        <f>VLOOKUP(H645,Sheet5!A:B,2,FALSE)</f>
        <v>IL</v>
      </c>
      <c r="J645" t="str">
        <f t="shared" si="4"/>
        <v>Lake, IL</v>
      </c>
    </row>
    <row r="646" ht="15.75" customHeight="1">
      <c r="A646" s="11" t="s">
        <v>9159</v>
      </c>
      <c r="B646" s="12" t="s">
        <v>9160</v>
      </c>
      <c r="C646" s="12">
        <v>11.1</v>
      </c>
      <c r="D646" s="12">
        <v>12.9</v>
      </c>
      <c r="E646" s="12">
        <v>51232.0</v>
      </c>
      <c r="F646" t="str">
        <f t="shared" si="1"/>
        <v> Illinois</v>
      </c>
      <c r="G646" t="str">
        <f t="shared" si="2"/>
        <v>LaSalle </v>
      </c>
      <c r="H646" t="str">
        <f t="shared" si="3"/>
        <v>Illinois</v>
      </c>
      <c r="I646" t="str">
        <f>VLOOKUP(H646,Sheet5!A:B,2,FALSE)</f>
        <v>IL</v>
      </c>
      <c r="J646" t="str">
        <f t="shared" si="4"/>
        <v>LaSalle, IL</v>
      </c>
    </row>
    <row r="647" ht="15.75" customHeight="1">
      <c r="A647" s="11" t="s">
        <v>9161</v>
      </c>
      <c r="B647" s="12" t="s">
        <v>3267</v>
      </c>
      <c r="C647" s="12">
        <v>5.4</v>
      </c>
      <c r="D647" s="12">
        <v>13.0</v>
      </c>
      <c r="E647" s="12">
        <v>39569.0</v>
      </c>
      <c r="F647" t="str">
        <f t="shared" si="1"/>
        <v> Illinois</v>
      </c>
      <c r="G647" t="str">
        <f t="shared" si="2"/>
        <v>Lawrence </v>
      </c>
      <c r="H647" t="str">
        <f t="shared" si="3"/>
        <v>Illinois</v>
      </c>
      <c r="I647" t="str">
        <f>VLOOKUP(H647,Sheet5!A:B,2,FALSE)</f>
        <v>IL</v>
      </c>
      <c r="J647" t="str">
        <f t="shared" si="4"/>
        <v>Lawrence, IL</v>
      </c>
    </row>
    <row r="648" ht="15.75" customHeight="1">
      <c r="A648" s="11" t="s">
        <v>9162</v>
      </c>
      <c r="B648" s="12" t="s">
        <v>3269</v>
      </c>
      <c r="C648" s="12">
        <v>7.8</v>
      </c>
      <c r="D648" s="12">
        <v>10.8</v>
      </c>
      <c r="E648" s="12">
        <v>52004.0</v>
      </c>
      <c r="F648" t="str">
        <f t="shared" si="1"/>
        <v> Illinois</v>
      </c>
      <c r="G648" t="str">
        <f t="shared" si="2"/>
        <v>Lee </v>
      </c>
      <c r="H648" t="str">
        <f t="shared" si="3"/>
        <v>Illinois</v>
      </c>
      <c r="I648" t="str">
        <f>VLOOKUP(H648,Sheet5!A:B,2,FALSE)</f>
        <v>IL</v>
      </c>
      <c r="J648" t="str">
        <f t="shared" si="4"/>
        <v>Lee, IL</v>
      </c>
    </row>
    <row r="649" ht="15.75" customHeight="1">
      <c r="A649" s="11" t="s">
        <v>9163</v>
      </c>
      <c r="B649" s="12" t="s">
        <v>3271</v>
      </c>
      <c r="C649" s="12">
        <v>7.4</v>
      </c>
      <c r="D649" s="12">
        <v>10.9</v>
      </c>
      <c r="E649" s="12">
        <v>54723.0</v>
      </c>
      <c r="F649" t="str">
        <f t="shared" si="1"/>
        <v> Illinois</v>
      </c>
      <c r="G649" t="str">
        <f t="shared" si="2"/>
        <v>Livingston </v>
      </c>
      <c r="H649" t="str">
        <f t="shared" si="3"/>
        <v>Illinois</v>
      </c>
      <c r="I649" t="str">
        <f>VLOOKUP(H649,Sheet5!A:B,2,FALSE)</f>
        <v>IL</v>
      </c>
      <c r="J649" t="str">
        <f t="shared" si="4"/>
        <v>Livingston, IL</v>
      </c>
    </row>
    <row r="650" ht="15.75" customHeight="1">
      <c r="A650" s="11" t="s">
        <v>9164</v>
      </c>
      <c r="B650" s="12" t="s">
        <v>3273</v>
      </c>
      <c r="C650" s="12">
        <v>6.6</v>
      </c>
      <c r="D650" s="12">
        <v>12.9</v>
      </c>
      <c r="E650" s="12">
        <v>49882.0</v>
      </c>
      <c r="F650" t="str">
        <f t="shared" si="1"/>
        <v> Illinois</v>
      </c>
      <c r="G650" t="str">
        <f t="shared" si="2"/>
        <v>Logan </v>
      </c>
      <c r="H650" t="str">
        <f t="shared" si="3"/>
        <v>Illinois</v>
      </c>
      <c r="I650" t="str">
        <f>VLOOKUP(H650,Sheet5!A:B,2,FALSE)</f>
        <v>IL</v>
      </c>
      <c r="J650" t="str">
        <f t="shared" si="4"/>
        <v>Logan, IL</v>
      </c>
    </row>
    <row r="651" ht="15.75" customHeight="1">
      <c r="A651" s="11" t="s">
        <v>9165</v>
      </c>
      <c r="B651" s="12" t="s">
        <v>9166</v>
      </c>
      <c r="C651" s="12">
        <v>10.4</v>
      </c>
      <c r="D651" s="12">
        <v>24.2</v>
      </c>
      <c r="E651" s="12">
        <v>37959.0</v>
      </c>
      <c r="F651" t="str">
        <f t="shared" si="1"/>
        <v> Illinois</v>
      </c>
      <c r="G651" t="str">
        <f t="shared" si="2"/>
        <v>McDonough </v>
      </c>
      <c r="H651" t="str">
        <f t="shared" si="3"/>
        <v>Illinois</v>
      </c>
      <c r="I651" t="str">
        <f>VLOOKUP(H651,Sheet5!A:B,2,FALSE)</f>
        <v>IL</v>
      </c>
      <c r="J651" t="str">
        <f t="shared" si="4"/>
        <v>McDonough, IL</v>
      </c>
    </row>
    <row r="652" ht="15.75" customHeight="1">
      <c r="A652" s="11" t="s">
        <v>9167</v>
      </c>
      <c r="B652" s="12" t="s">
        <v>9168</v>
      </c>
      <c r="C652" s="12">
        <v>9.5</v>
      </c>
      <c r="D652" s="12">
        <v>7.6</v>
      </c>
      <c r="E652" s="12">
        <v>76345.0</v>
      </c>
      <c r="F652" t="str">
        <f t="shared" si="1"/>
        <v> Illinois</v>
      </c>
      <c r="G652" t="str">
        <f t="shared" si="2"/>
        <v>McHenry </v>
      </c>
      <c r="H652" t="str">
        <f t="shared" si="3"/>
        <v>Illinois</v>
      </c>
      <c r="I652" t="str">
        <f>VLOOKUP(H652,Sheet5!A:B,2,FALSE)</f>
        <v>IL</v>
      </c>
      <c r="J652" t="str">
        <f t="shared" si="4"/>
        <v>McHenry, IL</v>
      </c>
    </row>
    <row r="653" ht="15.75" customHeight="1">
      <c r="A653" s="11" t="s">
        <v>9169</v>
      </c>
      <c r="B653" s="12" t="s">
        <v>9170</v>
      </c>
      <c r="C653" s="12">
        <v>6.1</v>
      </c>
      <c r="D653" s="12">
        <v>14.7</v>
      </c>
      <c r="E653" s="12">
        <v>61955.0</v>
      </c>
      <c r="F653" t="str">
        <f t="shared" si="1"/>
        <v> Illinois</v>
      </c>
      <c r="G653" t="str">
        <f t="shared" si="2"/>
        <v>McLean </v>
      </c>
      <c r="H653" t="str">
        <f t="shared" si="3"/>
        <v>Illinois</v>
      </c>
      <c r="I653" t="str">
        <f>VLOOKUP(H653,Sheet5!A:B,2,FALSE)</f>
        <v>IL</v>
      </c>
      <c r="J653" t="str">
        <f t="shared" si="4"/>
        <v>McLean, IL</v>
      </c>
    </row>
    <row r="654" ht="15.75" customHeight="1">
      <c r="A654" s="11" t="s">
        <v>9171</v>
      </c>
      <c r="B654" s="12" t="s">
        <v>3275</v>
      </c>
      <c r="C654" s="12">
        <v>11.9</v>
      </c>
      <c r="D654" s="12">
        <v>18.1</v>
      </c>
      <c r="E654" s="12">
        <v>46696.0</v>
      </c>
      <c r="F654" t="str">
        <f t="shared" si="1"/>
        <v> Illinois</v>
      </c>
      <c r="G654" t="str">
        <f t="shared" si="2"/>
        <v>Macon </v>
      </c>
      <c r="H654" t="str">
        <f t="shared" si="3"/>
        <v>Illinois</v>
      </c>
      <c r="I654" t="str">
        <f>VLOOKUP(H654,Sheet5!A:B,2,FALSE)</f>
        <v>IL</v>
      </c>
      <c r="J654" t="str">
        <f t="shared" si="4"/>
        <v>Macon, IL</v>
      </c>
    </row>
    <row r="655" ht="15.75" customHeight="1">
      <c r="A655" s="11" t="s">
        <v>9172</v>
      </c>
      <c r="B655" s="12" t="s">
        <v>3277</v>
      </c>
      <c r="C655" s="12">
        <v>9.0</v>
      </c>
      <c r="D655" s="12">
        <v>12.5</v>
      </c>
      <c r="E655" s="12">
        <v>50911.0</v>
      </c>
      <c r="F655" t="str">
        <f t="shared" si="1"/>
        <v> Illinois</v>
      </c>
      <c r="G655" t="str">
        <f t="shared" si="2"/>
        <v>Macoupin </v>
      </c>
      <c r="H655" t="str">
        <f t="shared" si="3"/>
        <v>Illinois</v>
      </c>
      <c r="I655" t="str">
        <f>VLOOKUP(H655,Sheet5!A:B,2,FALSE)</f>
        <v>IL</v>
      </c>
      <c r="J655" t="str">
        <f t="shared" si="4"/>
        <v>Macoupin, IL</v>
      </c>
    </row>
    <row r="656" ht="15.75" customHeight="1">
      <c r="A656" s="11" t="s">
        <v>9173</v>
      </c>
      <c r="B656" s="12" t="s">
        <v>3279</v>
      </c>
      <c r="C656" s="12">
        <v>8.9</v>
      </c>
      <c r="D656" s="12">
        <v>13.9</v>
      </c>
      <c r="E656" s="12">
        <v>53912.0</v>
      </c>
      <c r="F656" t="str">
        <f t="shared" si="1"/>
        <v> Illinois</v>
      </c>
      <c r="G656" t="str">
        <f t="shared" si="2"/>
        <v>Madison </v>
      </c>
      <c r="H656" t="str">
        <f t="shared" si="3"/>
        <v>Illinois</v>
      </c>
      <c r="I656" t="str">
        <f>VLOOKUP(H656,Sheet5!A:B,2,FALSE)</f>
        <v>IL</v>
      </c>
      <c r="J656" t="str">
        <f t="shared" si="4"/>
        <v>Madison, IL</v>
      </c>
    </row>
    <row r="657" ht="15.75" customHeight="1">
      <c r="A657" s="11" t="s">
        <v>9174</v>
      </c>
      <c r="B657" s="12" t="s">
        <v>3281</v>
      </c>
      <c r="C657" s="12">
        <v>10.5</v>
      </c>
      <c r="D657" s="12">
        <v>18.3</v>
      </c>
      <c r="E657" s="12">
        <v>41783.0</v>
      </c>
      <c r="F657" t="str">
        <f t="shared" si="1"/>
        <v> Illinois</v>
      </c>
      <c r="G657" t="str">
        <f t="shared" si="2"/>
        <v>Marion </v>
      </c>
      <c r="H657" t="str">
        <f t="shared" si="3"/>
        <v>Illinois</v>
      </c>
      <c r="I657" t="str">
        <f>VLOOKUP(H657,Sheet5!A:B,2,FALSE)</f>
        <v>IL</v>
      </c>
      <c r="J657" t="str">
        <f t="shared" si="4"/>
        <v>Marion, IL</v>
      </c>
    </row>
    <row r="658" ht="15.75" customHeight="1">
      <c r="A658" s="11" t="s">
        <v>9175</v>
      </c>
      <c r="B658" s="12" t="s">
        <v>3283</v>
      </c>
      <c r="C658" s="12">
        <v>7.1</v>
      </c>
      <c r="D658" s="12">
        <v>11.5</v>
      </c>
      <c r="E658" s="12">
        <v>53914.0</v>
      </c>
      <c r="F658" t="str">
        <f t="shared" si="1"/>
        <v> Illinois</v>
      </c>
      <c r="G658" t="str">
        <f t="shared" si="2"/>
        <v>Marshall </v>
      </c>
      <c r="H658" t="str">
        <f t="shared" si="3"/>
        <v>Illinois</v>
      </c>
      <c r="I658" t="str">
        <f>VLOOKUP(H658,Sheet5!A:B,2,FALSE)</f>
        <v>IL</v>
      </c>
      <c r="J658" t="str">
        <f t="shared" si="4"/>
        <v>Marshall, IL</v>
      </c>
    </row>
    <row r="659" ht="15.75" customHeight="1">
      <c r="A659" s="11" t="s">
        <v>9176</v>
      </c>
      <c r="B659" s="12" t="s">
        <v>3285</v>
      </c>
      <c r="C659" s="12">
        <v>9.0</v>
      </c>
      <c r="D659" s="12">
        <v>16.7</v>
      </c>
      <c r="E659" s="12">
        <v>42476.0</v>
      </c>
      <c r="F659" t="str">
        <f t="shared" si="1"/>
        <v> Illinois</v>
      </c>
      <c r="G659" t="str">
        <f t="shared" si="2"/>
        <v>Mason </v>
      </c>
      <c r="H659" t="str">
        <f t="shared" si="3"/>
        <v>Illinois</v>
      </c>
      <c r="I659" t="str">
        <f>VLOOKUP(H659,Sheet5!A:B,2,FALSE)</f>
        <v>IL</v>
      </c>
      <c r="J659" t="str">
        <f t="shared" si="4"/>
        <v>Mason, IL</v>
      </c>
    </row>
    <row r="660" ht="15.75" customHeight="1">
      <c r="A660" s="11" t="s">
        <v>9177</v>
      </c>
      <c r="B660" s="12" t="s">
        <v>3287</v>
      </c>
      <c r="C660" s="12">
        <v>10.7</v>
      </c>
      <c r="D660" s="12">
        <v>19.0</v>
      </c>
      <c r="E660" s="12">
        <v>43092.0</v>
      </c>
      <c r="F660" t="str">
        <f t="shared" si="1"/>
        <v> Illinois</v>
      </c>
      <c r="G660" t="str">
        <f t="shared" si="2"/>
        <v>Massac </v>
      </c>
      <c r="H660" t="str">
        <f t="shared" si="3"/>
        <v>Illinois</v>
      </c>
      <c r="I660" t="str">
        <f>VLOOKUP(H660,Sheet5!A:B,2,FALSE)</f>
        <v>IL</v>
      </c>
      <c r="J660" t="str">
        <f t="shared" si="4"/>
        <v>Massac, IL</v>
      </c>
    </row>
    <row r="661" ht="15.75" customHeight="1">
      <c r="A661" s="11" t="s">
        <v>9178</v>
      </c>
      <c r="B661" s="12" t="s">
        <v>3298</v>
      </c>
      <c r="C661" s="12">
        <v>5.8</v>
      </c>
      <c r="D661" s="12">
        <v>9.7</v>
      </c>
      <c r="E661" s="12">
        <v>59989.0</v>
      </c>
      <c r="F661" t="str">
        <f t="shared" si="1"/>
        <v> Illinois</v>
      </c>
      <c r="G661" t="str">
        <f t="shared" si="2"/>
        <v>Menard </v>
      </c>
      <c r="H661" t="str">
        <f t="shared" si="3"/>
        <v>Illinois</v>
      </c>
      <c r="I661" t="str">
        <f>VLOOKUP(H661,Sheet5!A:B,2,FALSE)</f>
        <v>IL</v>
      </c>
      <c r="J661" t="str">
        <f t="shared" si="4"/>
        <v>Menard, IL</v>
      </c>
    </row>
    <row r="662" ht="15.75" customHeight="1">
      <c r="A662" s="11" t="s">
        <v>9179</v>
      </c>
      <c r="B662" s="12" t="s">
        <v>3300</v>
      </c>
      <c r="C662" s="12">
        <v>5.8</v>
      </c>
      <c r="D662" s="12">
        <v>10.9</v>
      </c>
      <c r="E662" s="12">
        <v>51259.0</v>
      </c>
      <c r="F662" t="str">
        <f t="shared" si="1"/>
        <v> Illinois</v>
      </c>
      <c r="G662" t="str">
        <f t="shared" si="2"/>
        <v>Mercer </v>
      </c>
      <c r="H662" t="str">
        <f t="shared" si="3"/>
        <v>Illinois</v>
      </c>
      <c r="I662" t="str">
        <f>VLOOKUP(H662,Sheet5!A:B,2,FALSE)</f>
        <v>IL</v>
      </c>
      <c r="J662" t="str">
        <f t="shared" si="4"/>
        <v>Mercer, IL</v>
      </c>
    </row>
    <row r="663" ht="15.75" customHeight="1">
      <c r="A663" s="11" t="s">
        <v>9180</v>
      </c>
      <c r="B663" s="12" t="s">
        <v>3302</v>
      </c>
      <c r="C663" s="12">
        <v>5.4</v>
      </c>
      <c r="D663" s="12">
        <v>5.4</v>
      </c>
      <c r="E663" s="12">
        <v>69592.0</v>
      </c>
      <c r="F663" t="str">
        <f t="shared" si="1"/>
        <v> Illinois</v>
      </c>
      <c r="G663" t="str">
        <f t="shared" si="2"/>
        <v>Monroe </v>
      </c>
      <c r="H663" t="str">
        <f t="shared" si="3"/>
        <v>Illinois</v>
      </c>
      <c r="I663" t="str">
        <f>VLOOKUP(H663,Sheet5!A:B,2,FALSE)</f>
        <v>IL</v>
      </c>
      <c r="J663" t="str">
        <f t="shared" si="4"/>
        <v>Monroe, IL</v>
      </c>
    </row>
    <row r="664" ht="15.75" customHeight="1">
      <c r="A664" s="11" t="s">
        <v>9181</v>
      </c>
      <c r="B664" s="12" t="s">
        <v>3304</v>
      </c>
      <c r="C664" s="12">
        <v>6.8</v>
      </c>
      <c r="D664" s="12">
        <v>14.6</v>
      </c>
      <c r="E664" s="12">
        <v>45158.0</v>
      </c>
      <c r="F664" t="str">
        <f t="shared" si="1"/>
        <v> Illinois</v>
      </c>
      <c r="G664" t="str">
        <f t="shared" si="2"/>
        <v>Montgomery </v>
      </c>
      <c r="H664" t="str">
        <f t="shared" si="3"/>
        <v>Illinois</v>
      </c>
      <c r="I664" t="str">
        <f>VLOOKUP(H664,Sheet5!A:B,2,FALSE)</f>
        <v>IL</v>
      </c>
      <c r="J664" t="str">
        <f t="shared" si="4"/>
        <v>Montgomery, IL</v>
      </c>
    </row>
    <row r="665" ht="15.75" customHeight="1">
      <c r="A665" s="11" t="s">
        <v>9182</v>
      </c>
      <c r="B665" s="12" t="s">
        <v>3306</v>
      </c>
      <c r="C665" s="12">
        <v>8.8</v>
      </c>
      <c r="D665" s="12">
        <v>14.4</v>
      </c>
      <c r="E665" s="12">
        <v>46524.0</v>
      </c>
      <c r="F665" t="str">
        <f t="shared" si="1"/>
        <v> Illinois</v>
      </c>
      <c r="G665" t="str">
        <f t="shared" si="2"/>
        <v>Morgan </v>
      </c>
      <c r="H665" t="str">
        <f t="shared" si="3"/>
        <v>Illinois</v>
      </c>
      <c r="I665" t="str">
        <f>VLOOKUP(H665,Sheet5!A:B,2,FALSE)</f>
        <v>IL</v>
      </c>
      <c r="J665" t="str">
        <f t="shared" si="4"/>
        <v>Morgan, IL</v>
      </c>
    </row>
    <row r="666" ht="15.75" customHeight="1">
      <c r="A666" s="11" t="s">
        <v>9183</v>
      </c>
      <c r="B666" s="12" t="s">
        <v>3308</v>
      </c>
      <c r="C666" s="12">
        <v>5.9</v>
      </c>
      <c r="D666" s="12">
        <v>14.4</v>
      </c>
      <c r="E666" s="12">
        <v>47438.0</v>
      </c>
      <c r="F666" t="str">
        <f t="shared" si="1"/>
        <v> Illinois</v>
      </c>
      <c r="G666" t="str">
        <f t="shared" si="2"/>
        <v>Moultrie </v>
      </c>
      <c r="H666" t="str">
        <f t="shared" si="3"/>
        <v>Illinois</v>
      </c>
      <c r="I666" t="str">
        <f>VLOOKUP(H666,Sheet5!A:B,2,FALSE)</f>
        <v>IL</v>
      </c>
      <c r="J666" t="str">
        <f t="shared" si="4"/>
        <v>Moultrie, IL</v>
      </c>
    </row>
    <row r="667" ht="15.75" customHeight="1">
      <c r="A667" s="11" t="s">
        <v>9184</v>
      </c>
      <c r="B667" s="12" t="s">
        <v>3310</v>
      </c>
      <c r="C667" s="12">
        <v>9.6</v>
      </c>
      <c r="D667" s="12">
        <v>11.1</v>
      </c>
      <c r="E667" s="12">
        <v>55894.0</v>
      </c>
      <c r="F667" t="str">
        <f t="shared" si="1"/>
        <v> Illinois</v>
      </c>
      <c r="G667" t="str">
        <f t="shared" si="2"/>
        <v>Ogle </v>
      </c>
      <c r="H667" t="str">
        <f t="shared" si="3"/>
        <v>Illinois</v>
      </c>
      <c r="I667" t="str">
        <f>VLOOKUP(H667,Sheet5!A:B,2,FALSE)</f>
        <v>IL</v>
      </c>
      <c r="J667" t="str">
        <f t="shared" si="4"/>
        <v>Ogle, IL</v>
      </c>
    </row>
    <row r="668" ht="15.75" customHeight="1">
      <c r="A668" s="11" t="s">
        <v>9185</v>
      </c>
      <c r="B668" s="12" t="s">
        <v>3312</v>
      </c>
      <c r="C668" s="12">
        <v>9.5</v>
      </c>
      <c r="D668" s="12">
        <v>17.0</v>
      </c>
      <c r="E668" s="12">
        <v>51454.0</v>
      </c>
      <c r="F668" t="str">
        <f t="shared" si="1"/>
        <v> Illinois</v>
      </c>
      <c r="G668" t="str">
        <f t="shared" si="2"/>
        <v>Peoria </v>
      </c>
      <c r="H668" t="str">
        <f t="shared" si="3"/>
        <v>Illinois</v>
      </c>
      <c r="I668" t="str">
        <f>VLOOKUP(H668,Sheet5!A:B,2,FALSE)</f>
        <v>IL</v>
      </c>
      <c r="J668" t="str">
        <f t="shared" si="4"/>
        <v>Peoria, IL</v>
      </c>
    </row>
    <row r="669" ht="15.75" customHeight="1">
      <c r="A669" s="11" t="s">
        <v>9186</v>
      </c>
      <c r="B669" s="12" t="s">
        <v>3314</v>
      </c>
      <c r="C669" s="12">
        <v>9.8</v>
      </c>
      <c r="D669" s="12">
        <v>17.1</v>
      </c>
      <c r="E669" s="12">
        <v>40532.0</v>
      </c>
      <c r="F669" t="str">
        <f t="shared" si="1"/>
        <v> Illinois</v>
      </c>
      <c r="G669" t="str">
        <f t="shared" si="2"/>
        <v>Perry </v>
      </c>
      <c r="H669" t="str">
        <f t="shared" si="3"/>
        <v>Illinois</v>
      </c>
      <c r="I669" t="str">
        <f>VLOOKUP(H669,Sheet5!A:B,2,FALSE)</f>
        <v>IL</v>
      </c>
      <c r="J669" t="str">
        <f t="shared" si="4"/>
        <v>Perry, IL</v>
      </c>
    </row>
    <row r="670" ht="15.75" customHeight="1">
      <c r="A670" s="11" t="s">
        <v>9187</v>
      </c>
      <c r="B670" s="12" t="s">
        <v>3316</v>
      </c>
      <c r="C670" s="12">
        <v>5.8</v>
      </c>
      <c r="D670" s="12">
        <v>6.7</v>
      </c>
      <c r="E670" s="12">
        <v>63002.0</v>
      </c>
      <c r="F670" t="str">
        <f t="shared" si="1"/>
        <v> Illinois</v>
      </c>
      <c r="G670" t="str">
        <f t="shared" si="2"/>
        <v>Piatt </v>
      </c>
      <c r="H670" t="str">
        <f t="shared" si="3"/>
        <v>Illinois</v>
      </c>
      <c r="I670" t="str">
        <f>VLOOKUP(H670,Sheet5!A:B,2,FALSE)</f>
        <v>IL</v>
      </c>
      <c r="J670" t="str">
        <f t="shared" si="4"/>
        <v>Piatt, IL</v>
      </c>
    </row>
    <row r="671" ht="15.75" customHeight="1">
      <c r="A671" s="11" t="s">
        <v>9188</v>
      </c>
      <c r="B671" s="12" t="s">
        <v>3318</v>
      </c>
      <c r="C671" s="12">
        <v>6.2</v>
      </c>
      <c r="D671" s="12">
        <v>15.3</v>
      </c>
      <c r="E671" s="12">
        <v>38740.0</v>
      </c>
      <c r="F671" t="str">
        <f t="shared" si="1"/>
        <v> Illinois</v>
      </c>
      <c r="G671" t="str">
        <f t="shared" si="2"/>
        <v>Pike </v>
      </c>
      <c r="H671" t="str">
        <f t="shared" si="3"/>
        <v>Illinois</v>
      </c>
      <c r="I671" t="str">
        <f>VLOOKUP(H671,Sheet5!A:B,2,FALSE)</f>
        <v>IL</v>
      </c>
      <c r="J671" t="str">
        <f t="shared" si="4"/>
        <v>Pike, IL</v>
      </c>
    </row>
    <row r="672" ht="15.75" customHeight="1">
      <c r="A672" s="11" t="s">
        <v>9189</v>
      </c>
      <c r="B672" s="12" t="s">
        <v>3320</v>
      </c>
      <c r="C672" s="12">
        <v>9.3</v>
      </c>
      <c r="D672" s="12">
        <v>16.5</v>
      </c>
      <c r="E672" s="12">
        <v>39395.0</v>
      </c>
      <c r="F672" t="str">
        <f t="shared" si="1"/>
        <v> Illinois</v>
      </c>
      <c r="G672" t="str">
        <f t="shared" si="2"/>
        <v>Pope </v>
      </c>
      <c r="H672" t="str">
        <f t="shared" si="3"/>
        <v>Illinois</v>
      </c>
      <c r="I672" t="str">
        <f>VLOOKUP(H672,Sheet5!A:B,2,FALSE)</f>
        <v>IL</v>
      </c>
      <c r="J672" t="str">
        <f t="shared" si="4"/>
        <v>Pope, IL</v>
      </c>
    </row>
    <row r="673" ht="15.75" customHeight="1">
      <c r="A673" s="11" t="s">
        <v>9190</v>
      </c>
      <c r="B673" s="12" t="s">
        <v>3322</v>
      </c>
      <c r="C673" s="12">
        <v>13.1</v>
      </c>
      <c r="D673" s="12">
        <v>18.5</v>
      </c>
      <c r="E673" s="12">
        <v>33946.0</v>
      </c>
      <c r="F673" t="str">
        <f t="shared" si="1"/>
        <v> Illinois</v>
      </c>
      <c r="G673" t="str">
        <f t="shared" si="2"/>
        <v>Pulaski </v>
      </c>
      <c r="H673" t="str">
        <f t="shared" si="3"/>
        <v>Illinois</v>
      </c>
      <c r="I673" t="str">
        <f>VLOOKUP(H673,Sheet5!A:B,2,FALSE)</f>
        <v>IL</v>
      </c>
      <c r="J673" t="str">
        <f t="shared" si="4"/>
        <v>Pulaski, IL</v>
      </c>
    </row>
    <row r="674" ht="15.75" customHeight="1">
      <c r="A674" s="11" t="s">
        <v>9191</v>
      </c>
      <c r="B674" s="12" t="s">
        <v>3324</v>
      </c>
      <c r="C674" s="12">
        <v>11.1</v>
      </c>
      <c r="D674" s="12">
        <v>10.5</v>
      </c>
      <c r="E674" s="12">
        <v>55360.0</v>
      </c>
      <c r="F674" t="str">
        <f t="shared" si="1"/>
        <v> Illinois</v>
      </c>
      <c r="G674" t="str">
        <f t="shared" si="2"/>
        <v>Putnam </v>
      </c>
      <c r="H674" t="str">
        <f t="shared" si="3"/>
        <v>Illinois</v>
      </c>
      <c r="I674" t="str">
        <f>VLOOKUP(H674,Sheet5!A:B,2,FALSE)</f>
        <v>IL</v>
      </c>
      <c r="J674" t="str">
        <f t="shared" si="4"/>
        <v>Putnam, IL</v>
      </c>
    </row>
    <row r="675" ht="15.75" customHeight="1">
      <c r="A675" s="11" t="s">
        <v>9192</v>
      </c>
      <c r="B675" s="12" t="s">
        <v>3326</v>
      </c>
      <c r="C675" s="12">
        <v>6.5</v>
      </c>
      <c r="D675" s="12">
        <v>12.3</v>
      </c>
      <c r="E675" s="12">
        <v>48901.0</v>
      </c>
      <c r="F675" t="str">
        <f t="shared" si="1"/>
        <v> Illinois</v>
      </c>
      <c r="G675" t="str">
        <f t="shared" si="2"/>
        <v>Randolph </v>
      </c>
      <c r="H675" t="str">
        <f t="shared" si="3"/>
        <v>Illinois</v>
      </c>
      <c r="I675" t="str">
        <f>VLOOKUP(H675,Sheet5!A:B,2,FALSE)</f>
        <v>IL</v>
      </c>
      <c r="J675" t="str">
        <f t="shared" si="4"/>
        <v>Randolph, IL</v>
      </c>
    </row>
    <row r="676" ht="15.75" customHeight="1">
      <c r="A676" s="11" t="s">
        <v>9193</v>
      </c>
      <c r="B676" s="12" t="s">
        <v>3328</v>
      </c>
      <c r="C676" s="12">
        <v>6.8</v>
      </c>
      <c r="D676" s="12">
        <v>15.0</v>
      </c>
      <c r="E676" s="12">
        <v>44514.0</v>
      </c>
      <c r="F676" t="str">
        <f t="shared" si="1"/>
        <v> Illinois</v>
      </c>
      <c r="G676" t="str">
        <f t="shared" si="2"/>
        <v>Richland </v>
      </c>
      <c r="H676" t="str">
        <f t="shared" si="3"/>
        <v>Illinois</v>
      </c>
      <c r="I676" t="str">
        <f>VLOOKUP(H676,Sheet5!A:B,2,FALSE)</f>
        <v>IL</v>
      </c>
      <c r="J676" t="str">
        <f t="shared" si="4"/>
        <v>Richland, IL</v>
      </c>
    </row>
    <row r="677" ht="15.75" customHeight="1">
      <c r="A677" s="11" t="s">
        <v>9194</v>
      </c>
      <c r="B677" s="12" t="s">
        <v>3330</v>
      </c>
      <c r="C677" s="12">
        <v>8.2</v>
      </c>
      <c r="D677" s="12">
        <v>14.5</v>
      </c>
      <c r="E677" s="12">
        <v>48226.0</v>
      </c>
      <c r="F677" t="str">
        <f t="shared" si="1"/>
        <v> Illinois</v>
      </c>
      <c r="G677" t="str">
        <f t="shared" si="2"/>
        <v>Rock Island </v>
      </c>
      <c r="H677" t="str">
        <f t="shared" si="3"/>
        <v>Illinois</v>
      </c>
      <c r="I677" t="str">
        <f>VLOOKUP(H677,Sheet5!A:B,2,FALSE)</f>
        <v>IL</v>
      </c>
      <c r="J677" t="str">
        <f t="shared" si="4"/>
        <v>Rock Island, IL</v>
      </c>
    </row>
    <row r="678" ht="15.75" customHeight="1">
      <c r="A678" s="11" t="s">
        <v>9195</v>
      </c>
      <c r="B678" s="12" t="s">
        <v>3342</v>
      </c>
      <c r="C678" s="12">
        <v>9.0</v>
      </c>
      <c r="D678" s="12">
        <v>17.8</v>
      </c>
      <c r="E678" s="12">
        <v>50728.0</v>
      </c>
      <c r="F678" t="str">
        <f t="shared" si="1"/>
        <v> Illinois</v>
      </c>
      <c r="G678" t="str">
        <f t="shared" si="2"/>
        <v>St. Clair </v>
      </c>
      <c r="H678" t="str">
        <f t="shared" si="3"/>
        <v>Illinois</v>
      </c>
      <c r="I678" t="str">
        <f>VLOOKUP(H678,Sheet5!A:B,2,FALSE)</f>
        <v>IL</v>
      </c>
      <c r="J678" t="str">
        <f t="shared" si="4"/>
        <v>St. Clair, IL</v>
      </c>
    </row>
    <row r="679" ht="15.75" customHeight="1">
      <c r="A679" s="11" t="s">
        <v>9196</v>
      </c>
      <c r="B679" s="12" t="s">
        <v>3332</v>
      </c>
      <c r="C679" s="12">
        <v>13.4</v>
      </c>
      <c r="D679" s="12">
        <v>21.3</v>
      </c>
      <c r="E679" s="12">
        <v>38772.0</v>
      </c>
      <c r="F679" t="str">
        <f t="shared" si="1"/>
        <v> Illinois</v>
      </c>
      <c r="G679" t="str">
        <f t="shared" si="2"/>
        <v>Saline </v>
      </c>
      <c r="H679" t="str">
        <f t="shared" si="3"/>
        <v>Illinois</v>
      </c>
      <c r="I679" t="str">
        <f>VLOOKUP(H679,Sheet5!A:B,2,FALSE)</f>
        <v>IL</v>
      </c>
      <c r="J679" t="str">
        <f t="shared" si="4"/>
        <v>Saline, IL</v>
      </c>
    </row>
    <row r="680" ht="15.75" customHeight="1">
      <c r="A680" s="11" t="s">
        <v>9197</v>
      </c>
      <c r="B680" s="12" t="s">
        <v>3334</v>
      </c>
      <c r="C680" s="12">
        <v>8.1</v>
      </c>
      <c r="D680" s="12">
        <v>14.9</v>
      </c>
      <c r="E680" s="12">
        <v>55565.0</v>
      </c>
      <c r="F680" t="str">
        <f t="shared" si="1"/>
        <v> Illinois</v>
      </c>
      <c r="G680" t="str">
        <f t="shared" si="2"/>
        <v>Sangamon </v>
      </c>
      <c r="H680" t="str">
        <f t="shared" si="3"/>
        <v>Illinois</v>
      </c>
      <c r="I680" t="str">
        <f>VLOOKUP(H680,Sheet5!A:B,2,FALSE)</f>
        <v>IL</v>
      </c>
      <c r="J680" t="str">
        <f t="shared" si="4"/>
        <v>Sangamon, IL</v>
      </c>
    </row>
    <row r="681" ht="15.75" customHeight="1">
      <c r="A681" s="11" t="s">
        <v>9198</v>
      </c>
      <c r="B681" s="12" t="s">
        <v>3336</v>
      </c>
      <c r="C681" s="12">
        <v>5.2</v>
      </c>
      <c r="D681" s="12">
        <v>17.1</v>
      </c>
      <c r="E681" s="12">
        <v>48575.0</v>
      </c>
      <c r="F681" t="str">
        <f t="shared" si="1"/>
        <v> Illinois</v>
      </c>
      <c r="G681" t="str">
        <f t="shared" si="2"/>
        <v>Schuyler </v>
      </c>
      <c r="H681" t="str">
        <f t="shared" si="3"/>
        <v>Illinois</v>
      </c>
      <c r="I681" t="str">
        <f>VLOOKUP(H681,Sheet5!A:B,2,FALSE)</f>
        <v>IL</v>
      </c>
      <c r="J681" t="str">
        <f t="shared" si="4"/>
        <v>Schuyler, IL</v>
      </c>
    </row>
    <row r="682" ht="15.75" customHeight="1">
      <c r="A682" s="11" t="s">
        <v>9199</v>
      </c>
      <c r="B682" s="12" t="s">
        <v>3338</v>
      </c>
      <c r="C682" s="12">
        <v>8.9</v>
      </c>
      <c r="D682" s="12">
        <v>13.9</v>
      </c>
      <c r="E682" s="12">
        <v>48500.0</v>
      </c>
      <c r="F682" t="str">
        <f t="shared" si="1"/>
        <v> Illinois</v>
      </c>
      <c r="G682" t="str">
        <f t="shared" si="2"/>
        <v>Scott </v>
      </c>
      <c r="H682" t="str">
        <f t="shared" si="3"/>
        <v>Illinois</v>
      </c>
      <c r="I682" t="str">
        <f>VLOOKUP(H682,Sheet5!A:B,2,FALSE)</f>
        <v>IL</v>
      </c>
      <c r="J682" t="str">
        <f t="shared" si="4"/>
        <v>Scott, IL</v>
      </c>
    </row>
    <row r="683" ht="15.75" customHeight="1">
      <c r="A683" s="11" t="s">
        <v>9200</v>
      </c>
      <c r="B683" s="12" t="s">
        <v>3340</v>
      </c>
      <c r="C683" s="12">
        <v>6.9</v>
      </c>
      <c r="D683" s="12">
        <v>11.5</v>
      </c>
      <c r="E683" s="12">
        <v>47411.0</v>
      </c>
      <c r="F683" t="str">
        <f t="shared" si="1"/>
        <v> Illinois</v>
      </c>
      <c r="G683" t="str">
        <f t="shared" si="2"/>
        <v>Shelby </v>
      </c>
      <c r="H683" t="str">
        <f t="shared" si="3"/>
        <v>Illinois</v>
      </c>
      <c r="I683" t="str">
        <f>VLOOKUP(H683,Sheet5!A:B,2,FALSE)</f>
        <v>IL</v>
      </c>
      <c r="J683" t="str">
        <f t="shared" si="4"/>
        <v>Shelby, IL</v>
      </c>
    </row>
    <row r="684" ht="15.75" customHeight="1">
      <c r="A684" s="11" t="s">
        <v>9201</v>
      </c>
      <c r="B684" s="12" t="s">
        <v>3344</v>
      </c>
      <c r="C684" s="12">
        <v>7.9</v>
      </c>
      <c r="D684" s="12">
        <v>9.9</v>
      </c>
      <c r="E684" s="12">
        <v>52956.0</v>
      </c>
      <c r="F684" t="str">
        <f t="shared" si="1"/>
        <v> Illinois</v>
      </c>
      <c r="G684" t="str">
        <f t="shared" si="2"/>
        <v>Stark </v>
      </c>
      <c r="H684" t="str">
        <f t="shared" si="3"/>
        <v>Illinois</v>
      </c>
      <c r="I684" t="str">
        <f>VLOOKUP(H684,Sheet5!A:B,2,FALSE)</f>
        <v>IL</v>
      </c>
      <c r="J684" t="str">
        <f t="shared" si="4"/>
        <v>Stark, IL</v>
      </c>
    </row>
    <row r="685" ht="15.75" customHeight="1">
      <c r="A685" s="11" t="s">
        <v>9202</v>
      </c>
      <c r="B685" s="12" t="s">
        <v>3346</v>
      </c>
      <c r="C685" s="12">
        <v>11.4</v>
      </c>
      <c r="D685" s="12">
        <v>15.5</v>
      </c>
      <c r="E685" s="12">
        <v>44631.0</v>
      </c>
      <c r="F685" t="str">
        <f t="shared" si="1"/>
        <v> Illinois</v>
      </c>
      <c r="G685" t="str">
        <f t="shared" si="2"/>
        <v>Stephenson </v>
      </c>
      <c r="H685" t="str">
        <f t="shared" si="3"/>
        <v>Illinois</v>
      </c>
      <c r="I685" t="str">
        <f>VLOOKUP(H685,Sheet5!A:B,2,FALSE)</f>
        <v>IL</v>
      </c>
      <c r="J685" t="str">
        <f t="shared" si="4"/>
        <v>Stephenson, IL</v>
      </c>
    </row>
    <row r="686" ht="15.75" customHeight="1">
      <c r="A686" s="11" t="s">
        <v>9203</v>
      </c>
      <c r="B686" s="12" t="s">
        <v>3348</v>
      </c>
      <c r="C686" s="12">
        <v>6.7</v>
      </c>
      <c r="D686" s="12">
        <v>9.3</v>
      </c>
      <c r="E686" s="12">
        <v>57052.0</v>
      </c>
      <c r="F686" t="str">
        <f t="shared" si="1"/>
        <v> Illinois</v>
      </c>
      <c r="G686" t="str">
        <f t="shared" si="2"/>
        <v>Tazewell </v>
      </c>
      <c r="H686" t="str">
        <f t="shared" si="3"/>
        <v>Illinois</v>
      </c>
      <c r="I686" t="str">
        <f>VLOOKUP(H686,Sheet5!A:B,2,FALSE)</f>
        <v>IL</v>
      </c>
      <c r="J686" t="str">
        <f t="shared" si="4"/>
        <v>Tazewell, IL</v>
      </c>
    </row>
    <row r="687" ht="15.75" customHeight="1">
      <c r="A687" s="11" t="s">
        <v>9204</v>
      </c>
      <c r="B687" s="12" t="s">
        <v>3350</v>
      </c>
      <c r="C687" s="12">
        <v>9.7</v>
      </c>
      <c r="D687" s="12">
        <v>18.0</v>
      </c>
      <c r="E687" s="12">
        <v>41849.0</v>
      </c>
      <c r="F687" t="str">
        <f t="shared" si="1"/>
        <v> Illinois</v>
      </c>
      <c r="G687" t="str">
        <f t="shared" si="2"/>
        <v>Union </v>
      </c>
      <c r="H687" t="str">
        <f t="shared" si="3"/>
        <v>Illinois</v>
      </c>
      <c r="I687" t="str">
        <f>VLOOKUP(H687,Sheet5!A:B,2,FALSE)</f>
        <v>IL</v>
      </c>
      <c r="J687" t="str">
        <f t="shared" si="4"/>
        <v>Union, IL</v>
      </c>
    </row>
    <row r="688" ht="15.75" customHeight="1">
      <c r="A688" s="11" t="s">
        <v>9205</v>
      </c>
      <c r="B688" s="12" t="s">
        <v>3352</v>
      </c>
      <c r="C688" s="12">
        <v>11.9</v>
      </c>
      <c r="D688" s="12">
        <v>19.1</v>
      </c>
      <c r="E688" s="12">
        <v>42548.0</v>
      </c>
      <c r="F688" t="str">
        <f t="shared" si="1"/>
        <v> Illinois</v>
      </c>
      <c r="G688" t="str">
        <f t="shared" si="2"/>
        <v>Vermilion </v>
      </c>
      <c r="H688" t="str">
        <f t="shared" si="3"/>
        <v>Illinois</v>
      </c>
      <c r="I688" t="str">
        <f>VLOOKUP(H688,Sheet5!A:B,2,FALSE)</f>
        <v>IL</v>
      </c>
      <c r="J688" t="str">
        <f t="shared" si="4"/>
        <v>Vermilion, IL</v>
      </c>
    </row>
    <row r="689" ht="15.75" customHeight="1">
      <c r="A689" s="11" t="s">
        <v>9206</v>
      </c>
      <c r="B689" s="12" t="s">
        <v>3354</v>
      </c>
      <c r="C689" s="12">
        <v>9.0</v>
      </c>
      <c r="D689" s="12">
        <v>13.3</v>
      </c>
      <c r="E689" s="12">
        <v>48679.0</v>
      </c>
      <c r="F689" t="str">
        <f t="shared" si="1"/>
        <v> Illinois</v>
      </c>
      <c r="G689" t="str">
        <f t="shared" si="2"/>
        <v>Wabash </v>
      </c>
      <c r="H689" t="str">
        <f t="shared" si="3"/>
        <v>Illinois</v>
      </c>
      <c r="I689" t="str">
        <f>VLOOKUP(H689,Sheet5!A:B,2,FALSE)</f>
        <v>IL</v>
      </c>
      <c r="J689" t="str">
        <f t="shared" si="4"/>
        <v>Wabash, IL</v>
      </c>
    </row>
    <row r="690" ht="15.75" customHeight="1">
      <c r="A690" s="11" t="s">
        <v>9207</v>
      </c>
      <c r="B690" s="12" t="s">
        <v>3356</v>
      </c>
      <c r="C690" s="12">
        <v>10.3</v>
      </c>
      <c r="D690" s="12">
        <v>15.6</v>
      </c>
      <c r="E690" s="12">
        <v>43683.0</v>
      </c>
      <c r="F690" t="str">
        <f t="shared" si="1"/>
        <v> Illinois</v>
      </c>
      <c r="G690" t="str">
        <f t="shared" si="2"/>
        <v>Warren </v>
      </c>
      <c r="H690" t="str">
        <f t="shared" si="3"/>
        <v>Illinois</v>
      </c>
      <c r="I690" t="str">
        <f>VLOOKUP(H690,Sheet5!A:B,2,FALSE)</f>
        <v>IL</v>
      </c>
      <c r="J690" t="str">
        <f t="shared" si="4"/>
        <v>Warren, IL</v>
      </c>
    </row>
    <row r="691" ht="15.75" customHeight="1">
      <c r="A691" s="11" t="s">
        <v>9208</v>
      </c>
      <c r="B691" s="12" t="s">
        <v>3358</v>
      </c>
      <c r="C691" s="12">
        <v>5.9</v>
      </c>
      <c r="D691" s="12">
        <v>12.3</v>
      </c>
      <c r="E691" s="12">
        <v>52761.0</v>
      </c>
      <c r="F691" t="str">
        <f t="shared" si="1"/>
        <v> Illinois</v>
      </c>
      <c r="G691" t="str">
        <f t="shared" si="2"/>
        <v>Washington </v>
      </c>
      <c r="H691" t="str">
        <f t="shared" si="3"/>
        <v>Illinois</v>
      </c>
      <c r="I691" t="str">
        <f>VLOOKUP(H691,Sheet5!A:B,2,FALSE)</f>
        <v>IL</v>
      </c>
      <c r="J691" t="str">
        <f t="shared" si="4"/>
        <v>Washington, IL</v>
      </c>
    </row>
    <row r="692" ht="15.75" customHeight="1">
      <c r="A692" s="11" t="s">
        <v>9209</v>
      </c>
      <c r="B692" s="12" t="s">
        <v>3360</v>
      </c>
      <c r="C692" s="12">
        <v>5.6</v>
      </c>
      <c r="D692" s="12">
        <v>15.3</v>
      </c>
      <c r="E692" s="12">
        <v>44535.0</v>
      </c>
      <c r="F692" t="str">
        <f t="shared" si="1"/>
        <v> Illinois</v>
      </c>
      <c r="G692" t="str">
        <f t="shared" si="2"/>
        <v>Wayne </v>
      </c>
      <c r="H692" t="str">
        <f t="shared" si="3"/>
        <v>Illinois</v>
      </c>
      <c r="I692" t="str">
        <f>VLOOKUP(H692,Sheet5!A:B,2,FALSE)</f>
        <v>IL</v>
      </c>
      <c r="J692" t="str">
        <f t="shared" si="4"/>
        <v>Wayne, IL</v>
      </c>
    </row>
    <row r="693" ht="15.75" customHeight="1">
      <c r="A693" s="11" t="s">
        <v>9210</v>
      </c>
      <c r="B693" s="12" t="s">
        <v>3362</v>
      </c>
      <c r="C693" s="12">
        <v>7.7</v>
      </c>
      <c r="D693" s="12">
        <v>14.4</v>
      </c>
      <c r="E693" s="12">
        <v>45347.0</v>
      </c>
      <c r="F693" t="str">
        <f t="shared" si="1"/>
        <v> Illinois</v>
      </c>
      <c r="G693" t="str">
        <f t="shared" si="2"/>
        <v>White </v>
      </c>
      <c r="H693" t="str">
        <f t="shared" si="3"/>
        <v>Illinois</v>
      </c>
      <c r="I693" t="str">
        <f>VLOOKUP(H693,Sheet5!A:B,2,FALSE)</f>
        <v>IL</v>
      </c>
      <c r="J693" t="str">
        <f t="shared" si="4"/>
        <v>White, IL</v>
      </c>
    </row>
    <row r="694" ht="15.75" customHeight="1">
      <c r="A694" s="11" t="s">
        <v>9211</v>
      </c>
      <c r="B694" s="12" t="s">
        <v>3364</v>
      </c>
      <c r="C694" s="12">
        <v>9.0</v>
      </c>
      <c r="D694" s="12">
        <v>11.9</v>
      </c>
      <c r="E694" s="12">
        <v>48343.0</v>
      </c>
      <c r="F694" t="str">
        <f t="shared" si="1"/>
        <v> Illinois</v>
      </c>
      <c r="G694" t="str">
        <f t="shared" si="2"/>
        <v>Whiteside </v>
      </c>
      <c r="H694" t="str">
        <f t="shared" si="3"/>
        <v>Illinois</v>
      </c>
      <c r="I694" t="str">
        <f>VLOOKUP(H694,Sheet5!A:B,2,FALSE)</f>
        <v>IL</v>
      </c>
      <c r="J694" t="str">
        <f t="shared" si="4"/>
        <v>Whiteside, IL</v>
      </c>
    </row>
    <row r="695" ht="15.75" customHeight="1">
      <c r="A695" s="11" t="s">
        <v>9212</v>
      </c>
      <c r="B695" s="12" t="s">
        <v>3366</v>
      </c>
      <c r="C695" s="12">
        <v>8.9</v>
      </c>
      <c r="D695" s="12">
        <v>8.2</v>
      </c>
      <c r="E695" s="12">
        <v>76142.0</v>
      </c>
      <c r="F695" t="str">
        <f t="shared" si="1"/>
        <v> Illinois</v>
      </c>
      <c r="G695" t="str">
        <f t="shared" si="2"/>
        <v>Will </v>
      </c>
      <c r="H695" t="str">
        <f t="shared" si="3"/>
        <v>Illinois</v>
      </c>
      <c r="I695" t="str">
        <f>VLOOKUP(H695,Sheet5!A:B,2,FALSE)</f>
        <v>IL</v>
      </c>
      <c r="J695" t="str">
        <f t="shared" si="4"/>
        <v>Will, IL</v>
      </c>
    </row>
    <row r="696" ht="15.75" customHeight="1">
      <c r="A696" s="11" t="s">
        <v>9213</v>
      </c>
      <c r="B696" s="12" t="s">
        <v>3368</v>
      </c>
      <c r="C696" s="12">
        <v>7.6</v>
      </c>
      <c r="D696" s="12">
        <v>15.2</v>
      </c>
      <c r="E696" s="12">
        <v>43855.0</v>
      </c>
      <c r="F696" t="str">
        <f t="shared" si="1"/>
        <v> Illinois</v>
      </c>
      <c r="G696" t="str">
        <f t="shared" si="2"/>
        <v>Williamson </v>
      </c>
      <c r="H696" t="str">
        <f t="shared" si="3"/>
        <v>Illinois</v>
      </c>
      <c r="I696" t="str">
        <f>VLOOKUP(H696,Sheet5!A:B,2,FALSE)</f>
        <v>IL</v>
      </c>
      <c r="J696" t="str">
        <f t="shared" si="4"/>
        <v>Williamson, IL</v>
      </c>
    </row>
    <row r="697" ht="15.75" customHeight="1">
      <c r="A697" s="11" t="s">
        <v>9214</v>
      </c>
      <c r="B697" s="12" t="s">
        <v>3370</v>
      </c>
      <c r="C697" s="12">
        <v>12.4</v>
      </c>
      <c r="D697" s="12">
        <v>17.5</v>
      </c>
      <c r="E697" s="12">
        <v>47523.0</v>
      </c>
      <c r="F697" t="str">
        <f t="shared" si="1"/>
        <v> Illinois</v>
      </c>
      <c r="G697" t="str">
        <f t="shared" si="2"/>
        <v>Winnebago </v>
      </c>
      <c r="H697" t="str">
        <f t="shared" si="3"/>
        <v>Illinois</v>
      </c>
      <c r="I697" t="str">
        <f>VLOOKUP(H697,Sheet5!A:B,2,FALSE)</f>
        <v>IL</v>
      </c>
      <c r="J697" t="str">
        <f t="shared" si="4"/>
        <v>Winnebago, IL</v>
      </c>
    </row>
    <row r="698" ht="15.75" customHeight="1">
      <c r="A698" s="11" t="s">
        <v>9215</v>
      </c>
      <c r="B698" s="12" t="s">
        <v>3372</v>
      </c>
      <c r="C698" s="12">
        <v>6.5</v>
      </c>
      <c r="D698" s="12">
        <v>8.1</v>
      </c>
      <c r="E698" s="12">
        <v>68119.0</v>
      </c>
      <c r="F698" t="str">
        <f t="shared" si="1"/>
        <v> Illinois</v>
      </c>
      <c r="G698" t="str">
        <f t="shared" si="2"/>
        <v>Woodford </v>
      </c>
      <c r="H698" t="str">
        <f t="shared" si="3"/>
        <v>Illinois</v>
      </c>
      <c r="I698" t="str">
        <f>VLOOKUP(H698,Sheet5!A:B,2,FALSE)</f>
        <v>IL</v>
      </c>
      <c r="J698" t="str">
        <f t="shared" si="4"/>
        <v>Woodford, IL</v>
      </c>
    </row>
    <row r="699" ht="15.75" customHeight="1">
      <c r="A699" s="11" t="s">
        <v>9216</v>
      </c>
      <c r="B699" s="12" t="s">
        <v>3374</v>
      </c>
      <c r="C699" s="12">
        <v>7.2</v>
      </c>
      <c r="D699" s="12">
        <v>18.4</v>
      </c>
      <c r="E699" s="12">
        <v>47964.0</v>
      </c>
      <c r="F699" t="str">
        <f t="shared" si="1"/>
        <v> Indiana</v>
      </c>
      <c r="G699" t="str">
        <f t="shared" si="2"/>
        <v>Adams </v>
      </c>
      <c r="H699" t="str">
        <f t="shared" si="3"/>
        <v>Indiana</v>
      </c>
      <c r="I699" t="str">
        <f>VLOOKUP(H699,Sheet5!A:B,2,FALSE)</f>
        <v>IN</v>
      </c>
      <c r="J699" t="str">
        <f t="shared" si="4"/>
        <v>Adams, IN</v>
      </c>
    </row>
    <row r="700" ht="15.75" customHeight="1">
      <c r="A700" s="11" t="s">
        <v>9217</v>
      </c>
      <c r="B700" s="12" t="s">
        <v>3376</v>
      </c>
      <c r="C700" s="12">
        <v>9.0</v>
      </c>
      <c r="D700" s="12">
        <v>15.5</v>
      </c>
      <c r="E700" s="12">
        <v>49124.0</v>
      </c>
      <c r="F700" t="str">
        <f t="shared" si="1"/>
        <v> Indiana</v>
      </c>
      <c r="G700" t="str">
        <f t="shared" si="2"/>
        <v>Allen </v>
      </c>
      <c r="H700" t="str">
        <f t="shared" si="3"/>
        <v>Indiana</v>
      </c>
      <c r="I700" t="str">
        <f>VLOOKUP(H700,Sheet5!A:B,2,FALSE)</f>
        <v>IN</v>
      </c>
      <c r="J700" t="str">
        <f t="shared" si="4"/>
        <v>Allen, IN</v>
      </c>
    </row>
    <row r="701" ht="15.75" customHeight="1">
      <c r="A701" s="11" t="s">
        <v>9218</v>
      </c>
      <c r="B701" s="12" t="s">
        <v>3378</v>
      </c>
      <c r="C701" s="12">
        <v>5.6</v>
      </c>
      <c r="D701" s="12">
        <v>12.8</v>
      </c>
      <c r="E701" s="12">
        <v>54488.0</v>
      </c>
      <c r="F701" t="str">
        <f t="shared" si="1"/>
        <v> Indiana</v>
      </c>
      <c r="G701" t="str">
        <f t="shared" si="2"/>
        <v>Bartholomew </v>
      </c>
      <c r="H701" t="str">
        <f t="shared" si="3"/>
        <v>Indiana</v>
      </c>
      <c r="I701" t="str">
        <f>VLOOKUP(H701,Sheet5!A:B,2,FALSE)</f>
        <v>IN</v>
      </c>
      <c r="J701" t="str">
        <f t="shared" si="4"/>
        <v>Bartholomew, IN</v>
      </c>
    </row>
    <row r="702" ht="15.75" customHeight="1">
      <c r="A702" s="11" t="s">
        <v>9219</v>
      </c>
      <c r="B702" s="12" t="s">
        <v>3380</v>
      </c>
      <c r="C702" s="12">
        <v>5.8</v>
      </c>
      <c r="D702" s="12">
        <v>13.4</v>
      </c>
      <c r="E702" s="12">
        <v>46909.0</v>
      </c>
      <c r="F702" t="str">
        <f t="shared" si="1"/>
        <v> Indiana</v>
      </c>
      <c r="G702" t="str">
        <f t="shared" si="2"/>
        <v>Benton </v>
      </c>
      <c r="H702" t="str">
        <f t="shared" si="3"/>
        <v>Indiana</v>
      </c>
      <c r="I702" t="str">
        <f>VLOOKUP(H702,Sheet5!A:B,2,FALSE)</f>
        <v>IN</v>
      </c>
      <c r="J702" t="str">
        <f t="shared" si="4"/>
        <v>Benton, IN</v>
      </c>
    </row>
    <row r="703" ht="15.75" customHeight="1">
      <c r="A703" s="11" t="s">
        <v>9220</v>
      </c>
      <c r="B703" s="12" t="s">
        <v>3382</v>
      </c>
      <c r="C703" s="12">
        <v>11.0</v>
      </c>
      <c r="D703" s="12">
        <v>16.0</v>
      </c>
      <c r="E703" s="12">
        <v>39370.0</v>
      </c>
      <c r="F703" t="str">
        <f t="shared" si="1"/>
        <v> Indiana</v>
      </c>
      <c r="G703" t="str">
        <f t="shared" si="2"/>
        <v>Blackford </v>
      </c>
      <c r="H703" t="str">
        <f t="shared" si="3"/>
        <v>Indiana</v>
      </c>
      <c r="I703" t="str">
        <f>VLOOKUP(H703,Sheet5!A:B,2,FALSE)</f>
        <v>IN</v>
      </c>
      <c r="J703" t="str">
        <f t="shared" si="4"/>
        <v>Blackford, IN</v>
      </c>
    </row>
    <row r="704" ht="15.75" customHeight="1">
      <c r="A704" s="11" t="s">
        <v>9221</v>
      </c>
      <c r="B704" s="12" t="s">
        <v>3384</v>
      </c>
      <c r="C704" s="12">
        <v>4.8</v>
      </c>
      <c r="D704" s="12">
        <v>6.9</v>
      </c>
      <c r="E704" s="12">
        <v>67416.0</v>
      </c>
      <c r="F704" t="str">
        <f t="shared" si="1"/>
        <v> Indiana</v>
      </c>
      <c r="G704" t="str">
        <f t="shared" si="2"/>
        <v>Boone </v>
      </c>
      <c r="H704" t="str">
        <f t="shared" si="3"/>
        <v>Indiana</v>
      </c>
      <c r="I704" t="str">
        <f>VLOOKUP(H704,Sheet5!A:B,2,FALSE)</f>
        <v>IN</v>
      </c>
      <c r="J704" t="str">
        <f t="shared" si="4"/>
        <v>Boone, IN</v>
      </c>
    </row>
    <row r="705" ht="15.75" customHeight="1">
      <c r="A705" s="11" t="s">
        <v>9222</v>
      </c>
      <c r="B705" s="12" t="s">
        <v>3386</v>
      </c>
      <c r="C705" s="12">
        <v>8.1</v>
      </c>
      <c r="D705" s="12">
        <v>14.0</v>
      </c>
      <c r="E705" s="12">
        <v>53107.0</v>
      </c>
      <c r="F705" t="str">
        <f t="shared" si="1"/>
        <v> Indiana</v>
      </c>
      <c r="G705" t="str">
        <f t="shared" si="2"/>
        <v>Brown </v>
      </c>
      <c r="H705" t="str">
        <f t="shared" si="3"/>
        <v>Indiana</v>
      </c>
      <c r="I705" t="str">
        <f>VLOOKUP(H705,Sheet5!A:B,2,FALSE)</f>
        <v>IN</v>
      </c>
      <c r="J705" t="str">
        <f t="shared" si="4"/>
        <v>Brown, IN</v>
      </c>
    </row>
    <row r="706" ht="15.75" customHeight="1">
      <c r="A706" s="11" t="s">
        <v>9223</v>
      </c>
      <c r="B706" s="12" t="s">
        <v>3388</v>
      </c>
      <c r="C706" s="12">
        <v>8.8</v>
      </c>
      <c r="D706" s="12">
        <v>10.1</v>
      </c>
      <c r="E706" s="12">
        <v>52806.0</v>
      </c>
      <c r="F706" t="str">
        <f t="shared" si="1"/>
        <v> Indiana</v>
      </c>
      <c r="G706" t="str">
        <f t="shared" si="2"/>
        <v>Carroll </v>
      </c>
      <c r="H706" t="str">
        <f t="shared" si="3"/>
        <v>Indiana</v>
      </c>
      <c r="I706" t="str">
        <f>VLOOKUP(H706,Sheet5!A:B,2,FALSE)</f>
        <v>IN</v>
      </c>
      <c r="J706" t="str">
        <f t="shared" si="4"/>
        <v>Carroll, IN</v>
      </c>
    </row>
    <row r="707" ht="15.75" customHeight="1">
      <c r="A707" s="11" t="s">
        <v>9224</v>
      </c>
      <c r="B707" s="12" t="s">
        <v>3390</v>
      </c>
      <c r="C707" s="12">
        <v>9.7</v>
      </c>
      <c r="D707" s="12">
        <v>17.0</v>
      </c>
      <c r="E707" s="12">
        <v>41356.0</v>
      </c>
      <c r="F707" t="str">
        <f t="shared" si="1"/>
        <v> Indiana</v>
      </c>
      <c r="G707" t="str">
        <f t="shared" si="2"/>
        <v>Cass </v>
      </c>
      <c r="H707" t="str">
        <f t="shared" si="3"/>
        <v>Indiana</v>
      </c>
      <c r="I707" t="str">
        <f>VLOOKUP(H707,Sheet5!A:B,2,FALSE)</f>
        <v>IN</v>
      </c>
      <c r="J707" t="str">
        <f t="shared" si="4"/>
        <v>Cass, IN</v>
      </c>
    </row>
    <row r="708" ht="15.75" customHeight="1">
      <c r="A708" s="11" t="s">
        <v>9225</v>
      </c>
      <c r="B708" s="12" t="s">
        <v>3392</v>
      </c>
      <c r="C708" s="12">
        <v>8.1</v>
      </c>
      <c r="D708" s="12">
        <v>11.6</v>
      </c>
      <c r="E708" s="12">
        <v>51182.0</v>
      </c>
      <c r="F708" t="str">
        <f t="shared" si="1"/>
        <v> Indiana</v>
      </c>
      <c r="G708" t="str">
        <f t="shared" si="2"/>
        <v>Clark </v>
      </c>
      <c r="H708" t="str">
        <f t="shared" si="3"/>
        <v>Indiana</v>
      </c>
      <c r="I708" t="str">
        <f>VLOOKUP(H708,Sheet5!A:B,2,FALSE)</f>
        <v>IN</v>
      </c>
      <c r="J708" t="str">
        <f t="shared" si="4"/>
        <v>Clark, IN</v>
      </c>
    </row>
    <row r="709" ht="15.75" customHeight="1">
      <c r="A709" s="11" t="s">
        <v>9226</v>
      </c>
      <c r="B709" s="12" t="s">
        <v>3394</v>
      </c>
      <c r="C709" s="12">
        <v>9.1</v>
      </c>
      <c r="D709" s="12">
        <v>15.7</v>
      </c>
      <c r="E709" s="12">
        <v>46228.0</v>
      </c>
      <c r="F709" t="str">
        <f t="shared" si="1"/>
        <v> Indiana</v>
      </c>
      <c r="G709" t="str">
        <f t="shared" si="2"/>
        <v>Clay </v>
      </c>
      <c r="H709" t="str">
        <f t="shared" si="3"/>
        <v>Indiana</v>
      </c>
      <c r="I709" t="str">
        <f>VLOOKUP(H709,Sheet5!A:B,2,FALSE)</f>
        <v>IN</v>
      </c>
      <c r="J709" t="str">
        <f t="shared" si="4"/>
        <v>Clay, IN</v>
      </c>
    </row>
    <row r="710" ht="15.75" customHeight="1">
      <c r="A710" s="11" t="s">
        <v>9227</v>
      </c>
      <c r="B710" s="12" t="s">
        <v>3396</v>
      </c>
      <c r="C710" s="12">
        <v>8.3</v>
      </c>
      <c r="D710" s="12">
        <v>13.0</v>
      </c>
      <c r="E710" s="12">
        <v>49669.0</v>
      </c>
      <c r="F710" t="str">
        <f t="shared" si="1"/>
        <v> Indiana</v>
      </c>
      <c r="G710" t="str">
        <f t="shared" si="2"/>
        <v>Clinton </v>
      </c>
      <c r="H710" t="str">
        <f t="shared" si="3"/>
        <v>Indiana</v>
      </c>
      <c r="I710" t="str">
        <f>VLOOKUP(H710,Sheet5!A:B,2,FALSE)</f>
        <v>IN</v>
      </c>
      <c r="J710" t="str">
        <f t="shared" si="4"/>
        <v>Clinton, IN</v>
      </c>
    </row>
    <row r="711" ht="15.75" customHeight="1">
      <c r="A711" s="11" t="s">
        <v>9228</v>
      </c>
      <c r="B711" s="12" t="s">
        <v>3398</v>
      </c>
      <c r="C711" s="12">
        <v>7.8</v>
      </c>
      <c r="D711" s="12">
        <v>17.8</v>
      </c>
      <c r="E711" s="12">
        <v>40905.0</v>
      </c>
      <c r="F711" t="str">
        <f t="shared" si="1"/>
        <v> Indiana</v>
      </c>
      <c r="G711" t="str">
        <f t="shared" si="2"/>
        <v>Crawford </v>
      </c>
      <c r="H711" t="str">
        <f t="shared" si="3"/>
        <v>Indiana</v>
      </c>
      <c r="I711" t="str">
        <f>VLOOKUP(H711,Sheet5!A:B,2,FALSE)</f>
        <v>IN</v>
      </c>
      <c r="J711" t="str">
        <f t="shared" si="4"/>
        <v>Crawford, IN</v>
      </c>
    </row>
    <row r="712" ht="15.75" customHeight="1">
      <c r="A712" s="11" t="s">
        <v>9229</v>
      </c>
      <c r="B712" s="12" t="s">
        <v>3400</v>
      </c>
      <c r="C712" s="12">
        <v>5.3</v>
      </c>
      <c r="D712" s="12">
        <v>12.8</v>
      </c>
      <c r="E712" s="12">
        <v>47104.0</v>
      </c>
      <c r="F712" t="str">
        <f t="shared" si="1"/>
        <v> Indiana</v>
      </c>
      <c r="G712" t="str">
        <f t="shared" si="2"/>
        <v>Daviess </v>
      </c>
      <c r="H712" t="str">
        <f t="shared" si="3"/>
        <v>Indiana</v>
      </c>
      <c r="I712" t="str">
        <f>VLOOKUP(H712,Sheet5!A:B,2,FALSE)</f>
        <v>IN</v>
      </c>
      <c r="J712" t="str">
        <f t="shared" si="4"/>
        <v>Daviess, IN</v>
      </c>
    </row>
    <row r="713" ht="15.75" customHeight="1">
      <c r="A713" s="11" t="s">
        <v>9230</v>
      </c>
      <c r="B713" s="12" t="s">
        <v>3402</v>
      </c>
      <c r="C713" s="12">
        <v>8.1</v>
      </c>
      <c r="D713" s="12">
        <v>9.3</v>
      </c>
      <c r="E713" s="12">
        <v>58000.0</v>
      </c>
      <c r="F713" t="str">
        <f t="shared" si="1"/>
        <v> Indiana</v>
      </c>
      <c r="G713" t="str">
        <f t="shared" si="2"/>
        <v>Dearborn </v>
      </c>
      <c r="H713" t="str">
        <f t="shared" si="3"/>
        <v>Indiana</v>
      </c>
      <c r="I713" t="str">
        <f>VLOOKUP(H713,Sheet5!A:B,2,FALSE)</f>
        <v>IN</v>
      </c>
      <c r="J713" t="str">
        <f t="shared" si="4"/>
        <v>Dearborn, IN</v>
      </c>
    </row>
    <row r="714" ht="15.75" customHeight="1">
      <c r="A714" s="11" t="s">
        <v>9231</v>
      </c>
      <c r="B714" s="12" t="s">
        <v>3404</v>
      </c>
      <c r="C714" s="12">
        <v>8.9</v>
      </c>
      <c r="D714" s="12">
        <v>13.8</v>
      </c>
      <c r="E714" s="12">
        <v>49631.0</v>
      </c>
      <c r="F714" t="str">
        <f t="shared" si="1"/>
        <v> Indiana</v>
      </c>
      <c r="G714" t="str">
        <f t="shared" si="2"/>
        <v>Decatur </v>
      </c>
      <c r="H714" t="str">
        <f t="shared" si="3"/>
        <v>Indiana</v>
      </c>
      <c r="I714" t="str">
        <f>VLOOKUP(H714,Sheet5!A:B,2,FALSE)</f>
        <v>IN</v>
      </c>
      <c r="J714" t="str">
        <f t="shared" si="4"/>
        <v>Decatur, IN</v>
      </c>
    </row>
    <row r="715" ht="15.75" customHeight="1">
      <c r="A715" s="11" t="s">
        <v>9232</v>
      </c>
      <c r="B715" s="12" t="s">
        <v>9233</v>
      </c>
      <c r="C715" s="12">
        <v>8.6</v>
      </c>
      <c r="D715" s="12">
        <v>13.3</v>
      </c>
      <c r="E715" s="12">
        <v>49561.0</v>
      </c>
      <c r="F715" t="str">
        <f t="shared" si="1"/>
        <v> Indiana</v>
      </c>
      <c r="G715" t="str">
        <f t="shared" si="2"/>
        <v>DeKalb </v>
      </c>
      <c r="H715" t="str">
        <f t="shared" si="3"/>
        <v>Indiana</v>
      </c>
      <c r="I715" t="str">
        <f>VLOOKUP(H715,Sheet5!A:B,2,FALSE)</f>
        <v>IN</v>
      </c>
      <c r="J715" t="str">
        <f t="shared" si="4"/>
        <v>DeKalb, IN</v>
      </c>
    </row>
    <row r="716" ht="15.75" customHeight="1">
      <c r="A716" s="11" t="s">
        <v>9234</v>
      </c>
      <c r="B716" s="12" t="s">
        <v>3408</v>
      </c>
      <c r="C716" s="12">
        <v>11.4</v>
      </c>
      <c r="D716" s="12">
        <v>22.6</v>
      </c>
      <c r="E716" s="12">
        <v>37900.0</v>
      </c>
      <c r="F716" t="str">
        <f t="shared" si="1"/>
        <v> Indiana</v>
      </c>
      <c r="G716" t="str">
        <f t="shared" si="2"/>
        <v>Delaware </v>
      </c>
      <c r="H716" t="str">
        <f t="shared" si="3"/>
        <v>Indiana</v>
      </c>
      <c r="I716" t="str">
        <f>VLOOKUP(H716,Sheet5!A:B,2,FALSE)</f>
        <v>IN</v>
      </c>
      <c r="J716" t="str">
        <f t="shared" si="4"/>
        <v>Delaware, IN</v>
      </c>
    </row>
    <row r="717" ht="15.75" customHeight="1">
      <c r="A717" s="11" t="s">
        <v>9235</v>
      </c>
      <c r="B717" s="12" t="s">
        <v>3410</v>
      </c>
      <c r="C717" s="12">
        <v>4.2</v>
      </c>
      <c r="D717" s="12">
        <v>8.8</v>
      </c>
      <c r="E717" s="12">
        <v>54186.0</v>
      </c>
      <c r="F717" t="str">
        <f t="shared" si="1"/>
        <v> Indiana</v>
      </c>
      <c r="G717" t="str">
        <f t="shared" si="2"/>
        <v>Dubois </v>
      </c>
      <c r="H717" t="str">
        <f t="shared" si="3"/>
        <v>Indiana</v>
      </c>
      <c r="I717" t="str">
        <f>VLOOKUP(H717,Sheet5!A:B,2,FALSE)</f>
        <v>IN</v>
      </c>
      <c r="J717" t="str">
        <f t="shared" si="4"/>
        <v>Dubois, IN</v>
      </c>
    </row>
    <row r="718" ht="15.75" customHeight="1">
      <c r="A718" s="11" t="s">
        <v>9236</v>
      </c>
      <c r="B718" s="12" t="s">
        <v>3412</v>
      </c>
      <c r="C718" s="12">
        <v>8.7</v>
      </c>
      <c r="D718" s="12">
        <v>16.2</v>
      </c>
      <c r="E718" s="12">
        <v>46983.0</v>
      </c>
      <c r="F718" t="str">
        <f t="shared" si="1"/>
        <v> Indiana</v>
      </c>
      <c r="G718" t="str">
        <f t="shared" si="2"/>
        <v>Elkhart </v>
      </c>
      <c r="H718" t="str">
        <f t="shared" si="3"/>
        <v>Indiana</v>
      </c>
      <c r="I718" t="str">
        <f>VLOOKUP(H718,Sheet5!A:B,2,FALSE)</f>
        <v>IN</v>
      </c>
      <c r="J718" t="str">
        <f t="shared" si="4"/>
        <v>Elkhart, IN</v>
      </c>
    </row>
    <row r="719" ht="15.75" customHeight="1">
      <c r="A719" s="11" t="s">
        <v>9237</v>
      </c>
      <c r="B719" s="12" t="s">
        <v>3414</v>
      </c>
      <c r="C719" s="12">
        <v>13.4</v>
      </c>
      <c r="D719" s="12">
        <v>20.6</v>
      </c>
      <c r="E719" s="12">
        <v>37833.0</v>
      </c>
      <c r="F719" t="str">
        <f t="shared" si="1"/>
        <v> Indiana</v>
      </c>
      <c r="G719" t="str">
        <f t="shared" si="2"/>
        <v>Fayette </v>
      </c>
      <c r="H719" t="str">
        <f t="shared" si="3"/>
        <v>Indiana</v>
      </c>
      <c r="I719" t="str">
        <f>VLOOKUP(H719,Sheet5!A:B,2,FALSE)</f>
        <v>IN</v>
      </c>
      <c r="J719" t="str">
        <f t="shared" si="4"/>
        <v>Fayette, IN</v>
      </c>
    </row>
    <row r="720" ht="15.75" customHeight="1">
      <c r="A720" s="11" t="s">
        <v>9238</v>
      </c>
      <c r="B720" s="12" t="s">
        <v>3416</v>
      </c>
      <c r="C720" s="12">
        <v>8.1</v>
      </c>
      <c r="D720" s="12">
        <v>12.8</v>
      </c>
      <c r="E720" s="12">
        <v>53431.0</v>
      </c>
      <c r="F720" t="str">
        <f t="shared" si="1"/>
        <v> Indiana</v>
      </c>
      <c r="G720" t="str">
        <f t="shared" si="2"/>
        <v>Floyd </v>
      </c>
      <c r="H720" t="str">
        <f t="shared" si="3"/>
        <v>Indiana</v>
      </c>
      <c r="I720" t="str">
        <f>VLOOKUP(H720,Sheet5!A:B,2,FALSE)</f>
        <v>IN</v>
      </c>
      <c r="J720" t="str">
        <f t="shared" si="4"/>
        <v>Floyd, IN</v>
      </c>
    </row>
    <row r="721" ht="15.75" customHeight="1">
      <c r="A721" s="11" t="s">
        <v>9239</v>
      </c>
      <c r="B721" s="12" t="s">
        <v>3418</v>
      </c>
      <c r="C721" s="12">
        <v>9.6</v>
      </c>
      <c r="D721" s="12">
        <v>12.1</v>
      </c>
      <c r="E721" s="12">
        <v>45660.0</v>
      </c>
      <c r="F721" t="str">
        <f t="shared" si="1"/>
        <v> Indiana</v>
      </c>
      <c r="G721" t="str">
        <f t="shared" si="2"/>
        <v>Fountain </v>
      </c>
      <c r="H721" t="str">
        <f t="shared" si="3"/>
        <v>Indiana</v>
      </c>
      <c r="I721" t="str">
        <f>VLOOKUP(H721,Sheet5!A:B,2,FALSE)</f>
        <v>IN</v>
      </c>
      <c r="J721" t="str">
        <f t="shared" si="4"/>
        <v>Fountain, IN</v>
      </c>
    </row>
    <row r="722" ht="15.75" customHeight="1">
      <c r="A722" s="11" t="s">
        <v>9240</v>
      </c>
      <c r="B722" s="12" t="s">
        <v>3420</v>
      </c>
      <c r="C722" s="12">
        <v>7.2</v>
      </c>
      <c r="D722" s="12">
        <v>13.4</v>
      </c>
      <c r="E722" s="12">
        <v>50262.0</v>
      </c>
      <c r="F722" t="str">
        <f t="shared" si="1"/>
        <v> Indiana</v>
      </c>
      <c r="G722" t="str">
        <f t="shared" si="2"/>
        <v>Franklin </v>
      </c>
      <c r="H722" t="str">
        <f t="shared" si="3"/>
        <v>Indiana</v>
      </c>
      <c r="I722" t="str">
        <f>VLOOKUP(H722,Sheet5!A:B,2,FALSE)</f>
        <v>IN</v>
      </c>
      <c r="J722" t="str">
        <f t="shared" si="4"/>
        <v>Franklin, IN</v>
      </c>
    </row>
    <row r="723" ht="15.75" customHeight="1">
      <c r="A723" s="11" t="s">
        <v>9241</v>
      </c>
      <c r="B723" s="12" t="s">
        <v>3422</v>
      </c>
      <c r="C723" s="12">
        <v>7.1</v>
      </c>
      <c r="D723" s="12">
        <v>16.7</v>
      </c>
      <c r="E723" s="12">
        <v>42585.0</v>
      </c>
      <c r="F723" t="str">
        <f t="shared" si="1"/>
        <v> Indiana</v>
      </c>
      <c r="G723" t="str">
        <f t="shared" si="2"/>
        <v>Fulton </v>
      </c>
      <c r="H723" t="str">
        <f t="shared" si="3"/>
        <v>Indiana</v>
      </c>
      <c r="I723" t="str">
        <f>VLOOKUP(H723,Sheet5!A:B,2,FALSE)</f>
        <v>IN</v>
      </c>
      <c r="J723" t="str">
        <f t="shared" si="4"/>
        <v>Fulton, IN</v>
      </c>
    </row>
    <row r="724" ht="15.75" customHeight="1">
      <c r="A724" s="11" t="s">
        <v>9242</v>
      </c>
      <c r="B724" s="12" t="s">
        <v>3424</v>
      </c>
      <c r="C724" s="12">
        <v>5.7</v>
      </c>
      <c r="D724" s="12">
        <v>11.1</v>
      </c>
      <c r="E724" s="12">
        <v>48176.0</v>
      </c>
      <c r="F724" t="str">
        <f t="shared" si="1"/>
        <v> Indiana</v>
      </c>
      <c r="G724" t="str">
        <f t="shared" si="2"/>
        <v>Gibson </v>
      </c>
      <c r="H724" t="str">
        <f t="shared" si="3"/>
        <v>Indiana</v>
      </c>
      <c r="I724" t="str">
        <f>VLOOKUP(H724,Sheet5!A:B,2,FALSE)</f>
        <v>IN</v>
      </c>
      <c r="J724" t="str">
        <f t="shared" si="4"/>
        <v>Gibson, IN</v>
      </c>
    </row>
    <row r="725" ht="15.75" customHeight="1">
      <c r="A725" s="11" t="s">
        <v>9243</v>
      </c>
      <c r="B725" s="12" t="s">
        <v>3426</v>
      </c>
      <c r="C725" s="12">
        <v>9.3</v>
      </c>
      <c r="D725" s="12">
        <v>19.5</v>
      </c>
      <c r="E725" s="12">
        <v>39885.0</v>
      </c>
      <c r="F725" t="str">
        <f t="shared" si="1"/>
        <v> Indiana</v>
      </c>
      <c r="G725" t="str">
        <f t="shared" si="2"/>
        <v>Grant </v>
      </c>
      <c r="H725" t="str">
        <f t="shared" si="3"/>
        <v>Indiana</v>
      </c>
      <c r="I725" t="str">
        <f>VLOOKUP(H725,Sheet5!A:B,2,FALSE)</f>
        <v>IN</v>
      </c>
      <c r="J725" t="str">
        <f t="shared" si="4"/>
        <v>Grant, IN</v>
      </c>
    </row>
    <row r="726" ht="15.75" customHeight="1">
      <c r="A726" s="11" t="s">
        <v>9244</v>
      </c>
      <c r="B726" s="12" t="s">
        <v>3428</v>
      </c>
      <c r="C726" s="12">
        <v>8.8</v>
      </c>
      <c r="D726" s="12">
        <v>13.8</v>
      </c>
      <c r="E726" s="12">
        <v>43470.0</v>
      </c>
      <c r="F726" t="str">
        <f t="shared" si="1"/>
        <v> Indiana</v>
      </c>
      <c r="G726" t="str">
        <f t="shared" si="2"/>
        <v>Greene </v>
      </c>
      <c r="H726" t="str">
        <f t="shared" si="3"/>
        <v>Indiana</v>
      </c>
      <c r="I726" t="str">
        <f>VLOOKUP(H726,Sheet5!A:B,2,FALSE)</f>
        <v>IN</v>
      </c>
      <c r="J726" t="str">
        <f t="shared" si="4"/>
        <v>Greene, IN</v>
      </c>
    </row>
    <row r="727" ht="15.75" customHeight="1">
      <c r="A727" s="11" t="s">
        <v>9245</v>
      </c>
      <c r="B727" s="12" t="s">
        <v>3430</v>
      </c>
      <c r="C727" s="12">
        <v>5.0</v>
      </c>
      <c r="D727" s="12">
        <v>4.8</v>
      </c>
      <c r="E727" s="12">
        <v>84635.0</v>
      </c>
      <c r="F727" t="str">
        <f t="shared" si="1"/>
        <v> Indiana</v>
      </c>
      <c r="G727" t="str">
        <f t="shared" si="2"/>
        <v>Hamilton </v>
      </c>
      <c r="H727" t="str">
        <f t="shared" si="3"/>
        <v>Indiana</v>
      </c>
      <c r="I727" t="str">
        <f>VLOOKUP(H727,Sheet5!A:B,2,FALSE)</f>
        <v>IN</v>
      </c>
      <c r="J727" t="str">
        <f t="shared" si="4"/>
        <v>Hamilton, IN</v>
      </c>
    </row>
    <row r="728" ht="15.75" customHeight="1">
      <c r="A728" s="11" t="s">
        <v>9246</v>
      </c>
      <c r="B728" s="12" t="s">
        <v>3432</v>
      </c>
      <c r="C728" s="12">
        <v>6.6</v>
      </c>
      <c r="D728" s="12">
        <v>7.6</v>
      </c>
      <c r="E728" s="12">
        <v>65517.0</v>
      </c>
      <c r="F728" t="str">
        <f t="shared" si="1"/>
        <v> Indiana</v>
      </c>
      <c r="G728" t="str">
        <f t="shared" si="2"/>
        <v>Hancock </v>
      </c>
      <c r="H728" t="str">
        <f t="shared" si="3"/>
        <v>Indiana</v>
      </c>
      <c r="I728" t="str">
        <f>VLOOKUP(H728,Sheet5!A:B,2,FALSE)</f>
        <v>IN</v>
      </c>
      <c r="J728" t="str">
        <f t="shared" si="4"/>
        <v>Hancock, IN</v>
      </c>
    </row>
    <row r="729" ht="15.75" customHeight="1">
      <c r="A729" s="11" t="s">
        <v>9247</v>
      </c>
      <c r="B729" s="12" t="s">
        <v>3434</v>
      </c>
      <c r="C729" s="12">
        <v>8.6</v>
      </c>
      <c r="D729" s="12">
        <v>12.4</v>
      </c>
      <c r="E729" s="12">
        <v>53483.0</v>
      </c>
      <c r="F729" t="str">
        <f t="shared" si="1"/>
        <v> Indiana</v>
      </c>
      <c r="G729" t="str">
        <f t="shared" si="2"/>
        <v>Harrison </v>
      </c>
      <c r="H729" t="str">
        <f t="shared" si="3"/>
        <v>Indiana</v>
      </c>
      <c r="I729" t="str">
        <f>VLOOKUP(H729,Sheet5!A:B,2,FALSE)</f>
        <v>IN</v>
      </c>
      <c r="J729" t="str">
        <f t="shared" si="4"/>
        <v>Harrison, IN</v>
      </c>
    </row>
    <row r="730" ht="15.75" customHeight="1">
      <c r="A730" s="11" t="s">
        <v>9248</v>
      </c>
      <c r="B730" s="12" t="s">
        <v>3436</v>
      </c>
      <c r="C730" s="12">
        <v>6.1</v>
      </c>
      <c r="D730" s="12">
        <v>5.8</v>
      </c>
      <c r="E730" s="12">
        <v>68342.0</v>
      </c>
      <c r="F730" t="str">
        <f t="shared" si="1"/>
        <v> Indiana</v>
      </c>
      <c r="G730" t="str">
        <f t="shared" si="2"/>
        <v>Hendricks </v>
      </c>
      <c r="H730" t="str">
        <f t="shared" si="3"/>
        <v>Indiana</v>
      </c>
      <c r="I730" t="str">
        <f>VLOOKUP(H730,Sheet5!A:B,2,FALSE)</f>
        <v>IN</v>
      </c>
      <c r="J730" t="str">
        <f t="shared" si="4"/>
        <v>Hendricks, IN</v>
      </c>
    </row>
    <row r="731" ht="15.75" customHeight="1">
      <c r="A731" s="11" t="s">
        <v>9249</v>
      </c>
      <c r="B731" s="12" t="s">
        <v>3438</v>
      </c>
      <c r="C731" s="12">
        <v>11.4</v>
      </c>
      <c r="D731" s="12">
        <v>17.2</v>
      </c>
      <c r="E731" s="12">
        <v>40247.0</v>
      </c>
      <c r="F731" t="str">
        <f t="shared" si="1"/>
        <v> Indiana</v>
      </c>
      <c r="G731" t="str">
        <f t="shared" si="2"/>
        <v>Henry </v>
      </c>
      <c r="H731" t="str">
        <f t="shared" si="3"/>
        <v>Indiana</v>
      </c>
      <c r="I731" t="str">
        <f>VLOOKUP(H731,Sheet5!A:B,2,FALSE)</f>
        <v>IN</v>
      </c>
      <c r="J731" t="str">
        <f t="shared" si="4"/>
        <v>Henry, IN</v>
      </c>
    </row>
    <row r="732" ht="15.75" customHeight="1">
      <c r="A732" s="11" t="s">
        <v>9250</v>
      </c>
      <c r="B732" s="12" t="s">
        <v>3440</v>
      </c>
      <c r="C732" s="12">
        <v>10.3</v>
      </c>
      <c r="D732" s="12">
        <v>17.5</v>
      </c>
      <c r="E732" s="12">
        <v>42078.0</v>
      </c>
      <c r="F732" t="str">
        <f t="shared" si="1"/>
        <v> Indiana</v>
      </c>
      <c r="G732" t="str">
        <f t="shared" si="2"/>
        <v>Howard </v>
      </c>
      <c r="H732" t="str">
        <f t="shared" si="3"/>
        <v>Indiana</v>
      </c>
      <c r="I732" t="str">
        <f>VLOOKUP(H732,Sheet5!A:B,2,FALSE)</f>
        <v>IN</v>
      </c>
      <c r="J732" t="str">
        <f t="shared" si="4"/>
        <v>Howard, IN</v>
      </c>
    </row>
    <row r="733" ht="15.75" customHeight="1">
      <c r="A733" s="11" t="s">
        <v>9251</v>
      </c>
      <c r="B733" s="12" t="s">
        <v>3442</v>
      </c>
      <c r="C733" s="12">
        <v>8.7</v>
      </c>
      <c r="D733" s="12">
        <v>11.6</v>
      </c>
      <c r="E733" s="12">
        <v>47356.0</v>
      </c>
      <c r="F733" t="str">
        <f t="shared" si="1"/>
        <v> Indiana</v>
      </c>
      <c r="G733" t="str">
        <f t="shared" si="2"/>
        <v>Huntington </v>
      </c>
      <c r="H733" t="str">
        <f t="shared" si="3"/>
        <v>Indiana</v>
      </c>
      <c r="I733" t="str">
        <f>VLOOKUP(H733,Sheet5!A:B,2,FALSE)</f>
        <v>IN</v>
      </c>
      <c r="J733" t="str">
        <f t="shared" si="4"/>
        <v>Huntington, IN</v>
      </c>
    </row>
    <row r="734" ht="15.75" customHeight="1">
      <c r="A734" s="11" t="s">
        <v>9252</v>
      </c>
      <c r="B734" s="12" t="s">
        <v>3444</v>
      </c>
      <c r="C734" s="12">
        <v>8.6</v>
      </c>
      <c r="D734" s="12">
        <v>14.1</v>
      </c>
      <c r="E734" s="12">
        <v>47758.0</v>
      </c>
      <c r="F734" t="str">
        <f t="shared" si="1"/>
        <v> Indiana</v>
      </c>
      <c r="G734" t="str">
        <f t="shared" si="2"/>
        <v>Jackson </v>
      </c>
      <c r="H734" t="str">
        <f t="shared" si="3"/>
        <v>Indiana</v>
      </c>
      <c r="I734" t="str">
        <f>VLOOKUP(H734,Sheet5!A:B,2,FALSE)</f>
        <v>IN</v>
      </c>
      <c r="J734" t="str">
        <f t="shared" si="4"/>
        <v>Jackson, IN</v>
      </c>
    </row>
    <row r="735" ht="15.75" customHeight="1">
      <c r="A735" s="11" t="s">
        <v>9253</v>
      </c>
      <c r="B735" s="12" t="s">
        <v>3446</v>
      </c>
      <c r="C735" s="12">
        <v>7.2</v>
      </c>
      <c r="D735" s="12">
        <v>8.3</v>
      </c>
      <c r="E735" s="12">
        <v>56214.0</v>
      </c>
      <c r="F735" t="str">
        <f t="shared" si="1"/>
        <v> Indiana</v>
      </c>
      <c r="G735" t="str">
        <f t="shared" si="2"/>
        <v>Jasper </v>
      </c>
      <c r="H735" t="str">
        <f t="shared" si="3"/>
        <v>Indiana</v>
      </c>
      <c r="I735" t="str">
        <f>VLOOKUP(H735,Sheet5!A:B,2,FALSE)</f>
        <v>IN</v>
      </c>
      <c r="J735" t="str">
        <f t="shared" si="4"/>
        <v>Jasper, IN</v>
      </c>
    </row>
    <row r="736" ht="15.75" customHeight="1">
      <c r="A736" s="11" t="s">
        <v>9254</v>
      </c>
      <c r="B736" s="12" t="s">
        <v>3448</v>
      </c>
      <c r="C736" s="12">
        <v>9.3</v>
      </c>
      <c r="D736" s="12">
        <v>15.5</v>
      </c>
      <c r="E736" s="12">
        <v>40761.0</v>
      </c>
      <c r="F736" t="str">
        <f t="shared" si="1"/>
        <v> Indiana</v>
      </c>
      <c r="G736" t="str">
        <f t="shared" si="2"/>
        <v>Jay </v>
      </c>
      <c r="H736" t="str">
        <f t="shared" si="3"/>
        <v>Indiana</v>
      </c>
      <c r="I736" t="str">
        <f>VLOOKUP(H736,Sheet5!A:B,2,FALSE)</f>
        <v>IN</v>
      </c>
      <c r="J736" t="str">
        <f t="shared" si="4"/>
        <v>Jay, IN</v>
      </c>
    </row>
    <row r="737" ht="15.75" customHeight="1">
      <c r="A737" s="11" t="s">
        <v>9255</v>
      </c>
      <c r="B737" s="12" t="s">
        <v>3450</v>
      </c>
      <c r="C737" s="12">
        <v>10.1</v>
      </c>
      <c r="D737" s="12">
        <v>15.3</v>
      </c>
      <c r="E737" s="12">
        <v>45306.0</v>
      </c>
      <c r="F737" t="str">
        <f t="shared" si="1"/>
        <v> Indiana</v>
      </c>
      <c r="G737" t="str">
        <f t="shared" si="2"/>
        <v>Jefferson </v>
      </c>
      <c r="H737" t="str">
        <f t="shared" si="3"/>
        <v>Indiana</v>
      </c>
      <c r="I737" t="str">
        <f>VLOOKUP(H737,Sheet5!A:B,2,FALSE)</f>
        <v>IN</v>
      </c>
      <c r="J737" t="str">
        <f t="shared" si="4"/>
        <v>Jefferson, IN</v>
      </c>
    </row>
    <row r="738" ht="15.75" customHeight="1">
      <c r="A738" s="11" t="s">
        <v>9256</v>
      </c>
      <c r="B738" s="12" t="s">
        <v>3452</v>
      </c>
      <c r="C738" s="12">
        <v>11.8</v>
      </c>
      <c r="D738" s="12">
        <v>16.5</v>
      </c>
      <c r="E738" s="12">
        <v>44758.0</v>
      </c>
      <c r="F738" t="str">
        <f t="shared" si="1"/>
        <v> Indiana</v>
      </c>
      <c r="G738" t="str">
        <f t="shared" si="2"/>
        <v>Jennings </v>
      </c>
      <c r="H738" t="str">
        <f t="shared" si="3"/>
        <v>Indiana</v>
      </c>
      <c r="I738" t="str">
        <f>VLOOKUP(H738,Sheet5!A:B,2,FALSE)</f>
        <v>IN</v>
      </c>
      <c r="J738" t="str">
        <f t="shared" si="4"/>
        <v>Jennings, IN</v>
      </c>
    </row>
    <row r="739" ht="15.75" customHeight="1">
      <c r="A739" s="11" t="s">
        <v>9257</v>
      </c>
      <c r="B739" s="12" t="s">
        <v>3454</v>
      </c>
      <c r="C739" s="12">
        <v>7.1</v>
      </c>
      <c r="D739" s="12">
        <v>10.9</v>
      </c>
      <c r="E739" s="12">
        <v>60644.0</v>
      </c>
      <c r="F739" t="str">
        <f t="shared" si="1"/>
        <v> Indiana</v>
      </c>
      <c r="G739" t="str">
        <f t="shared" si="2"/>
        <v>Johnson </v>
      </c>
      <c r="H739" t="str">
        <f t="shared" si="3"/>
        <v>Indiana</v>
      </c>
      <c r="I739" t="str">
        <f>VLOOKUP(H739,Sheet5!A:B,2,FALSE)</f>
        <v>IN</v>
      </c>
      <c r="J739" t="str">
        <f t="shared" si="4"/>
        <v>Johnson, IN</v>
      </c>
    </row>
    <row r="740" ht="15.75" customHeight="1">
      <c r="A740" s="11" t="s">
        <v>9258</v>
      </c>
      <c r="B740" s="12" t="s">
        <v>3456</v>
      </c>
      <c r="C740" s="12">
        <v>6.6</v>
      </c>
      <c r="D740" s="12">
        <v>14.9</v>
      </c>
      <c r="E740" s="12">
        <v>42997.0</v>
      </c>
      <c r="F740" t="str">
        <f t="shared" si="1"/>
        <v> Indiana</v>
      </c>
      <c r="G740" t="str">
        <f t="shared" si="2"/>
        <v>Knox </v>
      </c>
      <c r="H740" t="str">
        <f t="shared" si="3"/>
        <v>Indiana</v>
      </c>
      <c r="I740" t="str">
        <f>VLOOKUP(H740,Sheet5!A:B,2,FALSE)</f>
        <v>IN</v>
      </c>
      <c r="J740" t="str">
        <f t="shared" si="4"/>
        <v>Knox, IN</v>
      </c>
    </row>
    <row r="741" ht="15.75" customHeight="1">
      <c r="A741" s="11" t="s">
        <v>9259</v>
      </c>
      <c r="B741" s="12" t="s">
        <v>3458</v>
      </c>
      <c r="C741" s="12">
        <v>7.7</v>
      </c>
      <c r="D741" s="12">
        <v>12.4</v>
      </c>
      <c r="E741" s="12">
        <v>52706.0</v>
      </c>
      <c r="F741" t="str">
        <f t="shared" si="1"/>
        <v> Indiana</v>
      </c>
      <c r="G741" t="str">
        <f t="shared" si="2"/>
        <v>Kosciusko </v>
      </c>
      <c r="H741" t="str">
        <f t="shared" si="3"/>
        <v>Indiana</v>
      </c>
      <c r="I741" t="str">
        <f>VLOOKUP(H741,Sheet5!A:B,2,FALSE)</f>
        <v>IN</v>
      </c>
      <c r="J741" t="str">
        <f t="shared" si="4"/>
        <v>Kosciusko, IN</v>
      </c>
    </row>
    <row r="742" ht="15.75" customHeight="1">
      <c r="A742" s="11" t="s">
        <v>9260</v>
      </c>
      <c r="B742" s="12" t="s">
        <v>9261</v>
      </c>
      <c r="C742" s="12">
        <v>7.1</v>
      </c>
      <c r="D742" s="12">
        <v>15.3</v>
      </c>
      <c r="E742" s="12">
        <v>49112.0</v>
      </c>
      <c r="F742" t="str">
        <f t="shared" si="1"/>
        <v> Indiana</v>
      </c>
      <c r="G742" t="str">
        <f t="shared" si="2"/>
        <v>LaGrange </v>
      </c>
      <c r="H742" t="str">
        <f t="shared" si="3"/>
        <v>Indiana</v>
      </c>
      <c r="I742" t="str">
        <f>VLOOKUP(H742,Sheet5!A:B,2,FALSE)</f>
        <v>IN</v>
      </c>
      <c r="J742" t="str">
        <f t="shared" si="4"/>
        <v>LaGrange, IN</v>
      </c>
    </row>
    <row r="743" ht="15.75" customHeight="1">
      <c r="A743" s="11" t="s">
        <v>9262</v>
      </c>
      <c r="B743" s="12" t="s">
        <v>3463</v>
      </c>
      <c r="C743" s="12">
        <v>11.2</v>
      </c>
      <c r="D743" s="12">
        <v>18.2</v>
      </c>
      <c r="E743" s="12">
        <v>49617.0</v>
      </c>
      <c r="F743" t="str">
        <f t="shared" si="1"/>
        <v> Indiana</v>
      </c>
      <c r="G743" t="str">
        <f t="shared" si="2"/>
        <v>Lake </v>
      </c>
      <c r="H743" t="str">
        <f t="shared" si="3"/>
        <v>Indiana</v>
      </c>
      <c r="I743" t="str">
        <f>VLOOKUP(H743,Sheet5!A:B,2,FALSE)</f>
        <v>IN</v>
      </c>
      <c r="J743" t="str">
        <f t="shared" si="4"/>
        <v>Lake, IN</v>
      </c>
    </row>
    <row r="744" ht="15.75" customHeight="1">
      <c r="A744" s="11" t="s">
        <v>9263</v>
      </c>
      <c r="B744" s="12" t="s">
        <v>9264</v>
      </c>
      <c r="C744" s="12">
        <v>11.0</v>
      </c>
      <c r="D744" s="12">
        <v>17.7</v>
      </c>
      <c r="E744" s="12">
        <v>47117.0</v>
      </c>
      <c r="F744" t="str">
        <f t="shared" si="1"/>
        <v> Indiana</v>
      </c>
      <c r="G744" t="str">
        <f t="shared" si="2"/>
        <v>LaPorte </v>
      </c>
      <c r="H744" t="str">
        <f t="shared" si="3"/>
        <v>Indiana</v>
      </c>
      <c r="I744" t="str">
        <f>VLOOKUP(H744,Sheet5!A:B,2,FALSE)</f>
        <v>IN</v>
      </c>
      <c r="J744" t="str">
        <f t="shared" si="4"/>
        <v>LaPorte, IN</v>
      </c>
    </row>
    <row r="745" ht="15.75" customHeight="1">
      <c r="A745" s="11" t="s">
        <v>9265</v>
      </c>
      <c r="B745" s="12" t="s">
        <v>3468</v>
      </c>
      <c r="C745" s="12">
        <v>8.3</v>
      </c>
      <c r="D745" s="12">
        <v>14.0</v>
      </c>
      <c r="E745" s="12">
        <v>44553.0</v>
      </c>
      <c r="F745" t="str">
        <f t="shared" si="1"/>
        <v> Indiana</v>
      </c>
      <c r="G745" t="str">
        <f t="shared" si="2"/>
        <v>Lawrence </v>
      </c>
      <c r="H745" t="str">
        <f t="shared" si="3"/>
        <v>Indiana</v>
      </c>
      <c r="I745" t="str">
        <f>VLOOKUP(H745,Sheet5!A:B,2,FALSE)</f>
        <v>IN</v>
      </c>
      <c r="J745" t="str">
        <f t="shared" si="4"/>
        <v>Lawrence, IN</v>
      </c>
    </row>
    <row r="746" ht="15.75" customHeight="1">
      <c r="A746" s="11" t="s">
        <v>9266</v>
      </c>
      <c r="B746" s="12" t="s">
        <v>3470</v>
      </c>
      <c r="C746" s="12">
        <v>10.3</v>
      </c>
      <c r="D746" s="12">
        <v>17.6</v>
      </c>
      <c r="E746" s="12">
        <v>43440.0</v>
      </c>
      <c r="F746" t="str">
        <f t="shared" si="1"/>
        <v> Indiana</v>
      </c>
      <c r="G746" t="str">
        <f t="shared" si="2"/>
        <v>Madison </v>
      </c>
      <c r="H746" t="str">
        <f t="shared" si="3"/>
        <v>Indiana</v>
      </c>
      <c r="I746" t="str">
        <f>VLOOKUP(H746,Sheet5!A:B,2,FALSE)</f>
        <v>IN</v>
      </c>
      <c r="J746" t="str">
        <f t="shared" si="4"/>
        <v>Madison, IN</v>
      </c>
    </row>
    <row r="747" ht="15.75" customHeight="1">
      <c r="A747" s="11" t="s">
        <v>9267</v>
      </c>
      <c r="B747" s="12" t="s">
        <v>3472</v>
      </c>
      <c r="C747" s="12">
        <v>11.2</v>
      </c>
      <c r="D747" s="12">
        <v>21.0</v>
      </c>
      <c r="E747" s="12">
        <v>42378.0</v>
      </c>
      <c r="F747" t="str">
        <f t="shared" si="1"/>
        <v> Indiana</v>
      </c>
      <c r="G747" t="str">
        <f t="shared" si="2"/>
        <v>Marion </v>
      </c>
      <c r="H747" t="str">
        <f t="shared" si="3"/>
        <v>Indiana</v>
      </c>
      <c r="I747" t="str">
        <f>VLOOKUP(H747,Sheet5!A:B,2,FALSE)</f>
        <v>IN</v>
      </c>
      <c r="J747" t="str">
        <f t="shared" si="4"/>
        <v>Marion, IN</v>
      </c>
    </row>
    <row r="748" ht="15.75" customHeight="1">
      <c r="A748" s="11" t="s">
        <v>9268</v>
      </c>
      <c r="B748" s="12" t="s">
        <v>3474</v>
      </c>
      <c r="C748" s="12">
        <v>9.8</v>
      </c>
      <c r="D748" s="12">
        <v>13.3</v>
      </c>
      <c r="E748" s="12">
        <v>47219.0</v>
      </c>
      <c r="F748" t="str">
        <f t="shared" si="1"/>
        <v> Indiana</v>
      </c>
      <c r="G748" t="str">
        <f t="shared" si="2"/>
        <v>Marshall </v>
      </c>
      <c r="H748" t="str">
        <f t="shared" si="3"/>
        <v>Indiana</v>
      </c>
      <c r="I748" t="str">
        <f>VLOOKUP(H748,Sheet5!A:B,2,FALSE)</f>
        <v>IN</v>
      </c>
      <c r="J748" t="str">
        <f t="shared" si="4"/>
        <v>Marshall, IN</v>
      </c>
    </row>
    <row r="749" ht="15.75" customHeight="1">
      <c r="A749" s="11" t="s">
        <v>9269</v>
      </c>
      <c r="B749" s="12" t="s">
        <v>3476</v>
      </c>
      <c r="C749" s="12">
        <v>7.1</v>
      </c>
      <c r="D749" s="12">
        <v>13.9</v>
      </c>
      <c r="E749" s="12">
        <v>45113.0</v>
      </c>
      <c r="F749" t="str">
        <f t="shared" si="1"/>
        <v> Indiana</v>
      </c>
      <c r="G749" t="str">
        <f t="shared" si="2"/>
        <v>Martin </v>
      </c>
      <c r="H749" t="str">
        <f t="shared" si="3"/>
        <v>Indiana</v>
      </c>
      <c r="I749" t="str">
        <f>VLOOKUP(H749,Sheet5!A:B,2,FALSE)</f>
        <v>IN</v>
      </c>
      <c r="J749" t="str">
        <f t="shared" si="4"/>
        <v>Martin, IN</v>
      </c>
    </row>
    <row r="750" ht="15.75" customHeight="1">
      <c r="A750" s="11" t="s">
        <v>9270</v>
      </c>
      <c r="B750" s="12" t="s">
        <v>3478</v>
      </c>
      <c r="C750" s="12">
        <v>12.0</v>
      </c>
      <c r="D750" s="12">
        <v>16.7</v>
      </c>
      <c r="E750" s="12">
        <v>43862.0</v>
      </c>
      <c r="F750" t="str">
        <f t="shared" si="1"/>
        <v> Indiana</v>
      </c>
      <c r="G750" t="str">
        <f t="shared" si="2"/>
        <v>Miami </v>
      </c>
      <c r="H750" t="str">
        <f t="shared" si="3"/>
        <v>Indiana</v>
      </c>
      <c r="I750" t="str">
        <f>VLOOKUP(H750,Sheet5!A:B,2,FALSE)</f>
        <v>IN</v>
      </c>
      <c r="J750" t="str">
        <f t="shared" si="4"/>
        <v>Miami, IN</v>
      </c>
    </row>
    <row r="751" ht="15.75" customHeight="1">
      <c r="A751" s="11" t="s">
        <v>9271</v>
      </c>
      <c r="B751" s="12" t="s">
        <v>3480</v>
      </c>
      <c r="C751" s="12">
        <v>7.5</v>
      </c>
      <c r="D751" s="12">
        <v>24.9</v>
      </c>
      <c r="E751" s="12">
        <v>41857.0</v>
      </c>
      <c r="F751" t="str">
        <f t="shared" si="1"/>
        <v> Indiana</v>
      </c>
      <c r="G751" t="str">
        <f t="shared" si="2"/>
        <v>Monroe </v>
      </c>
      <c r="H751" t="str">
        <f t="shared" si="3"/>
        <v>Indiana</v>
      </c>
      <c r="I751" t="str">
        <f>VLOOKUP(H751,Sheet5!A:B,2,FALSE)</f>
        <v>IN</v>
      </c>
      <c r="J751" t="str">
        <f t="shared" si="4"/>
        <v>Monroe, IN</v>
      </c>
    </row>
    <row r="752" ht="15.75" customHeight="1">
      <c r="A752" s="11" t="s">
        <v>9272</v>
      </c>
      <c r="B752" s="12" t="s">
        <v>3482</v>
      </c>
      <c r="C752" s="12">
        <v>8.9</v>
      </c>
      <c r="D752" s="12">
        <v>15.1</v>
      </c>
      <c r="E752" s="12">
        <v>46286.0</v>
      </c>
      <c r="F752" t="str">
        <f t="shared" si="1"/>
        <v> Indiana</v>
      </c>
      <c r="G752" t="str">
        <f t="shared" si="2"/>
        <v>Montgomery </v>
      </c>
      <c r="H752" t="str">
        <f t="shared" si="3"/>
        <v>Indiana</v>
      </c>
      <c r="I752" t="str">
        <f>VLOOKUP(H752,Sheet5!A:B,2,FALSE)</f>
        <v>IN</v>
      </c>
      <c r="J752" t="str">
        <f t="shared" si="4"/>
        <v>Montgomery, IN</v>
      </c>
    </row>
    <row r="753" ht="15.75" customHeight="1">
      <c r="A753" s="11" t="s">
        <v>9273</v>
      </c>
      <c r="B753" s="12" t="s">
        <v>3484</v>
      </c>
      <c r="C753" s="12">
        <v>8.0</v>
      </c>
      <c r="D753" s="12">
        <v>11.9</v>
      </c>
      <c r="E753" s="12">
        <v>54986.0</v>
      </c>
      <c r="F753" t="str">
        <f t="shared" si="1"/>
        <v> Indiana</v>
      </c>
      <c r="G753" t="str">
        <f t="shared" si="2"/>
        <v>Morgan </v>
      </c>
      <c r="H753" t="str">
        <f t="shared" si="3"/>
        <v>Indiana</v>
      </c>
      <c r="I753" t="str">
        <f>VLOOKUP(H753,Sheet5!A:B,2,FALSE)</f>
        <v>IN</v>
      </c>
      <c r="J753" t="str">
        <f t="shared" si="4"/>
        <v>Morgan, IN</v>
      </c>
    </row>
    <row r="754" ht="15.75" customHeight="1">
      <c r="A754" s="11" t="s">
        <v>9274</v>
      </c>
      <c r="B754" s="12" t="s">
        <v>3486</v>
      </c>
      <c r="C754" s="12">
        <v>9.8</v>
      </c>
      <c r="D754" s="12">
        <v>11.9</v>
      </c>
      <c r="E754" s="12">
        <v>49769.0</v>
      </c>
      <c r="F754" t="str">
        <f t="shared" si="1"/>
        <v> Indiana</v>
      </c>
      <c r="G754" t="str">
        <f t="shared" si="2"/>
        <v>Newton </v>
      </c>
      <c r="H754" t="str">
        <f t="shared" si="3"/>
        <v>Indiana</v>
      </c>
      <c r="I754" t="str">
        <f>VLOOKUP(H754,Sheet5!A:B,2,FALSE)</f>
        <v>IN</v>
      </c>
      <c r="J754" t="str">
        <f t="shared" si="4"/>
        <v>Newton, IN</v>
      </c>
    </row>
    <row r="755" ht="15.75" customHeight="1">
      <c r="A755" s="11" t="s">
        <v>9275</v>
      </c>
      <c r="B755" s="12" t="s">
        <v>3488</v>
      </c>
      <c r="C755" s="12">
        <v>10.0</v>
      </c>
      <c r="D755" s="12">
        <v>12.8</v>
      </c>
      <c r="E755" s="12">
        <v>49102.0</v>
      </c>
      <c r="F755" t="str">
        <f t="shared" si="1"/>
        <v> Indiana</v>
      </c>
      <c r="G755" t="str">
        <f t="shared" si="2"/>
        <v>Noble </v>
      </c>
      <c r="H755" t="str">
        <f t="shared" si="3"/>
        <v>Indiana</v>
      </c>
      <c r="I755" t="str">
        <f>VLOOKUP(H755,Sheet5!A:B,2,FALSE)</f>
        <v>IN</v>
      </c>
      <c r="J755" t="str">
        <f t="shared" si="4"/>
        <v>Noble, IN</v>
      </c>
    </row>
    <row r="756" ht="15.75" customHeight="1">
      <c r="A756" s="11" t="s">
        <v>9276</v>
      </c>
      <c r="B756" s="12" t="s">
        <v>3490</v>
      </c>
      <c r="C756" s="12">
        <v>9.2</v>
      </c>
      <c r="D756" s="12">
        <v>8.5</v>
      </c>
      <c r="E756" s="12">
        <v>47208.0</v>
      </c>
      <c r="F756" t="str">
        <f t="shared" si="1"/>
        <v> Indiana</v>
      </c>
      <c r="G756" t="str">
        <f t="shared" si="2"/>
        <v>Ohio </v>
      </c>
      <c r="H756" t="str">
        <f t="shared" si="3"/>
        <v>Indiana</v>
      </c>
      <c r="I756" t="str">
        <f>VLOOKUP(H756,Sheet5!A:B,2,FALSE)</f>
        <v>IN</v>
      </c>
      <c r="J756" t="str">
        <f t="shared" si="4"/>
        <v>Ohio, IN</v>
      </c>
    </row>
    <row r="757" ht="15.75" customHeight="1">
      <c r="A757" s="11" t="s">
        <v>9277</v>
      </c>
      <c r="B757" s="12" t="s">
        <v>3492</v>
      </c>
      <c r="C757" s="12">
        <v>8.9</v>
      </c>
      <c r="D757" s="12">
        <v>18.4</v>
      </c>
      <c r="E757" s="12">
        <v>38556.0</v>
      </c>
      <c r="F757" t="str">
        <f t="shared" si="1"/>
        <v> Indiana</v>
      </c>
      <c r="G757" t="str">
        <f t="shared" si="2"/>
        <v>Orange </v>
      </c>
      <c r="H757" t="str">
        <f t="shared" si="3"/>
        <v>Indiana</v>
      </c>
      <c r="I757" t="str">
        <f>VLOOKUP(H757,Sheet5!A:B,2,FALSE)</f>
        <v>IN</v>
      </c>
      <c r="J757" t="str">
        <f t="shared" si="4"/>
        <v>Orange, IN</v>
      </c>
    </row>
    <row r="758" ht="15.75" customHeight="1">
      <c r="A758" s="11" t="s">
        <v>9278</v>
      </c>
      <c r="B758" s="12" t="s">
        <v>3494</v>
      </c>
      <c r="C758" s="12">
        <v>8.6</v>
      </c>
      <c r="D758" s="12">
        <v>14.8</v>
      </c>
      <c r="E758" s="12">
        <v>44684.0</v>
      </c>
      <c r="F758" t="str">
        <f t="shared" si="1"/>
        <v> Indiana</v>
      </c>
      <c r="G758" t="str">
        <f t="shared" si="2"/>
        <v>Owen </v>
      </c>
      <c r="H758" t="str">
        <f t="shared" si="3"/>
        <v>Indiana</v>
      </c>
      <c r="I758" t="str">
        <f>VLOOKUP(H758,Sheet5!A:B,2,FALSE)</f>
        <v>IN</v>
      </c>
      <c r="J758" t="str">
        <f t="shared" si="4"/>
        <v>Owen, IN</v>
      </c>
    </row>
    <row r="759" ht="15.75" customHeight="1">
      <c r="A759" s="11" t="s">
        <v>9279</v>
      </c>
      <c r="B759" s="12" t="s">
        <v>3496</v>
      </c>
      <c r="C759" s="12">
        <v>7.5</v>
      </c>
      <c r="D759" s="12">
        <v>15.1</v>
      </c>
      <c r="E759" s="12">
        <v>43214.0</v>
      </c>
      <c r="F759" t="str">
        <f t="shared" si="1"/>
        <v> Indiana</v>
      </c>
      <c r="G759" t="str">
        <f t="shared" si="2"/>
        <v>Parke </v>
      </c>
      <c r="H759" t="str">
        <f t="shared" si="3"/>
        <v>Indiana</v>
      </c>
      <c r="I759" t="str">
        <f>VLOOKUP(H759,Sheet5!A:B,2,FALSE)</f>
        <v>IN</v>
      </c>
      <c r="J759" t="str">
        <f t="shared" si="4"/>
        <v>Parke, IN</v>
      </c>
    </row>
    <row r="760" ht="15.75" customHeight="1">
      <c r="A760" s="11" t="s">
        <v>9280</v>
      </c>
      <c r="B760" s="12" t="s">
        <v>3498</v>
      </c>
      <c r="C760" s="12">
        <v>6.7</v>
      </c>
      <c r="D760" s="12">
        <v>12.7</v>
      </c>
      <c r="E760" s="12">
        <v>47309.0</v>
      </c>
      <c r="F760" t="str">
        <f t="shared" si="1"/>
        <v> Indiana</v>
      </c>
      <c r="G760" t="str">
        <f t="shared" si="2"/>
        <v>Perry </v>
      </c>
      <c r="H760" t="str">
        <f t="shared" si="3"/>
        <v>Indiana</v>
      </c>
      <c r="I760" t="str">
        <f>VLOOKUP(H760,Sheet5!A:B,2,FALSE)</f>
        <v>IN</v>
      </c>
      <c r="J760" t="str">
        <f t="shared" si="4"/>
        <v>Perry, IN</v>
      </c>
    </row>
    <row r="761" ht="15.75" customHeight="1">
      <c r="A761" s="11" t="s">
        <v>9281</v>
      </c>
      <c r="B761" s="12" t="s">
        <v>3500</v>
      </c>
      <c r="C761" s="12">
        <v>6.0</v>
      </c>
      <c r="D761" s="12">
        <v>11.7</v>
      </c>
      <c r="E761" s="12">
        <v>43065.0</v>
      </c>
      <c r="F761" t="str">
        <f t="shared" si="1"/>
        <v> Indiana</v>
      </c>
      <c r="G761" t="str">
        <f t="shared" si="2"/>
        <v>Pike </v>
      </c>
      <c r="H761" t="str">
        <f t="shared" si="3"/>
        <v>Indiana</v>
      </c>
      <c r="I761" t="str">
        <f>VLOOKUP(H761,Sheet5!A:B,2,FALSE)</f>
        <v>IN</v>
      </c>
      <c r="J761" t="str">
        <f t="shared" si="4"/>
        <v>Pike, IN</v>
      </c>
    </row>
    <row r="762" ht="15.75" customHeight="1">
      <c r="A762" s="11" t="s">
        <v>9282</v>
      </c>
      <c r="B762" s="12" t="s">
        <v>3502</v>
      </c>
      <c r="C762" s="12">
        <v>8.0</v>
      </c>
      <c r="D762" s="12">
        <v>11.4</v>
      </c>
      <c r="E762" s="12">
        <v>62818.0</v>
      </c>
      <c r="F762" t="str">
        <f t="shared" si="1"/>
        <v> Indiana</v>
      </c>
      <c r="G762" t="str">
        <f t="shared" si="2"/>
        <v>Porter </v>
      </c>
      <c r="H762" t="str">
        <f t="shared" si="3"/>
        <v>Indiana</v>
      </c>
      <c r="I762" t="str">
        <f>VLOOKUP(H762,Sheet5!A:B,2,FALSE)</f>
        <v>IN</v>
      </c>
      <c r="J762" t="str">
        <f t="shared" si="4"/>
        <v>Porter, IN</v>
      </c>
    </row>
    <row r="763" ht="15.75" customHeight="1">
      <c r="A763" s="11" t="s">
        <v>9283</v>
      </c>
      <c r="B763" s="12" t="s">
        <v>3504</v>
      </c>
      <c r="C763" s="12">
        <v>5.8</v>
      </c>
      <c r="D763" s="12">
        <v>11.3</v>
      </c>
      <c r="E763" s="12">
        <v>59969.0</v>
      </c>
      <c r="F763" t="str">
        <f t="shared" si="1"/>
        <v> Indiana</v>
      </c>
      <c r="G763" t="str">
        <f t="shared" si="2"/>
        <v>Posey </v>
      </c>
      <c r="H763" t="str">
        <f t="shared" si="3"/>
        <v>Indiana</v>
      </c>
      <c r="I763" t="str">
        <f>VLOOKUP(H763,Sheet5!A:B,2,FALSE)</f>
        <v>IN</v>
      </c>
      <c r="J763" t="str">
        <f t="shared" si="4"/>
        <v>Posey, IN</v>
      </c>
    </row>
    <row r="764" ht="15.75" customHeight="1">
      <c r="A764" s="11" t="s">
        <v>9284</v>
      </c>
      <c r="B764" s="12" t="s">
        <v>3506</v>
      </c>
      <c r="C764" s="12">
        <v>8.8</v>
      </c>
      <c r="D764" s="12">
        <v>14.2</v>
      </c>
      <c r="E764" s="12">
        <v>42910.0</v>
      </c>
      <c r="F764" t="str">
        <f t="shared" si="1"/>
        <v> Indiana</v>
      </c>
      <c r="G764" t="str">
        <f t="shared" si="2"/>
        <v>Pulaski </v>
      </c>
      <c r="H764" t="str">
        <f t="shared" si="3"/>
        <v>Indiana</v>
      </c>
      <c r="I764" t="str">
        <f>VLOOKUP(H764,Sheet5!A:B,2,FALSE)</f>
        <v>IN</v>
      </c>
      <c r="J764" t="str">
        <f t="shared" si="4"/>
        <v>Pulaski, IN</v>
      </c>
    </row>
    <row r="765" ht="15.75" customHeight="1">
      <c r="A765" s="11" t="s">
        <v>9285</v>
      </c>
      <c r="B765" s="12" t="s">
        <v>3508</v>
      </c>
      <c r="C765" s="12">
        <v>8.2</v>
      </c>
      <c r="D765" s="12">
        <v>9.5</v>
      </c>
      <c r="E765" s="12">
        <v>49914.0</v>
      </c>
      <c r="F765" t="str">
        <f t="shared" si="1"/>
        <v> Indiana</v>
      </c>
      <c r="G765" t="str">
        <f t="shared" si="2"/>
        <v>Putnam </v>
      </c>
      <c r="H765" t="str">
        <f t="shared" si="3"/>
        <v>Indiana</v>
      </c>
      <c r="I765" t="str">
        <f>VLOOKUP(H765,Sheet5!A:B,2,FALSE)</f>
        <v>IN</v>
      </c>
      <c r="J765" t="str">
        <f t="shared" si="4"/>
        <v>Putnam, IN</v>
      </c>
    </row>
    <row r="766" ht="15.75" customHeight="1">
      <c r="A766" s="11" t="s">
        <v>9286</v>
      </c>
      <c r="B766" s="12" t="s">
        <v>3510</v>
      </c>
      <c r="C766" s="12">
        <v>8.2</v>
      </c>
      <c r="D766" s="12">
        <v>16.8</v>
      </c>
      <c r="E766" s="12">
        <v>41537.0</v>
      </c>
      <c r="F766" t="str">
        <f t="shared" si="1"/>
        <v> Indiana</v>
      </c>
      <c r="G766" t="str">
        <f t="shared" si="2"/>
        <v>Randolph </v>
      </c>
      <c r="H766" t="str">
        <f t="shared" si="3"/>
        <v>Indiana</v>
      </c>
      <c r="I766" t="str">
        <f>VLOOKUP(H766,Sheet5!A:B,2,FALSE)</f>
        <v>IN</v>
      </c>
      <c r="J766" t="str">
        <f t="shared" si="4"/>
        <v>Randolph, IN</v>
      </c>
    </row>
    <row r="767" ht="15.75" customHeight="1">
      <c r="A767" s="11" t="s">
        <v>9287</v>
      </c>
      <c r="B767" s="12" t="s">
        <v>3512</v>
      </c>
      <c r="C767" s="12">
        <v>7.5</v>
      </c>
      <c r="D767" s="12">
        <v>8.4</v>
      </c>
      <c r="E767" s="12">
        <v>50364.0</v>
      </c>
      <c r="F767" t="str">
        <f t="shared" si="1"/>
        <v> Indiana</v>
      </c>
      <c r="G767" t="str">
        <f t="shared" si="2"/>
        <v>Ripley </v>
      </c>
      <c r="H767" t="str">
        <f t="shared" si="3"/>
        <v>Indiana</v>
      </c>
      <c r="I767" t="str">
        <f>VLOOKUP(H767,Sheet5!A:B,2,FALSE)</f>
        <v>IN</v>
      </c>
      <c r="J767" t="str">
        <f t="shared" si="4"/>
        <v>Ripley, IN</v>
      </c>
    </row>
    <row r="768" ht="15.75" customHeight="1">
      <c r="A768" s="11" t="s">
        <v>9288</v>
      </c>
      <c r="B768" s="12" t="s">
        <v>3514</v>
      </c>
      <c r="C768" s="12">
        <v>8.8</v>
      </c>
      <c r="D768" s="12">
        <v>15.7</v>
      </c>
      <c r="E768" s="12">
        <v>46021.0</v>
      </c>
      <c r="F768" t="str">
        <f t="shared" si="1"/>
        <v> Indiana</v>
      </c>
      <c r="G768" t="str">
        <f t="shared" si="2"/>
        <v>Rush </v>
      </c>
      <c r="H768" t="str">
        <f t="shared" si="3"/>
        <v>Indiana</v>
      </c>
      <c r="I768" t="str">
        <f>VLOOKUP(H768,Sheet5!A:B,2,FALSE)</f>
        <v>IN</v>
      </c>
      <c r="J768" t="str">
        <f t="shared" si="4"/>
        <v>Rush, IN</v>
      </c>
    </row>
    <row r="769" ht="15.75" customHeight="1">
      <c r="A769" s="11" t="s">
        <v>9289</v>
      </c>
      <c r="B769" s="12" t="s">
        <v>3522</v>
      </c>
      <c r="C769" s="12">
        <v>10.2</v>
      </c>
      <c r="D769" s="12">
        <v>17.6</v>
      </c>
      <c r="E769" s="12">
        <v>45012.0</v>
      </c>
      <c r="F769" t="str">
        <f t="shared" si="1"/>
        <v> Indiana</v>
      </c>
      <c r="G769" t="str">
        <f t="shared" si="2"/>
        <v>St. Joseph </v>
      </c>
      <c r="H769" t="str">
        <f t="shared" si="3"/>
        <v>Indiana</v>
      </c>
      <c r="I769" t="str">
        <f>VLOOKUP(H769,Sheet5!A:B,2,FALSE)</f>
        <v>IN</v>
      </c>
      <c r="J769" t="str">
        <f t="shared" si="4"/>
        <v>St. Joseph, IN</v>
      </c>
    </row>
    <row r="770" ht="15.75" customHeight="1">
      <c r="A770" s="11" t="s">
        <v>9290</v>
      </c>
      <c r="B770" s="12" t="s">
        <v>3516</v>
      </c>
      <c r="C770" s="12">
        <v>12.7</v>
      </c>
      <c r="D770" s="12">
        <v>19.7</v>
      </c>
      <c r="E770" s="12">
        <v>43739.0</v>
      </c>
      <c r="F770" t="str">
        <f t="shared" si="1"/>
        <v> Indiana</v>
      </c>
      <c r="G770" t="str">
        <f t="shared" si="2"/>
        <v>Scott </v>
      </c>
      <c r="H770" t="str">
        <f t="shared" si="3"/>
        <v>Indiana</v>
      </c>
      <c r="I770" t="str">
        <f>VLOOKUP(H770,Sheet5!A:B,2,FALSE)</f>
        <v>IN</v>
      </c>
      <c r="J770" t="str">
        <f t="shared" si="4"/>
        <v>Scott, IN</v>
      </c>
    </row>
    <row r="771" ht="15.75" customHeight="1">
      <c r="A771" s="11" t="s">
        <v>9291</v>
      </c>
      <c r="B771" s="12" t="s">
        <v>3518</v>
      </c>
      <c r="C771" s="12">
        <v>9.1</v>
      </c>
      <c r="D771" s="12">
        <v>12.2</v>
      </c>
      <c r="E771" s="12">
        <v>52341.0</v>
      </c>
      <c r="F771" t="str">
        <f t="shared" si="1"/>
        <v> Indiana</v>
      </c>
      <c r="G771" t="str">
        <f t="shared" si="2"/>
        <v>Shelby </v>
      </c>
      <c r="H771" t="str">
        <f t="shared" si="3"/>
        <v>Indiana</v>
      </c>
      <c r="I771" t="str">
        <f>VLOOKUP(H771,Sheet5!A:B,2,FALSE)</f>
        <v>IN</v>
      </c>
      <c r="J771" t="str">
        <f t="shared" si="4"/>
        <v>Shelby, IN</v>
      </c>
    </row>
    <row r="772" ht="15.75" customHeight="1">
      <c r="A772" s="11" t="s">
        <v>9292</v>
      </c>
      <c r="B772" s="12" t="s">
        <v>3520</v>
      </c>
      <c r="C772" s="12">
        <v>7.5</v>
      </c>
      <c r="D772" s="12">
        <v>11.8</v>
      </c>
      <c r="E772" s="12">
        <v>53073.0</v>
      </c>
      <c r="F772" t="str">
        <f t="shared" si="1"/>
        <v> Indiana</v>
      </c>
      <c r="G772" t="str">
        <f t="shared" si="2"/>
        <v>Spencer </v>
      </c>
      <c r="H772" t="str">
        <f t="shared" si="3"/>
        <v>Indiana</v>
      </c>
      <c r="I772" t="str">
        <f>VLOOKUP(H772,Sheet5!A:B,2,FALSE)</f>
        <v>IN</v>
      </c>
      <c r="J772" t="str">
        <f t="shared" si="4"/>
        <v>Spencer, IN</v>
      </c>
    </row>
    <row r="773" ht="15.75" customHeight="1">
      <c r="A773" s="11" t="s">
        <v>9293</v>
      </c>
      <c r="B773" s="12" t="s">
        <v>3524</v>
      </c>
      <c r="C773" s="12">
        <v>13.8</v>
      </c>
      <c r="D773" s="12">
        <v>18.2</v>
      </c>
      <c r="E773" s="12">
        <v>40357.0</v>
      </c>
      <c r="F773" t="str">
        <f t="shared" si="1"/>
        <v> Indiana</v>
      </c>
      <c r="G773" t="str">
        <f t="shared" si="2"/>
        <v>Starke </v>
      </c>
      <c r="H773" t="str">
        <f t="shared" si="3"/>
        <v>Indiana</v>
      </c>
      <c r="I773" t="str">
        <f>VLOOKUP(H773,Sheet5!A:B,2,FALSE)</f>
        <v>IN</v>
      </c>
      <c r="J773" t="str">
        <f t="shared" si="4"/>
        <v>Starke, IN</v>
      </c>
    </row>
    <row r="774" ht="15.75" customHeight="1">
      <c r="A774" s="11" t="s">
        <v>9294</v>
      </c>
      <c r="B774" s="12" t="s">
        <v>3526</v>
      </c>
      <c r="C774" s="12">
        <v>8.7</v>
      </c>
      <c r="D774" s="12">
        <v>11.3</v>
      </c>
      <c r="E774" s="12">
        <v>48750.0</v>
      </c>
      <c r="F774" t="str">
        <f t="shared" si="1"/>
        <v> Indiana</v>
      </c>
      <c r="G774" t="str">
        <f t="shared" si="2"/>
        <v>Steuben </v>
      </c>
      <c r="H774" t="str">
        <f t="shared" si="3"/>
        <v>Indiana</v>
      </c>
      <c r="I774" t="str">
        <f>VLOOKUP(H774,Sheet5!A:B,2,FALSE)</f>
        <v>IN</v>
      </c>
      <c r="J774" t="str">
        <f t="shared" si="4"/>
        <v>Steuben, IN</v>
      </c>
    </row>
    <row r="775" ht="15.75" customHeight="1">
      <c r="A775" s="11" t="s">
        <v>9295</v>
      </c>
      <c r="B775" s="12" t="s">
        <v>3528</v>
      </c>
      <c r="C775" s="12">
        <v>8.0</v>
      </c>
      <c r="D775" s="12">
        <v>18.3</v>
      </c>
      <c r="E775" s="12">
        <v>45176.0</v>
      </c>
      <c r="F775" t="str">
        <f t="shared" si="1"/>
        <v> Indiana</v>
      </c>
      <c r="G775" t="str">
        <f t="shared" si="2"/>
        <v>Sullivan </v>
      </c>
      <c r="H775" t="str">
        <f t="shared" si="3"/>
        <v>Indiana</v>
      </c>
      <c r="I775" t="str">
        <f>VLOOKUP(H775,Sheet5!A:B,2,FALSE)</f>
        <v>IN</v>
      </c>
      <c r="J775" t="str">
        <f t="shared" si="4"/>
        <v>Sullivan, IN</v>
      </c>
    </row>
    <row r="776" ht="15.75" customHeight="1">
      <c r="A776" s="11" t="s">
        <v>9296</v>
      </c>
      <c r="B776" s="12" t="s">
        <v>3530</v>
      </c>
      <c r="C776" s="12">
        <v>11.5</v>
      </c>
      <c r="D776" s="12">
        <v>20.2</v>
      </c>
      <c r="E776" s="12">
        <v>44447.0</v>
      </c>
      <c r="F776" t="str">
        <f t="shared" si="1"/>
        <v> Indiana</v>
      </c>
      <c r="G776" t="str">
        <f t="shared" si="2"/>
        <v>Switzerland </v>
      </c>
      <c r="H776" t="str">
        <f t="shared" si="3"/>
        <v>Indiana</v>
      </c>
      <c r="I776" t="str">
        <f>VLOOKUP(H776,Sheet5!A:B,2,FALSE)</f>
        <v>IN</v>
      </c>
      <c r="J776" t="str">
        <f t="shared" si="4"/>
        <v>Switzerland, IN</v>
      </c>
    </row>
    <row r="777" ht="15.75" customHeight="1">
      <c r="A777" s="11" t="s">
        <v>9297</v>
      </c>
      <c r="B777" s="12" t="s">
        <v>3532</v>
      </c>
      <c r="C777" s="12">
        <v>7.5</v>
      </c>
      <c r="D777" s="12">
        <v>22.2</v>
      </c>
      <c r="E777" s="12">
        <v>44474.0</v>
      </c>
      <c r="F777" t="str">
        <f t="shared" si="1"/>
        <v> Indiana</v>
      </c>
      <c r="G777" t="str">
        <f t="shared" si="2"/>
        <v>Tippecanoe </v>
      </c>
      <c r="H777" t="str">
        <f t="shared" si="3"/>
        <v>Indiana</v>
      </c>
      <c r="I777" t="str">
        <f>VLOOKUP(H777,Sheet5!A:B,2,FALSE)</f>
        <v>IN</v>
      </c>
      <c r="J777" t="str">
        <f t="shared" si="4"/>
        <v>Tippecanoe, IN</v>
      </c>
    </row>
    <row r="778" ht="15.75" customHeight="1">
      <c r="A778" s="11" t="s">
        <v>9298</v>
      </c>
      <c r="B778" s="12" t="s">
        <v>3534</v>
      </c>
      <c r="C778" s="12">
        <v>6.5</v>
      </c>
      <c r="D778" s="12">
        <v>9.4</v>
      </c>
      <c r="E778" s="12">
        <v>53340.0</v>
      </c>
      <c r="F778" t="str">
        <f t="shared" si="1"/>
        <v> Indiana</v>
      </c>
      <c r="G778" t="str">
        <f t="shared" si="2"/>
        <v>Tipton </v>
      </c>
      <c r="H778" t="str">
        <f t="shared" si="3"/>
        <v>Indiana</v>
      </c>
      <c r="I778" t="str">
        <f>VLOOKUP(H778,Sheet5!A:B,2,FALSE)</f>
        <v>IN</v>
      </c>
      <c r="J778" t="str">
        <f t="shared" si="4"/>
        <v>Tipton, IN</v>
      </c>
    </row>
    <row r="779" ht="15.75" customHeight="1">
      <c r="A779" s="11" t="s">
        <v>9299</v>
      </c>
      <c r="B779" s="12" t="s">
        <v>3536</v>
      </c>
      <c r="C779" s="12">
        <v>8.4</v>
      </c>
      <c r="D779" s="12">
        <v>10.7</v>
      </c>
      <c r="E779" s="12">
        <v>47083.0</v>
      </c>
      <c r="F779" t="str">
        <f t="shared" si="1"/>
        <v> Indiana</v>
      </c>
      <c r="G779" t="str">
        <f t="shared" si="2"/>
        <v>Union </v>
      </c>
      <c r="H779" t="str">
        <f t="shared" si="3"/>
        <v>Indiana</v>
      </c>
      <c r="I779" t="str">
        <f>VLOOKUP(H779,Sheet5!A:B,2,FALSE)</f>
        <v>IN</v>
      </c>
      <c r="J779" t="str">
        <f t="shared" si="4"/>
        <v>Union, IN</v>
      </c>
    </row>
    <row r="780" ht="15.75" customHeight="1">
      <c r="A780" s="11" t="s">
        <v>9300</v>
      </c>
      <c r="B780" s="12" t="s">
        <v>3538</v>
      </c>
      <c r="C780" s="12">
        <v>6.9</v>
      </c>
      <c r="D780" s="12">
        <v>16.2</v>
      </c>
      <c r="E780" s="12">
        <v>43067.0</v>
      </c>
      <c r="F780" t="str">
        <f t="shared" si="1"/>
        <v> Indiana</v>
      </c>
      <c r="G780" t="str">
        <f t="shared" si="2"/>
        <v>Vanderburgh </v>
      </c>
      <c r="H780" t="str">
        <f t="shared" si="3"/>
        <v>Indiana</v>
      </c>
      <c r="I780" t="str">
        <f>VLOOKUP(H780,Sheet5!A:B,2,FALSE)</f>
        <v>IN</v>
      </c>
      <c r="J780" t="str">
        <f t="shared" si="4"/>
        <v>Vanderburgh, IN</v>
      </c>
    </row>
    <row r="781" ht="15.75" customHeight="1">
      <c r="A781" s="11" t="s">
        <v>9301</v>
      </c>
      <c r="B781" s="12" t="s">
        <v>3540</v>
      </c>
      <c r="C781" s="12">
        <v>7.3</v>
      </c>
      <c r="D781" s="12">
        <v>12.7</v>
      </c>
      <c r="E781" s="12">
        <v>44088.0</v>
      </c>
      <c r="F781" t="str">
        <f t="shared" si="1"/>
        <v> Indiana</v>
      </c>
      <c r="G781" t="str">
        <f t="shared" si="2"/>
        <v>Vermillion </v>
      </c>
      <c r="H781" t="str">
        <f t="shared" si="3"/>
        <v>Indiana</v>
      </c>
      <c r="I781" t="str">
        <f>VLOOKUP(H781,Sheet5!A:B,2,FALSE)</f>
        <v>IN</v>
      </c>
      <c r="J781" t="str">
        <f t="shared" si="4"/>
        <v>Vermillion, IN</v>
      </c>
    </row>
    <row r="782" ht="15.75" customHeight="1">
      <c r="A782" s="11" t="s">
        <v>9302</v>
      </c>
      <c r="B782" s="12" t="s">
        <v>3542</v>
      </c>
      <c r="C782" s="12">
        <v>8.1</v>
      </c>
      <c r="D782" s="12">
        <v>19.8</v>
      </c>
      <c r="E782" s="12">
        <v>41175.0</v>
      </c>
      <c r="F782" t="str">
        <f t="shared" si="1"/>
        <v> Indiana</v>
      </c>
      <c r="G782" t="str">
        <f t="shared" si="2"/>
        <v>Vigo </v>
      </c>
      <c r="H782" t="str">
        <f t="shared" si="3"/>
        <v>Indiana</v>
      </c>
      <c r="I782" t="str">
        <f>VLOOKUP(H782,Sheet5!A:B,2,FALSE)</f>
        <v>IN</v>
      </c>
      <c r="J782" t="str">
        <f t="shared" si="4"/>
        <v>Vigo, IN</v>
      </c>
    </row>
    <row r="783" ht="15.75" customHeight="1">
      <c r="A783" s="11" t="s">
        <v>9303</v>
      </c>
      <c r="B783" s="12" t="s">
        <v>3544</v>
      </c>
      <c r="C783" s="12">
        <v>7.4</v>
      </c>
      <c r="D783" s="12">
        <v>14.9</v>
      </c>
      <c r="E783" s="12">
        <v>45657.0</v>
      </c>
      <c r="F783" t="str">
        <f t="shared" si="1"/>
        <v> Indiana</v>
      </c>
      <c r="G783" t="str">
        <f t="shared" si="2"/>
        <v>Wabash </v>
      </c>
      <c r="H783" t="str">
        <f t="shared" si="3"/>
        <v>Indiana</v>
      </c>
      <c r="I783" t="str">
        <f>VLOOKUP(H783,Sheet5!A:B,2,FALSE)</f>
        <v>IN</v>
      </c>
      <c r="J783" t="str">
        <f t="shared" si="4"/>
        <v>Wabash, IN</v>
      </c>
    </row>
    <row r="784" ht="15.75" customHeight="1">
      <c r="A784" s="11" t="s">
        <v>9304</v>
      </c>
      <c r="B784" s="12" t="s">
        <v>3546</v>
      </c>
      <c r="C784" s="12">
        <v>5.7</v>
      </c>
      <c r="D784" s="12">
        <v>6.9</v>
      </c>
      <c r="E784" s="12">
        <v>56642.0</v>
      </c>
      <c r="F784" t="str">
        <f t="shared" si="1"/>
        <v> Indiana</v>
      </c>
      <c r="G784" t="str">
        <f t="shared" si="2"/>
        <v>Warren </v>
      </c>
      <c r="H784" t="str">
        <f t="shared" si="3"/>
        <v>Indiana</v>
      </c>
      <c r="I784" t="str">
        <f>VLOOKUP(H784,Sheet5!A:B,2,FALSE)</f>
        <v>IN</v>
      </c>
      <c r="J784" t="str">
        <f t="shared" si="4"/>
        <v>Warren, IN</v>
      </c>
    </row>
    <row r="785" ht="15.75" customHeight="1">
      <c r="A785" s="11" t="s">
        <v>9311</v>
      </c>
      <c r="B785" s="12" t="s">
        <v>3548</v>
      </c>
      <c r="C785" s="12">
        <v>6.2</v>
      </c>
      <c r="D785" s="12">
        <v>9.2</v>
      </c>
      <c r="E785" s="12">
        <v>62747.0</v>
      </c>
      <c r="F785" t="str">
        <f t="shared" si="1"/>
        <v> Indiana</v>
      </c>
      <c r="G785" t="str">
        <f t="shared" si="2"/>
        <v>Warrick </v>
      </c>
      <c r="H785" t="str">
        <f t="shared" si="3"/>
        <v>Indiana</v>
      </c>
      <c r="I785" t="str">
        <f>VLOOKUP(H785,Sheet5!A:B,2,FALSE)</f>
        <v>IN</v>
      </c>
      <c r="J785" t="str">
        <f t="shared" si="4"/>
        <v>Warrick, IN</v>
      </c>
    </row>
    <row r="786" ht="15.75" customHeight="1">
      <c r="A786" s="11" t="s">
        <v>9319</v>
      </c>
      <c r="B786" s="12" t="s">
        <v>3550</v>
      </c>
      <c r="C786" s="12">
        <v>10.8</v>
      </c>
      <c r="D786" s="12">
        <v>15.2</v>
      </c>
      <c r="E786" s="12">
        <v>42424.0</v>
      </c>
      <c r="F786" t="str">
        <f t="shared" si="1"/>
        <v> Indiana</v>
      </c>
      <c r="G786" t="str">
        <f t="shared" si="2"/>
        <v>Washington </v>
      </c>
      <c r="H786" t="str">
        <f t="shared" si="3"/>
        <v>Indiana</v>
      </c>
      <c r="I786" t="str">
        <f>VLOOKUP(H786,Sheet5!A:B,2,FALSE)</f>
        <v>IN</v>
      </c>
      <c r="J786" t="str">
        <f t="shared" si="4"/>
        <v>Washington, IN</v>
      </c>
    </row>
    <row r="787" ht="15.75" customHeight="1">
      <c r="A787" s="11" t="s">
        <v>9326</v>
      </c>
      <c r="B787" s="12" t="s">
        <v>3552</v>
      </c>
      <c r="C787" s="12">
        <v>10.6</v>
      </c>
      <c r="D787" s="12">
        <v>21.1</v>
      </c>
      <c r="E787" s="12">
        <v>37932.0</v>
      </c>
      <c r="F787" t="str">
        <f t="shared" si="1"/>
        <v> Indiana</v>
      </c>
      <c r="G787" t="str">
        <f t="shared" si="2"/>
        <v>Wayne </v>
      </c>
      <c r="H787" t="str">
        <f t="shared" si="3"/>
        <v>Indiana</v>
      </c>
      <c r="I787" t="str">
        <f>VLOOKUP(H787,Sheet5!A:B,2,FALSE)</f>
        <v>IN</v>
      </c>
      <c r="J787" t="str">
        <f t="shared" si="4"/>
        <v>Wayne, IN</v>
      </c>
    </row>
    <row r="788" ht="15.75" customHeight="1">
      <c r="A788" s="11" t="s">
        <v>9330</v>
      </c>
      <c r="B788" s="12" t="s">
        <v>3554</v>
      </c>
      <c r="C788" s="12">
        <v>5.1</v>
      </c>
      <c r="D788" s="12">
        <v>11.3</v>
      </c>
      <c r="E788" s="12">
        <v>49050.0</v>
      </c>
      <c r="F788" t="str">
        <f t="shared" si="1"/>
        <v> Indiana</v>
      </c>
      <c r="G788" t="str">
        <f t="shared" si="2"/>
        <v>Wells </v>
      </c>
      <c r="H788" t="str">
        <f t="shared" si="3"/>
        <v>Indiana</v>
      </c>
      <c r="I788" t="str">
        <f>VLOOKUP(H788,Sheet5!A:B,2,FALSE)</f>
        <v>IN</v>
      </c>
      <c r="J788" t="str">
        <f t="shared" si="4"/>
        <v>Wells, IN</v>
      </c>
    </row>
    <row r="789" ht="15.75" customHeight="1">
      <c r="A789" s="11" t="s">
        <v>9332</v>
      </c>
      <c r="B789" s="12" t="s">
        <v>3556</v>
      </c>
      <c r="C789" s="12">
        <v>6.7</v>
      </c>
      <c r="D789" s="12">
        <v>11.1</v>
      </c>
      <c r="E789" s="12">
        <v>51250.0</v>
      </c>
      <c r="F789" t="str">
        <f t="shared" si="1"/>
        <v> Indiana</v>
      </c>
      <c r="G789" t="str">
        <f t="shared" si="2"/>
        <v>White </v>
      </c>
      <c r="H789" t="str">
        <f t="shared" si="3"/>
        <v>Indiana</v>
      </c>
      <c r="I789" t="str">
        <f>VLOOKUP(H789,Sheet5!A:B,2,FALSE)</f>
        <v>IN</v>
      </c>
      <c r="J789" t="str">
        <f t="shared" si="4"/>
        <v>White, IN</v>
      </c>
    </row>
    <row r="790" ht="15.75" customHeight="1">
      <c r="A790" s="11" t="s">
        <v>9333</v>
      </c>
      <c r="B790" s="12" t="s">
        <v>3558</v>
      </c>
      <c r="C790" s="12">
        <v>6.4</v>
      </c>
      <c r="D790" s="12">
        <v>8.9</v>
      </c>
      <c r="E790" s="12">
        <v>54023.0</v>
      </c>
      <c r="F790" t="str">
        <f t="shared" si="1"/>
        <v> Indiana</v>
      </c>
      <c r="G790" t="str">
        <f t="shared" si="2"/>
        <v>Whitley </v>
      </c>
      <c r="H790" t="str">
        <f t="shared" si="3"/>
        <v>Indiana</v>
      </c>
      <c r="I790" t="str">
        <f>VLOOKUP(H790,Sheet5!A:B,2,FALSE)</f>
        <v>IN</v>
      </c>
      <c r="J790" t="str">
        <f t="shared" si="4"/>
        <v>Whitley, IN</v>
      </c>
    </row>
    <row r="791" ht="15.75" customHeight="1">
      <c r="A791" s="11" t="s">
        <v>9334</v>
      </c>
      <c r="B791" s="12" t="s">
        <v>3560</v>
      </c>
      <c r="C791" s="12">
        <v>3.4</v>
      </c>
      <c r="D791" s="12">
        <v>8.6</v>
      </c>
      <c r="E791" s="12">
        <v>47264.0</v>
      </c>
      <c r="F791" t="str">
        <f t="shared" si="1"/>
        <v> Iowa</v>
      </c>
      <c r="G791" t="str">
        <f t="shared" si="2"/>
        <v>Adair </v>
      </c>
      <c r="H791" t="str">
        <f t="shared" si="3"/>
        <v>Iowa</v>
      </c>
      <c r="I791" t="str">
        <f>VLOOKUP(H791,Sheet5!A:B,2,FALSE)</f>
        <v>IA</v>
      </c>
      <c r="J791" t="str">
        <f t="shared" si="4"/>
        <v>Adair, IA</v>
      </c>
    </row>
    <row r="792" ht="15.75" customHeight="1">
      <c r="A792" s="11" t="s">
        <v>9335</v>
      </c>
      <c r="B792" s="12" t="s">
        <v>3562</v>
      </c>
      <c r="C792" s="12">
        <v>3.9</v>
      </c>
      <c r="D792" s="12">
        <v>11.0</v>
      </c>
      <c r="E792" s="12">
        <v>47335.0</v>
      </c>
      <c r="F792" t="str">
        <f t="shared" si="1"/>
        <v> Iowa</v>
      </c>
      <c r="G792" t="str">
        <f t="shared" si="2"/>
        <v>Adams </v>
      </c>
      <c r="H792" t="str">
        <f t="shared" si="3"/>
        <v>Iowa</v>
      </c>
      <c r="I792" t="str">
        <f>VLOOKUP(H792,Sheet5!A:B,2,FALSE)</f>
        <v>IA</v>
      </c>
      <c r="J792" t="str">
        <f t="shared" si="4"/>
        <v>Adams, IA</v>
      </c>
    </row>
    <row r="793" ht="15.75" customHeight="1">
      <c r="A793" s="11" t="s">
        <v>9336</v>
      </c>
      <c r="B793" s="12" t="s">
        <v>3564</v>
      </c>
      <c r="C793" s="12">
        <v>6.6</v>
      </c>
      <c r="D793" s="12">
        <v>11.6</v>
      </c>
      <c r="E793" s="12">
        <v>47886.0</v>
      </c>
      <c r="F793" t="str">
        <f t="shared" si="1"/>
        <v> Iowa</v>
      </c>
      <c r="G793" t="str">
        <f t="shared" si="2"/>
        <v>Allamakee </v>
      </c>
      <c r="H793" t="str">
        <f t="shared" si="3"/>
        <v>Iowa</v>
      </c>
      <c r="I793" t="str">
        <f>VLOOKUP(H793,Sheet5!A:B,2,FALSE)</f>
        <v>IA</v>
      </c>
      <c r="J793" t="str">
        <f t="shared" si="4"/>
        <v>Allamakee, IA</v>
      </c>
    </row>
    <row r="794" ht="15.75" customHeight="1">
      <c r="A794" s="11" t="s">
        <v>9337</v>
      </c>
      <c r="B794" s="12" t="s">
        <v>3566</v>
      </c>
      <c r="C794" s="12">
        <v>7.8</v>
      </c>
      <c r="D794" s="12">
        <v>14.1</v>
      </c>
      <c r="E794" s="12">
        <v>41525.0</v>
      </c>
      <c r="F794" t="str">
        <f t="shared" si="1"/>
        <v> Iowa</v>
      </c>
      <c r="G794" t="str">
        <f t="shared" si="2"/>
        <v>Appanoose </v>
      </c>
      <c r="H794" t="str">
        <f t="shared" si="3"/>
        <v>Iowa</v>
      </c>
      <c r="I794" t="str">
        <f>VLOOKUP(H794,Sheet5!A:B,2,FALSE)</f>
        <v>IA</v>
      </c>
      <c r="J794" t="str">
        <f t="shared" si="4"/>
        <v>Appanoose, IA</v>
      </c>
    </row>
    <row r="795" ht="15.75" customHeight="1">
      <c r="A795" s="11" t="s">
        <v>9338</v>
      </c>
      <c r="B795" s="12" t="s">
        <v>3568</v>
      </c>
      <c r="C795" s="12">
        <v>2.6</v>
      </c>
      <c r="D795" s="12">
        <v>9.4</v>
      </c>
      <c r="E795" s="12">
        <v>47556.0</v>
      </c>
      <c r="F795" t="str">
        <f t="shared" si="1"/>
        <v> Iowa</v>
      </c>
      <c r="G795" t="str">
        <f t="shared" si="2"/>
        <v>Audubon </v>
      </c>
      <c r="H795" t="str">
        <f t="shared" si="3"/>
        <v>Iowa</v>
      </c>
      <c r="I795" t="str">
        <f>VLOOKUP(H795,Sheet5!A:B,2,FALSE)</f>
        <v>IA</v>
      </c>
      <c r="J795" t="str">
        <f t="shared" si="4"/>
        <v>Audubon, IA</v>
      </c>
    </row>
    <row r="796" ht="15.75" customHeight="1">
      <c r="A796" s="11" t="s">
        <v>9339</v>
      </c>
      <c r="B796" s="12" t="s">
        <v>3570</v>
      </c>
      <c r="C796" s="12">
        <v>4.2</v>
      </c>
      <c r="D796" s="12">
        <v>8.7</v>
      </c>
      <c r="E796" s="12">
        <v>59186.0</v>
      </c>
      <c r="F796" t="str">
        <f t="shared" si="1"/>
        <v> Iowa</v>
      </c>
      <c r="G796" t="str">
        <f t="shared" si="2"/>
        <v>Benton </v>
      </c>
      <c r="H796" t="str">
        <f t="shared" si="3"/>
        <v>Iowa</v>
      </c>
      <c r="I796" t="str">
        <f>VLOOKUP(H796,Sheet5!A:B,2,FALSE)</f>
        <v>IA</v>
      </c>
      <c r="J796" t="str">
        <f t="shared" si="4"/>
        <v>Benton, IA</v>
      </c>
    </row>
    <row r="797" ht="15.75" customHeight="1">
      <c r="A797" s="11" t="s">
        <v>9340</v>
      </c>
      <c r="B797" s="12" t="s">
        <v>3572</v>
      </c>
      <c r="C797" s="12">
        <v>7.8</v>
      </c>
      <c r="D797" s="12">
        <v>16.6</v>
      </c>
      <c r="E797" s="12">
        <v>47002.0</v>
      </c>
      <c r="F797" t="str">
        <f t="shared" si="1"/>
        <v> Iowa</v>
      </c>
      <c r="G797" t="str">
        <f t="shared" si="2"/>
        <v>Black Hawk </v>
      </c>
      <c r="H797" t="str">
        <f t="shared" si="3"/>
        <v>Iowa</v>
      </c>
      <c r="I797" t="str">
        <f>VLOOKUP(H797,Sheet5!A:B,2,FALSE)</f>
        <v>IA</v>
      </c>
      <c r="J797" t="str">
        <f t="shared" si="4"/>
        <v>Black Hawk, IA</v>
      </c>
    </row>
    <row r="798" ht="15.75" customHeight="1">
      <c r="A798" s="11" t="s">
        <v>9341</v>
      </c>
      <c r="B798" s="12" t="s">
        <v>3574</v>
      </c>
      <c r="C798" s="12">
        <v>5.3</v>
      </c>
      <c r="D798" s="12">
        <v>10.7</v>
      </c>
      <c r="E798" s="12">
        <v>52714.0</v>
      </c>
      <c r="F798" t="str">
        <f t="shared" si="1"/>
        <v> Iowa</v>
      </c>
      <c r="G798" t="str">
        <f t="shared" si="2"/>
        <v>Boone </v>
      </c>
      <c r="H798" t="str">
        <f t="shared" si="3"/>
        <v>Iowa</v>
      </c>
      <c r="I798" t="str">
        <f>VLOOKUP(H798,Sheet5!A:B,2,FALSE)</f>
        <v>IA</v>
      </c>
      <c r="J798" t="str">
        <f t="shared" si="4"/>
        <v>Boone, IA</v>
      </c>
    </row>
    <row r="799" ht="15.75" customHeight="1">
      <c r="A799" s="11" t="s">
        <v>9342</v>
      </c>
      <c r="B799" s="12" t="s">
        <v>3576</v>
      </c>
      <c r="C799" s="12">
        <v>5.3</v>
      </c>
      <c r="D799" s="12">
        <v>7.9</v>
      </c>
      <c r="E799" s="12">
        <v>61619.0</v>
      </c>
      <c r="F799" t="str">
        <f t="shared" si="1"/>
        <v> Iowa</v>
      </c>
      <c r="G799" t="str">
        <f t="shared" si="2"/>
        <v>Bremer </v>
      </c>
      <c r="H799" t="str">
        <f t="shared" si="3"/>
        <v>Iowa</v>
      </c>
      <c r="I799" t="str">
        <f>VLOOKUP(H799,Sheet5!A:B,2,FALSE)</f>
        <v>IA</v>
      </c>
      <c r="J799" t="str">
        <f t="shared" si="4"/>
        <v>Bremer, IA</v>
      </c>
    </row>
    <row r="800" ht="15.75" customHeight="1">
      <c r="A800" s="11" t="s">
        <v>9343</v>
      </c>
      <c r="B800" s="12" t="s">
        <v>3578</v>
      </c>
      <c r="C800" s="12">
        <v>4.5</v>
      </c>
      <c r="D800" s="12">
        <v>9.0</v>
      </c>
      <c r="E800" s="12">
        <v>56393.0</v>
      </c>
      <c r="F800" t="str">
        <f t="shared" si="1"/>
        <v> Iowa</v>
      </c>
      <c r="G800" t="str">
        <f t="shared" si="2"/>
        <v>Buchanan </v>
      </c>
      <c r="H800" t="str">
        <f t="shared" si="3"/>
        <v>Iowa</v>
      </c>
      <c r="I800" t="str">
        <f>VLOOKUP(H800,Sheet5!A:B,2,FALSE)</f>
        <v>IA</v>
      </c>
      <c r="J800" t="str">
        <f t="shared" si="4"/>
        <v>Buchanan, IA</v>
      </c>
    </row>
    <row r="801" ht="15.75" customHeight="1">
      <c r="A801" s="11" t="s">
        <v>9344</v>
      </c>
      <c r="B801" s="12" t="s">
        <v>3580</v>
      </c>
      <c r="C801" s="12">
        <v>4.4</v>
      </c>
      <c r="D801" s="12">
        <v>12.1</v>
      </c>
      <c r="E801" s="12">
        <v>48010.0</v>
      </c>
      <c r="F801" t="str">
        <f t="shared" si="1"/>
        <v> Iowa</v>
      </c>
      <c r="G801" t="str">
        <f t="shared" si="2"/>
        <v>Buena Vista </v>
      </c>
      <c r="H801" t="str">
        <f t="shared" si="3"/>
        <v>Iowa</v>
      </c>
      <c r="I801" t="str">
        <f>VLOOKUP(H801,Sheet5!A:B,2,FALSE)</f>
        <v>IA</v>
      </c>
      <c r="J801" t="str">
        <f t="shared" si="4"/>
        <v>Buena Vista, IA</v>
      </c>
    </row>
    <row r="802" ht="15.75" customHeight="1">
      <c r="A802" s="11" t="s">
        <v>9345</v>
      </c>
      <c r="B802" s="12" t="s">
        <v>3582</v>
      </c>
      <c r="C802" s="12">
        <v>4.4</v>
      </c>
      <c r="D802" s="12">
        <v>9.2</v>
      </c>
      <c r="E802" s="12">
        <v>51701.0</v>
      </c>
      <c r="F802" t="str">
        <f t="shared" si="1"/>
        <v> Iowa</v>
      </c>
      <c r="G802" t="str">
        <f t="shared" si="2"/>
        <v>Butler </v>
      </c>
      <c r="H802" t="str">
        <f t="shared" si="3"/>
        <v>Iowa</v>
      </c>
      <c r="I802" t="str">
        <f>VLOOKUP(H802,Sheet5!A:B,2,FALSE)</f>
        <v>IA</v>
      </c>
      <c r="J802" t="str">
        <f t="shared" si="4"/>
        <v>Butler, IA</v>
      </c>
    </row>
    <row r="803" ht="15.75" customHeight="1">
      <c r="A803" s="11" t="s">
        <v>9346</v>
      </c>
      <c r="B803" s="12" t="s">
        <v>3584</v>
      </c>
      <c r="C803" s="12">
        <v>4.4</v>
      </c>
      <c r="D803" s="12">
        <v>14.7</v>
      </c>
      <c r="E803" s="12">
        <v>44934.0</v>
      </c>
      <c r="F803" t="str">
        <f t="shared" si="1"/>
        <v> Iowa</v>
      </c>
      <c r="G803" t="str">
        <f t="shared" si="2"/>
        <v>Calhoun </v>
      </c>
      <c r="H803" t="str">
        <f t="shared" si="3"/>
        <v>Iowa</v>
      </c>
      <c r="I803" t="str">
        <f>VLOOKUP(H803,Sheet5!A:B,2,FALSE)</f>
        <v>IA</v>
      </c>
      <c r="J803" t="str">
        <f t="shared" si="4"/>
        <v>Calhoun, IA</v>
      </c>
    </row>
    <row r="804" ht="15.75" customHeight="1">
      <c r="A804" s="11" t="s">
        <v>9347</v>
      </c>
      <c r="B804" s="12" t="s">
        <v>3586</v>
      </c>
      <c r="C804" s="12">
        <v>2.5</v>
      </c>
      <c r="D804" s="12">
        <v>9.6</v>
      </c>
      <c r="E804" s="12">
        <v>48998.0</v>
      </c>
      <c r="F804" t="str">
        <f t="shared" si="1"/>
        <v> Iowa</v>
      </c>
      <c r="G804" t="str">
        <f t="shared" si="2"/>
        <v>Carroll </v>
      </c>
      <c r="H804" t="str">
        <f t="shared" si="3"/>
        <v>Iowa</v>
      </c>
      <c r="I804" t="str">
        <f>VLOOKUP(H804,Sheet5!A:B,2,FALSE)</f>
        <v>IA</v>
      </c>
      <c r="J804" t="str">
        <f t="shared" si="4"/>
        <v>Carroll, IA</v>
      </c>
    </row>
    <row r="805" ht="15.75" customHeight="1">
      <c r="A805" s="11" t="s">
        <v>9348</v>
      </c>
      <c r="B805" s="12" t="s">
        <v>3588</v>
      </c>
      <c r="C805" s="12">
        <v>3.4</v>
      </c>
      <c r="D805" s="12">
        <v>13.4</v>
      </c>
      <c r="E805" s="12">
        <v>43960.0</v>
      </c>
      <c r="F805" t="str">
        <f t="shared" si="1"/>
        <v> Iowa</v>
      </c>
      <c r="G805" t="str">
        <f t="shared" si="2"/>
        <v>Cass </v>
      </c>
      <c r="H805" t="str">
        <f t="shared" si="3"/>
        <v>Iowa</v>
      </c>
      <c r="I805" t="str">
        <f>VLOOKUP(H805,Sheet5!A:B,2,FALSE)</f>
        <v>IA</v>
      </c>
      <c r="J805" t="str">
        <f t="shared" si="4"/>
        <v>Cass, IA</v>
      </c>
    </row>
    <row r="806" ht="15.75" customHeight="1">
      <c r="A806" s="11" t="s">
        <v>9349</v>
      </c>
      <c r="B806" s="12" t="s">
        <v>3590</v>
      </c>
      <c r="C806" s="12">
        <v>3.5</v>
      </c>
      <c r="D806" s="12">
        <v>8.0</v>
      </c>
      <c r="E806" s="12">
        <v>59672.0</v>
      </c>
      <c r="F806" t="str">
        <f t="shared" si="1"/>
        <v> Iowa</v>
      </c>
      <c r="G806" t="str">
        <f t="shared" si="2"/>
        <v>Cedar </v>
      </c>
      <c r="H806" t="str">
        <f t="shared" si="3"/>
        <v>Iowa</v>
      </c>
      <c r="I806" t="str">
        <f>VLOOKUP(H806,Sheet5!A:B,2,FALSE)</f>
        <v>IA</v>
      </c>
      <c r="J806" t="str">
        <f t="shared" si="4"/>
        <v>Cedar, IA</v>
      </c>
    </row>
    <row r="807" ht="15.75" customHeight="1">
      <c r="A807" s="11" t="s">
        <v>9350</v>
      </c>
      <c r="B807" s="12" t="s">
        <v>3592</v>
      </c>
      <c r="C807" s="12">
        <v>5.2</v>
      </c>
      <c r="D807" s="12">
        <v>13.8</v>
      </c>
      <c r="E807" s="12">
        <v>45012.0</v>
      </c>
      <c r="F807" t="str">
        <f t="shared" si="1"/>
        <v> Iowa</v>
      </c>
      <c r="G807" t="str">
        <f t="shared" si="2"/>
        <v>Cerro Gordo </v>
      </c>
      <c r="H807" t="str">
        <f t="shared" si="3"/>
        <v>Iowa</v>
      </c>
      <c r="I807" t="str">
        <f>VLOOKUP(H807,Sheet5!A:B,2,FALSE)</f>
        <v>IA</v>
      </c>
      <c r="J807" t="str">
        <f t="shared" si="4"/>
        <v>Cerro Gordo, IA</v>
      </c>
    </row>
    <row r="808" ht="15.75" customHeight="1">
      <c r="A808" s="11" t="s">
        <v>9351</v>
      </c>
      <c r="B808" s="12" t="s">
        <v>3594</v>
      </c>
      <c r="C808" s="12">
        <v>3.5</v>
      </c>
      <c r="D808" s="12">
        <v>9.5</v>
      </c>
      <c r="E808" s="12">
        <v>50828.0</v>
      </c>
      <c r="F808" t="str">
        <f t="shared" si="1"/>
        <v> Iowa</v>
      </c>
      <c r="G808" t="str">
        <f t="shared" si="2"/>
        <v>Cherokee </v>
      </c>
      <c r="H808" t="str">
        <f t="shared" si="3"/>
        <v>Iowa</v>
      </c>
      <c r="I808" t="str">
        <f>VLOOKUP(H808,Sheet5!A:B,2,FALSE)</f>
        <v>IA</v>
      </c>
      <c r="J808" t="str">
        <f t="shared" si="4"/>
        <v>Cherokee, IA</v>
      </c>
    </row>
    <row r="809" ht="15.75" customHeight="1">
      <c r="A809" s="11" t="s">
        <v>9352</v>
      </c>
      <c r="B809" s="12" t="s">
        <v>3596</v>
      </c>
      <c r="C809" s="12">
        <v>5.4</v>
      </c>
      <c r="D809" s="12">
        <v>9.8</v>
      </c>
      <c r="E809" s="12">
        <v>46020.0</v>
      </c>
      <c r="F809" t="str">
        <f t="shared" si="1"/>
        <v> Iowa</v>
      </c>
      <c r="G809" t="str">
        <f t="shared" si="2"/>
        <v>Chickasaw </v>
      </c>
      <c r="H809" t="str">
        <f t="shared" si="3"/>
        <v>Iowa</v>
      </c>
      <c r="I809" t="str">
        <f>VLOOKUP(H809,Sheet5!A:B,2,FALSE)</f>
        <v>IA</v>
      </c>
      <c r="J809" t="str">
        <f t="shared" si="4"/>
        <v>Chickasaw, IA</v>
      </c>
    </row>
    <row r="810" ht="15.75" customHeight="1">
      <c r="A810" s="11" t="s">
        <v>9353</v>
      </c>
      <c r="B810" s="12" t="s">
        <v>3598</v>
      </c>
      <c r="C810" s="12">
        <v>5.5</v>
      </c>
      <c r="D810" s="12">
        <v>17.8</v>
      </c>
      <c r="E810" s="12">
        <v>42430.0</v>
      </c>
      <c r="F810" t="str">
        <f t="shared" si="1"/>
        <v> Iowa</v>
      </c>
      <c r="G810" t="str">
        <f t="shared" si="2"/>
        <v>Clarke </v>
      </c>
      <c r="H810" t="str">
        <f t="shared" si="3"/>
        <v>Iowa</v>
      </c>
      <c r="I810" t="str">
        <f>VLOOKUP(H810,Sheet5!A:B,2,FALSE)</f>
        <v>IA</v>
      </c>
      <c r="J810" t="str">
        <f t="shared" si="4"/>
        <v>Clarke, IA</v>
      </c>
    </row>
    <row r="811" ht="15.75" customHeight="1">
      <c r="A811" s="11" t="s">
        <v>9354</v>
      </c>
      <c r="B811" s="12" t="s">
        <v>3600</v>
      </c>
      <c r="C811" s="12">
        <v>4.6</v>
      </c>
      <c r="D811" s="12">
        <v>10.7</v>
      </c>
      <c r="E811" s="12">
        <v>49438.0</v>
      </c>
      <c r="F811" t="str">
        <f t="shared" si="1"/>
        <v> Iowa</v>
      </c>
      <c r="G811" t="str">
        <f t="shared" si="2"/>
        <v>Clay </v>
      </c>
      <c r="H811" t="str">
        <f t="shared" si="3"/>
        <v>Iowa</v>
      </c>
      <c r="I811" t="str">
        <f>VLOOKUP(H811,Sheet5!A:B,2,FALSE)</f>
        <v>IA</v>
      </c>
      <c r="J811" t="str">
        <f t="shared" si="4"/>
        <v>Clay, IA</v>
      </c>
    </row>
    <row r="812" ht="15.75" customHeight="1">
      <c r="A812" s="11" t="s">
        <v>9355</v>
      </c>
      <c r="B812" s="12" t="s">
        <v>3602</v>
      </c>
      <c r="C812" s="12">
        <v>5.2</v>
      </c>
      <c r="D812" s="12">
        <v>11.6</v>
      </c>
      <c r="E812" s="12">
        <v>47725.0</v>
      </c>
      <c r="F812" t="str">
        <f t="shared" si="1"/>
        <v> Iowa</v>
      </c>
      <c r="G812" t="str">
        <f t="shared" si="2"/>
        <v>Clayton </v>
      </c>
      <c r="H812" t="str">
        <f t="shared" si="3"/>
        <v>Iowa</v>
      </c>
      <c r="I812" t="str">
        <f>VLOOKUP(H812,Sheet5!A:B,2,FALSE)</f>
        <v>IA</v>
      </c>
      <c r="J812" t="str">
        <f t="shared" si="4"/>
        <v>Clayton, IA</v>
      </c>
    </row>
    <row r="813" ht="15.75" customHeight="1">
      <c r="A813" s="11" t="s">
        <v>9356</v>
      </c>
      <c r="B813" s="12" t="s">
        <v>3604</v>
      </c>
      <c r="C813" s="12">
        <v>5.4</v>
      </c>
      <c r="D813" s="12">
        <v>14.2</v>
      </c>
      <c r="E813" s="12">
        <v>49849.0</v>
      </c>
      <c r="F813" t="str">
        <f t="shared" si="1"/>
        <v> Iowa</v>
      </c>
      <c r="G813" t="str">
        <f t="shared" si="2"/>
        <v>Clinton </v>
      </c>
      <c r="H813" t="str">
        <f t="shared" si="3"/>
        <v>Iowa</v>
      </c>
      <c r="I813" t="str">
        <f>VLOOKUP(H813,Sheet5!A:B,2,FALSE)</f>
        <v>IA</v>
      </c>
      <c r="J813" t="str">
        <f t="shared" si="4"/>
        <v>Clinton, IA</v>
      </c>
    </row>
    <row r="814" ht="15.75" customHeight="1">
      <c r="A814" s="11" t="s">
        <v>9357</v>
      </c>
      <c r="B814" s="12" t="s">
        <v>3606</v>
      </c>
      <c r="C814" s="12">
        <v>5.3</v>
      </c>
      <c r="D814" s="12">
        <v>18.3</v>
      </c>
      <c r="E814" s="12">
        <v>47437.0</v>
      </c>
      <c r="F814" t="str">
        <f t="shared" si="1"/>
        <v> Iowa</v>
      </c>
      <c r="G814" t="str">
        <f t="shared" si="2"/>
        <v>Crawford </v>
      </c>
      <c r="H814" t="str">
        <f t="shared" si="3"/>
        <v>Iowa</v>
      </c>
      <c r="I814" t="str">
        <f>VLOOKUP(H814,Sheet5!A:B,2,FALSE)</f>
        <v>IA</v>
      </c>
      <c r="J814" t="str">
        <f t="shared" si="4"/>
        <v>Crawford, IA</v>
      </c>
    </row>
    <row r="815" ht="15.75" customHeight="1">
      <c r="A815" s="11" t="s">
        <v>9358</v>
      </c>
      <c r="B815" s="12" t="s">
        <v>3608</v>
      </c>
      <c r="C815" s="12">
        <v>3.0</v>
      </c>
      <c r="D815" s="12">
        <v>7.0</v>
      </c>
      <c r="E815" s="12">
        <v>74876.0</v>
      </c>
      <c r="F815" t="str">
        <f t="shared" si="1"/>
        <v> Iowa</v>
      </c>
      <c r="G815" t="str">
        <f t="shared" si="2"/>
        <v>Dallas </v>
      </c>
      <c r="H815" t="str">
        <f t="shared" si="3"/>
        <v>Iowa</v>
      </c>
      <c r="I815" t="str">
        <f>VLOOKUP(H815,Sheet5!A:B,2,FALSE)</f>
        <v>IA</v>
      </c>
      <c r="J815" t="str">
        <f t="shared" si="4"/>
        <v>Dallas, IA</v>
      </c>
    </row>
    <row r="816" ht="15.75" customHeight="1">
      <c r="A816" s="11" t="s">
        <v>9359</v>
      </c>
      <c r="B816" s="12" t="s">
        <v>3610</v>
      </c>
      <c r="C816" s="12">
        <v>5.6</v>
      </c>
      <c r="D816" s="12">
        <v>22.4</v>
      </c>
      <c r="E816" s="12">
        <v>46048.0</v>
      </c>
      <c r="F816" t="str">
        <f t="shared" si="1"/>
        <v> Iowa</v>
      </c>
      <c r="G816" t="str">
        <f t="shared" si="2"/>
        <v>Davis </v>
      </c>
      <c r="H816" t="str">
        <f t="shared" si="3"/>
        <v>Iowa</v>
      </c>
      <c r="I816" t="str">
        <f>VLOOKUP(H816,Sheet5!A:B,2,FALSE)</f>
        <v>IA</v>
      </c>
      <c r="J816" t="str">
        <f t="shared" si="4"/>
        <v>Davis, IA</v>
      </c>
    </row>
    <row r="817" ht="15.75" customHeight="1">
      <c r="A817" s="11" t="s">
        <v>9360</v>
      </c>
      <c r="B817" s="12" t="s">
        <v>3612</v>
      </c>
      <c r="C817" s="12">
        <v>7.4</v>
      </c>
      <c r="D817" s="12">
        <v>18.8</v>
      </c>
      <c r="E817" s="12">
        <v>38275.0</v>
      </c>
      <c r="F817" t="str">
        <f t="shared" si="1"/>
        <v> Iowa</v>
      </c>
      <c r="G817" t="str">
        <f t="shared" si="2"/>
        <v>Decatur </v>
      </c>
      <c r="H817" t="str">
        <f t="shared" si="3"/>
        <v>Iowa</v>
      </c>
      <c r="I817" t="str">
        <f>VLOOKUP(H817,Sheet5!A:B,2,FALSE)</f>
        <v>IA</v>
      </c>
      <c r="J817" t="str">
        <f t="shared" si="4"/>
        <v>Decatur, IA</v>
      </c>
    </row>
    <row r="818" ht="15.75" customHeight="1">
      <c r="A818" s="11" t="s">
        <v>9361</v>
      </c>
      <c r="B818" s="12" t="s">
        <v>3614</v>
      </c>
      <c r="C818" s="12">
        <v>4.1</v>
      </c>
      <c r="D818" s="12">
        <v>8.5</v>
      </c>
      <c r="E818" s="12">
        <v>54801.0</v>
      </c>
      <c r="F818" t="str">
        <f t="shared" si="1"/>
        <v> Iowa</v>
      </c>
      <c r="G818" t="str">
        <f t="shared" si="2"/>
        <v>Delaware </v>
      </c>
      <c r="H818" t="str">
        <f t="shared" si="3"/>
        <v>Iowa</v>
      </c>
      <c r="I818" t="str">
        <f>VLOOKUP(H818,Sheet5!A:B,2,FALSE)</f>
        <v>IA</v>
      </c>
      <c r="J818" t="str">
        <f t="shared" si="4"/>
        <v>Delaware, IA</v>
      </c>
    </row>
    <row r="819" ht="15.75" customHeight="1">
      <c r="A819" s="11" t="s">
        <v>9362</v>
      </c>
      <c r="B819" s="12" t="s">
        <v>3616</v>
      </c>
      <c r="C819" s="12">
        <v>7.4</v>
      </c>
      <c r="D819" s="12">
        <v>15.5</v>
      </c>
      <c r="E819" s="12">
        <v>42146.0</v>
      </c>
      <c r="F819" t="str">
        <f t="shared" si="1"/>
        <v> Iowa</v>
      </c>
      <c r="G819" t="str">
        <f t="shared" si="2"/>
        <v>Des Moines </v>
      </c>
      <c r="H819" t="str">
        <f t="shared" si="3"/>
        <v>Iowa</v>
      </c>
      <c r="I819" t="str">
        <f>VLOOKUP(H819,Sheet5!A:B,2,FALSE)</f>
        <v>IA</v>
      </c>
      <c r="J819" t="str">
        <f t="shared" si="4"/>
        <v>Des Moines, IA</v>
      </c>
    </row>
    <row r="820" ht="15.75" customHeight="1">
      <c r="A820" s="11" t="s">
        <v>9363</v>
      </c>
      <c r="B820" s="12" t="s">
        <v>3618</v>
      </c>
      <c r="C820" s="12">
        <v>5.1</v>
      </c>
      <c r="D820" s="12">
        <v>6.9</v>
      </c>
      <c r="E820" s="12">
        <v>56086.0</v>
      </c>
      <c r="F820" t="str">
        <f t="shared" si="1"/>
        <v> Iowa</v>
      </c>
      <c r="G820" t="str">
        <f t="shared" si="2"/>
        <v>Dickinson </v>
      </c>
      <c r="H820" t="str">
        <f t="shared" si="3"/>
        <v>Iowa</v>
      </c>
      <c r="I820" t="str">
        <f>VLOOKUP(H820,Sheet5!A:B,2,FALSE)</f>
        <v>IA</v>
      </c>
      <c r="J820" t="str">
        <f t="shared" si="4"/>
        <v>Dickinson, IA</v>
      </c>
    </row>
    <row r="821" ht="15.75" customHeight="1">
      <c r="A821" s="11" t="s">
        <v>9364</v>
      </c>
      <c r="B821" s="12" t="s">
        <v>3620</v>
      </c>
      <c r="C821" s="12">
        <v>4.7</v>
      </c>
      <c r="D821" s="12">
        <v>11.5</v>
      </c>
      <c r="E821" s="12">
        <v>53410.0</v>
      </c>
      <c r="F821" t="str">
        <f t="shared" si="1"/>
        <v> Iowa</v>
      </c>
      <c r="G821" t="str">
        <f t="shared" si="2"/>
        <v>Dubuque </v>
      </c>
      <c r="H821" t="str">
        <f t="shared" si="3"/>
        <v>Iowa</v>
      </c>
      <c r="I821" t="str">
        <f>VLOOKUP(H821,Sheet5!A:B,2,FALSE)</f>
        <v>IA</v>
      </c>
      <c r="J821" t="str">
        <f t="shared" si="4"/>
        <v>Dubuque, IA</v>
      </c>
    </row>
    <row r="822" ht="15.75" customHeight="1">
      <c r="A822" s="11" t="s">
        <v>9365</v>
      </c>
      <c r="B822" s="12" t="s">
        <v>3622</v>
      </c>
      <c r="C822" s="12">
        <v>4.7</v>
      </c>
      <c r="D822" s="12">
        <v>11.7</v>
      </c>
      <c r="E822" s="12">
        <v>48545.0</v>
      </c>
      <c r="F822" t="str">
        <f t="shared" si="1"/>
        <v> Iowa</v>
      </c>
      <c r="G822" t="str">
        <f t="shared" si="2"/>
        <v>Emmet </v>
      </c>
      <c r="H822" t="str">
        <f t="shared" si="3"/>
        <v>Iowa</v>
      </c>
      <c r="I822" t="str">
        <f>VLOOKUP(H822,Sheet5!A:B,2,FALSE)</f>
        <v>IA</v>
      </c>
      <c r="J822" t="str">
        <f t="shared" si="4"/>
        <v>Emmet, IA</v>
      </c>
    </row>
    <row r="823" ht="15.75" customHeight="1">
      <c r="A823" s="11" t="s">
        <v>9366</v>
      </c>
      <c r="B823" s="12" t="s">
        <v>3624</v>
      </c>
      <c r="C823" s="12">
        <v>5.1</v>
      </c>
      <c r="D823" s="12">
        <v>12.8</v>
      </c>
      <c r="E823" s="12">
        <v>45443.0</v>
      </c>
      <c r="F823" t="str">
        <f t="shared" si="1"/>
        <v> Iowa</v>
      </c>
      <c r="G823" t="str">
        <f t="shared" si="2"/>
        <v>Fayette </v>
      </c>
      <c r="H823" t="str">
        <f t="shared" si="3"/>
        <v>Iowa</v>
      </c>
      <c r="I823" t="str">
        <f>VLOOKUP(H823,Sheet5!A:B,2,FALSE)</f>
        <v>IA</v>
      </c>
      <c r="J823" t="str">
        <f t="shared" si="4"/>
        <v>Fayette, IA</v>
      </c>
    </row>
    <row r="824" ht="15.75" customHeight="1">
      <c r="A824" s="11" t="s">
        <v>9367</v>
      </c>
      <c r="B824" s="12" t="s">
        <v>3626</v>
      </c>
      <c r="C824" s="12">
        <v>5.1</v>
      </c>
      <c r="D824" s="12">
        <v>13.7</v>
      </c>
      <c r="E824" s="12">
        <v>43169.0</v>
      </c>
      <c r="F824" t="str">
        <f t="shared" si="1"/>
        <v> Iowa</v>
      </c>
      <c r="G824" t="str">
        <f t="shared" si="2"/>
        <v>Floyd </v>
      </c>
      <c r="H824" t="str">
        <f t="shared" si="3"/>
        <v>Iowa</v>
      </c>
      <c r="I824" t="str">
        <f>VLOOKUP(H824,Sheet5!A:B,2,FALSE)</f>
        <v>IA</v>
      </c>
      <c r="J824" t="str">
        <f t="shared" si="4"/>
        <v>Floyd, IA</v>
      </c>
    </row>
    <row r="825" ht="15.75" customHeight="1">
      <c r="A825" s="11" t="s">
        <v>9368</v>
      </c>
      <c r="B825" s="12" t="s">
        <v>3628</v>
      </c>
      <c r="C825" s="12">
        <v>3.5</v>
      </c>
      <c r="D825" s="12">
        <v>13.8</v>
      </c>
      <c r="E825" s="12">
        <v>48218.0</v>
      </c>
      <c r="F825" t="str">
        <f t="shared" si="1"/>
        <v> Iowa</v>
      </c>
      <c r="G825" t="str">
        <f t="shared" si="2"/>
        <v>Franklin </v>
      </c>
      <c r="H825" t="str">
        <f t="shared" si="3"/>
        <v>Iowa</v>
      </c>
      <c r="I825" t="str">
        <f>VLOOKUP(H825,Sheet5!A:B,2,FALSE)</f>
        <v>IA</v>
      </c>
      <c r="J825" t="str">
        <f t="shared" si="4"/>
        <v>Franklin, IA</v>
      </c>
    </row>
    <row r="826" ht="15.75" customHeight="1">
      <c r="A826" s="11" t="s">
        <v>9369</v>
      </c>
      <c r="B826" s="12" t="s">
        <v>3630</v>
      </c>
      <c r="C826" s="12">
        <v>4.4</v>
      </c>
      <c r="D826" s="12">
        <v>10.3</v>
      </c>
      <c r="E826" s="12">
        <v>52221.0</v>
      </c>
      <c r="F826" t="str">
        <f t="shared" si="1"/>
        <v> Iowa</v>
      </c>
      <c r="G826" t="str">
        <f t="shared" si="2"/>
        <v>Fremont </v>
      </c>
      <c r="H826" t="str">
        <f t="shared" si="3"/>
        <v>Iowa</v>
      </c>
      <c r="I826" t="str">
        <f>VLOOKUP(H826,Sheet5!A:B,2,FALSE)</f>
        <v>IA</v>
      </c>
      <c r="J826" t="str">
        <f t="shared" si="4"/>
        <v>Fremont, IA</v>
      </c>
    </row>
    <row r="827" ht="15.75" customHeight="1">
      <c r="A827" s="11" t="s">
        <v>9370</v>
      </c>
      <c r="B827" s="12" t="s">
        <v>3632</v>
      </c>
      <c r="C827" s="12">
        <v>6.9</v>
      </c>
      <c r="D827" s="12">
        <v>13.4</v>
      </c>
      <c r="E827" s="12">
        <v>47255.0</v>
      </c>
      <c r="F827" t="str">
        <f t="shared" si="1"/>
        <v> Iowa</v>
      </c>
      <c r="G827" t="str">
        <f t="shared" si="2"/>
        <v>Greene </v>
      </c>
      <c r="H827" t="str">
        <f t="shared" si="3"/>
        <v>Iowa</v>
      </c>
      <c r="I827" t="str">
        <f>VLOOKUP(H827,Sheet5!A:B,2,FALSE)</f>
        <v>IA</v>
      </c>
      <c r="J827" t="str">
        <f t="shared" si="4"/>
        <v>Greene, IA</v>
      </c>
    </row>
    <row r="828" ht="15.75" customHeight="1">
      <c r="A828" s="11" t="s">
        <v>9371</v>
      </c>
      <c r="B828" s="12" t="s">
        <v>3634</v>
      </c>
      <c r="C828" s="12">
        <v>5.0</v>
      </c>
      <c r="D828" s="12">
        <v>7.0</v>
      </c>
      <c r="E828" s="12">
        <v>55896.0</v>
      </c>
      <c r="F828" t="str">
        <f t="shared" si="1"/>
        <v> Iowa</v>
      </c>
      <c r="G828" t="str">
        <f t="shared" si="2"/>
        <v>Grundy </v>
      </c>
      <c r="H828" t="str">
        <f t="shared" si="3"/>
        <v>Iowa</v>
      </c>
      <c r="I828" t="str">
        <f>VLOOKUP(H828,Sheet5!A:B,2,FALSE)</f>
        <v>IA</v>
      </c>
      <c r="J828" t="str">
        <f t="shared" si="4"/>
        <v>Grundy, IA</v>
      </c>
    </row>
    <row r="829" ht="15.75" customHeight="1">
      <c r="A829" s="11" t="s">
        <v>9372</v>
      </c>
      <c r="B829" s="12" t="s">
        <v>3636</v>
      </c>
      <c r="C829" s="12">
        <v>4.5</v>
      </c>
      <c r="D829" s="12">
        <v>11.4</v>
      </c>
      <c r="E829" s="12">
        <v>50238.0</v>
      </c>
      <c r="F829" t="str">
        <f t="shared" si="1"/>
        <v> Iowa</v>
      </c>
      <c r="G829" t="str">
        <f t="shared" si="2"/>
        <v>Guthrie </v>
      </c>
      <c r="H829" t="str">
        <f t="shared" si="3"/>
        <v>Iowa</v>
      </c>
      <c r="I829" t="str">
        <f>VLOOKUP(H829,Sheet5!A:B,2,FALSE)</f>
        <v>IA</v>
      </c>
      <c r="J829" t="str">
        <f t="shared" si="4"/>
        <v>Guthrie, IA</v>
      </c>
    </row>
    <row r="830" ht="15.75" customHeight="1">
      <c r="A830" s="11" t="s">
        <v>9373</v>
      </c>
      <c r="B830" s="12" t="s">
        <v>3638</v>
      </c>
      <c r="C830" s="12">
        <v>5.1</v>
      </c>
      <c r="D830" s="12">
        <v>12.0</v>
      </c>
      <c r="E830" s="12">
        <v>47358.0</v>
      </c>
      <c r="F830" t="str">
        <f t="shared" si="1"/>
        <v> Iowa</v>
      </c>
      <c r="G830" t="str">
        <f t="shared" si="2"/>
        <v>Hamilton </v>
      </c>
      <c r="H830" t="str">
        <f t="shared" si="3"/>
        <v>Iowa</v>
      </c>
      <c r="I830" t="str">
        <f>VLOOKUP(H830,Sheet5!A:B,2,FALSE)</f>
        <v>IA</v>
      </c>
      <c r="J830" t="str">
        <f t="shared" si="4"/>
        <v>Hamilton, IA</v>
      </c>
    </row>
    <row r="831" ht="15.75" customHeight="1">
      <c r="A831" s="11" t="s">
        <v>9374</v>
      </c>
      <c r="B831" s="12" t="s">
        <v>3640</v>
      </c>
      <c r="C831" s="12">
        <v>2.7</v>
      </c>
      <c r="D831" s="12">
        <v>8.8</v>
      </c>
      <c r="E831" s="12">
        <v>52057.0</v>
      </c>
      <c r="F831" t="str">
        <f t="shared" si="1"/>
        <v> Iowa</v>
      </c>
      <c r="G831" t="str">
        <f t="shared" si="2"/>
        <v>Hancock </v>
      </c>
      <c r="H831" t="str">
        <f t="shared" si="3"/>
        <v>Iowa</v>
      </c>
      <c r="I831" t="str">
        <f>VLOOKUP(H831,Sheet5!A:B,2,FALSE)</f>
        <v>IA</v>
      </c>
      <c r="J831" t="str">
        <f t="shared" si="4"/>
        <v>Hancock, IA</v>
      </c>
    </row>
    <row r="832" ht="15.75" customHeight="1">
      <c r="A832" s="11" t="s">
        <v>9375</v>
      </c>
      <c r="B832" s="12" t="s">
        <v>3642</v>
      </c>
      <c r="C832" s="12">
        <v>6.3</v>
      </c>
      <c r="D832" s="12">
        <v>9.4</v>
      </c>
      <c r="E832" s="12">
        <v>50941.0</v>
      </c>
      <c r="F832" t="str">
        <f t="shared" si="1"/>
        <v> Iowa</v>
      </c>
      <c r="G832" t="str">
        <f t="shared" si="2"/>
        <v>Hardin </v>
      </c>
      <c r="H832" t="str">
        <f t="shared" si="3"/>
        <v>Iowa</v>
      </c>
      <c r="I832" t="str">
        <f>VLOOKUP(H832,Sheet5!A:B,2,FALSE)</f>
        <v>IA</v>
      </c>
      <c r="J832" t="str">
        <f t="shared" si="4"/>
        <v>Hardin, IA</v>
      </c>
    </row>
    <row r="833" ht="15.75" customHeight="1">
      <c r="A833" s="11" t="s">
        <v>9376</v>
      </c>
      <c r="B833" s="12" t="s">
        <v>3644</v>
      </c>
      <c r="C833" s="12">
        <v>4.1</v>
      </c>
      <c r="D833" s="12">
        <v>9.6</v>
      </c>
      <c r="E833" s="12">
        <v>53506.0</v>
      </c>
      <c r="F833" t="str">
        <f t="shared" si="1"/>
        <v> Iowa</v>
      </c>
      <c r="G833" t="str">
        <f t="shared" si="2"/>
        <v>Harrison </v>
      </c>
      <c r="H833" t="str">
        <f t="shared" si="3"/>
        <v>Iowa</v>
      </c>
      <c r="I833" t="str">
        <f>VLOOKUP(H833,Sheet5!A:B,2,FALSE)</f>
        <v>IA</v>
      </c>
      <c r="J833" t="str">
        <f t="shared" si="4"/>
        <v>Harrison, IA</v>
      </c>
    </row>
    <row r="834" ht="15.75" customHeight="1">
      <c r="A834" s="11" t="s">
        <v>9377</v>
      </c>
      <c r="B834" s="12" t="s">
        <v>3646</v>
      </c>
      <c r="C834" s="12">
        <v>6.4</v>
      </c>
      <c r="D834" s="12">
        <v>16.2</v>
      </c>
      <c r="E834" s="12">
        <v>49036.0</v>
      </c>
      <c r="F834" t="str">
        <f t="shared" si="1"/>
        <v> Iowa</v>
      </c>
      <c r="G834" t="str">
        <f t="shared" si="2"/>
        <v>Henry </v>
      </c>
      <c r="H834" t="str">
        <f t="shared" si="3"/>
        <v>Iowa</v>
      </c>
      <c r="I834" t="str">
        <f>VLOOKUP(H834,Sheet5!A:B,2,FALSE)</f>
        <v>IA</v>
      </c>
      <c r="J834" t="str">
        <f t="shared" si="4"/>
        <v>Henry, IA</v>
      </c>
    </row>
    <row r="835" ht="15.75" customHeight="1">
      <c r="A835" s="11" t="s">
        <v>9378</v>
      </c>
      <c r="B835" s="12" t="s">
        <v>3648</v>
      </c>
      <c r="C835" s="12">
        <v>3.6</v>
      </c>
      <c r="D835" s="12">
        <v>12.4</v>
      </c>
      <c r="E835" s="12">
        <v>47300.0</v>
      </c>
      <c r="F835" t="str">
        <f t="shared" si="1"/>
        <v> Iowa</v>
      </c>
      <c r="G835" t="str">
        <f t="shared" si="2"/>
        <v>Howard </v>
      </c>
      <c r="H835" t="str">
        <f t="shared" si="3"/>
        <v>Iowa</v>
      </c>
      <c r="I835" t="str">
        <f>VLOOKUP(H835,Sheet5!A:B,2,FALSE)</f>
        <v>IA</v>
      </c>
      <c r="J835" t="str">
        <f t="shared" si="4"/>
        <v>Howard, IA</v>
      </c>
    </row>
    <row r="836" ht="15.75" customHeight="1">
      <c r="A836" s="11" t="s">
        <v>9379</v>
      </c>
      <c r="B836" s="12" t="s">
        <v>3650</v>
      </c>
      <c r="C836" s="12">
        <v>4.9</v>
      </c>
      <c r="D836" s="12">
        <v>11.8</v>
      </c>
      <c r="E836" s="12">
        <v>47500.0</v>
      </c>
      <c r="F836" t="str">
        <f t="shared" si="1"/>
        <v> Iowa</v>
      </c>
      <c r="G836" t="str">
        <f t="shared" si="2"/>
        <v>Humboldt </v>
      </c>
      <c r="H836" t="str">
        <f t="shared" si="3"/>
        <v>Iowa</v>
      </c>
      <c r="I836" t="str">
        <f>VLOOKUP(H836,Sheet5!A:B,2,FALSE)</f>
        <v>IA</v>
      </c>
      <c r="J836" t="str">
        <f t="shared" si="4"/>
        <v>Humboldt, IA</v>
      </c>
    </row>
    <row r="837" ht="15.75" customHeight="1">
      <c r="A837" s="11" t="s">
        <v>9380</v>
      </c>
      <c r="B837" s="12" t="s">
        <v>3652</v>
      </c>
      <c r="C837" s="12">
        <v>3.2</v>
      </c>
      <c r="D837" s="12">
        <v>13.9</v>
      </c>
      <c r="E837" s="12">
        <v>45912.0</v>
      </c>
      <c r="F837" t="str">
        <f t="shared" si="1"/>
        <v> Iowa</v>
      </c>
      <c r="G837" t="str">
        <f t="shared" si="2"/>
        <v>Ida </v>
      </c>
      <c r="H837" t="str">
        <f t="shared" si="3"/>
        <v>Iowa</v>
      </c>
      <c r="I837" t="str">
        <f>VLOOKUP(H837,Sheet5!A:B,2,FALSE)</f>
        <v>IA</v>
      </c>
      <c r="J837" t="str">
        <f t="shared" si="4"/>
        <v>Ida, IA</v>
      </c>
    </row>
    <row r="838" ht="15.75" customHeight="1">
      <c r="A838" s="11" t="s">
        <v>9381</v>
      </c>
      <c r="B838" s="12" t="s">
        <v>3654</v>
      </c>
      <c r="C838" s="12">
        <v>2.7</v>
      </c>
      <c r="D838" s="12">
        <v>9.7</v>
      </c>
      <c r="E838" s="12">
        <v>58553.0</v>
      </c>
      <c r="F838" t="str">
        <f t="shared" si="1"/>
        <v> Iowa</v>
      </c>
      <c r="G838" t="str">
        <f t="shared" si="2"/>
        <v>Iowa </v>
      </c>
      <c r="H838" t="str">
        <f t="shared" si="3"/>
        <v>Iowa</v>
      </c>
      <c r="I838" t="str">
        <f>VLOOKUP(H838,Sheet5!A:B,2,FALSE)</f>
        <v>IA</v>
      </c>
      <c r="J838" t="str">
        <f t="shared" si="4"/>
        <v>Iowa, IA</v>
      </c>
    </row>
    <row r="839" ht="15.75" customHeight="1">
      <c r="A839" s="11" t="s">
        <v>9382</v>
      </c>
      <c r="B839" s="12" t="s">
        <v>3656</v>
      </c>
      <c r="C839" s="12">
        <v>4.1</v>
      </c>
      <c r="D839" s="12">
        <v>11.1</v>
      </c>
      <c r="E839" s="12">
        <v>47004.0</v>
      </c>
      <c r="F839" t="str">
        <f t="shared" si="1"/>
        <v> Iowa</v>
      </c>
      <c r="G839" t="str">
        <f t="shared" si="2"/>
        <v>Jackson </v>
      </c>
      <c r="H839" t="str">
        <f t="shared" si="3"/>
        <v>Iowa</v>
      </c>
      <c r="I839" t="str">
        <f>VLOOKUP(H839,Sheet5!A:B,2,FALSE)</f>
        <v>IA</v>
      </c>
      <c r="J839" t="str">
        <f t="shared" si="4"/>
        <v>Jackson, IA</v>
      </c>
    </row>
    <row r="840" ht="15.75" customHeight="1">
      <c r="A840" s="11" t="s">
        <v>9383</v>
      </c>
      <c r="B840" s="12" t="s">
        <v>3658</v>
      </c>
      <c r="C840" s="12">
        <v>5.7</v>
      </c>
      <c r="D840" s="12">
        <v>11.3</v>
      </c>
      <c r="E840" s="12">
        <v>52430.0</v>
      </c>
      <c r="F840" t="str">
        <f t="shared" si="1"/>
        <v> Iowa</v>
      </c>
      <c r="G840" t="str">
        <f t="shared" si="2"/>
        <v>Jasper </v>
      </c>
      <c r="H840" t="str">
        <f t="shared" si="3"/>
        <v>Iowa</v>
      </c>
      <c r="I840" t="str">
        <f>VLOOKUP(H840,Sheet5!A:B,2,FALSE)</f>
        <v>IA</v>
      </c>
      <c r="J840" t="str">
        <f t="shared" si="4"/>
        <v>Jasper, IA</v>
      </c>
    </row>
    <row r="841" ht="15.75" customHeight="1">
      <c r="A841" s="11" t="s">
        <v>9384</v>
      </c>
      <c r="B841" s="12" t="s">
        <v>3660</v>
      </c>
      <c r="C841" s="12">
        <v>4.6</v>
      </c>
      <c r="D841" s="12">
        <v>14.0</v>
      </c>
      <c r="E841" s="12">
        <v>44688.0</v>
      </c>
      <c r="F841" t="str">
        <f t="shared" si="1"/>
        <v> Iowa</v>
      </c>
      <c r="G841" t="str">
        <f t="shared" si="2"/>
        <v>Jefferson </v>
      </c>
      <c r="H841" t="str">
        <f t="shared" si="3"/>
        <v>Iowa</v>
      </c>
      <c r="I841" t="str">
        <f>VLOOKUP(H841,Sheet5!A:B,2,FALSE)</f>
        <v>IA</v>
      </c>
      <c r="J841" t="str">
        <f t="shared" si="4"/>
        <v>Jefferson, IA</v>
      </c>
    </row>
    <row r="842" ht="15.75" customHeight="1">
      <c r="A842" s="11" t="s">
        <v>9385</v>
      </c>
      <c r="B842" s="12" t="s">
        <v>3662</v>
      </c>
      <c r="C842" s="12">
        <v>3.6</v>
      </c>
      <c r="D842" s="12">
        <v>17.7</v>
      </c>
      <c r="E842" s="12">
        <v>54985.0</v>
      </c>
      <c r="F842" t="str">
        <f t="shared" si="1"/>
        <v> Iowa</v>
      </c>
      <c r="G842" t="str">
        <f t="shared" si="2"/>
        <v>Johnson </v>
      </c>
      <c r="H842" t="str">
        <f t="shared" si="3"/>
        <v>Iowa</v>
      </c>
      <c r="I842" t="str">
        <f>VLOOKUP(H842,Sheet5!A:B,2,FALSE)</f>
        <v>IA</v>
      </c>
      <c r="J842" t="str">
        <f t="shared" si="4"/>
        <v>Johnson, IA</v>
      </c>
    </row>
    <row r="843" ht="15.75" customHeight="1">
      <c r="A843" s="11" t="s">
        <v>9386</v>
      </c>
      <c r="B843" s="12" t="s">
        <v>3664</v>
      </c>
      <c r="C843" s="12">
        <v>6.0</v>
      </c>
      <c r="D843" s="12">
        <v>10.1</v>
      </c>
      <c r="E843" s="12">
        <v>54264.0</v>
      </c>
      <c r="F843" t="str">
        <f t="shared" si="1"/>
        <v> Iowa</v>
      </c>
      <c r="G843" t="str">
        <f t="shared" si="2"/>
        <v>Jones </v>
      </c>
      <c r="H843" t="str">
        <f t="shared" si="3"/>
        <v>Iowa</v>
      </c>
      <c r="I843" t="str">
        <f>VLOOKUP(H843,Sheet5!A:B,2,FALSE)</f>
        <v>IA</v>
      </c>
      <c r="J843" t="str">
        <f t="shared" si="4"/>
        <v>Jones, IA</v>
      </c>
    </row>
    <row r="844" ht="15.75" customHeight="1">
      <c r="A844" s="11" t="s">
        <v>9387</v>
      </c>
      <c r="B844" s="12" t="s">
        <v>3666</v>
      </c>
      <c r="C844" s="12">
        <v>4.8</v>
      </c>
      <c r="D844" s="12">
        <v>13.0</v>
      </c>
      <c r="E844" s="12">
        <v>44745.0</v>
      </c>
      <c r="F844" t="str">
        <f t="shared" si="1"/>
        <v> Iowa</v>
      </c>
      <c r="G844" t="str">
        <f t="shared" si="2"/>
        <v>Keokuk </v>
      </c>
      <c r="H844" t="str">
        <f t="shared" si="3"/>
        <v>Iowa</v>
      </c>
      <c r="I844" t="str">
        <f>VLOOKUP(H844,Sheet5!A:B,2,FALSE)</f>
        <v>IA</v>
      </c>
      <c r="J844" t="str">
        <f t="shared" si="4"/>
        <v>Keokuk, IA</v>
      </c>
    </row>
    <row r="845" ht="15.75" customHeight="1">
      <c r="A845" s="11" t="s">
        <v>9388</v>
      </c>
      <c r="B845" s="12" t="s">
        <v>3668</v>
      </c>
      <c r="C845" s="12">
        <v>2.2</v>
      </c>
      <c r="D845" s="12">
        <v>8.6</v>
      </c>
      <c r="E845" s="12">
        <v>52345.0</v>
      </c>
      <c r="F845" t="str">
        <f t="shared" si="1"/>
        <v> Iowa</v>
      </c>
      <c r="G845" t="str">
        <f t="shared" si="2"/>
        <v>Kossuth </v>
      </c>
      <c r="H845" t="str">
        <f t="shared" si="3"/>
        <v>Iowa</v>
      </c>
      <c r="I845" t="str">
        <f>VLOOKUP(H845,Sheet5!A:B,2,FALSE)</f>
        <v>IA</v>
      </c>
      <c r="J845" t="str">
        <f t="shared" si="4"/>
        <v>Kossuth, IA</v>
      </c>
    </row>
    <row r="846" ht="15.75" customHeight="1">
      <c r="A846" s="11" t="s">
        <v>9389</v>
      </c>
      <c r="B846" s="12" t="s">
        <v>3670</v>
      </c>
      <c r="C846" s="12">
        <v>8.7</v>
      </c>
      <c r="D846" s="12">
        <v>16.2</v>
      </c>
      <c r="E846" s="12">
        <v>43314.0</v>
      </c>
      <c r="F846" t="str">
        <f t="shared" si="1"/>
        <v> Iowa</v>
      </c>
      <c r="G846" t="str">
        <f t="shared" si="2"/>
        <v>Lee </v>
      </c>
      <c r="H846" t="str">
        <f t="shared" si="3"/>
        <v>Iowa</v>
      </c>
      <c r="I846" t="str">
        <f>VLOOKUP(H846,Sheet5!A:B,2,FALSE)</f>
        <v>IA</v>
      </c>
      <c r="J846" t="str">
        <f t="shared" si="4"/>
        <v>Lee, IA</v>
      </c>
    </row>
    <row r="847" ht="15.75" customHeight="1">
      <c r="A847" s="11" t="s">
        <v>9390</v>
      </c>
      <c r="B847" s="12" t="s">
        <v>3672</v>
      </c>
      <c r="C847" s="12">
        <v>5.1</v>
      </c>
      <c r="D847" s="12">
        <v>9.5</v>
      </c>
      <c r="E847" s="12">
        <v>59560.0</v>
      </c>
      <c r="F847" t="str">
        <f t="shared" si="1"/>
        <v> Iowa</v>
      </c>
      <c r="G847" t="str">
        <f t="shared" si="2"/>
        <v>Linn </v>
      </c>
      <c r="H847" t="str">
        <f t="shared" si="3"/>
        <v>Iowa</v>
      </c>
      <c r="I847" t="str">
        <f>VLOOKUP(H847,Sheet5!A:B,2,FALSE)</f>
        <v>IA</v>
      </c>
      <c r="J847" t="str">
        <f t="shared" si="4"/>
        <v>Linn, IA</v>
      </c>
    </row>
    <row r="848" ht="15.75" customHeight="1">
      <c r="A848" s="11" t="s">
        <v>9391</v>
      </c>
      <c r="B848" s="12" t="s">
        <v>3674</v>
      </c>
      <c r="C848" s="12">
        <v>6.6</v>
      </c>
      <c r="D848" s="12">
        <v>11.9</v>
      </c>
      <c r="E848" s="12">
        <v>52750.0</v>
      </c>
      <c r="F848" t="str">
        <f t="shared" si="1"/>
        <v> Iowa</v>
      </c>
      <c r="G848" t="str">
        <f t="shared" si="2"/>
        <v>Louisa </v>
      </c>
      <c r="H848" t="str">
        <f t="shared" si="3"/>
        <v>Iowa</v>
      </c>
      <c r="I848" t="str">
        <f>VLOOKUP(H848,Sheet5!A:B,2,FALSE)</f>
        <v>IA</v>
      </c>
      <c r="J848" t="str">
        <f t="shared" si="4"/>
        <v>Louisa, IA</v>
      </c>
    </row>
    <row r="849" ht="15.75" customHeight="1">
      <c r="A849" s="11" t="s">
        <v>9392</v>
      </c>
      <c r="B849" s="12" t="s">
        <v>3676</v>
      </c>
      <c r="C849" s="12">
        <v>8.7</v>
      </c>
      <c r="D849" s="12">
        <v>15.6</v>
      </c>
      <c r="E849" s="12">
        <v>43280.0</v>
      </c>
      <c r="F849" t="str">
        <f t="shared" si="1"/>
        <v> Iowa</v>
      </c>
      <c r="G849" t="str">
        <f t="shared" si="2"/>
        <v>Lucas </v>
      </c>
      <c r="H849" t="str">
        <f t="shared" si="3"/>
        <v>Iowa</v>
      </c>
      <c r="I849" t="str">
        <f>VLOOKUP(H849,Sheet5!A:B,2,FALSE)</f>
        <v>IA</v>
      </c>
      <c r="J849" t="str">
        <f t="shared" si="4"/>
        <v>Lucas, IA</v>
      </c>
    </row>
    <row r="850" ht="15.75" customHeight="1">
      <c r="A850" s="11" t="s">
        <v>9393</v>
      </c>
      <c r="B850" s="12" t="s">
        <v>3678</v>
      </c>
      <c r="C850" s="12">
        <v>2.9</v>
      </c>
      <c r="D850" s="12">
        <v>7.9</v>
      </c>
      <c r="E850" s="12">
        <v>54344.0</v>
      </c>
      <c r="F850" t="str">
        <f t="shared" si="1"/>
        <v> Iowa</v>
      </c>
      <c r="G850" t="str">
        <f t="shared" si="2"/>
        <v>Lyon </v>
      </c>
      <c r="H850" t="str">
        <f t="shared" si="3"/>
        <v>Iowa</v>
      </c>
      <c r="I850" t="str">
        <f>VLOOKUP(H850,Sheet5!A:B,2,FALSE)</f>
        <v>IA</v>
      </c>
      <c r="J850" t="str">
        <f t="shared" si="4"/>
        <v>Lyon, IA</v>
      </c>
    </row>
    <row r="851" ht="15.75" customHeight="1">
      <c r="A851" s="11" t="s">
        <v>9401</v>
      </c>
      <c r="B851" s="12" t="s">
        <v>3680</v>
      </c>
      <c r="C851" s="12">
        <v>7.6</v>
      </c>
      <c r="D851" s="12">
        <v>8.7</v>
      </c>
      <c r="E851" s="12">
        <v>56661.0</v>
      </c>
      <c r="F851" t="str">
        <f t="shared" si="1"/>
        <v> Iowa</v>
      </c>
      <c r="G851" t="str">
        <f t="shared" si="2"/>
        <v>Madison </v>
      </c>
      <c r="H851" t="str">
        <f t="shared" si="3"/>
        <v>Iowa</v>
      </c>
      <c r="I851" t="str">
        <f>VLOOKUP(H851,Sheet5!A:B,2,FALSE)</f>
        <v>IA</v>
      </c>
      <c r="J851" t="str">
        <f t="shared" si="4"/>
        <v>Madison, IA</v>
      </c>
    </row>
    <row r="852" ht="15.75" customHeight="1">
      <c r="A852" s="11" t="s">
        <v>9402</v>
      </c>
      <c r="B852" s="12" t="s">
        <v>3682</v>
      </c>
      <c r="C852" s="12">
        <v>8.2</v>
      </c>
      <c r="D852" s="12">
        <v>14.6</v>
      </c>
      <c r="E852" s="12">
        <v>48750.0</v>
      </c>
      <c r="F852" t="str">
        <f t="shared" si="1"/>
        <v> Iowa</v>
      </c>
      <c r="G852" t="str">
        <f t="shared" si="2"/>
        <v>Mahaska </v>
      </c>
      <c r="H852" t="str">
        <f t="shared" si="3"/>
        <v>Iowa</v>
      </c>
      <c r="I852" t="str">
        <f>VLOOKUP(H852,Sheet5!A:B,2,FALSE)</f>
        <v>IA</v>
      </c>
      <c r="J852" t="str">
        <f t="shared" si="4"/>
        <v>Mahaska, IA</v>
      </c>
    </row>
    <row r="853" ht="15.75" customHeight="1">
      <c r="A853" s="11" t="s">
        <v>9403</v>
      </c>
      <c r="B853" s="12" t="s">
        <v>3684</v>
      </c>
      <c r="C853" s="12">
        <v>4.3</v>
      </c>
      <c r="D853" s="12">
        <v>9.6</v>
      </c>
      <c r="E853" s="12">
        <v>55419.0</v>
      </c>
      <c r="F853" t="str">
        <f t="shared" si="1"/>
        <v> Iowa</v>
      </c>
      <c r="G853" t="str">
        <f t="shared" si="2"/>
        <v>Marion </v>
      </c>
      <c r="H853" t="str">
        <f t="shared" si="3"/>
        <v>Iowa</v>
      </c>
      <c r="I853" t="str">
        <f>VLOOKUP(H853,Sheet5!A:B,2,FALSE)</f>
        <v>IA</v>
      </c>
      <c r="J853" t="str">
        <f t="shared" si="4"/>
        <v>Marion, IA</v>
      </c>
    </row>
    <row r="854" ht="15.75" customHeight="1">
      <c r="A854" s="11" t="s">
        <v>9404</v>
      </c>
      <c r="B854" s="12" t="s">
        <v>3686</v>
      </c>
      <c r="C854" s="12">
        <v>6.6</v>
      </c>
      <c r="D854" s="12">
        <v>11.9</v>
      </c>
      <c r="E854" s="12">
        <v>52354.0</v>
      </c>
      <c r="F854" t="str">
        <f t="shared" si="1"/>
        <v> Iowa</v>
      </c>
      <c r="G854" t="str">
        <f t="shared" si="2"/>
        <v>Marshall </v>
      </c>
      <c r="H854" t="str">
        <f t="shared" si="3"/>
        <v>Iowa</v>
      </c>
      <c r="I854" t="str">
        <f>VLOOKUP(H854,Sheet5!A:B,2,FALSE)</f>
        <v>IA</v>
      </c>
      <c r="J854" t="str">
        <f t="shared" si="4"/>
        <v>Marshall, IA</v>
      </c>
    </row>
    <row r="855" ht="15.75" customHeight="1">
      <c r="A855" s="11" t="s">
        <v>9405</v>
      </c>
      <c r="B855" s="12" t="s">
        <v>3688</v>
      </c>
      <c r="C855" s="12">
        <v>3.8</v>
      </c>
      <c r="D855" s="12">
        <v>7.2</v>
      </c>
      <c r="E855" s="12">
        <v>65160.0</v>
      </c>
      <c r="F855" t="str">
        <f t="shared" si="1"/>
        <v> Iowa</v>
      </c>
      <c r="G855" t="str">
        <f t="shared" si="2"/>
        <v>Mills </v>
      </c>
      <c r="H855" t="str">
        <f t="shared" si="3"/>
        <v>Iowa</v>
      </c>
      <c r="I855" t="str">
        <f>VLOOKUP(H855,Sheet5!A:B,2,FALSE)</f>
        <v>IA</v>
      </c>
      <c r="J855" t="str">
        <f t="shared" si="4"/>
        <v>Mills, IA</v>
      </c>
    </row>
    <row r="856" ht="15.75" customHeight="1">
      <c r="A856" s="11" t="s">
        <v>9406</v>
      </c>
      <c r="B856" s="12" t="s">
        <v>3690</v>
      </c>
      <c r="C856" s="12">
        <v>4.4</v>
      </c>
      <c r="D856" s="12">
        <v>11.1</v>
      </c>
      <c r="E856" s="12">
        <v>47326.0</v>
      </c>
      <c r="F856" t="str">
        <f t="shared" si="1"/>
        <v> Iowa</v>
      </c>
      <c r="G856" t="str">
        <f t="shared" si="2"/>
        <v>Mitchell </v>
      </c>
      <c r="H856" t="str">
        <f t="shared" si="3"/>
        <v>Iowa</v>
      </c>
      <c r="I856" t="str">
        <f>VLOOKUP(H856,Sheet5!A:B,2,FALSE)</f>
        <v>IA</v>
      </c>
      <c r="J856" t="str">
        <f t="shared" si="4"/>
        <v>Mitchell, IA</v>
      </c>
    </row>
    <row r="857" ht="15.75" customHeight="1">
      <c r="A857" s="11" t="s">
        <v>9407</v>
      </c>
      <c r="B857" s="12" t="s">
        <v>3692</v>
      </c>
      <c r="C857" s="12">
        <v>5.1</v>
      </c>
      <c r="D857" s="12">
        <v>11.4</v>
      </c>
      <c r="E857" s="12">
        <v>41238.0</v>
      </c>
      <c r="F857" t="str">
        <f t="shared" si="1"/>
        <v> Iowa</v>
      </c>
      <c r="G857" t="str">
        <f t="shared" si="2"/>
        <v>Monona </v>
      </c>
      <c r="H857" t="str">
        <f t="shared" si="3"/>
        <v>Iowa</v>
      </c>
      <c r="I857" t="str">
        <f>VLOOKUP(H857,Sheet5!A:B,2,FALSE)</f>
        <v>IA</v>
      </c>
      <c r="J857" t="str">
        <f t="shared" si="4"/>
        <v>Monona, IA</v>
      </c>
    </row>
    <row r="858" ht="15.75" customHeight="1">
      <c r="A858" s="11" t="s">
        <v>9408</v>
      </c>
      <c r="B858" s="12" t="s">
        <v>3694</v>
      </c>
      <c r="C858" s="12">
        <v>6.4</v>
      </c>
      <c r="D858" s="12">
        <v>10.9</v>
      </c>
      <c r="E858" s="12">
        <v>47297.0</v>
      </c>
      <c r="F858" t="str">
        <f t="shared" si="1"/>
        <v> Iowa</v>
      </c>
      <c r="G858" t="str">
        <f t="shared" si="2"/>
        <v>Monroe </v>
      </c>
      <c r="H858" t="str">
        <f t="shared" si="3"/>
        <v>Iowa</v>
      </c>
      <c r="I858" t="str">
        <f>VLOOKUP(H858,Sheet5!A:B,2,FALSE)</f>
        <v>IA</v>
      </c>
      <c r="J858" t="str">
        <f t="shared" si="4"/>
        <v>Monroe, IA</v>
      </c>
    </row>
    <row r="859" ht="15.75" customHeight="1">
      <c r="A859" s="11" t="s">
        <v>9409</v>
      </c>
      <c r="B859" s="12" t="s">
        <v>3696</v>
      </c>
      <c r="C859" s="12">
        <v>9.9</v>
      </c>
      <c r="D859" s="12">
        <v>16.9</v>
      </c>
      <c r="E859" s="12">
        <v>43566.0</v>
      </c>
      <c r="F859" t="str">
        <f t="shared" si="1"/>
        <v> Iowa</v>
      </c>
      <c r="G859" t="str">
        <f t="shared" si="2"/>
        <v>Montgomery </v>
      </c>
      <c r="H859" t="str">
        <f t="shared" si="3"/>
        <v>Iowa</v>
      </c>
      <c r="I859" t="str">
        <f>VLOOKUP(H859,Sheet5!A:B,2,FALSE)</f>
        <v>IA</v>
      </c>
      <c r="J859" t="str">
        <f t="shared" si="4"/>
        <v>Montgomery, IA</v>
      </c>
    </row>
    <row r="860" ht="15.75" customHeight="1">
      <c r="A860" s="11" t="s">
        <v>9410</v>
      </c>
      <c r="B860" s="12" t="s">
        <v>3698</v>
      </c>
      <c r="C860" s="12">
        <v>6.2</v>
      </c>
      <c r="D860" s="12">
        <v>13.5</v>
      </c>
      <c r="E860" s="12">
        <v>52899.0</v>
      </c>
      <c r="F860" t="str">
        <f t="shared" si="1"/>
        <v> Iowa</v>
      </c>
      <c r="G860" t="str">
        <f t="shared" si="2"/>
        <v>Muscatine </v>
      </c>
      <c r="H860" t="str">
        <f t="shared" si="3"/>
        <v>Iowa</v>
      </c>
      <c r="I860" t="str">
        <f>VLOOKUP(H860,Sheet5!A:B,2,FALSE)</f>
        <v>IA</v>
      </c>
      <c r="J860" t="str">
        <f t="shared" si="4"/>
        <v>Muscatine, IA</v>
      </c>
    </row>
    <row r="861" ht="15.75" customHeight="1">
      <c r="A861" s="11" t="s">
        <v>9411</v>
      </c>
      <c r="B861" s="12" t="s">
        <v>9412</v>
      </c>
      <c r="C861" s="12">
        <v>2.9</v>
      </c>
      <c r="D861" s="12">
        <v>10.1</v>
      </c>
      <c r="E861" s="12">
        <v>52458.0</v>
      </c>
      <c r="F861" t="str">
        <f t="shared" si="1"/>
        <v> Iowa</v>
      </c>
      <c r="G861" t="str">
        <f t="shared" si="2"/>
        <v>O'Brien </v>
      </c>
      <c r="H861" t="str">
        <f t="shared" si="3"/>
        <v>Iowa</v>
      </c>
      <c r="I861" t="str">
        <f>VLOOKUP(H861,Sheet5!A:B,2,FALSE)</f>
        <v>IA</v>
      </c>
      <c r="J861" t="str">
        <f t="shared" si="4"/>
        <v>O'Brien, IA</v>
      </c>
    </row>
    <row r="862" ht="15.75" customHeight="1">
      <c r="A862" s="11" t="s">
        <v>9413</v>
      </c>
      <c r="B862" s="12" t="s">
        <v>3703</v>
      </c>
      <c r="C862" s="12">
        <v>3.5</v>
      </c>
      <c r="D862" s="12">
        <v>8.1</v>
      </c>
      <c r="E862" s="12">
        <v>50700.0</v>
      </c>
      <c r="F862" t="str">
        <f t="shared" si="1"/>
        <v> Iowa</v>
      </c>
      <c r="G862" t="str">
        <f t="shared" si="2"/>
        <v>Osceola </v>
      </c>
      <c r="H862" t="str">
        <f t="shared" si="3"/>
        <v>Iowa</v>
      </c>
      <c r="I862" t="str">
        <f>VLOOKUP(H862,Sheet5!A:B,2,FALSE)</f>
        <v>IA</v>
      </c>
      <c r="J862" t="str">
        <f t="shared" si="4"/>
        <v>Osceola, IA</v>
      </c>
    </row>
    <row r="863" ht="15.75" customHeight="1">
      <c r="A863" s="11" t="s">
        <v>9414</v>
      </c>
      <c r="B863" s="12" t="s">
        <v>3705</v>
      </c>
      <c r="C863" s="12">
        <v>5.4</v>
      </c>
      <c r="D863" s="12">
        <v>13.2</v>
      </c>
      <c r="E863" s="12">
        <v>44786.0</v>
      </c>
      <c r="F863" t="str">
        <f t="shared" si="1"/>
        <v> Iowa</v>
      </c>
      <c r="G863" t="str">
        <f t="shared" si="2"/>
        <v>Page </v>
      </c>
      <c r="H863" t="str">
        <f t="shared" si="3"/>
        <v>Iowa</v>
      </c>
      <c r="I863" t="str">
        <f>VLOOKUP(H863,Sheet5!A:B,2,FALSE)</f>
        <v>IA</v>
      </c>
      <c r="J863" t="str">
        <f t="shared" si="4"/>
        <v>Page, IA</v>
      </c>
    </row>
    <row r="864" ht="15.75" customHeight="1">
      <c r="A864" s="11" t="s">
        <v>9415</v>
      </c>
      <c r="B864" s="12" t="s">
        <v>3707</v>
      </c>
      <c r="C864" s="12">
        <v>3.7</v>
      </c>
      <c r="D864" s="12">
        <v>9.9</v>
      </c>
      <c r="E864" s="12">
        <v>46334.0</v>
      </c>
      <c r="F864" t="str">
        <f t="shared" si="1"/>
        <v> Iowa</v>
      </c>
      <c r="G864" t="str">
        <f t="shared" si="2"/>
        <v>Palo Alto </v>
      </c>
      <c r="H864" t="str">
        <f t="shared" si="3"/>
        <v>Iowa</v>
      </c>
      <c r="I864" t="str">
        <f>VLOOKUP(H864,Sheet5!A:B,2,FALSE)</f>
        <v>IA</v>
      </c>
      <c r="J864" t="str">
        <f t="shared" si="4"/>
        <v>Palo Alto, IA</v>
      </c>
    </row>
    <row r="865" ht="15.75" customHeight="1">
      <c r="A865" s="11" t="s">
        <v>9416</v>
      </c>
      <c r="B865" s="12" t="s">
        <v>3709</v>
      </c>
      <c r="C865" s="12">
        <v>3.5</v>
      </c>
      <c r="D865" s="12">
        <v>7.5</v>
      </c>
      <c r="E865" s="12">
        <v>57583.0</v>
      </c>
      <c r="F865" t="str">
        <f t="shared" si="1"/>
        <v> Iowa</v>
      </c>
      <c r="G865" t="str">
        <f t="shared" si="2"/>
        <v>Plymouth </v>
      </c>
      <c r="H865" t="str">
        <f t="shared" si="3"/>
        <v>Iowa</v>
      </c>
      <c r="I865" t="str">
        <f>VLOOKUP(H865,Sheet5!A:B,2,FALSE)</f>
        <v>IA</v>
      </c>
      <c r="J865" t="str">
        <f t="shared" si="4"/>
        <v>Plymouth, IA</v>
      </c>
    </row>
    <row r="866" ht="15.75" customHeight="1">
      <c r="A866" s="11" t="s">
        <v>9417</v>
      </c>
      <c r="B866" s="12" t="s">
        <v>3711</v>
      </c>
      <c r="C866" s="12">
        <v>4.4</v>
      </c>
      <c r="D866" s="12">
        <v>15.1</v>
      </c>
      <c r="E866" s="12">
        <v>45500.0</v>
      </c>
      <c r="F866" t="str">
        <f t="shared" si="1"/>
        <v> Iowa</v>
      </c>
      <c r="G866" t="str">
        <f t="shared" si="2"/>
        <v>Pocahontas </v>
      </c>
      <c r="H866" t="str">
        <f t="shared" si="3"/>
        <v>Iowa</v>
      </c>
      <c r="I866" t="str">
        <f>VLOOKUP(H866,Sheet5!A:B,2,FALSE)</f>
        <v>IA</v>
      </c>
      <c r="J866" t="str">
        <f t="shared" si="4"/>
        <v>Pocahontas, IA</v>
      </c>
    </row>
    <row r="867" ht="15.75" customHeight="1">
      <c r="A867" s="11" t="s">
        <v>9418</v>
      </c>
      <c r="B867" s="12" t="s">
        <v>3713</v>
      </c>
      <c r="C867" s="12">
        <v>6.0</v>
      </c>
      <c r="D867" s="12">
        <v>12.5</v>
      </c>
      <c r="E867" s="12">
        <v>59844.0</v>
      </c>
      <c r="F867" t="str">
        <f t="shared" si="1"/>
        <v> Iowa</v>
      </c>
      <c r="G867" t="str">
        <f t="shared" si="2"/>
        <v>Polk </v>
      </c>
      <c r="H867" t="str">
        <f t="shared" si="3"/>
        <v>Iowa</v>
      </c>
      <c r="I867" t="str">
        <f>VLOOKUP(H867,Sheet5!A:B,2,FALSE)</f>
        <v>IA</v>
      </c>
      <c r="J867" t="str">
        <f t="shared" si="4"/>
        <v>Polk, IA</v>
      </c>
    </row>
    <row r="868" ht="15.75" customHeight="1">
      <c r="A868" s="11" t="s">
        <v>9419</v>
      </c>
      <c r="B868" s="12" t="s">
        <v>3715</v>
      </c>
      <c r="C868" s="12">
        <v>5.9</v>
      </c>
      <c r="D868" s="12">
        <v>13.2</v>
      </c>
      <c r="E868" s="12">
        <v>51939.0</v>
      </c>
      <c r="F868" t="str">
        <f t="shared" si="1"/>
        <v> Iowa</v>
      </c>
      <c r="G868" t="str">
        <f t="shared" si="2"/>
        <v>Pottawattamie </v>
      </c>
      <c r="H868" t="str">
        <f t="shared" si="3"/>
        <v>Iowa</v>
      </c>
      <c r="I868" t="str">
        <f>VLOOKUP(H868,Sheet5!A:B,2,FALSE)</f>
        <v>IA</v>
      </c>
      <c r="J868" t="str">
        <f t="shared" si="4"/>
        <v>Pottawattamie, IA</v>
      </c>
    </row>
    <row r="869" ht="15.75" customHeight="1">
      <c r="A869" s="11" t="s">
        <v>9420</v>
      </c>
      <c r="B869" s="12" t="s">
        <v>3717</v>
      </c>
      <c r="C869" s="12">
        <v>5.7</v>
      </c>
      <c r="D869" s="12">
        <v>11.3</v>
      </c>
      <c r="E869" s="12">
        <v>51650.0</v>
      </c>
      <c r="F869" t="str">
        <f t="shared" si="1"/>
        <v> Iowa</v>
      </c>
      <c r="G869" t="str">
        <f t="shared" si="2"/>
        <v>Poweshiek </v>
      </c>
      <c r="H869" t="str">
        <f t="shared" si="3"/>
        <v>Iowa</v>
      </c>
      <c r="I869" t="str">
        <f>VLOOKUP(H869,Sheet5!A:B,2,FALSE)</f>
        <v>IA</v>
      </c>
      <c r="J869" t="str">
        <f t="shared" si="4"/>
        <v>Poweshiek, IA</v>
      </c>
    </row>
    <row r="870" ht="15.75" customHeight="1">
      <c r="A870" s="11" t="s">
        <v>9421</v>
      </c>
      <c r="B870" s="12" t="s">
        <v>3719</v>
      </c>
      <c r="C870" s="12">
        <v>5.3</v>
      </c>
      <c r="D870" s="12">
        <v>16.5</v>
      </c>
      <c r="E870" s="12">
        <v>44032.0</v>
      </c>
      <c r="F870" t="str">
        <f t="shared" si="1"/>
        <v> Iowa</v>
      </c>
      <c r="G870" t="str">
        <f t="shared" si="2"/>
        <v>Ringgold </v>
      </c>
      <c r="H870" t="str">
        <f t="shared" si="3"/>
        <v>Iowa</v>
      </c>
      <c r="I870" t="str">
        <f>VLOOKUP(H870,Sheet5!A:B,2,FALSE)</f>
        <v>IA</v>
      </c>
      <c r="J870" t="str">
        <f t="shared" si="4"/>
        <v>Ringgold, IA</v>
      </c>
    </row>
    <row r="871" ht="15.75" customHeight="1">
      <c r="A871" s="11" t="s">
        <v>9422</v>
      </c>
      <c r="B871" s="12" t="s">
        <v>3721</v>
      </c>
      <c r="C871" s="12">
        <v>3.8</v>
      </c>
      <c r="D871" s="12">
        <v>7.8</v>
      </c>
      <c r="E871" s="12">
        <v>48581.0</v>
      </c>
      <c r="F871" t="str">
        <f t="shared" si="1"/>
        <v> Iowa</v>
      </c>
      <c r="G871" t="str">
        <f t="shared" si="2"/>
        <v>Sac </v>
      </c>
      <c r="H871" t="str">
        <f t="shared" si="3"/>
        <v>Iowa</v>
      </c>
      <c r="I871" t="str">
        <f>VLOOKUP(H871,Sheet5!A:B,2,FALSE)</f>
        <v>IA</v>
      </c>
      <c r="J871" t="str">
        <f t="shared" si="4"/>
        <v>Sac, IA</v>
      </c>
    </row>
    <row r="872" ht="15.75" customHeight="1">
      <c r="A872" s="11" t="s">
        <v>9423</v>
      </c>
      <c r="B872" s="12" t="s">
        <v>3723</v>
      </c>
      <c r="C872" s="12">
        <v>5.9</v>
      </c>
      <c r="D872" s="12">
        <v>12.8</v>
      </c>
      <c r="E872" s="12">
        <v>53704.0</v>
      </c>
      <c r="F872" t="str">
        <f t="shared" si="1"/>
        <v> Iowa</v>
      </c>
      <c r="G872" t="str">
        <f t="shared" si="2"/>
        <v>Scott </v>
      </c>
      <c r="H872" t="str">
        <f t="shared" si="3"/>
        <v>Iowa</v>
      </c>
      <c r="I872" t="str">
        <f>VLOOKUP(H872,Sheet5!A:B,2,FALSE)</f>
        <v>IA</v>
      </c>
      <c r="J872" t="str">
        <f t="shared" si="4"/>
        <v>Scott, IA</v>
      </c>
    </row>
    <row r="873" ht="15.75" customHeight="1">
      <c r="A873" s="11" t="s">
        <v>9424</v>
      </c>
      <c r="B873" s="12" t="s">
        <v>3725</v>
      </c>
      <c r="C873" s="12">
        <v>3.4</v>
      </c>
      <c r="D873" s="12">
        <v>11.7</v>
      </c>
      <c r="E873" s="12">
        <v>49599.0</v>
      </c>
      <c r="F873" t="str">
        <f t="shared" si="1"/>
        <v> Iowa</v>
      </c>
      <c r="G873" t="str">
        <f t="shared" si="2"/>
        <v>Shelby </v>
      </c>
      <c r="H873" t="str">
        <f t="shared" si="3"/>
        <v>Iowa</v>
      </c>
      <c r="I873" t="str">
        <f>VLOOKUP(H873,Sheet5!A:B,2,FALSE)</f>
        <v>IA</v>
      </c>
      <c r="J873" t="str">
        <f t="shared" si="4"/>
        <v>Shelby, IA</v>
      </c>
    </row>
    <row r="874" ht="15.75" customHeight="1">
      <c r="A874" s="11" t="s">
        <v>9425</v>
      </c>
      <c r="B874" s="12" t="s">
        <v>3727</v>
      </c>
      <c r="C874" s="12">
        <v>1.9</v>
      </c>
      <c r="D874" s="12">
        <v>8.5</v>
      </c>
      <c r="E874" s="12">
        <v>59272.0</v>
      </c>
      <c r="F874" t="str">
        <f t="shared" si="1"/>
        <v> Iowa</v>
      </c>
      <c r="G874" t="str">
        <f t="shared" si="2"/>
        <v>Sioux </v>
      </c>
      <c r="H874" t="str">
        <f t="shared" si="3"/>
        <v>Iowa</v>
      </c>
      <c r="I874" t="str">
        <f>VLOOKUP(H874,Sheet5!A:B,2,FALSE)</f>
        <v>IA</v>
      </c>
      <c r="J874" t="str">
        <f t="shared" si="4"/>
        <v>Sioux, IA</v>
      </c>
    </row>
    <row r="875" ht="15.75" customHeight="1">
      <c r="A875" s="11" t="s">
        <v>9426</v>
      </c>
      <c r="B875" s="12" t="s">
        <v>3729</v>
      </c>
      <c r="C875" s="12">
        <v>5.7</v>
      </c>
      <c r="D875" s="12">
        <v>21.9</v>
      </c>
      <c r="E875" s="12">
        <v>51270.0</v>
      </c>
      <c r="F875" t="str">
        <f t="shared" si="1"/>
        <v> Iowa</v>
      </c>
      <c r="G875" t="str">
        <f t="shared" si="2"/>
        <v>Story </v>
      </c>
      <c r="H875" t="str">
        <f t="shared" si="3"/>
        <v>Iowa</v>
      </c>
      <c r="I875" t="str">
        <f>VLOOKUP(H875,Sheet5!A:B,2,FALSE)</f>
        <v>IA</v>
      </c>
      <c r="J875" t="str">
        <f t="shared" si="4"/>
        <v>Story, IA</v>
      </c>
    </row>
    <row r="876" ht="15.75" customHeight="1">
      <c r="A876" s="11" t="s">
        <v>9427</v>
      </c>
      <c r="B876" s="12" t="s">
        <v>3731</v>
      </c>
      <c r="C876" s="12">
        <v>6.6</v>
      </c>
      <c r="D876" s="12">
        <v>12.4</v>
      </c>
      <c r="E876" s="12">
        <v>54325.0</v>
      </c>
      <c r="F876" t="str">
        <f t="shared" si="1"/>
        <v> Iowa</v>
      </c>
      <c r="G876" t="str">
        <f t="shared" si="2"/>
        <v>Tama </v>
      </c>
      <c r="H876" t="str">
        <f t="shared" si="3"/>
        <v>Iowa</v>
      </c>
      <c r="I876" t="str">
        <f>VLOOKUP(H876,Sheet5!A:B,2,FALSE)</f>
        <v>IA</v>
      </c>
      <c r="J876" t="str">
        <f t="shared" si="4"/>
        <v>Tama, IA</v>
      </c>
    </row>
    <row r="877" ht="15.75" customHeight="1">
      <c r="A877" s="11" t="s">
        <v>9428</v>
      </c>
      <c r="B877" s="12" t="s">
        <v>3733</v>
      </c>
      <c r="C877" s="12">
        <v>4.1</v>
      </c>
      <c r="D877" s="12">
        <v>13.8</v>
      </c>
      <c r="E877" s="12">
        <v>44939.0</v>
      </c>
      <c r="F877" t="str">
        <f t="shared" si="1"/>
        <v> Iowa</v>
      </c>
      <c r="G877" t="str">
        <f t="shared" si="2"/>
        <v>Taylor </v>
      </c>
      <c r="H877" t="str">
        <f t="shared" si="3"/>
        <v>Iowa</v>
      </c>
      <c r="I877" t="str">
        <f>VLOOKUP(H877,Sheet5!A:B,2,FALSE)</f>
        <v>IA</v>
      </c>
      <c r="J877" t="str">
        <f t="shared" si="4"/>
        <v>Taylor, IA</v>
      </c>
    </row>
    <row r="878" ht="15.75" customHeight="1">
      <c r="A878" s="11" t="s">
        <v>9429</v>
      </c>
      <c r="B878" s="12" t="s">
        <v>3735</v>
      </c>
      <c r="C878" s="12">
        <v>6.5</v>
      </c>
      <c r="D878" s="12">
        <v>13.3</v>
      </c>
      <c r="E878" s="12">
        <v>44134.0</v>
      </c>
      <c r="F878" t="str">
        <f t="shared" si="1"/>
        <v> Iowa</v>
      </c>
      <c r="G878" t="str">
        <f t="shared" si="2"/>
        <v>Union </v>
      </c>
      <c r="H878" t="str">
        <f t="shared" si="3"/>
        <v>Iowa</v>
      </c>
      <c r="I878" t="str">
        <f>VLOOKUP(H878,Sheet5!A:B,2,FALSE)</f>
        <v>IA</v>
      </c>
      <c r="J878" t="str">
        <f t="shared" si="4"/>
        <v>Union, IA</v>
      </c>
    </row>
    <row r="879" ht="15.75" customHeight="1">
      <c r="A879" s="11" t="s">
        <v>9430</v>
      </c>
      <c r="B879" s="12" t="s">
        <v>3737</v>
      </c>
      <c r="C879" s="12">
        <v>6.6</v>
      </c>
      <c r="D879" s="12">
        <v>14.7</v>
      </c>
      <c r="E879" s="12">
        <v>45057.0</v>
      </c>
      <c r="F879" t="str">
        <f t="shared" si="1"/>
        <v> Iowa</v>
      </c>
      <c r="G879" t="str">
        <f t="shared" si="2"/>
        <v>Van Buren </v>
      </c>
      <c r="H879" t="str">
        <f t="shared" si="3"/>
        <v>Iowa</v>
      </c>
      <c r="I879" t="str">
        <f>VLOOKUP(H879,Sheet5!A:B,2,FALSE)</f>
        <v>IA</v>
      </c>
      <c r="J879" t="str">
        <f t="shared" si="4"/>
        <v>Van Buren, IA</v>
      </c>
    </row>
    <row r="880" ht="15.75" customHeight="1">
      <c r="A880" s="11" t="s">
        <v>9431</v>
      </c>
      <c r="B880" s="12" t="s">
        <v>3739</v>
      </c>
      <c r="C880" s="12">
        <v>8.9</v>
      </c>
      <c r="D880" s="12">
        <v>19.1</v>
      </c>
      <c r="E880" s="12">
        <v>41519.0</v>
      </c>
      <c r="F880" t="str">
        <f t="shared" si="1"/>
        <v> Iowa</v>
      </c>
      <c r="G880" t="str">
        <f t="shared" si="2"/>
        <v>Wapello </v>
      </c>
      <c r="H880" t="str">
        <f t="shared" si="3"/>
        <v>Iowa</v>
      </c>
      <c r="I880" t="str">
        <f>VLOOKUP(H880,Sheet5!A:B,2,FALSE)</f>
        <v>IA</v>
      </c>
      <c r="J880" t="str">
        <f t="shared" si="4"/>
        <v>Wapello, IA</v>
      </c>
    </row>
    <row r="881" ht="15.75" customHeight="1">
      <c r="A881" s="11" t="s">
        <v>9432</v>
      </c>
      <c r="B881" s="12" t="s">
        <v>3741</v>
      </c>
      <c r="C881" s="12">
        <v>5.7</v>
      </c>
      <c r="D881" s="12">
        <v>6.2</v>
      </c>
      <c r="E881" s="12">
        <v>64956.0</v>
      </c>
      <c r="F881" t="str">
        <f t="shared" si="1"/>
        <v> Iowa</v>
      </c>
      <c r="G881" t="str">
        <f t="shared" si="2"/>
        <v>Warren </v>
      </c>
      <c r="H881" t="str">
        <f t="shared" si="3"/>
        <v>Iowa</v>
      </c>
      <c r="I881" t="str">
        <f>VLOOKUP(H881,Sheet5!A:B,2,FALSE)</f>
        <v>IA</v>
      </c>
      <c r="J881" t="str">
        <f t="shared" si="4"/>
        <v>Warren, IA</v>
      </c>
    </row>
    <row r="882" ht="15.75" customHeight="1">
      <c r="A882" s="11" t="s">
        <v>9433</v>
      </c>
      <c r="B882" s="12" t="s">
        <v>3743</v>
      </c>
      <c r="C882" s="12">
        <v>5.0</v>
      </c>
      <c r="D882" s="12">
        <v>8.5</v>
      </c>
      <c r="E882" s="12">
        <v>55198.0</v>
      </c>
      <c r="F882" t="str">
        <f t="shared" si="1"/>
        <v> Iowa</v>
      </c>
      <c r="G882" t="str">
        <f t="shared" si="2"/>
        <v>Washington </v>
      </c>
      <c r="H882" t="str">
        <f t="shared" si="3"/>
        <v>Iowa</v>
      </c>
      <c r="I882" t="str">
        <f>VLOOKUP(H882,Sheet5!A:B,2,FALSE)</f>
        <v>IA</v>
      </c>
      <c r="J882" t="str">
        <f t="shared" si="4"/>
        <v>Washington, IA</v>
      </c>
    </row>
    <row r="883" ht="15.75" customHeight="1">
      <c r="A883" s="11" t="s">
        <v>9434</v>
      </c>
      <c r="B883" s="12" t="s">
        <v>3745</v>
      </c>
      <c r="C883" s="12">
        <v>7.3</v>
      </c>
      <c r="D883" s="12">
        <v>13.2</v>
      </c>
      <c r="E883" s="12">
        <v>42083.0</v>
      </c>
      <c r="F883" t="str">
        <f t="shared" si="1"/>
        <v> Iowa</v>
      </c>
      <c r="G883" t="str">
        <f t="shared" si="2"/>
        <v>Wayne </v>
      </c>
      <c r="H883" t="str">
        <f t="shared" si="3"/>
        <v>Iowa</v>
      </c>
      <c r="I883" t="str">
        <f>VLOOKUP(H883,Sheet5!A:B,2,FALSE)</f>
        <v>IA</v>
      </c>
      <c r="J883" t="str">
        <f t="shared" si="4"/>
        <v>Wayne, IA</v>
      </c>
    </row>
    <row r="884" ht="15.75" customHeight="1">
      <c r="A884" s="11" t="s">
        <v>9435</v>
      </c>
      <c r="B884" s="12" t="s">
        <v>3747</v>
      </c>
      <c r="C884" s="12">
        <v>9.4</v>
      </c>
      <c r="D884" s="12">
        <v>15.8</v>
      </c>
      <c r="E884" s="12">
        <v>42112.0</v>
      </c>
      <c r="F884" t="str">
        <f t="shared" si="1"/>
        <v> Iowa</v>
      </c>
      <c r="G884" t="str">
        <f t="shared" si="2"/>
        <v>Webster </v>
      </c>
      <c r="H884" t="str">
        <f t="shared" si="3"/>
        <v>Iowa</v>
      </c>
      <c r="I884" t="str">
        <f>VLOOKUP(H884,Sheet5!A:B,2,FALSE)</f>
        <v>IA</v>
      </c>
      <c r="J884" t="str">
        <f t="shared" si="4"/>
        <v>Webster, IA</v>
      </c>
    </row>
    <row r="885" ht="15.75" customHeight="1">
      <c r="A885" s="11" t="s">
        <v>9436</v>
      </c>
      <c r="B885" s="12" t="s">
        <v>3749</v>
      </c>
      <c r="C885" s="12">
        <v>5.6</v>
      </c>
      <c r="D885" s="12">
        <v>10.2</v>
      </c>
      <c r="E885" s="12">
        <v>49208.0</v>
      </c>
      <c r="F885" t="str">
        <f t="shared" si="1"/>
        <v> Iowa</v>
      </c>
      <c r="G885" t="str">
        <f t="shared" si="2"/>
        <v>Winnebago </v>
      </c>
      <c r="H885" t="str">
        <f t="shared" si="3"/>
        <v>Iowa</v>
      </c>
      <c r="I885" t="str">
        <f>VLOOKUP(H885,Sheet5!A:B,2,FALSE)</f>
        <v>IA</v>
      </c>
      <c r="J885" t="str">
        <f t="shared" si="4"/>
        <v>Winnebago, IA</v>
      </c>
    </row>
    <row r="886" ht="15.75" customHeight="1">
      <c r="A886" s="11" t="s">
        <v>9437</v>
      </c>
      <c r="B886" s="12" t="s">
        <v>3751</v>
      </c>
      <c r="C886" s="12">
        <v>3.1</v>
      </c>
      <c r="D886" s="12">
        <v>7.8</v>
      </c>
      <c r="E886" s="12">
        <v>53735.0</v>
      </c>
      <c r="F886" t="str">
        <f t="shared" si="1"/>
        <v> Iowa</v>
      </c>
      <c r="G886" t="str">
        <f t="shared" si="2"/>
        <v>Winneshiek </v>
      </c>
      <c r="H886" t="str">
        <f t="shared" si="3"/>
        <v>Iowa</v>
      </c>
      <c r="I886" t="str">
        <f>VLOOKUP(H886,Sheet5!A:B,2,FALSE)</f>
        <v>IA</v>
      </c>
      <c r="J886" t="str">
        <f t="shared" si="4"/>
        <v>Winneshiek, IA</v>
      </c>
    </row>
    <row r="887" ht="15.75" customHeight="1">
      <c r="A887" s="11" t="s">
        <v>9438</v>
      </c>
      <c r="B887" s="12" t="s">
        <v>3753</v>
      </c>
      <c r="C887" s="12">
        <v>5.6</v>
      </c>
      <c r="D887" s="12">
        <v>15.5</v>
      </c>
      <c r="E887" s="12">
        <v>46015.0</v>
      </c>
      <c r="F887" t="str">
        <f t="shared" si="1"/>
        <v> Iowa</v>
      </c>
      <c r="G887" t="str">
        <f t="shared" si="2"/>
        <v>Woodbury </v>
      </c>
      <c r="H887" t="str">
        <f t="shared" si="3"/>
        <v>Iowa</v>
      </c>
      <c r="I887" t="str">
        <f>VLOOKUP(H887,Sheet5!A:B,2,FALSE)</f>
        <v>IA</v>
      </c>
      <c r="J887" t="str">
        <f t="shared" si="4"/>
        <v>Woodbury, IA</v>
      </c>
    </row>
    <row r="888" ht="15.75" customHeight="1">
      <c r="A888" s="11" t="s">
        <v>9439</v>
      </c>
      <c r="B888" s="12" t="s">
        <v>3755</v>
      </c>
      <c r="C888" s="12">
        <v>5.4</v>
      </c>
      <c r="D888" s="12">
        <v>13.0</v>
      </c>
      <c r="E888" s="12">
        <v>49977.0</v>
      </c>
      <c r="F888" t="str">
        <f t="shared" si="1"/>
        <v> Iowa</v>
      </c>
      <c r="G888" t="str">
        <f t="shared" si="2"/>
        <v>Worth </v>
      </c>
      <c r="H888" t="str">
        <f t="shared" si="3"/>
        <v>Iowa</v>
      </c>
      <c r="I888" t="str">
        <f>VLOOKUP(H888,Sheet5!A:B,2,FALSE)</f>
        <v>IA</v>
      </c>
      <c r="J888" t="str">
        <f t="shared" si="4"/>
        <v>Worth, IA</v>
      </c>
    </row>
    <row r="889" ht="15.75" customHeight="1">
      <c r="A889" s="11" t="s">
        <v>9440</v>
      </c>
      <c r="B889" s="12" t="s">
        <v>3757</v>
      </c>
      <c r="C889" s="12">
        <v>6.7</v>
      </c>
      <c r="D889" s="12">
        <v>11.4</v>
      </c>
      <c r="E889" s="12">
        <v>43082.0</v>
      </c>
      <c r="F889" t="str">
        <f t="shared" si="1"/>
        <v> Iowa</v>
      </c>
      <c r="G889" t="str">
        <f t="shared" si="2"/>
        <v>Wright </v>
      </c>
      <c r="H889" t="str">
        <f t="shared" si="3"/>
        <v>Iowa</v>
      </c>
      <c r="I889" t="str">
        <f>VLOOKUP(H889,Sheet5!A:B,2,FALSE)</f>
        <v>IA</v>
      </c>
      <c r="J889" t="str">
        <f t="shared" si="4"/>
        <v>Wright, IA</v>
      </c>
    </row>
    <row r="890" ht="15.75" customHeight="1">
      <c r="A890" s="11" t="s">
        <v>9441</v>
      </c>
      <c r="B890" s="12" t="s">
        <v>3759</v>
      </c>
      <c r="C890" s="12">
        <v>7.4</v>
      </c>
      <c r="D890" s="12">
        <v>18.0</v>
      </c>
      <c r="E890" s="12">
        <v>38712.0</v>
      </c>
      <c r="F890" t="str">
        <f t="shared" si="1"/>
        <v> Kansas</v>
      </c>
      <c r="G890" t="str">
        <f t="shared" si="2"/>
        <v>Allen </v>
      </c>
      <c r="H890" t="str">
        <f t="shared" si="3"/>
        <v>Kansas</v>
      </c>
      <c r="I890" t="str">
        <f>VLOOKUP(H890,Sheet5!A:B,2,FALSE)</f>
        <v>KS</v>
      </c>
      <c r="J890" t="str">
        <f t="shared" si="4"/>
        <v>Allen, KS</v>
      </c>
    </row>
    <row r="891" ht="15.75" customHeight="1">
      <c r="A891" s="11" t="s">
        <v>9442</v>
      </c>
      <c r="B891" s="12" t="s">
        <v>3761</v>
      </c>
      <c r="C891" s="12">
        <v>8.3</v>
      </c>
      <c r="D891" s="12">
        <v>14.8</v>
      </c>
      <c r="E891" s="12">
        <v>40567.0</v>
      </c>
      <c r="F891" t="str">
        <f t="shared" si="1"/>
        <v> Kansas</v>
      </c>
      <c r="G891" t="str">
        <f t="shared" si="2"/>
        <v>Anderson </v>
      </c>
      <c r="H891" t="str">
        <f t="shared" si="3"/>
        <v>Kansas</v>
      </c>
      <c r="I891" t="str">
        <f>VLOOKUP(H891,Sheet5!A:B,2,FALSE)</f>
        <v>KS</v>
      </c>
      <c r="J891" t="str">
        <f t="shared" si="4"/>
        <v>Anderson, KS</v>
      </c>
    </row>
    <row r="892" ht="15.75" customHeight="1">
      <c r="A892" s="11" t="s">
        <v>9443</v>
      </c>
      <c r="B892" s="12" t="s">
        <v>3763</v>
      </c>
      <c r="C892" s="12">
        <v>7.9</v>
      </c>
      <c r="D892" s="12">
        <v>18.3</v>
      </c>
      <c r="E892" s="12">
        <v>44648.0</v>
      </c>
      <c r="F892" t="str">
        <f t="shared" si="1"/>
        <v> Kansas</v>
      </c>
      <c r="G892" t="str">
        <f t="shared" si="2"/>
        <v>Atchison </v>
      </c>
      <c r="H892" t="str">
        <f t="shared" si="3"/>
        <v>Kansas</v>
      </c>
      <c r="I892" t="str">
        <f>VLOOKUP(H892,Sheet5!A:B,2,FALSE)</f>
        <v>KS</v>
      </c>
      <c r="J892" t="str">
        <f t="shared" si="4"/>
        <v>Atchison, KS</v>
      </c>
    </row>
    <row r="893" ht="15.75" customHeight="1">
      <c r="A893" s="11" t="s">
        <v>9444</v>
      </c>
      <c r="B893" s="12" t="s">
        <v>3765</v>
      </c>
      <c r="C893" s="12">
        <v>2.5</v>
      </c>
      <c r="D893" s="12">
        <v>11.7</v>
      </c>
      <c r="E893" s="12">
        <v>48462.0</v>
      </c>
      <c r="F893" t="str">
        <f t="shared" si="1"/>
        <v> Kansas</v>
      </c>
      <c r="G893" t="str">
        <f t="shared" si="2"/>
        <v>Barber </v>
      </c>
      <c r="H893" t="str">
        <f t="shared" si="3"/>
        <v>Kansas</v>
      </c>
      <c r="I893" t="str">
        <f>VLOOKUP(H893,Sheet5!A:B,2,FALSE)</f>
        <v>KS</v>
      </c>
      <c r="J893" t="str">
        <f t="shared" si="4"/>
        <v>Barber, KS</v>
      </c>
    </row>
    <row r="894" ht="15.75" customHeight="1">
      <c r="A894" s="11" t="s">
        <v>9445</v>
      </c>
      <c r="B894" s="12" t="s">
        <v>3767</v>
      </c>
      <c r="C894" s="12">
        <v>7.0</v>
      </c>
      <c r="D894" s="12">
        <v>16.0</v>
      </c>
      <c r="E894" s="12">
        <v>43573.0</v>
      </c>
      <c r="F894" t="str">
        <f t="shared" si="1"/>
        <v> Kansas</v>
      </c>
      <c r="G894" t="str">
        <f t="shared" si="2"/>
        <v>Barton </v>
      </c>
      <c r="H894" t="str">
        <f t="shared" si="3"/>
        <v>Kansas</v>
      </c>
      <c r="I894" t="str">
        <f>VLOOKUP(H894,Sheet5!A:B,2,FALSE)</f>
        <v>KS</v>
      </c>
      <c r="J894" t="str">
        <f t="shared" si="4"/>
        <v>Barton, KS</v>
      </c>
    </row>
    <row r="895" ht="15.75" customHeight="1">
      <c r="A895" s="11" t="s">
        <v>9446</v>
      </c>
      <c r="B895" s="12" t="s">
        <v>3769</v>
      </c>
      <c r="C895" s="12">
        <v>4.8</v>
      </c>
      <c r="D895" s="12">
        <v>17.6</v>
      </c>
      <c r="E895" s="12">
        <v>39555.0</v>
      </c>
      <c r="F895" t="str">
        <f t="shared" si="1"/>
        <v> Kansas</v>
      </c>
      <c r="G895" t="str">
        <f t="shared" si="2"/>
        <v>Bourbon </v>
      </c>
      <c r="H895" t="str">
        <f t="shared" si="3"/>
        <v>Kansas</v>
      </c>
      <c r="I895" t="str">
        <f>VLOOKUP(H895,Sheet5!A:B,2,FALSE)</f>
        <v>KS</v>
      </c>
      <c r="J895" t="str">
        <f t="shared" si="4"/>
        <v>Bourbon, KS</v>
      </c>
    </row>
    <row r="896" ht="15.75" customHeight="1">
      <c r="A896" s="11" t="s">
        <v>9447</v>
      </c>
      <c r="B896" s="12" t="s">
        <v>3771</v>
      </c>
      <c r="C896" s="12">
        <v>5.7</v>
      </c>
      <c r="D896" s="12">
        <v>19.3</v>
      </c>
      <c r="E896" s="12">
        <v>41126.0</v>
      </c>
      <c r="F896" t="str">
        <f t="shared" si="1"/>
        <v> Kansas</v>
      </c>
      <c r="G896" t="str">
        <f t="shared" si="2"/>
        <v>Brown </v>
      </c>
      <c r="H896" t="str">
        <f t="shared" si="3"/>
        <v>Kansas</v>
      </c>
      <c r="I896" t="str">
        <f>VLOOKUP(H896,Sheet5!A:B,2,FALSE)</f>
        <v>KS</v>
      </c>
      <c r="J896" t="str">
        <f t="shared" si="4"/>
        <v>Brown, KS</v>
      </c>
    </row>
    <row r="897" ht="15.75" customHeight="1">
      <c r="A897" s="11" t="s">
        <v>9448</v>
      </c>
      <c r="B897" s="12" t="s">
        <v>3773</v>
      </c>
      <c r="C897" s="12">
        <v>6.7</v>
      </c>
      <c r="D897" s="12">
        <v>9.3</v>
      </c>
      <c r="E897" s="12">
        <v>57474.0</v>
      </c>
      <c r="F897" t="str">
        <f t="shared" si="1"/>
        <v> Kansas</v>
      </c>
      <c r="G897" t="str">
        <f t="shared" si="2"/>
        <v>Butler </v>
      </c>
      <c r="H897" t="str">
        <f t="shared" si="3"/>
        <v>Kansas</v>
      </c>
      <c r="I897" t="str">
        <f>VLOOKUP(H897,Sheet5!A:B,2,FALSE)</f>
        <v>KS</v>
      </c>
      <c r="J897" t="str">
        <f t="shared" si="4"/>
        <v>Butler, KS</v>
      </c>
    </row>
    <row r="898" ht="15.75" customHeight="1">
      <c r="A898" s="11" t="s">
        <v>9449</v>
      </c>
      <c r="B898" s="12" t="s">
        <v>3775</v>
      </c>
      <c r="C898" s="12">
        <v>3.4</v>
      </c>
      <c r="D898" s="12">
        <v>11.4</v>
      </c>
      <c r="E898" s="12">
        <v>38633.0</v>
      </c>
      <c r="F898" t="str">
        <f t="shared" si="1"/>
        <v> Kansas</v>
      </c>
      <c r="G898" t="str">
        <f t="shared" si="2"/>
        <v>Chase </v>
      </c>
      <c r="H898" t="str">
        <f t="shared" si="3"/>
        <v>Kansas</v>
      </c>
      <c r="I898" t="str">
        <f>VLOOKUP(H898,Sheet5!A:B,2,FALSE)</f>
        <v>KS</v>
      </c>
      <c r="J898" t="str">
        <f t="shared" si="4"/>
        <v>Chase, KS</v>
      </c>
    </row>
    <row r="899" ht="15.75" customHeight="1">
      <c r="A899" s="11" t="s">
        <v>9450</v>
      </c>
      <c r="B899" s="12" t="s">
        <v>3777</v>
      </c>
      <c r="C899" s="12">
        <v>5.9</v>
      </c>
      <c r="D899" s="12">
        <v>16.0</v>
      </c>
      <c r="E899" s="12">
        <v>39444.0</v>
      </c>
      <c r="F899" t="str">
        <f t="shared" si="1"/>
        <v> Kansas</v>
      </c>
      <c r="G899" t="str">
        <f t="shared" si="2"/>
        <v>Chautauqua </v>
      </c>
      <c r="H899" t="str">
        <f t="shared" si="3"/>
        <v>Kansas</v>
      </c>
      <c r="I899" t="str">
        <f>VLOOKUP(H899,Sheet5!A:B,2,FALSE)</f>
        <v>KS</v>
      </c>
      <c r="J899" t="str">
        <f t="shared" si="4"/>
        <v>Chautauqua, KS</v>
      </c>
    </row>
    <row r="900" ht="15.75" customHeight="1">
      <c r="A900" s="11" t="s">
        <v>9451</v>
      </c>
      <c r="B900" s="12" t="s">
        <v>3779</v>
      </c>
      <c r="C900" s="12">
        <v>6.5</v>
      </c>
      <c r="D900" s="12">
        <v>17.9</v>
      </c>
      <c r="E900" s="12">
        <v>40920.0</v>
      </c>
      <c r="F900" t="str">
        <f t="shared" si="1"/>
        <v> Kansas</v>
      </c>
      <c r="G900" t="str">
        <f t="shared" si="2"/>
        <v>Cherokee </v>
      </c>
      <c r="H900" t="str">
        <f t="shared" si="3"/>
        <v>Kansas</v>
      </c>
      <c r="I900" t="str">
        <f>VLOOKUP(H900,Sheet5!A:B,2,FALSE)</f>
        <v>KS</v>
      </c>
      <c r="J900" t="str">
        <f t="shared" si="4"/>
        <v>Cherokee, KS</v>
      </c>
    </row>
    <row r="901" ht="15.75" customHeight="1">
      <c r="A901" s="11" t="s">
        <v>9452</v>
      </c>
      <c r="B901" s="12" t="s">
        <v>3781</v>
      </c>
      <c r="C901" s="12">
        <v>3.0</v>
      </c>
      <c r="D901" s="12">
        <v>8.8</v>
      </c>
      <c r="E901" s="12">
        <v>39681.0</v>
      </c>
      <c r="F901" t="str">
        <f t="shared" si="1"/>
        <v> Kansas</v>
      </c>
      <c r="G901" t="str">
        <f t="shared" si="2"/>
        <v>Cheyenne </v>
      </c>
      <c r="H901" t="str">
        <f t="shared" si="3"/>
        <v>Kansas</v>
      </c>
      <c r="I901" t="str">
        <f>VLOOKUP(H901,Sheet5!A:B,2,FALSE)</f>
        <v>KS</v>
      </c>
      <c r="J901" t="str">
        <f t="shared" si="4"/>
        <v>Cheyenne, KS</v>
      </c>
    </row>
    <row r="902" ht="15.75" customHeight="1">
      <c r="A902" s="11" t="s">
        <v>9453</v>
      </c>
      <c r="B902" s="12" t="s">
        <v>3783</v>
      </c>
      <c r="C902" s="12">
        <v>1.7</v>
      </c>
      <c r="D902" s="12">
        <v>13.7</v>
      </c>
      <c r="E902" s="12">
        <v>43750.0</v>
      </c>
      <c r="F902" t="str">
        <f t="shared" si="1"/>
        <v> Kansas</v>
      </c>
      <c r="G902" t="str">
        <f t="shared" si="2"/>
        <v>Clark </v>
      </c>
      <c r="H902" t="str">
        <f t="shared" si="3"/>
        <v>Kansas</v>
      </c>
      <c r="I902" t="str">
        <f>VLOOKUP(H902,Sheet5!A:B,2,FALSE)</f>
        <v>KS</v>
      </c>
      <c r="J902" t="str">
        <f t="shared" si="4"/>
        <v>Clark, KS</v>
      </c>
    </row>
    <row r="903" ht="15.75" customHeight="1">
      <c r="A903" s="11" t="s">
        <v>9454</v>
      </c>
      <c r="B903" s="12" t="s">
        <v>3785</v>
      </c>
      <c r="C903" s="12">
        <v>2.0</v>
      </c>
      <c r="D903" s="12">
        <v>11.1</v>
      </c>
      <c r="E903" s="12">
        <v>51375.0</v>
      </c>
      <c r="F903" t="str">
        <f t="shared" si="1"/>
        <v> Kansas</v>
      </c>
      <c r="G903" t="str">
        <f t="shared" si="2"/>
        <v>Clay </v>
      </c>
      <c r="H903" t="str">
        <f t="shared" si="3"/>
        <v>Kansas</v>
      </c>
      <c r="I903" t="str">
        <f>VLOOKUP(H903,Sheet5!A:B,2,FALSE)</f>
        <v>KS</v>
      </c>
      <c r="J903" t="str">
        <f t="shared" si="4"/>
        <v>Clay, KS</v>
      </c>
    </row>
    <row r="904" ht="15.75" customHeight="1">
      <c r="A904" s="11" t="s">
        <v>9455</v>
      </c>
      <c r="B904" s="12" t="s">
        <v>3787</v>
      </c>
      <c r="C904" s="12">
        <v>6.2</v>
      </c>
      <c r="D904" s="12">
        <v>17.3</v>
      </c>
      <c r="E904" s="12">
        <v>39509.0</v>
      </c>
      <c r="F904" t="str">
        <f t="shared" si="1"/>
        <v> Kansas</v>
      </c>
      <c r="G904" t="str">
        <f t="shared" si="2"/>
        <v>Cloud </v>
      </c>
      <c r="H904" t="str">
        <f t="shared" si="3"/>
        <v>Kansas</v>
      </c>
      <c r="I904" t="str">
        <f>VLOOKUP(H904,Sheet5!A:B,2,FALSE)</f>
        <v>KS</v>
      </c>
      <c r="J904" t="str">
        <f t="shared" si="4"/>
        <v>Cloud, KS</v>
      </c>
    </row>
    <row r="905" ht="15.75" customHeight="1">
      <c r="A905" s="11" t="s">
        <v>9456</v>
      </c>
      <c r="B905" s="12" t="s">
        <v>3789</v>
      </c>
      <c r="C905" s="12">
        <v>6.3</v>
      </c>
      <c r="D905" s="12">
        <v>8.6</v>
      </c>
      <c r="E905" s="12">
        <v>56274.0</v>
      </c>
      <c r="F905" t="str">
        <f t="shared" si="1"/>
        <v> Kansas</v>
      </c>
      <c r="G905" t="str">
        <f t="shared" si="2"/>
        <v>Coffey </v>
      </c>
      <c r="H905" t="str">
        <f t="shared" si="3"/>
        <v>Kansas</v>
      </c>
      <c r="I905" t="str">
        <f>VLOOKUP(H905,Sheet5!A:B,2,FALSE)</f>
        <v>KS</v>
      </c>
      <c r="J905" t="str">
        <f t="shared" si="4"/>
        <v>Coffey, KS</v>
      </c>
    </row>
    <row r="906" ht="15.75" customHeight="1">
      <c r="A906" s="11" t="s">
        <v>9457</v>
      </c>
      <c r="B906" s="12" t="s">
        <v>3791</v>
      </c>
      <c r="C906" s="12">
        <v>4.0</v>
      </c>
      <c r="D906" s="12">
        <v>5.2</v>
      </c>
      <c r="E906" s="12">
        <v>44417.0</v>
      </c>
      <c r="F906" t="str">
        <f t="shared" si="1"/>
        <v> Kansas</v>
      </c>
      <c r="G906" t="str">
        <f t="shared" si="2"/>
        <v>Comanche </v>
      </c>
      <c r="H906" t="str">
        <f t="shared" si="3"/>
        <v>Kansas</v>
      </c>
      <c r="I906" t="str">
        <f>VLOOKUP(H906,Sheet5!A:B,2,FALSE)</f>
        <v>KS</v>
      </c>
      <c r="J906" t="str">
        <f t="shared" si="4"/>
        <v>Comanche, KS</v>
      </c>
    </row>
    <row r="907" ht="15.75" customHeight="1">
      <c r="A907" s="11" t="s">
        <v>9458</v>
      </c>
      <c r="B907" s="12" t="s">
        <v>3793</v>
      </c>
      <c r="C907" s="12">
        <v>8.3</v>
      </c>
      <c r="D907" s="12">
        <v>17.6</v>
      </c>
      <c r="E907" s="12">
        <v>42157.0</v>
      </c>
      <c r="F907" t="str">
        <f t="shared" si="1"/>
        <v> Kansas</v>
      </c>
      <c r="G907" t="str">
        <f t="shared" si="2"/>
        <v>Cowley </v>
      </c>
      <c r="H907" t="str">
        <f t="shared" si="3"/>
        <v>Kansas</v>
      </c>
      <c r="I907" t="str">
        <f>VLOOKUP(H907,Sheet5!A:B,2,FALSE)</f>
        <v>KS</v>
      </c>
      <c r="J907" t="str">
        <f t="shared" si="4"/>
        <v>Cowley, KS</v>
      </c>
    </row>
    <row r="908" ht="15.75" customHeight="1">
      <c r="A908" s="11" t="s">
        <v>9459</v>
      </c>
      <c r="B908" s="12" t="s">
        <v>3795</v>
      </c>
      <c r="C908" s="12">
        <v>6.2</v>
      </c>
      <c r="D908" s="12">
        <v>21.7</v>
      </c>
      <c r="E908" s="12">
        <v>37154.0</v>
      </c>
      <c r="F908" t="str">
        <f t="shared" si="1"/>
        <v> Kansas</v>
      </c>
      <c r="G908" t="str">
        <f t="shared" si="2"/>
        <v>Crawford </v>
      </c>
      <c r="H908" t="str">
        <f t="shared" si="3"/>
        <v>Kansas</v>
      </c>
      <c r="I908" t="str">
        <f>VLOOKUP(H908,Sheet5!A:B,2,FALSE)</f>
        <v>KS</v>
      </c>
      <c r="J908" t="str">
        <f t="shared" si="4"/>
        <v>Crawford, KS</v>
      </c>
    </row>
    <row r="909" ht="15.75" customHeight="1">
      <c r="A909" s="11" t="s">
        <v>9460</v>
      </c>
      <c r="B909" s="12" t="s">
        <v>3797</v>
      </c>
      <c r="C909" s="12">
        <v>5.5</v>
      </c>
      <c r="D909" s="12">
        <v>14.9</v>
      </c>
      <c r="E909" s="12">
        <v>37396.0</v>
      </c>
      <c r="F909" t="str">
        <f t="shared" si="1"/>
        <v> Kansas</v>
      </c>
      <c r="G909" t="str">
        <f t="shared" si="2"/>
        <v>Decatur </v>
      </c>
      <c r="H909" t="str">
        <f t="shared" si="3"/>
        <v>Kansas</v>
      </c>
      <c r="I909" t="str">
        <f>VLOOKUP(H909,Sheet5!A:B,2,FALSE)</f>
        <v>KS</v>
      </c>
      <c r="J909" t="str">
        <f t="shared" si="4"/>
        <v>Decatur, KS</v>
      </c>
    </row>
    <row r="910" ht="15.75" customHeight="1">
      <c r="A910" s="11" t="s">
        <v>9461</v>
      </c>
      <c r="B910" s="12" t="s">
        <v>3799</v>
      </c>
      <c r="C910" s="12">
        <v>6.8</v>
      </c>
      <c r="D910" s="12">
        <v>11.4</v>
      </c>
      <c r="E910" s="12">
        <v>50123.0</v>
      </c>
      <c r="F910" t="str">
        <f t="shared" si="1"/>
        <v> Kansas</v>
      </c>
      <c r="G910" t="str">
        <f t="shared" si="2"/>
        <v>Dickinson </v>
      </c>
      <c r="H910" t="str">
        <f t="shared" si="3"/>
        <v>Kansas</v>
      </c>
      <c r="I910" t="str">
        <f>VLOOKUP(H910,Sheet5!A:B,2,FALSE)</f>
        <v>KS</v>
      </c>
      <c r="J910" t="str">
        <f t="shared" si="4"/>
        <v>Dickinson, KS</v>
      </c>
    </row>
    <row r="911" ht="15.75" customHeight="1">
      <c r="A911" s="11" t="s">
        <v>9462</v>
      </c>
      <c r="B911" s="12" t="s">
        <v>3801</v>
      </c>
      <c r="C911" s="12">
        <v>5.9</v>
      </c>
      <c r="D911" s="12">
        <v>12.8</v>
      </c>
      <c r="E911" s="12">
        <v>48659.0</v>
      </c>
      <c r="F911" t="str">
        <f t="shared" si="1"/>
        <v> Kansas</v>
      </c>
      <c r="G911" t="str">
        <f t="shared" si="2"/>
        <v>Doniphan </v>
      </c>
      <c r="H911" t="str">
        <f t="shared" si="3"/>
        <v>Kansas</v>
      </c>
      <c r="I911" t="str">
        <f>VLOOKUP(H911,Sheet5!A:B,2,FALSE)</f>
        <v>KS</v>
      </c>
      <c r="J911" t="str">
        <f t="shared" si="4"/>
        <v>Doniphan, KS</v>
      </c>
    </row>
    <row r="912" ht="15.75" customHeight="1">
      <c r="A912" s="11" t="s">
        <v>9463</v>
      </c>
      <c r="B912" s="12" t="s">
        <v>3803</v>
      </c>
      <c r="C912" s="12">
        <v>6.7</v>
      </c>
      <c r="D912" s="12">
        <v>18.5</v>
      </c>
      <c r="E912" s="12">
        <v>50732.0</v>
      </c>
      <c r="F912" t="str">
        <f t="shared" si="1"/>
        <v> Kansas</v>
      </c>
      <c r="G912" t="str">
        <f t="shared" si="2"/>
        <v>Douglas </v>
      </c>
      <c r="H912" t="str">
        <f t="shared" si="3"/>
        <v>Kansas</v>
      </c>
      <c r="I912" t="str">
        <f>VLOOKUP(H912,Sheet5!A:B,2,FALSE)</f>
        <v>KS</v>
      </c>
      <c r="J912" t="str">
        <f t="shared" si="4"/>
        <v>Douglas, KS</v>
      </c>
    </row>
    <row r="913" ht="15.75" customHeight="1">
      <c r="A913" s="11" t="s">
        <v>9464</v>
      </c>
      <c r="B913" s="12" t="s">
        <v>3805</v>
      </c>
      <c r="C913" s="12">
        <v>3.1</v>
      </c>
      <c r="D913" s="12">
        <v>12.1</v>
      </c>
      <c r="E913" s="12">
        <v>47101.0</v>
      </c>
      <c r="F913" t="str">
        <f t="shared" si="1"/>
        <v> Kansas</v>
      </c>
      <c r="G913" t="str">
        <f t="shared" si="2"/>
        <v>Edwards </v>
      </c>
      <c r="H913" t="str">
        <f t="shared" si="3"/>
        <v>Kansas</v>
      </c>
      <c r="I913" t="str">
        <f>VLOOKUP(H913,Sheet5!A:B,2,FALSE)</f>
        <v>KS</v>
      </c>
      <c r="J913" t="str">
        <f t="shared" si="4"/>
        <v>Edwards, KS</v>
      </c>
    </row>
    <row r="914" ht="15.75" customHeight="1">
      <c r="A914" s="11" t="s">
        <v>9465</v>
      </c>
      <c r="B914" s="12" t="s">
        <v>3807</v>
      </c>
      <c r="C914" s="12">
        <v>4.9</v>
      </c>
      <c r="D914" s="12">
        <v>15.5</v>
      </c>
      <c r="E914" s="12">
        <v>38182.0</v>
      </c>
      <c r="F914" t="str">
        <f t="shared" si="1"/>
        <v> Kansas</v>
      </c>
      <c r="G914" t="str">
        <f t="shared" si="2"/>
        <v>Elk </v>
      </c>
      <c r="H914" t="str">
        <f t="shared" si="3"/>
        <v>Kansas</v>
      </c>
      <c r="I914" t="str">
        <f>VLOOKUP(H914,Sheet5!A:B,2,FALSE)</f>
        <v>KS</v>
      </c>
      <c r="J914" t="str">
        <f t="shared" si="4"/>
        <v>Elk, KS</v>
      </c>
    </row>
    <row r="915" ht="15.75" customHeight="1">
      <c r="A915" s="11" t="s">
        <v>9466</v>
      </c>
      <c r="B915" s="12" t="s">
        <v>3809</v>
      </c>
      <c r="C915" s="12">
        <v>4.8</v>
      </c>
      <c r="D915" s="12">
        <v>16.6</v>
      </c>
      <c r="E915" s="12">
        <v>45127.0</v>
      </c>
      <c r="F915" t="str">
        <f t="shared" si="1"/>
        <v> Kansas</v>
      </c>
      <c r="G915" t="str">
        <f t="shared" si="2"/>
        <v>Ellis </v>
      </c>
      <c r="H915" t="str">
        <f t="shared" si="3"/>
        <v>Kansas</v>
      </c>
      <c r="I915" t="str">
        <f>VLOOKUP(H915,Sheet5!A:B,2,FALSE)</f>
        <v>KS</v>
      </c>
      <c r="J915" t="str">
        <f t="shared" si="4"/>
        <v>Ellis, KS</v>
      </c>
    </row>
    <row r="916" ht="15.75" customHeight="1">
      <c r="A916" s="11" t="s">
        <v>9467</v>
      </c>
      <c r="B916" s="12" t="s">
        <v>3811</v>
      </c>
      <c r="C916" s="12">
        <v>4.7</v>
      </c>
      <c r="D916" s="12">
        <v>8.9</v>
      </c>
      <c r="E916" s="12">
        <v>45417.0</v>
      </c>
      <c r="F916" t="str">
        <f t="shared" si="1"/>
        <v> Kansas</v>
      </c>
      <c r="G916" t="str">
        <f t="shared" si="2"/>
        <v>Ellsworth </v>
      </c>
      <c r="H916" t="str">
        <f t="shared" si="3"/>
        <v>Kansas</v>
      </c>
      <c r="I916" t="str">
        <f>VLOOKUP(H916,Sheet5!A:B,2,FALSE)</f>
        <v>KS</v>
      </c>
      <c r="J916" t="str">
        <f t="shared" si="4"/>
        <v>Ellsworth, KS</v>
      </c>
    </row>
    <row r="917" ht="15.75" customHeight="1">
      <c r="A917" s="11" t="s">
        <v>9468</v>
      </c>
      <c r="B917" s="12" t="s">
        <v>3813</v>
      </c>
      <c r="C917" s="12">
        <v>4.4</v>
      </c>
      <c r="D917" s="12">
        <v>17.2</v>
      </c>
      <c r="E917" s="12">
        <v>47994.0</v>
      </c>
      <c r="F917" t="str">
        <f t="shared" si="1"/>
        <v> Kansas</v>
      </c>
      <c r="G917" t="str">
        <f t="shared" si="2"/>
        <v>Finney </v>
      </c>
      <c r="H917" t="str">
        <f t="shared" si="3"/>
        <v>Kansas</v>
      </c>
      <c r="I917" t="str">
        <f>VLOOKUP(H917,Sheet5!A:B,2,FALSE)</f>
        <v>KS</v>
      </c>
      <c r="J917" t="str">
        <f t="shared" si="4"/>
        <v>Finney, KS</v>
      </c>
    </row>
    <row r="918" ht="15.75" customHeight="1">
      <c r="A918" s="11" t="s">
        <v>9469</v>
      </c>
      <c r="B918" s="12" t="s">
        <v>3815</v>
      </c>
      <c r="C918" s="12">
        <v>6.6</v>
      </c>
      <c r="D918" s="12">
        <v>18.5</v>
      </c>
      <c r="E918" s="12">
        <v>51374.0</v>
      </c>
      <c r="F918" t="str">
        <f t="shared" si="1"/>
        <v> Kansas</v>
      </c>
      <c r="G918" t="str">
        <f t="shared" si="2"/>
        <v>Ford </v>
      </c>
      <c r="H918" t="str">
        <f t="shared" si="3"/>
        <v>Kansas</v>
      </c>
      <c r="I918" t="str">
        <f>VLOOKUP(H918,Sheet5!A:B,2,FALSE)</f>
        <v>KS</v>
      </c>
      <c r="J918" t="str">
        <f t="shared" si="4"/>
        <v>Ford, KS</v>
      </c>
    </row>
    <row r="919" ht="15.75" customHeight="1">
      <c r="A919" s="11" t="s">
        <v>9470</v>
      </c>
      <c r="B919" s="12" t="s">
        <v>3817</v>
      </c>
      <c r="C919" s="12">
        <v>7.2</v>
      </c>
      <c r="D919" s="12">
        <v>13.7</v>
      </c>
      <c r="E919" s="12">
        <v>50415.0</v>
      </c>
      <c r="F919" t="str">
        <f t="shared" si="1"/>
        <v> Kansas</v>
      </c>
      <c r="G919" t="str">
        <f t="shared" si="2"/>
        <v>Franklin </v>
      </c>
      <c r="H919" t="str">
        <f t="shared" si="3"/>
        <v>Kansas</v>
      </c>
      <c r="I919" t="str">
        <f>VLOOKUP(H919,Sheet5!A:B,2,FALSE)</f>
        <v>KS</v>
      </c>
      <c r="J919" t="str">
        <f t="shared" si="4"/>
        <v>Franklin, KS</v>
      </c>
    </row>
    <row r="920" ht="15.75" customHeight="1">
      <c r="A920" s="11" t="s">
        <v>9471</v>
      </c>
      <c r="B920" s="12" t="s">
        <v>3819</v>
      </c>
      <c r="C920" s="12">
        <v>9.3</v>
      </c>
      <c r="D920" s="12">
        <v>13.0</v>
      </c>
      <c r="E920" s="12">
        <v>45660.0</v>
      </c>
      <c r="F920" t="str">
        <f t="shared" si="1"/>
        <v> Kansas</v>
      </c>
      <c r="G920" t="str">
        <f t="shared" si="2"/>
        <v>Geary </v>
      </c>
      <c r="H920" t="str">
        <f t="shared" si="3"/>
        <v>Kansas</v>
      </c>
      <c r="I920" t="str">
        <f>VLOOKUP(H920,Sheet5!A:B,2,FALSE)</f>
        <v>KS</v>
      </c>
      <c r="J920" t="str">
        <f t="shared" si="4"/>
        <v>Geary, KS</v>
      </c>
    </row>
    <row r="921" ht="15.75" customHeight="1">
      <c r="A921" s="11" t="s">
        <v>9472</v>
      </c>
      <c r="B921" s="12" t="s">
        <v>3821</v>
      </c>
      <c r="C921" s="12">
        <v>2.2</v>
      </c>
      <c r="D921" s="12">
        <v>7.4</v>
      </c>
      <c r="E921" s="12">
        <v>48276.0</v>
      </c>
      <c r="F921" t="str">
        <f t="shared" si="1"/>
        <v> Kansas</v>
      </c>
      <c r="G921" t="str">
        <f t="shared" si="2"/>
        <v>Gove </v>
      </c>
      <c r="H921" t="str">
        <f t="shared" si="3"/>
        <v>Kansas</v>
      </c>
      <c r="I921" t="str">
        <f>VLOOKUP(H921,Sheet5!A:B,2,FALSE)</f>
        <v>KS</v>
      </c>
      <c r="J921" t="str">
        <f t="shared" si="4"/>
        <v>Gove, KS</v>
      </c>
    </row>
    <row r="922" ht="15.75" customHeight="1">
      <c r="A922" s="11" t="s">
        <v>9473</v>
      </c>
      <c r="B922" s="12" t="s">
        <v>3823</v>
      </c>
      <c r="C922" s="12">
        <v>2.6</v>
      </c>
      <c r="D922" s="12">
        <v>12.7</v>
      </c>
      <c r="E922" s="12">
        <v>45192.0</v>
      </c>
      <c r="F922" t="str">
        <f t="shared" si="1"/>
        <v> Kansas</v>
      </c>
      <c r="G922" t="str">
        <f t="shared" si="2"/>
        <v>Graham </v>
      </c>
      <c r="H922" t="str">
        <f t="shared" si="3"/>
        <v>Kansas</v>
      </c>
      <c r="I922" t="str">
        <f>VLOOKUP(H922,Sheet5!A:B,2,FALSE)</f>
        <v>KS</v>
      </c>
      <c r="J922" t="str">
        <f t="shared" si="4"/>
        <v>Graham, KS</v>
      </c>
    </row>
    <row r="923" ht="15.75" customHeight="1">
      <c r="A923" s="11" t="s">
        <v>9474</v>
      </c>
      <c r="B923" s="12" t="s">
        <v>3825</v>
      </c>
      <c r="C923" s="12">
        <v>7.4</v>
      </c>
      <c r="D923" s="12">
        <v>14.0</v>
      </c>
      <c r="E923" s="12">
        <v>54478.0</v>
      </c>
      <c r="F923" t="str">
        <f t="shared" si="1"/>
        <v> Kansas</v>
      </c>
      <c r="G923" t="str">
        <f t="shared" si="2"/>
        <v>Grant </v>
      </c>
      <c r="H923" t="str">
        <f t="shared" si="3"/>
        <v>Kansas</v>
      </c>
      <c r="I923" t="str">
        <f>VLOOKUP(H923,Sheet5!A:B,2,FALSE)</f>
        <v>KS</v>
      </c>
      <c r="J923" t="str">
        <f t="shared" si="4"/>
        <v>Grant, KS</v>
      </c>
    </row>
    <row r="924" ht="15.75" customHeight="1">
      <c r="A924" s="11" t="s">
        <v>9475</v>
      </c>
      <c r="B924" s="12" t="s">
        <v>3827</v>
      </c>
      <c r="C924" s="12">
        <v>2.9</v>
      </c>
      <c r="D924" s="12">
        <v>9.5</v>
      </c>
      <c r="E924" s="12">
        <v>58656.0</v>
      </c>
      <c r="F924" t="str">
        <f t="shared" si="1"/>
        <v> Kansas</v>
      </c>
      <c r="G924" t="str">
        <f t="shared" si="2"/>
        <v>Gray </v>
      </c>
      <c r="H924" t="str">
        <f t="shared" si="3"/>
        <v>Kansas</v>
      </c>
      <c r="I924" t="str">
        <f>VLOOKUP(H924,Sheet5!A:B,2,FALSE)</f>
        <v>KS</v>
      </c>
      <c r="J924" t="str">
        <f t="shared" si="4"/>
        <v>Gray, KS</v>
      </c>
    </row>
    <row r="925" ht="15.75" customHeight="1">
      <c r="A925" s="11" t="s">
        <v>9476</v>
      </c>
      <c r="B925" s="12" t="s">
        <v>3829</v>
      </c>
      <c r="C925" s="12">
        <v>2.5</v>
      </c>
      <c r="D925" s="12">
        <v>13.6</v>
      </c>
      <c r="E925" s="12">
        <v>51023.0</v>
      </c>
      <c r="F925" t="str">
        <f t="shared" si="1"/>
        <v> Kansas</v>
      </c>
      <c r="G925" t="str">
        <f t="shared" si="2"/>
        <v>Greeley </v>
      </c>
      <c r="H925" t="str">
        <f t="shared" si="3"/>
        <v>Kansas</v>
      </c>
      <c r="I925" t="str">
        <f>VLOOKUP(H925,Sheet5!A:B,2,FALSE)</f>
        <v>KS</v>
      </c>
      <c r="J925" t="str">
        <f t="shared" si="4"/>
        <v>Greeley, KS</v>
      </c>
    </row>
    <row r="926" ht="15.75" customHeight="1">
      <c r="A926" s="11" t="s">
        <v>9477</v>
      </c>
      <c r="B926" s="12" t="s">
        <v>3831</v>
      </c>
      <c r="C926" s="12">
        <v>5.2</v>
      </c>
      <c r="D926" s="12">
        <v>15.0</v>
      </c>
      <c r="E926" s="12">
        <v>39286.0</v>
      </c>
      <c r="F926" t="str">
        <f t="shared" si="1"/>
        <v> Kansas</v>
      </c>
      <c r="G926" t="str">
        <f t="shared" si="2"/>
        <v>Greenwood </v>
      </c>
      <c r="H926" t="str">
        <f t="shared" si="3"/>
        <v>Kansas</v>
      </c>
      <c r="I926" t="str">
        <f>VLOOKUP(H926,Sheet5!A:B,2,FALSE)</f>
        <v>KS</v>
      </c>
      <c r="J926" t="str">
        <f t="shared" si="4"/>
        <v>Greenwood, KS</v>
      </c>
    </row>
    <row r="927" ht="15.75" customHeight="1">
      <c r="A927" s="11" t="s">
        <v>9478</v>
      </c>
      <c r="B927" s="12" t="s">
        <v>3833</v>
      </c>
      <c r="C927" s="12">
        <v>2.5</v>
      </c>
      <c r="D927" s="12">
        <v>15.9</v>
      </c>
      <c r="E927" s="12">
        <v>44274.0</v>
      </c>
      <c r="F927" t="str">
        <f t="shared" si="1"/>
        <v> Kansas</v>
      </c>
      <c r="G927" t="str">
        <f t="shared" si="2"/>
        <v>Hamilton </v>
      </c>
      <c r="H927" t="str">
        <f t="shared" si="3"/>
        <v>Kansas</v>
      </c>
      <c r="I927" t="str">
        <f>VLOOKUP(H927,Sheet5!A:B,2,FALSE)</f>
        <v>KS</v>
      </c>
      <c r="J927" t="str">
        <f t="shared" si="4"/>
        <v>Hamilton, KS</v>
      </c>
    </row>
    <row r="928" ht="15.75" customHeight="1">
      <c r="A928" s="11" t="s">
        <v>9479</v>
      </c>
      <c r="B928" s="12" t="s">
        <v>3835</v>
      </c>
      <c r="C928" s="12">
        <v>4.4</v>
      </c>
      <c r="D928" s="12">
        <v>15.6</v>
      </c>
      <c r="E928" s="12">
        <v>41332.0</v>
      </c>
      <c r="F928" t="str">
        <f t="shared" si="1"/>
        <v> Kansas</v>
      </c>
      <c r="G928" t="str">
        <f t="shared" si="2"/>
        <v>Harper </v>
      </c>
      <c r="H928" t="str">
        <f t="shared" si="3"/>
        <v>Kansas</v>
      </c>
      <c r="I928" t="str">
        <f>VLOOKUP(H928,Sheet5!A:B,2,FALSE)</f>
        <v>KS</v>
      </c>
      <c r="J928" t="str">
        <f t="shared" si="4"/>
        <v>Harper, KS</v>
      </c>
    </row>
    <row r="929" ht="15.75" customHeight="1">
      <c r="A929" s="11" t="s">
        <v>9480</v>
      </c>
      <c r="B929" s="12" t="s">
        <v>3837</v>
      </c>
      <c r="C929" s="12">
        <v>5.0</v>
      </c>
      <c r="D929" s="12">
        <v>13.8</v>
      </c>
      <c r="E929" s="12">
        <v>49576.0</v>
      </c>
      <c r="F929" t="str">
        <f t="shared" si="1"/>
        <v> Kansas</v>
      </c>
      <c r="G929" t="str">
        <f t="shared" si="2"/>
        <v>Harvey </v>
      </c>
      <c r="H929" t="str">
        <f t="shared" si="3"/>
        <v>Kansas</v>
      </c>
      <c r="I929" t="str">
        <f>VLOOKUP(H929,Sheet5!A:B,2,FALSE)</f>
        <v>KS</v>
      </c>
      <c r="J929" t="str">
        <f t="shared" si="4"/>
        <v>Harvey, KS</v>
      </c>
    </row>
    <row r="930" ht="15.75" customHeight="1">
      <c r="A930" s="11" t="s">
        <v>9481</v>
      </c>
      <c r="B930" s="12" t="s">
        <v>3839</v>
      </c>
      <c r="C930" s="12">
        <v>5.2</v>
      </c>
      <c r="D930" s="12">
        <v>11.4</v>
      </c>
      <c r="E930" s="12">
        <v>55742.0</v>
      </c>
      <c r="F930" t="str">
        <f t="shared" si="1"/>
        <v> Kansas</v>
      </c>
      <c r="G930" t="str">
        <f t="shared" si="2"/>
        <v>Haskell </v>
      </c>
      <c r="H930" t="str">
        <f t="shared" si="3"/>
        <v>Kansas</v>
      </c>
      <c r="I930" t="str">
        <f>VLOOKUP(H930,Sheet5!A:B,2,FALSE)</f>
        <v>KS</v>
      </c>
      <c r="J930" t="str">
        <f t="shared" si="4"/>
        <v>Haskell, KS</v>
      </c>
    </row>
    <row r="931" ht="15.75" customHeight="1">
      <c r="A931" s="11" t="s">
        <v>9482</v>
      </c>
      <c r="B931" s="12" t="s">
        <v>3841</v>
      </c>
      <c r="C931" s="12">
        <v>3.4</v>
      </c>
      <c r="D931" s="12">
        <v>5.6</v>
      </c>
      <c r="E931" s="12">
        <v>53190.0</v>
      </c>
      <c r="F931" t="str">
        <f t="shared" si="1"/>
        <v> Kansas</v>
      </c>
      <c r="G931" t="str">
        <f t="shared" si="2"/>
        <v>Hodgeman </v>
      </c>
      <c r="H931" t="str">
        <f t="shared" si="3"/>
        <v>Kansas</v>
      </c>
      <c r="I931" t="str">
        <f>VLOOKUP(H931,Sheet5!A:B,2,FALSE)</f>
        <v>KS</v>
      </c>
      <c r="J931" t="str">
        <f t="shared" si="4"/>
        <v>Hodgeman, KS</v>
      </c>
    </row>
    <row r="932" ht="15.75" customHeight="1">
      <c r="A932" s="11" t="s">
        <v>9483</v>
      </c>
      <c r="B932" s="12" t="s">
        <v>3843</v>
      </c>
      <c r="C932" s="12">
        <v>4.5</v>
      </c>
      <c r="D932" s="12">
        <v>9.6</v>
      </c>
      <c r="E932" s="12">
        <v>55296.0</v>
      </c>
      <c r="F932" t="str">
        <f t="shared" si="1"/>
        <v> Kansas</v>
      </c>
      <c r="G932" t="str">
        <f t="shared" si="2"/>
        <v>Jackson </v>
      </c>
      <c r="H932" t="str">
        <f t="shared" si="3"/>
        <v>Kansas</v>
      </c>
      <c r="I932" t="str">
        <f>VLOOKUP(H932,Sheet5!A:B,2,FALSE)</f>
        <v>KS</v>
      </c>
      <c r="J932" t="str">
        <f t="shared" si="4"/>
        <v>Jackson, KS</v>
      </c>
    </row>
    <row r="933" ht="15.75" customHeight="1">
      <c r="A933" s="11" t="s">
        <v>9484</v>
      </c>
      <c r="B933" s="12" t="s">
        <v>3845</v>
      </c>
      <c r="C933" s="12">
        <v>7.0</v>
      </c>
      <c r="D933" s="12">
        <v>7.8</v>
      </c>
      <c r="E933" s="12">
        <v>56531.0</v>
      </c>
      <c r="F933" t="str">
        <f t="shared" si="1"/>
        <v> Kansas</v>
      </c>
      <c r="G933" t="str">
        <f t="shared" si="2"/>
        <v>Jefferson </v>
      </c>
      <c r="H933" t="str">
        <f t="shared" si="3"/>
        <v>Kansas</v>
      </c>
      <c r="I933" t="str">
        <f>VLOOKUP(H933,Sheet5!A:B,2,FALSE)</f>
        <v>KS</v>
      </c>
      <c r="J933" t="str">
        <f t="shared" si="4"/>
        <v>Jefferson, KS</v>
      </c>
    </row>
    <row r="934" ht="15.75" customHeight="1">
      <c r="A934" s="11" t="s">
        <v>9485</v>
      </c>
      <c r="B934" s="12" t="s">
        <v>3847</v>
      </c>
      <c r="C934" s="12">
        <v>2.8</v>
      </c>
      <c r="D934" s="12">
        <v>13.9</v>
      </c>
      <c r="E934" s="12">
        <v>41042.0</v>
      </c>
      <c r="F934" t="str">
        <f t="shared" si="1"/>
        <v> Kansas</v>
      </c>
      <c r="G934" t="str">
        <f t="shared" si="2"/>
        <v>Jewell </v>
      </c>
      <c r="H934" t="str">
        <f t="shared" si="3"/>
        <v>Kansas</v>
      </c>
      <c r="I934" t="str">
        <f>VLOOKUP(H934,Sheet5!A:B,2,FALSE)</f>
        <v>KS</v>
      </c>
      <c r="J934" t="str">
        <f t="shared" si="4"/>
        <v>Jewell, KS</v>
      </c>
    </row>
    <row r="935" ht="15.75" customHeight="1">
      <c r="A935" s="11" t="s">
        <v>9486</v>
      </c>
      <c r="B935" s="12" t="s">
        <v>3849</v>
      </c>
      <c r="C935" s="12">
        <v>5.0</v>
      </c>
      <c r="D935" s="12">
        <v>6.5</v>
      </c>
      <c r="E935" s="12">
        <v>75017.0</v>
      </c>
      <c r="F935" t="str">
        <f t="shared" si="1"/>
        <v> Kansas</v>
      </c>
      <c r="G935" t="str">
        <f t="shared" si="2"/>
        <v>Johnson </v>
      </c>
      <c r="H935" t="str">
        <f t="shared" si="3"/>
        <v>Kansas</v>
      </c>
      <c r="I935" t="str">
        <f>VLOOKUP(H935,Sheet5!A:B,2,FALSE)</f>
        <v>KS</v>
      </c>
      <c r="J935" t="str">
        <f t="shared" si="4"/>
        <v>Johnson, KS</v>
      </c>
    </row>
    <row r="936" ht="15.75" customHeight="1">
      <c r="A936" s="11" t="s">
        <v>9487</v>
      </c>
      <c r="B936" s="12" t="s">
        <v>3851</v>
      </c>
      <c r="C936" s="12">
        <v>3.2</v>
      </c>
      <c r="D936" s="12">
        <v>8.2</v>
      </c>
      <c r="E936" s="12">
        <v>54732.0</v>
      </c>
      <c r="F936" t="str">
        <f t="shared" si="1"/>
        <v> Kansas</v>
      </c>
      <c r="G936" t="str">
        <f t="shared" si="2"/>
        <v>Kearny </v>
      </c>
      <c r="H936" t="str">
        <f t="shared" si="3"/>
        <v>Kansas</v>
      </c>
      <c r="I936" t="str">
        <f>VLOOKUP(H936,Sheet5!A:B,2,FALSE)</f>
        <v>KS</v>
      </c>
      <c r="J936" t="str">
        <f t="shared" si="4"/>
        <v>Kearny, KS</v>
      </c>
    </row>
    <row r="937" ht="15.75" customHeight="1">
      <c r="A937" s="11" t="s">
        <v>9488</v>
      </c>
      <c r="B937" s="12" t="s">
        <v>3853</v>
      </c>
      <c r="C937" s="12">
        <v>6.0</v>
      </c>
      <c r="D937" s="12">
        <v>12.9</v>
      </c>
      <c r="E937" s="12">
        <v>50000.0</v>
      </c>
      <c r="F937" t="str">
        <f t="shared" si="1"/>
        <v> Kansas</v>
      </c>
      <c r="G937" t="str">
        <f t="shared" si="2"/>
        <v>Kingman </v>
      </c>
      <c r="H937" t="str">
        <f t="shared" si="3"/>
        <v>Kansas</v>
      </c>
      <c r="I937" t="str">
        <f>VLOOKUP(H937,Sheet5!A:B,2,FALSE)</f>
        <v>KS</v>
      </c>
      <c r="J937" t="str">
        <f t="shared" si="4"/>
        <v>Kingman, KS</v>
      </c>
    </row>
    <row r="938" ht="15.75" customHeight="1">
      <c r="A938" s="11" t="s">
        <v>9489</v>
      </c>
      <c r="B938" s="12" t="s">
        <v>3855</v>
      </c>
      <c r="C938" s="12">
        <v>4.3</v>
      </c>
      <c r="D938" s="12">
        <v>16.0</v>
      </c>
      <c r="E938" s="12">
        <v>41211.0</v>
      </c>
      <c r="F938" t="str">
        <f t="shared" si="1"/>
        <v> Kansas</v>
      </c>
      <c r="G938" t="str">
        <f t="shared" si="2"/>
        <v>Kiowa </v>
      </c>
      <c r="H938" t="str">
        <f t="shared" si="3"/>
        <v>Kansas</v>
      </c>
      <c r="I938" t="str">
        <f>VLOOKUP(H938,Sheet5!A:B,2,FALSE)</f>
        <v>KS</v>
      </c>
      <c r="J938" t="str">
        <f t="shared" si="4"/>
        <v>Kiowa, KS</v>
      </c>
    </row>
    <row r="939" ht="15.75" customHeight="1">
      <c r="A939" s="11" t="s">
        <v>9490</v>
      </c>
      <c r="B939" s="12" t="s">
        <v>3857</v>
      </c>
      <c r="C939" s="12">
        <v>6.7</v>
      </c>
      <c r="D939" s="12">
        <v>16.3</v>
      </c>
      <c r="E939" s="12">
        <v>41434.0</v>
      </c>
      <c r="F939" t="str">
        <f t="shared" si="1"/>
        <v> Kansas</v>
      </c>
      <c r="G939" t="str">
        <f t="shared" si="2"/>
        <v>Labette </v>
      </c>
      <c r="H939" t="str">
        <f t="shared" si="3"/>
        <v>Kansas</v>
      </c>
      <c r="I939" t="str">
        <f>VLOOKUP(H939,Sheet5!A:B,2,FALSE)</f>
        <v>KS</v>
      </c>
      <c r="J939" t="str">
        <f t="shared" si="4"/>
        <v>Labette, KS</v>
      </c>
    </row>
    <row r="940" ht="15.75" customHeight="1">
      <c r="A940" s="11" t="s">
        <v>9491</v>
      </c>
      <c r="B940" s="12" t="s">
        <v>3859</v>
      </c>
      <c r="C940" s="12">
        <v>3.7</v>
      </c>
      <c r="D940" s="12">
        <v>10.0</v>
      </c>
      <c r="E940" s="12">
        <v>54292.0</v>
      </c>
      <c r="F940" t="str">
        <f t="shared" si="1"/>
        <v> Kansas</v>
      </c>
      <c r="G940" t="str">
        <f t="shared" si="2"/>
        <v>Lane </v>
      </c>
      <c r="H940" t="str">
        <f t="shared" si="3"/>
        <v>Kansas</v>
      </c>
      <c r="I940" t="str">
        <f>VLOOKUP(H940,Sheet5!A:B,2,FALSE)</f>
        <v>KS</v>
      </c>
      <c r="J940" t="str">
        <f t="shared" si="4"/>
        <v>Lane, KS</v>
      </c>
    </row>
    <row r="941" ht="15.75" customHeight="1">
      <c r="A941" s="11" t="s">
        <v>9492</v>
      </c>
      <c r="B941" s="12" t="s">
        <v>3861</v>
      </c>
      <c r="C941" s="12">
        <v>7.1</v>
      </c>
      <c r="D941" s="12">
        <v>10.8</v>
      </c>
      <c r="E941" s="12">
        <v>64909.0</v>
      </c>
      <c r="F941" t="str">
        <f t="shared" si="1"/>
        <v> Kansas</v>
      </c>
      <c r="G941" t="str">
        <f t="shared" si="2"/>
        <v>Leavenworth </v>
      </c>
      <c r="H941" t="str">
        <f t="shared" si="3"/>
        <v>Kansas</v>
      </c>
      <c r="I941" t="str">
        <f>VLOOKUP(H941,Sheet5!A:B,2,FALSE)</f>
        <v>KS</v>
      </c>
      <c r="J941" t="str">
        <f t="shared" si="4"/>
        <v>Leavenworth, KS</v>
      </c>
    </row>
    <row r="942" ht="15.75" customHeight="1">
      <c r="A942" s="11" t="s">
        <v>9493</v>
      </c>
      <c r="B942" s="12" t="s">
        <v>3863</v>
      </c>
      <c r="C942" s="12">
        <v>6.8</v>
      </c>
      <c r="D942" s="12">
        <v>13.0</v>
      </c>
      <c r="E942" s="12">
        <v>43487.0</v>
      </c>
      <c r="F942" t="str">
        <f t="shared" si="1"/>
        <v> Kansas</v>
      </c>
      <c r="G942" t="str">
        <f t="shared" si="2"/>
        <v>Lincoln </v>
      </c>
      <c r="H942" t="str">
        <f t="shared" si="3"/>
        <v>Kansas</v>
      </c>
      <c r="I942" t="str">
        <f>VLOOKUP(H942,Sheet5!A:B,2,FALSE)</f>
        <v>KS</v>
      </c>
      <c r="J942" t="str">
        <f t="shared" si="4"/>
        <v>Lincoln, KS</v>
      </c>
    </row>
    <row r="943" ht="15.75" customHeight="1">
      <c r="A943" s="11" t="s">
        <v>9494</v>
      </c>
      <c r="B943" s="12" t="s">
        <v>3865</v>
      </c>
      <c r="C943" s="12">
        <v>10.4</v>
      </c>
      <c r="D943" s="12">
        <v>14.5</v>
      </c>
      <c r="E943" s="12">
        <v>46448.0</v>
      </c>
      <c r="F943" t="str">
        <f t="shared" si="1"/>
        <v> Kansas</v>
      </c>
      <c r="G943" t="str">
        <f t="shared" si="2"/>
        <v>Linn </v>
      </c>
      <c r="H943" t="str">
        <f t="shared" si="3"/>
        <v>Kansas</v>
      </c>
      <c r="I943" t="str">
        <f>VLOOKUP(H943,Sheet5!A:B,2,FALSE)</f>
        <v>KS</v>
      </c>
      <c r="J943" t="str">
        <f t="shared" si="4"/>
        <v>Linn, KS</v>
      </c>
    </row>
    <row r="944" ht="15.75" customHeight="1">
      <c r="A944" s="11" t="s">
        <v>9495</v>
      </c>
      <c r="B944" s="12" t="s">
        <v>3867</v>
      </c>
      <c r="C944" s="12">
        <v>4.2</v>
      </c>
      <c r="D944" s="12">
        <v>9.1</v>
      </c>
      <c r="E944" s="12">
        <v>47073.0</v>
      </c>
      <c r="F944" t="str">
        <f t="shared" si="1"/>
        <v> Kansas</v>
      </c>
      <c r="G944" t="str">
        <f t="shared" si="2"/>
        <v>Logan </v>
      </c>
      <c r="H944" t="str">
        <f t="shared" si="3"/>
        <v>Kansas</v>
      </c>
      <c r="I944" t="str">
        <f>VLOOKUP(H944,Sheet5!A:B,2,FALSE)</f>
        <v>KS</v>
      </c>
      <c r="J944" t="str">
        <f t="shared" si="4"/>
        <v>Logan, KS</v>
      </c>
    </row>
    <row r="945" ht="15.75" customHeight="1">
      <c r="A945" s="11" t="s">
        <v>9496</v>
      </c>
      <c r="B945" s="12" t="s">
        <v>3869</v>
      </c>
      <c r="C945" s="12">
        <v>7.6</v>
      </c>
      <c r="D945" s="12">
        <v>22.1</v>
      </c>
      <c r="E945" s="12">
        <v>40427.0</v>
      </c>
      <c r="F945" t="str">
        <f t="shared" si="1"/>
        <v> Kansas</v>
      </c>
      <c r="G945" t="str">
        <f t="shared" si="2"/>
        <v>Lyon </v>
      </c>
      <c r="H945" t="str">
        <f t="shared" si="3"/>
        <v>Kansas</v>
      </c>
      <c r="I945" t="str">
        <f>VLOOKUP(H945,Sheet5!A:B,2,FALSE)</f>
        <v>KS</v>
      </c>
      <c r="J945" t="str">
        <f t="shared" si="4"/>
        <v>Lyon, KS</v>
      </c>
    </row>
    <row r="946" ht="15.75" customHeight="1">
      <c r="A946" s="11" t="s">
        <v>9497</v>
      </c>
      <c r="B946" s="12" t="s">
        <v>9498</v>
      </c>
      <c r="C946" s="12">
        <v>3.3</v>
      </c>
      <c r="D946" s="12">
        <v>8.1</v>
      </c>
      <c r="E946" s="12">
        <v>55437.0</v>
      </c>
      <c r="F946" t="str">
        <f t="shared" si="1"/>
        <v> Kansas</v>
      </c>
      <c r="G946" t="str">
        <f t="shared" si="2"/>
        <v>McPherson </v>
      </c>
      <c r="H946" t="str">
        <f t="shared" si="3"/>
        <v>Kansas</v>
      </c>
      <c r="I946" t="str">
        <f>VLOOKUP(H946,Sheet5!A:B,2,FALSE)</f>
        <v>KS</v>
      </c>
      <c r="J946" t="str">
        <f t="shared" si="4"/>
        <v>McPherson, KS</v>
      </c>
    </row>
    <row r="947" ht="15.75" customHeight="1">
      <c r="A947" s="11" t="s">
        <v>9499</v>
      </c>
      <c r="B947" s="12" t="s">
        <v>3871</v>
      </c>
      <c r="C947" s="12">
        <v>5.7</v>
      </c>
      <c r="D947" s="12">
        <v>12.2</v>
      </c>
      <c r="E947" s="12">
        <v>45964.0</v>
      </c>
      <c r="F947" t="str">
        <f t="shared" si="1"/>
        <v> Kansas</v>
      </c>
      <c r="G947" t="str">
        <f t="shared" si="2"/>
        <v>Marion </v>
      </c>
      <c r="H947" t="str">
        <f t="shared" si="3"/>
        <v>Kansas</v>
      </c>
      <c r="I947" t="str">
        <f>VLOOKUP(H947,Sheet5!A:B,2,FALSE)</f>
        <v>KS</v>
      </c>
      <c r="J947" t="str">
        <f t="shared" si="4"/>
        <v>Marion, KS</v>
      </c>
    </row>
    <row r="948" ht="15.75" customHeight="1">
      <c r="A948" s="11" t="s">
        <v>9500</v>
      </c>
      <c r="B948" s="12" t="s">
        <v>3873</v>
      </c>
      <c r="C948" s="12">
        <v>3.0</v>
      </c>
      <c r="D948" s="12">
        <v>12.9</v>
      </c>
      <c r="E948" s="12">
        <v>44615.0</v>
      </c>
      <c r="F948" t="str">
        <f t="shared" si="1"/>
        <v> Kansas</v>
      </c>
      <c r="G948" t="str">
        <f t="shared" si="2"/>
        <v>Marshall </v>
      </c>
      <c r="H948" t="str">
        <f t="shared" si="3"/>
        <v>Kansas</v>
      </c>
      <c r="I948" t="str">
        <f>VLOOKUP(H948,Sheet5!A:B,2,FALSE)</f>
        <v>KS</v>
      </c>
      <c r="J948" t="str">
        <f t="shared" si="4"/>
        <v>Marshall, KS</v>
      </c>
    </row>
    <row r="949" ht="15.75" customHeight="1">
      <c r="A949" s="11" t="s">
        <v>9501</v>
      </c>
      <c r="B949" s="12" t="s">
        <v>3878</v>
      </c>
      <c r="C949" s="12">
        <v>3.3</v>
      </c>
      <c r="D949" s="12">
        <v>11.7</v>
      </c>
      <c r="E949" s="12">
        <v>51326.0</v>
      </c>
      <c r="F949" t="str">
        <f t="shared" si="1"/>
        <v> Kansas</v>
      </c>
      <c r="G949" t="str">
        <f t="shared" si="2"/>
        <v>Meade </v>
      </c>
      <c r="H949" t="str">
        <f t="shared" si="3"/>
        <v>Kansas</v>
      </c>
      <c r="I949" t="str">
        <f>VLOOKUP(H949,Sheet5!A:B,2,FALSE)</f>
        <v>KS</v>
      </c>
      <c r="J949" t="str">
        <f t="shared" si="4"/>
        <v>Meade, KS</v>
      </c>
    </row>
    <row r="950" ht="15.75" customHeight="1">
      <c r="A950" s="11" t="s">
        <v>9502</v>
      </c>
      <c r="B950" s="12" t="s">
        <v>3880</v>
      </c>
      <c r="C950" s="12">
        <v>7.0</v>
      </c>
      <c r="D950" s="12">
        <v>9.3</v>
      </c>
      <c r="E950" s="12">
        <v>60622.0</v>
      </c>
      <c r="F950" t="str">
        <f t="shared" si="1"/>
        <v> Kansas</v>
      </c>
      <c r="G950" t="str">
        <f t="shared" si="2"/>
        <v>Miami </v>
      </c>
      <c r="H950" t="str">
        <f t="shared" si="3"/>
        <v>Kansas</v>
      </c>
      <c r="I950" t="str">
        <f>VLOOKUP(H950,Sheet5!A:B,2,FALSE)</f>
        <v>KS</v>
      </c>
      <c r="J950" t="str">
        <f t="shared" si="4"/>
        <v>Miami, KS</v>
      </c>
    </row>
    <row r="951" ht="15.75" customHeight="1">
      <c r="A951" s="11" t="s">
        <v>9503</v>
      </c>
      <c r="B951" s="12" t="s">
        <v>3882</v>
      </c>
      <c r="C951" s="12">
        <v>2.8</v>
      </c>
      <c r="D951" s="12">
        <v>10.4</v>
      </c>
      <c r="E951" s="12">
        <v>46836.0</v>
      </c>
      <c r="F951" t="str">
        <f t="shared" si="1"/>
        <v> Kansas</v>
      </c>
      <c r="G951" t="str">
        <f t="shared" si="2"/>
        <v>Mitchell </v>
      </c>
      <c r="H951" t="str">
        <f t="shared" si="3"/>
        <v>Kansas</v>
      </c>
      <c r="I951" t="str">
        <f>VLOOKUP(H951,Sheet5!A:B,2,FALSE)</f>
        <v>KS</v>
      </c>
      <c r="J951" t="str">
        <f t="shared" si="4"/>
        <v>Mitchell, KS</v>
      </c>
    </row>
    <row r="952" ht="15.75" customHeight="1">
      <c r="A952" s="11" t="s">
        <v>9504</v>
      </c>
      <c r="B952" s="12" t="s">
        <v>3884</v>
      </c>
      <c r="C952" s="12">
        <v>10.0</v>
      </c>
      <c r="D952" s="12">
        <v>18.2</v>
      </c>
      <c r="E952" s="12">
        <v>40716.0</v>
      </c>
      <c r="F952" t="str">
        <f t="shared" si="1"/>
        <v> Kansas</v>
      </c>
      <c r="G952" t="str">
        <f t="shared" si="2"/>
        <v>Montgomery </v>
      </c>
      <c r="H952" t="str">
        <f t="shared" si="3"/>
        <v>Kansas</v>
      </c>
      <c r="I952" t="str">
        <f>VLOOKUP(H952,Sheet5!A:B,2,FALSE)</f>
        <v>KS</v>
      </c>
      <c r="J952" t="str">
        <f t="shared" si="4"/>
        <v>Montgomery, KS</v>
      </c>
    </row>
    <row r="953" ht="15.75" customHeight="1">
      <c r="A953" s="11" t="s">
        <v>9505</v>
      </c>
      <c r="B953" s="12" t="s">
        <v>3886</v>
      </c>
      <c r="C953" s="12">
        <v>3.9</v>
      </c>
      <c r="D953" s="12">
        <v>8.4</v>
      </c>
      <c r="E953" s="12">
        <v>48072.0</v>
      </c>
      <c r="F953" t="str">
        <f t="shared" si="1"/>
        <v> Kansas</v>
      </c>
      <c r="G953" t="str">
        <f t="shared" si="2"/>
        <v>Morris </v>
      </c>
      <c r="H953" t="str">
        <f t="shared" si="3"/>
        <v>Kansas</v>
      </c>
      <c r="I953" t="str">
        <f>VLOOKUP(H953,Sheet5!A:B,2,FALSE)</f>
        <v>KS</v>
      </c>
      <c r="J953" t="str">
        <f t="shared" si="4"/>
        <v>Morris, KS</v>
      </c>
    </row>
    <row r="954" ht="15.75" customHeight="1">
      <c r="A954" s="11" t="s">
        <v>9506</v>
      </c>
      <c r="B954" s="12" t="s">
        <v>3888</v>
      </c>
      <c r="C954" s="12">
        <v>4.1</v>
      </c>
      <c r="D954" s="12">
        <v>10.4</v>
      </c>
      <c r="E954" s="12">
        <v>45638.0</v>
      </c>
      <c r="F954" t="str">
        <f t="shared" si="1"/>
        <v> Kansas</v>
      </c>
      <c r="G954" t="str">
        <f t="shared" si="2"/>
        <v>Morton </v>
      </c>
      <c r="H954" t="str">
        <f t="shared" si="3"/>
        <v>Kansas</v>
      </c>
      <c r="I954" t="str">
        <f>VLOOKUP(H954,Sheet5!A:B,2,FALSE)</f>
        <v>KS</v>
      </c>
      <c r="J954" t="str">
        <f t="shared" si="4"/>
        <v>Morton, KS</v>
      </c>
    </row>
    <row r="955" ht="15.75" customHeight="1">
      <c r="A955" s="11" t="s">
        <v>9507</v>
      </c>
      <c r="B955" s="12" t="s">
        <v>3890</v>
      </c>
      <c r="C955" s="12">
        <v>1.7</v>
      </c>
      <c r="D955" s="12">
        <v>11.7</v>
      </c>
      <c r="E955" s="12">
        <v>47141.0</v>
      </c>
      <c r="F955" t="str">
        <f t="shared" si="1"/>
        <v> Kansas</v>
      </c>
      <c r="G955" t="str">
        <f t="shared" si="2"/>
        <v>Nemaha </v>
      </c>
      <c r="H955" t="str">
        <f t="shared" si="3"/>
        <v>Kansas</v>
      </c>
      <c r="I955" t="str">
        <f>VLOOKUP(H955,Sheet5!A:B,2,FALSE)</f>
        <v>KS</v>
      </c>
      <c r="J955" t="str">
        <f t="shared" si="4"/>
        <v>Nemaha, KS</v>
      </c>
    </row>
    <row r="956" ht="15.75" customHeight="1">
      <c r="A956" s="11" t="s">
        <v>9508</v>
      </c>
      <c r="B956" s="12" t="s">
        <v>3892</v>
      </c>
      <c r="C956" s="12">
        <v>5.7</v>
      </c>
      <c r="D956" s="12">
        <v>16.6</v>
      </c>
      <c r="E956" s="12">
        <v>44879.0</v>
      </c>
      <c r="F956" t="str">
        <f t="shared" si="1"/>
        <v> Kansas</v>
      </c>
      <c r="G956" t="str">
        <f t="shared" si="2"/>
        <v>Neosho </v>
      </c>
      <c r="H956" t="str">
        <f t="shared" si="3"/>
        <v>Kansas</v>
      </c>
      <c r="I956" t="str">
        <f>VLOOKUP(H956,Sheet5!A:B,2,FALSE)</f>
        <v>KS</v>
      </c>
      <c r="J956" t="str">
        <f t="shared" si="4"/>
        <v>Neosho, KS</v>
      </c>
    </row>
    <row r="957" ht="15.75" customHeight="1">
      <c r="A957" s="11" t="s">
        <v>9509</v>
      </c>
      <c r="B957" s="12" t="s">
        <v>3894</v>
      </c>
      <c r="C957" s="12">
        <v>2.8</v>
      </c>
      <c r="D957" s="12">
        <v>10.5</v>
      </c>
      <c r="E957" s="12">
        <v>48021.0</v>
      </c>
      <c r="F957" t="str">
        <f t="shared" si="1"/>
        <v> Kansas</v>
      </c>
      <c r="G957" t="str">
        <f t="shared" si="2"/>
        <v>Ness </v>
      </c>
      <c r="H957" t="str">
        <f t="shared" si="3"/>
        <v>Kansas</v>
      </c>
      <c r="I957" t="str">
        <f>VLOOKUP(H957,Sheet5!A:B,2,FALSE)</f>
        <v>KS</v>
      </c>
      <c r="J957" t="str">
        <f t="shared" si="4"/>
        <v>Ness, KS</v>
      </c>
    </row>
    <row r="958" ht="15.75" customHeight="1">
      <c r="A958" s="11" t="s">
        <v>9510</v>
      </c>
      <c r="B958" s="12" t="s">
        <v>3896</v>
      </c>
      <c r="C958" s="12">
        <v>1.5</v>
      </c>
      <c r="D958" s="12">
        <v>9.2</v>
      </c>
      <c r="E958" s="12">
        <v>45484.0</v>
      </c>
      <c r="F958" t="str">
        <f t="shared" si="1"/>
        <v> Kansas</v>
      </c>
      <c r="G958" t="str">
        <f t="shared" si="2"/>
        <v>Norton </v>
      </c>
      <c r="H958" t="str">
        <f t="shared" si="3"/>
        <v>Kansas</v>
      </c>
      <c r="I958" t="str">
        <f>VLOOKUP(H958,Sheet5!A:B,2,FALSE)</f>
        <v>KS</v>
      </c>
      <c r="J958" t="str">
        <f t="shared" si="4"/>
        <v>Norton, KS</v>
      </c>
    </row>
    <row r="959" ht="15.75" customHeight="1">
      <c r="A959" s="11" t="s">
        <v>9511</v>
      </c>
      <c r="B959" s="12" t="s">
        <v>3898</v>
      </c>
      <c r="C959" s="12">
        <v>8.7</v>
      </c>
      <c r="D959" s="12">
        <v>12.1</v>
      </c>
      <c r="E959" s="12">
        <v>49716.0</v>
      </c>
      <c r="F959" t="str">
        <f t="shared" si="1"/>
        <v> Kansas</v>
      </c>
      <c r="G959" t="str">
        <f t="shared" si="2"/>
        <v>Osage </v>
      </c>
      <c r="H959" t="str">
        <f t="shared" si="3"/>
        <v>Kansas</v>
      </c>
      <c r="I959" t="str">
        <f>VLOOKUP(H959,Sheet5!A:B,2,FALSE)</f>
        <v>KS</v>
      </c>
      <c r="J959" t="str">
        <f t="shared" si="4"/>
        <v>Osage, KS</v>
      </c>
    </row>
    <row r="960" ht="15.75" customHeight="1">
      <c r="A960" s="11" t="s">
        <v>9513</v>
      </c>
      <c r="B960" s="12" t="s">
        <v>3900</v>
      </c>
      <c r="C960" s="12">
        <v>3.8</v>
      </c>
      <c r="D960" s="12">
        <v>17.1</v>
      </c>
      <c r="E960" s="12">
        <v>38686.0</v>
      </c>
      <c r="F960" t="str">
        <f t="shared" si="1"/>
        <v> Kansas</v>
      </c>
      <c r="G960" t="str">
        <f t="shared" si="2"/>
        <v>Osborne </v>
      </c>
      <c r="H960" t="str">
        <f t="shared" si="3"/>
        <v>Kansas</v>
      </c>
      <c r="I960" t="str">
        <f>VLOOKUP(H960,Sheet5!A:B,2,FALSE)</f>
        <v>KS</v>
      </c>
      <c r="J960" t="str">
        <f t="shared" si="4"/>
        <v>Osborne, KS</v>
      </c>
    </row>
    <row r="961" ht="15.75" customHeight="1">
      <c r="A961" s="11" t="s">
        <v>9514</v>
      </c>
      <c r="B961" s="12" t="s">
        <v>3902</v>
      </c>
      <c r="C961" s="12">
        <v>5.4</v>
      </c>
      <c r="D961" s="12">
        <v>9.1</v>
      </c>
      <c r="E961" s="12">
        <v>60098.0</v>
      </c>
      <c r="F961" t="str">
        <f t="shared" si="1"/>
        <v> Kansas</v>
      </c>
      <c r="G961" t="str">
        <f t="shared" si="2"/>
        <v>Ottawa </v>
      </c>
      <c r="H961" t="str">
        <f t="shared" si="3"/>
        <v>Kansas</v>
      </c>
      <c r="I961" t="str">
        <f>VLOOKUP(H961,Sheet5!A:B,2,FALSE)</f>
        <v>KS</v>
      </c>
      <c r="J961" t="str">
        <f t="shared" si="4"/>
        <v>Ottawa, KS</v>
      </c>
    </row>
    <row r="962" ht="15.75" customHeight="1">
      <c r="A962" s="11" t="s">
        <v>9516</v>
      </c>
      <c r="B962" s="12" t="s">
        <v>3904</v>
      </c>
      <c r="C962" s="12">
        <v>3.5</v>
      </c>
      <c r="D962" s="12">
        <v>7.2</v>
      </c>
      <c r="E962" s="12">
        <v>40791.0</v>
      </c>
      <c r="F962" t="str">
        <f t="shared" si="1"/>
        <v> Kansas</v>
      </c>
      <c r="G962" t="str">
        <f t="shared" si="2"/>
        <v>Pawnee </v>
      </c>
      <c r="H962" t="str">
        <f t="shared" si="3"/>
        <v>Kansas</v>
      </c>
      <c r="I962" t="str">
        <f>VLOOKUP(H962,Sheet5!A:B,2,FALSE)</f>
        <v>KS</v>
      </c>
      <c r="J962" t="str">
        <f t="shared" si="4"/>
        <v>Pawnee, KS</v>
      </c>
    </row>
    <row r="963" ht="15.75" customHeight="1">
      <c r="A963" s="11" t="s">
        <v>9517</v>
      </c>
      <c r="B963" s="12" t="s">
        <v>3906</v>
      </c>
      <c r="C963" s="12">
        <v>4.6</v>
      </c>
      <c r="D963" s="12">
        <v>9.6</v>
      </c>
      <c r="E963" s="12">
        <v>44292.0</v>
      </c>
      <c r="F963" t="str">
        <f t="shared" si="1"/>
        <v> Kansas</v>
      </c>
      <c r="G963" t="str">
        <f t="shared" si="2"/>
        <v>Phillips </v>
      </c>
      <c r="H963" t="str">
        <f t="shared" si="3"/>
        <v>Kansas</v>
      </c>
      <c r="I963" t="str">
        <f>VLOOKUP(H963,Sheet5!A:B,2,FALSE)</f>
        <v>KS</v>
      </c>
      <c r="J963" t="str">
        <f t="shared" si="4"/>
        <v>Phillips, KS</v>
      </c>
    </row>
    <row r="964" ht="15.75" customHeight="1">
      <c r="A964" s="11" t="s">
        <v>9518</v>
      </c>
      <c r="B964" s="12" t="s">
        <v>3908</v>
      </c>
      <c r="C964" s="12">
        <v>3.8</v>
      </c>
      <c r="D964" s="12">
        <v>9.6</v>
      </c>
      <c r="E964" s="12">
        <v>60479.0</v>
      </c>
      <c r="F964" t="str">
        <f t="shared" si="1"/>
        <v> Kansas</v>
      </c>
      <c r="G964" t="str">
        <f t="shared" si="2"/>
        <v>Pottawatomie </v>
      </c>
      <c r="H964" t="str">
        <f t="shared" si="3"/>
        <v>Kansas</v>
      </c>
      <c r="I964" t="str">
        <f>VLOOKUP(H964,Sheet5!A:B,2,FALSE)</f>
        <v>KS</v>
      </c>
      <c r="J964" t="str">
        <f t="shared" si="4"/>
        <v>Pottawatomie, KS</v>
      </c>
    </row>
    <row r="965" ht="15.75" customHeight="1">
      <c r="A965" s="11" t="s">
        <v>9519</v>
      </c>
      <c r="B965" s="12" t="s">
        <v>3910</v>
      </c>
      <c r="C965" s="12">
        <v>4.5</v>
      </c>
      <c r="D965" s="12">
        <v>11.7</v>
      </c>
      <c r="E965" s="12">
        <v>49519.0</v>
      </c>
      <c r="F965" t="str">
        <f t="shared" si="1"/>
        <v> Kansas</v>
      </c>
      <c r="G965" t="str">
        <f t="shared" si="2"/>
        <v>Pratt </v>
      </c>
      <c r="H965" t="str">
        <f t="shared" si="3"/>
        <v>Kansas</v>
      </c>
      <c r="I965" t="str">
        <f>VLOOKUP(H965,Sheet5!A:B,2,FALSE)</f>
        <v>KS</v>
      </c>
      <c r="J965" t="str">
        <f t="shared" si="4"/>
        <v>Pratt, KS</v>
      </c>
    </row>
    <row r="966" ht="15.75" customHeight="1">
      <c r="A966" s="11" t="s">
        <v>9521</v>
      </c>
      <c r="B966" s="12" t="s">
        <v>3912</v>
      </c>
      <c r="C966" s="12">
        <v>1.5</v>
      </c>
      <c r="D966" s="12">
        <v>11.9</v>
      </c>
      <c r="E966" s="12">
        <v>43555.0</v>
      </c>
      <c r="F966" t="str">
        <f t="shared" si="1"/>
        <v> Kansas</v>
      </c>
      <c r="G966" t="str">
        <f t="shared" si="2"/>
        <v>Rawlins </v>
      </c>
      <c r="H966" t="str">
        <f t="shared" si="3"/>
        <v>Kansas</v>
      </c>
      <c r="I966" t="str">
        <f>VLOOKUP(H966,Sheet5!A:B,2,FALSE)</f>
        <v>KS</v>
      </c>
      <c r="J966" t="str">
        <f t="shared" si="4"/>
        <v>Rawlins, KS</v>
      </c>
    </row>
    <row r="967" ht="15.75" customHeight="1">
      <c r="A967" s="11" t="s">
        <v>9523</v>
      </c>
      <c r="B967" s="12" t="s">
        <v>3914</v>
      </c>
      <c r="C967" s="12">
        <v>6.5</v>
      </c>
      <c r="D967" s="12">
        <v>12.6</v>
      </c>
      <c r="E967" s="12">
        <v>44673.0</v>
      </c>
      <c r="F967" t="str">
        <f t="shared" si="1"/>
        <v> Kansas</v>
      </c>
      <c r="G967" t="str">
        <f t="shared" si="2"/>
        <v>Reno </v>
      </c>
      <c r="H967" t="str">
        <f t="shared" si="3"/>
        <v>Kansas</v>
      </c>
      <c r="I967" t="str">
        <f>VLOOKUP(H967,Sheet5!A:B,2,FALSE)</f>
        <v>KS</v>
      </c>
      <c r="J967" t="str">
        <f t="shared" si="4"/>
        <v>Reno, KS</v>
      </c>
    </row>
    <row r="968" ht="15.75" customHeight="1">
      <c r="A968" s="11" t="s">
        <v>9524</v>
      </c>
      <c r="B968" s="12" t="s">
        <v>3916</v>
      </c>
      <c r="C968" s="12">
        <v>4.0</v>
      </c>
      <c r="D968" s="12">
        <v>13.7</v>
      </c>
      <c r="E968" s="12">
        <v>40538.0</v>
      </c>
      <c r="F968" t="str">
        <f t="shared" si="1"/>
        <v> Kansas</v>
      </c>
      <c r="G968" t="str">
        <f t="shared" si="2"/>
        <v>Republic </v>
      </c>
      <c r="H968" t="str">
        <f t="shared" si="3"/>
        <v>Kansas</v>
      </c>
      <c r="I968" t="str">
        <f>VLOOKUP(H968,Sheet5!A:B,2,FALSE)</f>
        <v>KS</v>
      </c>
      <c r="J968" t="str">
        <f t="shared" si="4"/>
        <v>Republic, KS</v>
      </c>
    </row>
    <row r="969" ht="15.75" customHeight="1">
      <c r="A969" s="11" t="s">
        <v>9525</v>
      </c>
      <c r="B969" s="12" t="s">
        <v>3918</v>
      </c>
      <c r="C969" s="12">
        <v>7.0</v>
      </c>
      <c r="D969" s="12">
        <v>16.5</v>
      </c>
      <c r="E969" s="12">
        <v>46342.0</v>
      </c>
      <c r="F969" t="str">
        <f t="shared" si="1"/>
        <v> Kansas</v>
      </c>
      <c r="G969" t="str">
        <f t="shared" si="2"/>
        <v>Rice </v>
      </c>
      <c r="H969" t="str">
        <f t="shared" si="3"/>
        <v>Kansas</v>
      </c>
      <c r="I969" t="str">
        <f>VLOOKUP(H969,Sheet5!A:B,2,FALSE)</f>
        <v>KS</v>
      </c>
      <c r="J969" t="str">
        <f t="shared" si="4"/>
        <v>Rice, KS</v>
      </c>
    </row>
    <row r="970" ht="15.75" customHeight="1">
      <c r="A970" s="11" t="s">
        <v>9526</v>
      </c>
      <c r="B970" s="12" t="s">
        <v>3920</v>
      </c>
      <c r="C970" s="12">
        <v>5.3</v>
      </c>
      <c r="D970" s="12">
        <v>22.3</v>
      </c>
      <c r="E970" s="12">
        <v>44522.0</v>
      </c>
      <c r="F970" t="str">
        <f t="shared" si="1"/>
        <v> Kansas</v>
      </c>
      <c r="G970" t="str">
        <f t="shared" si="2"/>
        <v>Riley </v>
      </c>
      <c r="H970" t="str">
        <f t="shared" si="3"/>
        <v>Kansas</v>
      </c>
      <c r="I970" t="str">
        <f>VLOOKUP(H970,Sheet5!A:B,2,FALSE)</f>
        <v>KS</v>
      </c>
      <c r="J970" t="str">
        <f t="shared" si="4"/>
        <v>Riley, KS</v>
      </c>
    </row>
    <row r="971" ht="15.75" customHeight="1">
      <c r="A971" s="11" t="s">
        <v>9528</v>
      </c>
      <c r="B971" s="12" t="s">
        <v>3922</v>
      </c>
      <c r="C971" s="12">
        <v>4.0</v>
      </c>
      <c r="D971" s="12">
        <v>16.2</v>
      </c>
      <c r="E971" s="12">
        <v>43816.0</v>
      </c>
      <c r="F971" t="str">
        <f t="shared" si="1"/>
        <v> Kansas</v>
      </c>
      <c r="G971" t="str">
        <f t="shared" si="2"/>
        <v>Rooks </v>
      </c>
      <c r="H971" t="str">
        <f t="shared" si="3"/>
        <v>Kansas</v>
      </c>
      <c r="I971" t="str">
        <f>VLOOKUP(H971,Sheet5!A:B,2,FALSE)</f>
        <v>KS</v>
      </c>
      <c r="J971" t="str">
        <f t="shared" si="4"/>
        <v>Rooks, KS</v>
      </c>
    </row>
    <row r="972" ht="15.75" customHeight="1">
      <c r="A972" s="11" t="s">
        <v>9529</v>
      </c>
      <c r="B972" s="12" t="s">
        <v>3924</v>
      </c>
      <c r="C972" s="12">
        <v>6.8</v>
      </c>
      <c r="D972" s="12">
        <v>10.3</v>
      </c>
      <c r="E972" s="12">
        <v>40746.0</v>
      </c>
      <c r="F972" t="str">
        <f t="shared" si="1"/>
        <v> Kansas</v>
      </c>
      <c r="G972" t="str">
        <f t="shared" si="2"/>
        <v>Rush </v>
      </c>
      <c r="H972" t="str">
        <f t="shared" si="3"/>
        <v>Kansas</v>
      </c>
      <c r="I972" t="str">
        <f>VLOOKUP(H972,Sheet5!A:B,2,FALSE)</f>
        <v>KS</v>
      </c>
      <c r="J972" t="str">
        <f t="shared" si="4"/>
        <v>Rush, KS</v>
      </c>
    </row>
    <row r="973" ht="15.75" customHeight="1">
      <c r="A973" s="11" t="s">
        <v>9530</v>
      </c>
      <c r="B973" s="12" t="s">
        <v>3926</v>
      </c>
      <c r="C973" s="12">
        <v>5.5</v>
      </c>
      <c r="D973" s="12">
        <v>15.2</v>
      </c>
      <c r="E973" s="12">
        <v>40369.0</v>
      </c>
      <c r="F973" t="str">
        <f t="shared" si="1"/>
        <v> Kansas</v>
      </c>
      <c r="G973" t="str">
        <f t="shared" si="2"/>
        <v>Russell </v>
      </c>
      <c r="H973" t="str">
        <f t="shared" si="3"/>
        <v>Kansas</v>
      </c>
      <c r="I973" t="str">
        <f>VLOOKUP(H973,Sheet5!A:B,2,FALSE)</f>
        <v>KS</v>
      </c>
      <c r="J973" t="str">
        <f t="shared" si="4"/>
        <v>Russell, KS</v>
      </c>
    </row>
    <row r="974" ht="15.75" customHeight="1">
      <c r="A974" s="11" t="s">
        <v>9531</v>
      </c>
      <c r="B974" s="12" t="s">
        <v>3928</v>
      </c>
      <c r="C974" s="12">
        <v>5.6</v>
      </c>
      <c r="D974" s="12">
        <v>17.6</v>
      </c>
      <c r="E974" s="12">
        <v>47745.0</v>
      </c>
      <c r="F974" t="str">
        <f t="shared" si="1"/>
        <v> Kansas</v>
      </c>
      <c r="G974" t="str">
        <f t="shared" si="2"/>
        <v>Saline </v>
      </c>
      <c r="H974" t="str">
        <f t="shared" si="3"/>
        <v>Kansas</v>
      </c>
      <c r="I974" t="str">
        <f>VLOOKUP(H974,Sheet5!A:B,2,FALSE)</f>
        <v>KS</v>
      </c>
      <c r="J974" t="str">
        <f t="shared" si="4"/>
        <v>Saline, KS</v>
      </c>
    </row>
    <row r="975" ht="15.75" customHeight="1">
      <c r="A975" s="11" t="s">
        <v>9533</v>
      </c>
      <c r="B975" s="12" t="s">
        <v>3930</v>
      </c>
      <c r="C975" s="12">
        <v>4.5</v>
      </c>
      <c r="D975" s="12">
        <v>6.2</v>
      </c>
      <c r="E975" s="12">
        <v>47079.0</v>
      </c>
      <c r="F975" t="str">
        <f t="shared" si="1"/>
        <v> Kansas</v>
      </c>
      <c r="G975" t="str">
        <f t="shared" si="2"/>
        <v>Scott </v>
      </c>
      <c r="H975" t="str">
        <f t="shared" si="3"/>
        <v>Kansas</v>
      </c>
      <c r="I975" t="str">
        <f>VLOOKUP(H975,Sheet5!A:B,2,FALSE)</f>
        <v>KS</v>
      </c>
      <c r="J975" t="str">
        <f t="shared" si="4"/>
        <v>Scott, KS</v>
      </c>
    </row>
    <row r="976" ht="15.75" customHeight="1">
      <c r="A976" s="11" t="s">
        <v>9534</v>
      </c>
      <c r="B976" s="12" t="s">
        <v>3932</v>
      </c>
      <c r="C976" s="12">
        <v>8.0</v>
      </c>
      <c r="D976" s="12">
        <v>15.1</v>
      </c>
      <c r="E976" s="12">
        <v>50326.0</v>
      </c>
      <c r="F976" t="str">
        <f t="shared" si="1"/>
        <v> Kansas</v>
      </c>
      <c r="G976" t="str">
        <f t="shared" si="2"/>
        <v>Sedgwick </v>
      </c>
      <c r="H976" t="str">
        <f t="shared" si="3"/>
        <v>Kansas</v>
      </c>
      <c r="I976" t="str">
        <f>VLOOKUP(H976,Sheet5!A:B,2,FALSE)</f>
        <v>KS</v>
      </c>
      <c r="J976" t="str">
        <f t="shared" si="4"/>
        <v>Sedgwick, KS</v>
      </c>
    </row>
    <row r="977" ht="15.75" customHeight="1">
      <c r="A977" s="11" t="s">
        <v>9535</v>
      </c>
      <c r="B977" s="12" t="s">
        <v>3934</v>
      </c>
      <c r="C977" s="12">
        <v>8.5</v>
      </c>
      <c r="D977" s="12">
        <v>18.3</v>
      </c>
      <c r="E977" s="12">
        <v>48621.0</v>
      </c>
      <c r="F977" t="str">
        <f t="shared" si="1"/>
        <v> Kansas</v>
      </c>
      <c r="G977" t="str">
        <f t="shared" si="2"/>
        <v>Seward </v>
      </c>
      <c r="H977" t="str">
        <f t="shared" si="3"/>
        <v>Kansas</v>
      </c>
      <c r="I977" t="str">
        <f>VLOOKUP(H977,Sheet5!A:B,2,FALSE)</f>
        <v>KS</v>
      </c>
      <c r="J977" t="str">
        <f t="shared" si="4"/>
        <v>Seward, KS</v>
      </c>
    </row>
    <row r="978" ht="15.75" customHeight="1">
      <c r="A978" s="11" t="s">
        <v>9537</v>
      </c>
      <c r="B978" s="12" t="s">
        <v>3936</v>
      </c>
      <c r="C978" s="12">
        <v>7.2</v>
      </c>
      <c r="D978" s="12">
        <v>16.3</v>
      </c>
      <c r="E978" s="12">
        <v>49695.0</v>
      </c>
      <c r="F978" t="str">
        <f t="shared" si="1"/>
        <v> Kansas</v>
      </c>
      <c r="G978" t="str">
        <f t="shared" si="2"/>
        <v>Shawnee </v>
      </c>
      <c r="H978" t="str">
        <f t="shared" si="3"/>
        <v>Kansas</v>
      </c>
      <c r="I978" t="str">
        <f>VLOOKUP(H978,Sheet5!A:B,2,FALSE)</f>
        <v>KS</v>
      </c>
      <c r="J978" t="str">
        <f t="shared" si="4"/>
        <v>Shawnee, KS</v>
      </c>
    </row>
    <row r="979" ht="15.75" customHeight="1">
      <c r="A979" s="11" t="s">
        <v>9554</v>
      </c>
      <c r="B979" s="12" t="s">
        <v>3938</v>
      </c>
      <c r="C979" s="12">
        <v>2.2</v>
      </c>
      <c r="D979" s="12">
        <v>8.5</v>
      </c>
      <c r="E979" s="12">
        <v>48750.0</v>
      </c>
      <c r="F979" t="str">
        <f t="shared" si="1"/>
        <v> Kansas</v>
      </c>
      <c r="G979" t="str">
        <f t="shared" si="2"/>
        <v>Sheridan </v>
      </c>
      <c r="H979" t="str">
        <f t="shared" si="3"/>
        <v>Kansas</v>
      </c>
      <c r="I979" t="str">
        <f>VLOOKUP(H979,Sheet5!A:B,2,FALSE)</f>
        <v>KS</v>
      </c>
      <c r="J979" t="str">
        <f t="shared" si="4"/>
        <v>Sheridan, KS</v>
      </c>
    </row>
    <row r="980" ht="15.75" customHeight="1">
      <c r="A980" s="11" t="s">
        <v>9555</v>
      </c>
      <c r="B980" s="12" t="s">
        <v>3940</v>
      </c>
      <c r="C980" s="12">
        <v>6.4</v>
      </c>
      <c r="D980" s="12">
        <v>18.5</v>
      </c>
      <c r="E980" s="12">
        <v>38528.0</v>
      </c>
      <c r="F980" t="str">
        <f t="shared" si="1"/>
        <v> Kansas</v>
      </c>
      <c r="G980" t="str">
        <f t="shared" si="2"/>
        <v>Sherman </v>
      </c>
      <c r="H980" t="str">
        <f t="shared" si="3"/>
        <v>Kansas</v>
      </c>
      <c r="I980" t="str">
        <f>VLOOKUP(H980,Sheet5!A:B,2,FALSE)</f>
        <v>KS</v>
      </c>
      <c r="J980" t="str">
        <f t="shared" si="4"/>
        <v>Sherman, KS</v>
      </c>
    </row>
    <row r="981" ht="15.75" customHeight="1">
      <c r="A981" s="11" t="s">
        <v>9556</v>
      </c>
      <c r="B981" s="12" t="s">
        <v>3942</v>
      </c>
      <c r="C981" s="12">
        <v>4.9</v>
      </c>
      <c r="D981" s="12">
        <v>18.4</v>
      </c>
      <c r="E981" s="12">
        <v>42174.0</v>
      </c>
      <c r="F981" t="str">
        <f t="shared" si="1"/>
        <v> Kansas</v>
      </c>
      <c r="G981" t="str">
        <f t="shared" si="2"/>
        <v>Smith </v>
      </c>
      <c r="H981" t="str">
        <f t="shared" si="3"/>
        <v>Kansas</v>
      </c>
      <c r="I981" t="str">
        <f>VLOOKUP(H981,Sheet5!A:B,2,FALSE)</f>
        <v>KS</v>
      </c>
      <c r="J981" t="str">
        <f t="shared" si="4"/>
        <v>Smith, KS</v>
      </c>
    </row>
    <row r="982" ht="15.75" customHeight="1">
      <c r="A982" s="11" t="s">
        <v>9557</v>
      </c>
      <c r="B982" s="12" t="s">
        <v>3944</v>
      </c>
      <c r="C982" s="12">
        <v>2.5</v>
      </c>
      <c r="D982" s="12">
        <v>15.0</v>
      </c>
      <c r="E982" s="12">
        <v>44180.0</v>
      </c>
      <c r="F982" t="str">
        <f t="shared" si="1"/>
        <v> Kansas</v>
      </c>
      <c r="G982" t="str">
        <f t="shared" si="2"/>
        <v>Stafford </v>
      </c>
      <c r="H982" t="str">
        <f t="shared" si="3"/>
        <v>Kansas</v>
      </c>
      <c r="I982" t="str">
        <f>VLOOKUP(H982,Sheet5!A:B,2,FALSE)</f>
        <v>KS</v>
      </c>
      <c r="J982" t="str">
        <f t="shared" si="4"/>
        <v>Stafford, KS</v>
      </c>
    </row>
    <row r="983" ht="15.75" customHeight="1">
      <c r="A983" s="11" t="s">
        <v>9558</v>
      </c>
      <c r="B983" s="12" t="s">
        <v>3946</v>
      </c>
      <c r="C983" s="12">
        <v>2.5</v>
      </c>
      <c r="D983" s="12">
        <v>7.1</v>
      </c>
      <c r="E983" s="12">
        <v>42146.0</v>
      </c>
      <c r="F983" t="str">
        <f t="shared" si="1"/>
        <v> Kansas</v>
      </c>
      <c r="G983" t="str">
        <f t="shared" si="2"/>
        <v>Stanton </v>
      </c>
      <c r="H983" t="str">
        <f t="shared" si="3"/>
        <v>Kansas</v>
      </c>
      <c r="I983" t="str">
        <f>VLOOKUP(H983,Sheet5!A:B,2,FALSE)</f>
        <v>KS</v>
      </c>
      <c r="J983" t="str">
        <f t="shared" si="4"/>
        <v>Stanton, KS</v>
      </c>
    </row>
    <row r="984" ht="15.75" customHeight="1">
      <c r="A984" s="11" t="s">
        <v>9559</v>
      </c>
      <c r="B984" s="12" t="s">
        <v>3948</v>
      </c>
      <c r="C984" s="12">
        <v>3.0</v>
      </c>
      <c r="D984" s="12">
        <v>13.0</v>
      </c>
      <c r="E984" s="12">
        <v>57614.0</v>
      </c>
      <c r="F984" t="str">
        <f t="shared" si="1"/>
        <v> Kansas</v>
      </c>
      <c r="G984" t="str">
        <f t="shared" si="2"/>
        <v>Stevens </v>
      </c>
      <c r="H984" t="str">
        <f t="shared" si="3"/>
        <v>Kansas</v>
      </c>
      <c r="I984" t="str">
        <f>VLOOKUP(H984,Sheet5!A:B,2,FALSE)</f>
        <v>KS</v>
      </c>
      <c r="J984" t="str">
        <f t="shared" si="4"/>
        <v>Stevens, KS</v>
      </c>
    </row>
    <row r="985" ht="15.75" customHeight="1">
      <c r="A985" s="11" t="s">
        <v>9560</v>
      </c>
      <c r="B985" s="12" t="s">
        <v>3950</v>
      </c>
      <c r="C985" s="12">
        <v>7.2</v>
      </c>
      <c r="D985" s="12">
        <v>12.8</v>
      </c>
      <c r="E985" s="12">
        <v>50310.0</v>
      </c>
      <c r="F985" t="str">
        <f t="shared" si="1"/>
        <v> Kansas</v>
      </c>
      <c r="G985" t="str">
        <f t="shared" si="2"/>
        <v>Sumner </v>
      </c>
      <c r="H985" t="str">
        <f t="shared" si="3"/>
        <v>Kansas</v>
      </c>
      <c r="I985" t="str">
        <f>VLOOKUP(H985,Sheet5!A:B,2,FALSE)</f>
        <v>KS</v>
      </c>
      <c r="J985" t="str">
        <f t="shared" si="4"/>
        <v>Sumner, KS</v>
      </c>
    </row>
    <row r="986" ht="15.75" customHeight="1">
      <c r="A986" s="11" t="s">
        <v>9561</v>
      </c>
      <c r="B986" s="12" t="s">
        <v>3952</v>
      </c>
      <c r="C986" s="12">
        <v>2.5</v>
      </c>
      <c r="D986" s="12">
        <v>8.6</v>
      </c>
      <c r="E986" s="12">
        <v>48649.0</v>
      </c>
      <c r="F986" t="str">
        <f t="shared" si="1"/>
        <v> Kansas</v>
      </c>
      <c r="G986" t="str">
        <f t="shared" si="2"/>
        <v>Thomas </v>
      </c>
      <c r="H986" t="str">
        <f t="shared" si="3"/>
        <v>Kansas</v>
      </c>
      <c r="I986" t="str">
        <f>VLOOKUP(H986,Sheet5!A:B,2,FALSE)</f>
        <v>KS</v>
      </c>
      <c r="J986" t="str">
        <f t="shared" si="4"/>
        <v>Thomas, KS</v>
      </c>
    </row>
    <row r="987" ht="15.75" customHeight="1">
      <c r="A987" s="11" t="s">
        <v>9562</v>
      </c>
      <c r="B987" s="12" t="s">
        <v>3954</v>
      </c>
      <c r="C987" s="12">
        <v>1.8</v>
      </c>
      <c r="D987" s="12">
        <v>6.5</v>
      </c>
      <c r="E987" s="12">
        <v>50670.0</v>
      </c>
      <c r="F987" t="str">
        <f t="shared" si="1"/>
        <v> Kansas</v>
      </c>
      <c r="G987" t="str">
        <f t="shared" si="2"/>
        <v>Trego </v>
      </c>
      <c r="H987" t="str">
        <f t="shared" si="3"/>
        <v>Kansas</v>
      </c>
      <c r="I987" t="str">
        <f>VLOOKUP(H987,Sheet5!A:B,2,FALSE)</f>
        <v>KS</v>
      </c>
      <c r="J987" t="str">
        <f t="shared" si="4"/>
        <v>Trego, KS</v>
      </c>
    </row>
    <row r="988" ht="15.75" customHeight="1">
      <c r="A988" s="11" t="s">
        <v>9563</v>
      </c>
      <c r="B988" s="12" t="s">
        <v>3956</v>
      </c>
      <c r="C988" s="12">
        <v>5.4</v>
      </c>
      <c r="D988" s="12">
        <v>6.3</v>
      </c>
      <c r="E988" s="12">
        <v>55018.0</v>
      </c>
      <c r="F988" t="str">
        <f t="shared" si="1"/>
        <v> Kansas</v>
      </c>
      <c r="G988" t="str">
        <f t="shared" si="2"/>
        <v>Wabaunsee </v>
      </c>
      <c r="H988" t="str">
        <f t="shared" si="3"/>
        <v>Kansas</v>
      </c>
      <c r="I988" t="str">
        <f>VLOOKUP(H988,Sheet5!A:B,2,FALSE)</f>
        <v>KS</v>
      </c>
      <c r="J988" t="str">
        <f t="shared" si="4"/>
        <v>Wabaunsee, KS</v>
      </c>
    </row>
    <row r="989" ht="15.75" customHeight="1">
      <c r="A989" s="11" t="s">
        <v>9564</v>
      </c>
      <c r="B989" s="12" t="s">
        <v>3958</v>
      </c>
      <c r="C989" s="12">
        <v>5.4</v>
      </c>
      <c r="D989" s="12">
        <v>9.7</v>
      </c>
      <c r="E989" s="12">
        <v>48125.0</v>
      </c>
      <c r="F989" t="str">
        <f t="shared" si="1"/>
        <v> Kansas</v>
      </c>
      <c r="G989" t="str">
        <f t="shared" si="2"/>
        <v>Wallace </v>
      </c>
      <c r="H989" t="str">
        <f t="shared" si="3"/>
        <v>Kansas</v>
      </c>
      <c r="I989" t="str">
        <f>VLOOKUP(H989,Sheet5!A:B,2,FALSE)</f>
        <v>KS</v>
      </c>
      <c r="J989" t="str">
        <f t="shared" si="4"/>
        <v>Wallace, KS</v>
      </c>
    </row>
    <row r="990" ht="15.75" customHeight="1">
      <c r="A990" s="11" t="s">
        <v>9565</v>
      </c>
      <c r="B990" s="12" t="s">
        <v>3960</v>
      </c>
      <c r="C990" s="12">
        <v>4.3</v>
      </c>
      <c r="D990" s="12">
        <v>11.1</v>
      </c>
      <c r="E990" s="12">
        <v>42738.0</v>
      </c>
      <c r="F990" t="str">
        <f t="shared" si="1"/>
        <v> Kansas</v>
      </c>
      <c r="G990" t="str">
        <f t="shared" si="2"/>
        <v>Washington </v>
      </c>
      <c r="H990" t="str">
        <f t="shared" si="3"/>
        <v>Kansas</v>
      </c>
      <c r="I990" t="str">
        <f>VLOOKUP(H990,Sheet5!A:B,2,FALSE)</f>
        <v>KS</v>
      </c>
      <c r="J990" t="str">
        <f t="shared" si="4"/>
        <v>Washington, KS</v>
      </c>
    </row>
    <row r="991" ht="15.75" customHeight="1">
      <c r="A991" s="11" t="s">
        <v>9566</v>
      </c>
      <c r="B991" s="12" t="s">
        <v>3962</v>
      </c>
      <c r="C991" s="12">
        <v>2.9</v>
      </c>
      <c r="D991" s="12">
        <v>10.2</v>
      </c>
      <c r="E991" s="12">
        <v>57266.0</v>
      </c>
      <c r="F991" t="str">
        <f t="shared" si="1"/>
        <v> Kansas</v>
      </c>
      <c r="G991" t="str">
        <f t="shared" si="2"/>
        <v>Wichita </v>
      </c>
      <c r="H991" t="str">
        <f t="shared" si="3"/>
        <v>Kansas</v>
      </c>
      <c r="I991" t="str">
        <f>VLOOKUP(H991,Sheet5!A:B,2,FALSE)</f>
        <v>KS</v>
      </c>
      <c r="J991" t="str">
        <f t="shared" si="4"/>
        <v>Wichita, KS</v>
      </c>
    </row>
    <row r="992" ht="15.75" customHeight="1">
      <c r="A992" s="11" t="s">
        <v>9567</v>
      </c>
      <c r="B992" s="12" t="s">
        <v>3964</v>
      </c>
      <c r="C992" s="12">
        <v>7.6</v>
      </c>
      <c r="D992" s="12">
        <v>18.8</v>
      </c>
      <c r="E992" s="12">
        <v>38811.0</v>
      </c>
      <c r="F992" t="str">
        <f t="shared" si="1"/>
        <v> Kansas</v>
      </c>
      <c r="G992" t="str">
        <f t="shared" si="2"/>
        <v>Wilson </v>
      </c>
      <c r="H992" t="str">
        <f t="shared" si="3"/>
        <v>Kansas</v>
      </c>
      <c r="I992" t="str">
        <f>VLOOKUP(H992,Sheet5!A:B,2,FALSE)</f>
        <v>KS</v>
      </c>
      <c r="J992" t="str">
        <f t="shared" si="4"/>
        <v>Wilson, KS</v>
      </c>
    </row>
    <row r="993" ht="15.75" customHeight="1">
      <c r="A993" s="11" t="s">
        <v>9568</v>
      </c>
      <c r="B993" s="12" t="s">
        <v>3966</v>
      </c>
      <c r="C993" s="12">
        <v>5.7</v>
      </c>
      <c r="D993" s="12">
        <v>18.8</v>
      </c>
      <c r="E993" s="12">
        <v>36863.0</v>
      </c>
      <c r="F993" t="str">
        <f t="shared" si="1"/>
        <v> Kansas</v>
      </c>
      <c r="G993" t="str">
        <f t="shared" si="2"/>
        <v>Woodson </v>
      </c>
      <c r="H993" t="str">
        <f t="shared" si="3"/>
        <v>Kansas</v>
      </c>
      <c r="I993" t="str">
        <f>VLOOKUP(H993,Sheet5!A:B,2,FALSE)</f>
        <v>KS</v>
      </c>
      <c r="J993" t="str">
        <f t="shared" si="4"/>
        <v>Woodson, KS</v>
      </c>
    </row>
    <row r="994" ht="15.75" customHeight="1">
      <c r="A994" s="11" t="s">
        <v>9569</v>
      </c>
      <c r="B994" s="12" t="s">
        <v>3968</v>
      </c>
      <c r="C994" s="12">
        <v>12.4</v>
      </c>
      <c r="D994" s="12">
        <v>24.3</v>
      </c>
      <c r="E994" s="12">
        <v>39326.0</v>
      </c>
      <c r="F994" t="str">
        <f t="shared" si="1"/>
        <v> Kansas</v>
      </c>
      <c r="G994" t="str">
        <f t="shared" si="2"/>
        <v>Wyandotte </v>
      </c>
      <c r="H994" t="str">
        <f t="shared" si="3"/>
        <v>Kansas</v>
      </c>
      <c r="I994" t="str">
        <f>VLOOKUP(H994,Sheet5!A:B,2,FALSE)</f>
        <v>KS</v>
      </c>
      <c r="J994" t="str">
        <f t="shared" si="4"/>
        <v>Wyandotte, KS</v>
      </c>
    </row>
    <row r="995" ht="15.75" customHeight="1">
      <c r="A995" s="11" t="s">
        <v>9570</v>
      </c>
      <c r="B995" s="12" t="s">
        <v>3970</v>
      </c>
      <c r="C995" s="12">
        <v>10.6</v>
      </c>
      <c r="D995" s="12">
        <v>19.8</v>
      </c>
      <c r="E995" s="12">
        <v>34490.0</v>
      </c>
      <c r="F995" t="str">
        <f t="shared" si="1"/>
        <v> Kentucky</v>
      </c>
      <c r="G995" t="str">
        <f t="shared" si="2"/>
        <v>Adair </v>
      </c>
      <c r="H995" t="str">
        <f t="shared" si="3"/>
        <v>Kentucky</v>
      </c>
      <c r="I995" t="str">
        <f>VLOOKUP(H995,Sheet5!A:B,2,FALSE)</f>
        <v>KY</v>
      </c>
      <c r="J995" t="str">
        <f t="shared" si="4"/>
        <v>Adair, KY</v>
      </c>
    </row>
    <row r="996" ht="15.75" customHeight="1">
      <c r="A996" s="11" t="s">
        <v>9571</v>
      </c>
      <c r="B996" s="12" t="s">
        <v>3972</v>
      </c>
      <c r="C996" s="12">
        <v>12.1</v>
      </c>
      <c r="D996" s="12">
        <v>19.5</v>
      </c>
      <c r="E996" s="12">
        <v>40273.0</v>
      </c>
      <c r="F996" t="str">
        <f t="shared" si="1"/>
        <v> Kentucky</v>
      </c>
      <c r="G996" t="str">
        <f t="shared" si="2"/>
        <v>Allen </v>
      </c>
      <c r="H996" t="str">
        <f t="shared" si="3"/>
        <v>Kentucky</v>
      </c>
      <c r="I996" t="str">
        <f>VLOOKUP(H996,Sheet5!A:B,2,FALSE)</f>
        <v>KY</v>
      </c>
      <c r="J996" t="str">
        <f t="shared" si="4"/>
        <v>Allen, KY</v>
      </c>
    </row>
    <row r="997" ht="15.75" customHeight="1">
      <c r="A997" s="11" t="s">
        <v>9572</v>
      </c>
      <c r="B997" s="12" t="s">
        <v>3974</v>
      </c>
      <c r="C997" s="12">
        <v>7.6</v>
      </c>
      <c r="D997" s="12">
        <v>12.3</v>
      </c>
      <c r="E997" s="12">
        <v>53410.0</v>
      </c>
      <c r="F997" t="str">
        <f t="shared" si="1"/>
        <v> Kentucky</v>
      </c>
      <c r="G997" t="str">
        <f t="shared" si="2"/>
        <v>Anderson </v>
      </c>
      <c r="H997" t="str">
        <f t="shared" si="3"/>
        <v>Kentucky</v>
      </c>
      <c r="I997" t="str">
        <f>VLOOKUP(H997,Sheet5!A:B,2,FALSE)</f>
        <v>KY</v>
      </c>
      <c r="J997" t="str">
        <f t="shared" si="4"/>
        <v>Anderson, KY</v>
      </c>
    </row>
    <row r="998" ht="15.75" customHeight="1">
      <c r="A998" s="11" t="s">
        <v>9573</v>
      </c>
      <c r="B998" s="12" t="s">
        <v>3976</v>
      </c>
      <c r="C998" s="12">
        <v>6.8</v>
      </c>
      <c r="D998" s="12">
        <v>16.7</v>
      </c>
      <c r="E998" s="12">
        <v>42852.0</v>
      </c>
      <c r="F998" t="str">
        <f t="shared" si="1"/>
        <v> Kentucky</v>
      </c>
      <c r="G998" t="str">
        <f t="shared" si="2"/>
        <v>Ballard </v>
      </c>
      <c r="H998" t="str">
        <f t="shared" si="3"/>
        <v>Kentucky</v>
      </c>
      <c r="I998" t="str">
        <f>VLOOKUP(H998,Sheet5!A:B,2,FALSE)</f>
        <v>KY</v>
      </c>
      <c r="J998" t="str">
        <f t="shared" si="4"/>
        <v>Ballard, KY</v>
      </c>
    </row>
    <row r="999" ht="15.75" customHeight="1">
      <c r="A999" s="11" t="s">
        <v>9574</v>
      </c>
      <c r="B999" s="12" t="s">
        <v>3978</v>
      </c>
      <c r="C999" s="12">
        <v>8.3</v>
      </c>
      <c r="D999" s="12">
        <v>20.3</v>
      </c>
      <c r="E999" s="12">
        <v>38885.0</v>
      </c>
      <c r="F999" t="str">
        <f t="shared" si="1"/>
        <v> Kentucky</v>
      </c>
      <c r="G999" t="str">
        <f t="shared" si="2"/>
        <v>Barren </v>
      </c>
      <c r="H999" t="str">
        <f t="shared" si="3"/>
        <v>Kentucky</v>
      </c>
      <c r="I999" t="str">
        <f>VLOOKUP(H999,Sheet5!A:B,2,FALSE)</f>
        <v>KY</v>
      </c>
      <c r="J999" t="str">
        <f t="shared" si="4"/>
        <v>Barren, KY</v>
      </c>
    </row>
    <row r="1000" ht="15.75" customHeight="1">
      <c r="A1000" s="11" t="s">
        <v>9575</v>
      </c>
      <c r="B1000" s="12" t="s">
        <v>3980</v>
      </c>
      <c r="C1000" s="12">
        <v>14.2</v>
      </c>
      <c r="D1000" s="12">
        <v>26.7</v>
      </c>
      <c r="E1000" s="12">
        <v>33091.0</v>
      </c>
      <c r="F1000" t="str">
        <f t="shared" si="1"/>
        <v> Kentucky</v>
      </c>
      <c r="G1000" t="str">
        <f t="shared" si="2"/>
        <v>Bath </v>
      </c>
      <c r="H1000" t="str">
        <f t="shared" si="3"/>
        <v>Kentucky</v>
      </c>
      <c r="I1000" t="str">
        <f>VLOOKUP(H1000,Sheet5!A:B,2,FALSE)</f>
        <v>KY</v>
      </c>
      <c r="J1000" t="str">
        <f t="shared" si="4"/>
        <v>Bath, KY</v>
      </c>
    </row>
    <row r="1001" ht="15.75" customHeight="1">
      <c r="A1001" s="11" t="s">
        <v>9576</v>
      </c>
      <c r="B1001" s="12" t="s">
        <v>3982</v>
      </c>
      <c r="C1001" s="12">
        <v>11.8</v>
      </c>
      <c r="D1001" s="12">
        <v>32.7</v>
      </c>
      <c r="E1001" s="12">
        <v>24976.0</v>
      </c>
      <c r="F1001" t="str">
        <f t="shared" si="1"/>
        <v> Kentucky</v>
      </c>
      <c r="G1001" t="str">
        <f t="shared" si="2"/>
        <v>Bell </v>
      </c>
      <c r="H1001" t="str">
        <f t="shared" si="3"/>
        <v>Kentucky</v>
      </c>
      <c r="I1001" t="str">
        <f>VLOOKUP(H1001,Sheet5!A:B,2,FALSE)</f>
        <v>KY</v>
      </c>
      <c r="J1001" t="str">
        <f t="shared" si="4"/>
        <v>Bell, KY</v>
      </c>
    </row>
    <row r="1002" ht="15.75" customHeight="1">
      <c r="A1002" s="11" t="s">
        <v>9577</v>
      </c>
      <c r="B1002" s="12" t="s">
        <v>3984</v>
      </c>
      <c r="C1002" s="12">
        <v>6.2</v>
      </c>
      <c r="D1002" s="12">
        <v>8.7</v>
      </c>
      <c r="E1002" s="12">
        <v>67286.0</v>
      </c>
      <c r="F1002" t="str">
        <f t="shared" si="1"/>
        <v> Kentucky</v>
      </c>
      <c r="G1002" t="str">
        <f t="shared" si="2"/>
        <v>Boone </v>
      </c>
      <c r="H1002" t="str">
        <f t="shared" si="3"/>
        <v>Kentucky</v>
      </c>
      <c r="I1002" t="str">
        <f>VLOOKUP(H1002,Sheet5!A:B,2,FALSE)</f>
        <v>KY</v>
      </c>
      <c r="J1002" t="str">
        <f t="shared" si="4"/>
        <v>Boone, KY</v>
      </c>
    </row>
    <row r="1003" ht="15.75" customHeight="1">
      <c r="A1003" s="11" t="s">
        <v>9578</v>
      </c>
      <c r="B1003" s="12" t="s">
        <v>3986</v>
      </c>
      <c r="C1003" s="12">
        <v>10.8</v>
      </c>
      <c r="D1003" s="12">
        <v>17.7</v>
      </c>
      <c r="E1003" s="12">
        <v>43521.0</v>
      </c>
      <c r="F1003" t="str">
        <f t="shared" si="1"/>
        <v> Kentucky</v>
      </c>
      <c r="G1003" t="str">
        <f t="shared" si="2"/>
        <v>Bourbon </v>
      </c>
      <c r="H1003" t="str">
        <f t="shared" si="3"/>
        <v>Kentucky</v>
      </c>
      <c r="I1003" t="str">
        <f>VLOOKUP(H1003,Sheet5!A:B,2,FALSE)</f>
        <v>KY</v>
      </c>
      <c r="J1003" t="str">
        <f t="shared" si="4"/>
        <v>Bourbon, KY</v>
      </c>
    </row>
    <row r="1004" ht="15.75" customHeight="1">
      <c r="A1004" s="11" t="s">
        <v>9579</v>
      </c>
      <c r="B1004" s="12" t="s">
        <v>3988</v>
      </c>
      <c r="C1004" s="12">
        <v>11.4</v>
      </c>
      <c r="D1004" s="12">
        <v>19.7</v>
      </c>
      <c r="E1004" s="12">
        <v>41739.0</v>
      </c>
      <c r="F1004" t="str">
        <f t="shared" si="1"/>
        <v> Kentucky</v>
      </c>
      <c r="G1004" t="str">
        <f t="shared" si="2"/>
        <v>Boyd </v>
      </c>
      <c r="H1004" t="str">
        <f t="shared" si="3"/>
        <v>Kentucky</v>
      </c>
      <c r="I1004" t="str">
        <f>VLOOKUP(H1004,Sheet5!A:B,2,FALSE)</f>
        <v>KY</v>
      </c>
      <c r="J1004" t="str">
        <f t="shared" si="4"/>
        <v>Boyd, KY</v>
      </c>
    </row>
    <row r="1005" ht="15.75" customHeight="1">
      <c r="A1005" s="11" t="s">
        <v>9580</v>
      </c>
      <c r="B1005" s="12" t="s">
        <v>3990</v>
      </c>
      <c r="C1005" s="12">
        <v>8.7</v>
      </c>
      <c r="D1005" s="12">
        <v>15.8</v>
      </c>
      <c r="E1005" s="12">
        <v>40853.0</v>
      </c>
      <c r="F1005" t="str">
        <f t="shared" si="1"/>
        <v> Kentucky</v>
      </c>
      <c r="G1005" t="str">
        <f t="shared" si="2"/>
        <v>Boyle </v>
      </c>
      <c r="H1005" t="str">
        <f t="shared" si="3"/>
        <v>Kentucky</v>
      </c>
      <c r="I1005" t="str">
        <f>VLOOKUP(H1005,Sheet5!A:B,2,FALSE)</f>
        <v>KY</v>
      </c>
      <c r="J1005" t="str">
        <f t="shared" si="4"/>
        <v>Boyle, KY</v>
      </c>
    </row>
    <row r="1006" ht="15.75" customHeight="1">
      <c r="A1006" s="11" t="s">
        <v>9581</v>
      </c>
      <c r="B1006" s="12" t="s">
        <v>3992</v>
      </c>
      <c r="C1006" s="12">
        <v>7.2</v>
      </c>
      <c r="D1006" s="12">
        <v>17.0</v>
      </c>
      <c r="E1006" s="12">
        <v>40194.0</v>
      </c>
      <c r="F1006" t="str">
        <f t="shared" si="1"/>
        <v> Kentucky</v>
      </c>
      <c r="G1006" t="str">
        <f t="shared" si="2"/>
        <v>Bracken </v>
      </c>
      <c r="H1006" t="str">
        <f t="shared" si="3"/>
        <v>Kentucky</v>
      </c>
      <c r="I1006" t="str">
        <f>VLOOKUP(H1006,Sheet5!A:B,2,FALSE)</f>
        <v>KY</v>
      </c>
      <c r="J1006" t="str">
        <f t="shared" si="4"/>
        <v>Bracken, KY</v>
      </c>
    </row>
    <row r="1007" ht="15.75" customHeight="1">
      <c r="A1007" s="11" t="s">
        <v>9582</v>
      </c>
      <c r="B1007" s="12" t="s">
        <v>3994</v>
      </c>
      <c r="C1007" s="12">
        <v>11.5</v>
      </c>
      <c r="D1007" s="12">
        <v>31.5</v>
      </c>
      <c r="E1007" s="12">
        <v>26094.0</v>
      </c>
      <c r="F1007" t="str">
        <f t="shared" si="1"/>
        <v> Kentucky</v>
      </c>
      <c r="G1007" t="str">
        <f t="shared" si="2"/>
        <v>Breathitt </v>
      </c>
      <c r="H1007" t="str">
        <f t="shared" si="3"/>
        <v>Kentucky</v>
      </c>
      <c r="I1007" t="str">
        <f>VLOOKUP(H1007,Sheet5!A:B,2,FALSE)</f>
        <v>KY</v>
      </c>
      <c r="J1007" t="str">
        <f t="shared" si="4"/>
        <v>Breathitt, KY</v>
      </c>
    </row>
    <row r="1008" ht="15.75" customHeight="1">
      <c r="A1008" s="11" t="s">
        <v>9583</v>
      </c>
      <c r="B1008" s="12" t="s">
        <v>3996</v>
      </c>
      <c r="C1008" s="12">
        <v>12.4</v>
      </c>
      <c r="D1008" s="12">
        <v>18.2</v>
      </c>
      <c r="E1008" s="12">
        <v>40039.0</v>
      </c>
      <c r="F1008" t="str">
        <f t="shared" si="1"/>
        <v> Kentucky</v>
      </c>
      <c r="G1008" t="str">
        <f t="shared" si="2"/>
        <v>Breckinridge </v>
      </c>
      <c r="H1008" t="str">
        <f t="shared" si="3"/>
        <v>Kentucky</v>
      </c>
      <c r="I1008" t="str">
        <f>VLOOKUP(H1008,Sheet5!A:B,2,FALSE)</f>
        <v>KY</v>
      </c>
      <c r="J1008" t="str">
        <f t="shared" si="4"/>
        <v>Breckinridge, KY</v>
      </c>
    </row>
    <row r="1009" ht="15.75" customHeight="1">
      <c r="A1009" s="11" t="s">
        <v>9584</v>
      </c>
      <c r="B1009" s="12" t="s">
        <v>3998</v>
      </c>
      <c r="C1009" s="12">
        <v>8.6</v>
      </c>
      <c r="D1009" s="12">
        <v>10.8</v>
      </c>
      <c r="E1009" s="12">
        <v>56199.0</v>
      </c>
      <c r="F1009" t="str">
        <f t="shared" si="1"/>
        <v> Kentucky</v>
      </c>
      <c r="G1009" t="str">
        <f t="shared" si="2"/>
        <v>Bullitt </v>
      </c>
      <c r="H1009" t="str">
        <f t="shared" si="3"/>
        <v>Kentucky</v>
      </c>
      <c r="I1009" t="str">
        <f>VLOOKUP(H1009,Sheet5!A:B,2,FALSE)</f>
        <v>KY</v>
      </c>
      <c r="J1009" t="str">
        <f t="shared" si="4"/>
        <v>Bullitt, KY</v>
      </c>
    </row>
    <row r="1010" ht="15.75" customHeight="1">
      <c r="A1010" s="11" t="s">
        <v>9585</v>
      </c>
      <c r="B1010" s="12" t="s">
        <v>4000</v>
      </c>
      <c r="C1010" s="12">
        <v>10.7</v>
      </c>
      <c r="D1010" s="12">
        <v>27.3</v>
      </c>
      <c r="E1010" s="12">
        <v>34581.0</v>
      </c>
      <c r="F1010" t="str">
        <f t="shared" si="1"/>
        <v> Kentucky</v>
      </c>
      <c r="G1010" t="str">
        <f t="shared" si="2"/>
        <v>Butler </v>
      </c>
      <c r="H1010" t="str">
        <f t="shared" si="3"/>
        <v>Kentucky</v>
      </c>
      <c r="I1010" t="str">
        <f>VLOOKUP(H1010,Sheet5!A:B,2,FALSE)</f>
        <v>KY</v>
      </c>
      <c r="J1010" t="str">
        <f t="shared" si="4"/>
        <v>Butler, KY</v>
      </c>
    </row>
    <row r="1011" ht="15.75" customHeight="1">
      <c r="A1011" s="11" t="s">
        <v>9586</v>
      </c>
      <c r="B1011" s="12" t="s">
        <v>4002</v>
      </c>
      <c r="C1011" s="12">
        <v>10.6</v>
      </c>
      <c r="D1011" s="12">
        <v>20.2</v>
      </c>
      <c r="E1011" s="12">
        <v>40135.0</v>
      </c>
      <c r="F1011" t="str">
        <f t="shared" si="1"/>
        <v> Kentucky</v>
      </c>
      <c r="G1011" t="str">
        <f t="shared" si="2"/>
        <v>Caldwell </v>
      </c>
      <c r="H1011" t="str">
        <f t="shared" si="3"/>
        <v>Kentucky</v>
      </c>
      <c r="I1011" t="str">
        <f>VLOOKUP(H1011,Sheet5!A:B,2,FALSE)</f>
        <v>KY</v>
      </c>
      <c r="J1011" t="str">
        <f t="shared" si="4"/>
        <v>Caldwell, KY</v>
      </c>
    </row>
    <row r="1012" ht="15.75" customHeight="1">
      <c r="A1012" s="11" t="s">
        <v>9587</v>
      </c>
      <c r="B1012" s="12" t="s">
        <v>4004</v>
      </c>
      <c r="C1012" s="12">
        <v>10.6</v>
      </c>
      <c r="D1012" s="12">
        <v>21.3</v>
      </c>
      <c r="E1012" s="12">
        <v>38589.0</v>
      </c>
      <c r="F1012" t="str">
        <f t="shared" si="1"/>
        <v> Kentucky</v>
      </c>
      <c r="G1012" t="str">
        <f t="shared" si="2"/>
        <v>Calloway </v>
      </c>
      <c r="H1012" t="str">
        <f t="shared" si="3"/>
        <v>Kentucky</v>
      </c>
      <c r="I1012" t="str">
        <f>VLOOKUP(H1012,Sheet5!A:B,2,FALSE)</f>
        <v>KY</v>
      </c>
      <c r="J1012" t="str">
        <f t="shared" si="4"/>
        <v>Calloway, KY</v>
      </c>
    </row>
    <row r="1013" ht="15.75" customHeight="1">
      <c r="A1013" s="11" t="s">
        <v>9588</v>
      </c>
      <c r="B1013" s="12" t="s">
        <v>4006</v>
      </c>
      <c r="C1013" s="12">
        <v>8.2</v>
      </c>
      <c r="D1013" s="12">
        <v>14.0</v>
      </c>
      <c r="E1013" s="12">
        <v>54482.0</v>
      </c>
      <c r="F1013" t="str">
        <f t="shared" si="1"/>
        <v> Kentucky</v>
      </c>
      <c r="G1013" t="str">
        <f t="shared" si="2"/>
        <v>Campbell </v>
      </c>
      <c r="H1013" t="str">
        <f t="shared" si="3"/>
        <v>Kentucky</v>
      </c>
      <c r="I1013" t="str">
        <f>VLOOKUP(H1013,Sheet5!A:B,2,FALSE)</f>
        <v>KY</v>
      </c>
      <c r="J1013" t="str">
        <f t="shared" si="4"/>
        <v>Campbell, KY</v>
      </c>
    </row>
    <row r="1014" ht="15.75" customHeight="1">
      <c r="A1014" s="11" t="s">
        <v>9589</v>
      </c>
      <c r="B1014" s="12" t="s">
        <v>4008</v>
      </c>
      <c r="C1014" s="12">
        <v>8.0</v>
      </c>
      <c r="D1014" s="12">
        <v>19.3</v>
      </c>
      <c r="E1014" s="12">
        <v>39125.0</v>
      </c>
      <c r="F1014" t="str">
        <f t="shared" si="1"/>
        <v> Kentucky</v>
      </c>
      <c r="G1014" t="str">
        <f t="shared" si="2"/>
        <v>Carlisle </v>
      </c>
      <c r="H1014" t="str">
        <f t="shared" si="3"/>
        <v>Kentucky</v>
      </c>
      <c r="I1014" t="str">
        <f>VLOOKUP(H1014,Sheet5!A:B,2,FALSE)</f>
        <v>KY</v>
      </c>
      <c r="J1014" t="str">
        <f t="shared" si="4"/>
        <v>Carlisle, KY</v>
      </c>
    </row>
    <row r="1015" ht="15.75" customHeight="1">
      <c r="A1015" s="11" t="s">
        <v>9590</v>
      </c>
      <c r="B1015" s="12" t="s">
        <v>4010</v>
      </c>
      <c r="C1015" s="12">
        <v>15.2</v>
      </c>
      <c r="D1015" s="12">
        <v>32.1</v>
      </c>
      <c r="E1015" s="12">
        <v>39668.0</v>
      </c>
      <c r="F1015" t="str">
        <f t="shared" si="1"/>
        <v> Kentucky</v>
      </c>
      <c r="G1015" t="str">
        <f t="shared" si="2"/>
        <v>Carroll </v>
      </c>
      <c r="H1015" t="str">
        <f t="shared" si="3"/>
        <v>Kentucky</v>
      </c>
      <c r="I1015" t="str">
        <f>VLOOKUP(H1015,Sheet5!A:B,2,FALSE)</f>
        <v>KY</v>
      </c>
      <c r="J1015" t="str">
        <f t="shared" si="4"/>
        <v>Carroll, KY</v>
      </c>
    </row>
    <row r="1016" ht="15.75" customHeight="1">
      <c r="A1016" s="11" t="s">
        <v>9591</v>
      </c>
      <c r="B1016" s="12" t="s">
        <v>4012</v>
      </c>
      <c r="C1016" s="12">
        <v>12.1</v>
      </c>
      <c r="D1016" s="12">
        <v>18.7</v>
      </c>
      <c r="E1016" s="12">
        <v>37139.0</v>
      </c>
      <c r="F1016" t="str">
        <f t="shared" si="1"/>
        <v> Kentucky</v>
      </c>
      <c r="G1016" t="str">
        <f t="shared" si="2"/>
        <v>Carter </v>
      </c>
      <c r="H1016" t="str">
        <f t="shared" si="3"/>
        <v>Kentucky</v>
      </c>
      <c r="I1016" t="str">
        <f>VLOOKUP(H1016,Sheet5!A:B,2,FALSE)</f>
        <v>KY</v>
      </c>
      <c r="J1016" t="str">
        <f t="shared" si="4"/>
        <v>Carter, KY</v>
      </c>
    </row>
    <row r="1017" ht="15.75" customHeight="1">
      <c r="A1017" s="11" t="s">
        <v>9592</v>
      </c>
      <c r="B1017" s="12" t="s">
        <v>4014</v>
      </c>
      <c r="C1017" s="12">
        <v>10.8</v>
      </c>
      <c r="D1017" s="12">
        <v>28.8</v>
      </c>
      <c r="E1017" s="12">
        <v>30051.0</v>
      </c>
      <c r="F1017" t="str">
        <f t="shared" si="1"/>
        <v> Kentucky</v>
      </c>
      <c r="G1017" t="str">
        <f t="shared" si="2"/>
        <v>Casey </v>
      </c>
      <c r="H1017" t="str">
        <f t="shared" si="3"/>
        <v>Kentucky</v>
      </c>
      <c r="I1017" t="str">
        <f>VLOOKUP(H1017,Sheet5!A:B,2,FALSE)</f>
        <v>KY</v>
      </c>
      <c r="J1017" t="str">
        <f t="shared" si="4"/>
        <v>Casey, KY</v>
      </c>
    </row>
    <row r="1018" ht="15.75" customHeight="1">
      <c r="A1018" s="11" t="s">
        <v>9593</v>
      </c>
      <c r="B1018" s="12" t="s">
        <v>4016</v>
      </c>
      <c r="C1018" s="12">
        <v>13.8</v>
      </c>
      <c r="D1018" s="12">
        <v>20.4</v>
      </c>
      <c r="E1018" s="12">
        <v>38720.0</v>
      </c>
      <c r="F1018" t="str">
        <f t="shared" si="1"/>
        <v> Kentucky</v>
      </c>
      <c r="G1018" t="str">
        <f t="shared" si="2"/>
        <v>Christian </v>
      </c>
      <c r="H1018" t="str">
        <f t="shared" si="3"/>
        <v>Kentucky</v>
      </c>
      <c r="I1018" t="str">
        <f>VLOOKUP(H1018,Sheet5!A:B,2,FALSE)</f>
        <v>KY</v>
      </c>
      <c r="J1018" t="str">
        <f t="shared" si="4"/>
        <v>Christian, KY</v>
      </c>
    </row>
    <row r="1019" ht="15.75" customHeight="1">
      <c r="A1019" s="11" t="s">
        <v>9594</v>
      </c>
      <c r="B1019" s="12" t="s">
        <v>4018</v>
      </c>
      <c r="C1019" s="12">
        <v>9.0</v>
      </c>
      <c r="D1019" s="12">
        <v>15.5</v>
      </c>
      <c r="E1019" s="12">
        <v>46554.0</v>
      </c>
      <c r="F1019" t="str">
        <f t="shared" si="1"/>
        <v> Kentucky</v>
      </c>
      <c r="G1019" t="str">
        <f t="shared" si="2"/>
        <v>Clark </v>
      </c>
      <c r="H1019" t="str">
        <f t="shared" si="3"/>
        <v>Kentucky</v>
      </c>
      <c r="I1019" t="str">
        <f>VLOOKUP(H1019,Sheet5!A:B,2,FALSE)</f>
        <v>KY</v>
      </c>
      <c r="J1019" t="str">
        <f t="shared" si="4"/>
        <v>Clark, KY</v>
      </c>
    </row>
    <row r="1020" ht="15.75" customHeight="1">
      <c r="A1020" s="11" t="s">
        <v>9595</v>
      </c>
      <c r="B1020" s="12" t="s">
        <v>4020</v>
      </c>
      <c r="C1020" s="12">
        <v>16.8</v>
      </c>
      <c r="D1020" s="12">
        <v>35.7</v>
      </c>
      <c r="E1020" s="12">
        <v>22626.0</v>
      </c>
      <c r="F1020" t="str">
        <f t="shared" si="1"/>
        <v> Kentucky</v>
      </c>
      <c r="G1020" t="str">
        <f t="shared" si="2"/>
        <v>Clay </v>
      </c>
      <c r="H1020" t="str">
        <f t="shared" si="3"/>
        <v>Kentucky</v>
      </c>
      <c r="I1020" t="str">
        <f>VLOOKUP(H1020,Sheet5!A:B,2,FALSE)</f>
        <v>KY</v>
      </c>
      <c r="J1020" t="str">
        <f t="shared" si="4"/>
        <v>Clay, KY</v>
      </c>
    </row>
    <row r="1021" ht="15.75" customHeight="1">
      <c r="A1021" s="11" t="s">
        <v>9596</v>
      </c>
      <c r="B1021" s="12" t="s">
        <v>4022</v>
      </c>
      <c r="C1021" s="12">
        <v>10.0</v>
      </c>
      <c r="D1021" s="12">
        <v>24.2</v>
      </c>
      <c r="E1021" s="12">
        <v>27285.0</v>
      </c>
      <c r="F1021" t="str">
        <f t="shared" si="1"/>
        <v> Kentucky</v>
      </c>
      <c r="G1021" t="str">
        <f t="shared" si="2"/>
        <v>Clinton </v>
      </c>
      <c r="H1021" t="str">
        <f t="shared" si="3"/>
        <v>Kentucky</v>
      </c>
      <c r="I1021" t="str">
        <f>VLOOKUP(H1021,Sheet5!A:B,2,FALSE)</f>
        <v>KY</v>
      </c>
      <c r="J1021" t="str">
        <f t="shared" si="4"/>
        <v>Clinton, KY</v>
      </c>
    </row>
    <row r="1022" ht="15.75" customHeight="1">
      <c r="A1022" s="11" t="s">
        <v>9597</v>
      </c>
      <c r="B1022" s="12" t="s">
        <v>4024</v>
      </c>
      <c r="C1022" s="12">
        <v>9.0</v>
      </c>
      <c r="D1022" s="12">
        <v>22.3</v>
      </c>
      <c r="E1022" s="12">
        <v>33356.0</v>
      </c>
      <c r="F1022" t="str">
        <f t="shared" si="1"/>
        <v> Kentucky</v>
      </c>
      <c r="G1022" t="str">
        <f t="shared" si="2"/>
        <v>Crittenden </v>
      </c>
      <c r="H1022" t="str">
        <f t="shared" si="3"/>
        <v>Kentucky</v>
      </c>
      <c r="I1022" t="str">
        <f>VLOOKUP(H1022,Sheet5!A:B,2,FALSE)</f>
        <v>KY</v>
      </c>
      <c r="J1022" t="str">
        <f t="shared" si="4"/>
        <v>Crittenden, KY</v>
      </c>
    </row>
    <row r="1023" ht="15.75" customHeight="1">
      <c r="A1023" s="11" t="s">
        <v>9598</v>
      </c>
      <c r="B1023" s="12" t="s">
        <v>4026</v>
      </c>
      <c r="C1023" s="12">
        <v>11.9</v>
      </c>
      <c r="D1023" s="12">
        <v>26.0</v>
      </c>
      <c r="E1023" s="12">
        <v>30813.0</v>
      </c>
      <c r="F1023" t="str">
        <f t="shared" si="1"/>
        <v> Kentucky</v>
      </c>
      <c r="G1023" t="str">
        <f t="shared" si="2"/>
        <v>Cumberland </v>
      </c>
      <c r="H1023" t="str">
        <f t="shared" si="3"/>
        <v>Kentucky</v>
      </c>
      <c r="I1023" t="str">
        <f>VLOOKUP(H1023,Sheet5!A:B,2,FALSE)</f>
        <v>KY</v>
      </c>
      <c r="J1023" t="str">
        <f t="shared" si="4"/>
        <v>Cumberland, KY</v>
      </c>
    </row>
    <row r="1024" ht="15.75" customHeight="1">
      <c r="A1024" s="11" t="s">
        <v>9599</v>
      </c>
      <c r="B1024" s="12" t="s">
        <v>4028</v>
      </c>
      <c r="C1024" s="12">
        <v>6.8</v>
      </c>
      <c r="D1024" s="12">
        <v>15.8</v>
      </c>
      <c r="E1024" s="12">
        <v>45760.0</v>
      </c>
      <c r="F1024" t="str">
        <f t="shared" si="1"/>
        <v> Kentucky</v>
      </c>
      <c r="G1024" t="str">
        <f t="shared" si="2"/>
        <v>Daviess </v>
      </c>
      <c r="H1024" t="str">
        <f t="shared" si="3"/>
        <v>Kentucky</v>
      </c>
      <c r="I1024" t="str">
        <f>VLOOKUP(H1024,Sheet5!A:B,2,FALSE)</f>
        <v>KY</v>
      </c>
      <c r="J1024" t="str">
        <f t="shared" si="4"/>
        <v>Daviess, KY</v>
      </c>
    </row>
    <row r="1025" ht="15.75" customHeight="1">
      <c r="A1025" s="11" t="s">
        <v>9600</v>
      </c>
      <c r="B1025" s="12" t="s">
        <v>4030</v>
      </c>
      <c r="C1025" s="12">
        <v>9.9</v>
      </c>
      <c r="D1025" s="12">
        <v>16.8</v>
      </c>
      <c r="E1025" s="12">
        <v>42404.0</v>
      </c>
      <c r="F1025" t="str">
        <f t="shared" si="1"/>
        <v> Kentucky</v>
      </c>
      <c r="G1025" t="str">
        <f t="shared" si="2"/>
        <v>Edmonson </v>
      </c>
      <c r="H1025" t="str">
        <f t="shared" si="3"/>
        <v>Kentucky</v>
      </c>
      <c r="I1025" t="str">
        <f>VLOOKUP(H1025,Sheet5!A:B,2,FALSE)</f>
        <v>KY</v>
      </c>
      <c r="J1025" t="str">
        <f t="shared" si="4"/>
        <v>Edmonson, KY</v>
      </c>
    </row>
    <row r="1026" ht="15.75" customHeight="1">
      <c r="A1026" s="11" t="s">
        <v>9601</v>
      </c>
      <c r="B1026" s="12" t="s">
        <v>4032</v>
      </c>
      <c r="C1026" s="12">
        <v>7.8</v>
      </c>
      <c r="D1026" s="12">
        <v>29.6</v>
      </c>
      <c r="E1026" s="12">
        <v>28363.0</v>
      </c>
      <c r="F1026" t="str">
        <f t="shared" si="1"/>
        <v> Kentucky</v>
      </c>
      <c r="G1026" t="str">
        <f t="shared" si="2"/>
        <v>Elliott </v>
      </c>
      <c r="H1026" t="str">
        <f t="shared" si="3"/>
        <v>Kentucky</v>
      </c>
      <c r="I1026" t="str">
        <f>VLOOKUP(H1026,Sheet5!A:B,2,FALSE)</f>
        <v>KY</v>
      </c>
      <c r="J1026" t="str">
        <f t="shared" si="4"/>
        <v>Elliott, KY</v>
      </c>
    </row>
    <row r="1027" ht="15.75" customHeight="1">
      <c r="A1027" s="11" t="s">
        <v>9602</v>
      </c>
      <c r="B1027" s="12" t="s">
        <v>4034</v>
      </c>
      <c r="C1027" s="12">
        <v>12.9</v>
      </c>
      <c r="D1027" s="12">
        <v>29.2</v>
      </c>
      <c r="E1027" s="12">
        <v>29905.0</v>
      </c>
      <c r="F1027" t="str">
        <f t="shared" si="1"/>
        <v> Kentucky</v>
      </c>
      <c r="G1027" t="str">
        <f t="shared" si="2"/>
        <v>Estill </v>
      </c>
      <c r="H1027" t="str">
        <f t="shared" si="3"/>
        <v>Kentucky</v>
      </c>
      <c r="I1027" t="str">
        <f>VLOOKUP(H1027,Sheet5!A:B,2,FALSE)</f>
        <v>KY</v>
      </c>
      <c r="J1027" t="str">
        <f t="shared" si="4"/>
        <v>Estill, KY</v>
      </c>
    </row>
    <row r="1028" ht="15.75" customHeight="1">
      <c r="A1028" s="11" t="s">
        <v>9603</v>
      </c>
      <c r="B1028" s="12" t="s">
        <v>4036</v>
      </c>
      <c r="C1028" s="12">
        <v>8.0</v>
      </c>
      <c r="D1028" s="12">
        <v>19.3</v>
      </c>
      <c r="E1028" s="12">
        <v>48667.0</v>
      </c>
      <c r="F1028" t="str">
        <f t="shared" si="1"/>
        <v> Kentucky</v>
      </c>
      <c r="G1028" t="str">
        <f t="shared" si="2"/>
        <v>Fayette </v>
      </c>
      <c r="H1028" t="str">
        <f t="shared" si="3"/>
        <v>Kentucky</v>
      </c>
      <c r="I1028" t="str">
        <f>VLOOKUP(H1028,Sheet5!A:B,2,FALSE)</f>
        <v>KY</v>
      </c>
      <c r="J1028" t="str">
        <f t="shared" si="4"/>
        <v>Fayette, KY</v>
      </c>
    </row>
    <row r="1029" ht="15.75" customHeight="1">
      <c r="A1029" s="11" t="s">
        <v>9604</v>
      </c>
      <c r="B1029" s="12" t="s">
        <v>4038</v>
      </c>
      <c r="C1029" s="12">
        <v>9.0</v>
      </c>
      <c r="D1029" s="12">
        <v>19.6</v>
      </c>
      <c r="E1029" s="12">
        <v>33392.0</v>
      </c>
      <c r="F1029" t="str">
        <f t="shared" si="1"/>
        <v> Kentucky</v>
      </c>
      <c r="G1029" t="str">
        <f t="shared" si="2"/>
        <v>Fleming </v>
      </c>
      <c r="H1029" t="str">
        <f t="shared" si="3"/>
        <v>Kentucky</v>
      </c>
      <c r="I1029" t="str">
        <f>VLOOKUP(H1029,Sheet5!A:B,2,FALSE)</f>
        <v>KY</v>
      </c>
      <c r="J1029" t="str">
        <f t="shared" si="4"/>
        <v>Fleming, KY</v>
      </c>
    </row>
    <row r="1030" ht="15.75" customHeight="1">
      <c r="A1030" s="11" t="s">
        <v>9605</v>
      </c>
      <c r="B1030" s="12" t="s">
        <v>4040</v>
      </c>
      <c r="C1030" s="12">
        <v>8.5</v>
      </c>
      <c r="D1030" s="12">
        <v>29.5</v>
      </c>
      <c r="E1030" s="12">
        <v>30190.0</v>
      </c>
      <c r="F1030" t="str">
        <f t="shared" si="1"/>
        <v> Kentucky</v>
      </c>
      <c r="G1030" t="str">
        <f t="shared" si="2"/>
        <v>Floyd </v>
      </c>
      <c r="H1030" t="str">
        <f t="shared" si="3"/>
        <v>Kentucky</v>
      </c>
      <c r="I1030" t="str">
        <f>VLOOKUP(H1030,Sheet5!A:B,2,FALSE)</f>
        <v>KY</v>
      </c>
      <c r="J1030" t="str">
        <f t="shared" si="4"/>
        <v>Floyd, KY</v>
      </c>
    </row>
    <row r="1031" ht="15.75" customHeight="1">
      <c r="A1031" s="11" t="s">
        <v>9606</v>
      </c>
      <c r="B1031" s="12" t="s">
        <v>4042</v>
      </c>
      <c r="C1031" s="12">
        <v>11.1</v>
      </c>
      <c r="D1031" s="12">
        <v>15.1</v>
      </c>
      <c r="E1031" s="12">
        <v>46818.0</v>
      </c>
      <c r="F1031" t="str">
        <f t="shared" si="1"/>
        <v> Kentucky</v>
      </c>
      <c r="G1031" t="str">
        <f t="shared" si="2"/>
        <v>Franklin </v>
      </c>
      <c r="H1031" t="str">
        <f t="shared" si="3"/>
        <v>Kentucky</v>
      </c>
      <c r="I1031" t="str">
        <f>VLOOKUP(H1031,Sheet5!A:B,2,FALSE)</f>
        <v>KY</v>
      </c>
      <c r="J1031" t="str">
        <f t="shared" si="4"/>
        <v>Franklin, KY</v>
      </c>
    </row>
    <row r="1032" ht="15.75" customHeight="1">
      <c r="A1032" s="11" t="s">
        <v>9607</v>
      </c>
      <c r="B1032" s="12" t="s">
        <v>4044</v>
      </c>
      <c r="C1032" s="12">
        <v>11.3</v>
      </c>
      <c r="D1032" s="12">
        <v>24.6</v>
      </c>
      <c r="E1032" s="12">
        <v>32948.0</v>
      </c>
      <c r="F1032" t="str">
        <f t="shared" si="1"/>
        <v> Kentucky</v>
      </c>
      <c r="G1032" t="str">
        <f t="shared" si="2"/>
        <v>Fulton </v>
      </c>
      <c r="H1032" t="str">
        <f t="shared" si="3"/>
        <v>Kentucky</v>
      </c>
      <c r="I1032" t="str">
        <f>VLOOKUP(H1032,Sheet5!A:B,2,FALSE)</f>
        <v>KY</v>
      </c>
      <c r="J1032" t="str">
        <f t="shared" si="4"/>
        <v>Fulton, KY</v>
      </c>
    </row>
    <row r="1033" ht="15.75" customHeight="1">
      <c r="A1033" s="11" t="s">
        <v>9608</v>
      </c>
      <c r="B1033" s="12" t="s">
        <v>4046</v>
      </c>
      <c r="C1033" s="12">
        <v>9.5</v>
      </c>
      <c r="D1033" s="12">
        <v>15.9</v>
      </c>
      <c r="E1033" s="12">
        <v>48917.0</v>
      </c>
      <c r="F1033" t="str">
        <f t="shared" si="1"/>
        <v> Kentucky</v>
      </c>
      <c r="G1033" t="str">
        <f t="shared" si="2"/>
        <v>Gallatin </v>
      </c>
      <c r="H1033" t="str">
        <f t="shared" si="3"/>
        <v>Kentucky</v>
      </c>
      <c r="I1033" t="str">
        <f>VLOOKUP(H1033,Sheet5!A:B,2,FALSE)</f>
        <v>KY</v>
      </c>
      <c r="J1033" t="str">
        <f t="shared" si="4"/>
        <v>Gallatin, KY</v>
      </c>
    </row>
    <row r="1034" ht="15.75" customHeight="1">
      <c r="A1034" s="11" t="s">
        <v>9609</v>
      </c>
      <c r="B1034" s="12" t="s">
        <v>4048</v>
      </c>
      <c r="C1034" s="12">
        <v>12.2</v>
      </c>
      <c r="D1034" s="12">
        <v>20.7</v>
      </c>
      <c r="E1034" s="12">
        <v>44304.0</v>
      </c>
      <c r="F1034" t="str">
        <f t="shared" si="1"/>
        <v> Kentucky</v>
      </c>
      <c r="G1034" t="str">
        <f t="shared" si="2"/>
        <v>Garrard </v>
      </c>
      <c r="H1034" t="str">
        <f t="shared" si="3"/>
        <v>Kentucky</v>
      </c>
      <c r="I1034" t="str">
        <f>VLOOKUP(H1034,Sheet5!A:B,2,FALSE)</f>
        <v>KY</v>
      </c>
      <c r="J1034" t="str">
        <f t="shared" si="4"/>
        <v>Garrard, KY</v>
      </c>
    </row>
    <row r="1035" ht="15.75" customHeight="1">
      <c r="A1035" s="11" t="s">
        <v>9610</v>
      </c>
      <c r="B1035" s="12" t="s">
        <v>4050</v>
      </c>
      <c r="C1035" s="12">
        <v>10.1</v>
      </c>
      <c r="D1035" s="12">
        <v>18.3</v>
      </c>
      <c r="E1035" s="12">
        <v>46382.0</v>
      </c>
      <c r="F1035" t="str">
        <f t="shared" si="1"/>
        <v> Kentucky</v>
      </c>
      <c r="G1035" t="str">
        <f t="shared" si="2"/>
        <v>Grant </v>
      </c>
      <c r="H1035" t="str">
        <f t="shared" si="3"/>
        <v>Kentucky</v>
      </c>
      <c r="I1035" t="str">
        <f>VLOOKUP(H1035,Sheet5!A:B,2,FALSE)</f>
        <v>KY</v>
      </c>
      <c r="J1035" t="str">
        <f t="shared" si="4"/>
        <v>Grant, KY</v>
      </c>
    </row>
    <row r="1036" ht="15.75" customHeight="1">
      <c r="A1036" s="11" t="s">
        <v>9611</v>
      </c>
      <c r="B1036" s="12" t="s">
        <v>4052</v>
      </c>
      <c r="C1036" s="12">
        <v>8.5</v>
      </c>
      <c r="D1036" s="12">
        <v>18.5</v>
      </c>
      <c r="E1036" s="12">
        <v>39529.0</v>
      </c>
      <c r="F1036" t="str">
        <f t="shared" si="1"/>
        <v> Kentucky</v>
      </c>
      <c r="G1036" t="str">
        <f t="shared" si="2"/>
        <v>Graves </v>
      </c>
      <c r="H1036" t="str">
        <f t="shared" si="3"/>
        <v>Kentucky</v>
      </c>
      <c r="I1036" t="str">
        <f>VLOOKUP(H1036,Sheet5!A:B,2,FALSE)</f>
        <v>KY</v>
      </c>
      <c r="J1036" t="str">
        <f t="shared" si="4"/>
        <v>Graves, KY</v>
      </c>
    </row>
    <row r="1037" ht="15.75" customHeight="1">
      <c r="A1037" s="11" t="s">
        <v>9612</v>
      </c>
      <c r="B1037" s="12" t="s">
        <v>4054</v>
      </c>
      <c r="C1037" s="12">
        <v>10.8</v>
      </c>
      <c r="D1037" s="12">
        <v>23.2</v>
      </c>
      <c r="E1037" s="12">
        <v>33788.0</v>
      </c>
      <c r="F1037" t="str">
        <f t="shared" si="1"/>
        <v> Kentucky</v>
      </c>
      <c r="G1037" t="str">
        <f t="shared" si="2"/>
        <v>Grayson </v>
      </c>
      <c r="H1037" t="str">
        <f t="shared" si="3"/>
        <v>Kentucky</v>
      </c>
      <c r="I1037" t="str">
        <f>VLOOKUP(H1037,Sheet5!A:B,2,FALSE)</f>
        <v>KY</v>
      </c>
      <c r="J1037" t="str">
        <f t="shared" si="4"/>
        <v>Grayson, KY</v>
      </c>
    </row>
    <row r="1038" ht="15.75" customHeight="1">
      <c r="A1038" s="11" t="s">
        <v>9613</v>
      </c>
      <c r="B1038" s="12" t="s">
        <v>4056</v>
      </c>
      <c r="C1038" s="12">
        <v>9.3</v>
      </c>
      <c r="D1038" s="12">
        <v>21.1</v>
      </c>
      <c r="E1038" s="12">
        <v>34368.0</v>
      </c>
      <c r="F1038" t="str">
        <f t="shared" si="1"/>
        <v> Kentucky</v>
      </c>
      <c r="G1038" t="str">
        <f t="shared" si="2"/>
        <v>Green </v>
      </c>
      <c r="H1038" t="str">
        <f t="shared" si="3"/>
        <v>Kentucky</v>
      </c>
      <c r="I1038" t="str">
        <f>VLOOKUP(H1038,Sheet5!A:B,2,FALSE)</f>
        <v>KY</v>
      </c>
      <c r="J1038" t="str">
        <f t="shared" si="4"/>
        <v>Green, KY</v>
      </c>
    </row>
    <row r="1039" ht="15.75" customHeight="1">
      <c r="A1039" s="11" t="s">
        <v>9614</v>
      </c>
      <c r="B1039" s="12" t="s">
        <v>4058</v>
      </c>
      <c r="C1039" s="12">
        <v>12.0</v>
      </c>
      <c r="D1039" s="12">
        <v>18.0</v>
      </c>
      <c r="E1039" s="12">
        <v>44035.0</v>
      </c>
      <c r="F1039" t="str">
        <f t="shared" si="1"/>
        <v> Kentucky</v>
      </c>
      <c r="G1039" t="str">
        <f t="shared" si="2"/>
        <v>Greenup </v>
      </c>
      <c r="H1039" t="str">
        <f t="shared" si="3"/>
        <v>Kentucky</v>
      </c>
      <c r="I1039" t="str">
        <f>VLOOKUP(H1039,Sheet5!A:B,2,FALSE)</f>
        <v>KY</v>
      </c>
      <c r="J1039" t="str">
        <f t="shared" si="4"/>
        <v>Greenup, KY</v>
      </c>
    </row>
    <row r="1040" ht="15.75" customHeight="1">
      <c r="A1040" s="11" t="s">
        <v>9615</v>
      </c>
      <c r="B1040" s="12" t="s">
        <v>4060</v>
      </c>
      <c r="C1040" s="12">
        <v>6.1</v>
      </c>
      <c r="D1040" s="12">
        <v>16.0</v>
      </c>
      <c r="E1040" s="12">
        <v>50311.0</v>
      </c>
      <c r="F1040" t="str">
        <f t="shared" si="1"/>
        <v> Kentucky</v>
      </c>
      <c r="G1040" t="str">
        <f t="shared" si="2"/>
        <v>Hancock </v>
      </c>
      <c r="H1040" t="str">
        <f t="shared" si="3"/>
        <v>Kentucky</v>
      </c>
      <c r="I1040" t="str">
        <f>VLOOKUP(H1040,Sheet5!A:B,2,FALSE)</f>
        <v>KY</v>
      </c>
      <c r="J1040" t="str">
        <f t="shared" si="4"/>
        <v>Hancock, KY</v>
      </c>
    </row>
    <row r="1041" ht="15.75" customHeight="1">
      <c r="A1041" s="11" t="s">
        <v>9616</v>
      </c>
      <c r="B1041" s="12" t="s">
        <v>4062</v>
      </c>
      <c r="C1041" s="12">
        <v>9.1</v>
      </c>
      <c r="D1041" s="12">
        <v>14.9</v>
      </c>
      <c r="E1041" s="12">
        <v>49602.0</v>
      </c>
      <c r="F1041" t="str">
        <f t="shared" si="1"/>
        <v> Kentucky</v>
      </c>
      <c r="G1041" t="str">
        <f t="shared" si="2"/>
        <v>Hardin </v>
      </c>
      <c r="H1041" t="str">
        <f t="shared" si="3"/>
        <v>Kentucky</v>
      </c>
      <c r="I1041" t="str">
        <f>VLOOKUP(H1041,Sheet5!A:B,2,FALSE)</f>
        <v>KY</v>
      </c>
      <c r="J1041" t="str">
        <f t="shared" si="4"/>
        <v>Hardin, KY</v>
      </c>
    </row>
    <row r="1042" ht="15.75" customHeight="1">
      <c r="A1042" s="11" t="s">
        <v>9617</v>
      </c>
      <c r="B1042" s="12" t="s">
        <v>4064</v>
      </c>
      <c r="C1042" s="12">
        <v>9.9</v>
      </c>
      <c r="D1042" s="12">
        <v>32.1</v>
      </c>
      <c r="E1042" s="12">
        <v>25186.0</v>
      </c>
      <c r="F1042" t="str">
        <f t="shared" si="1"/>
        <v> Kentucky</v>
      </c>
      <c r="G1042" t="str">
        <f t="shared" si="2"/>
        <v>Harlan </v>
      </c>
      <c r="H1042" t="str">
        <f t="shared" si="3"/>
        <v>Kentucky</v>
      </c>
      <c r="I1042" t="str">
        <f>VLOOKUP(H1042,Sheet5!A:B,2,FALSE)</f>
        <v>KY</v>
      </c>
      <c r="J1042" t="str">
        <f t="shared" si="4"/>
        <v>Harlan, KY</v>
      </c>
    </row>
    <row r="1043" ht="15.75" customHeight="1">
      <c r="A1043" s="11" t="s">
        <v>9618</v>
      </c>
      <c r="B1043" s="12" t="s">
        <v>4066</v>
      </c>
      <c r="C1043" s="12">
        <v>8.5</v>
      </c>
      <c r="D1043" s="12">
        <v>21.7</v>
      </c>
      <c r="E1043" s="12">
        <v>35957.0</v>
      </c>
      <c r="F1043" t="str">
        <f t="shared" si="1"/>
        <v> Kentucky</v>
      </c>
      <c r="G1043" t="str">
        <f t="shared" si="2"/>
        <v>Harrison </v>
      </c>
      <c r="H1043" t="str">
        <f t="shared" si="3"/>
        <v>Kentucky</v>
      </c>
      <c r="I1043" t="str">
        <f>VLOOKUP(H1043,Sheet5!A:B,2,FALSE)</f>
        <v>KY</v>
      </c>
      <c r="J1043" t="str">
        <f t="shared" si="4"/>
        <v>Harrison, KY</v>
      </c>
    </row>
    <row r="1044" ht="15.75" customHeight="1">
      <c r="A1044" s="11" t="s">
        <v>9619</v>
      </c>
      <c r="B1044" s="12" t="s">
        <v>4068</v>
      </c>
      <c r="C1044" s="12">
        <v>10.2</v>
      </c>
      <c r="D1044" s="12">
        <v>25.9</v>
      </c>
      <c r="E1044" s="12">
        <v>34771.0</v>
      </c>
      <c r="F1044" t="str">
        <f t="shared" si="1"/>
        <v> Kentucky</v>
      </c>
      <c r="G1044" t="str">
        <f t="shared" si="2"/>
        <v>Hart </v>
      </c>
      <c r="H1044" t="str">
        <f t="shared" si="3"/>
        <v>Kentucky</v>
      </c>
      <c r="I1044" t="str">
        <f>VLOOKUP(H1044,Sheet5!A:B,2,FALSE)</f>
        <v>KY</v>
      </c>
      <c r="J1044" t="str">
        <f t="shared" si="4"/>
        <v>Hart, KY</v>
      </c>
    </row>
    <row r="1045" ht="15.75" customHeight="1">
      <c r="A1045" s="11" t="s">
        <v>9620</v>
      </c>
      <c r="B1045" s="12" t="s">
        <v>4070</v>
      </c>
      <c r="C1045" s="12">
        <v>9.3</v>
      </c>
      <c r="D1045" s="12">
        <v>18.5</v>
      </c>
      <c r="E1045" s="12">
        <v>41006.0</v>
      </c>
      <c r="F1045" t="str">
        <f t="shared" si="1"/>
        <v> Kentucky</v>
      </c>
      <c r="G1045" t="str">
        <f t="shared" si="2"/>
        <v>Henderson </v>
      </c>
      <c r="H1045" t="str">
        <f t="shared" si="3"/>
        <v>Kentucky</v>
      </c>
      <c r="I1045" t="str">
        <f>VLOOKUP(H1045,Sheet5!A:B,2,FALSE)</f>
        <v>KY</v>
      </c>
      <c r="J1045" t="str">
        <f t="shared" si="4"/>
        <v>Henderson, KY</v>
      </c>
    </row>
    <row r="1046" ht="15.75" customHeight="1">
      <c r="A1046" s="11" t="s">
        <v>9621</v>
      </c>
      <c r="B1046" s="12" t="s">
        <v>4072</v>
      </c>
      <c r="C1046" s="12">
        <v>8.6</v>
      </c>
      <c r="D1046" s="12">
        <v>17.6</v>
      </c>
      <c r="E1046" s="12">
        <v>44764.0</v>
      </c>
      <c r="F1046" t="str">
        <f t="shared" si="1"/>
        <v> Kentucky</v>
      </c>
      <c r="G1046" t="str">
        <f t="shared" si="2"/>
        <v>Henry </v>
      </c>
      <c r="H1046" t="str">
        <f t="shared" si="3"/>
        <v>Kentucky</v>
      </c>
      <c r="I1046" t="str">
        <f>VLOOKUP(H1046,Sheet5!A:B,2,FALSE)</f>
        <v>KY</v>
      </c>
      <c r="J1046" t="str">
        <f t="shared" si="4"/>
        <v>Henry, KY</v>
      </c>
    </row>
    <row r="1047" ht="15.75" customHeight="1">
      <c r="A1047" s="11" t="s">
        <v>9622</v>
      </c>
      <c r="B1047" s="12" t="s">
        <v>4074</v>
      </c>
      <c r="C1047" s="12">
        <v>12.8</v>
      </c>
      <c r="D1047" s="12">
        <v>16.0</v>
      </c>
      <c r="E1047" s="12">
        <v>42256.0</v>
      </c>
      <c r="F1047" t="str">
        <f t="shared" si="1"/>
        <v> Kentucky</v>
      </c>
      <c r="G1047" t="str">
        <f t="shared" si="2"/>
        <v>Hickman </v>
      </c>
      <c r="H1047" t="str">
        <f t="shared" si="3"/>
        <v>Kentucky</v>
      </c>
      <c r="I1047" t="str">
        <f>VLOOKUP(H1047,Sheet5!A:B,2,FALSE)</f>
        <v>KY</v>
      </c>
      <c r="J1047" t="str">
        <f t="shared" si="4"/>
        <v>Hickman, KY</v>
      </c>
    </row>
    <row r="1048" ht="15.75" customHeight="1">
      <c r="A1048" s="11" t="s">
        <v>9623</v>
      </c>
      <c r="B1048" s="12" t="s">
        <v>4076</v>
      </c>
      <c r="C1048" s="12">
        <v>8.3</v>
      </c>
      <c r="D1048" s="12">
        <v>17.3</v>
      </c>
      <c r="E1048" s="12">
        <v>42404.0</v>
      </c>
      <c r="F1048" t="str">
        <f t="shared" si="1"/>
        <v> Kentucky</v>
      </c>
      <c r="G1048" t="str">
        <f t="shared" si="2"/>
        <v>Hopkins </v>
      </c>
      <c r="H1048" t="str">
        <f t="shared" si="3"/>
        <v>Kentucky</v>
      </c>
      <c r="I1048" t="str">
        <f>VLOOKUP(H1048,Sheet5!A:B,2,FALSE)</f>
        <v>KY</v>
      </c>
      <c r="J1048" t="str">
        <f t="shared" si="4"/>
        <v>Hopkins, KY</v>
      </c>
    </row>
    <row r="1049" ht="15.75" customHeight="1">
      <c r="A1049" s="11" t="s">
        <v>9624</v>
      </c>
      <c r="B1049" s="12" t="s">
        <v>4078</v>
      </c>
      <c r="C1049" s="12">
        <v>10.0</v>
      </c>
      <c r="D1049" s="12">
        <v>31.7</v>
      </c>
      <c r="E1049" s="12">
        <v>27224.0</v>
      </c>
      <c r="F1049" t="str">
        <f t="shared" si="1"/>
        <v> Kentucky</v>
      </c>
      <c r="G1049" t="str">
        <f t="shared" si="2"/>
        <v>Jackson </v>
      </c>
      <c r="H1049" t="str">
        <f t="shared" si="3"/>
        <v>Kentucky</v>
      </c>
      <c r="I1049" t="str">
        <f>VLOOKUP(H1049,Sheet5!A:B,2,FALSE)</f>
        <v>KY</v>
      </c>
      <c r="J1049" t="str">
        <f t="shared" si="4"/>
        <v>Jackson, KY</v>
      </c>
    </row>
    <row r="1050" ht="15.75" customHeight="1">
      <c r="A1050" s="11" t="s">
        <v>9625</v>
      </c>
      <c r="B1050" s="12" t="s">
        <v>4080</v>
      </c>
      <c r="C1050" s="12">
        <v>9.3</v>
      </c>
      <c r="D1050" s="12">
        <v>16.7</v>
      </c>
      <c r="E1050" s="12">
        <v>47692.0</v>
      </c>
      <c r="F1050" t="str">
        <f t="shared" si="1"/>
        <v> Kentucky</v>
      </c>
      <c r="G1050" t="str">
        <f t="shared" si="2"/>
        <v>Jefferson </v>
      </c>
      <c r="H1050" t="str">
        <f t="shared" si="3"/>
        <v>Kentucky</v>
      </c>
      <c r="I1050" t="str">
        <f>VLOOKUP(H1050,Sheet5!A:B,2,FALSE)</f>
        <v>KY</v>
      </c>
      <c r="J1050" t="str">
        <f t="shared" si="4"/>
        <v>Jefferson, KY</v>
      </c>
    </row>
    <row r="1051" ht="15.75" customHeight="1">
      <c r="A1051" s="11" t="s">
        <v>9626</v>
      </c>
      <c r="B1051" s="12" t="s">
        <v>4082</v>
      </c>
      <c r="C1051" s="12">
        <v>9.1</v>
      </c>
      <c r="D1051" s="12">
        <v>17.1</v>
      </c>
      <c r="E1051" s="12">
        <v>50057.0</v>
      </c>
      <c r="F1051" t="str">
        <f t="shared" si="1"/>
        <v> Kentucky</v>
      </c>
      <c r="G1051" t="str">
        <f t="shared" si="2"/>
        <v>Jessamine </v>
      </c>
      <c r="H1051" t="str">
        <f t="shared" si="3"/>
        <v>Kentucky</v>
      </c>
      <c r="I1051" t="str">
        <f>VLOOKUP(H1051,Sheet5!A:B,2,FALSE)</f>
        <v>KY</v>
      </c>
      <c r="J1051" t="str">
        <f t="shared" si="4"/>
        <v>Jessamine, KY</v>
      </c>
    </row>
    <row r="1052" ht="15.75" customHeight="1">
      <c r="A1052" s="11" t="s">
        <v>9627</v>
      </c>
      <c r="B1052" s="12" t="s">
        <v>4084</v>
      </c>
      <c r="C1052" s="12">
        <v>9.6</v>
      </c>
      <c r="D1052" s="12">
        <v>25.3</v>
      </c>
      <c r="E1052" s="12">
        <v>35026.0</v>
      </c>
      <c r="F1052" t="str">
        <f t="shared" si="1"/>
        <v> Kentucky</v>
      </c>
      <c r="G1052" t="str">
        <f t="shared" si="2"/>
        <v>Johnson </v>
      </c>
      <c r="H1052" t="str">
        <f t="shared" si="3"/>
        <v>Kentucky</v>
      </c>
      <c r="I1052" t="str">
        <f>VLOOKUP(H1052,Sheet5!A:B,2,FALSE)</f>
        <v>KY</v>
      </c>
      <c r="J1052" t="str">
        <f t="shared" si="4"/>
        <v>Johnson, KY</v>
      </c>
    </row>
    <row r="1053" ht="15.75" customHeight="1">
      <c r="A1053" s="11" t="s">
        <v>9628</v>
      </c>
      <c r="B1053" s="12" t="s">
        <v>4086</v>
      </c>
      <c r="C1053" s="12">
        <v>8.4</v>
      </c>
      <c r="D1053" s="12">
        <v>14.3</v>
      </c>
      <c r="E1053" s="12">
        <v>54817.0</v>
      </c>
      <c r="F1053" t="str">
        <f t="shared" si="1"/>
        <v> Kentucky</v>
      </c>
      <c r="G1053" t="str">
        <f t="shared" si="2"/>
        <v>Kenton </v>
      </c>
      <c r="H1053" t="str">
        <f t="shared" si="3"/>
        <v>Kentucky</v>
      </c>
      <c r="I1053" t="str">
        <f>VLOOKUP(H1053,Sheet5!A:B,2,FALSE)</f>
        <v>KY</v>
      </c>
      <c r="J1053" t="str">
        <f t="shared" si="4"/>
        <v>Kenton, KY</v>
      </c>
    </row>
    <row r="1054" ht="15.75" customHeight="1">
      <c r="A1054" s="11" t="s">
        <v>9629</v>
      </c>
      <c r="B1054" s="12" t="s">
        <v>4088</v>
      </c>
      <c r="C1054" s="12">
        <v>14.6</v>
      </c>
      <c r="D1054" s="12">
        <v>26.5</v>
      </c>
      <c r="E1054" s="12">
        <v>31624.0</v>
      </c>
      <c r="F1054" t="str">
        <f t="shared" si="1"/>
        <v> Kentucky</v>
      </c>
      <c r="G1054" t="str">
        <f t="shared" si="2"/>
        <v>Knott </v>
      </c>
      <c r="H1054" t="str">
        <f t="shared" si="3"/>
        <v>Kentucky</v>
      </c>
      <c r="I1054" t="str">
        <f>VLOOKUP(H1054,Sheet5!A:B,2,FALSE)</f>
        <v>KY</v>
      </c>
      <c r="J1054" t="str">
        <f t="shared" si="4"/>
        <v>Knott, KY</v>
      </c>
    </row>
    <row r="1055" ht="15.75" customHeight="1">
      <c r="A1055" s="11" t="s">
        <v>9630</v>
      </c>
      <c r="B1055" s="12" t="s">
        <v>4090</v>
      </c>
      <c r="C1055" s="12">
        <v>16.3</v>
      </c>
      <c r="D1055" s="12">
        <v>33.8</v>
      </c>
      <c r="E1055" s="12">
        <v>25523.0</v>
      </c>
      <c r="F1055" t="str">
        <f t="shared" si="1"/>
        <v> Kentucky</v>
      </c>
      <c r="G1055" t="str">
        <f t="shared" si="2"/>
        <v>Knox </v>
      </c>
      <c r="H1055" t="str">
        <f t="shared" si="3"/>
        <v>Kentucky</v>
      </c>
      <c r="I1055" t="str">
        <f>VLOOKUP(H1055,Sheet5!A:B,2,FALSE)</f>
        <v>KY</v>
      </c>
      <c r="J1055" t="str">
        <f t="shared" si="4"/>
        <v>Knox, KY</v>
      </c>
    </row>
    <row r="1056" ht="15.75" customHeight="1">
      <c r="A1056" s="11" t="s">
        <v>9631</v>
      </c>
      <c r="B1056" s="12" t="s">
        <v>4092</v>
      </c>
      <c r="C1056" s="12">
        <v>12.2</v>
      </c>
      <c r="D1056" s="12">
        <v>17.9</v>
      </c>
      <c r="E1056" s="12">
        <v>39364.0</v>
      </c>
      <c r="F1056" t="str">
        <f t="shared" si="1"/>
        <v> Kentucky</v>
      </c>
      <c r="G1056" t="str">
        <f t="shared" si="2"/>
        <v>Larue </v>
      </c>
      <c r="H1056" t="str">
        <f t="shared" si="3"/>
        <v>Kentucky</v>
      </c>
      <c r="I1056" t="str">
        <f>VLOOKUP(H1056,Sheet5!A:B,2,FALSE)</f>
        <v>KY</v>
      </c>
      <c r="J1056" t="str">
        <f t="shared" si="4"/>
        <v>Larue, KY</v>
      </c>
    </row>
    <row r="1057" ht="15.75" customHeight="1">
      <c r="A1057" s="11" t="s">
        <v>9632</v>
      </c>
      <c r="B1057" s="12" t="s">
        <v>4094</v>
      </c>
      <c r="C1057" s="12">
        <v>12.9</v>
      </c>
      <c r="D1057" s="12">
        <v>23.3</v>
      </c>
      <c r="E1057" s="12">
        <v>35746.0</v>
      </c>
      <c r="F1057" t="str">
        <f t="shared" si="1"/>
        <v> Kentucky</v>
      </c>
      <c r="G1057" t="str">
        <f t="shared" si="2"/>
        <v>Laurel </v>
      </c>
      <c r="H1057" t="str">
        <f t="shared" si="3"/>
        <v>Kentucky</v>
      </c>
      <c r="I1057" t="str">
        <f>VLOOKUP(H1057,Sheet5!A:B,2,FALSE)</f>
        <v>KY</v>
      </c>
      <c r="J1057" t="str">
        <f t="shared" si="4"/>
        <v>Laurel, KY</v>
      </c>
    </row>
    <row r="1058" ht="15.75" customHeight="1">
      <c r="A1058" s="11" t="s">
        <v>9633</v>
      </c>
      <c r="B1058" s="12" t="s">
        <v>4096</v>
      </c>
      <c r="C1058" s="12">
        <v>7.9</v>
      </c>
      <c r="D1058" s="12">
        <v>23.5</v>
      </c>
      <c r="E1058" s="12">
        <v>36225.0</v>
      </c>
      <c r="F1058" t="str">
        <f t="shared" si="1"/>
        <v> Kentucky</v>
      </c>
      <c r="G1058" t="str">
        <f t="shared" si="2"/>
        <v>Lawrence </v>
      </c>
      <c r="H1058" t="str">
        <f t="shared" si="3"/>
        <v>Kentucky</v>
      </c>
      <c r="I1058" t="str">
        <f>VLOOKUP(H1058,Sheet5!A:B,2,FALSE)</f>
        <v>KY</v>
      </c>
      <c r="J1058" t="str">
        <f t="shared" si="4"/>
        <v>Lawrence, KY</v>
      </c>
    </row>
    <row r="1059" ht="15.75" customHeight="1">
      <c r="A1059" s="11" t="s">
        <v>9634</v>
      </c>
      <c r="B1059" s="12" t="s">
        <v>4098</v>
      </c>
      <c r="C1059" s="12">
        <v>11.1</v>
      </c>
      <c r="D1059" s="12">
        <v>33.4</v>
      </c>
      <c r="E1059" s="12">
        <v>23968.0</v>
      </c>
      <c r="F1059" t="str">
        <f t="shared" si="1"/>
        <v> Kentucky</v>
      </c>
      <c r="G1059" t="str">
        <f t="shared" si="2"/>
        <v>Lee </v>
      </c>
      <c r="H1059" t="str">
        <f t="shared" si="3"/>
        <v>Kentucky</v>
      </c>
      <c r="I1059" t="str">
        <f>VLOOKUP(H1059,Sheet5!A:B,2,FALSE)</f>
        <v>KY</v>
      </c>
      <c r="J1059" t="str">
        <f t="shared" si="4"/>
        <v>Lee, KY</v>
      </c>
    </row>
    <row r="1060" ht="15.75" customHeight="1">
      <c r="A1060" s="11" t="s">
        <v>9635</v>
      </c>
      <c r="B1060" s="12" t="s">
        <v>4100</v>
      </c>
      <c r="C1060" s="12">
        <v>9.4</v>
      </c>
      <c r="D1060" s="12">
        <v>23.9</v>
      </c>
      <c r="E1060" s="12">
        <v>29156.0</v>
      </c>
      <c r="F1060" t="str">
        <f t="shared" si="1"/>
        <v> Kentucky</v>
      </c>
      <c r="G1060" t="str">
        <f t="shared" si="2"/>
        <v>Leslie </v>
      </c>
      <c r="H1060" t="str">
        <f t="shared" si="3"/>
        <v>Kentucky</v>
      </c>
      <c r="I1060" t="str">
        <f>VLOOKUP(H1060,Sheet5!A:B,2,FALSE)</f>
        <v>KY</v>
      </c>
      <c r="J1060" t="str">
        <f t="shared" si="4"/>
        <v>Leslie, KY</v>
      </c>
    </row>
    <row r="1061" ht="15.75" customHeight="1">
      <c r="A1061" s="11" t="s">
        <v>9636</v>
      </c>
      <c r="B1061" s="12" t="s">
        <v>4102</v>
      </c>
      <c r="C1061" s="12">
        <v>12.0</v>
      </c>
      <c r="D1061" s="12">
        <v>24.5</v>
      </c>
      <c r="E1061" s="12">
        <v>31630.0</v>
      </c>
      <c r="F1061" t="str">
        <f t="shared" si="1"/>
        <v> Kentucky</v>
      </c>
      <c r="G1061" t="str">
        <f t="shared" si="2"/>
        <v>Letcher </v>
      </c>
      <c r="H1061" t="str">
        <f t="shared" si="3"/>
        <v>Kentucky</v>
      </c>
      <c r="I1061" t="str">
        <f>VLOOKUP(H1061,Sheet5!A:B,2,FALSE)</f>
        <v>KY</v>
      </c>
      <c r="J1061" t="str">
        <f t="shared" si="4"/>
        <v>Letcher, KY</v>
      </c>
    </row>
    <row r="1062" ht="15.75" customHeight="1">
      <c r="A1062" s="11" t="s">
        <v>9637</v>
      </c>
      <c r="B1062" s="12" t="s">
        <v>4104</v>
      </c>
      <c r="C1062" s="12">
        <v>11.5</v>
      </c>
      <c r="D1062" s="12">
        <v>33.0</v>
      </c>
      <c r="E1062" s="12">
        <v>27707.0</v>
      </c>
      <c r="F1062" t="str">
        <f t="shared" si="1"/>
        <v> Kentucky</v>
      </c>
      <c r="G1062" t="str">
        <f t="shared" si="2"/>
        <v>Lewis </v>
      </c>
      <c r="H1062" t="str">
        <f t="shared" si="3"/>
        <v>Kentucky</v>
      </c>
      <c r="I1062" t="str">
        <f>VLOOKUP(H1062,Sheet5!A:B,2,FALSE)</f>
        <v>KY</v>
      </c>
      <c r="J1062" t="str">
        <f t="shared" si="4"/>
        <v>Lewis, KY</v>
      </c>
    </row>
    <row r="1063" ht="15.75" customHeight="1">
      <c r="A1063" s="11" t="s">
        <v>9638</v>
      </c>
      <c r="B1063" s="12" t="s">
        <v>4106</v>
      </c>
      <c r="C1063" s="12">
        <v>12.7</v>
      </c>
      <c r="D1063" s="12">
        <v>25.0</v>
      </c>
      <c r="E1063" s="12">
        <v>35949.0</v>
      </c>
      <c r="F1063" t="str">
        <f t="shared" si="1"/>
        <v> Kentucky</v>
      </c>
      <c r="G1063" t="str">
        <f t="shared" si="2"/>
        <v>Lincoln </v>
      </c>
      <c r="H1063" t="str">
        <f t="shared" si="3"/>
        <v>Kentucky</v>
      </c>
      <c r="I1063" t="str">
        <f>VLOOKUP(H1063,Sheet5!A:B,2,FALSE)</f>
        <v>KY</v>
      </c>
      <c r="J1063" t="str">
        <f t="shared" si="4"/>
        <v>Lincoln, KY</v>
      </c>
    </row>
    <row r="1064" ht="15.75" customHeight="1">
      <c r="A1064" s="11" t="s">
        <v>9639</v>
      </c>
      <c r="B1064" s="12" t="s">
        <v>4108</v>
      </c>
      <c r="C1064" s="12">
        <v>7.9</v>
      </c>
      <c r="D1064" s="12">
        <v>15.4</v>
      </c>
      <c r="E1064" s="12">
        <v>40580.0</v>
      </c>
      <c r="F1064" t="str">
        <f t="shared" si="1"/>
        <v> Kentucky</v>
      </c>
      <c r="G1064" t="str">
        <f t="shared" si="2"/>
        <v>Livingston </v>
      </c>
      <c r="H1064" t="str">
        <f t="shared" si="3"/>
        <v>Kentucky</v>
      </c>
      <c r="I1064" t="str">
        <f>VLOOKUP(H1064,Sheet5!A:B,2,FALSE)</f>
        <v>KY</v>
      </c>
      <c r="J1064" t="str">
        <f t="shared" si="4"/>
        <v>Livingston, KY</v>
      </c>
    </row>
    <row r="1065" ht="15.75" customHeight="1">
      <c r="A1065" s="11" t="s">
        <v>9640</v>
      </c>
      <c r="B1065" s="12" t="s">
        <v>4110</v>
      </c>
      <c r="C1065" s="12">
        <v>8.8</v>
      </c>
      <c r="D1065" s="12">
        <v>21.4</v>
      </c>
      <c r="E1065" s="12">
        <v>36101.0</v>
      </c>
      <c r="F1065" t="str">
        <f t="shared" si="1"/>
        <v> Kentucky</v>
      </c>
      <c r="G1065" t="str">
        <f t="shared" si="2"/>
        <v>Logan </v>
      </c>
      <c r="H1065" t="str">
        <f t="shared" si="3"/>
        <v>Kentucky</v>
      </c>
      <c r="I1065" t="str">
        <f>VLOOKUP(H1065,Sheet5!A:B,2,FALSE)</f>
        <v>KY</v>
      </c>
      <c r="J1065" t="str">
        <f t="shared" si="4"/>
        <v>Logan, KY</v>
      </c>
    </row>
    <row r="1066" ht="15.75" customHeight="1">
      <c r="A1066" s="11" t="s">
        <v>9641</v>
      </c>
      <c r="B1066" s="12" t="s">
        <v>4112</v>
      </c>
      <c r="C1066" s="12">
        <v>7.9</v>
      </c>
      <c r="D1066" s="12">
        <v>13.9</v>
      </c>
      <c r="E1066" s="12">
        <v>43715.0</v>
      </c>
      <c r="F1066" t="str">
        <f t="shared" si="1"/>
        <v> Kentucky</v>
      </c>
      <c r="G1066" t="str">
        <f t="shared" si="2"/>
        <v>Lyon </v>
      </c>
      <c r="H1066" t="str">
        <f t="shared" si="3"/>
        <v>Kentucky</v>
      </c>
      <c r="I1066" t="str">
        <f>VLOOKUP(H1066,Sheet5!A:B,2,FALSE)</f>
        <v>KY</v>
      </c>
      <c r="J1066" t="str">
        <f t="shared" si="4"/>
        <v>Lyon, KY</v>
      </c>
    </row>
    <row r="1067" ht="15.75" customHeight="1">
      <c r="A1067" s="11" t="s">
        <v>9642</v>
      </c>
      <c r="B1067" s="12" t="s">
        <v>9643</v>
      </c>
      <c r="C1067" s="12">
        <v>7.2</v>
      </c>
      <c r="D1067" s="12">
        <v>17.4</v>
      </c>
      <c r="E1067" s="12">
        <v>43650.0</v>
      </c>
      <c r="F1067" t="str">
        <f t="shared" si="1"/>
        <v> Kentucky</v>
      </c>
      <c r="G1067" t="str">
        <f t="shared" si="2"/>
        <v>McCracken </v>
      </c>
      <c r="H1067" t="str">
        <f t="shared" si="3"/>
        <v>Kentucky</v>
      </c>
      <c r="I1067" t="str">
        <f>VLOOKUP(H1067,Sheet5!A:B,2,FALSE)</f>
        <v>KY</v>
      </c>
      <c r="J1067" t="str">
        <f t="shared" si="4"/>
        <v>McCracken, KY</v>
      </c>
    </row>
    <row r="1068" ht="15.75" customHeight="1">
      <c r="A1068" s="11" t="s">
        <v>9644</v>
      </c>
      <c r="B1068" s="12" t="s">
        <v>9645</v>
      </c>
      <c r="C1068" s="12">
        <v>19.6</v>
      </c>
      <c r="D1068" s="12">
        <v>37.7</v>
      </c>
      <c r="E1068" s="12">
        <v>20000.0</v>
      </c>
      <c r="F1068" t="str">
        <f t="shared" si="1"/>
        <v> Kentucky</v>
      </c>
      <c r="G1068" t="str">
        <f t="shared" si="2"/>
        <v>McCreary </v>
      </c>
      <c r="H1068" t="str">
        <f t="shared" si="3"/>
        <v>Kentucky</v>
      </c>
      <c r="I1068" t="str">
        <f>VLOOKUP(H1068,Sheet5!A:B,2,FALSE)</f>
        <v>KY</v>
      </c>
      <c r="J1068" t="str">
        <f t="shared" si="4"/>
        <v>McCreary, KY</v>
      </c>
    </row>
    <row r="1069" ht="15.75" customHeight="1">
      <c r="A1069" s="11" t="s">
        <v>9646</v>
      </c>
      <c r="B1069" s="12" t="s">
        <v>9647</v>
      </c>
      <c r="C1069" s="12">
        <v>7.4</v>
      </c>
      <c r="D1069" s="12">
        <v>19.2</v>
      </c>
      <c r="E1069" s="12">
        <v>40851.0</v>
      </c>
      <c r="F1069" t="str">
        <f t="shared" si="1"/>
        <v> Kentucky</v>
      </c>
      <c r="G1069" t="str">
        <f t="shared" si="2"/>
        <v>McLean </v>
      </c>
      <c r="H1069" t="str">
        <f t="shared" si="3"/>
        <v>Kentucky</v>
      </c>
      <c r="I1069" t="str">
        <f>VLOOKUP(H1069,Sheet5!A:B,2,FALSE)</f>
        <v>KY</v>
      </c>
      <c r="J1069" t="str">
        <f t="shared" si="4"/>
        <v>McLean, KY</v>
      </c>
    </row>
    <row r="1070" ht="15.75" customHeight="1">
      <c r="A1070" s="11" t="s">
        <v>9648</v>
      </c>
      <c r="B1070" s="12" t="s">
        <v>4114</v>
      </c>
      <c r="C1070" s="12">
        <v>9.1</v>
      </c>
      <c r="D1070" s="12">
        <v>21.7</v>
      </c>
      <c r="E1070" s="12">
        <v>42155.0</v>
      </c>
      <c r="F1070" t="str">
        <f t="shared" si="1"/>
        <v> Kentucky</v>
      </c>
      <c r="G1070" t="str">
        <f t="shared" si="2"/>
        <v>Madison </v>
      </c>
      <c r="H1070" t="str">
        <f t="shared" si="3"/>
        <v>Kentucky</v>
      </c>
      <c r="I1070" t="str">
        <f>VLOOKUP(H1070,Sheet5!A:B,2,FALSE)</f>
        <v>KY</v>
      </c>
      <c r="J1070" t="str">
        <f t="shared" si="4"/>
        <v>Madison, KY</v>
      </c>
    </row>
    <row r="1071" ht="15.75" customHeight="1">
      <c r="A1071" s="11" t="s">
        <v>9649</v>
      </c>
      <c r="B1071" s="12" t="s">
        <v>4116</v>
      </c>
      <c r="C1071" s="12">
        <v>11.2</v>
      </c>
      <c r="D1071" s="12">
        <v>26.8</v>
      </c>
      <c r="E1071" s="12">
        <v>27947.0</v>
      </c>
      <c r="F1071" t="str">
        <f t="shared" si="1"/>
        <v> Kentucky</v>
      </c>
      <c r="G1071" t="str">
        <f t="shared" si="2"/>
        <v>Magoffin </v>
      </c>
      <c r="H1071" t="str">
        <f t="shared" si="3"/>
        <v>Kentucky</v>
      </c>
      <c r="I1071" t="str">
        <f>VLOOKUP(H1071,Sheet5!A:B,2,FALSE)</f>
        <v>KY</v>
      </c>
      <c r="J1071" t="str">
        <f t="shared" si="4"/>
        <v>Magoffin, KY</v>
      </c>
    </row>
    <row r="1072" ht="15.75" customHeight="1">
      <c r="A1072" s="11" t="s">
        <v>9650</v>
      </c>
      <c r="B1072" s="12" t="s">
        <v>4118</v>
      </c>
      <c r="C1072" s="12">
        <v>10.0</v>
      </c>
      <c r="D1072" s="12">
        <v>17.0</v>
      </c>
      <c r="E1072" s="12">
        <v>38478.0</v>
      </c>
      <c r="F1072" t="str">
        <f t="shared" si="1"/>
        <v> Kentucky</v>
      </c>
      <c r="G1072" t="str">
        <f t="shared" si="2"/>
        <v>Marion </v>
      </c>
      <c r="H1072" t="str">
        <f t="shared" si="3"/>
        <v>Kentucky</v>
      </c>
      <c r="I1072" t="str">
        <f>VLOOKUP(H1072,Sheet5!A:B,2,FALSE)</f>
        <v>KY</v>
      </c>
      <c r="J1072" t="str">
        <f t="shared" si="4"/>
        <v>Marion, KY</v>
      </c>
    </row>
    <row r="1073" ht="15.75" customHeight="1">
      <c r="A1073" s="11" t="s">
        <v>9651</v>
      </c>
      <c r="B1073" s="12" t="s">
        <v>4120</v>
      </c>
      <c r="C1073" s="12">
        <v>7.9</v>
      </c>
      <c r="D1073" s="12">
        <v>10.7</v>
      </c>
      <c r="E1073" s="12">
        <v>44539.0</v>
      </c>
      <c r="F1073" t="str">
        <f t="shared" si="1"/>
        <v> Kentucky</v>
      </c>
      <c r="G1073" t="str">
        <f t="shared" si="2"/>
        <v>Marshall </v>
      </c>
      <c r="H1073" t="str">
        <f t="shared" si="3"/>
        <v>Kentucky</v>
      </c>
      <c r="I1073" t="str">
        <f>VLOOKUP(H1073,Sheet5!A:B,2,FALSE)</f>
        <v>KY</v>
      </c>
      <c r="J1073" t="str">
        <f t="shared" si="4"/>
        <v>Marshall, KY</v>
      </c>
    </row>
    <row r="1074" ht="15.75" customHeight="1">
      <c r="A1074" s="11" t="s">
        <v>9652</v>
      </c>
      <c r="B1074" s="12" t="s">
        <v>4122</v>
      </c>
      <c r="C1074" s="12">
        <v>19.9</v>
      </c>
      <c r="D1074" s="12">
        <v>33.9</v>
      </c>
      <c r="E1074" s="12">
        <v>28040.0</v>
      </c>
      <c r="F1074" t="str">
        <f t="shared" si="1"/>
        <v> Kentucky</v>
      </c>
      <c r="G1074" t="str">
        <f t="shared" si="2"/>
        <v>Martin </v>
      </c>
      <c r="H1074" t="str">
        <f t="shared" si="3"/>
        <v>Kentucky</v>
      </c>
      <c r="I1074" t="str">
        <f>VLOOKUP(H1074,Sheet5!A:B,2,FALSE)</f>
        <v>KY</v>
      </c>
      <c r="J1074" t="str">
        <f t="shared" si="4"/>
        <v>Martin, KY</v>
      </c>
    </row>
    <row r="1075" ht="15.75" customHeight="1">
      <c r="A1075" s="11" t="s">
        <v>9653</v>
      </c>
      <c r="B1075" s="12" t="s">
        <v>4124</v>
      </c>
      <c r="C1075" s="12">
        <v>6.9</v>
      </c>
      <c r="D1075" s="12">
        <v>19.9</v>
      </c>
      <c r="E1075" s="12">
        <v>39783.0</v>
      </c>
      <c r="F1075" t="str">
        <f t="shared" si="1"/>
        <v> Kentucky</v>
      </c>
      <c r="G1075" t="str">
        <f t="shared" si="2"/>
        <v>Mason </v>
      </c>
      <c r="H1075" t="str">
        <f t="shared" si="3"/>
        <v>Kentucky</v>
      </c>
      <c r="I1075" t="str">
        <f>VLOOKUP(H1075,Sheet5!A:B,2,FALSE)</f>
        <v>KY</v>
      </c>
      <c r="J1075" t="str">
        <f t="shared" si="4"/>
        <v>Mason, KY</v>
      </c>
    </row>
    <row r="1076" ht="15.75" customHeight="1">
      <c r="A1076" s="11" t="s">
        <v>9654</v>
      </c>
      <c r="B1076" s="12" t="s">
        <v>4134</v>
      </c>
      <c r="C1076" s="12">
        <v>11.2</v>
      </c>
      <c r="D1076" s="12">
        <v>16.1</v>
      </c>
      <c r="E1076" s="12">
        <v>49379.0</v>
      </c>
      <c r="F1076" t="str">
        <f t="shared" si="1"/>
        <v> Kentucky</v>
      </c>
      <c r="G1076" t="str">
        <f t="shared" si="2"/>
        <v>Meade </v>
      </c>
      <c r="H1076" t="str">
        <f t="shared" si="3"/>
        <v>Kentucky</v>
      </c>
      <c r="I1076" t="str">
        <f>VLOOKUP(H1076,Sheet5!A:B,2,FALSE)</f>
        <v>KY</v>
      </c>
      <c r="J1076" t="str">
        <f t="shared" si="4"/>
        <v>Meade, KY</v>
      </c>
    </row>
    <row r="1077" ht="15.75" customHeight="1">
      <c r="A1077" s="11" t="s">
        <v>9655</v>
      </c>
      <c r="B1077" s="12" t="s">
        <v>4136</v>
      </c>
      <c r="C1077" s="12">
        <v>16.6</v>
      </c>
      <c r="D1077" s="12">
        <v>28.8</v>
      </c>
      <c r="E1077" s="12">
        <v>30313.0</v>
      </c>
      <c r="F1077" t="str">
        <f t="shared" si="1"/>
        <v> Kentucky</v>
      </c>
      <c r="G1077" t="str">
        <f t="shared" si="2"/>
        <v>Menifee </v>
      </c>
      <c r="H1077" t="str">
        <f t="shared" si="3"/>
        <v>Kentucky</v>
      </c>
      <c r="I1077" t="str">
        <f>VLOOKUP(H1077,Sheet5!A:B,2,FALSE)</f>
        <v>KY</v>
      </c>
      <c r="J1077" t="str">
        <f t="shared" si="4"/>
        <v>Menifee, KY</v>
      </c>
    </row>
    <row r="1078" ht="15.75" customHeight="1">
      <c r="A1078" s="11" t="s">
        <v>9656</v>
      </c>
      <c r="B1078" s="12" t="s">
        <v>4138</v>
      </c>
      <c r="C1078" s="12">
        <v>13.4</v>
      </c>
      <c r="D1078" s="12">
        <v>17.8</v>
      </c>
      <c r="E1078" s="12">
        <v>42658.0</v>
      </c>
      <c r="F1078" t="str">
        <f t="shared" si="1"/>
        <v> Kentucky</v>
      </c>
      <c r="G1078" t="str">
        <f t="shared" si="2"/>
        <v>Mercer </v>
      </c>
      <c r="H1078" t="str">
        <f t="shared" si="3"/>
        <v>Kentucky</v>
      </c>
      <c r="I1078" t="str">
        <f>VLOOKUP(H1078,Sheet5!A:B,2,FALSE)</f>
        <v>KY</v>
      </c>
      <c r="J1078" t="str">
        <f t="shared" si="4"/>
        <v>Mercer, KY</v>
      </c>
    </row>
    <row r="1079" ht="15.75" customHeight="1">
      <c r="A1079" s="11" t="s">
        <v>9657</v>
      </c>
      <c r="B1079" s="12" t="s">
        <v>4140</v>
      </c>
      <c r="C1079" s="12">
        <v>8.8</v>
      </c>
      <c r="D1079" s="12">
        <v>21.7</v>
      </c>
      <c r="E1079" s="12">
        <v>30453.0</v>
      </c>
      <c r="F1079" t="str">
        <f t="shared" si="1"/>
        <v> Kentucky</v>
      </c>
      <c r="G1079" t="str">
        <f t="shared" si="2"/>
        <v>Metcalfe </v>
      </c>
      <c r="H1079" t="str">
        <f t="shared" si="3"/>
        <v>Kentucky</v>
      </c>
      <c r="I1079" t="str">
        <f>VLOOKUP(H1079,Sheet5!A:B,2,FALSE)</f>
        <v>KY</v>
      </c>
      <c r="J1079" t="str">
        <f t="shared" si="4"/>
        <v>Metcalfe, KY</v>
      </c>
    </row>
    <row r="1080" ht="15.75" customHeight="1">
      <c r="A1080" s="11" t="s">
        <v>9658</v>
      </c>
      <c r="B1080" s="12" t="s">
        <v>4142</v>
      </c>
      <c r="C1080" s="12">
        <v>9.2</v>
      </c>
      <c r="D1080" s="12">
        <v>25.8</v>
      </c>
      <c r="E1080" s="12">
        <v>30378.0</v>
      </c>
      <c r="F1080" t="str">
        <f t="shared" si="1"/>
        <v> Kentucky</v>
      </c>
      <c r="G1080" t="str">
        <f t="shared" si="2"/>
        <v>Monroe </v>
      </c>
      <c r="H1080" t="str">
        <f t="shared" si="3"/>
        <v>Kentucky</v>
      </c>
      <c r="I1080" t="str">
        <f>VLOOKUP(H1080,Sheet5!A:B,2,FALSE)</f>
        <v>KY</v>
      </c>
      <c r="J1080" t="str">
        <f t="shared" si="4"/>
        <v>Monroe, KY</v>
      </c>
    </row>
    <row r="1081" ht="15.75" customHeight="1">
      <c r="A1081" s="11" t="s">
        <v>9659</v>
      </c>
      <c r="B1081" s="12" t="s">
        <v>4144</v>
      </c>
      <c r="C1081" s="12">
        <v>13.2</v>
      </c>
      <c r="D1081" s="12">
        <v>25.2</v>
      </c>
      <c r="E1081" s="12">
        <v>38373.0</v>
      </c>
      <c r="F1081" t="str">
        <f t="shared" si="1"/>
        <v> Kentucky</v>
      </c>
      <c r="G1081" t="str">
        <f t="shared" si="2"/>
        <v>Montgomery </v>
      </c>
      <c r="H1081" t="str">
        <f t="shared" si="3"/>
        <v>Kentucky</v>
      </c>
      <c r="I1081" t="str">
        <f>VLOOKUP(H1081,Sheet5!A:B,2,FALSE)</f>
        <v>KY</v>
      </c>
      <c r="J1081" t="str">
        <f t="shared" si="4"/>
        <v>Montgomery, KY</v>
      </c>
    </row>
    <row r="1082" ht="15.75" customHeight="1">
      <c r="A1082" s="11" t="s">
        <v>9660</v>
      </c>
      <c r="B1082" s="12" t="s">
        <v>4146</v>
      </c>
      <c r="C1082" s="12">
        <v>9.7</v>
      </c>
      <c r="D1082" s="12">
        <v>29.7</v>
      </c>
      <c r="E1082" s="12">
        <v>29730.0</v>
      </c>
      <c r="F1082" t="str">
        <f t="shared" si="1"/>
        <v> Kentucky</v>
      </c>
      <c r="G1082" t="str">
        <f t="shared" si="2"/>
        <v>Morgan </v>
      </c>
      <c r="H1082" t="str">
        <f t="shared" si="3"/>
        <v>Kentucky</v>
      </c>
      <c r="I1082" t="str">
        <f>VLOOKUP(H1082,Sheet5!A:B,2,FALSE)</f>
        <v>KY</v>
      </c>
      <c r="J1082" t="str">
        <f t="shared" si="4"/>
        <v>Morgan, KY</v>
      </c>
    </row>
    <row r="1083" ht="15.75" customHeight="1">
      <c r="A1083" s="11" t="s">
        <v>9661</v>
      </c>
      <c r="B1083" s="12" t="s">
        <v>4148</v>
      </c>
      <c r="C1083" s="12">
        <v>9.5</v>
      </c>
      <c r="D1083" s="12">
        <v>21.2</v>
      </c>
      <c r="E1083" s="12">
        <v>38849.0</v>
      </c>
      <c r="F1083" t="str">
        <f t="shared" si="1"/>
        <v> Kentucky</v>
      </c>
      <c r="G1083" t="str">
        <f t="shared" si="2"/>
        <v>Muhlenberg </v>
      </c>
      <c r="H1083" t="str">
        <f t="shared" si="3"/>
        <v>Kentucky</v>
      </c>
      <c r="I1083" t="str">
        <f>VLOOKUP(H1083,Sheet5!A:B,2,FALSE)</f>
        <v>KY</v>
      </c>
      <c r="J1083" t="str">
        <f t="shared" si="4"/>
        <v>Muhlenberg, KY</v>
      </c>
    </row>
    <row r="1084" ht="15.75" customHeight="1">
      <c r="A1084" s="11" t="s">
        <v>9662</v>
      </c>
      <c r="B1084" s="12" t="s">
        <v>4150</v>
      </c>
      <c r="C1084" s="12">
        <v>10.8</v>
      </c>
      <c r="D1084" s="12">
        <v>17.3</v>
      </c>
      <c r="E1084" s="12">
        <v>45655.0</v>
      </c>
      <c r="F1084" t="str">
        <f t="shared" si="1"/>
        <v> Kentucky</v>
      </c>
      <c r="G1084" t="str">
        <f t="shared" si="2"/>
        <v>Nelson </v>
      </c>
      <c r="H1084" t="str">
        <f t="shared" si="3"/>
        <v>Kentucky</v>
      </c>
      <c r="I1084" t="str">
        <f>VLOOKUP(H1084,Sheet5!A:B,2,FALSE)</f>
        <v>KY</v>
      </c>
      <c r="J1084" t="str">
        <f t="shared" si="4"/>
        <v>Nelson, KY</v>
      </c>
    </row>
    <row r="1085" ht="15.75" customHeight="1">
      <c r="A1085" s="11" t="s">
        <v>9663</v>
      </c>
      <c r="B1085" s="12" t="s">
        <v>4152</v>
      </c>
      <c r="C1085" s="12">
        <v>6.3</v>
      </c>
      <c r="D1085" s="12">
        <v>16.1</v>
      </c>
      <c r="E1085" s="12">
        <v>41996.0</v>
      </c>
      <c r="F1085" t="str">
        <f t="shared" si="1"/>
        <v> Kentucky</v>
      </c>
      <c r="G1085" t="str">
        <f t="shared" si="2"/>
        <v>Nicholas </v>
      </c>
      <c r="H1085" t="str">
        <f t="shared" si="3"/>
        <v>Kentucky</v>
      </c>
      <c r="I1085" t="str">
        <f>VLOOKUP(H1085,Sheet5!A:B,2,FALSE)</f>
        <v>KY</v>
      </c>
      <c r="J1085" t="str">
        <f t="shared" si="4"/>
        <v>Nicholas, KY</v>
      </c>
    </row>
    <row r="1086" ht="15.75" customHeight="1">
      <c r="A1086" s="11" t="s">
        <v>9664</v>
      </c>
      <c r="B1086" s="12" t="s">
        <v>4154</v>
      </c>
      <c r="C1086" s="12">
        <v>9.0</v>
      </c>
      <c r="D1086" s="12">
        <v>22.2</v>
      </c>
      <c r="E1086" s="12">
        <v>39574.0</v>
      </c>
      <c r="F1086" t="str">
        <f t="shared" si="1"/>
        <v> Kentucky</v>
      </c>
      <c r="G1086" t="str">
        <f t="shared" si="2"/>
        <v>Ohio </v>
      </c>
      <c r="H1086" t="str">
        <f t="shared" si="3"/>
        <v>Kentucky</v>
      </c>
      <c r="I1086" t="str">
        <f>VLOOKUP(H1086,Sheet5!A:B,2,FALSE)</f>
        <v>KY</v>
      </c>
      <c r="J1086" t="str">
        <f t="shared" si="4"/>
        <v>Ohio, KY</v>
      </c>
    </row>
    <row r="1087" ht="15.75" customHeight="1">
      <c r="A1087" s="11" t="s">
        <v>9665</v>
      </c>
      <c r="B1087" s="12" t="s">
        <v>4156</v>
      </c>
      <c r="C1087" s="12">
        <v>5.1</v>
      </c>
      <c r="D1087" s="12">
        <v>6.5</v>
      </c>
      <c r="E1087" s="12">
        <v>84447.0</v>
      </c>
      <c r="F1087" t="str">
        <f t="shared" si="1"/>
        <v> Kentucky</v>
      </c>
      <c r="G1087" t="str">
        <f t="shared" si="2"/>
        <v>Oldham </v>
      </c>
      <c r="H1087" t="str">
        <f t="shared" si="3"/>
        <v>Kentucky</v>
      </c>
      <c r="I1087" t="str">
        <f>VLOOKUP(H1087,Sheet5!A:B,2,FALSE)</f>
        <v>KY</v>
      </c>
      <c r="J1087" t="str">
        <f t="shared" si="4"/>
        <v>Oldham, KY</v>
      </c>
    </row>
    <row r="1088" ht="15.75" customHeight="1">
      <c r="A1088" s="11" t="s">
        <v>9666</v>
      </c>
      <c r="B1088" s="12" t="s">
        <v>4158</v>
      </c>
      <c r="C1088" s="12">
        <v>9.2</v>
      </c>
      <c r="D1088" s="12">
        <v>15.1</v>
      </c>
      <c r="E1088" s="12">
        <v>40995.0</v>
      </c>
      <c r="F1088" t="str">
        <f t="shared" si="1"/>
        <v> Kentucky</v>
      </c>
      <c r="G1088" t="str">
        <f t="shared" si="2"/>
        <v>Owen </v>
      </c>
      <c r="H1088" t="str">
        <f t="shared" si="3"/>
        <v>Kentucky</v>
      </c>
      <c r="I1088" t="str">
        <f>VLOOKUP(H1088,Sheet5!A:B,2,FALSE)</f>
        <v>KY</v>
      </c>
      <c r="J1088" t="str">
        <f t="shared" si="4"/>
        <v>Owen, KY</v>
      </c>
    </row>
    <row r="1089" ht="15.75" customHeight="1">
      <c r="A1089" s="11" t="s">
        <v>9667</v>
      </c>
      <c r="B1089" s="12" t="s">
        <v>4160</v>
      </c>
      <c r="C1089" s="12">
        <v>15.0</v>
      </c>
      <c r="D1089" s="12">
        <v>39.2</v>
      </c>
      <c r="E1089" s="12">
        <v>19146.0</v>
      </c>
      <c r="F1089" t="str">
        <f t="shared" si="1"/>
        <v> Kentucky</v>
      </c>
      <c r="G1089" t="str">
        <f t="shared" si="2"/>
        <v>Owsley </v>
      </c>
      <c r="H1089" t="str">
        <f t="shared" si="3"/>
        <v>Kentucky</v>
      </c>
      <c r="I1089" t="str">
        <f>VLOOKUP(H1089,Sheet5!A:B,2,FALSE)</f>
        <v>KY</v>
      </c>
      <c r="J1089" t="str">
        <f t="shared" si="4"/>
        <v>Owsley, KY</v>
      </c>
    </row>
    <row r="1090" ht="15.75" customHeight="1">
      <c r="A1090" s="11" t="s">
        <v>9668</v>
      </c>
      <c r="B1090" s="12" t="s">
        <v>4162</v>
      </c>
      <c r="C1090" s="12">
        <v>7.6</v>
      </c>
      <c r="D1090" s="12">
        <v>14.9</v>
      </c>
      <c r="E1090" s="12">
        <v>46085.0</v>
      </c>
      <c r="F1090" t="str">
        <f t="shared" si="1"/>
        <v> Kentucky</v>
      </c>
      <c r="G1090" t="str">
        <f t="shared" si="2"/>
        <v>Pendleton </v>
      </c>
      <c r="H1090" t="str">
        <f t="shared" si="3"/>
        <v>Kentucky</v>
      </c>
      <c r="I1090" t="str">
        <f>VLOOKUP(H1090,Sheet5!A:B,2,FALSE)</f>
        <v>KY</v>
      </c>
      <c r="J1090" t="str">
        <f t="shared" si="4"/>
        <v>Pendleton, KY</v>
      </c>
    </row>
    <row r="1091" ht="15.75" customHeight="1">
      <c r="A1091" s="11" t="s">
        <v>9669</v>
      </c>
      <c r="B1091" s="12" t="s">
        <v>4164</v>
      </c>
      <c r="C1091" s="12">
        <v>13.6</v>
      </c>
      <c r="D1091" s="12">
        <v>26.6</v>
      </c>
      <c r="E1091" s="12">
        <v>32302.0</v>
      </c>
      <c r="F1091" t="str">
        <f t="shared" si="1"/>
        <v> Kentucky</v>
      </c>
      <c r="G1091" t="str">
        <f t="shared" si="2"/>
        <v>Perry </v>
      </c>
      <c r="H1091" t="str">
        <f t="shared" si="3"/>
        <v>Kentucky</v>
      </c>
      <c r="I1091" t="str">
        <f>VLOOKUP(H1091,Sheet5!A:B,2,FALSE)</f>
        <v>KY</v>
      </c>
      <c r="J1091" t="str">
        <f t="shared" si="4"/>
        <v>Perry, KY</v>
      </c>
    </row>
    <row r="1092" ht="15.75" customHeight="1">
      <c r="A1092" s="11" t="s">
        <v>9670</v>
      </c>
      <c r="B1092" s="12" t="s">
        <v>4166</v>
      </c>
      <c r="C1092" s="12">
        <v>11.0</v>
      </c>
      <c r="D1092" s="12">
        <v>24.1</v>
      </c>
      <c r="E1092" s="12">
        <v>32571.0</v>
      </c>
      <c r="F1092" t="str">
        <f t="shared" si="1"/>
        <v> Kentucky</v>
      </c>
      <c r="G1092" t="str">
        <f t="shared" si="2"/>
        <v>Pike </v>
      </c>
      <c r="H1092" t="str">
        <f t="shared" si="3"/>
        <v>Kentucky</v>
      </c>
      <c r="I1092" t="str">
        <f>VLOOKUP(H1092,Sheet5!A:B,2,FALSE)</f>
        <v>KY</v>
      </c>
      <c r="J1092" t="str">
        <f t="shared" si="4"/>
        <v>Pike, KY</v>
      </c>
    </row>
    <row r="1093" ht="15.75" customHeight="1">
      <c r="A1093" s="11" t="s">
        <v>9671</v>
      </c>
      <c r="B1093" s="12" t="s">
        <v>4168</v>
      </c>
      <c r="C1093" s="12">
        <v>10.6</v>
      </c>
      <c r="D1093" s="12">
        <v>27.5</v>
      </c>
      <c r="E1093" s="12">
        <v>29141.0</v>
      </c>
      <c r="F1093" t="str">
        <f t="shared" si="1"/>
        <v> Kentucky</v>
      </c>
      <c r="G1093" t="str">
        <f t="shared" si="2"/>
        <v>Powell </v>
      </c>
      <c r="H1093" t="str">
        <f t="shared" si="3"/>
        <v>Kentucky</v>
      </c>
      <c r="I1093" t="str">
        <f>VLOOKUP(H1093,Sheet5!A:B,2,FALSE)</f>
        <v>KY</v>
      </c>
      <c r="J1093" t="str">
        <f t="shared" si="4"/>
        <v>Powell, KY</v>
      </c>
    </row>
    <row r="1094" ht="15.75" customHeight="1">
      <c r="A1094" s="11" t="s">
        <v>9672</v>
      </c>
      <c r="B1094" s="12" t="s">
        <v>4170</v>
      </c>
      <c r="C1094" s="12">
        <v>9.4</v>
      </c>
      <c r="D1094" s="12">
        <v>26.0</v>
      </c>
      <c r="E1094" s="12">
        <v>33425.0</v>
      </c>
      <c r="F1094" t="str">
        <f t="shared" si="1"/>
        <v> Kentucky</v>
      </c>
      <c r="G1094" t="str">
        <f t="shared" si="2"/>
        <v>Pulaski </v>
      </c>
      <c r="H1094" t="str">
        <f t="shared" si="3"/>
        <v>Kentucky</v>
      </c>
      <c r="I1094" t="str">
        <f>VLOOKUP(H1094,Sheet5!A:B,2,FALSE)</f>
        <v>KY</v>
      </c>
      <c r="J1094" t="str">
        <f t="shared" si="4"/>
        <v>Pulaski, KY</v>
      </c>
    </row>
    <row r="1095" ht="15.75" customHeight="1">
      <c r="A1095" s="11" t="s">
        <v>9673</v>
      </c>
      <c r="B1095" s="12" t="s">
        <v>4172</v>
      </c>
      <c r="C1095" s="12">
        <v>13.2</v>
      </c>
      <c r="D1095" s="12">
        <v>26.6</v>
      </c>
      <c r="E1095" s="12">
        <v>30479.0</v>
      </c>
      <c r="F1095" t="str">
        <f t="shared" si="1"/>
        <v> Kentucky</v>
      </c>
      <c r="G1095" t="str">
        <f t="shared" si="2"/>
        <v>Robertson </v>
      </c>
      <c r="H1095" t="str">
        <f t="shared" si="3"/>
        <v>Kentucky</v>
      </c>
      <c r="I1095" t="str">
        <f>VLOOKUP(H1095,Sheet5!A:B,2,FALSE)</f>
        <v>KY</v>
      </c>
      <c r="J1095" t="str">
        <f t="shared" si="4"/>
        <v>Robertson, KY</v>
      </c>
    </row>
    <row r="1096" ht="15.75" customHeight="1">
      <c r="A1096" s="11" t="s">
        <v>9674</v>
      </c>
      <c r="B1096" s="12" t="s">
        <v>4174</v>
      </c>
      <c r="C1096" s="12">
        <v>10.5</v>
      </c>
      <c r="D1096" s="12">
        <v>25.0</v>
      </c>
      <c r="E1096" s="12">
        <v>31536.0</v>
      </c>
      <c r="F1096" t="str">
        <f t="shared" si="1"/>
        <v> Kentucky</v>
      </c>
      <c r="G1096" t="str">
        <f t="shared" si="2"/>
        <v>Rockcastle </v>
      </c>
      <c r="H1096" t="str">
        <f t="shared" si="3"/>
        <v>Kentucky</v>
      </c>
      <c r="I1096" t="str">
        <f>VLOOKUP(H1096,Sheet5!A:B,2,FALSE)</f>
        <v>KY</v>
      </c>
      <c r="J1096" t="str">
        <f t="shared" si="4"/>
        <v>Rockcastle, KY</v>
      </c>
    </row>
    <row r="1097" ht="15.75" customHeight="1">
      <c r="A1097" s="11" t="s">
        <v>9675</v>
      </c>
      <c r="B1097" s="12" t="s">
        <v>4176</v>
      </c>
      <c r="C1097" s="12">
        <v>5.7</v>
      </c>
      <c r="D1097" s="12">
        <v>26.0</v>
      </c>
      <c r="E1097" s="12">
        <v>40697.0</v>
      </c>
      <c r="F1097" t="str">
        <f t="shared" si="1"/>
        <v> Kentucky</v>
      </c>
      <c r="G1097" t="str">
        <f t="shared" si="2"/>
        <v>Rowan </v>
      </c>
      <c r="H1097" t="str">
        <f t="shared" si="3"/>
        <v>Kentucky</v>
      </c>
      <c r="I1097" t="str">
        <f>VLOOKUP(H1097,Sheet5!A:B,2,FALSE)</f>
        <v>KY</v>
      </c>
      <c r="J1097" t="str">
        <f t="shared" si="4"/>
        <v>Rowan, KY</v>
      </c>
    </row>
    <row r="1098" ht="15.75" customHeight="1">
      <c r="A1098" s="11" t="s">
        <v>9676</v>
      </c>
      <c r="B1098" s="12" t="s">
        <v>4178</v>
      </c>
      <c r="C1098" s="12">
        <v>12.3</v>
      </c>
      <c r="D1098" s="12">
        <v>27.0</v>
      </c>
      <c r="E1098" s="12">
        <v>30773.0</v>
      </c>
      <c r="F1098" t="str">
        <f t="shared" si="1"/>
        <v> Kentucky</v>
      </c>
      <c r="G1098" t="str">
        <f t="shared" si="2"/>
        <v>Russell </v>
      </c>
      <c r="H1098" t="str">
        <f t="shared" si="3"/>
        <v>Kentucky</v>
      </c>
      <c r="I1098" t="str">
        <f>VLOOKUP(H1098,Sheet5!A:B,2,FALSE)</f>
        <v>KY</v>
      </c>
      <c r="J1098" t="str">
        <f t="shared" si="4"/>
        <v>Russell, KY</v>
      </c>
    </row>
    <row r="1099" ht="15.75" customHeight="1">
      <c r="A1099" s="11" t="s">
        <v>9677</v>
      </c>
      <c r="B1099" s="12" t="s">
        <v>4180</v>
      </c>
      <c r="C1099" s="12">
        <v>7.7</v>
      </c>
      <c r="D1099" s="12">
        <v>10.6</v>
      </c>
      <c r="E1099" s="12">
        <v>62134.0</v>
      </c>
      <c r="F1099" t="str">
        <f t="shared" si="1"/>
        <v> Kentucky</v>
      </c>
      <c r="G1099" t="str">
        <f t="shared" si="2"/>
        <v>Scott </v>
      </c>
      <c r="H1099" t="str">
        <f t="shared" si="3"/>
        <v>Kentucky</v>
      </c>
      <c r="I1099" t="str">
        <f>VLOOKUP(H1099,Sheet5!A:B,2,FALSE)</f>
        <v>KY</v>
      </c>
      <c r="J1099" t="str">
        <f t="shared" si="4"/>
        <v>Scott, KY</v>
      </c>
    </row>
    <row r="1100" ht="15.75" customHeight="1">
      <c r="A1100" s="11" t="s">
        <v>9678</v>
      </c>
      <c r="B1100" s="12" t="s">
        <v>4182</v>
      </c>
      <c r="C1100" s="12">
        <v>7.5</v>
      </c>
      <c r="D1100" s="12">
        <v>12.4</v>
      </c>
      <c r="E1100" s="12">
        <v>57890.0</v>
      </c>
      <c r="F1100" t="str">
        <f t="shared" si="1"/>
        <v> Kentucky</v>
      </c>
      <c r="G1100" t="str">
        <f t="shared" si="2"/>
        <v>Shelby </v>
      </c>
      <c r="H1100" t="str">
        <f t="shared" si="3"/>
        <v>Kentucky</v>
      </c>
      <c r="I1100" t="str">
        <f>VLOOKUP(H1100,Sheet5!A:B,2,FALSE)</f>
        <v>KY</v>
      </c>
      <c r="J1100" t="str">
        <f t="shared" si="4"/>
        <v>Shelby, KY</v>
      </c>
    </row>
    <row r="1101" ht="15.75" customHeight="1">
      <c r="A1101" s="11" t="s">
        <v>9679</v>
      </c>
      <c r="B1101" s="12" t="s">
        <v>4184</v>
      </c>
      <c r="C1101" s="12">
        <v>8.6</v>
      </c>
      <c r="D1101" s="12">
        <v>19.6</v>
      </c>
      <c r="E1101" s="12">
        <v>39055.0</v>
      </c>
      <c r="F1101" t="str">
        <f t="shared" si="1"/>
        <v> Kentucky</v>
      </c>
      <c r="G1101" t="str">
        <f t="shared" si="2"/>
        <v>Simpson </v>
      </c>
      <c r="H1101" t="str">
        <f t="shared" si="3"/>
        <v>Kentucky</v>
      </c>
      <c r="I1101" t="str">
        <f>VLOOKUP(H1101,Sheet5!A:B,2,FALSE)</f>
        <v>KY</v>
      </c>
      <c r="J1101" t="str">
        <f t="shared" si="4"/>
        <v>Simpson, KY</v>
      </c>
    </row>
    <row r="1102" ht="15.75" customHeight="1">
      <c r="A1102" s="11" t="s">
        <v>9680</v>
      </c>
      <c r="B1102" s="12" t="s">
        <v>4186</v>
      </c>
      <c r="C1102" s="12">
        <v>6.8</v>
      </c>
      <c r="D1102" s="12">
        <v>6.9</v>
      </c>
      <c r="E1102" s="12">
        <v>65149.0</v>
      </c>
      <c r="F1102" t="str">
        <f t="shared" si="1"/>
        <v> Kentucky</v>
      </c>
      <c r="G1102" t="str">
        <f t="shared" si="2"/>
        <v>Spencer </v>
      </c>
      <c r="H1102" t="str">
        <f t="shared" si="3"/>
        <v>Kentucky</v>
      </c>
      <c r="I1102" t="str">
        <f>VLOOKUP(H1102,Sheet5!A:B,2,FALSE)</f>
        <v>KY</v>
      </c>
      <c r="J1102" t="str">
        <f t="shared" si="4"/>
        <v>Spencer, KY</v>
      </c>
    </row>
    <row r="1103" ht="15.75" customHeight="1">
      <c r="A1103" s="11" t="s">
        <v>9681</v>
      </c>
      <c r="B1103" s="12" t="s">
        <v>4188</v>
      </c>
      <c r="C1103" s="12">
        <v>11.2</v>
      </c>
      <c r="D1103" s="12">
        <v>22.9</v>
      </c>
      <c r="E1103" s="12">
        <v>35521.0</v>
      </c>
      <c r="F1103" t="str">
        <f t="shared" si="1"/>
        <v> Kentucky</v>
      </c>
      <c r="G1103" t="str">
        <f t="shared" si="2"/>
        <v>Taylor </v>
      </c>
      <c r="H1103" t="str">
        <f t="shared" si="3"/>
        <v>Kentucky</v>
      </c>
      <c r="I1103" t="str">
        <f>VLOOKUP(H1103,Sheet5!A:B,2,FALSE)</f>
        <v>KY</v>
      </c>
      <c r="J1103" t="str">
        <f t="shared" si="4"/>
        <v>Taylor, KY</v>
      </c>
    </row>
    <row r="1104" ht="15.75" customHeight="1">
      <c r="A1104" s="11" t="s">
        <v>9682</v>
      </c>
      <c r="B1104" s="12" t="s">
        <v>4190</v>
      </c>
      <c r="C1104" s="12">
        <v>8.0</v>
      </c>
      <c r="D1104" s="12">
        <v>19.9</v>
      </c>
      <c r="E1104" s="12">
        <v>41047.0</v>
      </c>
      <c r="F1104" t="str">
        <f t="shared" si="1"/>
        <v> Kentucky</v>
      </c>
      <c r="G1104" t="str">
        <f t="shared" si="2"/>
        <v>Todd </v>
      </c>
      <c r="H1104" t="str">
        <f t="shared" si="3"/>
        <v>Kentucky</v>
      </c>
      <c r="I1104" t="str">
        <f>VLOOKUP(H1104,Sheet5!A:B,2,FALSE)</f>
        <v>KY</v>
      </c>
      <c r="J1104" t="str">
        <f t="shared" si="4"/>
        <v>Todd, KY</v>
      </c>
    </row>
    <row r="1105" ht="15.75" customHeight="1">
      <c r="A1105" s="11" t="s">
        <v>9683</v>
      </c>
      <c r="B1105" s="12" t="s">
        <v>4192</v>
      </c>
      <c r="C1105" s="12">
        <v>7.5</v>
      </c>
      <c r="D1105" s="12">
        <v>15.5</v>
      </c>
      <c r="E1105" s="12">
        <v>45303.0</v>
      </c>
      <c r="F1105" t="str">
        <f t="shared" si="1"/>
        <v> Kentucky</v>
      </c>
      <c r="G1105" t="str">
        <f t="shared" si="2"/>
        <v>Trigg </v>
      </c>
      <c r="H1105" t="str">
        <f t="shared" si="3"/>
        <v>Kentucky</v>
      </c>
      <c r="I1105" t="str">
        <f>VLOOKUP(H1105,Sheet5!A:B,2,FALSE)</f>
        <v>KY</v>
      </c>
      <c r="J1105" t="str">
        <f t="shared" si="4"/>
        <v>Trigg, KY</v>
      </c>
    </row>
    <row r="1106" ht="15.75" customHeight="1">
      <c r="A1106" s="11" t="s">
        <v>9684</v>
      </c>
      <c r="B1106" s="12" t="s">
        <v>4194</v>
      </c>
      <c r="C1106" s="12">
        <v>12.7</v>
      </c>
      <c r="D1106" s="12">
        <v>16.5</v>
      </c>
      <c r="E1106" s="12">
        <v>47119.0</v>
      </c>
      <c r="F1106" t="str">
        <f t="shared" si="1"/>
        <v> Kentucky</v>
      </c>
      <c r="G1106" t="str">
        <f t="shared" si="2"/>
        <v>Trimble </v>
      </c>
      <c r="H1106" t="str">
        <f t="shared" si="3"/>
        <v>Kentucky</v>
      </c>
      <c r="I1106" t="str">
        <f>VLOOKUP(H1106,Sheet5!A:B,2,FALSE)</f>
        <v>KY</v>
      </c>
      <c r="J1106" t="str">
        <f t="shared" si="4"/>
        <v>Trimble, KY</v>
      </c>
    </row>
    <row r="1107" ht="15.75" customHeight="1">
      <c r="A1107" s="11" t="s">
        <v>9685</v>
      </c>
      <c r="B1107" s="12" t="s">
        <v>4196</v>
      </c>
      <c r="C1107" s="12">
        <v>8.0</v>
      </c>
      <c r="D1107" s="12">
        <v>28.5</v>
      </c>
      <c r="E1107" s="12">
        <v>38367.0</v>
      </c>
      <c r="F1107" t="str">
        <f t="shared" si="1"/>
        <v> Kentucky</v>
      </c>
      <c r="G1107" t="str">
        <f t="shared" si="2"/>
        <v>Union </v>
      </c>
      <c r="H1107" t="str">
        <f t="shared" si="3"/>
        <v>Kentucky</v>
      </c>
      <c r="I1107" t="str">
        <f>VLOOKUP(H1107,Sheet5!A:B,2,FALSE)</f>
        <v>KY</v>
      </c>
      <c r="J1107" t="str">
        <f t="shared" si="4"/>
        <v>Union, KY</v>
      </c>
    </row>
    <row r="1108" ht="15.75" customHeight="1">
      <c r="A1108" s="11" t="s">
        <v>9686</v>
      </c>
      <c r="B1108" s="12" t="s">
        <v>4198</v>
      </c>
      <c r="C1108" s="12">
        <v>9.1</v>
      </c>
      <c r="D1108" s="12">
        <v>19.1</v>
      </c>
      <c r="E1108" s="12">
        <v>45209.0</v>
      </c>
      <c r="F1108" t="str">
        <f t="shared" si="1"/>
        <v> Kentucky</v>
      </c>
      <c r="G1108" t="str">
        <f t="shared" si="2"/>
        <v>Warren </v>
      </c>
      <c r="H1108" t="str">
        <f t="shared" si="3"/>
        <v>Kentucky</v>
      </c>
      <c r="I1108" t="str">
        <f>VLOOKUP(H1108,Sheet5!A:B,2,FALSE)</f>
        <v>KY</v>
      </c>
      <c r="J1108" t="str">
        <f t="shared" si="4"/>
        <v>Warren, KY</v>
      </c>
    </row>
    <row r="1109" ht="15.75" customHeight="1">
      <c r="A1109" s="11" t="s">
        <v>9687</v>
      </c>
      <c r="B1109" s="12" t="s">
        <v>4200</v>
      </c>
      <c r="C1109" s="12">
        <v>7.9</v>
      </c>
      <c r="D1109" s="12">
        <v>16.8</v>
      </c>
      <c r="E1109" s="12">
        <v>39313.0</v>
      </c>
      <c r="F1109" t="str">
        <f t="shared" si="1"/>
        <v> Kentucky</v>
      </c>
      <c r="G1109" t="str">
        <f t="shared" si="2"/>
        <v>Washington </v>
      </c>
      <c r="H1109" t="str">
        <f t="shared" si="3"/>
        <v>Kentucky</v>
      </c>
      <c r="I1109" t="str">
        <f>VLOOKUP(H1109,Sheet5!A:B,2,FALSE)</f>
        <v>KY</v>
      </c>
      <c r="J1109" t="str">
        <f t="shared" si="4"/>
        <v>Washington, KY</v>
      </c>
    </row>
    <row r="1110" ht="15.75" customHeight="1">
      <c r="A1110" s="11" t="s">
        <v>9688</v>
      </c>
      <c r="B1110" s="12" t="s">
        <v>4202</v>
      </c>
      <c r="C1110" s="12">
        <v>15.4</v>
      </c>
      <c r="D1110" s="12">
        <v>25.5</v>
      </c>
      <c r="E1110" s="12">
        <v>29295.0</v>
      </c>
      <c r="F1110" t="str">
        <f t="shared" si="1"/>
        <v> Kentucky</v>
      </c>
      <c r="G1110" t="str">
        <f t="shared" si="2"/>
        <v>Wayne </v>
      </c>
      <c r="H1110" t="str">
        <f t="shared" si="3"/>
        <v>Kentucky</v>
      </c>
      <c r="I1110" t="str">
        <f>VLOOKUP(H1110,Sheet5!A:B,2,FALSE)</f>
        <v>KY</v>
      </c>
      <c r="J1110" t="str">
        <f t="shared" si="4"/>
        <v>Wayne, KY</v>
      </c>
    </row>
    <row r="1111" ht="15.75" customHeight="1">
      <c r="A1111" s="11" t="s">
        <v>9689</v>
      </c>
      <c r="B1111" s="12" t="s">
        <v>4204</v>
      </c>
      <c r="C1111" s="12">
        <v>7.6</v>
      </c>
      <c r="D1111" s="12">
        <v>14.4</v>
      </c>
      <c r="E1111" s="12">
        <v>40852.0</v>
      </c>
      <c r="F1111" t="str">
        <f t="shared" si="1"/>
        <v> Kentucky</v>
      </c>
      <c r="G1111" t="str">
        <f t="shared" si="2"/>
        <v>Webster </v>
      </c>
      <c r="H1111" t="str">
        <f t="shared" si="3"/>
        <v>Kentucky</v>
      </c>
      <c r="I1111" t="str">
        <f>VLOOKUP(H1111,Sheet5!A:B,2,FALSE)</f>
        <v>KY</v>
      </c>
      <c r="J1111" t="str">
        <f t="shared" si="4"/>
        <v>Webster, KY</v>
      </c>
    </row>
    <row r="1112" ht="15.75" customHeight="1">
      <c r="A1112" s="11" t="s">
        <v>9690</v>
      </c>
      <c r="B1112" s="12" t="s">
        <v>4206</v>
      </c>
      <c r="C1112" s="12">
        <v>12.1</v>
      </c>
      <c r="D1112" s="12">
        <v>24.1</v>
      </c>
      <c r="E1112" s="12">
        <v>32255.0</v>
      </c>
      <c r="F1112" t="str">
        <f t="shared" si="1"/>
        <v> Kentucky</v>
      </c>
      <c r="G1112" t="str">
        <f t="shared" si="2"/>
        <v>Whitley </v>
      </c>
      <c r="H1112" t="str">
        <f t="shared" si="3"/>
        <v>Kentucky</v>
      </c>
      <c r="I1112" t="str">
        <f>VLOOKUP(H1112,Sheet5!A:B,2,FALSE)</f>
        <v>KY</v>
      </c>
      <c r="J1112" t="str">
        <f t="shared" si="4"/>
        <v>Whitley, KY</v>
      </c>
    </row>
    <row r="1113" ht="15.75" customHeight="1">
      <c r="A1113" s="11" t="s">
        <v>9691</v>
      </c>
      <c r="B1113" s="12" t="s">
        <v>4208</v>
      </c>
      <c r="C1113" s="12">
        <v>9.4</v>
      </c>
      <c r="D1113" s="12">
        <v>44.3</v>
      </c>
      <c r="E1113" s="12">
        <v>21198.0</v>
      </c>
      <c r="F1113" t="str">
        <f t="shared" si="1"/>
        <v> Kentucky</v>
      </c>
      <c r="G1113" t="str">
        <f t="shared" si="2"/>
        <v>Wolfe </v>
      </c>
      <c r="H1113" t="str">
        <f t="shared" si="3"/>
        <v>Kentucky</v>
      </c>
      <c r="I1113" t="str">
        <f>VLOOKUP(H1113,Sheet5!A:B,2,FALSE)</f>
        <v>KY</v>
      </c>
      <c r="J1113" t="str">
        <f t="shared" si="4"/>
        <v>Wolfe, KY</v>
      </c>
    </row>
    <row r="1114" ht="15.75" customHeight="1">
      <c r="A1114" s="11" t="s">
        <v>9692</v>
      </c>
      <c r="B1114" s="12" t="s">
        <v>4210</v>
      </c>
      <c r="C1114" s="12">
        <v>6.2</v>
      </c>
      <c r="D1114" s="12">
        <v>12.9</v>
      </c>
      <c r="E1114" s="12">
        <v>58639.0</v>
      </c>
      <c r="F1114" t="str">
        <f t="shared" si="1"/>
        <v> Kentucky</v>
      </c>
      <c r="G1114" t="str">
        <f t="shared" si="2"/>
        <v>Woodford </v>
      </c>
      <c r="H1114" t="str">
        <f t="shared" si="3"/>
        <v>Kentucky</v>
      </c>
      <c r="I1114" t="str">
        <f>VLOOKUP(H1114,Sheet5!A:B,2,FALSE)</f>
        <v>KY</v>
      </c>
      <c r="J1114" t="str">
        <f t="shared" si="4"/>
        <v>Woodford, KY</v>
      </c>
    </row>
    <row r="1115" ht="15.75" customHeight="1">
      <c r="A1115" s="11" t="s">
        <v>4214</v>
      </c>
      <c r="B1115" s="12" t="e">
        <v>#VALUE!</v>
      </c>
      <c r="C1115" s="12">
        <v>9.4</v>
      </c>
      <c r="D1115" s="12">
        <v>19.9</v>
      </c>
      <c r="E1115" s="12">
        <v>37684.0</v>
      </c>
      <c r="F1115" t="str">
        <f t="shared" si="1"/>
        <v> Louisiana</v>
      </c>
      <c r="G1115" t="str">
        <f t="shared" si="2"/>
        <v>#VALUE!</v>
      </c>
      <c r="H1115" t="str">
        <f t="shared" si="3"/>
        <v>Louisiana</v>
      </c>
      <c r="I1115" t="str">
        <f>VLOOKUP(H1115,Sheet5!A:B,2,FALSE)</f>
        <v>LA</v>
      </c>
      <c r="J1115" t="str">
        <f t="shared" si="4"/>
        <v>#VALUE!</v>
      </c>
    </row>
    <row r="1116" ht="15.75" customHeight="1">
      <c r="A1116" s="11" t="s">
        <v>4217</v>
      </c>
      <c r="B1116" s="12" t="e">
        <v>#VALUE!</v>
      </c>
      <c r="C1116" s="12">
        <v>7.5</v>
      </c>
      <c r="D1116" s="12">
        <v>16.8</v>
      </c>
      <c r="E1116" s="12">
        <v>39440.0</v>
      </c>
      <c r="F1116" t="str">
        <f t="shared" si="1"/>
        <v> Louisiana</v>
      </c>
      <c r="G1116" t="str">
        <f t="shared" si="2"/>
        <v>#VALUE!</v>
      </c>
      <c r="H1116" t="str">
        <f t="shared" si="3"/>
        <v>Louisiana</v>
      </c>
      <c r="I1116" t="str">
        <f>VLOOKUP(H1116,Sheet5!A:B,2,FALSE)</f>
        <v>LA</v>
      </c>
      <c r="J1116" t="str">
        <f t="shared" si="4"/>
        <v>#VALUE!</v>
      </c>
    </row>
    <row r="1117" ht="15.75" customHeight="1">
      <c r="A1117" s="11" t="s">
        <v>4220</v>
      </c>
      <c r="B1117" s="12" t="e">
        <v>#VALUE!</v>
      </c>
      <c r="C1117" s="12">
        <v>6.3</v>
      </c>
      <c r="D1117" s="12">
        <v>12.8</v>
      </c>
      <c r="E1117" s="12">
        <v>70207.0</v>
      </c>
      <c r="F1117" t="str">
        <f t="shared" si="1"/>
        <v> Louisiana</v>
      </c>
      <c r="G1117" t="str">
        <f t="shared" si="2"/>
        <v>#VALUE!</v>
      </c>
      <c r="H1117" t="str">
        <f t="shared" si="3"/>
        <v>Louisiana</v>
      </c>
      <c r="I1117" t="str">
        <f>VLOOKUP(H1117,Sheet5!A:B,2,FALSE)</f>
        <v>LA</v>
      </c>
      <c r="J1117" t="str">
        <f t="shared" si="4"/>
        <v>#VALUE!</v>
      </c>
    </row>
    <row r="1118" ht="15.75" customHeight="1">
      <c r="A1118" s="11" t="s">
        <v>4223</v>
      </c>
      <c r="B1118" s="12" t="e">
        <v>#VALUE!</v>
      </c>
      <c r="C1118" s="12">
        <v>11.3</v>
      </c>
      <c r="D1118" s="12">
        <v>17.0</v>
      </c>
      <c r="E1118" s="12">
        <v>47961.0</v>
      </c>
      <c r="F1118" t="str">
        <f t="shared" si="1"/>
        <v> Louisiana</v>
      </c>
      <c r="G1118" t="str">
        <f t="shared" si="2"/>
        <v>#VALUE!</v>
      </c>
      <c r="H1118" t="str">
        <f t="shared" si="3"/>
        <v>Louisiana</v>
      </c>
      <c r="I1118" t="str">
        <f>VLOOKUP(H1118,Sheet5!A:B,2,FALSE)</f>
        <v>LA</v>
      </c>
      <c r="J1118" t="str">
        <f t="shared" si="4"/>
        <v>#VALUE!</v>
      </c>
    </row>
    <row r="1119" ht="15.75" customHeight="1">
      <c r="A1119" s="11" t="s">
        <v>4226</v>
      </c>
      <c r="B1119" s="12" t="e">
        <v>#VALUE!</v>
      </c>
      <c r="C1119" s="12">
        <v>10.2</v>
      </c>
      <c r="D1119" s="12">
        <v>22.1</v>
      </c>
      <c r="E1119" s="12">
        <v>33781.0</v>
      </c>
      <c r="F1119" t="str">
        <f t="shared" si="1"/>
        <v> Louisiana</v>
      </c>
      <c r="G1119" t="str">
        <f t="shared" si="2"/>
        <v>#VALUE!</v>
      </c>
      <c r="H1119" t="str">
        <f t="shared" si="3"/>
        <v>Louisiana</v>
      </c>
      <c r="I1119" t="str">
        <f>VLOOKUP(H1119,Sheet5!A:B,2,FALSE)</f>
        <v>LA</v>
      </c>
      <c r="J1119" t="str">
        <f t="shared" si="4"/>
        <v>#VALUE!</v>
      </c>
    </row>
    <row r="1120" ht="15.75" customHeight="1">
      <c r="A1120" s="11" t="s">
        <v>4229</v>
      </c>
      <c r="B1120" s="12" t="e">
        <v>#VALUE!</v>
      </c>
      <c r="C1120" s="12">
        <v>6.7</v>
      </c>
      <c r="D1120" s="12">
        <v>18.7</v>
      </c>
      <c r="E1120" s="12">
        <v>46420.0</v>
      </c>
      <c r="F1120" t="str">
        <f t="shared" si="1"/>
        <v> Louisiana</v>
      </c>
      <c r="G1120" t="str">
        <f t="shared" si="2"/>
        <v>#VALUE!</v>
      </c>
      <c r="H1120" t="str">
        <f t="shared" si="3"/>
        <v>Louisiana</v>
      </c>
      <c r="I1120" t="str">
        <f>VLOOKUP(H1120,Sheet5!A:B,2,FALSE)</f>
        <v>LA</v>
      </c>
      <c r="J1120" t="str">
        <f t="shared" si="4"/>
        <v>#VALUE!</v>
      </c>
    </row>
    <row r="1121" ht="15.75" customHeight="1">
      <c r="A1121" s="11" t="s">
        <v>4232</v>
      </c>
      <c r="B1121" s="12" t="e">
        <v>#VALUE!</v>
      </c>
      <c r="C1121" s="12">
        <v>10.9</v>
      </c>
      <c r="D1121" s="12">
        <v>27.5</v>
      </c>
      <c r="E1121" s="12">
        <v>32826.0</v>
      </c>
      <c r="F1121" t="str">
        <f t="shared" si="1"/>
        <v> Louisiana</v>
      </c>
      <c r="G1121" t="str">
        <f t="shared" si="2"/>
        <v>#VALUE!</v>
      </c>
      <c r="H1121" t="str">
        <f t="shared" si="3"/>
        <v>Louisiana</v>
      </c>
      <c r="I1121" t="str">
        <f>VLOOKUP(H1121,Sheet5!A:B,2,FALSE)</f>
        <v>LA</v>
      </c>
      <c r="J1121" t="str">
        <f t="shared" si="4"/>
        <v>#VALUE!</v>
      </c>
    </row>
    <row r="1122" ht="15.75" customHeight="1">
      <c r="A1122" s="11" t="s">
        <v>4235</v>
      </c>
      <c r="B1122" s="12" t="e">
        <v>#VALUE!</v>
      </c>
      <c r="C1122" s="12">
        <v>6.3</v>
      </c>
      <c r="D1122" s="12">
        <v>13.6</v>
      </c>
      <c r="E1122" s="12">
        <v>52754.0</v>
      </c>
      <c r="F1122" t="str">
        <f t="shared" si="1"/>
        <v> Louisiana</v>
      </c>
      <c r="G1122" t="str">
        <f t="shared" si="2"/>
        <v>#VALUE!</v>
      </c>
      <c r="H1122" t="str">
        <f t="shared" si="3"/>
        <v>Louisiana</v>
      </c>
      <c r="I1122" t="str">
        <f>VLOOKUP(H1122,Sheet5!A:B,2,FALSE)</f>
        <v>LA</v>
      </c>
      <c r="J1122" t="str">
        <f t="shared" si="4"/>
        <v>#VALUE!</v>
      </c>
    </row>
    <row r="1123" ht="15.75" customHeight="1">
      <c r="A1123" s="11" t="s">
        <v>4238</v>
      </c>
      <c r="B1123" s="12" t="e">
        <v>#VALUE!</v>
      </c>
      <c r="C1123" s="12">
        <v>7.7</v>
      </c>
      <c r="D1123" s="12">
        <v>21.1</v>
      </c>
      <c r="E1123" s="12">
        <v>41251.0</v>
      </c>
      <c r="F1123" t="str">
        <f t="shared" si="1"/>
        <v> Louisiana</v>
      </c>
      <c r="G1123" t="str">
        <f t="shared" si="2"/>
        <v>#VALUE!</v>
      </c>
      <c r="H1123" t="str">
        <f t="shared" si="3"/>
        <v>Louisiana</v>
      </c>
      <c r="I1123" t="str">
        <f>VLOOKUP(H1123,Sheet5!A:B,2,FALSE)</f>
        <v>LA</v>
      </c>
      <c r="J1123" t="str">
        <f t="shared" si="4"/>
        <v>#VALUE!</v>
      </c>
    </row>
    <row r="1124" ht="15.75" customHeight="1">
      <c r="A1124" s="11" t="s">
        <v>4241</v>
      </c>
      <c r="B1124" s="12" t="e">
        <v>#VALUE!</v>
      </c>
      <c r="C1124" s="12">
        <v>8.9</v>
      </c>
      <c r="D1124" s="12">
        <v>17.2</v>
      </c>
      <c r="E1124" s="12">
        <v>44045.0</v>
      </c>
      <c r="F1124" t="str">
        <f t="shared" si="1"/>
        <v> Louisiana</v>
      </c>
      <c r="G1124" t="str">
        <f t="shared" si="2"/>
        <v>#VALUE!</v>
      </c>
      <c r="H1124" t="str">
        <f t="shared" si="3"/>
        <v>Louisiana</v>
      </c>
      <c r="I1124" t="str">
        <f>VLOOKUP(H1124,Sheet5!A:B,2,FALSE)</f>
        <v>LA</v>
      </c>
      <c r="J1124" t="str">
        <f t="shared" si="4"/>
        <v>#VALUE!</v>
      </c>
    </row>
    <row r="1125" ht="15.75" customHeight="1">
      <c r="A1125" s="11" t="s">
        <v>4244</v>
      </c>
      <c r="B1125" s="12" t="e">
        <v>#VALUE!</v>
      </c>
      <c r="C1125" s="12">
        <v>10.3</v>
      </c>
      <c r="D1125" s="12">
        <v>19.7</v>
      </c>
      <c r="E1125" s="12">
        <v>36792.0</v>
      </c>
      <c r="F1125" t="str">
        <f t="shared" si="1"/>
        <v> Louisiana</v>
      </c>
      <c r="G1125" t="str">
        <f t="shared" si="2"/>
        <v>#VALUE!</v>
      </c>
      <c r="H1125" t="str">
        <f t="shared" si="3"/>
        <v>Louisiana</v>
      </c>
      <c r="I1125" t="str">
        <f>VLOOKUP(H1125,Sheet5!A:B,2,FALSE)</f>
        <v>LA</v>
      </c>
      <c r="J1125" t="str">
        <f t="shared" si="4"/>
        <v>#VALUE!</v>
      </c>
    </row>
    <row r="1126" ht="15.75" customHeight="1">
      <c r="A1126" s="11" t="s">
        <v>4247</v>
      </c>
      <c r="B1126" s="12" t="e">
        <v>#VALUE!</v>
      </c>
      <c r="C1126" s="12">
        <v>6.0</v>
      </c>
      <c r="D1126" s="12">
        <v>8.3</v>
      </c>
      <c r="E1126" s="12">
        <v>64129.0</v>
      </c>
      <c r="F1126" t="str">
        <f t="shared" si="1"/>
        <v> Louisiana</v>
      </c>
      <c r="G1126" t="str">
        <f t="shared" si="2"/>
        <v>#VALUE!</v>
      </c>
      <c r="H1126" t="str">
        <f t="shared" si="3"/>
        <v>Louisiana</v>
      </c>
      <c r="I1126" t="str">
        <f>VLOOKUP(H1126,Sheet5!A:B,2,FALSE)</f>
        <v>LA</v>
      </c>
      <c r="J1126" t="str">
        <f t="shared" si="4"/>
        <v>#VALUE!</v>
      </c>
    </row>
    <row r="1127" ht="15.75" customHeight="1">
      <c r="A1127" s="11" t="s">
        <v>4250</v>
      </c>
      <c r="B1127" s="12" t="e">
        <v>#VALUE!</v>
      </c>
      <c r="C1127" s="12">
        <v>9.1</v>
      </c>
      <c r="D1127" s="12">
        <v>20.9</v>
      </c>
      <c r="E1127" s="12">
        <v>35093.0</v>
      </c>
      <c r="F1127" t="str">
        <f t="shared" si="1"/>
        <v> Louisiana</v>
      </c>
      <c r="G1127" t="str">
        <f t="shared" si="2"/>
        <v>#VALUE!</v>
      </c>
      <c r="H1127" t="str">
        <f t="shared" si="3"/>
        <v>Louisiana</v>
      </c>
      <c r="I1127" t="str">
        <f>VLOOKUP(H1127,Sheet5!A:B,2,FALSE)</f>
        <v>LA</v>
      </c>
      <c r="J1127" t="str">
        <f t="shared" si="4"/>
        <v>#VALUE!</v>
      </c>
    </row>
    <row r="1128" ht="15.75" customHeight="1">
      <c r="A1128" s="11" t="s">
        <v>4253</v>
      </c>
      <c r="B1128" s="12" t="e">
        <v>#VALUE!</v>
      </c>
      <c r="C1128" s="12">
        <v>16.0</v>
      </c>
      <c r="D1128" s="12">
        <v>29.3</v>
      </c>
      <c r="E1128" s="12">
        <v>34216.0</v>
      </c>
      <c r="F1128" t="str">
        <f t="shared" si="1"/>
        <v> Louisiana</v>
      </c>
      <c r="G1128" t="str">
        <f t="shared" si="2"/>
        <v>#VALUE!</v>
      </c>
      <c r="H1128" t="str">
        <f t="shared" si="3"/>
        <v>Louisiana</v>
      </c>
      <c r="I1128" t="str">
        <f>VLOOKUP(H1128,Sheet5!A:B,2,FALSE)</f>
        <v>LA</v>
      </c>
      <c r="J1128" t="str">
        <f t="shared" si="4"/>
        <v>#VALUE!</v>
      </c>
    </row>
    <row r="1129" ht="15.75" customHeight="1">
      <c r="A1129" s="11" t="s">
        <v>4256</v>
      </c>
      <c r="B1129" s="12" t="e">
        <v>#VALUE!</v>
      </c>
      <c r="C1129" s="12">
        <v>16.5</v>
      </c>
      <c r="D1129" s="12">
        <v>32.1</v>
      </c>
      <c r="E1129" s="12">
        <v>29824.0</v>
      </c>
      <c r="F1129" t="str">
        <f t="shared" si="1"/>
        <v> Louisiana</v>
      </c>
      <c r="G1129" t="str">
        <f t="shared" si="2"/>
        <v>#VALUE!</v>
      </c>
      <c r="H1129" t="str">
        <f t="shared" si="3"/>
        <v>Louisiana</v>
      </c>
      <c r="I1129" t="str">
        <f>VLOOKUP(H1129,Sheet5!A:B,2,FALSE)</f>
        <v>LA</v>
      </c>
      <c r="J1129" t="str">
        <f t="shared" si="4"/>
        <v>#VALUE!</v>
      </c>
    </row>
    <row r="1130" ht="15.75" customHeight="1">
      <c r="A1130" s="11" t="s">
        <v>4259</v>
      </c>
      <c r="B1130" s="12" t="e">
        <v>#VALUE!</v>
      </c>
      <c r="C1130" s="12">
        <v>8.9</v>
      </c>
      <c r="D1130" s="12">
        <v>25.1</v>
      </c>
      <c r="E1130" s="12">
        <v>41486.0</v>
      </c>
      <c r="F1130" t="str">
        <f t="shared" si="1"/>
        <v> Louisiana</v>
      </c>
      <c r="G1130" t="str">
        <f t="shared" si="2"/>
        <v>#VALUE!</v>
      </c>
      <c r="H1130" t="str">
        <f t="shared" si="3"/>
        <v>Louisiana</v>
      </c>
      <c r="I1130" t="str">
        <f>VLOOKUP(H1130,Sheet5!A:B,2,FALSE)</f>
        <v>LA</v>
      </c>
      <c r="J1130" t="str">
        <f t="shared" si="4"/>
        <v>#VALUE!</v>
      </c>
    </row>
    <row r="1131" ht="15.75" customHeight="1">
      <c r="A1131" s="11" t="s">
        <v>4262</v>
      </c>
      <c r="B1131" s="12" t="e">
        <v>#VALUE!</v>
      </c>
      <c r="C1131" s="12">
        <v>8.0</v>
      </c>
      <c r="D1131" s="12">
        <v>19.3</v>
      </c>
      <c r="E1131" s="12">
        <v>48535.0</v>
      </c>
      <c r="F1131" t="str">
        <f t="shared" si="1"/>
        <v> Louisiana</v>
      </c>
      <c r="G1131" t="str">
        <f t="shared" si="2"/>
        <v>#VALUE!</v>
      </c>
      <c r="H1131" t="str">
        <f t="shared" si="3"/>
        <v>Louisiana</v>
      </c>
      <c r="I1131" t="str">
        <f>VLOOKUP(H1131,Sheet5!A:B,2,FALSE)</f>
        <v>LA</v>
      </c>
      <c r="J1131" t="str">
        <f t="shared" si="4"/>
        <v>#VALUE!</v>
      </c>
    </row>
    <row r="1132" ht="15.75" customHeight="1">
      <c r="A1132" s="11" t="s">
        <v>4265</v>
      </c>
      <c r="B1132" s="12" t="e">
        <v>#VALUE!</v>
      </c>
      <c r="C1132" s="12">
        <v>18.2</v>
      </c>
      <c r="D1132" s="12">
        <v>46.6</v>
      </c>
      <c r="E1132" s="12">
        <v>24947.0</v>
      </c>
      <c r="F1132" t="str">
        <f t="shared" si="1"/>
        <v> Louisiana</v>
      </c>
      <c r="G1132" t="str">
        <f t="shared" si="2"/>
        <v>#VALUE!</v>
      </c>
      <c r="H1132" t="str">
        <f t="shared" si="3"/>
        <v>Louisiana</v>
      </c>
      <c r="I1132" t="str">
        <f>VLOOKUP(H1132,Sheet5!A:B,2,FALSE)</f>
        <v>LA</v>
      </c>
      <c r="J1132" t="str">
        <f t="shared" si="4"/>
        <v>#VALUE!</v>
      </c>
    </row>
    <row r="1133" ht="15.75" customHeight="1">
      <c r="A1133" s="11" t="s">
        <v>4268</v>
      </c>
      <c r="B1133" s="12" t="e">
        <v>#VALUE!</v>
      </c>
      <c r="C1133" s="12">
        <v>6.5</v>
      </c>
      <c r="D1133" s="12">
        <v>18.2</v>
      </c>
      <c r="E1133" s="12">
        <v>46220.0</v>
      </c>
      <c r="F1133" t="str">
        <f t="shared" si="1"/>
        <v> Louisiana</v>
      </c>
      <c r="G1133" t="str">
        <f t="shared" si="2"/>
        <v>#VALUE!</v>
      </c>
      <c r="H1133" t="str">
        <f t="shared" si="3"/>
        <v>Louisiana</v>
      </c>
      <c r="I1133" t="str">
        <f>VLOOKUP(H1133,Sheet5!A:B,2,FALSE)</f>
        <v>LA</v>
      </c>
      <c r="J1133" t="str">
        <f t="shared" si="4"/>
        <v>#VALUE!</v>
      </c>
    </row>
    <row r="1134" ht="15.75" customHeight="1">
      <c r="A1134" s="11" t="s">
        <v>4271</v>
      </c>
      <c r="B1134" s="12" t="e">
        <v>#VALUE!</v>
      </c>
      <c r="C1134" s="12">
        <v>8.6</v>
      </c>
      <c r="D1134" s="12">
        <v>25.6</v>
      </c>
      <c r="E1134" s="12">
        <v>30323.0</v>
      </c>
      <c r="F1134" t="str">
        <f t="shared" si="1"/>
        <v> Louisiana</v>
      </c>
      <c r="G1134" t="str">
        <f t="shared" si="2"/>
        <v>#VALUE!</v>
      </c>
      <c r="H1134" t="str">
        <f t="shared" si="3"/>
        <v>Louisiana</v>
      </c>
      <c r="I1134" t="str">
        <f>VLOOKUP(H1134,Sheet5!A:B,2,FALSE)</f>
        <v>LA</v>
      </c>
      <c r="J1134" t="str">
        <f t="shared" si="4"/>
        <v>#VALUE!</v>
      </c>
    </row>
    <row r="1135" ht="15.75" customHeight="1">
      <c r="A1135" s="11" t="s">
        <v>4274</v>
      </c>
      <c r="B1135" s="12" t="e">
        <v>#VALUE!</v>
      </c>
      <c r="C1135" s="12">
        <v>9.5</v>
      </c>
      <c r="D1135" s="12">
        <v>31.3</v>
      </c>
      <c r="E1135" s="12">
        <v>30607.0</v>
      </c>
      <c r="F1135" t="str">
        <f t="shared" si="1"/>
        <v> Louisiana</v>
      </c>
      <c r="G1135" t="str">
        <f t="shared" si="2"/>
        <v>#VALUE!</v>
      </c>
      <c r="H1135" t="str">
        <f t="shared" si="3"/>
        <v>Louisiana</v>
      </c>
      <c r="I1135" t="str">
        <f>VLOOKUP(H1135,Sheet5!A:B,2,FALSE)</f>
        <v>LA</v>
      </c>
      <c r="J1135" t="str">
        <f t="shared" si="4"/>
        <v>#VALUE!</v>
      </c>
    </row>
    <row r="1136" ht="15.75" customHeight="1">
      <c r="A1136" s="11" t="s">
        <v>4277</v>
      </c>
      <c r="B1136" s="12" t="e">
        <v>#VALUE!</v>
      </c>
      <c r="C1136" s="12">
        <v>10.3</v>
      </c>
      <c r="D1136" s="12">
        <v>18.1</v>
      </c>
      <c r="E1136" s="12">
        <v>39729.0</v>
      </c>
      <c r="F1136" t="str">
        <f t="shared" si="1"/>
        <v> Louisiana</v>
      </c>
      <c r="G1136" t="str">
        <f t="shared" si="2"/>
        <v>#VALUE!</v>
      </c>
      <c r="H1136" t="str">
        <f t="shared" si="3"/>
        <v>Louisiana</v>
      </c>
      <c r="I1136" t="str">
        <f>VLOOKUP(H1136,Sheet5!A:B,2,FALSE)</f>
        <v>LA</v>
      </c>
      <c r="J1136" t="str">
        <f t="shared" si="4"/>
        <v>#VALUE!</v>
      </c>
    </row>
    <row r="1137" ht="15.75" customHeight="1">
      <c r="A1137" s="11" t="s">
        <v>4280</v>
      </c>
      <c r="B1137" s="12" t="e">
        <v>#VALUE!</v>
      </c>
      <c r="C1137" s="12">
        <v>10.3</v>
      </c>
      <c r="D1137" s="12">
        <v>20.3</v>
      </c>
      <c r="E1137" s="12">
        <v>45022.0</v>
      </c>
      <c r="F1137" t="str">
        <f t="shared" si="1"/>
        <v> Louisiana</v>
      </c>
      <c r="G1137" t="str">
        <f t="shared" si="2"/>
        <v>#VALUE!</v>
      </c>
      <c r="H1137" t="str">
        <f t="shared" si="3"/>
        <v>Louisiana</v>
      </c>
      <c r="I1137" t="str">
        <f>VLOOKUP(H1137,Sheet5!A:B,2,FALSE)</f>
        <v>LA</v>
      </c>
      <c r="J1137" t="str">
        <f t="shared" si="4"/>
        <v>#VALUE!</v>
      </c>
    </row>
    <row r="1138" ht="15.75" customHeight="1">
      <c r="A1138" s="11" t="s">
        <v>4283</v>
      </c>
      <c r="B1138" s="12" t="e">
        <v>#VALUE!</v>
      </c>
      <c r="C1138" s="12">
        <v>8.1</v>
      </c>
      <c r="D1138" s="12">
        <v>19.6</v>
      </c>
      <c r="E1138" s="12">
        <v>45692.0</v>
      </c>
      <c r="F1138" t="str">
        <f t="shared" si="1"/>
        <v> Louisiana</v>
      </c>
      <c r="G1138" t="str">
        <f t="shared" si="2"/>
        <v>#VALUE!</v>
      </c>
      <c r="H1138" t="str">
        <f t="shared" si="3"/>
        <v>Louisiana</v>
      </c>
      <c r="I1138" t="str">
        <f>VLOOKUP(H1138,Sheet5!A:B,2,FALSE)</f>
        <v>LA</v>
      </c>
      <c r="J1138" t="str">
        <f t="shared" si="4"/>
        <v>#VALUE!</v>
      </c>
    </row>
    <row r="1139" ht="15.75" customHeight="1">
      <c r="A1139" s="11" t="s">
        <v>4286</v>
      </c>
      <c r="B1139" s="12" t="e">
        <v>#VALUE!</v>
      </c>
      <c r="C1139" s="12">
        <v>8.0</v>
      </c>
      <c r="D1139" s="12">
        <v>24.6</v>
      </c>
      <c r="E1139" s="12">
        <v>36466.0</v>
      </c>
      <c r="F1139" t="str">
        <f t="shared" si="1"/>
        <v> Louisiana</v>
      </c>
      <c r="G1139" t="str">
        <f t="shared" si="2"/>
        <v>#VALUE!</v>
      </c>
      <c r="H1139" t="str">
        <f t="shared" si="3"/>
        <v>Louisiana</v>
      </c>
      <c r="I1139" t="str">
        <f>VLOOKUP(H1139,Sheet5!A:B,2,FALSE)</f>
        <v>LA</v>
      </c>
      <c r="J1139" t="str">
        <f t="shared" si="4"/>
        <v>#VALUE!</v>
      </c>
    </row>
    <row r="1140" ht="15.75" customHeight="1">
      <c r="A1140" s="11" t="s">
        <v>4292</v>
      </c>
      <c r="B1140" s="12" t="e">
        <v>#VALUE!</v>
      </c>
      <c r="C1140" s="12">
        <v>7.4</v>
      </c>
      <c r="D1140" s="12">
        <v>16.8</v>
      </c>
      <c r="E1140" s="12">
        <v>47871.0</v>
      </c>
      <c r="F1140" t="str">
        <f t="shared" si="1"/>
        <v> Louisiana</v>
      </c>
      <c r="G1140" t="str">
        <f t="shared" si="2"/>
        <v>#VALUE!</v>
      </c>
      <c r="H1140" t="str">
        <f t="shared" si="3"/>
        <v>Louisiana</v>
      </c>
      <c r="I1140" t="str">
        <f>VLOOKUP(H1140,Sheet5!A:B,2,FALSE)</f>
        <v>LA</v>
      </c>
      <c r="J1140" t="str">
        <f t="shared" si="4"/>
        <v>#VALUE!</v>
      </c>
    </row>
    <row r="1141" ht="15.75" customHeight="1">
      <c r="A1141" s="11" t="s">
        <v>4289</v>
      </c>
      <c r="B1141" s="12" t="e">
        <v>#VALUE!</v>
      </c>
      <c r="C1141" s="12">
        <v>10.4</v>
      </c>
      <c r="D1141" s="12">
        <v>21.4</v>
      </c>
      <c r="E1141" s="12">
        <v>40335.0</v>
      </c>
      <c r="F1141" t="str">
        <f t="shared" si="1"/>
        <v> Louisiana</v>
      </c>
      <c r="G1141" t="str">
        <f t="shared" si="2"/>
        <v>#VALUE!</v>
      </c>
      <c r="H1141" t="str">
        <f t="shared" si="3"/>
        <v>Louisiana</v>
      </c>
      <c r="I1141" t="str">
        <f>VLOOKUP(H1141,Sheet5!A:B,2,FALSE)</f>
        <v>LA</v>
      </c>
      <c r="J1141" t="str">
        <f t="shared" si="4"/>
        <v>#VALUE!</v>
      </c>
    </row>
    <row r="1142" ht="15.75" customHeight="1">
      <c r="A1142" s="11" t="s">
        <v>4295</v>
      </c>
      <c r="B1142" s="12" t="e">
        <v>#VALUE!</v>
      </c>
      <c r="C1142" s="12">
        <v>6.5</v>
      </c>
      <c r="D1142" s="12">
        <v>16.3</v>
      </c>
      <c r="E1142" s="12">
        <v>51406.0</v>
      </c>
      <c r="F1142" t="str">
        <f t="shared" si="1"/>
        <v> Louisiana</v>
      </c>
      <c r="G1142" t="str">
        <f t="shared" si="2"/>
        <v>#VALUE!</v>
      </c>
      <c r="H1142" t="str">
        <f t="shared" si="3"/>
        <v>Louisiana</v>
      </c>
      <c r="I1142" t="str">
        <f>VLOOKUP(H1142,Sheet5!A:B,2,FALSE)</f>
        <v>LA</v>
      </c>
      <c r="J1142" t="str">
        <f t="shared" si="4"/>
        <v>#VALUE!</v>
      </c>
    </row>
    <row r="1143" ht="15.75" customHeight="1">
      <c r="A1143" s="11" t="s">
        <v>4298</v>
      </c>
      <c r="B1143" s="12" t="e">
        <v>#VALUE!</v>
      </c>
      <c r="C1143" s="12">
        <v>6.8</v>
      </c>
      <c r="D1143" s="12">
        <v>14.6</v>
      </c>
      <c r="E1143" s="12">
        <v>50396.0</v>
      </c>
      <c r="F1143" t="str">
        <f t="shared" si="1"/>
        <v> Louisiana</v>
      </c>
      <c r="G1143" t="str">
        <f t="shared" si="2"/>
        <v>#VALUE!</v>
      </c>
      <c r="H1143" t="str">
        <f t="shared" si="3"/>
        <v>Louisiana</v>
      </c>
      <c r="I1143" t="str">
        <f>VLOOKUP(H1143,Sheet5!A:B,2,FALSE)</f>
        <v>LA</v>
      </c>
      <c r="J1143" t="str">
        <f t="shared" si="4"/>
        <v>#VALUE!</v>
      </c>
    </row>
    <row r="1144" ht="15.75" customHeight="1">
      <c r="A1144" s="11" t="s">
        <v>9693</v>
      </c>
      <c r="B1144" s="12" t="e">
        <v>#VALUE!</v>
      </c>
      <c r="C1144" s="12">
        <v>6.9</v>
      </c>
      <c r="D1144" s="12">
        <v>17.5</v>
      </c>
      <c r="E1144" s="12">
        <v>41173.0</v>
      </c>
      <c r="F1144" t="str">
        <f t="shared" si="1"/>
        <v> Louisiana</v>
      </c>
      <c r="G1144" t="str">
        <f t="shared" si="2"/>
        <v>#VALUE!</v>
      </c>
      <c r="H1144" t="str">
        <f t="shared" si="3"/>
        <v>Louisiana</v>
      </c>
      <c r="I1144" t="str">
        <f>VLOOKUP(H1144,Sheet5!A:B,2,FALSE)</f>
        <v>LA</v>
      </c>
      <c r="J1144" t="str">
        <f t="shared" si="4"/>
        <v>#VALUE!</v>
      </c>
    </row>
    <row r="1145" ht="15.75" customHeight="1">
      <c r="A1145" s="11" t="s">
        <v>4304</v>
      </c>
      <c r="B1145" s="12" t="e">
        <v>#VALUE!</v>
      </c>
      <c r="C1145" s="12">
        <v>12.3</v>
      </c>
      <c r="D1145" s="12">
        <v>31.0</v>
      </c>
      <c r="E1145" s="12">
        <v>34210.0</v>
      </c>
      <c r="F1145" t="str">
        <f t="shared" si="1"/>
        <v> Louisiana</v>
      </c>
      <c r="G1145" t="str">
        <f t="shared" si="2"/>
        <v>#VALUE!</v>
      </c>
      <c r="H1145" t="str">
        <f t="shared" si="3"/>
        <v>Louisiana</v>
      </c>
      <c r="I1145" t="str">
        <f>VLOOKUP(H1145,Sheet5!A:B,2,FALSE)</f>
        <v>LA</v>
      </c>
      <c r="J1145" t="str">
        <f t="shared" si="4"/>
        <v>#VALUE!</v>
      </c>
    </row>
    <row r="1146" ht="15.75" customHeight="1">
      <c r="A1146" s="11" t="s">
        <v>4307</v>
      </c>
      <c r="B1146" s="12" t="e">
        <v>#VALUE!</v>
      </c>
      <c r="C1146" s="12">
        <v>7.9</v>
      </c>
      <c r="D1146" s="12">
        <v>13.7</v>
      </c>
      <c r="E1146" s="12">
        <v>57478.0</v>
      </c>
      <c r="F1146" t="str">
        <f t="shared" si="1"/>
        <v> Louisiana</v>
      </c>
      <c r="G1146" t="str">
        <f t="shared" si="2"/>
        <v>#VALUE!</v>
      </c>
      <c r="H1146" t="str">
        <f t="shared" si="3"/>
        <v>Louisiana</v>
      </c>
      <c r="I1146" t="str">
        <f>VLOOKUP(H1146,Sheet5!A:B,2,FALSE)</f>
        <v>LA</v>
      </c>
      <c r="J1146" t="str">
        <f t="shared" si="4"/>
        <v>#VALUE!</v>
      </c>
    </row>
    <row r="1147" ht="15.75" customHeight="1">
      <c r="A1147" s="11" t="s">
        <v>4310</v>
      </c>
      <c r="B1147" s="12" t="e">
        <v>#VALUE!</v>
      </c>
      <c r="C1147" s="12">
        <v>19.2</v>
      </c>
      <c r="D1147" s="12">
        <v>38.6</v>
      </c>
      <c r="E1147" s="12">
        <v>24028.0</v>
      </c>
      <c r="F1147" t="str">
        <f t="shared" si="1"/>
        <v> Louisiana</v>
      </c>
      <c r="G1147" t="str">
        <f t="shared" si="2"/>
        <v>#VALUE!</v>
      </c>
      <c r="H1147" t="str">
        <f t="shared" si="3"/>
        <v>Louisiana</v>
      </c>
      <c r="I1147" t="str">
        <f>VLOOKUP(H1147,Sheet5!A:B,2,FALSE)</f>
        <v>LA</v>
      </c>
      <c r="J1147" t="str">
        <f t="shared" si="4"/>
        <v>#VALUE!</v>
      </c>
    </row>
    <row r="1148" ht="15.75" customHeight="1">
      <c r="A1148" s="11" t="s">
        <v>4313</v>
      </c>
      <c r="B1148" s="12" t="e">
        <v>#VALUE!</v>
      </c>
      <c r="C1148" s="12">
        <v>10.4</v>
      </c>
      <c r="D1148" s="12">
        <v>27.3</v>
      </c>
      <c r="E1148" s="12">
        <v>28304.0</v>
      </c>
      <c r="F1148" t="str">
        <f t="shared" si="1"/>
        <v> Louisiana</v>
      </c>
      <c r="G1148" t="str">
        <f t="shared" si="2"/>
        <v>#VALUE!</v>
      </c>
      <c r="H1148" t="str">
        <f t="shared" si="3"/>
        <v>Louisiana</v>
      </c>
      <c r="I1148" t="str">
        <f>VLOOKUP(H1148,Sheet5!A:B,2,FALSE)</f>
        <v>LA</v>
      </c>
      <c r="J1148" t="str">
        <f t="shared" si="4"/>
        <v>#VALUE!</v>
      </c>
    </row>
    <row r="1149" ht="15.75" customHeight="1">
      <c r="A1149" s="11" t="s">
        <v>4316</v>
      </c>
      <c r="B1149" s="12" t="e">
        <v>#VALUE!</v>
      </c>
      <c r="C1149" s="12">
        <v>11.2</v>
      </c>
      <c r="D1149" s="12">
        <v>27.1</v>
      </c>
      <c r="E1149" s="12">
        <v>33629.0</v>
      </c>
      <c r="F1149" t="str">
        <f t="shared" si="1"/>
        <v> Louisiana</v>
      </c>
      <c r="G1149" t="str">
        <f t="shared" si="2"/>
        <v>#VALUE!</v>
      </c>
      <c r="H1149" t="str">
        <f t="shared" si="3"/>
        <v>Louisiana</v>
      </c>
      <c r="I1149" t="str">
        <f>VLOOKUP(H1149,Sheet5!A:B,2,FALSE)</f>
        <v>LA</v>
      </c>
      <c r="J1149" t="str">
        <f t="shared" si="4"/>
        <v>#VALUE!</v>
      </c>
    </row>
    <row r="1150" ht="15.75" customHeight="1">
      <c r="A1150" s="11" t="s">
        <v>4319</v>
      </c>
      <c r="B1150" s="12" t="e">
        <v>#VALUE!</v>
      </c>
      <c r="C1150" s="12">
        <v>11.6</v>
      </c>
      <c r="D1150" s="12">
        <v>27.7</v>
      </c>
      <c r="E1150" s="12">
        <v>36964.0</v>
      </c>
      <c r="F1150" t="str">
        <f t="shared" si="1"/>
        <v> Louisiana</v>
      </c>
      <c r="G1150" t="str">
        <f t="shared" si="2"/>
        <v>#VALUE!</v>
      </c>
      <c r="H1150" t="str">
        <f t="shared" si="3"/>
        <v>Louisiana</v>
      </c>
      <c r="I1150" t="str">
        <f>VLOOKUP(H1150,Sheet5!A:B,2,FALSE)</f>
        <v>LA</v>
      </c>
      <c r="J1150" t="str">
        <f t="shared" si="4"/>
        <v>#VALUE!</v>
      </c>
    </row>
    <row r="1151" ht="15.75" customHeight="1">
      <c r="A1151" s="11" t="s">
        <v>4322</v>
      </c>
      <c r="B1151" s="12" t="e">
        <v>#VALUE!</v>
      </c>
      <c r="C1151" s="12">
        <v>7.9</v>
      </c>
      <c r="D1151" s="12">
        <v>24.3</v>
      </c>
      <c r="E1151" s="12">
        <v>39111.0</v>
      </c>
      <c r="F1151" t="str">
        <f t="shared" si="1"/>
        <v> Louisiana</v>
      </c>
      <c r="G1151" t="str">
        <f t="shared" si="2"/>
        <v>#VALUE!</v>
      </c>
      <c r="H1151" t="str">
        <f t="shared" si="3"/>
        <v>Louisiana</v>
      </c>
      <c r="I1151" t="str">
        <f>VLOOKUP(H1151,Sheet5!A:B,2,FALSE)</f>
        <v>LA</v>
      </c>
      <c r="J1151" t="str">
        <f t="shared" si="4"/>
        <v>#VALUE!</v>
      </c>
    </row>
    <row r="1152" ht="15.75" customHeight="1">
      <c r="A1152" s="11" t="s">
        <v>4325</v>
      </c>
      <c r="B1152" s="12" t="e">
        <v>#VALUE!</v>
      </c>
      <c r="C1152" s="12">
        <v>5.1</v>
      </c>
      <c r="D1152" s="12">
        <v>13.7</v>
      </c>
      <c r="E1152" s="12">
        <v>54835.0</v>
      </c>
      <c r="F1152" t="str">
        <f t="shared" si="1"/>
        <v> Louisiana</v>
      </c>
      <c r="G1152" t="str">
        <f t="shared" si="2"/>
        <v>#VALUE!</v>
      </c>
      <c r="H1152" t="str">
        <f t="shared" si="3"/>
        <v>Louisiana</v>
      </c>
      <c r="I1152" t="str">
        <f>VLOOKUP(H1152,Sheet5!A:B,2,FALSE)</f>
        <v>LA</v>
      </c>
      <c r="J1152" t="str">
        <f t="shared" si="4"/>
        <v>#VALUE!</v>
      </c>
    </row>
    <row r="1153" ht="15.75" customHeight="1">
      <c r="A1153" s="11" t="s">
        <v>4328</v>
      </c>
      <c r="B1153" s="12" t="e">
        <v>#VALUE!</v>
      </c>
      <c r="C1153" s="12">
        <v>6.1</v>
      </c>
      <c r="D1153" s="12">
        <v>18.4</v>
      </c>
      <c r="E1153" s="12">
        <v>46158.0</v>
      </c>
      <c r="F1153" t="str">
        <f t="shared" si="1"/>
        <v> Louisiana</v>
      </c>
      <c r="G1153" t="str">
        <f t="shared" si="2"/>
        <v>#VALUE!</v>
      </c>
      <c r="H1153" t="str">
        <f t="shared" si="3"/>
        <v>Louisiana</v>
      </c>
      <c r="I1153" t="str">
        <f>VLOOKUP(H1153,Sheet5!A:B,2,FALSE)</f>
        <v>LA</v>
      </c>
      <c r="J1153" t="str">
        <f t="shared" si="4"/>
        <v>#VALUE!</v>
      </c>
    </row>
    <row r="1154" ht="15.75" customHeight="1">
      <c r="A1154" s="11" t="s">
        <v>4331</v>
      </c>
      <c r="B1154" s="12" t="e">
        <v>#VALUE!</v>
      </c>
      <c r="C1154" s="12">
        <v>8.6</v>
      </c>
      <c r="D1154" s="12">
        <v>20.6</v>
      </c>
      <c r="E1154" s="12">
        <v>41305.0</v>
      </c>
      <c r="F1154" t="str">
        <f t="shared" si="1"/>
        <v> Louisiana</v>
      </c>
      <c r="G1154" t="str">
        <f t="shared" si="2"/>
        <v>#VALUE!</v>
      </c>
      <c r="H1154" t="str">
        <f t="shared" si="3"/>
        <v>Louisiana</v>
      </c>
      <c r="I1154" t="str">
        <f>VLOOKUP(H1154,Sheet5!A:B,2,FALSE)</f>
        <v>LA</v>
      </c>
      <c r="J1154" t="str">
        <f t="shared" si="4"/>
        <v>#VALUE!</v>
      </c>
    </row>
    <row r="1155" ht="15.75" customHeight="1">
      <c r="A1155" s="11" t="s">
        <v>4334</v>
      </c>
      <c r="B1155" s="12" t="e">
        <v>#VALUE!</v>
      </c>
      <c r="C1155" s="12">
        <v>11.6</v>
      </c>
      <c r="D1155" s="12">
        <v>21.9</v>
      </c>
      <c r="E1155" s="12">
        <v>37681.0</v>
      </c>
      <c r="F1155" t="str">
        <f t="shared" si="1"/>
        <v> Louisiana</v>
      </c>
      <c r="G1155" t="str">
        <f t="shared" si="2"/>
        <v>#VALUE!</v>
      </c>
      <c r="H1155" t="str">
        <f t="shared" si="3"/>
        <v>Louisiana</v>
      </c>
      <c r="I1155" t="str">
        <f>VLOOKUP(H1155,Sheet5!A:B,2,FALSE)</f>
        <v>LA</v>
      </c>
      <c r="J1155" t="str">
        <f t="shared" si="4"/>
        <v>#VALUE!</v>
      </c>
    </row>
    <row r="1156" ht="15.75" customHeight="1">
      <c r="A1156" s="11" t="s">
        <v>4337</v>
      </c>
      <c r="B1156" s="12" t="e">
        <v>#VALUE!</v>
      </c>
      <c r="C1156" s="12">
        <v>10.8</v>
      </c>
      <c r="D1156" s="12">
        <v>21.3</v>
      </c>
      <c r="E1156" s="12">
        <v>38708.0</v>
      </c>
      <c r="F1156" t="str">
        <f t="shared" si="1"/>
        <v> Louisiana</v>
      </c>
      <c r="G1156" t="str">
        <f t="shared" si="2"/>
        <v>#VALUE!</v>
      </c>
      <c r="H1156" t="str">
        <f t="shared" si="3"/>
        <v>Louisiana</v>
      </c>
      <c r="I1156" t="str">
        <f>VLOOKUP(H1156,Sheet5!A:B,2,FALSE)</f>
        <v>LA</v>
      </c>
      <c r="J1156" t="str">
        <f t="shared" si="4"/>
        <v>#VALUE!</v>
      </c>
    </row>
    <row r="1157" ht="15.75" customHeight="1">
      <c r="A1157" s="11" t="s">
        <v>4340</v>
      </c>
      <c r="B1157" s="12" t="e">
        <v>#VALUE!</v>
      </c>
      <c r="C1157" s="12">
        <v>10.6</v>
      </c>
      <c r="D1157" s="12">
        <v>22.1</v>
      </c>
      <c r="E1157" s="12">
        <v>36513.0</v>
      </c>
      <c r="F1157" t="str">
        <f t="shared" si="1"/>
        <v> Louisiana</v>
      </c>
      <c r="G1157" t="str">
        <f t="shared" si="2"/>
        <v>#VALUE!</v>
      </c>
      <c r="H1157" t="str">
        <f t="shared" si="3"/>
        <v>Louisiana</v>
      </c>
      <c r="I1157" t="str">
        <f>VLOOKUP(H1157,Sheet5!A:B,2,FALSE)</f>
        <v>LA</v>
      </c>
      <c r="J1157" t="str">
        <f t="shared" si="4"/>
        <v>#VALUE!</v>
      </c>
    </row>
    <row r="1158" ht="15.75" customHeight="1">
      <c r="A1158" s="11" t="s">
        <v>4343</v>
      </c>
      <c r="B1158" s="12" t="e">
        <v>#VALUE!</v>
      </c>
      <c r="C1158" s="12">
        <v>12.2</v>
      </c>
      <c r="D1158" s="12">
        <v>17.1</v>
      </c>
      <c r="E1158" s="12">
        <v>44706.0</v>
      </c>
      <c r="F1158" t="str">
        <f t="shared" si="1"/>
        <v> Louisiana</v>
      </c>
      <c r="G1158" t="str">
        <f t="shared" si="2"/>
        <v>#VALUE!</v>
      </c>
      <c r="H1158" t="str">
        <f t="shared" si="3"/>
        <v>Louisiana</v>
      </c>
      <c r="I1158" t="str">
        <f>VLOOKUP(H1158,Sheet5!A:B,2,FALSE)</f>
        <v>LA</v>
      </c>
      <c r="J1158" t="str">
        <f t="shared" si="4"/>
        <v>#VALUE!</v>
      </c>
    </row>
    <row r="1159" ht="15.75" customHeight="1">
      <c r="A1159" s="11" t="s">
        <v>4346</v>
      </c>
      <c r="B1159" s="12" t="e">
        <v>#VALUE!</v>
      </c>
      <c r="C1159" s="12">
        <v>8.2</v>
      </c>
      <c r="D1159" s="12">
        <v>12.5</v>
      </c>
      <c r="E1159" s="12">
        <v>57785.0</v>
      </c>
      <c r="F1159" t="str">
        <f t="shared" si="1"/>
        <v> Louisiana</v>
      </c>
      <c r="G1159" t="str">
        <f t="shared" si="2"/>
        <v>#VALUE!</v>
      </c>
      <c r="H1159" t="str">
        <f t="shared" si="3"/>
        <v>Louisiana</v>
      </c>
      <c r="I1159" t="str">
        <f>VLOOKUP(H1159,Sheet5!A:B,2,FALSE)</f>
        <v>LA</v>
      </c>
      <c r="J1159" t="str">
        <f t="shared" si="4"/>
        <v>#VALUE!</v>
      </c>
    </row>
    <row r="1160" ht="15.75" customHeight="1">
      <c r="A1160" s="11" t="s">
        <v>4349</v>
      </c>
      <c r="B1160" s="12" t="e">
        <v>#VALUE!</v>
      </c>
      <c r="C1160" s="12">
        <v>15.3</v>
      </c>
      <c r="D1160" s="12">
        <v>28.7</v>
      </c>
      <c r="E1160" s="12">
        <v>35262.0</v>
      </c>
      <c r="F1160" t="str">
        <f t="shared" si="1"/>
        <v> Louisiana</v>
      </c>
      <c r="G1160" t="str">
        <f t="shared" si="2"/>
        <v>#VALUE!</v>
      </c>
      <c r="H1160" t="str">
        <f t="shared" si="3"/>
        <v>Louisiana</v>
      </c>
      <c r="I1160" t="str">
        <f>VLOOKUP(H1160,Sheet5!A:B,2,FALSE)</f>
        <v>LA</v>
      </c>
      <c r="J1160" t="str">
        <f t="shared" si="4"/>
        <v>#VALUE!</v>
      </c>
    </row>
    <row r="1161" ht="15.75" customHeight="1">
      <c r="A1161" s="11" t="s">
        <v>4352</v>
      </c>
      <c r="B1161" s="12" t="e">
        <v>#VALUE!</v>
      </c>
      <c r="C1161" s="12">
        <v>11.0</v>
      </c>
      <c r="D1161" s="12">
        <v>16.9</v>
      </c>
      <c r="E1161" s="12">
        <v>53259.0</v>
      </c>
      <c r="F1161" t="str">
        <f t="shared" si="1"/>
        <v> Louisiana</v>
      </c>
      <c r="G1161" t="str">
        <f t="shared" si="2"/>
        <v>#VALUE!</v>
      </c>
      <c r="H1161" t="str">
        <f t="shared" si="3"/>
        <v>Louisiana</v>
      </c>
      <c r="I1161" t="str">
        <f>VLOOKUP(H1161,Sheet5!A:B,2,FALSE)</f>
        <v>LA</v>
      </c>
      <c r="J1161" t="str">
        <f t="shared" si="4"/>
        <v>#VALUE!</v>
      </c>
    </row>
    <row r="1162" ht="15.75" customHeight="1">
      <c r="A1162" s="11" t="s">
        <v>9694</v>
      </c>
      <c r="B1162" s="12" t="e">
        <v>#VALUE!</v>
      </c>
      <c r="C1162" s="12">
        <v>10.8</v>
      </c>
      <c r="D1162" s="12">
        <v>17.6</v>
      </c>
      <c r="E1162" s="12">
        <v>50716.0</v>
      </c>
      <c r="F1162" t="str">
        <f t="shared" si="1"/>
        <v> Louisiana</v>
      </c>
      <c r="G1162" t="str">
        <f t="shared" si="2"/>
        <v>#VALUE!</v>
      </c>
      <c r="H1162" t="str">
        <f t="shared" si="3"/>
        <v>Louisiana</v>
      </c>
      <c r="I1162" t="str">
        <f>VLOOKUP(H1162,Sheet5!A:B,2,FALSE)</f>
        <v>LA</v>
      </c>
      <c r="J1162" t="str">
        <f t="shared" si="4"/>
        <v>#VALUE!</v>
      </c>
    </row>
    <row r="1163" ht="15.75" customHeight="1">
      <c r="A1163" s="11" t="s">
        <v>4358</v>
      </c>
      <c r="B1163" s="12" t="e">
        <v>#VALUE!</v>
      </c>
      <c r="C1163" s="12">
        <v>6.2</v>
      </c>
      <c r="D1163" s="12">
        <v>27.7</v>
      </c>
      <c r="E1163" s="12">
        <v>33928.0</v>
      </c>
      <c r="F1163" t="str">
        <f t="shared" si="1"/>
        <v> Louisiana</v>
      </c>
      <c r="G1163" t="str">
        <f t="shared" si="2"/>
        <v>#VALUE!</v>
      </c>
      <c r="H1163" t="str">
        <f t="shared" si="3"/>
        <v>Louisiana</v>
      </c>
      <c r="I1163" t="str">
        <f>VLOOKUP(H1163,Sheet5!A:B,2,FALSE)</f>
        <v>LA</v>
      </c>
      <c r="J1163" t="str">
        <f t="shared" si="4"/>
        <v>#VALUE!</v>
      </c>
    </row>
    <row r="1164" ht="15.75" customHeight="1">
      <c r="A1164" s="11" t="s">
        <v>4361</v>
      </c>
      <c r="B1164" s="12" t="e">
        <v>#VALUE!</v>
      </c>
      <c r="C1164" s="12">
        <v>7.8</v>
      </c>
      <c r="D1164" s="12">
        <v>18.8</v>
      </c>
      <c r="E1164" s="12">
        <v>42948.0</v>
      </c>
      <c r="F1164" t="str">
        <f t="shared" si="1"/>
        <v> Louisiana</v>
      </c>
      <c r="G1164" t="str">
        <f t="shared" si="2"/>
        <v>#VALUE!</v>
      </c>
      <c r="H1164" t="str">
        <f t="shared" si="3"/>
        <v>Louisiana</v>
      </c>
      <c r="I1164" t="str">
        <f>VLOOKUP(H1164,Sheet5!A:B,2,FALSE)</f>
        <v>LA</v>
      </c>
      <c r="J1164" t="str">
        <f t="shared" si="4"/>
        <v>#VALUE!</v>
      </c>
    </row>
    <row r="1165" ht="15.75" customHeight="1">
      <c r="A1165" s="11" t="s">
        <v>4364</v>
      </c>
      <c r="B1165" s="12" t="e">
        <v>#VALUE!</v>
      </c>
      <c r="C1165" s="12">
        <v>11.7</v>
      </c>
      <c r="D1165" s="12">
        <v>22.3</v>
      </c>
      <c r="E1165" s="12">
        <v>41956.0</v>
      </c>
      <c r="F1165" t="str">
        <f t="shared" si="1"/>
        <v> Louisiana</v>
      </c>
      <c r="G1165" t="str">
        <f t="shared" si="2"/>
        <v>#VALUE!</v>
      </c>
      <c r="H1165" t="str">
        <f t="shared" si="3"/>
        <v>Louisiana</v>
      </c>
      <c r="I1165" t="str">
        <f>VLOOKUP(H1165,Sheet5!A:B,2,FALSE)</f>
        <v>LA</v>
      </c>
      <c r="J1165" t="str">
        <f t="shared" si="4"/>
        <v>#VALUE!</v>
      </c>
    </row>
    <row r="1166" ht="15.75" customHeight="1">
      <c r="A1166" s="11" t="s">
        <v>4367</v>
      </c>
      <c r="B1166" s="12" t="e">
        <v>#VALUE!</v>
      </c>
      <c r="C1166" s="12">
        <v>7.8</v>
      </c>
      <c r="D1166" s="12">
        <v>10.8</v>
      </c>
      <c r="E1166" s="12">
        <v>61942.0</v>
      </c>
      <c r="F1166" t="str">
        <f t="shared" si="1"/>
        <v> Louisiana</v>
      </c>
      <c r="G1166" t="str">
        <f t="shared" si="2"/>
        <v>#VALUE!</v>
      </c>
      <c r="H1166" t="str">
        <f t="shared" si="3"/>
        <v>Louisiana</v>
      </c>
      <c r="I1166" t="str">
        <f>VLOOKUP(H1166,Sheet5!A:B,2,FALSE)</f>
        <v>LA</v>
      </c>
      <c r="J1166" t="str">
        <f t="shared" si="4"/>
        <v>#VALUE!</v>
      </c>
    </row>
    <row r="1167" ht="15.75" customHeight="1">
      <c r="A1167" s="11" t="s">
        <v>4370</v>
      </c>
      <c r="B1167" s="12" t="e">
        <v>#VALUE!</v>
      </c>
      <c r="C1167" s="12">
        <v>12.5</v>
      </c>
      <c r="D1167" s="12">
        <v>21.7</v>
      </c>
      <c r="E1167" s="12">
        <v>40721.0</v>
      </c>
      <c r="F1167" t="str">
        <f t="shared" si="1"/>
        <v> Louisiana</v>
      </c>
      <c r="G1167" t="str">
        <f t="shared" si="2"/>
        <v>#VALUE!</v>
      </c>
      <c r="H1167" t="str">
        <f t="shared" si="3"/>
        <v>Louisiana</v>
      </c>
      <c r="I1167" t="str">
        <f>VLOOKUP(H1167,Sheet5!A:B,2,FALSE)</f>
        <v>LA</v>
      </c>
      <c r="J1167" t="str">
        <f t="shared" si="4"/>
        <v>#VALUE!</v>
      </c>
    </row>
    <row r="1168" ht="15.75" customHeight="1">
      <c r="A1168" s="11" t="s">
        <v>4373</v>
      </c>
      <c r="B1168" s="12" t="e">
        <v>#VALUE!</v>
      </c>
      <c r="C1168" s="12">
        <v>10.4</v>
      </c>
      <c r="D1168" s="12">
        <v>36.3</v>
      </c>
      <c r="E1168" s="12">
        <v>26178.0</v>
      </c>
      <c r="F1168" t="str">
        <f t="shared" si="1"/>
        <v> Louisiana</v>
      </c>
      <c r="G1168" t="str">
        <f t="shared" si="2"/>
        <v>#VALUE!</v>
      </c>
      <c r="H1168" t="str">
        <f t="shared" si="3"/>
        <v>Louisiana</v>
      </c>
      <c r="I1168" t="str">
        <f>VLOOKUP(H1168,Sheet5!A:B,2,FALSE)</f>
        <v>LA</v>
      </c>
      <c r="J1168" t="str">
        <f t="shared" si="4"/>
        <v>#VALUE!</v>
      </c>
    </row>
    <row r="1169" ht="15.75" customHeight="1">
      <c r="A1169" s="11" t="s">
        <v>4376</v>
      </c>
      <c r="B1169" s="12" t="e">
        <v>#VALUE!</v>
      </c>
      <c r="C1169" s="12">
        <v>7.0</v>
      </c>
      <c r="D1169" s="12">
        <v>18.1</v>
      </c>
      <c r="E1169" s="12">
        <v>49932.0</v>
      </c>
      <c r="F1169" t="str">
        <f t="shared" si="1"/>
        <v> Louisiana</v>
      </c>
      <c r="G1169" t="str">
        <f t="shared" si="2"/>
        <v>#VALUE!</v>
      </c>
      <c r="H1169" t="str">
        <f t="shared" si="3"/>
        <v>Louisiana</v>
      </c>
      <c r="I1169" t="str">
        <f>VLOOKUP(H1169,Sheet5!A:B,2,FALSE)</f>
        <v>LA</v>
      </c>
      <c r="J1169" t="str">
        <f t="shared" si="4"/>
        <v>#VALUE!</v>
      </c>
    </row>
    <row r="1170" ht="15.75" customHeight="1">
      <c r="A1170" s="11" t="s">
        <v>4379</v>
      </c>
      <c r="B1170" s="12" t="e">
        <v>#VALUE!</v>
      </c>
      <c r="C1170" s="12">
        <v>7.6</v>
      </c>
      <c r="D1170" s="12">
        <v>28.2</v>
      </c>
      <c r="E1170" s="12">
        <v>35115.0</v>
      </c>
      <c r="F1170" t="str">
        <f t="shared" si="1"/>
        <v> Louisiana</v>
      </c>
      <c r="G1170" t="str">
        <f t="shared" si="2"/>
        <v>#VALUE!</v>
      </c>
      <c r="H1170" t="str">
        <f t="shared" si="3"/>
        <v>Louisiana</v>
      </c>
      <c r="I1170" t="str">
        <f>VLOOKUP(H1170,Sheet5!A:B,2,FALSE)</f>
        <v>LA</v>
      </c>
      <c r="J1170" t="str">
        <f t="shared" si="4"/>
        <v>#VALUE!</v>
      </c>
    </row>
    <row r="1171" ht="15.75" customHeight="1">
      <c r="A1171" s="11" t="s">
        <v>4382</v>
      </c>
      <c r="B1171" s="12" t="e">
        <v>#VALUE!</v>
      </c>
      <c r="C1171" s="12">
        <v>8.2</v>
      </c>
      <c r="D1171" s="12">
        <v>17.3</v>
      </c>
      <c r="E1171" s="12">
        <v>47344.0</v>
      </c>
      <c r="F1171" t="str">
        <f t="shared" si="1"/>
        <v> Louisiana</v>
      </c>
      <c r="G1171" t="str">
        <f t="shared" si="2"/>
        <v>#VALUE!</v>
      </c>
      <c r="H1171" t="str">
        <f t="shared" si="3"/>
        <v>Louisiana</v>
      </c>
      <c r="I1171" t="str">
        <f>VLOOKUP(H1171,Sheet5!A:B,2,FALSE)</f>
        <v>LA</v>
      </c>
      <c r="J1171" t="str">
        <f t="shared" si="4"/>
        <v>#VALUE!</v>
      </c>
    </row>
    <row r="1172" ht="15.75" customHeight="1">
      <c r="A1172" s="11" t="s">
        <v>4385</v>
      </c>
      <c r="B1172" s="12" t="e">
        <v>#VALUE!</v>
      </c>
      <c r="C1172" s="12">
        <v>7.5</v>
      </c>
      <c r="D1172" s="12">
        <v>13.2</v>
      </c>
      <c r="E1172" s="12">
        <v>46867.0</v>
      </c>
      <c r="F1172" t="str">
        <f t="shared" si="1"/>
        <v> Louisiana</v>
      </c>
      <c r="G1172" t="str">
        <f t="shared" si="2"/>
        <v>#VALUE!</v>
      </c>
      <c r="H1172" t="str">
        <f t="shared" si="3"/>
        <v>Louisiana</v>
      </c>
      <c r="I1172" t="str">
        <f>VLOOKUP(H1172,Sheet5!A:B,2,FALSE)</f>
        <v>LA</v>
      </c>
      <c r="J1172" t="str">
        <f t="shared" si="4"/>
        <v>#VALUE!</v>
      </c>
    </row>
    <row r="1173" ht="15.75" customHeight="1">
      <c r="A1173" s="11" t="s">
        <v>4388</v>
      </c>
      <c r="B1173" s="12" t="e">
        <v>#VALUE!</v>
      </c>
      <c r="C1173" s="12">
        <v>16.1</v>
      </c>
      <c r="D1173" s="12">
        <v>25.9</v>
      </c>
      <c r="E1173" s="12">
        <v>31750.0</v>
      </c>
      <c r="F1173" t="str">
        <f t="shared" si="1"/>
        <v> Louisiana</v>
      </c>
      <c r="G1173" t="str">
        <f t="shared" si="2"/>
        <v>#VALUE!</v>
      </c>
      <c r="H1173" t="str">
        <f t="shared" si="3"/>
        <v>Louisiana</v>
      </c>
      <c r="I1173" t="str">
        <f>VLOOKUP(H1173,Sheet5!A:B,2,FALSE)</f>
        <v>LA</v>
      </c>
      <c r="J1173" t="str">
        <f t="shared" si="4"/>
        <v>#VALUE!</v>
      </c>
    </row>
    <row r="1174" ht="15.75" customHeight="1">
      <c r="A1174" s="11" t="s">
        <v>4391</v>
      </c>
      <c r="B1174" s="12" t="e">
        <v>#VALUE!</v>
      </c>
      <c r="C1174" s="12">
        <v>10.6</v>
      </c>
      <c r="D1174" s="12">
        <v>23.2</v>
      </c>
      <c r="E1174" s="12">
        <v>35292.0</v>
      </c>
      <c r="F1174" t="str">
        <f t="shared" si="1"/>
        <v> Louisiana</v>
      </c>
      <c r="G1174" t="str">
        <f t="shared" si="2"/>
        <v>#VALUE!</v>
      </c>
      <c r="H1174" t="str">
        <f t="shared" si="3"/>
        <v>Louisiana</v>
      </c>
      <c r="I1174" t="str">
        <f>VLOOKUP(H1174,Sheet5!A:B,2,FALSE)</f>
        <v>LA</v>
      </c>
      <c r="J1174" t="str">
        <f t="shared" si="4"/>
        <v>#VALUE!</v>
      </c>
    </row>
    <row r="1175" ht="15.75" customHeight="1">
      <c r="A1175" s="11" t="s">
        <v>4394</v>
      </c>
      <c r="B1175" s="12" t="e">
        <v>#VALUE!</v>
      </c>
      <c r="C1175" s="12">
        <v>6.1</v>
      </c>
      <c r="D1175" s="12">
        <v>18.9</v>
      </c>
      <c r="E1175" s="12">
        <v>49202.0</v>
      </c>
      <c r="F1175" t="str">
        <f t="shared" si="1"/>
        <v> Louisiana</v>
      </c>
      <c r="G1175" t="str">
        <f t="shared" si="2"/>
        <v>#VALUE!</v>
      </c>
      <c r="H1175" t="str">
        <f t="shared" si="3"/>
        <v>Louisiana</v>
      </c>
      <c r="I1175" t="str">
        <f>VLOOKUP(H1175,Sheet5!A:B,2,FALSE)</f>
        <v>LA</v>
      </c>
      <c r="J1175" t="str">
        <f t="shared" si="4"/>
        <v>#VALUE!</v>
      </c>
    </row>
    <row r="1176" ht="15.75" customHeight="1">
      <c r="A1176" s="11" t="s">
        <v>4397</v>
      </c>
      <c r="B1176" s="12" t="e">
        <v>#VALUE!</v>
      </c>
      <c r="C1176" s="12">
        <v>9.6</v>
      </c>
      <c r="D1176" s="12">
        <v>26.7</v>
      </c>
      <c r="E1176" s="12">
        <v>31843.0</v>
      </c>
      <c r="F1176" t="str">
        <f t="shared" si="1"/>
        <v> Louisiana</v>
      </c>
      <c r="G1176" t="str">
        <f t="shared" si="2"/>
        <v>#VALUE!</v>
      </c>
      <c r="H1176" t="str">
        <f t="shared" si="3"/>
        <v>Louisiana</v>
      </c>
      <c r="I1176" t="str">
        <f>VLOOKUP(H1176,Sheet5!A:B,2,FALSE)</f>
        <v>LA</v>
      </c>
      <c r="J1176" t="str">
        <f t="shared" si="4"/>
        <v>#VALUE!</v>
      </c>
    </row>
    <row r="1177" ht="15.75" customHeight="1">
      <c r="A1177" s="11" t="s">
        <v>4400</v>
      </c>
      <c r="B1177" s="12" t="e">
        <v>#VALUE!</v>
      </c>
      <c r="C1177" s="12">
        <v>12.6</v>
      </c>
      <c r="D1177" s="12">
        <v>17.7</v>
      </c>
      <c r="E1177" s="12">
        <v>53967.0</v>
      </c>
      <c r="F1177" t="str">
        <f t="shared" si="1"/>
        <v> Louisiana</v>
      </c>
      <c r="G1177" t="str">
        <f t="shared" si="2"/>
        <v>#VALUE!</v>
      </c>
      <c r="H1177" t="str">
        <f t="shared" si="3"/>
        <v>Louisiana</v>
      </c>
      <c r="I1177" t="str">
        <f>VLOOKUP(H1177,Sheet5!A:B,2,FALSE)</f>
        <v>LA</v>
      </c>
      <c r="J1177" t="str">
        <f t="shared" si="4"/>
        <v>#VALUE!</v>
      </c>
    </row>
    <row r="1178" ht="15.75" customHeight="1">
      <c r="A1178" s="11" t="s">
        <v>4403</v>
      </c>
      <c r="B1178" s="12" t="e">
        <v>#VALUE!</v>
      </c>
      <c r="C1178" s="12">
        <v>6.8</v>
      </c>
      <c r="D1178" s="12">
        <v>25.7</v>
      </c>
      <c r="E1178" s="12">
        <v>32608.0</v>
      </c>
      <c r="F1178" t="str">
        <f t="shared" si="1"/>
        <v> Louisiana</v>
      </c>
      <c r="G1178" t="str">
        <f t="shared" si="2"/>
        <v>#VALUE!</v>
      </c>
      <c r="H1178" t="str">
        <f t="shared" si="3"/>
        <v>Louisiana</v>
      </c>
      <c r="I1178" t="str">
        <f>VLOOKUP(H1178,Sheet5!A:B,2,FALSE)</f>
        <v>LA</v>
      </c>
      <c r="J1178" t="str">
        <f t="shared" si="4"/>
        <v>#VALUE!</v>
      </c>
    </row>
    <row r="1179" ht="15.75" customHeight="1">
      <c r="A1179" s="11" t="s">
        <v>9695</v>
      </c>
      <c r="B1179" s="12" t="s">
        <v>4404</v>
      </c>
      <c r="C1179" s="12">
        <v>8.9</v>
      </c>
      <c r="D1179" s="12">
        <v>16.1</v>
      </c>
      <c r="E1179" s="12">
        <v>45765.0</v>
      </c>
      <c r="F1179" t="str">
        <f t="shared" si="1"/>
        <v> Maine</v>
      </c>
      <c r="G1179" t="str">
        <f t="shared" si="2"/>
        <v>Androscoggin </v>
      </c>
      <c r="H1179" t="str">
        <f t="shared" si="3"/>
        <v>Maine</v>
      </c>
      <c r="I1179" t="str">
        <f>VLOOKUP(H1179,Sheet5!A:B,2,FALSE)</f>
        <v>ME</v>
      </c>
      <c r="J1179" t="str">
        <f t="shared" si="4"/>
        <v>Androscoggin, ME</v>
      </c>
    </row>
    <row r="1180" ht="15.75" customHeight="1">
      <c r="A1180" s="11" t="s">
        <v>9696</v>
      </c>
      <c r="B1180" s="12" t="s">
        <v>4406</v>
      </c>
      <c r="C1180" s="12">
        <v>7.4</v>
      </c>
      <c r="D1180" s="12">
        <v>17.1</v>
      </c>
      <c r="E1180" s="12">
        <v>37378.0</v>
      </c>
      <c r="F1180" t="str">
        <f t="shared" si="1"/>
        <v> Maine</v>
      </c>
      <c r="G1180" t="str">
        <f t="shared" si="2"/>
        <v>Aroostook </v>
      </c>
      <c r="H1180" t="str">
        <f t="shared" si="3"/>
        <v>Maine</v>
      </c>
      <c r="I1180" t="str">
        <f>VLOOKUP(H1180,Sheet5!A:B,2,FALSE)</f>
        <v>ME</v>
      </c>
      <c r="J1180" t="str">
        <f t="shared" si="4"/>
        <v>Aroostook, ME</v>
      </c>
    </row>
    <row r="1181" ht="15.75" customHeight="1">
      <c r="A1181" s="11" t="s">
        <v>9697</v>
      </c>
      <c r="B1181" s="12" t="s">
        <v>4408</v>
      </c>
      <c r="C1181" s="12">
        <v>5.8</v>
      </c>
      <c r="D1181" s="12">
        <v>11.7</v>
      </c>
      <c r="E1181" s="12">
        <v>59560.0</v>
      </c>
      <c r="F1181" t="str">
        <f t="shared" si="1"/>
        <v> Maine</v>
      </c>
      <c r="G1181" t="str">
        <f t="shared" si="2"/>
        <v>Cumberland </v>
      </c>
      <c r="H1181" t="str">
        <f t="shared" si="3"/>
        <v>Maine</v>
      </c>
      <c r="I1181" t="str">
        <f>VLOOKUP(H1181,Sheet5!A:B,2,FALSE)</f>
        <v>ME</v>
      </c>
      <c r="J1181" t="str">
        <f t="shared" si="4"/>
        <v>Cumberland, ME</v>
      </c>
    </row>
    <row r="1182" ht="15.75" customHeight="1">
      <c r="A1182" s="11" t="s">
        <v>9698</v>
      </c>
      <c r="B1182" s="12" t="s">
        <v>4410</v>
      </c>
      <c r="C1182" s="12">
        <v>8.7</v>
      </c>
      <c r="D1182" s="12">
        <v>15.3</v>
      </c>
      <c r="E1182" s="12">
        <v>41665.0</v>
      </c>
      <c r="F1182" t="str">
        <f t="shared" si="1"/>
        <v> Maine</v>
      </c>
      <c r="G1182" t="str">
        <f t="shared" si="2"/>
        <v>Franklin </v>
      </c>
      <c r="H1182" t="str">
        <f t="shared" si="3"/>
        <v>Maine</v>
      </c>
      <c r="I1182" t="str">
        <f>VLOOKUP(H1182,Sheet5!A:B,2,FALSE)</f>
        <v>ME</v>
      </c>
      <c r="J1182" t="str">
        <f t="shared" si="4"/>
        <v>Franklin, ME</v>
      </c>
    </row>
    <row r="1183" ht="15.75" customHeight="1">
      <c r="A1183" s="11" t="s">
        <v>9699</v>
      </c>
      <c r="B1183" s="12" t="s">
        <v>4412</v>
      </c>
      <c r="C1183" s="12">
        <v>7.9</v>
      </c>
      <c r="D1183" s="12">
        <v>14.1</v>
      </c>
      <c r="E1183" s="12">
        <v>45747.0</v>
      </c>
      <c r="F1183" t="str">
        <f t="shared" si="1"/>
        <v> Maine</v>
      </c>
      <c r="G1183" t="str">
        <f t="shared" si="2"/>
        <v>Hancock </v>
      </c>
      <c r="H1183" t="str">
        <f t="shared" si="3"/>
        <v>Maine</v>
      </c>
      <c r="I1183" t="str">
        <f>VLOOKUP(H1183,Sheet5!A:B,2,FALSE)</f>
        <v>ME</v>
      </c>
      <c r="J1183" t="str">
        <f t="shared" si="4"/>
        <v>Hancock, ME</v>
      </c>
    </row>
    <row r="1184" ht="15.75" customHeight="1">
      <c r="A1184" s="11" t="s">
        <v>9700</v>
      </c>
      <c r="B1184" s="12" t="s">
        <v>4414</v>
      </c>
      <c r="C1184" s="12">
        <v>8.4</v>
      </c>
      <c r="D1184" s="12">
        <v>13.5</v>
      </c>
      <c r="E1184" s="12">
        <v>46559.0</v>
      </c>
      <c r="F1184" t="str">
        <f t="shared" si="1"/>
        <v> Maine</v>
      </c>
      <c r="G1184" t="str">
        <f t="shared" si="2"/>
        <v>Kennebec </v>
      </c>
      <c r="H1184" t="str">
        <f t="shared" si="3"/>
        <v>Maine</v>
      </c>
      <c r="I1184" t="str">
        <f>VLOOKUP(H1184,Sheet5!A:B,2,FALSE)</f>
        <v>ME</v>
      </c>
      <c r="J1184" t="str">
        <f t="shared" si="4"/>
        <v>Kennebec, ME</v>
      </c>
    </row>
    <row r="1185" ht="15.75" customHeight="1">
      <c r="A1185" s="11" t="s">
        <v>9701</v>
      </c>
      <c r="B1185" s="12" t="s">
        <v>4416</v>
      </c>
      <c r="C1185" s="12">
        <v>5.7</v>
      </c>
      <c r="D1185" s="12">
        <v>11.3</v>
      </c>
      <c r="E1185" s="12">
        <v>50515.0</v>
      </c>
      <c r="F1185" t="str">
        <f t="shared" si="1"/>
        <v> Maine</v>
      </c>
      <c r="G1185" t="str">
        <f t="shared" si="2"/>
        <v>Knox </v>
      </c>
      <c r="H1185" t="str">
        <f t="shared" si="3"/>
        <v>Maine</v>
      </c>
      <c r="I1185" t="str">
        <f>VLOOKUP(H1185,Sheet5!A:B,2,FALSE)</f>
        <v>ME</v>
      </c>
      <c r="J1185" t="str">
        <f t="shared" si="4"/>
        <v>Knox, ME</v>
      </c>
    </row>
    <row r="1186" ht="15.75" customHeight="1">
      <c r="A1186" s="11" t="s">
        <v>9702</v>
      </c>
      <c r="B1186" s="12" t="s">
        <v>4418</v>
      </c>
      <c r="C1186" s="12">
        <v>5.0</v>
      </c>
      <c r="D1186" s="12">
        <v>11.5</v>
      </c>
      <c r="E1186" s="12">
        <v>50027.0</v>
      </c>
      <c r="F1186" t="str">
        <f t="shared" si="1"/>
        <v> Maine</v>
      </c>
      <c r="G1186" t="str">
        <f t="shared" si="2"/>
        <v>Lincoln </v>
      </c>
      <c r="H1186" t="str">
        <f t="shared" si="3"/>
        <v>Maine</v>
      </c>
      <c r="I1186" t="str">
        <f>VLOOKUP(H1186,Sheet5!A:B,2,FALSE)</f>
        <v>ME</v>
      </c>
      <c r="J1186" t="str">
        <f t="shared" si="4"/>
        <v>Lincoln, ME</v>
      </c>
    </row>
    <row r="1187" ht="15.75" customHeight="1">
      <c r="A1187" s="11" t="s">
        <v>9703</v>
      </c>
      <c r="B1187" s="12" t="s">
        <v>4420</v>
      </c>
      <c r="C1187" s="12">
        <v>10.0</v>
      </c>
      <c r="D1187" s="12">
        <v>15.9</v>
      </c>
      <c r="E1187" s="12">
        <v>40695.0</v>
      </c>
      <c r="F1187" t="str">
        <f t="shared" si="1"/>
        <v> Maine</v>
      </c>
      <c r="G1187" t="str">
        <f t="shared" si="2"/>
        <v>Oxford </v>
      </c>
      <c r="H1187" t="str">
        <f t="shared" si="3"/>
        <v>Maine</v>
      </c>
      <c r="I1187" t="str">
        <f>VLOOKUP(H1187,Sheet5!A:B,2,FALSE)</f>
        <v>ME</v>
      </c>
      <c r="J1187" t="str">
        <f t="shared" si="4"/>
        <v>Oxford, ME</v>
      </c>
    </row>
    <row r="1188" ht="15.75" customHeight="1">
      <c r="A1188" s="11" t="s">
        <v>9704</v>
      </c>
      <c r="B1188" s="12" t="s">
        <v>4422</v>
      </c>
      <c r="C1188" s="12">
        <v>8.0</v>
      </c>
      <c r="D1188" s="12">
        <v>16.9</v>
      </c>
      <c r="E1188" s="12">
        <v>44543.0</v>
      </c>
      <c r="F1188" t="str">
        <f t="shared" si="1"/>
        <v> Maine</v>
      </c>
      <c r="G1188" t="str">
        <f t="shared" si="2"/>
        <v>Penobscot </v>
      </c>
      <c r="H1188" t="str">
        <f t="shared" si="3"/>
        <v>Maine</v>
      </c>
      <c r="I1188" t="str">
        <f>VLOOKUP(H1188,Sheet5!A:B,2,FALSE)</f>
        <v>ME</v>
      </c>
      <c r="J1188" t="str">
        <f t="shared" si="4"/>
        <v>Penobscot, ME</v>
      </c>
    </row>
    <row r="1189" ht="15.75" customHeight="1">
      <c r="A1189" s="11" t="s">
        <v>9705</v>
      </c>
      <c r="B1189" s="12" t="s">
        <v>4424</v>
      </c>
      <c r="C1189" s="12">
        <v>10.3</v>
      </c>
      <c r="D1189" s="12">
        <v>19.9</v>
      </c>
      <c r="E1189" s="12">
        <v>37110.0</v>
      </c>
      <c r="F1189" t="str">
        <f t="shared" si="1"/>
        <v> Maine</v>
      </c>
      <c r="G1189" t="str">
        <f t="shared" si="2"/>
        <v>Piscataquis </v>
      </c>
      <c r="H1189" t="str">
        <f t="shared" si="3"/>
        <v>Maine</v>
      </c>
      <c r="I1189" t="str">
        <f>VLOOKUP(H1189,Sheet5!A:B,2,FALSE)</f>
        <v>ME</v>
      </c>
      <c r="J1189" t="str">
        <f t="shared" si="4"/>
        <v>Piscataquis, ME</v>
      </c>
    </row>
    <row r="1190" ht="15.75" customHeight="1">
      <c r="A1190" s="11" t="s">
        <v>9706</v>
      </c>
      <c r="B1190" s="12" t="s">
        <v>4426</v>
      </c>
      <c r="C1190" s="12">
        <v>6.7</v>
      </c>
      <c r="D1190" s="12">
        <v>11.6</v>
      </c>
      <c r="E1190" s="12">
        <v>55046.0</v>
      </c>
      <c r="F1190" t="str">
        <f t="shared" si="1"/>
        <v> Maine</v>
      </c>
      <c r="G1190" t="str">
        <f t="shared" si="2"/>
        <v>Sagadahoc </v>
      </c>
      <c r="H1190" t="str">
        <f t="shared" si="3"/>
        <v>Maine</v>
      </c>
      <c r="I1190" t="str">
        <f>VLOOKUP(H1190,Sheet5!A:B,2,FALSE)</f>
        <v>ME</v>
      </c>
      <c r="J1190" t="str">
        <f t="shared" si="4"/>
        <v>Sagadahoc, ME</v>
      </c>
    </row>
    <row r="1191" ht="15.75" customHeight="1">
      <c r="A1191" s="11" t="s">
        <v>9707</v>
      </c>
      <c r="B1191" s="12" t="s">
        <v>4428</v>
      </c>
      <c r="C1191" s="12">
        <v>9.6</v>
      </c>
      <c r="D1191" s="12">
        <v>17.1</v>
      </c>
      <c r="E1191" s="12">
        <v>39792.0</v>
      </c>
      <c r="F1191" t="str">
        <f t="shared" si="1"/>
        <v> Maine</v>
      </c>
      <c r="G1191" t="str">
        <f t="shared" si="2"/>
        <v>Somerset </v>
      </c>
      <c r="H1191" t="str">
        <f t="shared" si="3"/>
        <v>Maine</v>
      </c>
      <c r="I1191" t="str">
        <f>VLOOKUP(H1191,Sheet5!A:B,2,FALSE)</f>
        <v>ME</v>
      </c>
      <c r="J1191" t="str">
        <f t="shared" si="4"/>
        <v>Somerset, ME</v>
      </c>
    </row>
    <row r="1192" ht="15.75" customHeight="1">
      <c r="A1192" s="11" t="s">
        <v>9708</v>
      </c>
      <c r="B1192" s="12" t="s">
        <v>4430</v>
      </c>
      <c r="C1192" s="12">
        <v>8.3</v>
      </c>
      <c r="D1192" s="12">
        <v>16.7</v>
      </c>
      <c r="E1192" s="12">
        <v>43484.0</v>
      </c>
      <c r="F1192" t="str">
        <f t="shared" si="1"/>
        <v> Maine</v>
      </c>
      <c r="G1192" t="str">
        <f t="shared" si="2"/>
        <v>Waldo </v>
      </c>
      <c r="H1192" t="str">
        <f t="shared" si="3"/>
        <v>Maine</v>
      </c>
      <c r="I1192" t="str">
        <f>VLOOKUP(H1192,Sheet5!A:B,2,FALSE)</f>
        <v>ME</v>
      </c>
      <c r="J1192" t="str">
        <f t="shared" si="4"/>
        <v>Waldo, ME</v>
      </c>
    </row>
    <row r="1193" ht="15.75" customHeight="1">
      <c r="A1193" s="11" t="s">
        <v>9709</v>
      </c>
      <c r="B1193" s="12" t="s">
        <v>4432</v>
      </c>
      <c r="C1193" s="12">
        <v>10.7</v>
      </c>
      <c r="D1193" s="12">
        <v>19.0</v>
      </c>
      <c r="E1193" s="12">
        <v>38239.0</v>
      </c>
      <c r="F1193" t="str">
        <f t="shared" si="1"/>
        <v> Maine</v>
      </c>
      <c r="G1193" t="str">
        <f t="shared" si="2"/>
        <v>Washington </v>
      </c>
      <c r="H1193" t="str">
        <f t="shared" si="3"/>
        <v>Maine</v>
      </c>
      <c r="I1193" t="str">
        <f>VLOOKUP(H1193,Sheet5!A:B,2,FALSE)</f>
        <v>ME</v>
      </c>
      <c r="J1193" t="str">
        <f t="shared" si="4"/>
        <v>Washington, ME</v>
      </c>
    </row>
    <row r="1194" ht="15.75" customHeight="1">
      <c r="A1194" s="11" t="s">
        <v>9710</v>
      </c>
      <c r="B1194" s="12" t="s">
        <v>4434</v>
      </c>
      <c r="C1194" s="12">
        <v>6.7</v>
      </c>
      <c r="D1194" s="12">
        <v>10.6</v>
      </c>
      <c r="E1194" s="12">
        <v>56701.0</v>
      </c>
      <c r="F1194" t="str">
        <f t="shared" si="1"/>
        <v> Maine</v>
      </c>
      <c r="G1194" t="str">
        <f t="shared" si="2"/>
        <v>York </v>
      </c>
      <c r="H1194" t="str">
        <f t="shared" si="3"/>
        <v>Maine</v>
      </c>
      <c r="I1194" t="str">
        <f>VLOOKUP(H1194,Sheet5!A:B,2,FALSE)</f>
        <v>ME</v>
      </c>
      <c r="J1194" t="str">
        <f t="shared" si="4"/>
        <v>York, ME</v>
      </c>
    </row>
    <row r="1195" ht="15.75" customHeight="1">
      <c r="A1195" s="11" t="s">
        <v>9711</v>
      </c>
      <c r="B1195" s="12" t="s">
        <v>4436</v>
      </c>
      <c r="C1195" s="12">
        <v>10.2</v>
      </c>
      <c r="D1195" s="12">
        <v>17.3</v>
      </c>
      <c r="E1195" s="12">
        <v>39794.0</v>
      </c>
      <c r="F1195" t="str">
        <f t="shared" si="1"/>
        <v> Maryland</v>
      </c>
      <c r="G1195" t="str">
        <f t="shared" si="2"/>
        <v>Allegany </v>
      </c>
      <c r="H1195" t="str">
        <f t="shared" si="3"/>
        <v>Maryland</v>
      </c>
      <c r="I1195" t="str">
        <f>VLOOKUP(H1195,Sheet5!A:B,2,FALSE)</f>
        <v>MD</v>
      </c>
      <c r="J1195" t="str">
        <f t="shared" si="4"/>
        <v>Allegany, MD</v>
      </c>
    </row>
    <row r="1196" ht="15.75" customHeight="1">
      <c r="A1196" s="11" t="s">
        <v>9712</v>
      </c>
      <c r="B1196" s="12" t="s">
        <v>4438</v>
      </c>
      <c r="C1196" s="12">
        <v>6.6</v>
      </c>
      <c r="D1196" s="12">
        <v>5.9</v>
      </c>
      <c r="E1196" s="12">
        <v>89031.0</v>
      </c>
      <c r="F1196" t="str">
        <f t="shared" si="1"/>
        <v> Maryland</v>
      </c>
      <c r="G1196" t="str">
        <f t="shared" si="2"/>
        <v>Anne Arundel </v>
      </c>
      <c r="H1196" t="str">
        <f t="shared" si="3"/>
        <v>Maryland</v>
      </c>
      <c r="I1196" t="str">
        <f>VLOOKUP(H1196,Sheet5!A:B,2,FALSE)</f>
        <v>MD</v>
      </c>
      <c r="J1196" t="str">
        <f t="shared" si="4"/>
        <v>Anne Arundel, MD</v>
      </c>
    </row>
    <row r="1197" ht="15.75" customHeight="1">
      <c r="A1197" s="11" t="s">
        <v>9713</v>
      </c>
      <c r="B1197" s="12" t="s">
        <v>4442</v>
      </c>
      <c r="C1197" s="12">
        <v>7.4</v>
      </c>
      <c r="D1197" s="12">
        <v>9.1</v>
      </c>
      <c r="E1197" s="12">
        <v>66940.0</v>
      </c>
      <c r="F1197" t="str">
        <f t="shared" si="1"/>
        <v> Maryland</v>
      </c>
      <c r="G1197" t="str">
        <f t="shared" si="2"/>
        <v>Baltimore </v>
      </c>
      <c r="H1197" t="str">
        <f t="shared" si="3"/>
        <v>Maryland</v>
      </c>
      <c r="I1197" t="str">
        <f>VLOOKUP(H1197,Sheet5!A:B,2,FALSE)</f>
        <v>MD</v>
      </c>
      <c r="J1197" t="str">
        <f t="shared" si="4"/>
        <v>Baltimore, MD</v>
      </c>
    </row>
    <row r="1198" ht="15.75" customHeight="1">
      <c r="A1198" s="11" t="s">
        <v>9714</v>
      </c>
      <c r="B1198" s="12" t="s">
        <v>4444</v>
      </c>
      <c r="C1198" s="12">
        <v>8.3</v>
      </c>
      <c r="D1198" s="12">
        <v>5.8</v>
      </c>
      <c r="E1198" s="12">
        <v>95425.0</v>
      </c>
      <c r="F1198" t="str">
        <f t="shared" si="1"/>
        <v> Maryland</v>
      </c>
      <c r="G1198" t="str">
        <f t="shared" si="2"/>
        <v>Calvert </v>
      </c>
      <c r="H1198" t="str">
        <f t="shared" si="3"/>
        <v>Maryland</v>
      </c>
      <c r="I1198" t="str">
        <f>VLOOKUP(H1198,Sheet5!A:B,2,FALSE)</f>
        <v>MD</v>
      </c>
      <c r="J1198" t="str">
        <f t="shared" si="4"/>
        <v>Calvert, MD</v>
      </c>
    </row>
    <row r="1199" ht="15.75" customHeight="1">
      <c r="A1199" s="11" t="s">
        <v>9715</v>
      </c>
      <c r="B1199" s="12" t="s">
        <v>4446</v>
      </c>
      <c r="C1199" s="12">
        <v>9.2</v>
      </c>
      <c r="D1199" s="12">
        <v>15.3</v>
      </c>
      <c r="E1199" s="12">
        <v>55605.0</v>
      </c>
      <c r="F1199" t="str">
        <f t="shared" si="1"/>
        <v> Maryland</v>
      </c>
      <c r="G1199" t="str">
        <f t="shared" si="2"/>
        <v>Caroline </v>
      </c>
      <c r="H1199" t="str">
        <f t="shared" si="3"/>
        <v>Maryland</v>
      </c>
      <c r="I1199" t="str">
        <f>VLOOKUP(H1199,Sheet5!A:B,2,FALSE)</f>
        <v>MD</v>
      </c>
      <c r="J1199" t="str">
        <f t="shared" si="4"/>
        <v>Caroline, MD</v>
      </c>
    </row>
    <row r="1200" ht="15.75" customHeight="1">
      <c r="A1200" s="11" t="s">
        <v>9716</v>
      </c>
      <c r="B1200" s="12" t="s">
        <v>4448</v>
      </c>
      <c r="C1200" s="12">
        <v>4.8</v>
      </c>
      <c r="D1200" s="12">
        <v>5.5</v>
      </c>
      <c r="E1200" s="12">
        <v>85532.0</v>
      </c>
      <c r="F1200" t="str">
        <f t="shared" si="1"/>
        <v> Maryland</v>
      </c>
      <c r="G1200" t="str">
        <f t="shared" si="2"/>
        <v>Carroll </v>
      </c>
      <c r="H1200" t="str">
        <f t="shared" si="3"/>
        <v>Maryland</v>
      </c>
      <c r="I1200" t="str">
        <f>VLOOKUP(H1200,Sheet5!A:B,2,FALSE)</f>
        <v>MD</v>
      </c>
      <c r="J1200" t="str">
        <f t="shared" si="4"/>
        <v>Carroll, MD</v>
      </c>
    </row>
    <row r="1201" ht="15.75" customHeight="1">
      <c r="A1201" s="11" t="s">
        <v>9717</v>
      </c>
      <c r="B1201" s="12" t="s">
        <v>4450</v>
      </c>
      <c r="C1201" s="12">
        <v>8.8</v>
      </c>
      <c r="D1201" s="12">
        <v>10.6</v>
      </c>
      <c r="E1201" s="12">
        <v>65124.0</v>
      </c>
      <c r="F1201" t="str">
        <f t="shared" si="1"/>
        <v> Maryland</v>
      </c>
      <c r="G1201" t="str">
        <f t="shared" si="2"/>
        <v>Cecil </v>
      </c>
      <c r="H1201" t="str">
        <f t="shared" si="3"/>
        <v>Maryland</v>
      </c>
      <c r="I1201" t="str">
        <f>VLOOKUP(H1201,Sheet5!A:B,2,FALSE)</f>
        <v>MD</v>
      </c>
      <c r="J1201" t="str">
        <f t="shared" si="4"/>
        <v>Cecil, MD</v>
      </c>
    </row>
    <row r="1202" ht="15.75" customHeight="1">
      <c r="A1202" s="11" t="s">
        <v>9718</v>
      </c>
      <c r="B1202" s="12" t="s">
        <v>4452</v>
      </c>
      <c r="C1202" s="12">
        <v>7.1</v>
      </c>
      <c r="D1202" s="12">
        <v>7.6</v>
      </c>
      <c r="E1202" s="12">
        <v>91910.0</v>
      </c>
      <c r="F1202" t="str">
        <f t="shared" si="1"/>
        <v> Maryland</v>
      </c>
      <c r="G1202" t="str">
        <f t="shared" si="2"/>
        <v>Charles </v>
      </c>
      <c r="H1202" t="str">
        <f t="shared" si="3"/>
        <v>Maryland</v>
      </c>
      <c r="I1202" t="str">
        <f>VLOOKUP(H1202,Sheet5!A:B,2,FALSE)</f>
        <v>MD</v>
      </c>
      <c r="J1202" t="str">
        <f t="shared" si="4"/>
        <v>Charles, MD</v>
      </c>
    </row>
    <row r="1203" ht="15.75" customHeight="1">
      <c r="A1203" s="11" t="s">
        <v>9719</v>
      </c>
      <c r="B1203" s="12" t="s">
        <v>4454</v>
      </c>
      <c r="C1203" s="12">
        <v>10.7</v>
      </c>
      <c r="D1203" s="12">
        <v>16.9</v>
      </c>
      <c r="E1203" s="12">
        <v>45628.0</v>
      </c>
      <c r="F1203" t="str">
        <f t="shared" si="1"/>
        <v> Maryland</v>
      </c>
      <c r="G1203" t="str">
        <f t="shared" si="2"/>
        <v>Dorchester </v>
      </c>
      <c r="H1203" t="str">
        <f t="shared" si="3"/>
        <v>Maryland</v>
      </c>
      <c r="I1203" t="str">
        <f>VLOOKUP(H1203,Sheet5!A:B,2,FALSE)</f>
        <v>MD</v>
      </c>
      <c r="J1203" t="str">
        <f t="shared" si="4"/>
        <v>Dorchester, MD</v>
      </c>
    </row>
    <row r="1204" ht="15.75" customHeight="1">
      <c r="A1204" s="11" t="s">
        <v>9720</v>
      </c>
      <c r="B1204" s="12" t="s">
        <v>4456</v>
      </c>
      <c r="C1204" s="12">
        <v>6.3</v>
      </c>
      <c r="D1204" s="12">
        <v>6.2</v>
      </c>
      <c r="E1204" s="12">
        <v>84480.0</v>
      </c>
      <c r="F1204" t="str">
        <f t="shared" si="1"/>
        <v> Maryland</v>
      </c>
      <c r="G1204" t="str">
        <f t="shared" si="2"/>
        <v>Frederick </v>
      </c>
      <c r="H1204" t="str">
        <f t="shared" si="3"/>
        <v>Maryland</v>
      </c>
      <c r="I1204" t="str">
        <f>VLOOKUP(H1204,Sheet5!A:B,2,FALSE)</f>
        <v>MD</v>
      </c>
      <c r="J1204" t="str">
        <f t="shared" si="4"/>
        <v>Frederick, MD</v>
      </c>
    </row>
    <row r="1205" ht="15.75" customHeight="1">
      <c r="A1205" s="11" t="s">
        <v>9721</v>
      </c>
      <c r="B1205" s="12" t="s">
        <v>4458</v>
      </c>
      <c r="C1205" s="12">
        <v>6.9</v>
      </c>
      <c r="D1205" s="12">
        <v>13.3</v>
      </c>
      <c r="E1205" s="12">
        <v>46096.0</v>
      </c>
      <c r="F1205" t="str">
        <f t="shared" si="1"/>
        <v> Maryland</v>
      </c>
      <c r="G1205" t="str">
        <f t="shared" si="2"/>
        <v>Garrett </v>
      </c>
      <c r="H1205" t="str">
        <f t="shared" si="3"/>
        <v>Maryland</v>
      </c>
      <c r="I1205" t="str">
        <f>VLOOKUP(H1205,Sheet5!A:B,2,FALSE)</f>
        <v>MD</v>
      </c>
      <c r="J1205" t="str">
        <f t="shared" si="4"/>
        <v>Garrett, MD</v>
      </c>
    </row>
    <row r="1206" ht="15.75" customHeight="1">
      <c r="A1206" s="11" t="s">
        <v>9722</v>
      </c>
      <c r="B1206" s="12" t="s">
        <v>4460</v>
      </c>
      <c r="C1206" s="12">
        <v>7.1</v>
      </c>
      <c r="D1206" s="12">
        <v>7.7</v>
      </c>
      <c r="E1206" s="12">
        <v>81016.0</v>
      </c>
      <c r="F1206" t="str">
        <f t="shared" si="1"/>
        <v> Maryland</v>
      </c>
      <c r="G1206" t="str">
        <f t="shared" si="2"/>
        <v>Harford </v>
      </c>
      <c r="H1206" t="str">
        <f t="shared" si="3"/>
        <v>Maryland</v>
      </c>
      <c r="I1206" t="str">
        <f>VLOOKUP(H1206,Sheet5!A:B,2,FALSE)</f>
        <v>MD</v>
      </c>
      <c r="J1206" t="str">
        <f t="shared" si="4"/>
        <v>Harford, MD</v>
      </c>
    </row>
    <row r="1207" ht="15.75" customHeight="1">
      <c r="A1207" s="11" t="s">
        <v>9723</v>
      </c>
      <c r="B1207" s="12" t="s">
        <v>4462</v>
      </c>
      <c r="C1207" s="12">
        <v>5.1</v>
      </c>
      <c r="D1207" s="12">
        <v>5.1</v>
      </c>
      <c r="E1207" s="12">
        <v>110133.0</v>
      </c>
      <c r="F1207" t="str">
        <f t="shared" si="1"/>
        <v> Maryland</v>
      </c>
      <c r="G1207" t="str">
        <f t="shared" si="2"/>
        <v>Howard </v>
      </c>
      <c r="H1207" t="str">
        <f t="shared" si="3"/>
        <v>Maryland</v>
      </c>
      <c r="I1207" t="str">
        <f>VLOOKUP(H1207,Sheet5!A:B,2,FALSE)</f>
        <v>MD</v>
      </c>
      <c r="J1207" t="str">
        <f t="shared" si="4"/>
        <v>Howard, MD</v>
      </c>
    </row>
    <row r="1208" ht="15.75" customHeight="1">
      <c r="A1208" s="11" t="s">
        <v>9724</v>
      </c>
      <c r="B1208" s="12" t="s">
        <v>4464</v>
      </c>
      <c r="C1208" s="12">
        <v>7.1</v>
      </c>
      <c r="D1208" s="12">
        <v>11.8</v>
      </c>
      <c r="E1208" s="12">
        <v>58201.0</v>
      </c>
      <c r="F1208" t="str">
        <f t="shared" si="1"/>
        <v> Maryland</v>
      </c>
      <c r="G1208" t="str">
        <f t="shared" si="2"/>
        <v>Kent </v>
      </c>
      <c r="H1208" t="str">
        <f t="shared" si="3"/>
        <v>Maryland</v>
      </c>
      <c r="I1208" t="str">
        <f>VLOOKUP(H1208,Sheet5!A:B,2,FALSE)</f>
        <v>MD</v>
      </c>
      <c r="J1208" t="str">
        <f t="shared" si="4"/>
        <v>Kent, MD</v>
      </c>
    </row>
    <row r="1209" ht="15.75" customHeight="1">
      <c r="A1209" s="11" t="s">
        <v>9725</v>
      </c>
      <c r="B1209" s="12" t="s">
        <v>4466</v>
      </c>
      <c r="C1209" s="12">
        <v>6.5</v>
      </c>
      <c r="D1209" s="12">
        <v>6.9</v>
      </c>
      <c r="E1209" s="12">
        <v>98704.0</v>
      </c>
      <c r="F1209" t="str">
        <f t="shared" si="1"/>
        <v> Maryland</v>
      </c>
      <c r="G1209" t="str">
        <f t="shared" si="2"/>
        <v>Montgomery </v>
      </c>
      <c r="H1209" t="str">
        <f t="shared" si="3"/>
        <v>Maryland</v>
      </c>
      <c r="I1209" t="str">
        <f>VLOOKUP(H1209,Sheet5!A:B,2,FALSE)</f>
        <v>MD</v>
      </c>
      <c r="J1209" t="str">
        <f t="shared" si="4"/>
        <v>Montgomery, MD</v>
      </c>
    </row>
    <row r="1210" ht="15.75" customHeight="1">
      <c r="A1210" s="11" t="s">
        <v>9726</v>
      </c>
      <c r="B1210" s="12" t="s">
        <v>9727</v>
      </c>
      <c r="C1210" s="12">
        <v>9.6</v>
      </c>
      <c r="D1210" s="12">
        <v>9.7</v>
      </c>
      <c r="E1210" s="12">
        <v>73856.0</v>
      </c>
      <c r="F1210" t="str">
        <f t="shared" si="1"/>
        <v> Maryland</v>
      </c>
      <c r="G1210" t="str">
        <f t="shared" si="2"/>
        <v>Prince George's </v>
      </c>
      <c r="H1210" t="str">
        <f t="shared" si="3"/>
        <v>Maryland</v>
      </c>
      <c r="I1210" t="str">
        <f>VLOOKUP(H1210,Sheet5!A:B,2,FALSE)</f>
        <v>MD</v>
      </c>
      <c r="J1210" t="str">
        <f t="shared" si="4"/>
        <v>Prince George's, MD</v>
      </c>
    </row>
    <row r="1211" ht="15.75" customHeight="1">
      <c r="A1211" s="11" t="s">
        <v>9728</v>
      </c>
      <c r="B1211" s="12" t="s">
        <v>9729</v>
      </c>
      <c r="C1211" s="12">
        <v>6.4</v>
      </c>
      <c r="D1211" s="12">
        <v>7.4</v>
      </c>
      <c r="E1211" s="12">
        <v>86406.0</v>
      </c>
      <c r="F1211" t="str">
        <f t="shared" si="1"/>
        <v> Maryland</v>
      </c>
      <c r="G1211" t="str">
        <f t="shared" si="2"/>
        <v>Queen Anne's </v>
      </c>
      <c r="H1211" t="str">
        <f t="shared" si="3"/>
        <v>Maryland</v>
      </c>
      <c r="I1211" t="str">
        <f>VLOOKUP(H1211,Sheet5!A:B,2,FALSE)</f>
        <v>MD</v>
      </c>
      <c r="J1211" t="str">
        <f t="shared" si="4"/>
        <v>Queen Anne's, MD</v>
      </c>
    </row>
    <row r="1212" ht="15.75" customHeight="1">
      <c r="A1212" s="11" t="s">
        <v>9730</v>
      </c>
      <c r="B1212" s="12" t="s">
        <v>9731</v>
      </c>
      <c r="C1212" s="12">
        <v>5.4</v>
      </c>
      <c r="D1212" s="12">
        <v>6.8</v>
      </c>
      <c r="E1212" s="12">
        <v>88190.0</v>
      </c>
      <c r="F1212" t="str">
        <f t="shared" si="1"/>
        <v> Maryland</v>
      </c>
      <c r="G1212" t="str">
        <f t="shared" si="2"/>
        <v>St. Mary's </v>
      </c>
      <c r="H1212" t="str">
        <f t="shared" si="3"/>
        <v>Maryland</v>
      </c>
      <c r="I1212" t="str">
        <f>VLOOKUP(H1212,Sheet5!A:B,2,FALSE)</f>
        <v>MD</v>
      </c>
      <c r="J1212" t="str">
        <f t="shared" si="4"/>
        <v>St. Mary's, MD</v>
      </c>
    </row>
    <row r="1213" ht="15.75" customHeight="1">
      <c r="A1213" s="11" t="s">
        <v>9732</v>
      </c>
      <c r="B1213" s="12" t="s">
        <v>4474</v>
      </c>
      <c r="C1213" s="12">
        <v>9.0</v>
      </c>
      <c r="D1213" s="12">
        <v>23.7</v>
      </c>
      <c r="E1213" s="12">
        <v>36716.0</v>
      </c>
      <c r="F1213" t="str">
        <f t="shared" si="1"/>
        <v> Maryland</v>
      </c>
      <c r="G1213" t="str">
        <f t="shared" si="2"/>
        <v>Somerset </v>
      </c>
      <c r="H1213" t="str">
        <f t="shared" si="3"/>
        <v>Maryland</v>
      </c>
      <c r="I1213" t="str">
        <f>VLOOKUP(H1213,Sheet5!A:B,2,FALSE)</f>
        <v>MD</v>
      </c>
      <c r="J1213" t="str">
        <f t="shared" si="4"/>
        <v>Somerset, MD</v>
      </c>
    </row>
    <row r="1214" ht="15.75" customHeight="1">
      <c r="A1214" s="11" t="s">
        <v>9733</v>
      </c>
      <c r="B1214" s="12" t="s">
        <v>4479</v>
      </c>
      <c r="C1214" s="12">
        <v>7.3</v>
      </c>
      <c r="D1214" s="12">
        <v>10.4</v>
      </c>
      <c r="E1214" s="12">
        <v>58495.0</v>
      </c>
      <c r="F1214" t="str">
        <f t="shared" si="1"/>
        <v> Maryland</v>
      </c>
      <c r="G1214" t="str">
        <f t="shared" si="2"/>
        <v>Talbot </v>
      </c>
      <c r="H1214" t="str">
        <f t="shared" si="3"/>
        <v>Maryland</v>
      </c>
      <c r="I1214" t="str">
        <f>VLOOKUP(H1214,Sheet5!A:B,2,FALSE)</f>
        <v>MD</v>
      </c>
      <c r="J1214" t="str">
        <f t="shared" si="4"/>
        <v>Talbot, MD</v>
      </c>
    </row>
    <row r="1215" ht="15.75" customHeight="1">
      <c r="A1215" s="11" t="s">
        <v>9734</v>
      </c>
      <c r="B1215" s="12" t="s">
        <v>4481</v>
      </c>
      <c r="C1215" s="12">
        <v>9.1</v>
      </c>
      <c r="D1215" s="12">
        <v>12.7</v>
      </c>
      <c r="E1215" s="12">
        <v>56477.0</v>
      </c>
      <c r="F1215" t="str">
        <f t="shared" si="1"/>
        <v> Maryland</v>
      </c>
      <c r="G1215" t="str">
        <f t="shared" si="2"/>
        <v>Washington </v>
      </c>
      <c r="H1215" t="str">
        <f t="shared" si="3"/>
        <v>Maryland</v>
      </c>
      <c r="I1215" t="str">
        <f>VLOOKUP(H1215,Sheet5!A:B,2,FALSE)</f>
        <v>MD</v>
      </c>
      <c r="J1215" t="str">
        <f t="shared" si="4"/>
        <v>Washington, MD</v>
      </c>
    </row>
    <row r="1216" ht="15.75" customHeight="1">
      <c r="A1216" s="11" t="s">
        <v>9735</v>
      </c>
      <c r="B1216" s="12" t="s">
        <v>4483</v>
      </c>
      <c r="C1216" s="12">
        <v>9.2</v>
      </c>
      <c r="D1216" s="12">
        <v>17.4</v>
      </c>
      <c r="E1216" s="12">
        <v>52301.0</v>
      </c>
      <c r="F1216" t="str">
        <f t="shared" si="1"/>
        <v> Maryland</v>
      </c>
      <c r="G1216" t="str">
        <f t="shared" si="2"/>
        <v>Wicomico </v>
      </c>
      <c r="H1216" t="str">
        <f t="shared" si="3"/>
        <v>Maryland</v>
      </c>
      <c r="I1216" t="str">
        <f>VLOOKUP(H1216,Sheet5!A:B,2,FALSE)</f>
        <v>MD</v>
      </c>
      <c r="J1216" t="str">
        <f t="shared" si="4"/>
        <v>Wicomico, MD</v>
      </c>
    </row>
    <row r="1217" ht="15.75" customHeight="1">
      <c r="A1217" s="11" t="s">
        <v>9736</v>
      </c>
      <c r="B1217" s="12" t="s">
        <v>4485</v>
      </c>
      <c r="C1217" s="12">
        <v>11.5</v>
      </c>
      <c r="D1217" s="12">
        <v>11.1</v>
      </c>
      <c r="E1217" s="12">
        <v>58820.0</v>
      </c>
      <c r="F1217" t="str">
        <f t="shared" si="1"/>
        <v> Maryland</v>
      </c>
      <c r="G1217" t="str">
        <f t="shared" si="2"/>
        <v>Worcester </v>
      </c>
      <c r="H1217" t="str">
        <f t="shared" si="3"/>
        <v>Maryland</v>
      </c>
      <c r="I1217" t="str">
        <f>VLOOKUP(H1217,Sheet5!A:B,2,FALSE)</f>
        <v>MD</v>
      </c>
      <c r="J1217" t="str">
        <f t="shared" si="4"/>
        <v>Worcester, MD</v>
      </c>
    </row>
    <row r="1218" ht="15.75" customHeight="1">
      <c r="A1218" s="11" t="s">
        <v>9737</v>
      </c>
      <c r="B1218" s="12" t="e">
        <v>#VALUE!</v>
      </c>
      <c r="C1218" s="12">
        <v>13.9</v>
      </c>
      <c r="D1218" s="12">
        <v>24.2</v>
      </c>
      <c r="E1218" s="12">
        <v>41819.0</v>
      </c>
      <c r="F1218" t="str">
        <f t="shared" si="1"/>
        <v> Maryland</v>
      </c>
      <c r="G1218" t="str">
        <f t="shared" si="2"/>
        <v>#VALUE!</v>
      </c>
      <c r="H1218" t="str">
        <f t="shared" si="3"/>
        <v>Maryland</v>
      </c>
      <c r="I1218" t="str">
        <f>VLOOKUP(H1218,Sheet5!A:B,2,FALSE)</f>
        <v>MD</v>
      </c>
      <c r="J1218" t="str">
        <f t="shared" si="4"/>
        <v>#VALUE!</v>
      </c>
    </row>
    <row r="1219" ht="15.75" customHeight="1">
      <c r="A1219" s="11" t="s">
        <v>9738</v>
      </c>
      <c r="B1219" s="12" t="s">
        <v>4487</v>
      </c>
      <c r="C1219" s="12">
        <v>7.9</v>
      </c>
      <c r="D1219" s="12">
        <v>9.7</v>
      </c>
      <c r="E1219" s="12">
        <v>61597.0</v>
      </c>
      <c r="F1219" t="str">
        <f t="shared" si="1"/>
        <v> Massachusetts</v>
      </c>
      <c r="G1219" t="str">
        <f t="shared" si="2"/>
        <v>Barnstable </v>
      </c>
      <c r="H1219" t="str">
        <f t="shared" si="3"/>
        <v>Massachusetts</v>
      </c>
      <c r="I1219" t="str">
        <f>VLOOKUP(H1219,Sheet5!A:B,2,FALSE)</f>
        <v>MA</v>
      </c>
      <c r="J1219" t="str">
        <f t="shared" si="4"/>
        <v>Barnstable, MA</v>
      </c>
    </row>
    <row r="1220" ht="15.75" customHeight="1">
      <c r="A1220" s="11" t="s">
        <v>9739</v>
      </c>
      <c r="B1220" s="12" t="s">
        <v>4489</v>
      </c>
      <c r="C1220" s="12">
        <v>9.4</v>
      </c>
      <c r="D1220" s="12">
        <v>12.7</v>
      </c>
      <c r="E1220" s="12">
        <v>49737.0</v>
      </c>
      <c r="F1220" t="str">
        <f t="shared" si="1"/>
        <v> Massachusetts</v>
      </c>
      <c r="G1220" t="str">
        <f t="shared" si="2"/>
        <v>Berkshire </v>
      </c>
      <c r="H1220" t="str">
        <f t="shared" si="3"/>
        <v>Massachusetts</v>
      </c>
      <c r="I1220" t="str">
        <f>VLOOKUP(H1220,Sheet5!A:B,2,FALSE)</f>
        <v>MA</v>
      </c>
      <c r="J1220" t="str">
        <f t="shared" si="4"/>
        <v>Berkshire, MA</v>
      </c>
    </row>
    <row r="1221" ht="15.75" customHeight="1">
      <c r="A1221" s="11" t="s">
        <v>9740</v>
      </c>
      <c r="B1221" s="12" t="s">
        <v>4491</v>
      </c>
      <c r="C1221" s="12">
        <v>10.0</v>
      </c>
      <c r="D1221" s="12">
        <v>12.7</v>
      </c>
      <c r="E1221" s="12">
        <v>55957.0</v>
      </c>
      <c r="F1221" t="str">
        <f t="shared" si="1"/>
        <v> Massachusetts</v>
      </c>
      <c r="G1221" t="str">
        <f t="shared" si="2"/>
        <v>Bristol </v>
      </c>
      <c r="H1221" t="str">
        <f t="shared" si="3"/>
        <v>Massachusetts</v>
      </c>
      <c r="I1221" t="str">
        <f>VLOOKUP(H1221,Sheet5!A:B,2,FALSE)</f>
        <v>MA</v>
      </c>
      <c r="J1221" t="str">
        <f t="shared" si="4"/>
        <v>Bristol, MA</v>
      </c>
    </row>
    <row r="1222" ht="15.75" customHeight="1">
      <c r="A1222" s="11" t="s">
        <v>9741</v>
      </c>
      <c r="B1222" s="12" t="s">
        <v>4493</v>
      </c>
      <c r="C1222" s="12">
        <v>5.1</v>
      </c>
      <c r="D1222" s="12">
        <v>11.3</v>
      </c>
      <c r="E1222" s="12">
        <v>65518.0</v>
      </c>
      <c r="F1222" t="str">
        <f t="shared" si="1"/>
        <v> Massachusetts</v>
      </c>
      <c r="G1222" t="str">
        <f t="shared" si="2"/>
        <v>Dukes </v>
      </c>
      <c r="H1222" t="str">
        <f t="shared" si="3"/>
        <v>Massachusetts</v>
      </c>
      <c r="I1222" t="str">
        <f>VLOOKUP(H1222,Sheet5!A:B,2,FALSE)</f>
        <v>MA</v>
      </c>
      <c r="J1222" t="str">
        <f t="shared" si="4"/>
        <v>Dukes, MA</v>
      </c>
    </row>
    <row r="1223" ht="15.75" customHeight="1">
      <c r="A1223" s="11" t="s">
        <v>9742</v>
      </c>
      <c r="B1223" s="12" t="s">
        <v>4495</v>
      </c>
      <c r="C1223" s="12">
        <v>8.5</v>
      </c>
      <c r="D1223" s="12">
        <v>11.3</v>
      </c>
      <c r="E1223" s="12">
        <v>68776.0</v>
      </c>
      <c r="F1223" t="str">
        <f t="shared" si="1"/>
        <v> Massachusetts</v>
      </c>
      <c r="G1223" t="str">
        <f t="shared" si="2"/>
        <v>Essex </v>
      </c>
      <c r="H1223" t="str">
        <f t="shared" si="3"/>
        <v>Massachusetts</v>
      </c>
      <c r="I1223" t="str">
        <f>VLOOKUP(H1223,Sheet5!A:B,2,FALSE)</f>
        <v>MA</v>
      </c>
      <c r="J1223" t="str">
        <f t="shared" si="4"/>
        <v>Essex, MA</v>
      </c>
    </row>
    <row r="1224" ht="15.75" customHeight="1">
      <c r="A1224" s="11" t="s">
        <v>9743</v>
      </c>
      <c r="B1224" s="12" t="s">
        <v>4497</v>
      </c>
      <c r="C1224" s="12">
        <v>7.5</v>
      </c>
      <c r="D1224" s="12">
        <v>11.9</v>
      </c>
      <c r="E1224" s="12">
        <v>54072.0</v>
      </c>
      <c r="F1224" t="str">
        <f t="shared" si="1"/>
        <v> Massachusetts</v>
      </c>
      <c r="G1224" t="str">
        <f t="shared" si="2"/>
        <v>Franklin </v>
      </c>
      <c r="H1224" t="str">
        <f t="shared" si="3"/>
        <v>Massachusetts</v>
      </c>
      <c r="I1224" t="str">
        <f>VLOOKUP(H1224,Sheet5!A:B,2,FALSE)</f>
        <v>MA</v>
      </c>
      <c r="J1224" t="str">
        <f t="shared" si="4"/>
        <v>Franklin, MA</v>
      </c>
    </row>
    <row r="1225" ht="15.75" customHeight="1">
      <c r="A1225" s="11" t="s">
        <v>9744</v>
      </c>
      <c r="B1225" s="12" t="s">
        <v>4499</v>
      </c>
      <c r="C1225" s="12">
        <v>11.0</v>
      </c>
      <c r="D1225" s="12">
        <v>17.7</v>
      </c>
      <c r="E1225" s="12">
        <v>50036.0</v>
      </c>
      <c r="F1225" t="str">
        <f t="shared" si="1"/>
        <v> Massachusetts</v>
      </c>
      <c r="G1225" t="str">
        <f t="shared" si="2"/>
        <v>Hampden </v>
      </c>
      <c r="H1225" t="str">
        <f t="shared" si="3"/>
        <v>Massachusetts</v>
      </c>
      <c r="I1225" t="str">
        <f>VLOOKUP(H1225,Sheet5!A:B,2,FALSE)</f>
        <v>MA</v>
      </c>
      <c r="J1225" t="str">
        <f t="shared" si="4"/>
        <v>Hampden, MA</v>
      </c>
    </row>
    <row r="1226" ht="15.75" customHeight="1">
      <c r="A1226" s="11" t="s">
        <v>9745</v>
      </c>
      <c r="B1226" s="12" t="s">
        <v>4501</v>
      </c>
      <c r="C1226" s="12">
        <v>7.3</v>
      </c>
      <c r="D1226" s="12">
        <v>13.9</v>
      </c>
      <c r="E1226" s="12">
        <v>61460.0</v>
      </c>
      <c r="F1226" t="str">
        <f t="shared" si="1"/>
        <v> Massachusetts</v>
      </c>
      <c r="G1226" t="str">
        <f t="shared" si="2"/>
        <v>Hampshire </v>
      </c>
      <c r="H1226" t="str">
        <f t="shared" si="3"/>
        <v>Massachusetts</v>
      </c>
      <c r="I1226" t="str">
        <f>VLOOKUP(H1226,Sheet5!A:B,2,FALSE)</f>
        <v>MA</v>
      </c>
      <c r="J1226" t="str">
        <f t="shared" si="4"/>
        <v>Hampshire, MA</v>
      </c>
    </row>
    <row r="1227" ht="15.75" customHeight="1">
      <c r="A1227" s="11" t="s">
        <v>9746</v>
      </c>
      <c r="B1227" s="12" t="s">
        <v>4503</v>
      </c>
      <c r="C1227" s="12">
        <v>6.8</v>
      </c>
      <c r="D1227" s="12">
        <v>8.4</v>
      </c>
      <c r="E1227" s="12">
        <v>83488.0</v>
      </c>
      <c r="F1227" t="str">
        <f t="shared" si="1"/>
        <v> Massachusetts</v>
      </c>
      <c r="G1227" t="str">
        <f t="shared" si="2"/>
        <v>Middlesex </v>
      </c>
      <c r="H1227" t="str">
        <f t="shared" si="3"/>
        <v>Massachusetts</v>
      </c>
      <c r="I1227" t="str">
        <f>VLOOKUP(H1227,Sheet5!A:B,2,FALSE)</f>
        <v>MA</v>
      </c>
      <c r="J1227" t="str">
        <f t="shared" si="4"/>
        <v>Middlesex, MA</v>
      </c>
    </row>
    <row r="1228" ht="15.75" customHeight="1">
      <c r="A1228" s="11" t="s">
        <v>9747</v>
      </c>
      <c r="B1228" s="12" t="s">
        <v>4505</v>
      </c>
      <c r="C1228" s="12">
        <v>3.2</v>
      </c>
      <c r="D1228" s="12">
        <v>9.2</v>
      </c>
      <c r="E1228" s="12">
        <v>86529.0</v>
      </c>
      <c r="F1228" t="str">
        <f t="shared" si="1"/>
        <v> Massachusetts</v>
      </c>
      <c r="G1228" t="str">
        <f t="shared" si="2"/>
        <v>Nantucket </v>
      </c>
      <c r="H1228" t="str">
        <f t="shared" si="3"/>
        <v>Massachusetts</v>
      </c>
      <c r="I1228" t="str">
        <f>VLOOKUP(H1228,Sheet5!A:B,2,FALSE)</f>
        <v>MA</v>
      </c>
      <c r="J1228" t="str">
        <f t="shared" si="4"/>
        <v>Nantucket, MA</v>
      </c>
    </row>
    <row r="1229" ht="15.75" customHeight="1">
      <c r="A1229" s="11" t="s">
        <v>9748</v>
      </c>
      <c r="B1229" s="12" t="s">
        <v>4507</v>
      </c>
      <c r="C1229" s="12">
        <v>7.6</v>
      </c>
      <c r="D1229" s="12">
        <v>6.5</v>
      </c>
      <c r="E1229" s="12">
        <v>86469.0</v>
      </c>
      <c r="F1229" t="str">
        <f t="shared" si="1"/>
        <v> Massachusetts</v>
      </c>
      <c r="G1229" t="str">
        <f t="shared" si="2"/>
        <v>Norfolk </v>
      </c>
      <c r="H1229" t="str">
        <f t="shared" si="3"/>
        <v>Massachusetts</v>
      </c>
      <c r="I1229" t="str">
        <f>VLOOKUP(H1229,Sheet5!A:B,2,FALSE)</f>
        <v>MA</v>
      </c>
      <c r="J1229" t="str">
        <f t="shared" si="4"/>
        <v>Norfolk, MA</v>
      </c>
    </row>
    <row r="1230" ht="15.75" customHeight="1">
      <c r="A1230" s="11" t="s">
        <v>9749</v>
      </c>
      <c r="B1230" s="12" t="s">
        <v>4509</v>
      </c>
      <c r="C1230" s="12">
        <v>8.8</v>
      </c>
      <c r="D1230" s="12">
        <v>7.7</v>
      </c>
      <c r="E1230" s="12">
        <v>75816.0</v>
      </c>
      <c r="F1230" t="str">
        <f t="shared" si="1"/>
        <v> Massachusetts</v>
      </c>
      <c r="G1230" t="str">
        <f t="shared" si="2"/>
        <v>Plymouth </v>
      </c>
      <c r="H1230" t="str">
        <f t="shared" si="3"/>
        <v>Massachusetts</v>
      </c>
      <c r="I1230" t="str">
        <f>VLOOKUP(H1230,Sheet5!A:B,2,FALSE)</f>
        <v>MA</v>
      </c>
      <c r="J1230" t="str">
        <f t="shared" si="4"/>
        <v>Plymouth, MA</v>
      </c>
    </row>
    <row r="1231" ht="15.75" customHeight="1">
      <c r="A1231" s="11" t="s">
        <v>9750</v>
      </c>
      <c r="B1231" s="12" t="s">
        <v>4511</v>
      </c>
      <c r="C1231" s="12">
        <v>10.1</v>
      </c>
      <c r="D1231" s="12">
        <v>21.2</v>
      </c>
      <c r="E1231" s="12">
        <v>54169.0</v>
      </c>
      <c r="F1231" t="str">
        <f t="shared" si="1"/>
        <v> Massachusetts</v>
      </c>
      <c r="G1231" t="str">
        <f t="shared" si="2"/>
        <v>Suffolk </v>
      </c>
      <c r="H1231" t="str">
        <f t="shared" si="3"/>
        <v>Massachusetts</v>
      </c>
      <c r="I1231" t="str">
        <f>VLOOKUP(H1231,Sheet5!A:B,2,FALSE)</f>
        <v>MA</v>
      </c>
      <c r="J1231" t="str">
        <f t="shared" si="4"/>
        <v>Suffolk, MA</v>
      </c>
    </row>
    <row r="1232" ht="15.75" customHeight="1">
      <c r="A1232" s="11" t="s">
        <v>9751</v>
      </c>
      <c r="B1232" s="12" t="s">
        <v>4513</v>
      </c>
      <c r="C1232" s="12">
        <v>8.6</v>
      </c>
      <c r="D1232" s="12">
        <v>11.6</v>
      </c>
      <c r="E1232" s="12">
        <v>65453.0</v>
      </c>
      <c r="F1232" t="str">
        <f t="shared" si="1"/>
        <v> Massachusetts</v>
      </c>
      <c r="G1232" t="str">
        <f t="shared" si="2"/>
        <v>Worcester </v>
      </c>
      <c r="H1232" t="str">
        <f t="shared" si="3"/>
        <v>Massachusetts</v>
      </c>
      <c r="I1232" t="str">
        <f>VLOOKUP(H1232,Sheet5!A:B,2,FALSE)</f>
        <v>MA</v>
      </c>
      <c r="J1232" t="str">
        <f t="shared" si="4"/>
        <v>Worcester, MA</v>
      </c>
    </row>
    <row r="1233" ht="15.75" customHeight="1">
      <c r="A1233" s="11" t="s">
        <v>9752</v>
      </c>
      <c r="B1233" s="12" t="s">
        <v>4515</v>
      </c>
      <c r="C1233" s="12">
        <v>13.2</v>
      </c>
      <c r="D1233" s="12">
        <v>15.7</v>
      </c>
      <c r="E1233" s="12">
        <v>38019.0</v>
      </c>
      <c r="F1233" t="str">
        <f t="shared" si="1"/>
        <v> Michigan</v>
      </c>
      <c r="G1233" t="str">
        <f t="shared" si="2"/>
        <v>Alcona </v>
      </c>
      <c r="H1233" t="str">
        <f t="shared" si="3"/>
        <v>Michigan</v>
      </c>
      <c r="I1233" t="str">
        <f>VLOOKUP(H1233,Sheet5!A:B,2,FALSE)</f>
        <v>MI</v>
      </c>
      <c r="J1233" t="str">
        <f t="shared" si="4"/>
        <v>Alcona, MI</v>
      </c>
    </row>
    <row r="1234" ht="15.75" customHeight="1">
      <c r="A1234" s="11" t="s">
        <v>9753</v>
      </c>
      <c r="B1234" s="12" t="s">
        <v>4517</v>
      </c>
      <c r="C1234" s="12">
        <v>11.9</v>
      </c>
      <c r="D1234" s="12">
        <v>13.9</v>
      </c>
      <c r="E1234" s="12">
        <v>39211.0</v>
      </c>
      <c r="F1234" t="str">
        <f t="shared" si="1"/>
        <v> Michigan</v>
      </c>
      <c r="G1234" t="str">
        <f t="shared" si="2"/>
        <v>Alger </v>
      </c>
      <c r="H1234" t="str">
        <f t="shared" si="3"/>
        <v>Michigan</v>
      </c>
      <c r="I1234" t="str">
        <f>VLOOKUP(H1234,Sheet5!A:B,2,FALSE)</f>
        <v>MI</v>
      </c>
      <c r="J1234" t="str">
        <f t="shared" si="4"/>
        <v>Alger, MI</v>
      </c>
    </row>
    <row r="1235" ht="15.75" customHeight="1">
      <c r="A1235" s="11" t="s">
        <v>9754</v>
      </c>
      <c r="B1235" s="12" t="s">
        <v>4519</v>
      </c>
      <c r="C1235" s="12">
        <v>7.7</v>
      </c>
      <c r="D1235" s="12">
        <v>13.7</v>
      </c>
      <c r="E1235" s="12">
        <v>52472.0</v>
      </c>
      <c r="F1235" t="str">
        <f t="shared" si="1"/>
        <v> Michigan</v>
      </c>
      <c r="G1235" t="str">
        <f t="shared" si="2"/>
        <v>Allegan </v>
      </c>
      <c r="H1235" t="str">
        <f t="shared" si="3"/>
        <v>Michigan</v>
      </c>
      <c r="I1235" t="str">
        <f>VLOOKUP(H1235,Sheet5!A:B,2,FALSE)</f>
        <v>MI</v>
      </c>
      <c r="J1235" t="str">
        <f t="shared" si="4"/>
        <v>Allegan, MI</v>
      </c>
    </row>
    <row r="1236" ht="15.75" customHeight="1">
      <c r="A1236" s="11" t="s">
        <v>9755</v>
      </c>
      <c r="B1236" s="12" t="s">
        <v>4521</v>
      </c>
      <c r="C1236" s="12">
        <v>10.5</v>
      </c>
      <c r="D1236" s="12">
        <v>17.5</v>
      </c>
      <c r="E1236" s="12">
        <v>38353.0</v>
      </c>
      <c r="F1236" t="str">
        <f t="shared" si="1"/>
        <v> Michigan</v>
      </c>
      <c r="G1236" t="str">
        <f t="shared" si="2"/>
        <v>Alpena </v>
      </c>
      <c r="H1236" t="str">
        <f t="shared" si="3"/>
        <v>Michigan</v>
      </c>
      <c r="I1236" t="str">
        <f>VLOOKUP(H1236,Sheet5!A:B,2,FALSE)</f>
        <v>MI</v>
      </c>
      <c r="J1236" t="str">
        <f t="shared" si="4"/>
        <v>Alpena, MI</v>
      </c>
    </row>
    <row r="1237" ht="15.75" customHeight="1">
      <c r="A1237" s="11" t="s">
        <v>9756</v>
      </c>
      <c r="B1237" s="12" t="s">
        <v>4523</v>
      </c>
      <c r="C1237" s="12">
        <v>12.1</v>
      </c>
      <c r="D1237" s="12">
        <v>14.1</v>
      </c>
      <c r="E1237" s="12">
        <v>46480.0</v>
      </c>
      <c r="F1237" t="str">
        <f t="shared" si="1"/>
        <v> Michigan</v>
      </c>
      <c r="G1237" t="str">
        <f t="shared" si="2"/>
        <v>Antrim </v>
      </c>
      <c r="H1237" t="str">
        <f t="shared" si="3"/>
        <v>Michigan</v>
      </c>
      <c r="I1237" t="str">
        <f>VLOOKUP(H1237,Sheet5!A:B,2,FALSE)</f>
        <v>MI</v>
      </c>
      <c r="J1237" t="str">
        <f t="shared" si="4"/>
        <v>Antrim, MI</v>
      </c>
    </row>
    <row r="1238" ht="15.75" customHeight="1">
      <c r="A1238" s="11" t="s">
        <v>9757</v>
      </c>
      <c r="B1238" s="12" t="s">
        <v>4525</v>
      </c>
      <c r="C1238" s="12">
        <v>14.4</v>
      </c>
      <c r="D1238" s="12">
        <v>18.8</v>
      </c>
      <c r="E1238" s="12">
        <v>38129.0</v>
      </c>
      <c r="F1238" t="str">
        <f t="shared" si="1"/>
        <v> Michigan</v>
      </c>
      <c r="G1238" t="str">
        <f t="shared" si="2"/>
        <v>Arenac </v>
      </c>
      <c r="H1238" t="str">
        <f t="shared" si="3"/>
        <v>Michigan</v>
      </c>
      <c r="I1238" t="str">
        <f>VLOOKUP(H1238,Sheet5!A:B,2,FALSE)</f>
        <v>MI</v>
      </c>
      <c r="J1238" t="str">
        <f t="shared" si="4"/>
        <v>Arenac, MI</v>
      </c>
    </row>
    <row r="1239" ht="15.75" customHeight="1">
      <c r="A1239" s="11" t="s">
        <v>9758</v>
      </c>
      <c r="B1239" s="12" t="s">
        <v>4527</v>
      </c>
      <c r="C1239" s="12">
        <v>7.9</v>
      </c>
      <c r="D1239" s="12">
        <v>15.3</v>
      </c>
      <c r="E1239" s="12">
        <v>40935.0</v>
      </c>
      <c r="F1239" t="str">
        <f t="shared" si="1"/>
        <v> Michigan</v>
      </c>
      <c r="G1239" t="str">
        <f t="shared" si="2"/>
        <v>Baraga </v>
      </c>
      <c r="H1239" t="str">
        <f t="shared" si="3"/>
        <v>Michigan</v>
      </c>
      <c r="I1239" t="str">
        <f>VLOOKUP(H1239,Sheet5!A:B,2,FALSE)</f>
        <v>MI</v>
      </c>
      <c r="J1239" t="str">
        <f t="shared" si="4"/>
        <v>Baraga, MI</v>
      </c>
    </row>
    <row r="1240" ht="15.75" customHeight="1">
      <c r="A1240" s="11" t="s">
        <v>9759</v>
      </c>
      <c r="B1240" s="12" t="s">
        <v>4529</v>
      </c>
      <c r="C1240" s="12">
        <v>9.4</v>
      </c>
      <c r="D1240" s="12">
        <v>11.2</v>
      </c>
      <c r="E1240" s="12">
        <v>53730.0</v>
      </c>
      <c r="F1240" t="str">
        <f t="shared" si="1"/>
        <v> Michigan</v>
      </c>
      <c r="G1240" t="str">
        <f t="shared" si="2"/>
        <v>Barry </v>
      </c>
      <c r="H1240" t="str">
        <f t="shared" si="3"/>
        <v>Michigan</v>
      </c>
      <c r="I1240" t="str">
        <f>VLOOKUP(H1240,Sheet5!A:B,2,FALSE)</f>
        <v>MI</v>
      </c>
      <c r="J1240" t="str">
        <f t="shared" si="4"/>
        <v>Barry, MI</v>
      </c>
    </row>
    <row r="1241" ht="15.75" customHeight="1">
      <c r="A1241" s="11" t="s">
        <v>9760</v>
      </c>
      <c r="B1241" s="12" t="s">
        <v>4531</v>
      </c>
      <c r="C1241" s="12">
        <v>10.5</v>
      </c>
      <c r="D1241" s="12">
        <v>15.6</v>
      </c>
      <c r="E1241" s="12">
        <v>45715.0</v>
      </c>
      <c r="F1241" t="str">
        <f t="shared" si="1"/>
        <v> Michigan</v>
      </c>
      <c r="G1241" t="str">
        <f t="shared" si="2"/>
        <v>Bay </v>
      </c>
      <c r="H1241" t="str">
        <f t="shared" si="3"/>
        <v>Michigan</v>
      </c>
      <c r="I1241" t="str">
        <f>VLOOKUP(H1241,Sheet5!A:B,2,FALSE)</f>
        <v>MI</v>
      </c>
      <c r="J1241" t="str">
        <f t="shared" si="4"/>
        <v>Bay, MI</v>
      </c>
    </row>
    <row r="1242" ht="15.75" customHeight="1">
      <c r="A1242" s="11" t="s">
        <v>9761</v>
      </c>
      <c r="B1242" s="12" t="s">
        <v>4533</v>
      </c>
      <c r="C1242" s="12">
        <v>9.4</v>
      </c>
      <c r="D1242" s="12">
        <v>12.0</v>
      </c>
      <c r="E1242" s="12">
        <v>47620.0</v>
      </c>
      <c r="F1242" t="str">
        <f t="shared" si="1"/>
        <v> Michigan</v>
      </c>
      <c r="G1242" t="str">
        <f t="shared" si="2"/>
        <v>Benzie </v>
      </c>
      <c r="H1242" t="str">
        <f t="shared" si="3"/>
        <v>Michigan</v>
      </c>
      <c r="I1242" t="str">
        <f>VLOOKUP(H1242,Sheet5!A:B,2,FALSE)</f>
        <v>MI</v>
      </c>
      <c r="J1242" t="str">
        <f t="shared" si="4"/>
        <v>Benzie, MI</v>
      </c>
    </row>
    <row r="1243" ht="15.75" customHeight="1">
      <c r="A1243" s="11" t="s">
        <v>9762</v>
      </c>
      <c r="B1243" s="12" t="s">
        <v>4535</v>
      </c>
      <c r="C1243" s="12">
        <v>10.6</v>
      </c>
      <c r="D1243" s="12">
        <v>17.6</v>
      </c>
      <c r="E1243" s="12">
        <v>44701.0</v>
      </c>
      <c r="F1243" t="str">
        <f t="shared" si="1"/>
        <v> Michigan</v>
      </c>
      <c r="G1243" t="str">
        <f t="shared" si="2"/>
        <v>Berrien </v>
      </c>
      <c r="H1243" t="str">
        <f t="shared" si="3"/>
        <v>Michigan</v>
      </c>
      <c r="I1243" t="str">
        <f>VLOOKUP(H1243,Sheet5!A:B,2,FALSE)</f>
        <v>MI</v>
      </c>
      <c r="J1243" t="str">
        <f t="shared" si="4"/>
        <v>Berrien, MI</v>
      </c>
    </row>
    <row r="1244" ht="15.75" customHeight="1">
      <c r="A1244" s="11" t="s">
        <v>9763</v>
      </c>
      <c r="B1244" s="12" t="s">
        <v>4537</v>
      </c>
      <c r="C1244" s="12">
        <v>9.1</v>
      </c>
      <c r="D1244" s="12">
        <v>18.2</v>
      </c>
      <c r="E1244" s="12">
        <v>42538.0</v>
      </c>
      <c r="F1244" t="str">
        <f t="shared" si="1"/>
        <v> Michigan</v>
      </c>
      <c r="G1244" t="str">
        <f t="shared" si="2"/>
        <v>Branch </v>
      </c>
      <c r="H1244" t="str">
        <f t="shared" si="3"/>
        <v>Michigan</v>
      </c>
      <c r="I1244" t="str">
        <f>VLOOKUP(H1244,Sheet5!A:B,2,FALSE)</f>
        <v>MI</v>
      </c>
      <c r="J1244" t="str">
        <f t="shared" si="4"/>
        <v>Branch, MI</v>
      </c>
    </row>
    <row r="1245" ht="15.75" customHeight="1">
      <c r="A1245" s="11" t="s">
        <v>9764</v>
      </c>
      <c r="B1245" s="12" t="s">
        <v>4539</v>
      </c>
      <c r="C1245" s="12">
        <v>11.6</v>
      </c>
      <c r="D1245" s="12">
        <v>17.2</v>
      </c>
      <c r="E1245" s="12">
        <v>43199.0</v>
      </c>
      <c r="F1245" t="str">
        <f t="shared" si="1"/>
        <v> Michigan</v>
      </c>
      <c r="G1245" t="str">
        <f t="shared" si="2"/>
        <v>Calhoun </v>
      </c>
      <c r="H1245" t="str">
        <f t="shared" si="3"/>
        <v>Michigan</v>
      </c>
      <c r="I1245" t="str">
        <f>VLOOKUP(H1245,Sheet5!A:B,2,FALSE)</f>
        <v>MI</v>
      </c>
      <c r="J1245" t="str">
        <f t="shared" si="4"/>
        <v>Calhoun, MI</v>
      </c>
    </row>
    <row r="1246" ht="15.75" customHeight="1">
      <c r="A1246" s="11" t="s">
        <v>9765</v>
      </c>
      <c r="B1246" s="12" t="s">
        <v>4541</v>
      </c>
      <c r="C1246" s="12">
        <v>10.5</v>
      </c>
      <c r="D1246" s="12">
        <v>14.3</v>
      </c>
      <c r="E1246" s="12">
        <v>45166.0</v>
      </c>
      <c r="F1246" t="str">
        <f t="shared" si="1"/>
        <v> Michigan</v>
      </c>
      <c r="G1246" t="str">
        <f t="shared" si="2"/>
        <v>Cass </v>
      </c>
      <c r="H1246" t="str">
        <f t="shared" si="3"/>
        <v>Michigan</v>
      </c>
      <c r="I1246" t="str">
        <f>VLOOKUP(H1246,Sheet5!A:B,2,FALSE)</f>
        <v>MI</v>
      </c>
      <c r="J1246" t="str">
        <f t="shared" si="4"/>
        <v>Cass, MI</v>
      </c>
    </row>
    <row r="1247" ht="15.75" customHeight="1">
      <c r="A1247" s="11" t="s">
        <v>9766</v>
      </c>
      <c r="B1247" s="12" t="s">
        <v>4543</v>
      </c>
      <c r="C1247" s="12">
        <v>9.6</v>
      </c>
      <c r="D1247" s="12">
        <v>13.4</v>
      </c>
      <c r="E1247" s="12">
        <v>46709.0</v>
      </c>
      <c r="F1247" t="str">
        <f t="shared" si="1"/>
        <v> Michigan</v>
      </c>
      <c r="G1247" t="str">
        <f t="shared" si="2"/>
        <v>Charlevoix </v>
      </c>
      <c r="H1247" t="str">
        <f t="shared" si="3"/>
        <v>Michigan</v>
      </c>
      <c r="I1247" t="str">
        <f>VLOOKUP(H1247,Sheet5!A:B,2,FALSE)</f>
        <v>MI</v>
      </c>
      <c r="J1247" t="str">
        <f t="shared" si="4"/>
        <v>Charlevoix, MI</v>
      </c>
    </row>
    <row r="1248" ht="15.75" customHeight="1">
      <c r="A1248" s="11" t="s">
        <v>9767</v>
      </c>
      <c r="B1248" s="12" t="s">
        <v>4545</v>
      </c>
      <c r="C1248" s="12">
        <v>15.8</v>
      </c>
      <c r="D1248" s="12">
        <v>17.8</v>
      </c>
      <c r="E1248" s="12">
        <v>39486.0</v>
      </c>
      <c r="F1248" t="str">
        <f t="shared" si="1"/>
        <v> Michigan</v>
      </c>
      <c r="G1248" t="str">
        <f t="shared" si="2"/>
        <v>Cheboygan </v>
      </c>
      <c r="H1248" t="str">
        <f t="shared" si="3"/>
        <v>Michigan</v>
      </c>
      <c r="I1248" t="str">
        <f>VLOOKUP(H1248,Sheet5!A:B,2,FALSE)</f>
        <v>MI</v>
      </c>
      <c r="J1248" t="str">
        <f t="shared" si="4"/>
        <v>Cheboygan, MI</v>
      </c>
    </row>
    <row r="1249" ht="15.75" customHeight="1">
      <c r="A1249" s="11" t="s">
        <v>9768</v>
      </c>
      <c r="B1249" s="12" t="s">
        <v>4547</v>
      </c>
      <c r="C1249" s="12">
        <v>13.1</v>
      </c>
      <c r="D1249" s="12">
        <v>18.7</v>
      </c>
      <c r="E1249" s="12">
        <v>40828.0</v>
      </c>
      <c r="F1249" t="str">
        <f t="shared" si="1"/>
        <v> Michigan</v>
      </c>
      <c r="G1249" t="str">
        <f t="shared" si="2"/>
        <v>Chippewa </v>
      </c>
      <c r="H1249" t="str">
        <f t="shared" si="3"/>
        <v>Michigan</v>
      </c>
      <c r="I1249" t="str">
        <f>VLOOKUP(H1249,Sheet5!A:B,2,FALSE)</f>
        <v>MI</v>
      </c>
      <c r="J1249" t="str">
        <f t="shared" si="4"/>
        <v>Chippewa, MI</v>
      </c>
    </row>
    <row r="1250" ht="15.75" customHeight="1">
      <c r="A1250" s="11" t="s">
        <v>9769</v>
      </c>
      <c r="B1250" s="12" t="s">
        <v>4549</v>
      </c>
      <c r="C1250" s="12">
        <v>16.1</v>
      </c>
      <c r="D1250" s="12">
        <v>27.1</v>
      </c>
      <c r="E1250" s="12">
        <v>33264.0</v>
      </c>
      <c r="F1250" t="str">
        <f t="shared" si="1"/>
        <v> Michigan</v>
      </c>
      <c r="G1250" t="str">
        <f t="shared" si="2"/>
        <v>Clare </v>
      </c>
      <c r="H1250" t="str">
        <f t="shared" si="3"/>
        <v>Michigan</v>
      </c>
      <c r="I1250" t="str">
        <f>VLOOKUP(H1250,Sheet5!A:B,2,FALSE)</f>
        <v>MI</v>
      </c>
      <c r="J1250" t="str">
        <f t="shared" si="4"/>
        <v>Clare, MI</v>
      </c>
    </row>
    <row r="1251" ht="15.75" customHeight="1">
      <c r="A1251" s="11" t="s">
        <v>9770</v>
      </c>
      <c r="B1251" s="12" t="s">
        <v>4551</v>
      </c>
      <c r="C1251" s="12">
        <v>7.2</v>
      </c>
      <c r="D1251" s="12">
        <v>11.6</v>
      </c>
      <c r="E1251" s="12">
        <v>60381.0</v>
      </c>
      <c r="F1251" t="str">
        <f t="shared" si="1"/>
        <v> Michigan</v>
      </c>
      <c r="G1251" t="str">
        <f t="shared" si="2"/>
        <v>Clinton </v>
      </c>
      <c r="H1251" t="str">
        <f t="shared" si="3"/>
        <v>Michigan</v>
      </c>
      <c r="I1251" t="str">
        <f>VLOOKUP(H1251,Sheet5!A:B,2,FALSE)</f>
        <v>MI</v>
      </c>
      <c r="J1251" t="str">
        <f t="shared" si="4"/>
        <v>Clinton, MI</v>
      </c>
    </row>
    <row r="1252" ht="15.75" customHeight="1">
      <c r="A1252" s="11" t="s">
        <v>9771</v>
      </c>
      <c r="B1252" s="12" t="s">
        <v>4553</v>
      </c>
      <c r="C1252" s="12">
        <v>13.8</v>
      </c>
      <c r="D1252" s="12">
        <v>14.6</v>
      </c>
      <c r="E1252" s="12">
        <v>42666.0</v>
      </c>
      <c r="F1252" t="str">
        <f t="shared" si="1"/>
        <v> Michigan</v>
      </c>
      <c r="G1252" t="str">
        <f t="shared" si="2"/>
        <v>Crawford </v>
      </c>
      <c r="H1252" t="str">
        <f t="shared" si="3"/>
        <v>Michigan</v>
      </c>
      <c r="I1252" t="str">
        <f>VLOOKUP(H1252,Sheet5!A:B,2,FALSE)</f>
        <v>MI</v>
      </c>
      <c r="J1252" t="str">
        <f t="shared" si="4"/>
        <v>Crawford, MI</v>
      </c>
    </row>
    <row r="1253" ht="15.75" customHeight="1">
      <c r="A1253" s="11" t="s">
        <v>9772</v>
      </c>
      <c r="B1253" s="12" t="s">
        <v>4555</v>
      </c>
      <c r="C1253" s="12">
        <v>11.0</v>
      </c>
      <c r="D1253" s="12">
        <v>17.2</v>
      </c>
      <c r="E1253" s="12">
        <v>42070.0</v>
      </c>
      <c r="F1253" t="str">
        <f t="shared" si="1"/>
        <v> Michigan</v>
      </c>
      <c r="G1253" t="str">
        <f t="shared" si="2"/>
        <v>Delta </v>
      </c>
      <c r="H1253" t="str">
        <f t="shared" si="3"/>
        <v>Michigan</v>
      </c>
      <c r="I1253" t="str">
        <f>VLOOKUP(H1253,Sheet5!A:B,2,FALSE)</f>
        <v>MI</v>
      </c>
      <c r="J1253" t="str">
        <f t="shared" si="4"/>
        <v>Delta, MI</v>
      </c>
    </row>
    <row r="1254" ht="15.75" customHeight="1">
      <c r="A1254" s="11" t="s">
        <v>9773</v>
      </c>
      <c r="B1254" s="12" t="s">
        <v>4557</v>
      </c>
      <c r="C1254" s="12">
        <v>8.5</v>
      </c>
      <c r="D1254" s="12">
        <v>13.4</v>
      </c>
      <c r="E1254" s="12">
        <v>44350.0</v>
      </c>
      <c r="F1254" t="str">
        <f t="shared" si="1"/>
        <v> Michigan</v>
      </c>
      <c r="G1254" t="str">
        <f t="shared" si="2"/>
        <v>Dickinson </v>
      </c>
      <c r="H1254" t="str">
        <f t="shared" si="3"/>
        <v>Michigan</v>
      </c>
      <c r="I1254" t="str">
        <f>VLOOKUP(H1254,Sheet5!A:B,2,FALSE)</f>
        <v>MI</v>
      </c>
      <c r="J1254" t="str">
        <f t="shared" si="4"/>
        <v>Dickinson, MI</v>
      </c>
    </row>
    <row r="1255" ht="15.75" customHeight="1">
      <c r="A1255" s="11" t="s">
        <v>9774</v>
      </c>
      <c r="B1255" s="12" t="s">
        <v>4559</v>
      </c>
      <c r="C1255" s="12">
        <v>9.3</v>
      </c>
      <c r="D1255" s="12">
        <v>10.4</v>
      </c>
      <c r="E1255" s="12">
        <v>55223.0</v>
      </c>
      <c r="F1255" t="str">
        <f t="shared" si="1"/>
        <v> Michigan</v>
      </c>
      <c r="G1255" t="str">
        <f t="shared" si="2"/>
        <v>Eaton </v>
      </c>
      <c r="H1255" t="str">
        <f t="shared" si="3"/>
        <v>Michigan</v>
      </c>
      <c r="I1255" t="str">
        <f>VLOOKUP(H1255,Sheet5!A:B,2,FALSE)</f>
        <v>MI</v>
      </c>
      <c r="J1255" t="str">
        <f t="shared" si="4"/>
        <v>Eaton, MI</v>
      </c>
    </row>
    <row r="1256" ht="15.75" customHeight="1">
      <c r="A1256" s="11" t="s">
        <v>9775</v>
      </c>
      <c r="B1256" s="12" t="s">
        <v>4561</v>
      </c>
      <c r="C1256" s="12">
        <v>8.7</v>
      </c>
      <c r="D1256" s="12">
        <v>11.0</v>
      </c>
      <c r="E1256" s="12">
        <v>51113.0</v>
      </c>
      <c r="F1256" t="str">
        <f t="shared" si="1"/>
        <v> Michigan</v>
      </c>
      <c r="G1256" t="str">
        <f t="shared" si="2"/>
        <v>Emmet </v>
      </c>
      <c r="H1256" t="str">
        <f t="shared" si="3"/>
        <v>Michigan</v>
      </c>
      <c r="I1256" t="str">
        <f>VLOOKUP(H1256,Sheet5!A:B,2,FALSE)</f>
        <v>MI</v>
      </c>
      <c r="J1256" t="str">
        <f t="shared" si="4"/>
        <v>Emmet, MI</v>
      </c>
    </row>
    <row r="1257" ht="15.75" customHeight="1">
      <c r="A1257" s="11" t="s">
        <v>9776</v>
      </c>
      <c r="B1257" s="12" t="s">
        <v>4563</v>
      </c>
      <c r="C1257" s="12">
        <v>15.5</v>
      </c>
      <c r="D1257" s="12">
        <v>21.2</v>
      </c>
      <c r="E1257" s="12">
        <v>41879.0</v>
      </c>
      <c r="F1257" t="str">
        <f t="shared" si="1"/>
        <v> Michigan</v>
      </c>
      <c r="G1257" t="str">
        <f t="shared" si="2"/>
        <v>Genesee </v>
      </c>
      <c r="H1257" t="str">
        <f t="shared" si="3"/>
        <v>Michigan</v>
      </c>
      <c r="I1257" t="str">
        <f>VLOOKUP(H1257,Sheet5!A:B,2,FALSE)</f>
        <v>MI</v>
      </c>
      <c r="J1257" t="str">
        <f t="shared" si="4"/>
        <v>Genesee, MI</v>
      </c>
    </row>
    <row r="1258" ht="15.75" customHeight="1">
      <c r="A1258" s="11" t="s">
        <v>9777</v>
      </c>
      <c r="B1258" s="12" t="s">
        <v>4565</v>
      </c>
      <c r="C1258" s="12">
        <v>12.9</v>
      </c>
      <c r="D1258" s="12">
        <v>19.9</v>
      </c>
      <c r="E1258" s="12">
        <v>37725.0</v>
      </c>
      <c r="F1258" t="str">
        <f t="shared" si="1"/>
        <v> Michigan</v>
      </c>
      <c r="G1258" t="str">
        <f t="shared" si="2"/>
        <v>Gladwin </v>
      </c>
      <c r="H1258" t="str">
        <f t="shared" si="3"/>
        <v>Michigan</v>
      </c>
      <c r="I1258" t="str">
        <f>VLOOKUP(H1258,Sheet5!A:B,2,FALSE)</f>
        <v>MI</v>
      </c>
      <c r="J1258" t="str">
        <f t="shared" si="4"/>
        <v>Gladwin, MI</v>
      </c>
    </row>
    <row r="1259" ht="15.75" customHeight="1">
      <c r="A1259" s="11" t="s">
        <v>9778</v>
      </c>
      <c r="B1259" s="12" t="s">
        <v>4567</v>
      </c>
      <c r="C1259" s="12">
        <v>10.8</v>
      </c>
      <c r="D1259" s="12">
        <v>20.3</v>
      </c>
      <c r="E1259" s="12">
        <v>34021.0</v>
      </c>
      <c r="F1259" t="str">
        <f t="shared" si="1"/>
        <v> Michigan</v>
      </c>
      <c r="G1259" t="str">
        <f t="shared" si="2"/>
        <v>Gogebic </v>
      </c>
      <c r="H1259" t="str">
        <f t="shared" si="3"/>
        <v>Michigan</v>
      </c>
      <c r="I1259" t="str">
        <f>VLOOKUP(H1259,Sheet5!A:B,2,FALSE)</f>
        <v>MI</v>
      </c>
      <c r="J1259" t="str">
        <f t="shared" si="4"/>
        <v>Gogebic, MI</v>
      </c>
    </row>
    <row r="1260" ht="15.75" customHeight="1">
      <c r="A1260" s="11" t="s">
        <v>9779</v>
      </c>
      <c r="B1260" s="12" t="s">
        <v>4569</v>
      </c>
      <c r="C1260" s="12">
        <v>7.8</v>
      </c>
      <c r="D1260" s="12">
        <v>11.7</v>
      </c>
      <c r="E1260" s="12">
        <v>52487.0</v>
      </c>
      <c r="F1260" t="str">
        <f t="shared" si="1"/>
        <v> Michigan</v>
      </c>
      <c r="G1260" t="str">
        <f t="shared" si="2"/>
        <v>Grand Traverse </v>
      </c>
      <c r="H1260" t="str">
        <f t="shared" si="3"/>
        <v>Michigan</v>
      </c>
      <c r="I1260" t="str">
        <f>VLOOKUP(H1260,Sheet5!A:B,2,FALSE)</f>
        <v>MI</v>
      </c>
      <c r="J1260" t="str">
        <f t="shared" si="4"/>
        <v>Grand Traverse, MI</v>
      </c>
    </row>
    <row r="1261" ht="15.75" customHeight="1">
      <c r="A1261" s="11" t="s">
        <v>9780</v>
      </c>
      <c r="B1261" s="12" t="s">
        <v>4571</v>
      </c>
      <c r="C1261" s="12">
        <v>10.5</v>
      </c>
      <c r="D1261" s="12">
        <v>18.8</v>
      </c>
      <c r="E1261" s="12">
        <v>41833.0</v>
      </c>
      <c r="F1261" t="str">
        <f t="shared" si="1"/>
        <v> Michigan</v>
      </c>
      <c r="G1261" t="str">
        <f t="shared" si="2"/>
        <v>Gratiot </v>
      </c>
      <c r="H1261" t="str">
        <f t="shared" si="3"/>
        <v>Michigan</v>
      </c>
      <c r="I1261" t="str">
        <f>VLOOKUP(H1261,Sheet5!A:B,2,FALSE)</f>
        <v>MI</v>
      </c>
      <c r="J1261" t="str">
        <f t="shared" si="4"/>
        <v>Gratiot, MI</v>
      </c>
    </row>
    <row r="1262" ht="15.75" customHeight="1">
      <c r="A1262" s="11" t="s">
        <v>9781</v>
      </c>
      <c r="B1262" s="12" t="s">
        <v>4573</v>
      </c>
      <c r="C1262" s="12">
        <v>10.7</v>
      </c>
      <c r="D1262" s="12">
        <v>20.1</v>
      </c>
      <c r="E1262" s="12">
        <v>42183.0</v>
      </c>
      <c r="F1262" t="str">
        <f t="shared" si="1"/>
        <v> Michigan</v>
      </c>
      <c r="G1262" t="str">
        <f t="shared" si="2"/>
        <v>Hillsdale </v>
      </c>
      <c r="H1262" t="str">
        <f t="shared" si="3"/>
        <v>Michigan</v>
      </c>
      <c r="I1262" t="str">
        <f>VLOOKUP(H1262,Sheet5!A:B,2,FALSE)</f>
        <v>MI</v>
      </c>
      <c r="J1262" t="str">
        <f t="shared" si="4"/>
        <v>Hillsdale, MI</v>
      </c>
    </row>
    <row r="1263" ht="15.75" customHeight="1">
      <c r="A1263" s="11" t="s">
        <v>9782</v>
      </c>
      <c r="B1263" s="12" t="s">
        <v>4575</v>
      </c>
      <c r="C1263" s="12">
        <v>9.0</v>
      </c>
      <c r="D1263" s="12">
        <v>22.2</v>
      </c>
      <c r="E1263" s="12">
        <v>36443.0</v>
      </c>
      <c r="F1263" t="str">
        <f t="shared" si="1"/>
        <v> Michigan</v>
      </c>
      <c r="G1263" t="str">
        <f t="shared" si="2"/>
        <v>Houghton </v>
      </c>
      <c r="H1263" t="str">
        <f t="shared" si="3"/>
        <v>Michigan</v>
      </c>
      <c r="I1263" t="str">
        <f>VLOOKUP(H1263,Sheet5!A:B,2,FALSE)</f>
        <v>MI</v>
      </c>
      <c r="J1263" t="str">
        <f t="shared" si="4"/>
        <v>Houghton, MI</v>
      </c>
    </row>
    <row r="1264" ht="15.75" customHeight="1">
      <c r="A1264" s="11" t="s">
        <v>9783</v>
      </c>
      <c r="B1264" s="12" t="s">
        <v>4577</v>
      </c>
      <c r="C1264" s="12">
        <v>9.7</v>
      </c>
      <c r="D1264" s="12">
        <v>15.5</v>
      </c>
      <c r="E1264" s="12">
        <v>41290.0</v>
      </c>
      <c r="F1264" t="str">
        <f t="shared" si="1"/>
        <v> Michigan</v>
      </c>
      <c r="G1264" t="str">
        <f t="shared" si="2"/>
        <v>Huron </v>
      </c>
      <c r="H1264" t="str">
        <f t="shared" si="3"/>
        <v>Michigan</v>
      </c>
      <c r="I1264" t="str">
        <f>VLOOKUP(H1264,Sheet5!A:B,2,FALSE)</f>
        <v>MI</v>
      </c>
      <c r="J1264" t="str">
        <f t="shared" si="4"/>
        <v>Huron, MI</v>
      </c>
    </row>
    <row r="1265" ht="15.75" customHeight="1">
      <c r="A1265" s="11" t="s">
        <v>9784</v>
      </c>
      <c r="B1265" s="12" t="s">
        <v>4579</v>
      </c>
      <c r="C1265" s="12">
        <v>10.0</v>
      </c>
      <c r="D1265" s="12">
        <v>22.3</v>
      </c>
      <c r="E1265" s="12">
        <v>45278.0</v>
      </c>
      <c r="F1265" t="str">
        <f t="shared" si="1"/>
        <v> Michigan</v>
      </c>
      <c r="G1265" t="str">
        <f t="shared" si="2"/>
        <v>Ingham </v>
      </c>
      <c r="H1265" t="str">
        <f t="shared" si="3"/>
        <v>Michigan</v>
      </c>
      <c r="I1265" t="str">
        <f>VLOOKUP(H1265,Sheet5!A:B,2,FALSE)</f>
        <v>MI</v>
      </c>
      <c r="J1265" t="str">
        <f t="shared" si="4"/>
        <v>Ingham, MI</v>
      </c>
    </row>
    <row r="1266" ht="15.75" customHeight="1">
      <c r="A1266" s="11" t="s">
        <v>9785</v>
      </c>
      <c r="B1266" s="12" t="s">
        <v>4581</v>
      </c>
      <c r="C1266" s="12">
        <v>11.2</v>
      </c>
      <c r="D1266" s="12">
        <v>15.4</v>
      </c>
      <c r="E1266" s="12">
        <v>48100.0</v>
      </c>
      <c r="F1266" t="str">
        <f t="shared" si="1"/>
        <v> Michigan</v>
      </c>
      <c r="G1266" t="str">
        <f t="shared" si="2"/>
        <v>Ionia </v>
      </c>
      <c r="H1266" t="str">
        <f t="shared" si="3"/>
        <v>Michigan</v>
      </c>
      <c r="I1266" t="str">
        <f>VLOOKUP(H1266,Sheet5!A:B,2,FALSE)</f>
        <v>MI</v>
      </c>
      <c r="J1266" t="str">
        <f t="shared" si="4"/>
        <v>Ionia, MI</v>
      </c>
    </row>
    <row r="1267" ht="15.75" customHeight="1">
      <c r="A1267" s="11" t="s">
        <v>9786</v>
      </c>
      <c r="B1267" s="12" t="s">
        <v>4583</v>
      </c>
      <c r="C1267" s="12">
        <v>14.2</v>
      </c>
      <c r="D1267" s="12">
        <v>18.5</v>
      </c>
      <c r="E1267" s="12">
        <v>36928.0</v>
      </c>
      <c r="F1267" t="str">
        <f t="shared" si="1"/>
        <v> Michigan</v>
      </c>
      <c r="G1267" t="str">
        <f t="shared" si="2"/>
        <v>Iosco </v>
      </c>
      <c r="H1267" t="str">
        <f t="shared" si="3"/>
        <v>Michigan</v>
      </c>
      <c r="I1267" t="str">
        <f>VLOOKUP(H1267,Sheet5!A:B,2,FALSE)</f>
        <v>MI</v>
      </c>
      <c r="J1267" t="str">
        <f t="shared" si="4"/>
        <v>Iosco, MI</v>
      </c>
    </row>
    <row r="1268" ht="15.75" customHeight="1">
      <c r="A1268" s="11" t="s">
        <v>9787</v>
      </c>
      <c r="B1268" s="12" t="s">
        <v>4585</v>
      </c>
      <c r="C1268" s="12">
        <v>8.1</v>
      </c>
      <c r="D1268" s="12">
        <v>14.6</v>
      </c>
      <c r="E1268" s="12">
        <v>35689.0</v>
      </c>
      <c r="F1268" t="str">
        <f t="shared" si="1"/>
        <v> Michigan</v>
      </c>
      <c r="G1268" t="str">
        <f t="shared" si="2"/>
        <v>Iron </v>
      </c>
      <c r="H1268" t="str">
        <f t="shared" si="3"/>
        <v>Michigan</v>
      </c>
      <c r="I1268" t="str">
        <f>VLOOKUP(H1268,Sheet5!A:B,2,FALSE)</f>
        <v>MI</v>
      </c>
      <c r="J1268" t="str">
        <f t="shared" si="4"/>
        <v>Iron, MI</v>
      </c>
    </row>
    <row r="1269" ht="15.75" customHeight="1">
      <c r="A1269" s="11" t="s">
        <v>9788</v>
      </c>
      <c r="B1269" s="12" t="s">
        <v>4587</v>
      </c>
      <c r="C1269" s="12">
        <v>12.1</v>
      </c>
      <c r="D1269" s="12">
        <v>31.8</v>
      </c>
      <c r="E1269" s="12">
        <v>37615.0</v>
      </c>
      <c r="F1269" t="str">
        <f t="shared" si="1"/>
        <v> Michigan</v>
      </c>
      <c r="G1269" t="str">
        <f t="shared" si="2"/>
        <v>Isabella </v>
      </c>
      <c r="H1269" t="str">
        <f t="shared" si="3"/>
        <v>Michigan</v>
      </c>
      <c r="I1269" t="str">
        <f>VLOOKUP(H1269,Sheet5!A:B,2,FALSE)</f>
        <v>MI</v>
      </c>
      <c r="J1269" t="str">
        <f t="shared" si="4"/>
        <v>Isabella, MI</v>
      </c>
    </row>
    <row r="1270" ht="15.75" customHeight="1">
      <c r="A1270" s="11" t="s">
        <v>9789</v>
      </c>
      <c r="B1270" s="12" t="s">
        <v>4589</v>
      </c>
      <c r="C1270" s="12">
        <v>11.8</v>
      </c>
      <c r="D1270" s="12">
        <v>17.5</v>
      </c>
      <c r="E1270" s="12">
        <v>45452.0</v>
      </c>
      <c r="F1270" t="str">
        <f t="shared" si="1"/>
        <v> Michigan</v>
      </c>
      <c r="G1270" t="str">
        <f t="shared" si="2"/>
        <v>Jackson </v>
      </c>
      <c r="H1270" t="str">
        <f t="shared" si="3"/>
        <v>Michigan</v>
      </c>
      <c r="I1270" t="str">
        <f>VLOOKUP(H1270,Sheet5!A:B,2,FALSE)</f>
        <v>MI</v>
      </c>
      <c r="J1270" t="str">
        <f t="shared" si="4"/>
        <v>Jackson, MI</v>
      </c>
    </row>
    <row r="1271" ht="15.75" customHeight="1">
      <c r="A1271" s="11" t="s">
        <v>9790</v>
      </c>
      <c r="B1271" s="12" t="s">
        <v>4591</v>
      </c>
      <c r="C1271" s="12">
        <v>10.3</v>
      </c>
      <c r="D1271" s="12">
        <v>19.1</v>
      </c>
      <c r="E1271" s="12">
        <v>46356.0</v>
      </c>
      <c r="F1271" t="str">
        <f t="shared" si="1"/>
        <v> Michigan</v>
      </c>
      <c r="G1271" t="str">
        <f t="shared" si="2"/>
        <v>Kalamazoo </v>
      </c>
      <c r="H1271" t="str">
        <f t="shared" si="3"/>
        <v>Michigan</v>
      </c>
      <c r="I1271" t="str">
        <f>VLOOKUP(H1271,Sheet5!A:B,2,FALSE)</f>
        <v>MI</v>
      </c>
      <c r="J1271" t="str">
        <f t="shared" si="4"/>
        <v>Kalamazoo, MI</v>
      </c>
    </row>
    <row r="1272" ht="15.75" customHeight="1">
      <c r="A1272" s="11" t="s">
        <v>9791</v>
      </c>
      <c r="B1272" s="12" t="s">
        <v>4593</v>
      </c>
      <c r="C1272" s="12">
        <v>12.7</v>
      </c>
      <c r="D1272" s="12">
        <v>17.0</v>
      </c>
      <c r="E1272" s="12">
        <v>39986.0</v>
      </c>
      <c r="F1272" t="str">
        <f t="shared" si="1"/>
        <v> Michigan</v>
      </c>
      <c r="G1272" t="str">
        <f t="shared" si="2"/>
        <v>Kalkaska </v>
      </c>
      <c r="H1272" t="str">
        <f t="shared" si="3"/>
        <v>Michigan</v>
      </c>
      <c r="I1272" t="str">
        <f>VLOOKUP(H1272,Sheet5!A:B,2,FALSE)</f>
        <v>MI</v>
      </c>
      <c r="J1272" t="str">
        <f t="shared" si="4"/>
        <v>Kalkaska, MI</v>
      </c>
    </row>
    <row r="1273" ht="15.75" customHeight="1">
      <c r="A1273" s="11" t="s">
        <v>9792</v>
      </c>
      <c r="B1273" s="12" t="s">
        <v>4595</v>
      </c>
      <c r="C1273" s="12">
        <v>8.9</v>
      </c>
      <c r="D1273" s="12">
        <v>15.5</v>
      </c>
      <c r="E1273" s="12">
        <v>52716.0</v>
      </c>
      <c r="F1273" t="str">
        <f t="shared" si="1"/>
        <v> Michigan</v>
      </c>
      <c r="G1273" t="str">
        <f t="shared" si="2"/>
        <v>Kent </v>
      </c>
      <c r="H1273" t="str">
        <f t="shared" si="3"/>
        <v>Michigan</v>
      </c>
      <c r="I1273" t="str">
        <f>VLOOKUP(H1273,Sheet5!A:B,2,FALSE)</f>
        <v>MI</v>
      </c>
      <c r="J1273" t="str">
        <f t="shared" si="4"/>
        <v>Kent, MI</v>
      </c>
    </row>
    <row r="1274" ht="15.75" customHeight="1">
      <c r="A1274" s="11" t="s">
        <v>9793</v>
      </c>
      <c r="B1274" s="12" t="s">
        <v>4597</v>
      </c>
      <c r="C1274" s="12">
        <v>5.4</v>
      </c>
      <c r="D1274" s="12">
        <v>18.0</v>
      </c>
      <c r="E1274" s="12">
        <v>39180.0</v>
      </c>
      <c r="F1274" t="str">
        <f t="shared" si="1"/>
        <v> Michigan</v>
      </c>
      <c r="G1274" t="str">
        <f t="shared" si="2"/>
        <v>Keweenaw </v>
      </c>
      <c r="H1274" t="str">
        <f t="shared" si="3"/>
        <v>Michigan</v>
      </c>
      <c r="I1274" t="str">
        <f>VLOOKUP(H1274,Sheet5!A:B,2,FALSE)</f>
        <v>MI</v>
      </c>
      <c r="J1274" t="str">
        <f t="shared" si="4"/>
        <v>Keweenaw, MI</v>
      </c>
    </row>
    <row r="1275" ht="15.75" customHeight="1">
      <c r="A1275" s="11" t="s">
        <v>9794</v>
      </c>
      <c r="B1275" s="12" t="s">
        <v>4599</v>
      </c>
      <c r="C1275" s="12">
        <v>14.4</v>
      </c>
      <c r="D1275" s="12">
        <v>30.5</v>
      </c>
      <c r="E1275" s="12">
        <v>28872.0</v>
      </c>
      <c r="F1275" t="str">
        <f t="shared" si="1"/>
        <v> Michigan</v>
      </c>
      <c r="G1275" t="str">
        <f t="shared" si="2"/>
        <v>Lake </v>
      </c>
      <c r="H1275" t="str">
        <f t="shared" si="3"/>
        <v>Michigan</v>
      </c>
      <c r="I1275" t="str">
        <f>VLOOKUP(H1275,Sheet5!A:B,2,FALSE)</f>
        <v>MI</v>
      </c>
      <c r="J1275" t="str">
        <f t="shared" si="4"/>
        <v>Lake, MI</v>
      </c>
    </row>
    <row r="1276" ht="15.75" customHeight="1">
      <c r="A1276" s="11" t="s">
        <v>9795</v>
      </c>
      <c r="B1276" s="12" t="s">
        <v>4601</v>
      </c>
      <c r="C1276" s="12">
        <v>12.4</v>
      </c>
      <c r="D1276" s="12">
        <v>11.6</v>
      </c>
      <c r="E1276" s="12">
        <v>53016.0</v>
      </c>
      <c r="F1276" t="str">
        <f t="shared" si="1"/>
        <v> Michigan</v>
      </c>
      <c r="G1276" t="str">
        <f t="shared" si="2"/>
        <v>Lapeer </v>
      </c>
      <c r="H1276" t="str">
        <f t="shared" si="3"/>
        <v>Michigan</v>
      </c>
      <c r="I1276" t="str">
        <f>VLOOKUP(H1276,Sheet5!A:B,2,FALSE)</f>
        <v>MI</v>
      </c>
      <c r="J1276" t="str">
        <f t="shared" si="4"/>
        <v>Lapeer, MI</v>
      </c>
    </row>
    <row r="1277" ht="15.75" customHeight="1">
      <c r="A1277" s="11" t="s">
        <v>9796</v>
      </c>
      <c r="B1277" s="12" t="s">
        <v>4603</v>
      </c>
      <c r="C1277" s="12">
        <v>8.0</v>
      </c>
      <c r="D1277" s="12">
        <v>11.1</v>
      </c>
      <c r="E1277" s="12">
        <v>56521.0</v>
      </c>
      <c r="F1277" t="str">
        <f t="shared" si="1"/>
        <v> Michigan</v>
      </c>
      <c r="G1277" t="str">
        <f t="shared" si="2"/>
        <v>Leelanau </v>
      </c>
      <c r="H1277" t="str">
        <f t="shared" si="3"/>
        <v>Michigan</v>
      </c>
      <c r="I1277" t="str">
        <f>VLOOKUP(H1277,Sheet5!A:B,2,FALSE)</f>
        <v>MI</v>
      </c>
      <c r="J1277" t="str">
        <f t="shared" si="4"/>
        <v>Leelanau, MI</v>
      </c>
    </row>
    <row r="1278" ht="15.75" customHeight="1">
      <c r="A1278" s="11" t="s">
        <v>9797</v>
      </c>
      <c r="B1278" s="12" t="s">
        <v>4605</v>
      </c>
      <c r="C1278" s="12">
        <v>10.2</v>
      </c>
      <c r="D1278" s="12">
        <v>14.5</v>
      </c>
      <c r="E1278" s="12">
        <v>48118.0</v>
      </c>
      <c r="F1278" t="str">
        <f t="shared" si="1"/>
        <v> Michigan</v>
      </c>
      <c r="G1278" t="str">
        <f t="shared" si="2"/>
        <v>Lenawee </v>
      </c>
      <c r="H1278" t="str">
        <f t="shared" si="3"/>
        <v>Michigan</v>
      </c>
      <c r="I1278" t="str">
        <f>VLOOKUP(H1278,Sheet5!A:B,2,FALSE)</f>
        <v>MI</v>
      </c>
      <c r="J1278" t="str">
        <f t="shared" si="4"/>
        <v>Lenawee, MI</v>
      </c>
    </row>
    <row r="1279" ht="15.75" customHeight="1">
      <c r="A1279" s="11" t="s">
        <v>9798</v>
      </c>
      <c r="B1279" s="12" t="s">
        <v>4607</v>
      </c>
      <c r="C1279" s="12">
        <v>7.5</v>
      </c>
      <c r="D1279" s="12">
        <v>6.0</v>
      </c>
      <c r="E1279" s="12">
        <v>73694.0</v>
      </c>
      <c r="F1279" t="str">
        <f t="shared" si="1"/>
        <v> Michigan</v>
      </c>
      <c r="G1279" t="str">
        <f t="shared" si="2"/>
        <v>Livingston </v>
      </c>
      <c r="H1279" t="str">
        <f t="shared" si="3"/>
        <v>Michigan</v>
      </c>
      <c r="I1279" t="str">
        <f>VLOOKUP(H1279,Sheet5!A:B,2,FALSE)</f>
        <v>MI</v>
      </c>
      <c r="J1279" t="str">
        <f t="shared" si="4"/>
        <v>Livingston, MI</v>
      </c>
    </row>
    <row r="1280" ht="15.75" customHeight="1">
      <c r="A1280" s="11" t="s">
        <v>9799</v>
      </c>
      <c r="B1280" s="12" t="s">
        <v>4609</v>
      </c>
      <c r="C1280" s="12">
        <v>14.2</v>
      </c>
      <c r="D1280" s="12">
        <v>20.0</v>
      </c>
      <c r="E1280" s="12">
        <v>36398.0</v>
      </c>
      <c r="F1280" t="str">
        <f t="shared" si="1"/>
        <v> Michigan</v>
      </c>
      <c r="G1280" t="str">
        <f t="shared" si="2"/>
        <v>Luce </v>
      </c>
      <c r="H1280" t="str">
        <f t="shared" si="3"/>
        <v>Michigan</v>
      </c>
      <c r="I1280" t="str">
        <f>VLOOKUP(H1280,Sheet5!A:B,2,FALSE)</f>
        <v>MI</v>
      </c>
      <c r="J1280" t="str">
        <f t="shared" si="4"/>
        <v>Luce, MI</v>
      </c>
    </row>
    <row r="1281" ht="15.75" customHeight="1">
      <c r="A1281" s="11" t="s">
        <v>9800</v>
      </c>
      <c r="B1281" s="12" t="s">
        <v>4611</v>
      </c>
      <c r="C1281" s="12">
        <v>12.7</v>
      </c>
      <c r="D1281" s="12">
        <v>15.7</v>
      </c>
      <c r="E1281" s="12">
        <v>38690.0</v>
      </c>
      <c r="F1281" t="str">
        <f t="shared" si="1"/>
        <v> Michigan</v>
      </c>
      <c r="G1281" t="str">
        <f t="shared" si="2"/>
        <v>Mackinac </v>
      </c>
      <c r="H1281" t="str">
        <f t="shared" si="3"/>
        <v>Michigan</v>
      </c>
      <c r="I1281" t="str">
        <f>VLOOKUP(H1281,Sheet5!A:B,2,FALSE)</f>
        <v>MI</v>
      </c>
      <c r="J1281" t="str">
        <f t="shared" si="4"/>
        <v>Mackinac, MI</v>
      </c>
    </row>
    <row r="1282" ht="15.75" customHeight="1">
      <c r="A1282" s="11" t="s">
        <v>9801</v>
      </c>
      <c r="B1282" s="12" t="s">
        <v>4613</v>
      </c>
      <c r="C1282" s="12">
        <v>10.9</v>
      </c>
      <c r="D1282" s="12">
        <v>12.8</v>
      </c>
      <c r="E1282" s="12">
        <v>54059.0</v>
      </c>
      <c r="F1282" t="str">
        <f t="shared" si="1"/>
        <v> Michigan</v>
      </c>
      <c r="G1282" t="str">
        <f t="shared" si="2"/>
        <v>Macomb </v>
      </c>
      <c r="H1282" t="str">
        <f t="shared" si="3"/>
        <v>Michigan</v>
      </c>
      <c r="I1282" t="str">
        <f>VLOOKUP(H1282,Sheet5!A:B,2,FALSE)</f>
        <v>MI</v>
      </c>
      <c r="J1282" t="str">
        <f t="shared" si="4"/>
        <v>Macomb, MI</v>
      </c>
    </row>
    <row r="1283" ht="15.75" customHeight="1">
      <c r="A1283" s="11" t="s">
        <v>9802</v>
      </c>
      <c r="B1283" s="12" t="s">
        <v>4615</v>
      </c>
      <c r="C1283" s="12">
        <v>12.3</v>
      </c>
      <c r="D1283" s="12">
        <v>17.8</v>
      </c>
      <c r="E1283" s="12">
        <v>40408.0</v>
      </c>
      <c r="F1283" t="str">
        <f t="shared" si="1"/>
        <v> Michigan</v>
      </c>
      <c r="G1283" t="str">
        <f t="shared" si="2"/>
        <v>Manistee </v>
      </c>
      <c r="H1283" t="str">
        <f t="shared" si="3"/>
        <v>Michigan</v>
      </c>
      <c r="I1283" t="str">
        <f>VLOOKUP(H1283,Sheet5!A:B,2,FALSE)</f>
        <v>MI</v>
      </c>
      <c r="J1283" t="str">
        <f t="shared" si="4"/>
        <v>Manistee, MI</v>
      </c>
    </row>
    <row r="1284" ht="15.75" customHeight="1">
      <c r="A1284" s="11" t="s">
        <v>9803</v>
      </c>
      <c r="B1284" s="12" t="s">
        <v>4617</v>
      </c>
      <c r="C1284" s="12">
        <v>8.5</v>
      </c>
      <c r="D1284" s="12">
        <v>16.8</v>
      </c>
      <c r="E1284" s="12">
        <v>45066.0</v>
      </c>
      <c r="F1284" t="str">
        <f t="shared" si="1"/>
        <v> Michigan</v>
      </c>
      <c r="G1284" t="str">
        <f t="shared" si="2"/>
        <v>Marquette </v>
      </c>
      <c r="H1284" t="str">
        <f t="shared" si="3"/>
        <v>Michigan</v>
      </c>
      <c r="I1284" t="str">
        <f>VLOOKUP(H1284,Sheet5!A:B,2,FALSE)</f>
        <v>MI</v>
      </c>
      <c r="J1284" t="str">
        <f t="shared" si="4"/>
        <v>Marquette, MI</v>
      </c>
    </row>
    <row r="1285" ht="15.75" customHeight="1">
      <c r="A1285" s="11" t="s">
        <v>9804</v>
      </c>
      <c r="B1285" s="12" t="s">
        <v>4619</v>
      </c>
      <c r="C1285" s="12">
        <v>11.4</v>
      </c>
      <c r="D1285" s="12">
        <v>15.9</v>
      </c>
      <c r="E1285" s="12">
        <v>42156.0</v>
      </c>
      <c r="F1285" t="str">
        <f t="shared" si="1"/>
        <v> Michigan</v>
      </c>
      <c r="G1285" t="str">
        <f t="shared" si="2"/>
        <v>Mason </v>
      </c>
      <c r="H1285" t="str">
        <f t="shared" si="3"/>
        <v>Michigan</v>
      </c>
      <c r="I1285" t="str">
        <f>VLOOKUP(H1285,Sheet5!A:B,2,FALSE)</f>
        <v>MI</v>
      </c>
      <c r="J1285" t="str">
        <f t="shared" si="4"/>
        <v>Mason, MI</v>
      </c>
    </row>
    <row r="1286" ht="15.75" customHeight="1">
      <c r="A1286" s="11" t="s">
        <v>9805</v>
      </c>
      <c r="B1286" s="12" t="s">
        <v>4621</v>
      </c>
      <c r="C1286" s="12">
        <v>15.2</v>
      </c>
      <c r="D1286" s="12">
        <v>23.4</v>
      </c>
      <c r="E1286" s="12">
        <v>40396.0</v>
      </c>
      <c r="F1286" t="str">
        <f t="shared" si="1"/>
        <v> Michigan</v>
      </c>
      <c r="G1286" t="str">
        <f t="shared" si="2"/>
        <v>Mecosta </v>
      </c>
      <c r="H1286" t="str">
        <f t="shared" si="3"/>
        <v>Michigan</v>
      </c>
      <c r="I1286" t="str">
        <f>VLOOKUP(H1286,Sheet5!A:B,2,FALSE)</f>
        <v>MI</v>
      </c>
      <c r="J1286" t="str">
        <f t="shared" si="4"/>
        <v>Mecosta, MI</v>
      </c>
    </row>
    <row r="1287" ht="15.75" customHeight="1">
      <c r="A1287" s="11" t="s">
        <v>9806</v>
      </c>
      <c r="B1287" s="12" t="s">
        <v>4623</v>
      </c>
      <c r="C1287" s="12">
        <v>10.1</v>
      </c>
      <c r="D1287" s="12">
        <v>15.1</v>
      </c>
      <c r="E1287" s="12">
        <v>41293.0</v>
      </c>
      <c r="F1287" t="str">
        <f t="shared" si="1"/>
        <v> Michigan</v>
      </c>
      <c r="G1287" t="str">
        <f t="shared" si="2"/>
        <v>Menominee </v>
      </c>
      <c r="H1287" t="str">
        <f t="shared" si="3"/>
        <v>Michigan</v>
      </c>
      <c r="I1287" t="str">
        <f>VLOOKUP(H1287,Sheet5!A:B,2,FALSE)</f>
        <v>MI</v>
      </c>
      <c r="J1287" t="str">
        <f t="shared" si="4"/>
        <v>Menominee, MI</v>
      </c>
    </row>
    <row r="1288" ht="15.75" customHeight="1">
      <c r="A1288" s="11" t="s">
        <v>9807</v>
      </c>
      <c r="B1288" s="12" t="s">
        <v>4625</v>
      </c>
      <c r="C1288" s="12">
        <v>8.8</v>
      </c>
      <c r="D1288" s="12">
        <v>13.2</v>
      </c>
      <c r="E1288" s="12">
        <v>52613.0</v>
      </c>
      <c r="F1288" t="str">
        <f t="shared" si="1"/>
        <v> Michigan</v>
      </c>
      <c r="G1288" t="str">
        <f t="shared" si="2"/>
        <v>Midland </v>
      </c>
      <c r="H1288" t="str">
        <f t="shared" si="3"/>
        <v>Michigan</v>
      </c>
      <c r="I1288" t="str">
        <f>VLOOKUP(H1288,Sheet5!A:B,2,FALSE)</f>
        <v>MI</v>
      </c>
      <c r="J1288" t="str">
        <f t="shared" si="4"/>
        <v>Midland, MI</v>
      </c>
    </row>
    <row r="1289" ht="15.75" customHeight="1">
      <c r="A1289" s="11" t="s">
        <v>9808</v>
      </c>
      <c r="B1289" s="12" t="s">
        <v>4627</v>
      </c>
      <c r="C1289" s="12">
        <v>11.4</v>
      </c>
      <c r="D1289" s="12">
        <v>16.1</v>
      </c>
      <c r="E1289" s="12">
        <v>40983.0</v>
      </c>
      <c r="F1289" t="str">
        <f t="shared" si="1"/>
        <v> Michigan</v>
      </c>
      <c r="G1289" t="str">
        <f t="shared" si="2"/>
        <v>Missaukee </v>
      </c>
      <c r="H1289" t="str">
        <f t="shared" si="3"/>
        <v>Michigan</v>
      </c>
      <c r="I1289" t="str">
        <f>VLOOKUP(H1289,Sheet5!A:B,2,FALSE)</f>
        <v>MI</v>
      </c>
      <c r="J1289" t="str">
        <f t="shared" si="4"/>
        <v>Missaukee, MI</v>
      </c>
    </row>
    <row r="1290" ht="15.75" customHeight="1">
      <c r="A1290" s="11" t="s">
        <v>9809</v>
      </c>
      <c r="B1290" s="12" t="s">
        <v>4629</v>
      </c>
      <c r="C1290" s="12">
        <v>10.0</v>
      </c>
      <c r="D1290" s="12">
        <v>11.8</v>
      </c>
      <c r="E1290" s="12">
        <v>54911.0</v>
      </c>
      <c r="F1290" t="str">
        <f t="shared" si="1"/>
        <v> Michigan</v>
      </c>
      <c r="G1290" t="str">
        <f t="shared" si="2"/>
        <v>Monroe </v>
      </c>
      <c r="H1290" t="str">
        <f t="shared" si="3"/>
        <v>Michigan</v>
      </c>
      <c r="I1290" t="str">
        <f>VLOOKUP(H1290,Sheet5!A:B,2,FALSE)</f>
        <v>MI</v>
      </c>
      <c r="J1290" t="str">
        <f t="shared" si="4"/>
        <v>Monroe, MI</v>
      </c>
    </row>
    <row r="1291" ht="15.75" customHeight="1">
      <c r="A1291" s="11" t="s">
        <v>9810</v>
      </c>
      <c r="B1291" s="12" t="s">
        <v>4631</v>
      </c>
      <c r="C1291" s="12">
        <v>13.0</v>
      </c>
      <c r="D1291" s="12">
        <v>18.9</v>
      </c>
      <c r="E1291" s="12">
        <v>40739.0</v>
      </c>
      <c r="F1291" t="str">
        <f t="shared" si="1"/>
        <v> Michigan</v>
      </c>
      <c r="G1291" t="str">
        <f t="shared" si="2"/>
        <v>Montcalm </v>
      </c>
      <c r="H1291" t="str">
        <f t="shared" si="3"/>
        <v>Michigan</v>
      </c>
      <c r="I1291" t="str">
        <f>VLOOKUP(H1291,Sheet5!A:B,2,FALSE)</f>
        <v>MI</v>
      </c>
      <c r="J1291" t="str">
        <f t="shared" si="4"/>
        <v>Montcalm, MI</v>
      </c>
    </row>
    <row r="1292" ht="15.75" customHeight="1">
      <c r="A1292" s="11" t="s">
        <v>9811</v>
      </c>
      <c r="B1292" s="12" t="s">
        <v>4633</v>
      </c>
      <c r="C1292" s="12">
        <v>20.1</v>
      </c>
      <c r="D1292" s="12">
        <v>15.8</v>
      </c>
      <c r="E1292" s="12">
        <v>36448.0</v>
      </c>
      <c r="F1292" t="str">
        <f t="shared" si="1"/>
        <v> Michigan</v>
      </c>
      <c r="G1292" t="str">
        <f t="shared" si="2"/>
        <v>Montmorency </v>
      </c>
      <c r="H1292" t="str">
        <f t="shared" si="3"/>
        <v>Michigan</v>
      </c>
      <c r="I1292" t="str">
        <f>VLOOKUP(H1292,Sheet5!A:B,2,FALSE)</f>
        <v>MI</v>
      </c>
      <c r="J1292" t="str">
        <f t="shared" si="4"/>
        <v>Montmorency, MI</v>
      </c>
    </row>
    <row r="1293" ht="15.75" customHeight="1">
      <c r="A1293" s="11" t="s">
        <v>9812</v>
      </c>
      <c r="B1293" s="12" t="s">
        <v>4635</v>
      </c>
      <c r="C1293" s="12">
        <v>14.1</v>
      </c>
      <c r="D1293" s="12">
        <v>20.3</v>
      </c>
      <c r="E1293" s="12">
        <v>41842.0</v>
      </c>
      <c r="F1293" t="str">
        <f t="shared" si="1"/>
        <v> Michigan</v>
      </c>
      <c r="G1293" t="str">
        <f t="shared" si="2"/>
        <v>Muskegon </v>
      </c>
      <c r="H1293" t="str">
        <f t="shared" si="3"/>
        <v>Michigan</v>
      </c>
      <c r="I1293" t="str">
        <f>VLOOKUP(H1293,Sheet5!A:B,2,FALSE)</f>
        <v>MI</v>
      </c>
      <c r="J1293" t="str">
        <f t="shared" si="4"/>
        <v>Muskegon, MI</v>
      </c>
    </row>
    <row r="1294" ht="15.75" customHeight="1">
      <c r="A1294" s="11" t="s">
        <v>9813</v>
      </c>
      <c r="B1294" s="12" t="s">
        <v>4637</v>
      </c>
      <c r="C1294" s="12">
        <v>12.9</v>
      </c>
      <c r="D1294" s="12">
        <v>19.4</v>
      </c>
      <c r="E1294" s="12">
        <v>42640.0</v>
      </c>
      <c r="F1294" t="str">
        <f t="shared" si="1"/>
        <v> Michigan</v>
      </c>
      <c r="G1294" t="str">
        <f t="shared" si="2"/>
        <v>Newaygo </v>
      </c>
      <c r="H1294" t="str">
        <f t="shared" si="3"/>
        <v>Michigan</v>
      </c>
      <c r="I1294" t="str">
        <f>VLOOKUP(H1294,Sheet5!A:B,2,FALSE)</f>
        <v>MI</v>
      </c>
      <c r="J1294" t="str">
        <f t="shared" si="4"/>
        <v>Newaygo, MI</v>
      </c>
    </row>
    <row r="1295" ht="15.75" customHeight="1">
      <c r="A1295" s="11" t="s">
        <v>9814</v>
      </c>
      <c r="B1295" s="12" t="s">
        <v>4639</v>
      </c>
      <c r="C1295" s="12">
        <v>9.1</v>
      </c>
      <c r="D1295" s="12">
        <v>10.4</v>
      </c>
      <c r="E1295" s="12">
        <v>66436.0</v>
      </c>
      <c r="F1295" t="str">
        <f t="shared" si="1"/>
        <v> Michigan</v>
      </c>
      <c r="G1295" t="str">
        <f t="shared" si="2"/>
        <v>Oakland </v>
      </c>
      <c r="H1295" t="str">
        <f t="shared" si="3"/>
        <v>Michigan</v>
      </c>
      <c r="I1295" t="str">
        <f>VLOOKUP(H1295,Sheet5!A:B,2,FALSE)</f>
        <v>MI</v>
      </c>
      <c r="J1295" t="str">
        <f t="shared" si="4"/>
        <v>Oakland, MI</v>
      </c>
    </row>
    <row r="1296" ht="15.75" customHeight="1">
      <c r="A1296" s="11" t="s">
        <v>9815</v>
      </c>
      <c r="B1296" s="12" t="s">
        <v>4641</v>
      </c>
      <c r="C1296" s="12">
        <v>9.5</v>
      </c>
      <c r="D1296" s="12">
        <v>20.3</v>
      </c>
      <c r="E1296" s="12">
        <v>40969.0</v>
      </c>
      <c r="F1296" t="str">
        <f t="shared" si="1"/>
        <v> Michigan</v>
      </c>
      <c r="G1296" t="str">
        <f t="shared" si="2"/>
        <v>Oceana </v>
      </c>
      <c r="H1296" t="str">
        <f t="shared" si="3"/>
        <v>Michigan</v>
      </c>
      <c r="I1296" t="str">
        <f>VLOOKUP(H1296,Sheet5!A:B,2,FALSE)</f>
        <v>MI</v>
      </c>
      <c r="J1296" t="str">
        <f t="shared" si="4"/>
        <v>Oceana, MI</v>
      </c>
    </row>
    <row r="1297" ht="15.75" customHeight="1">
      <c r="A1297" s="11" t="s">
        <v>9816</v>
      </c>
      <c r="B1297" s="12" t="s">
        <v>4643</v>
      </c>
      <c r="C1297" s="12">
        <v>13.4</v>
      </c>
      <c r="D1297" s="12">
        <v>21.5</v>
      </c>
      <c r="E1297" s="12">
        <v>35850.0</v>
      </c>
      <c r="F1297" t="str">
        <f t="shared" si="1"/>
        <v> Michigan</v>
      </c>
      <c r="G1297" t="str">
        <f t="shared" si="2"/>
        <v>Ogemaw </v>
      </c>
      <c r="H1297" t="str">
        <f t="shared" si="3"/>
        <v>Michigan</v>
      </c>
      <c r="I1297" t="str">
        <f>VLOOKUP(H1297,Sheet5!A:B,2,FALSE)</f>
        <v>MI</v>
      </c>
      <c r="J1297" t="str">
        <f t="shared" si="4"/>
        <v>Ogemaw, MI</v>
      </c>
    </row>
    <row r="1298" ht="15.75" customHeight="1">
      <c r="A1298" s="11" t="s">
        <v>9817</v>
      </c>
      <c r="B1298" s="12" t="s">
        <v>4645</v>
      </c>
      <c r="C1298" s="12">
        <v>15.3</v>
      </c>
      <c r="D1298" s="12">
        <v>16.3</v>
      </c>
      <c r="E1298" s="12">
        <v>35365.0</v>
      </c>
      <c r="F1298" t="str">
        <f t="shared" si="1"/>
        <v> Michigan</v>
      </c>
      <c r="G1298" t="str">
        <f t="shared" si="2"/>
        <v>Ontonagon </v>
      </c>
      <c r="H1298" t="str">
        <f t="shared" si="3"/>
        <v>Michigan</v>
      </c>
      <c r="I1298" t="str">
        <f>VLOOKUP(H1298,Sheet5!A:B,2,FALSE)</f>
        <v>MI</v>
      </c>
      <c r="J1298" t="str">
        <f t="shared" si="4"/>
        <v>Ontonagon, MI</v>
      </c>
    </row>
    <row r="1299" ht="15.75" customHeight="1">
      <c r="A1299" s="11" t="s">
        <v>9818</v>
      </c>
      <c r="B1299" s="12" t="s">
        <v>4647</v>
      </c>
      <c r="C1299" s="12">
        <v>11.1</v>
      </c>
      <c r="D1299" s="12">
        <v>22.3</v>
      </c>
      <c r="E1299" s="12">
        <v>38899.0</v>
      </c>
      <c r="F1299" t="str">
        <f t="shared" si="1"/>
        <v> Michigan</v>
      </c>
      <c r="G1299" t="str">
        <f t="shared" si="2"/>
        <v>Osceola </v>
      </c>
      <c r="H1299" t="str">
        <f t="shared" si="3"/>
        <v>Michigan</v>
      </c>
      <c r="I1299" t="str">
        <f>VLOOKUP(H1299,Sheet5!A:B,2,FALSE)</f>
        <v>MI</v>
      </c>
      <c r="J1299" t="str">
        <f t="shared" si="4"/>
        <v>Osceola, MI</v>
      </c>
    </row>
    <row r="1300" ht="15.75" customHeight="1">
      <c r="A1300" s="11" t="s">
        <v>9819</v>
      </c>
      <c r="B1300" s="12" t="s">
        <v>4649</v>
      </c>
      <c r="C1300" s="12">
        <v>15.0</v>
      </c>
      <c r="D1300" s="12">
        <v>18.9</v>
      </c>
      <c r="E1300" s="12">
        <v>33240.0</v>
      </c>
      <c r="F1300" t="str">
        <f t="shared" si="1"/>
        <v> Michigan</v>
      </c>
      <c r="G1300" t="str">
        <f t="shared" si="2"/>
        <v>Oscoda </v>
      </c>
      <c r="H1300" t="str">
        <f t="shared" si="3"/>
        <v>Michigan</v>
      </c>
      <c r="I1300" t="str">
        <f>VLOOKUP(H1300,Sheet5!A:B,2,FALSE)</f>
        <v>MI</v>
      </c>
      <c r="J1300" t="str">
        <f t="shared" si="4"/>
        <v>Oscoda, MI</v>
      </c>
    </row>
    <row r="1301" ht="15.75" customHeight="1">
      <c r="A1301" s="11" t="s">
        <v>9820</v>
      </c>
      <c r="B1301" s="12" t="s">
        <v>4651</v>
      </c>
      <c r="C1301" s="12">
        <v>10.8</v>
      </c>
      <c r="D1301" s="12">
        <v>13.4</v>
      </c>
      <c r="E1301" s="12">
        <v>47693.0</v>
      </c>
      <c r="F1301" t="str">
        <f t="shared" si="1"/>
        <v> Michigan</v>
      </c>
      <c r="G1301" t="str">
        <f t="shared" si="2"/>
        <v>Otsego </v>
      </c>
      <c r="H1301" t="str">
        <f t="shared" si="3"/>
        <v>Michigan</v>
      </c>
      <c r="I1301" t="str">
        <f>VLOOKUP(H1301,Sheet5!A:B,2,FALSE)</f>
        <v>MI</v>
      </c>
      <c r="J1301" t="str">
        <f t="shared" si="4"/>
        <v>Otsego, MI</v>
      </c>
    </row>
    <row r="1302" ht="15.75" customHeight="1">
      <c r="A1302" s="11" t="s">
        <v>9821</v>
      </c>
      <c r="B1302" s="12" t="s">
        <v>4653</v>
      </c>
      <c r="C1302" s="12">
        <v>7.4</v>
      </c>
      <c r="D1302" s="12">
        <v>10.7</v>
      </c>
      <c r="E1302" s="12">
        <v>58160.0</v>
      </c>
      <c r="F1302" t="str">
        <f t="shared" si="1"/>
        <v> Michigan</v>
      </c>
      <c r="G1302" t="str">
        <f t="shared" si="2"/>
        <v>Ottawa </v>
      </c>
      <c r="H1302" t="str">
        <f t="shared" si="3"/>
        <v>Michigan</v>
      </c>
      <c r="I1302" t="str">
        <f>VLOOKUP(H1302,Sheet5!A:B,2,FALSE)</f>
        <v>MI</v>
      </c>
      <c r="J1302" t="str">
        <f t="shared" si="4"/>
        <v>Ottawa, MI</v>
      </c>
    </row>
    <row r="1303" ht="15.75" customHeight="1">
      <c r="A1303" s="11" t="s">
        <v>9822</v>
      </c>
      <c r="B1303" s="12" t="s">
        <v>4655</v>
      </c>
      <c r="C1303" s="12">
        <v>14.4</v>
      </c>
      <c r="D1303" s="12">
        <v>13.7</v>
      </c>
      <c r="E1303" s="12">
        <v>40404.0</v>
      </c>
      <c r="F1303" t="str">
        <f t="shared" si="1"/>
        <v> Michigan</v>
      </c>
      <c r="G1303" t="str">
        <f t="shared" si="2"/>
        <v>Presque Isle </v>
      </c>
      <c r="H1303" t="str">
        <f t="shared" si="3"/>
        <v>Michigan</v>
      </c>
      <c r="I1303" t="str">
        <f>VLOOKUP(H1303,Sheet5!A:B,2,FALSE)</f>
        <v>MI</v>
      </c>
      <c r="J1303" t="str">
        <f t="shared" si="4"/>
        <v>Presque Isle, MI</v>
      </c>
    </row>
    <row r="1304" ht="15.75" customHeight="1">
      <c r="A1304" s="11" t="s">
        <v>9823</v>
      </c>
      <c r="B1304" s="12" t="s">
        <v>4657</v>
      </c>
      <c r="C1304" s="12">
        <v>15.1</v>
      </c>
      <c r="D1304" s="12">
        <v>22.1</v>
      </c>
      <c r="E1304" s="12">
        <v>33540.0</v>
      </c>
      <c r="F1304" t="str">
        <f t="shared" si="1"/>
        <v> Michigan</v>
      </c>
      <c r="G1304" t="str">
        <f t="shared" si="2"/>
        <v>Roscommon </v>
      </c>
      <c r="H1304" t="str">
        <f t="shared" si="3"/>
        <v>Michigan</v>
      </c>
      <c r="I1304" t="str">
        <f>VLOOKUP(H1304,Sheet5!A:B,2,FALSE)</f>
        <v>MI</v>
      </c>
      <c r="J1304" t="str">
        <f t="shared" si="4"/>
        <v>Roscommon, MI</v>
      </c>
    </row>
    <row r="1305" ht="15.75" customHeight="1">
      <c r="A1305" s="11" t="s">
        <v>9824</v>
      </c>
      <c r="B1305" s="12" t="s">
        <v>4659</v>
      </c>
      <c r="C1305" s="12">
        <v>12.1</v>
      </c>
      <c r="D1305" s="12">
        <v>18.1</v>
      </c>
      <c r="E1305" s="12">
        <v>43566.0</v>
      </c>
      <c r="F1305" t="str">
        <f t="shared" si="1"/>
        <v> Michigan</v>
      </c>
      <c r="G1305" t="str">
        <f t="shared" si="2"/>
        <v>Saginaw </v>
      </c>
      <c r="H1305" t="str">
        <f t="shared" si="3"/>
        <v>Michigan</v>
      </c>
      <c r="I1305" t="str">
        <f>VLOOKUP(H1305,Sheet5!A:B,2,FALSE)</f>
        <v>MI</v>
      </c>
      <c r="J1305" t="str">
        <f t="shared" si="4"/>
        <v>Saginaw, MI</v>
      </c>
    </row>
    <row r="1306" ht="15.75" customHeight="1">
      <c r="A1306" s="11" t="s">
        <v>9825</v>
      </c>
      <c r="B1306" s="12" t="s">
        <v>4667</v>
      </c>
      <c r="C1306" s="12">
        <v>12.9</v>
      </c>
      <c r="D1306" s="12">
        <v>15.2</v>
      </c>
      <c r="E1306" s="12">
        <v>48703.0</v>
      </c>
      <c r="F1306" t="str">
        <f t="shared" si="1"/>
        <v> Michigan</v>
      </c>
      <c r="G1306" t="str">
        <f t="shared" si="2"/>
        <v>St. Clair </v>
      </c>
      <c r="H1306" t="str">
        <f t="shared" si="3"/>
        <v>Michigan</v>
      </c>
      <c r="I1306" t="str">
        <f>VLOOKUP(H1306,Sheet5!A:B,2,FALSE)</f>
        <v>MI</v>
      </c>
      <c r="J1306" t="str">
        <f t="shared" si="4"/>
        <v>St. Clair, MI</v>
      </c>
    </row>
    <row r="1307" ht="15.75" customHeight="1">
      <c r="A1307" s="11" t="s">
        <v>9826</v>
      </c>
      <c r="B1307" s="12" t="s">
        <v>4669</v>
      </c>
      <c r="C1307" s="12">
        <v>10.7</v>
      </c>
      <c r="D1307" s="12">
        <v>17.8</v>
      </c>
      <c r="E1307" s="12">
        <v>44145.0</v>
      </c>
      <c r="F1307" t="str">
        <f t="shared" si="1"/>
        <v> Michigan</v>
      </c>
      <c r="G1307" t="str">
        <f t="shared" si="2"/>
        <v>St. Joseph </v>
      </c>
      <c r="H1307" t="str">
        <f t="shared" si="3"/>
        <v>Michigan</v>
      </c>
      <c r="I1307" t="str">
        <f>VLOOKUP(H1307,Sheet5!A:B,2,FALSE)</f>
        <v>MI</v>
      </c>
      <c r="J1307" t="str">
        <f t="shared" si="4"/>
        <v>St. Joseph, MI</v>
      </c>
    </row>
    <row r="1308" ht="15.75" customHeight="1">
      <c r="A1308" s="11" t="s">
        <v>9827</v>
      </c>
      <c r="B1308" s="12" t="s">
        <v>4661</v>
      </c>
      <c r="C1308" s="12">
        <v>12.7</v>
      </c>
      <c r="D1308" s="12">
        <v>15.6</v>
      </c>
      <c r="E1308" s="12">
        <v>41578.0</v>
      </c>
      <c r="F1308" t="str">
        <f t="shared" si="1"/>
        <v> Michigan</v>
      </c>
      <c r="G1308" t="str">
        <f t="shared" si="2"/>
        <v>Sanilac </v>
      </c>
      <c r="H1308" t="str">
        <f t="shared" si="3"/>
        <v>Michigan</v>
      </c>
      <c r="I1308" t="str">
        <f>VLOOKUP(H1308,Sheet5!A:B,2,FALSE)</f>
        <v>MI</v>
      </c>
      <c r="J1308" t="str">
        <f t="shared" si="4"/>
        <v>Sanilac, MI</v>
      </c>
    </row>
    <row r="1309" ht="15.75" customHeight="1">
      <c r="A1309" s="11" t="s">
        <v>9828</v>
      </c>
      <c r="B1309" s="12" t="s">
        <v>4663</v>
      </c>
      <c r="C1309" s="12">
        <v>15.9</v>
      </c>
      <c r="D1309" s="12">
        <v>20.2</v>
      </c>
      <c r="E1309" s="12">
        <v>35955.0</v>
      </c>
      <c r="F1309" t="str">
        <f t="shared" si="1"/>
        <v> Michigan</v>
      </c>
      <c r="G1309" t="str">
        <f t="shared" si="2"/>
        <v>Schoolcraft </v>
      </c>
      <c r="H1309" t="str">
        <f t="shared" si="3"/>
        <v>Michigan</v>
      </c>
      <c r="I1309" t="str">
        <f>VLOOKUP(H1309,Sheet5!A:B,2,FALSE)</f>
        <v>MI</v>
      </c>
      <c r="J1309" t="str">
        <f t="shared" si="4"/>
        <v>Schoolcraft, MI</v>
      </c>
    </row>
    <row r="1310" ht="15.75" customHeight="1">
      <c r="A1310" s="11" t="s">
        <v>9829</v>
      </c>
      <c r="B1310" s="12" t="s">
        <v>4665</v>
      </c>
      <c r="C1310" s="12">
        <v>11.5</v>
      </c>
      <c r="D1310" s="12">
        <v>15.5</v>
      </c>
      <c r="E1310" s="12">
        <v>47723.0</v>
      </c>
      <c r="F1310" t="str">
        <f t="shared" si="1"/>
        <v> Michigan</v>
      </c>
      <c r="G1310" t="str">
        <f t="shared" si="2"/>
        <v>Shiawassee </v>
      </c>
      <c r="H1310" t="str">
        <f t="shared" si="3"/>
        <v>Michigan</v>
      </c>
      <c r="I1310" t="str">
        <f>VLOOKUP(H1310,Sheet5!A:B,2,FALSE)</f>
        <v>MI</v>
      </c>
      <c r="J1310" t="str">
        <f t="shared" si="4"/>
        <v>Shiawassee, MI</v>
      </c>
    </row>
    <row r="1311" ht="15.75" customHeight="1">
      <c r="A1311" s="11" t="s">
        <v>9830</v>
      </c>
      <c r="B1311" s="12" t="s">
        <v>4671</v>
      </c>
      <c r="C1311" s="12">
        <v>11.7</v>
      </c>
      <c r="D1311" s="12">
        <v>15.3</v>
      </c>
      <c r="E1311" s="12">
        <v>44017.0</v>
      </c>
      <c r="F1311" t="str">
        <f t="shared" si="1"/>
        <v> Michigan</v>
      </c>
      <c r="G1311" t="str">
        <f t="shared" si="2"/>
        <v>Tuscola </v>
      </c>
      <c r="H1311" t="str">
        <f t="shared" si="3"/>
        <v>Michigan</v>
      </c>
      <c r="I1311" t="str">
        <f>VLOOKUP(H1311,Sheet5!A:B,2,FALSE)</f>
        <v>MI</v>
      </c>
      <c r="J1311" t="str">
        <f t="shared" si="4"/>
        <v>Tuscola, MI</v>
      </c>
    </row>
    <row r="1312" ht="15.75" customHeight="1">
      <c r="A1312" s="11" t="s">
        <v>9831</v>
      </c>
      <c r="B1312" s="12" t="s">
        <v>4673</v>
      </c>
      <c r="C1312" s="12">
        <v>9.5</v>
      </c>
      <c r="D1312" s="12">
        <v>19.2</v>
      </c>
      <c r="E1312" s="12">
        <v>46536.0</v>
      </c>
      <c r="F1312" t="str">
        <f t="shared" si="1"/>
        <v> Michigan</v>
      </c>
      <c r="G1312" t="str">
        <f t="shared" si="2"/>
        <v>Van Buren </v>
      </c>
      <c r="H1312" t="str">
        <f t="shared" si="3"/>
        <v>Michigan</v>
      </c>
      <c r="I1312" t="str">
        <f>VLOOKUP(H1312,Sheet5!A:B,2,FALSE)</f>
        <v>MI</v>
      </c>
      <c r="J1312" t="str">
        <f t="shared" si="4"/>
        <v>Van Buren, MI</v>
      </c>
    </row>
    <row r="1313" ht="15.75" customHeight="1">
      <c r="A1313" s="11" t="s">
        <v>9832</v>
      </c>
      <c r="B1313" s="12" t="s">
        <v>4675</v>
      </c>
      <c r="C1313" s="12">
        <v>8.4</v>
      </c>
      <c r="D1313" s="12">
        <v>15.2</v>
      </c>
      <c r="E1313" s="12">
        <v>60805.0</v>
      </c>
      <c r="F1313" t="str">
        <f t="shared" si="1"/>
        <v> Michigan</v>
      </c>
      <c r="G1313" t="str">
        <f t="shared" si="2"/>
        <v>Washtenaw </v>
      </c>
      <c r="H1313" t="str">
        <f t="shared" si="3"/>
        <v>Michigan</v>
      </c>
      <c r="I1313" t="str">
        <f>VLOOKUP(H1313,Sheet5!A:B,2,FALSE)</f>
        <v>MI</v>
      </c>
      <c r="J1313" t="str">
        <f t="shared" si="4"/>
        <v>Washtenaw, MI</v>
      </c>
    </row>
    <row r="1314" ht="15.75" customHeight="1">
      <c r="A1314" s="11" t="s">
        <v>9833</v>
      </c>
      <c r="B1314" s="12" t="s">
        <v>4677</v>
      </c>
      <c r="C1314" s="12">
        <v>16.8</v>
      </c>
      <c r="D1314" s="12">
        <v>24.8</v>
      </c>
      <c r="E1314" s="12">
        <v>41421.0</v>
      </c>
      <c r="F1314" t="str">
        <f t="shared" si="1"/>
        <v> Michigan</v>
      </c>
      <c r="G1314" t="str">
        <f t="shared" si="2"/>
        <v>Wayne </v>
      </c>
      <c r="H1314" t="str">
        <f t="shared" si="3"/>
        <v>Michigan</v>
      </c>
      <c r="I1314" t="str">
        <f>VLOOKUP(H1314,Sheet5!A:B,2,FALSE)</f>
        <v>MI</v>
      </c>
      <c r="J1314" t="str">
        <f t="shared" si="4"/>
        <v>Wayne, MI</v>
      </c>
    </row>
    <row r="1315" ht="15.75" customHeight="1">
      <c r="A1315" s="11" t="s">
        <v>9834</v>
      </c>
      <c r="B1315" s="12" t="s">
        <v>4679</v>
      </c>
      <c r="C1315" s="12">
        <v>11.5</v>
      </c>
      <c r="D1315" s="12">
        <v>18.9</v>
      </c>
      <c r="E1315" s="12">
        <v>40368.0</v>
      </c>
      <c r="F1315" t="str">
        <f t="shared" si="1"/>
        <v> Michigan</v>
      </c>
      <c r="G1315" t="str">
        <f t="shared" si="2"/>
        <v>Wexford </v>
      </c>
      <c r="H1315" t="str">
        <f t="shared" si="3"/>
        <v>Michigan</v>
      </c>
      <c r="I1315" t="str">
        <f>VLOOKUP(H1315,Sheet5!A:B,2,FALSE)</f>
        <v>MI</v>
      </c>
      <c r="J1315" t="str">
        <f t="shared" si="4"/>
        <v>Wexford, MI</v>
      </c>
    </row>
    <row r="1316" ht="15.75" customHeight="1">
      <c r="A1316" s="11" t="s">
        <v>9835</v>
      </c>
      <c r="B1316" s="12" t="s">
        <v>4681</v>
      </c>
      <c r="C1316" s="12">
        <v>8.1</v>
      </c>
      <c r="D1316" s="12">
        <v>11.9</v>
      </c>
      <c r="E1316" s="12">
        <v>42036.0</v>
      </c>
      <c r="F1316" t="str">
        <f t="shared" si="1"/>
        <v> Minnesota</v>
      </c>
      <c r="G1316" t="str">
        <f t="shared" si="2"/>
        <v>Aitkin </v>
      </c>
      <c r="H1316" t="str">
        <f t="shared" si="3"/>
        <v>Minnesota</v>
      </c>
      <c r="I1316" t="str">
        <f>VLOOKUP(H1316,Sheet5!A:B,2,FALSE)</f>
        <v>MN</v>
      </c>
      <c r="J1316" t="str">
        <f t="shared" si="4"/>
        <v>Aitkin, MN</v>
      </c>
    </row>
    <row r="1317" ht="15.75" customHeight="1">
      <c r="A1317" s="11" t="s">
        <v>9836</v>
      </c>
      <c r="B1317" s="12" t="s">
        <v>4683</v>
      </c>
      <c r="C1317" s="12">
        <v>7.2</v>
      </c>
      <c r="D1317" s="12">
        <v>7.6</v>
      </c>
      <c r="E1317" s="12">
        <v>70464.0</v>
      </c>
      <c r="F1317" t="str">
        <f t="shared" si="1"/>
        <v> Minnesota</v>
      </c>
      <c r="G1317" t="str">
        <f t="shared" si="2"/>
        <v>Anoka </v>
      </c>
      <c r="H1317" t="str">
        <f t="shared" si="3"/>
        <v>Minnesota</v>
      </c>
      <c r="I1317" t="str">
        <f>VLOOKUP(H1317,Sheet5!A:B,2,FALSE)</f>
        <v>MN</v>
      </c>
      <c r="J1317" t="str">
        <f t="shared" si="4"/>
        <v>Anoka, MN</v>
      </c>
    </row>
    <row r="1318" ht="15.75" customHeight="1">
      <c r="A1318" s="11" t="s">
        <v>9837</v>
      </c>
      <c r="B1318" s="12" t="s">
        <v>4685</v>
      </c>
      <c r="C1318" s="12">
        <v>4.5</v>
      </c>
      <c r="D1318" s="12">
        <v>13.5</v>
      </c>
      <c r="E1318" s="12">
        <v>51470.0</v>
      </c>
      <c r="F1318" t="str">
        <f t="shared" si="1"/>
        <v> Minnesota</v>
      </c>
      <c r="G1318" t="str">
        <f t="shared" si="2"/>
        <v>Becker </v>
      </c>
      <c r="H1318" t="str">
        <f t="shared" si="3"/>
        <v>Minnesota</v>
      </c>
      <c r="I1318" t="str">
        <f>VLOOKUP(H1318,Sheet5!A:B,2,FALSE)</f>
        <v>MN</v>
      </c>
      <c r="J1318" t="str">
        <f t="shared" si="4"/>
        <v>Becker, MN</v>
      </c>
    </row>
    <row r="1319" ht="15.75" customHeight="1">
      <c r="A1319" s="11" t="s">
        <v>9838</v>
      </c>
      <c r="B1319" s="12" t="s">
        <v>4687</v>
      </c>
      <c r="C1319" s="12">
        <v>11.0</v>
      </c>
      <c r="D1319" s="12">
        <v>20.5</v>
      </c>
      <c r="E1319" s="12">
        <v>43990.0</v>
      </c>
      <c r="F1319" t="str">
        <f t="shared" si="1"/>
        <v> Minnesota</v>
      </c>
      <c r="G1319" t="str">
        <f t="shared" si="2"/>
        <v>Beltrami </v>
      </c>
      <c r="H1319" t="str">
        <f t="shared" si="3"/>
        <v>Minnesota</v>
      </c>
      <c r="I1319" t="str">
        <f>VLOOKUP(H1319,Sheet5!A:B,2,FALSE)</f>
        <v>MN</v>
      </c>
      <c r="J1319" t="str">
        <f t="shared" si="4"/>
        <v>Beltrami, MN</v>
      </c>
    </row>
    <row r="1320" ht="15.75" customHeight="1">
      <c r="A1320" s="11" t="s">
        <v>9839</v>
      </c>
      <c r="B1320" s="12" t="s">
        <v>4689</v>
      </c>
      <c r="C1320" s="12">
        <v>8.1</v>
      </c>
      <c r="D1320" s="12">
        <v>14.2</v>
      </c>
      <c r="E1320" s="12">
        <v>53006.0</v>
      </c>
      <c r="F1320" t="str">
        <f t="shared" si="1"/>
        <v> Minnesota</v>
      </c>
      <c r="G1320" t="str">
        <f t="shared" si="2"/>
        <v>Benton </v>
      </c>
      <c r="H1320" t="str">
        <f t="shared" si="3"/>
        <v>Minnesota</v>
      </c>
      <c r="I1320" t="str">
        <f>VLOOKUP(H1320,Sheet5!A:B,2,FALSE)</f>
        <v>MN</v>
      </c>
      <c r="J1320" t="str">
        <f t="shared" si="4"/>
        <v>Benton, MN</v>
      </c>
    </row>
    <row r="1321" ht="15.75" customHeight="1">
      <c r="A1321" s="11" t="s">
        <v>9840</v>
      </c>
      <c r="B1321" s="12" t="s">
        <v>4691</v>
      </c>
      <c r="C1321" s="12">
        <v>3.2</v>
      </c>
      <c r="D1321" s="12">
        <v>13.2</v>
      </c>
      <c r="E1321" s="12">
        <v>47537.0</v>
      </c>
      <c r="F1321" t="str">
        <f t="shared" si="1"/>
        <v> Minnesota</v>
      </c>
      <c r="G1321" t="str">
        <f t="shared" si="2"/>
        <v>Big Stone </v>
      </c>
      <c r="H1321" t="str">
        <f t="shared" si="3"/>
        <v>Minnesota</v>
      </c>
      <c r="I1321" t="str">
        <f>VLOOKUP(H1321,Sheet5!A:B,2,FALSE)</f>
        <v>MN</v>
      </c>
      <c r="J1321" t="str">
        <f t="shared" si="4"/>
        <v>Big Stone, MN</v>
      </c>
    </row>
    <row r="1322" ht="15.75" customHeight="1">
      <c r="A1322" s="11" t="s">
        <v>9841</v>
      </c>
      <c r="B1322" s="12" t="s">
        <v>4693</v>
      </c>
      <c r="C1322" s="12">
        <v>5.7</v>
      </c>
      <c r="D1322" s="12">
        <v>18.9</v>
      </c>
      <c r="E1322" s="12">
        <v>50977.0</v>
      </c>
      <c r="F1322" t="str">
        <f t="shared" si="1"/>
        <v> Minnesota</v>
      </c>
      <c r="G1322" t="str">
        <f t="shared" si="2"/>
        <v>Blue Earth </v>
      </c>
      <c r="H1322" t="str">
        <f t="shared" si="3"/>
        <v>Minnesota</v>
      </c>
      <c r="I1322" t="str">
        <f>VLOOKUP(H1322,Sheet5!A:B,2,FALSE)</f>
        <v>MN</v>
      </c>
      <c r="J1322" t="str">
        <f t="shared" si="4"/>
        <v>Blue Earth, MN</v>
      </c>
    </row>
    <row r="1323" ht="15.75" customHeight="1">
      <c r="A1323" s="11" t="s">
        <v>9842</v>
      </c>
      <c r="B1323" s="12" t="s">
        <v>4695</v>
      </c>
      <c r="C1323" s="12">
        <v>4.2</v>
      </c>
      <c r="D1323" s="12">
        <v>8.4</v>
      </c>
      <c r="E1323" s="12">
        <v>49527.0</v>
      </c>
      <c r="F1323" t="str">
        <f t="shared" si="1"/>
        <v> Minnesota</v>
      </c>
      <c r="G1323" t="str">
        <f t="shared" si="2"/>
        <v>Brown </v>
      </c>
      <c r="H1323" t="str">
        <f t="shared" si="3"/>
        <v>Minnesota</v>
      </c>
      <c r="I1323" t="str">
        <f>VLOOKUP(H1323,Sheet5!A:B,2,FALSE)</f>
        <v>MN</v>
      </c>
      <c r="J1323" t="str">
        <f t="shared" si="4"/>
        <v>Brown, MN</v>
      </c>
    </row>
    <row r="1324" ht="15.75" customHeight="1">
      <c r="A1324" s="11" t="s">
        <v>9843</v>
      </c>
      <c r="B1324" s="12" t="s">
        <v>4697</v>
      </c>
      <c r="C1324" s="12">
        <v>6.7</v>
      </c>
      <c r="D1324" s="12">
        <v>13.7</v>
      </c>
      <c r="E1324" s="12">
        <v>53429.0</v>
      </c>
      <c r="F1324" t="str">
        <f t="shared" si="1"/>
        <v> Minnesota</v>
      </c>
      <c r="G1324" t="str">
        <f t="shared" si="2"/>
        <v>Carlton </v>
      </c>
      <c r="H1324" t="str">
        <f t="shared" si="3"/>
        <v>Minnesota</v>
      </c>
      <c r="I1324" t="str">
        <f>VLOOKUP(H1324,Sheet5!A:B,2,FALSE)</f>
        <v>MN</v>
      </c>
      <c r="J1324" t="str">
        <f t="shared" si="4"/>
        <v>Carlton, MN</v>
      </c>
    </row>
    <row r="1325" ht="15.75" customHeight="1">
      <c r="A1325" s="11" t="s">
        <v>9844</v>
      </c>
      <c r="B1325" s="12" t="s">
        <v>4699</v>
      </c>
      <c r="C1325" s="12">
        <v>4.8</v>
      </c>
      <c r="D1325" s="12">
        <v>4.4</v>
      </c>
      <c r="E1325" s="12">
        <v>86391.0</v>
      </c>
      <c r="F1325" t="str">
        <f t="shared" si="1"/>
        <v> Minnesota</v>
      </c>
      <c r="G1325" t="str">
        <f t="shared" si="2"/>
        <v>Carver </v>
      </c>
      <c r="H1325" t="str">
        <f t="shared" si="3"/>
        <v>Minnesota</v>
      </c>
      <c r="I1325" t="str">
        <f>VLOOKUP(H1325,Sheet5!A:B,2,FALSE)</f>
        <v>MN</v>
      </c>
      <c r="J1325" t="str">
        <f t="shared" si="4"/>
        <v>Carver, MN</v>
      </c>
    </row>
    <row r="1326" ht="15.75" customHeight="1">
      <c r="A1326" s="11" t="s">
        <v>9845</v>
      </c>
      <c r="B1326" s="12" t="s">
        <v>4701</v>
      </c>
      <c r="C1326" s="12">
        <v>8.5</v>
      </c>
      <c r="D1326" s="12">
        <v>17.0</v>
      </c>
      <c r="E1326" s="12">
        <v>45567.0</v>
      </c>
      <c r="F1326" t="str">
        <f t="shared" si="1"/>
        <v> Minnesota</v>
      </c>
      <c r="G1326" t="str">
        <f t="shared" si="2"/>
        <v>Cass </v>
      </c>
      <c r="H1326" t="str">
        <f t="shared" si="3"/>
        <v>Minnesota</v>
      </c>
      <c r="I1326" t="str">
        <f>VLOOKUP(H1326,Sheet5!A:B,2,FALSE)</f>
        <v>MN</v>
      </c>
      <c r="J1326" t="str">
        <f t="shared" si="4"/>
        <v>Cass, MN</v>
      </c>
    </row>
    <row r="1327" ht="15.75" customHeight="1">
      <c r="A1327" s="11" t="s">
        <v>9846</v>
      </c>
      <c r="B1327" s="12" t="s">
        <v>4703</v>
      </c>
      <c r="C1327" s="12">
        <v>3.6</v>
      </c>
      <c r="D1327" s="12">
        <v>11.2</v>
      </c>
      <c r="E1327" s="12">
        <v>51523.0</v>
      </c>
      <c r="F1327" t="str">
        <f t="shared" si="1"/>
        <v> Minnesota</v>
      </c>
      <c r="G1327" t="str">
        <f t="shared" si="2"/>
        <v>Chippewa </v>
      </c>
      <c r="H1327" t="str">
        <f t="shared" si="3"/>
        <v>Minnesota</v>
      </c>
      <c r="I1327" t="str">
        <f>VLOOKUP(H1327,Sheet5!A:B,2,FALSE)</f>
        <v>MN</v>
      </c>
      <c r="J1327" t="str">
        <f t="shared" si="4"/>
        <v>Chippewa, MN</v>
      </c>
    </row>
    <row r="1328" ht="15.75" customHeight="1">
      <c r="A1328" s="11" t="s">
        <v>9847</v>
      </c>
      <c r="B1328" s="12" t="s">
        <v>4705</v>
      </c>
      <c r="C1328" s="12">
        <v>6.0</v>
      </c>
      <c r="D1328" s="12">
        <v>6.4</v>
      </c>
      <c r="E1328" s="12">
        <v>70223.0</v>
      </c>
      <c r="F1328" t="str">
        <f t="shared" si="1"/>
        <v> Minnesota</v>
      </c>
      <c r="G1328" t="str">
        <f t="shared" si="2"/>
        <v>Chisago </v>
      </c>
      <c r="H1328" t="str">
        <f t="shared" si="3"/>
        <v>Minnesota</v>
      </c>
      <c r="I1328" t="str">
        <f>VLOOKUP(H1328,Sheet5!A:B,2,FALSE)</f>
        <v>MN</v>
      </c>
      <c r="J1328" t="str">
        <f t="shared" si="4"/>
        <v>Chisago, MN</v>
      </c>
    </row>
    <row r="1329" ht="15.75" customHeight="1">
      <c r="A1329" s="11" t="s">
        <v>9848</v>
      </c>
      <c r="B1329" s="12" t="s">
        <v>4707</v>
      </c>
      <c r="C1329" s="12">
        <v>4.9</v>
      </c>
      <c r="D1329" s="12">
        <v>12.9</v>
      </c>
      <c r="E1329" s="12">
        <v>55582.0</v>
      </c>
      <c r="F1329" t="str">
        <f t="shared" si="1"/>
        <v> Minnesota</v>
      </c>
      <c r="G1329" t="str">
        <f t="shared" si="2"/>
        <v>Clay </v>
      </c>
      <c r="H1329" t="str">
        <f t="shared" si="3"/>
        <v>Minnesota</v>
      </c>
      <c r="I1329" t="str">
        <f>VLOOKUP(H1329,Sheet5!A:B,2,FALSE)</f>
        <v>MN</v>
      </c>
      <c r="J1329" t="str">
        <f t="shared" si="4"/>
        <v>Clay, MN</v>
      </c>
    </row>
    <row r="1330" ht="15.75" customHeight="1">
      <c r="A1330" s="11" t="s">
        <v>9849</v>
      </c>
      <c r="B1330" s="12" t="s">
        <v>4709</v>
      </c>
      <c r="C1330" s="12">
        <v>9.3</v>
      </c>
      <c r="D1330" s="12">
        <v>16.7</v>
      </c>
      <c r="E1330" s="12">
        <v>45105.0</v>
      </c>
      <c r="F1330" t="str">
        <f t="shared" si="1"/>
        <v> Minnesota</v>
      </c>
      <c r="G1330" t="str">
        <f t="shared" si="2"/>
        <v>Clearwater </v>
      </c>
      <c r="H1330" t="str">
        <f t="shared" si="3"/>
        <v>Minnesota</v>
      </c>
      <c r="I1330" t="str">
        <f>VLOOKUP(H1330,Sheet5!A:B,2,FALSE)</f>
        <v>MN</v>
      </c>
      <c r="J1330" t="str">
        <f t="shared" si="4"/>
        <v>Clearwater, MN</v>
      </c>
    </row>
    <row r="1331" ht="15.75" customHeight="1">
      <c r="A1331" s="11" t="s">
        <v>9850</v>
      </c>
      <c r="B1331" s="12" t="s">
        <v>4711</v>
      </c>
      <c r="C1331" s="12">
        <v>4.5</v>
      </c>
      <c r="D1331" s="12">
        <v>8.7</v>
      </c>
      <c r="E1331" s="12">
        <v>51913.0</v>
      </c>
      <c r="F1331" t="str">
        <f t="shared" si="1"/>
        <v> Minnesota</v>
      </c>
      <c r="G1331" t="str">
        <f t="shared" si="2"/>
        <v>Cook </v>
      </c>
      <c r="H1331" t="str">
        <f t="shared" si="3"/>
        <v>Minnesota</v>
      </c>
      <c r="I1331" t="str">
        <f>VLOOKUP(H1331,Sheet5!A:B,2,FALSE)</f>
        <v>MN</v>
      </c>
      <c r="J1331" t="str">
        <f t="shared" si="4"/>
        <v>Cook, MN</v>
      </c>
    </row>
    <row r="1332" ht="15.75" customHeight="1">
      <c r="A1332" s="11" t="s">
        <v>9851</v>
      </c>
      <c r="B1332" s="12" t="s">
        <v>4713</v>
      </c>
      <c r="C1332" s="12">
        <v>4.8</v>
      </c>
      <c r="D1332" s="12">
        <v>16.2</v>
      </c>
      <c r="E1332" s="12">
        <v>47350.0</v>
      </c>
      <c r="F1332" t="str">
        <f t="shared" si="1"/>
        <v> Minnesota</v>
      </c>
      <c r="G1332" t="str">
        <f t="shared" si="2"/>
        <v>Cottonwood </v>
      </c>
      <c r="H1332" t="str">
        <f t="shared" si="3"/>
        <v>Minnesota</v>
      </c>
      <c r="I1332" t="str">
        <f>VLOOKUP(H1332,Sheet5!A:B,2,FALSE)</f>
        <v>MN</v>
      </c>
      <c r="J1332" t="str">
        <f t="shared" si="4"/>
        <v>Cottonwood, MN</v>
      </c>
    </row>
    <row r="1333" ht="15.75" customHeight="1">
      <c r="A1333" s="11" t="s">
        <v>9852</v>
      </c>
      <c r="B1333" s="12" t="s">
        <v>4715</v>
      </c>
      <c r="C1333" s="12">
        <v>7.7</v>
      </c>
      <c r="D1333" s="12">
        <v>11.8</v>
      </c>
      <c r="E1333" s="12">
        <v>49186.0</v>
      </c>
      <c r="F1333" t="str">
        <f t="shared" si="1"/>
        <v> Minnesota</v>
      </c>
      <c r="G1333" t="str">
        <f t="shared" si="2"/>
        <v>Crow Wing </v>
      </c>
      <c r="H1333" t="str">
        <f t="shared" si="3"/>
        <v>Minnesota</v>
      </c>
      <c r="I1333" t="str">
        <f>VLOOKUP(H1333,Sheet5!A:B,2,FALSE)</f>
        <v>MN</v>
      </c>
      <c r="J1333" t="str">
        <f t="shared" si="4"/>
        <v>Crow Wing, MN</v>
      </c>
    </row>
    <row r="1334" ht="15.75" customHeight="1">
      <c r="A1334" s="11" t="s">
        <v>9853</v>
      </c>
      <c r="B1334" s="12" t="s">
        <v>4717</v>
      </c>
      <c r="C1334" s="12">
        <v>5.9</v>
      </c>
      <c r="D1334" s="12">
        <v>7.8</v>
      </c>
      <c r="E1334" s="12">
        <v>74995.0</v>
      </c>
      <c r="F1334" t="str">
        <f t="shared" si="1"/>
        <v> Minnesota</v>
      </c>
      <c r="G1334" t="str">
        <f t="shared" si="2"/>
        <v>Dakota </v>
      </c>
      <c r="H1334" t="str">
        <f t="shared" si="3"/>
        <v>Minnesota</v>
      </c>
      <c r="I1334" t="str">
        <f>VLOOKUP(H1334,Sheet5!A:B,2,FALSE)</f>
        <v>MN</v>
      </c>
      <c r="J1334" t="str">
        <f t="shared" si="4"/>
        <v>Dakota, MN</v>
      </c>
    </row>
    <row r="1335" ht="15.75" customHeight="1">
      <c r="A1335" s="11" t="s">
        <v>9854</v>
      </c>
      <c r="B1335" s="12" t="s">
        <v>4719</v>
      </c>
      <c r="C1335" s="12">
        <v>3.8</v>
      </c>
      <c r="D1335" s="12">
        <v>6.7</v>
      </c>
      <c r="E1335" s="12">
        <v>68587.0</v>
      </c>
      <c r="F1335" t="str">
        <f t="shared" si="1"/>
        <v> Minnesota</v>
      </c>
      <c r="G1335" t="str">
        <f t="shared" si="2"/>
        <v>Dodge </v>
      </c>
      <c r="H1335" t="str">
        <f t="shared" si="3"/>
        <v>Minnesota</v>
      </c>
      <c r="I1335" t="str">
        <f>VLOOKUP(H1335,Sheet5!A:B,2,FALSE)</f>
        <v>MN</v>
      </c>
      <c r="J1335" t="str">
        <f t="shared" si="4"/>
        <v>Dodge, MN</v>
      </c>
    </row>
    <row r="1336" ht="15.75" customHeight="1">
      <c r="A1336" s="11" t="s">
        <v>9855</v>
      </c>
      <c r="B1336" s="12" t="s">
        <v>4721</v>
      </c>
      <c r="C1336" s="12">
        <v>5.2</v>
      </c>
      <c r="D1336" s="12">
        <v>10.0</v>
      </c>
      <c r="E1336" s="12">
        <v>52485.0</v>
      </c>
      <c r="F1336" t="str">
        <f t="shared" si="1"/>
        <v> Minnesota</v>
      </c>
      <c r="G1336" t="str">
        <f t="shared" si="2"/>
        <v>Douglas </v>
      </c>
      <c r="H1336" t="str">
        <f t="shared" si="3"/>
        <v>Minnesota</v>
      </c>
      <c r="I1336" t="str">
        <f>VLOOKUP(H1336,Sheet5!A:B,2,FALSE)</f>
        <v>MN</v>
      </c>
      <c r="J1336" t="str">
        <f t="shared" si="4"/>
        <v>Douglas, MN</v>
      </c>
    </row>
    <row r="1337" ht="15.75" customHeight="1">
      <c r="A1337" s="11" t="s">
        <v>9856</v>
      </c>
      <c r="B1337" s="12" t="s">
        <v>4723</v>
      </c>
      <c r="C1337" s="12">
        <v>4.8</v>
      </c>
      <c r="D1337" s="12">
        <v>13.2</v>
      </c>
      <c r="E1337" s="12">
        <v>45601.0</v>
      </c>
      <c r="F1337" t="str">
        <f t="shared" si="1"/>
        <v> Minnesota</v>
      </c>
      <c r="G1337" t="str">
        <f t="shared" si="2"/>
        <v>Faribault </v>
      </c>
      <c r="H1337" t="str">
        <f t="shared" si="3"/>
        <v>Minnesota</v>
      </c>
      <c r="I1337" t="str">
        <f>VLOOKUP(H1337,Sheet5!A:B,2,FALSE)</f>
        <v>MN</v>
      </c>
      <c r="J1337" t="str">
        <f t="shared" si="4"/>
        <v>Faribault, MN</v>
      </c>
    </row>
    <row r="1338" ht="15.75" customHeight="1">
      <c r="A1338" s="11" t="s">
        <v>9857</v>
      </c>
      <c r="B1338" s="12" t="s">
        <v>4725</v>
      </c>
      <c r="C1338" s="12">
        <v>4.8</v>
      </c>
      <c r="D1338" s="12">
        <v>11.4</v>
      </c>
      <c r="E1338" s="12">
        <v>51576.0</v>
      </c>
      <c r="F1338" t="str">
        <f t="shared" si="1"/>
        <v> Minnesota</v>
      </c>
      <c r="G1338" t="str">
        <f t="shared" si="2"/>
        <v>Fillmore </v>
      </c>
      <c r="H1338" t="str">
        <f t="shared" si="3"/>
        <v>Minnesota</v>
      </c>
      <c r="I1338" t="str">
        <f>VLOOKUP(H1338,Sheet5!A:B,2,FALSE)</f>
        <v>MN</v>
      </c>
      <c r="J1338" t="str">
        <f t="shared" si="4"/>
        <v>Fillmore, MN</v>
      </c>
    </row>
    <row r="1339" ht="15.75" customHeight="1">
      <c r="A1339" s="11" t="s">
        <v>9858</v>
      </c>
      <c r="B1339" s="12" t="s">
        <v>4727</v>
      </c>
      <c r="C1339" s="12">
        <v>5.2</v>
      </c>
      <c r="D1339" s="12">
        <v>11.5</v>
      </c>
      <c r="E1339" s="12">
        <v>45569.0</v>
      </c>
      <c r="F1339" t="str">
        <f t="shared" si="1"/>
        <v> Minnesota</v>
      </c>
      <c r="G1339" t="str">
        <f t="shared" si="2"/>
        <v>Freeborn </v>
      </c>
      <c r="H1339" t="str">
        <f t="shared" si="3"/>
        <v>Minnesota</v>
      </c>
      <c r="I1339" t="str">
        <f>VLOOKUP(H1339,Sheet5!A:B,2,FALSE)</f>
        <v>MN</v>
      </c>
      <c r="J1339" t="str">
        <f t="shared" si="4"/>
        <v>Freeborn, MN</v>
      </c>
    </row>
    <row r="1340" ht="15.75" customHeight="1">
      <c r="A1340" s="11" t="s">
        <v>9859</v>
      </c>
      <c r="B1340" s="12" t="s">
        <v>4729</v>
      </c>
      <c r="C1340" s="12">
        <v>6.0</v>
      </c>
      <c r="D1340" s="12">
        <v>10.4</v>
      </c>
      <c r="E1340" s="12">
        <v>57229.0</v>
      </c>
      <c r="F1340" t="str">
        <f t="shared" si="1"/>
        <v> Minnesota</v>
      </c>
      <c r="G1340" t="str">
        <f t="shared" si="2"/>
        <v>Goodhue </v>
      </c>
      <c r="H1340" t="str">
        <f t="shared" si="3"/>
        <v>Minnesota</v>
      </c>
      <c r="I1340" t="str">
        <f>VLOOKUP(H1340,Sheet5!A:B,2,FALSE)</f>
        <v>MN</v>
      </c>
      <c r="J1340" t="str">
        <f t="shared" si="4"/>
        <v>Goodhue, MN</v>
      </c>
    </row>
    <row r="1341" ht="15.75" customHeight="1">
      <c r="A1341" s="11" t="s">
        <v>9860</v>
      </c>
      <c r="B1341" s="12" t="s">
        <v>4731</v>
      </c>
      <c r="C1341" s="12">
        <v>5.1</v>
      </c>
      <c r="D1341" s="12">
        <v>9.9</v>
      </c>
      <c r="E1341" s="12">
        <v>49632.0</v>
      </c>
      <c r="F1341" t="str">
        <f t="shared" si="1"/>
        <v> Minnesota</v>
      </c>
      <c r="G1341" t="str">
        <f t="shared" si="2"/>
        <v>Grant </v>
      </c>
      <c r="H1341" t="str">
        <f t="shared" si="3"/>
        <v>Minnesota</v>
      </c>
      <c r="I1341" t="str">
        <f>VLOOKUP(H1341,Sheet5!A:B,2,FALSE)</f>
        <v>MN</v>
      </c>
      <c r="J1341" t="str">
        <f t="shared" si="4"/>
        <v>Grant, MN</v>
      </c>
    </row>
    <row r="1342" ht="15.75" customHeight="1">
      <c r="A1342" s="11" t="s">
        <v>9861</v>
      </c>
      <c r="B1342" s="12" t="s">
        <v>4733</v>
      </c>
      <c r="C1342" s="12">
        <v>7.0</v>
      </c>
      <c r="D1342" s="12">
        <v>12.9</v>
      </c>
      <c r="E1342" s="12">
        <v>65033.0</v>
      </c>
      <c r="F1342" t="str">
        <f t="shared" si="1"/>
        <v> Minnesota</v>
      </c>
      <c r="G1342" t="str">
        <f t="shared" si="2"/>
        <v>Hennepin </v>
      </c>
      <c r="H1342" t="str">
        <f t="shared" si="3"/>
        <v>Minnesota</v>
      </c>
      <c r="I1342" t="str">
        <f>VLOOKUP(H1342,Sheet5!A:B,2,FALSE)</f>
        <v>MN</v>
      </c>
      <c r="J1342" t="str">
        <f t="shared" si="4"/>
        <v>Hennepin, MN</v>
      </c>
    </row>
    <row r="1343" ht="15.75" customHeight="1">
      <c r="A1343" s="11" t="s">
        <v>9862</v>
      </c>
      <c r="B1343" s="12" t="s">
        <v>4735</v>
      </c>
      <c r="C1343" s="12">
        <v>5.6</v>
      </c>
      <c r="D1343" s="12">
        <v>11.3</v>
      </c>
      <c r="E1343" s="12">
        <v>53359.0</v>
      </c>
      <c r="F1343" t="str">
        <f t="shared" si="1"/>
        <v> Minnesota</v>
      </c>
      <c r="G1343" t="str">
        <f t="shared" si="2"/>
        <v>Houston </v>
      </c>
      <c r="H1343" t="str">
        <f t="shared" si="3"/>
        <v>Minnesota</v>
      </c>
      <c r="I1343" t="str">
        <f>VLOOKUP(H1343,Sheet5!A:B,2,FALSE)</f>
        <v>MN</v>
      </c>
      <c r="J1343" t="str">
        <f t="shared" si="4"/>
        <v>Houston, MN</v>
      </c>
    </row>
    <row r="1344" ht="15.75" customHeight="1">
      <c r="A1344" s="11" t="s">
        <v>9863</v>
      </c>
      <c r="B1344" s="12" t="s">
        <v>4737</v>
      </c>
      <c r="C1344" s="12">
        <v>5.2</v>
      </c>
      <c r="D1344" s="12">
        <v>12.6</v>
      </c>
      <c r="E1344" s="12">
        <v>46412.0</v>
      </c>
      <c r="F1344" t="str">
        <f t="shared" si="1"/>
        <v> Minnesota</v>
      </c>
      <c r="G1344" t="str">
        <f t="shared" si="2"/>
        <v>Hubbard </v>
      </c>
      <c r="H1344" t="str">
        <f t="shared" si="3"/>
        <v>Minnesota</v>
      </c>
      <c r="I1344" t="str">
        <f>VLOOKUP(H1344,Sheet5!A:B,2,FALSE)</f>
        <v>MN</v>
      </c>
      <c r="J1344" t="str">
        <f t="shared" si="4"/>
        <v>Hubbard, MN</v>
      </c>
    </row>
    <row r="1345" ht="15.75" customHeight="1">
      <c r="A1345" s="11" t="s">
        <v>9864</v>
      </c>
      <c r="B1345" s="12" t="s">
        <v>4739</v>
      </c>
      <c r="C1345" s="12">
        <v>7.7</v>
      </c>
      <c r="D1345" s="12">
        <v>7.2</v>
      </c>
      <c r="E1345" s="12">
        <v>59588.0</v>
      </c>
      <c r="F1345" t="str">
        <f t="shared" si="1"/>
        <v> Minnesota</v>
      </c>
      <c r="G1345" t="str">
        <f t="shared" si="2"/>
        <v>Isanti </v>
      </c>
      <c r="H1345" t="str">
        <f t="shared" si="3"/>
        <v>Minnesota</v>
      </c>
      <c r="I1345" t="str">
        <f>VLOOKUP(H1345,Sheet5!A:B,2,FALSE)</f>
        <v>MN</v>
      </c>
      <c r="J1345" t="str">
        <f t="shared" si="4"/>
        <v>Isanti, MN</v>
      </c>
    </row>
    <row r="1346" ht="15.75" customHeight="1">
      <c r="A1346" s="11" t="s">
        <v>9865</v>
      </c>
      <c r="B1346" s="12" t="s">
        <v>4741</v>
      </c>
      <c r="C1346" s="12">
        <v>8.0</v>
      </c>
      <c r="D1346" s="12">
        <v>13.1</v>
      </c>
      <c r="E1346" s="12">
        <v>47122.0</v>
      </c>
      <c r="F1346" t="str">
        <f t="shared" si="1"/>
        <v> Minnesota</v>
      </c>
      <c r="G1346" t="str">
        <f t="shared" si="2"/>
        <v>Itasca </v>
      </c>
      <c r="H1346" t="str">
        <f t="shared" si="3"/>
        <v>Minnesota</v>
      </c>
      <c r="I1346" t="str">
        <f>VLOOKUP(H1346,Sheet5!A:B,2,FALSE)</f>
        <v>MN</v>
      </c>
      <c r="J1346" t="str">
        <f t="shared" si="4"/>
        <v>Itasca, MN</v>
      </c>
    </row>
    <row r="1347" ht="15.75" customHeight="1">
      <c r="A1347" s="11" t="s">
        <v>9866</v>
      </c>
      <c r="B1347" s="12" t="s">
        <v>4743</v>
      </c>
      <c r="C1347" s="12">
        <v>4.1</v>
      </c>
      <c r="D1347" s="12">
        <v>11.1</v>
      </c>
      <c r="E1347" s="12">
        <v>50907.0</v>
      </c>
      <c r="F1347" t="str">
        <f t="shared" si="1"/>
        <v> Minnesota</v>
      </c>
      <c r="G1347" t="str">
        <f t="shared" si="2"/>
        <v>Jackson </v>
      </c>
      <c r="H1347" t="str">
        <f t="shared" si="3"/>
        <v>Minnesota</v>
      </c>
      <c r="I1347" t="str">
        <f>VLOOKUP(H1347,Sheet5!A:B,2,FALSE)</f>
        <v>MN</v>
      </c>
      <c r="J1347" t="str">
        <f t="shared" si="4"/>
        <v>Jackson, MN</v>
      </c>
    </row>
    <row r="1348" ht="15.75" customHeight="1">
      <c r="A1348" s="11" t="s">
        <v>9867</v>
      </c>
      <c r="B1348" s="12" t="s">
        <v>4745</v>
      </c>
      <c r="C1348" s="12">
        <v>11.3</v>
      </c>
      <c r="D1348" s="12">
        <v>14.8</v>
      </c>
      <c r="E1348" s="12">
        <v>46872.0</v>
      </c>
      <c r="F1348" t="str">
        <f t="shared" si="1"/>
        <v> Minnesota</v>
      </c>
      <c r="G1348" t="str">
        <f t="shared" si="2"/>
        <v>Kanabec </v>
      </c>
      <c r="H1348" t="str">
        <f t="shared" si="3"/>
        <v>Minnesota</v>
      </c>
      <c r="I1348" t="str">
        <f>VLOOKUP(H1348,Sheet5!A:B,2,FALSE)</f>
        <v>MN</v>
      </c>
      <c r="J1348" t="str">
        <f t="shared" si="4"/>
        <v>Kanabec, MN</v>
      </c>
    </row>
    <row r="1349" ht="15.75" customHeight="1">
      <c r="A1349" s="11" t="s">
        <v>9868</v>
      </c>
      <c r="B1349" s="12" t="s">
        <v>4747</v>
      </c>
      <c r="C1349" s="12">
        <v>6.2</v>
      </c>
      <c r="D1349" s="12">
        <v>13.4</v>
      </c>
      <c r="E1349" s="12">
        <v>52043.0</v>
      </c>
      <c r="F1349" t="str">
        <f t="shared" si="1"/>
        <v> Minnesota</v>
      </c>
      <c r="G1349" t="str">
        <f t="shared" si="2"/>
        <v>Kandiyohi </v>
      </c>
      <c r="H1349" t="str">
        <f t="shared" si="3"/>
        <v>Minnesota</v>
      </c>
      <c r="I1349" t="str">
        <f>VLOOKUP(H1349,Sheet5!A:B,2,FALSE)</f>
        <v>MN</v>
      </c>
      <c r="J1349" t="str">
        <f t="shared" si="4"/>
        <v>Kandiyohi, MN</v>
      </c>
    </row>
    <row r="1350" ht="15.75" customHeight="1">
      <c r="A1350" s="11" t="s">
        <v>9869</v>
      </c>
      <c r="B1350" s="12" t="s">
        <v>4749</v>
      </c>
      <c r="C1350" s="12">
        <v>2.8</v>
      </c>
      <c r="D1350" s="12">
        <v>10.3</v>
      </c>
      <c r="E1350" s="12">
        <v>48893.0</v>
      </c>
      <c r="F1350" t="str">
        <f t="shared" si="1"/>
        <v> Minnesota</v>
      </c>
      <c r="G1350" t="str">
        <f t="shared" si="2"/>
        <v>Kittson </v>
      </c>
      <c r="H1350" t="str">
        <f t="shared" si="3"/>
        <v>Minnesota</v>
      </c>
      <c r="I1350" t="str">
        <f>VLOOKUP(H1350,Sheet5!A:B,2,FALSE)</f>
        <v>MN</v>
      </c>
      <c r="J1350" t="str">
        <f t="shared" si="4"/>
        <v>Kittson, MN</v>
      </c>
    </row>
    <row r="1351" ht="15.75" customHeight="1">
      <c r="A1351" s="11" t="s">
        <v>9870</v>
      </c>
      <c r="B1351" s="12" t="s">
        <v>4751</v>
      </c>
      <c r="C1351" s="12">
        <v>7.4</v>
      </c>
      <c r="D1351" s="12">
        <v>15.9</v>
      </c>
      <c r="E1351" s="12">
        <v>41725.0</v>
      </c>
      <c r="F1351" t="str">
        <f t="shared" si="1"/>
        <v> Minnesota</v>
      </c>
      <c r="G1351" t="str">
        <f t="shared" si="2"/>
        <v>Koochiching </v>
      </c>
      <c r="H1351" t="str">
        <f t="shared" si="3"/>
        <v>Minnesota</v>
      </c>
      <c r="I1351" t="str">
        <f>VLOOKUP(H1351,Sheet5!A:B,2,FALSE)</f>
        <v>MN</v>
      </c>
      <c r="J1351" t="str">
        <f t="shared" si="4"/>
        <v>Koochiching, MN</v>
      </c>
    </row>
    <row r="1352" ht="15.75" customHeight="1">
      <c r="A1352" s="11" t="s">
        <v>9871</v>
      </c>
      <c r="B1352" s="12" t="s">
        <v>9872</v>
      </c>
      <c r="C1352" s="12">
        <v>4.2</v>
      </c>
      <c r="D1352" s="12">
        <v>8.3</v>
      </c>
      <c r="E1352" s="12">
        <v>48426.0</v>
      </c>
      <c r="F1352" t="str">
        <f t="shared" si="1"/>
        <v> Minnesota</v>
      </c>
      <c r="G1352" t="str">
        <f t="shared" si="2"/>
        <v>Lac qui Parle </v>
      </c>
      <c r="H1352" t="str">
        <f t="shared" si="3"/>
        <v>Minnesota</v>
      </c>
      <c r="I1352" t="str">
        <f>VLOOKUP(H1352,Sheet5!A:B,2,FALSE)</f>
        <v>MN</v>
      </c>
      <c r="J1352" t="str">
        <f t="shared" si="4"/>
        <v>Lac qui Parle, MN</v>
      </c>
    </row>
    <row r="1353" ht="15.75" customHeight="1">
      <c r="A1353" s="11" t="s">
        <v>9873</v>
      </c>
      <c r="B1353" s="12" t="s">
        <v>4756</v>
      </c>
      <c r="C1353" s="12">
        <v>5.5</v>
      </c>
      <c r="D1353" s="12">
        <v>13.5</v>
      </c>
      <c r="E1353" s="12">
        <v>46850.0</v>
      </c>
      <c r="F1353" t="str">
        <f t="shared" si="1"/>
        <v> Minnesota</v>
      </c>
      <c r="G1353" t="str">
        <f t="shared" si="2"/>
        <v>Lake </v>
      </c>
      <c r="H1353" t="str">
        <f t="shared" si="3"/>
        <v>Minnesota</v>
      </c>
      <c r="I1353" t="str">
        <f>VLOOKUP(H1353,Sheet5!A:B,2,FALSE)</f>
        <v>MN</v>
      </c>
      <c r="J1353" t="str">
        <f t="shared" si="4"/>
        <v>Lake, MN</v>
      </c>
    </row>
    <row r="1354" ht="15.75" customHeight="1">
      <c r="A1354" s="11" t="s">
        <v>9874</v>
      </c>
      <c r="B1354" s="12" t="s">
        <v>9875</v>
      </c>
      <c r="C1354" s="12">
        <v>3.8</v>
      </c>
      <c r="D1354" s="12">
        <v>7.2</v>
      </c>
      <c r="E1354" s="12">
        <v>45119.0</v>
      </c>
      <c r="F1354" t="str">
        <f t="shared" si="1"/>
        <v> Minnesota</v>
      </c>
      <c r="G1354" t="str">
        <f t="shared" si="2"/>
        <v>Lake of the Woods </v>
      </c>
      <c r="H1354" t="str">
        <f t="shared" si="3"/>
        <v>Minnesota</v>
      </c>
      <c r="I1354" t="str">
        <f>VLOOKUP(H1354,Sheet5!A:B,2,FALSE)</f>
        <v>MN</v>
      </c>
      <c r="J1354" t="str">
        <f t="shared" si="4"/>
        <v>Lake of the Woods, MN</v>
      </c>
    </row>
    <row r="1355" ht="15.75" customHeight="1">
      <c r="A1355" s="11" t="s">
        <v>9876</v>
      </c>
      <c r="B1355" s="12" t="s">
        <v>4761</v>
      </c>
      <c r="C1355" s="12">
        <v>5.9</v>
      </c>
      <c r="D1355" s="12">
        <v>9.1</v>
      </c>
      <c r="E1355" s="12">
        <v>60296.0</v>
      </c>
      <c r="F1355" t="str">
        <f t="shared" si="1"/>
        <v> Minnesota</v>
      </c>
      <c r="G1355" t="str">
        <f t="shared" si="2"/>
        <v>Le Sueur </v>
      </c>
      <c r="H1355" t="str">
        <f t="shared" si="3"/>
        <v>Minnesota</v>
      </c>
      <c r="I1355" t="str">
        <f>VLOOKUP(H1355,Sheet5!A:B,2,FALSE)</f>
        <v>MN</v>
      </c>
      <c r="J1355" t="str">
        <f t="shared" si="4"/>
        <v>Le Sueur, MN</v>
      </c>
    </row>
    <row r="1356" ht="15.75" customHeight="1">
      <c r="A1356" s="11" t="s">
        <v>9877</v>
      </c>
      <c r="B1356" s="12" t="s">
        <v>4763</v>
      </c>
      <c r="C1356" s="12">
        <v>2.6</v>
      </c>
      <c r="D1356" s="12">
        <v>9.7</v>
      </c>
      <c r="E1356" s="12">
        <v>49122.0</v>
      </c>
      <c r="F1356" t="str">
        <f t="shared" si="1"/>
        <v> Minnesota</v>
      </c>
      <c r="G1356" t="str">
        <f t="shared" si="2"/>
        <v>Lincoln </v>
      </c>
      <c r="H1356" t="str">
        <f t="shared" si="3"/>
        <v>Minnesota</v>
      </c>
      <c r="I1356" t="str">
        <f>VLOOKUP(H1356,Sheet5!A:B,2,FALSE)</f>
        <v>MN</v>
      </c>
      <c r="J1356" t="str">
        <f t="shared" si="4"/>
        <v>Lincoln, MN</v>
      </c>
    </row>
    <row r="1357" ht="15.75" customHeight="1">
      <c r="A1357" s="11" t="s">
        <v>9878</v>
      </c>
      <c r="B1357" s="12" t="s">
        <v>4765</v>
      </c>
      <c r="C1357" s="12">
        <v>4.4</v>
      </c>
      <c r="D1357" s="12">
        <v>14.0</v>
      </c>
      <c r="E1357" s="12">
        <v>51182.0</v>
      </c>
      <c r="F1357" t="str">
        <f t="shared" si="1"/>
        <v> Minnesota</v>
      </c>
      <c r="G1357" t="str">
        <f t="shared" si="2"/>
        <v>Lyon </v>
      </c>
      <c r="H1357" t="str">
        <f t="shared" si="3"/>
        <v>Minnesota</v>
      </c>
      <c r="I1357" t="str">
        <f>VLOOKUP(H1357,Sheet5!A:B,2,FALSE)</f>
        <v>MN</v>
      </c>
      <c r="J1357" t="str">
        <f t="shared" si="4"/>
        <v>Lyon, MN</v>
      </c>
    </row>
    <row r="1358" ht="15.75" customHeight="1">
      <c r="A1358" s="11" t="s">
        <v>9879</v>
      </c>
      <c r="B1358" s="12" t="s">
        <v>9880</v>
      </c>
      <c r="C1358" s="12">
        <v>5.0</v>
      </c>
      <c r="D1358" s="12">
        <v>7.8</v>
      </c>
      <c r="E1358" s="12">
        <v>56234.0</v>
      </c>
      <c r="F1358" t="str">
        <f t="shared" si="1"/>
        <v> Minnesota</v>
      </c>
      <c r="G1358" t="str">
        <f t="shared" si="2"/>
        <v>McLeod </v>
      </c>
      <c r="H1358" t="str">
        <f t="shared" si="3"/>
        <v>Minnesota</v>
      </c>
      <c r="I1358" t="str">
        <f>VLOOKUP(H1358,Sheet5!A:B,2,FALSE)</f>
        <v>MN</v>
      </c>
      <c r="J1358" t="str">
        <f t="shared" si="4"/>
        <v>McLeod, MN</v>
      </c>
    </row>
    <row r="1359" ht="15.75" customHeight="1">
      <c r="A1359" s="11" t="s">
        <v>9881</v>
      </c>
      <c r="B1359" s="12" t="s">
        <v>4767</v>
      </c>
      <c r="C1359" s="12">
        <v>10.2</v>
      </c>
      <c r="D1359" s="12">
        <v>26.7</v>
      </c>
      <c r="E1359" s="12">
        <v>39924.0</v>
      </c>
      <c r="F1359" t="str">
        <f t="shared" si="1"/>
        <v> Minnesota</v>
      </c>
      <c r="G1359" t="str">
        <f t="shared" si="2"/>
        <v>Mahnomen </v>
      </c>
      <c r="H1359" t="str">
        <f t="shared" si="3"/>
        <v>Minnesota</v>
      </c>
      <c r="I1359" t="str">
        <f>VLOOKUP(H1359,Sheet5!A:B,2,FALSE)</f>
        <v>MN</v>
      </c>
      <c r="J1359" t="str">
        <f t="shared" si="4"/>
        <v>Mahnomen, MN</v>
      </c>
    </row>
    <row r="1360" ht="15.75" customHeight="1">
      <c r="A1360" s="11" t="s">
        <v>9882</v>
      </c>
      <c r="B1360" s="12" t="s">
        <v>4769</v>
      </c>
      <c r="C1360" s="12">
        <v>4.9</v>
      </c>
      <c r="D1360" s="12">
        <v>7.7</v>
      </c>
      <c r="E1360" s="12">
        <v>53311.0</v>
      </c>
      <c r="F1360" t="str">
        <f t="shared" si="1"/>
        <v> Minnesota</v>
      </c>
      <c r="G1360" t="str">
        <f t="shared" si="2"/>
        <v>Marshall </v>
      </c>
      <c r="H1360" t="str">
        <f t="shared" si="3"/>
        <v>Minnesota</v>
      </c>
      <c r="I1360" t="str">
        <f>VLOOKUP(H1360,Sheet5!A:B,2,FALSE)</f>
        <v>MN</v>
      </c>
      <c r="J1360" t="str">
        <f t="shared" si="4"/>
        <v>Marshall, MN</v>
      </c>
    </row>
    <row r="1361" ht="15.75" customHeight="1">
      <c r="A1361" s="11" t="s">
        <v>9883</v>
      </c>
      <c r="B1361" s="12" t="s">
        <v>4771</v>
      </c>
      <c r="C1361" s="12">
        <v>4.4</v>
      </c>
      <c r="D1361" s="12">
        <v>10.6</v>
      </c>
      <c r="E1361" s="12">
        <v>52579.0</v>
      </c>
      <c r="F1361" t="str">
        <f t="shared" si="1"/>
        <v> Minnesota</v>
      </c>
      <c r="G1361" t="str">
        <f t="shared" si="2"/>
        <v>Martin </v>
      </c>
      <c r="H1361" t="str">
        <f t="shared" si="3"/>
        <v>Minnesota</v>
      </c>
      <c r="I1361" t="str">
        <f>VLOOKUP(H1361,Sheet5!A:B,2,FALSE)</f>
        <v>MN</v>
      </c>
      <c r="J1361" t="str">
        <f t="shared" si="4"/>
        <v>Martin, MN</v>
      </c>
    </row>
    <row r="1362" ht="15.75" customHeight="1">
      <c r="A1362" s="11" t="s">
        <v>9884</v>
      </c>
      <c r="B1362" s="12" t="s">
        <v>4776</v>
      </c>
      <c r="C1362" s="12">
        <v>5.9</v>
      </c>
      <c r="D1362" s="12">
        <v>10.3</v>
      </c>
      <c r="E1362" s="12">
        <v>54049.0</v>
      </c>
      <c r="F1362" t="str">
        <f t="shared" si="1"/>
        <v> Minnesota</v>
      </c>
      <c r="G1362" t="str">
        <f t="shared" si="2"/>
        <v>Meeker </v>
      </c>
      <c r="H1362" t="str">
        <f t="shared" si="3"/>
        <v>Minnesota</v>
      </c>
      <c r="I1362" t="str">
        <f>VLOOKUP(H1362,Sheet5!A:B,2,FALSE)</f>
        <v>MN</v>
      </c>
      <c r="J1362" t="str">
        <f t="shared" si="4"/>
        <v>Meeker, MN</v>
      </c>
    </row>
    <row r="1363" ht="15.75" customHeight="1">
      <c r="A1363" s="11" t="s">
        <v>9885</v>
      </c>
      <c r="B1363" s="12" t="s">
        <v>4778</v>
      </c>
      <c r="C1363" s="12">
        <v>8.5</v>
      </c>
      <c r="D1363" s="12">
        <v>12.8</v>
      </c>
      <c r="E1363" s="12">
        <v>48763.0</v>
      </c>
      <c r="F1363" t="str">
        <f t="shared" si="1"/>
        <v> Minnesota</v>
      </c>
      <c r="G1363" t="str">
        <f t="shared" si="2"/>
        <v>Mille Lacs </v>
      </c>
      <c r="H1363" t="str">
        <f t="shared" si="3"/>
        <v>Minnesota</v>
      </c>
      <c r="I1363" t="str">
        <f>VLOOKUP(H1363,Sheet5!A:B,2,FALSE)</f>
        <v>MN</v>
      </c>
      <c r="J1363" t="str">
        <f t="shared" si="4"/>
        <v>Mille Lacs, MN</v>
      </c>
    </row>
    <row r="1364" ht="15.75" customHeight="1">
      <c r="A1364" s="11" t="s">
        <v>9886</v>
      </c>
      <c r="B1364" s="12" t="s">
        <v>4780</v>
      </c>
      <c r="C1364" s="12">
        <v>7.4</v>
      </c>
      <c r="D1364" s="12">
        <v>12.1</v>
      </c>
      <c r="E1364" s="12">
        <v>48080.0</v>
      </c>
      <c r="F1364" t="str">
        <f t="shared" si="1"/>
        <v> Minnesota</v>
      </c>
      <c r="G1364" t="str">
        <f t="shared" si="2"/>
        <v>Morrison </v>
      </c>
      <c r="H1364" t="str">
        <f t="shared" si="3"/>
        <v>Minnesota</v>
      </c>
      <c r="I1364" t="str">
        <f>VLOOKUP(H1364,Sheet5!A:B,2,FALSE)</f>
        <v>MN</v>
      </c>
      <c r="J1364" t="str">
        <f t="shared" si="4"/>
        <v>Morrison, MN</v>
      </c>
    </row>
    <row r="1365" ht="15.75" customHeight="1">
      <c r="A1365" s="11" t="s">
        <v>9887</v>
      </c>
      <c r="B1365" s="12" t="s">
        <v>4782</v>
      </c>
      <c r="C1365" s="12">
        <v>6.5</v>
      </c>
      <c r="D1365" s="12">
        <v>14.9</v>
      </c>
      <c r="E1365" s="12">
        <v>47623.0</v>
      </c>
      <c r="F1365" t="str">
        <f t="shared" si="1"/>
        <v> Minnesota</v>
      </c>
      <c r="G1365" t="str">
        <f t="shared" si="2"/>
        <v>Mower </v>
      </c>
      <c r="H1365" t="str">
        <f t="shared" si="3"/>
        <v>Minnesota</v>
      </c>
      <c r="I1365" t="str">
        <f>VLOOKUP(H1365,Sheet5!A:B,2,FALSE)</f>
        <v>MN</v>
      </c>
      <c r="J1365" t="str">
        <f t="shared" si="4"/>
        <v>Mower, MN</v>
      </c>
    </row>
    <row r="1366" ht="15.75" customHeight="1">
      <c r="A1366" s="11" t="s">
        <v>9888</v>
      </c>
      <c r="B1366" s="12" t="s">
        <v>4784</v>
      </c>
      <c r="C1366" s="12">
        <v>4.3</v>
      </c>
      <c r="D1366" s="12">
        <v>10.0</v>
      </c>
      <c r="E1366" s="12">
        <v>53426.0</v>
      </c>
      <c r="F1366" t="str">
        <f t="shared" si="1"/>
        <v> Minnesota</v>
      </c>
      <c r="G1366" t="str">
        <f t="shared" si="2"/>
        <v>Murray </v>
      </c>
      <c r="H1366" t="str">
        <f t="shared" si="3"/>
        <v>Minnesota</v>
      </c>
      <c r="I1366" t="str">
        <f>VLOOKUP(H1366,Sheet5!A:B,2,FALSE)</f>
        <v>MN</v>
      </c>
      <c r="J1366" t="str">
        <f t="shared" si="4"/>
        <v>Murray, MN</v>
      </c>
    </row>
    <row r="1367" ht="15.75" customHeight="1">
      <c r="A1367" s="11" t="s">
        <v>9889</v>
      </c>
      <c r="B1367" s="12" t="s">
        <v>4786</v>
      </c>
      <c r="C1367" s="12">
        <v>4.1</v>
      </c>
      <c r="D1367" s="12">
        <v>10.7</v>
      </c>
      <c r="E1367" s="12">
        <v>59963.0</v>
      </c>
      <c r="F1367" t="str">
        <f t="shared" si="1"/>
        <v> Minnesota</v>
      </c>
      <c r="G1367" t="str">
        <f t="shared" si="2"/>
        <v>Nicollet </v>
      </c>
      <c r="H1367" t="str">
        <f t="shared" si="3"/>
        <v>Minnesota</v>
      </c>
      <c r="I1367" t="str">
        <f>VLOOKUP(H1367,Sheet5!A:B,2,FALSE)</f>
        <v>MN</v>
      </c>
      <c r="J1367" t="str">
        <f t="shared" si="4"/>
        <v>Nicollet, MN</v>
      </c>
    </row>
    <row r="1368" ht="15.75" customHeight="1">
      <c r="A1368" s="11" t="s">
        <v>9890</v>
      </c>
      <c r="B1368" s="12" t="s">
        <v>4788</v>
      </c>
      <c r="C1368" s="12">
        <v>6.8</v>
      </c>
      <c r="D1368" s="12">
        <v>16.2</v>
      </c>
      <c r="E1368" s="12">
        <v>50340.0</v>
      </c>
      <c r="F1368" t="str">
        <f t="shared" si="1"/>
        <v> Minnesota</v>
      </c>
      <c r="G1368" t="str">
        <f t="shared" si="2"/>
        <v>Nobles </v>
      </c>
      <c r="H1368" t="str">
        <f t="shared" si="3"/>
        <v>Minnesota</v>
      </c>
      <c r="I1368" t="str">
        <f>VLOOKUP(H1368,Sheet5!A:B,2,FALSE)</f>
        <v>MN</v>
      </c>
      <c r="J1368" t="str">
        <f t="shared" si="4"/>
        <v>Nobles, MN</v>
      </c>
    </row>
    <row r="1369" ht="15.75" customHeight="1">
      <c r="A1369" s="11" t="s">
        <v>9891</v>
      </c>
      <c r="B1369" s="12" t="s">
        <v>4790</v>
      </c>
      <c r="C1369" s="12">
        <v>5.0</v>
      </c>
      <c r="D1369" s="12">
        <v>13.0</v>
      </c>
      <c r="E1369" s="12">
        <v>46758.0</v>
      </c>
      <c r="F1369" t="str">
        <f t="shared" si="1"/>
        <v> Minnesota</v>
      </c>
      <c r="G1369" t="str">
        <f t="shared" si="2"/>
        <v>Norman </v>
      </c>
      <c r="H1369" t="str">
        <f t="shared" si="3"/>
        <v>Minnesota</v>
      </c>
      <c r="I1369" t="str">
        <f>VLOOKUP(H1369,Sheet5!A:B,2,FALSE)</f>
        <v>MN</v>
      </c>
      <c r="J1369" t="str">
        <f t="shared" si="4"/>
        <v>Norman, MN</v>
      </c>
    </row>
    <row r="1370" ht="15.75" customHeight="1">
      <c r="A1370" s="11" t="s">
        <v>9892</v>
      </c>
      <c r="B1370" s="12" t="s">
        <v>4792</v>
      </c>
      <c r="C1370" s="12">
        <v>4.4</v>
      </c>
      <c r="D1370" s="12">
        <v>8.7</v>
      </c>
      <c r="E1370" s="12">
        <v>67089.0</v>
      </c>
      <c r="F1370" t="str">
        <f t="shared" si="1"/>
        <v> Minnesota</v>
      </c>
      <c r="G1370" t="str">
        <f t="shared" si="2"/>
        <v>Olmsted </v>
      </c>
      <c r="H1370" t="str">
        <f t="shared" si="3"/>
        <v>Minnesota</v>
      </c>
      <c r="I1370" t="str">
        <f>VLOOKUP(H1370,Sheet5!A:B,2,FALSE)</f>
        <v>MN</v>
      </c>
      <c r="J1370" t="str">
        <f t="shared" si="4"/>
        <v>Olmsted, MN</v>
      </c>
    </row>
    <row r="1371" ht="15.75" customHeight="1">
      <c r="A1371" s="11" t="s">
        <v>9893</v>
      </c>
      <c r="B1371" s="12" t="s">
        <v>4794</v>
      </c>
      <c r="C1371" s="12">
        <v>5.2</v>
      </c>
      <c r="D1371" s="12">
        <v>11.0</v>
      </c>
      <c r="E1371" s="12">
        <v>50914.0</v>
      </c>
      <c r="F1371" t="str">
        <f t="shared" si="1"/>
        <v> Minnesota</v>
      </c>
      <c r="G1371" t="str">
        <f t="shared" si="2"/>
        <v>Otter Tail </v>
      </c>
      <c r="H1371" t="str">
        <f t="shared" si="3"/>
        <v>Minnesota</v>
      </c>
      <c r="I1371" t="str">
        <f>VLOOKUP(H1371,Sheet5!A:B,2,FALSE)</f>
        <v>MN</v>
      </c>
      <c r="J1371" t="str">
        <f t="shared" si="4"/>
        <v>Otter Tail, MN</v>
      </c>
    </row>
    <row r="1372" ht="15.75" customHeight="1">
      <c r="A1372" s="11" t="s">
        <v>9894</v>
      </c>
      <c r="B1372" s="12" t="s">
        <v>4796</v>
      </c>
      <c r="C1372" s="12">
        <v>3.8</v>
      </c>
      <c r="D1372" s="12">
        <v>9.0</v>
      </c>
      <c r="E1372" s="12">
        <v>47381.0</v>
      </c>
      <c r="F1372" t="str">
        <f t="shared" si="1"/>
        <v> Minnesota</v>
      </c>
      <c r="G1372" t="str">
        <f t="shared" si="2"/>
        <v>Pennington </v>
      </c>
      <c r="H1372" t="str">
        <f t="shared" si="3"/>
        <v>Minnesota</v>
      </c>
      <c r="I1372" t="str">
        <f>VLOOKUP(H1372,Sheet5!A:B,2,FALSE)</f>
        <v>MN</v>
      </c>
      <c r="J1372" t="str">
        <f t="shared" si="4"/>
        <v>Pennington, MN</v>
      </c>
    </row>
    <row r="1373" ht="15.75" customHeight="1">
      <c r="A1373" s="11" t="s">
        <v>9895</v>
      </c>
      <c r="B1373" s="12" t="s">
        <v>4798</v>
      </c>
      <c r="C1373" s="12">
        <v>8.5</v>
      </c>
      <c r="D1373" s="12">
        <v>15.2</v>
      </c>
      <c r="E1373" s="12">
        <v>44680.0</v>
      </c>
      <c r="F1373" t="str">
        <f t="shared" si="1"/>
        <v> Minnesota</v>
      </c>
      <c r="G1373" t="str">
        <f t="shared" si="2"/>
        <v>Pine </v>
      </c>
      <c r="H1373" t="str">
        <f t="shared" si="3"/>
        <v>Minnesota</v>
      </c>
      <c r="I1373" t="str">
        <f>VLOOKUP(H1373,Sheet5!A:B,2,FALSE)</f>
        <v>MN</v>
      </c>
      <c r="J1373" t="str">
        <f t="shared" si="4"/>
        <v>Pine, MN</v>
      </c>
    </row>
    <row r="1374" ht="15.75" customHeight="1">
      <c r="A1374" s="11" t="s">
        <v>9896</v>
      </c>
      <c r="B1374" s="12" t="s">
        <v>4800</v>
      </c>
      <c r="C1374" s="12">
        <v>4.6</v>
      </c>
      <c r="D1374" s="12">
        <v>11.7</v>
      </c>
      <c r="E1374" s="12">
        <v>46800.0</v>
      </c>
      <c r="F1374" t="str">
        <f t="shared" si="1"/>
        <v> Minnesota</v>
      </c>
      <c r="G1374" t="str">
        <f t="shared" si="2"/>
        <v>Pipestone </v>
      </c>
      <c r="H1374" t="str">
        <f t="shared" si="3"/>
        <v>Minnesota</v>
      </c>
      <c r="I1374" t="str">
        <f>VLOOKUP(H1374,Sheet5!A:B,2,FALSE)</f>
        <v>MN</v>
      </c>
      <c r="J1374" t="str">
        <f t="shared" si="4"/>
        <v>Pipestone, MN</v>
      </c>
    </row>
    <row r="1375" ht="15.75" customHeight="1">
      <c r="A1375" s="11" t="s">
        <v>9897</v>
      </c>
      <c r="B1375" s="12" t="s">
        <v>4802</v>
      </c>
      <c r="C1375" s="12">
        <v>5.0</v>
      </c>
      <c r="D1375" s="12">
        <v>13.0</v>
      </c>
      <c r="E1375" s="12">
        <v>51025.0</v>
      </c>
      <c r="F1375" t="str">
        <f t="shared" si="1"/>
        <v> Minnesota</v>
      </c>
      <c r="G1375" t="str">
        <f t="shared" si="2"/>
        <v>Polk </v>
      </c>
      <c r="H1375" t="str">
        <f t="shared" si="3"/>
        <v>Minnesota</v>
      </c>
      <c r="I1375" t="str">
        <f>VLOOKUP(H1375,Sheet5!A:B,2,FALSE)</f>
        <v>MN</v>
      </c>
      <c r="J1375" t="str">
        <f t="shared" si="4"/>
        <v>Polk, MN</v>
      </c>
    </row>
    <row r="1376" ht="15.75" customHeight="1">
      <c r="A1376" s="11" t="s">
        <v>9898</v>
      </c>
      <c r="B1376" s="12" t="s">
        <v>4804</v>
      </c>
      <c r="C1376" s="12">
        <v>4.6</v>
      </c>
      <c r="D1376" s="12">
        <v>9.6</v>
      </c>
      <c r="E1376" s="12">
        <v>51789.0</v>
      </c>
      <c r="F1376" t="str">
        <f t="shared" si="1"/>
        <v> Minnesota</v>
      </c>
      <c r="G1376" t="str">
        <f t="shared" si="2"/>
        <v>Pope </v>
      </c>
      <c r="H1376" t="str">
        <f t="shared" si="3"/>
        <v>Minnesota</v>
      </c>
      <c r="I1376" t="str">
        <f>VLOOKUP(H1376,Sheet5!A:B,2,FALSE)</f>
        <v>MN</v>
      </c>
      <c r="J1376" t="str">
        <f t="shared" si="4"/>
        <v>Pope, MN</v>
      </c>
    </row>
    <row r="1377" ht="15.75" customHeight="1">
      <c r="A1377" s="11" t="s">
        <v>9899</v>
      </c>
      <c r="B1377" s="12" t="s">
        <v>4806</v>
      </c>
      <c r="C1377" s="12">
        <v>7.9</v>
      </c>
      <c r="D1377" s="12">
        <v>16.8</v>
      </c>
      <c r="E1377" s="12">
        <v>55460.0</v>
      </c>
      <c r="F1377" t="str">
        <f t="shared" si="1"/>
        <v> Minnesota</v>
      </c>
      <c r="G1377" t="str">
        <f t="shared" si="2"/>
        <v>Ramsey </v>
      </c>
      <c r="H1377" t="str">
        <f t="shared" si="3"/>
        <v>Minnesota</v>
      </c>
      <c r="I1377" t="str">
        <f>VLOOKUP(H1377,Sheet5!A:B,2,FALSE)</f>
        <v>MN</v>
      </c>
      <c r="J1377" t="str">
        <f t="shared" si="4"/>
        <v>Ramsey, MN</v>
      </c>
    </row>
    <row r="1378" ht="15.75" customHeight="1">
      <c r="A1378" s="11" t="s">
        <v>9900</v>
      </c>
      <c r="B1378" s="12" t="s">
        <v>4808</v>
      </c>
      <c r="C1378" s="12">
        <v>5.0</v>
      </c>
      <c r="D1378" s="12">
        <v>11.8</v>
      </c>
      <c r="E1378" s="12">
        <v>47198.0</v>
      </c>
      <c r="F1378" t="str">
        <f t="shared" si="1"/>
        <v> Minnesota</v>
      </c>
      <c r="G1378" t="str">
        <f t="shared" si="2"/>
        <v>Red Lake </v>
      </c>
      <c r="H1378" t="str">
        <f t="shared" si="3"/>
        <v>Minnesota</v>
      </c>
      <c r="I1378" t="str">
        <f>VLOOKUP(H1378,Sheet5!A:B,2,FALSE)</f>
        <v>MN</v>
      </c>
      <c r="J1378" t="str">
        <f t="shared" si="4"/>
        <v>Red Lake, MN</v>
      </c>
    </row>
    <row r="1379" ht="15.75" customHeight="1">
      <c r="A1379" s="11" t="s">
        <v>9901</v>
      </c>
      <c r="B1379" s="12" t="s">
        <v>4810</v>
      </c>
      <c r="C1379" s="12">
        <v>5.0</v>
      </c>
      <c r="D1379" s="12">
        <v>10.6</v>
      </c>
      <c r="E1379" s="12">
        <v>47999.0</v>
      </c>
      <c r="F1379" t="str">
        <f t="shared" si="1"/>
        <v> Minnesota</v>
      </c>
      <c r="G1379" t="str">
        <f t="shared" si="2"/>
        <v>Redwood </v>
      </c>
      <c r="H1379" t="str">
        <f t="shared" si="3"/>
        <v>Minnesota</v>
      </c>
      <c r="I1379" t="str">
        <f>VLOOKUP(H1379,Sheet5!A:B,2,FALSE)</f>
        <v>MN</v>
      </c>
      <c r="J1379" t="str">
        <f t="shared" si="4"/>
        <v>Redwood, MN</v>
      </c>
    </row>
    <row r="1380" ht="15.75" customHeight="1">
      <c r="A1380" s="11" t="s">
        <v>9902</v>
      </c>
      <c r="B1380" s="12" t="s">
        <v>4812</v>
      </c>
      <c r="C1380" s="12">
        <v>6.0</v>
      </c>
      <c r="D1380" s="12">
        <v>11.9</v>
      </c>
      <c r="E1380" s="12">
        <v>52000.0</v>
      </c>
      <c r="F1380" t="str">
        <f t="shared" si="1"/>
        <v> Minnesota</v>
      </c>
      <c r="G1380" t="str">
        <f t="shared" si="2"/>
        <v>Renville </v>
      </c>
      <c r="H1380" t="str">
        <f t="shared" si="3"/>
        <v>Minnesota</v>
      </c>
      <c r="I1380" t="str">
        <f>VLOOKUP(H1380,Sheet5!A:B,2,FALSE)</f>
        <v>MN</v>
      </c>
      <c r="J1380" t="str">
        <f t="shared" si="4"/>
        <v>Renville, MN</v>
      </c>
    </row>
    <row r="1381" ht="15.75" customHeight="1">
      <c r="A1381" s="11" t="s">
        <v>9903</v>
      </c>
      <c r="B1381" s="12" t="s">
        <v>4814</v>
      </c>
      <c r="C1381" s="12">
        <v>6.3</v>
      </c>
      <c r="D1381" s="12">
        <v>11.8</v>
      </c>
      <c r="E1381" s="12">
        <v>60365.0</v>
      </c>
      <c r="F1381" t="str">
        <f t="shared" si="1"/>
        <v> Minnesota</v>
      </c>
      <c r="G1381" t="str">
        <f t="shared" si="2"/>
        <v>Rice </v>
      </c>
      <c r="H1381" t="str">
        <f t="shared" si="3"/>
        <v>Minnesota</v>
      </c>
      <c r="I1381" t="str">
        <f>VLOOKUP(H1381,Sheet5!A:B,2,FALSE)</f>
        <v>MN</v>
      </c>
      <c r="J1381" t="str">
        <f t="shared" si="4"/>
        <v>Rice, MN</v>
      </c>
    </row>
    <row r="1382" ht="15.75" customHeight="1">
      <c r="A1382" s="11" t="s">
        <v>9904</v>
      </c>
      <c r="B1382" s="12" t="s">
        <v>4816</v>
      </c>
      <c r="C1382" s="12">
        <v>4.0</v>
      </c>
      <c r="D1382" s="12">
        <v>13.6</v>
      </c>
      <c r="E1382" s="12">
        <v>48403.0</v>
      </c>
      <c r="F1382" t="str">
        <f t="shared" si="1"/>
        <v> Minnesota</v>
      </c>
      <c r="G1382" t="str">
        <f t="shared" si="2"/>
        <v>Rock </v>
      </c>
      <c r="H1382" t="str">
        <f t="shared" si="3"/>
        <v>Minnesota</v>
      </c>
      <c r="I1382" t="str">
        <f>VLOOKUP(H1382,Sheet5!A:B,2,FALSE)</f>
        <v>MN</v>
      </c>
      <c r="J1382" t="str">
        <f t="shared" si="4"/>
        <v>Rock, MN</v>
      </c>
    </row>
    <row r="1383" ht="15.75" customHeight="1">
      <c r="A1383" s="11" t="s">
        <v>9905</v>
      </c>
      <c r="B1383" s="12" t="s">
        <v>4818</v>
      </c>
      <c r="C1383" s="12">
        <v>3.4</v>
      </c>
      <c r="D1383" s="12">
        <v>10.3</v>
      </c>
      <c r="E1383" s="12">
        <v>52256.0</v>
      </c>
      <c r="F1383" t="str">
        <f t="shared" si="1"/>
        <v> Minnesota</v>
      </c>
      <c r="G1383" t="str">
        <f t="shared" si="2"/>
        <v>Roseau </v>
      </c>
      <c r="H1383" t="str">
        <f t="shared" si="3"/>
        <v>Minnesota</v>
      </c>
      <c r="I1383" t="str">
        <f>VLOOKUP(H1383,Sheet5!A:B,2,FALSE)</f>
        <v>MN</v>
      </c>
      <c r="J1383" t="str">
        <f t="shared" si="4"/>
        <v>Roseau, MN</v>
      </c>
    </row>
    <row r="1384" ht="15.75" customHeight="1">
      <c r="A1384" s="11" t="s">
        <v>9906</v>
      </c>
      <c r="B1384" s="12" t="s">
        <v>4826</v>
      </c>
      <c r="C1384" s="12">
        <v>7.9</v>
      </c>
      <c r="D1384" s="12">
        <v>17.0</v>
      </c>
      <c r="E1384" s="12">
        <v>47138.0</v>
      </c>
      <c r="F1384" t="str">
        <f t="shared" si="1"/>
        <v> Minnesota</v>
      </c>
      <c r="G1384" t="str">
        <f t="shared" si="2"/>
        <v>St. Louis </v>
      </c>
      <c r="H1384" t="str">
        <f t="shared" si="3"/>
        <v>Minnesota</v>
      </c>
      <c r="I1384" t="str">
        <f>VLOOKUP(H1384,Sheet5!A:B,2,FALSE)</f>
        <v>MN</v>
      </c>
      <c r="J1384" t="str">
        <f t="shared" si="4"/>
        <v>St. Louis, MN</v>
      </c>
    </row>
    <row r="1385" ht="15.75" customHeight="1">
      <c r="A1385" s="11" t="s">
        <v>9907</v>
      </c>
      <c r="B1385" s="12" t="s">
        <v>4820</v>
      </c>
      <c r="C1385" s="12">
        <v>5.4</v>
      </c>
      <c r="D1385" s="12">
        <v>5.7</v>
      </c>
      <c r="E1385" s="12">
        <v>86510.0</v>
      </c>
      <c r="F1385" t="str">
        <f t="shared" si="1"/>
        <v> Minnesota</v>
      </c>
      <c r="G1385" t="str">
        <f t="shared" si="2"/>
        <v>Scott </v>
      </c>
      <c r="H1385" t="str">
        <f t="shared" si="3"/>
        <v>Minnesota</v>
      </c>
      <c r="I1385" t="str">
        <f>VLOOKUP(H1385,Sheet5!A:B,2,FALSE)</f>
        <v>MN</v>
      </c>
      <c r="J1385" t="str">
        <f t="shared" si="4"/>
        <v>Scott, MN</v>
      </c>
    </row>
    <row r="1386" ht="15.75" customHeight="1">
      <c r="A1386" s="11" t="s">
        <v>9908</v>
      </c>
      <c r="B1386" s="12" t="s">
        <v>4822</v>
      </c>
      <c r="C1386" s="12">
        <v>6.2</v>
      </c>
      <c r="D1386" s="12">
        <v>7.8</v>
      </c>
      <c r="E1386" s="12">
        <v>73621.0</v>
      </c>
      <c r="F1386" t="str">
        <f t="shared" si="1"/>
        <v> Minnesota</v>
      </c>
      <c r="G1386" t="str">
        <f t="shared" si="2"/>
        <v>Sherburne </v>
      </c>
      <c r="H1386" t="str">
        <f t="shared" si="3"/>
        <v>Minnesota</v>
      </c>
      <c r="I1386" t="str">
        <f>VLOOKUP(H1386,Sheet5!A:B,2,FALSE)</f>
        <v>MN</v>
      </c>
      <c r="J1386" t="str">
        <f t="shared" si="4"/>
        <v>Sherburne, MN</v>
      </c>
    </row>
    <row r="1387" ht="15.75" customHeight="1">
      <c r="A1387" s="11" t="s">
        <v>9909</v>
      </c>
      <c r="B1387" s="12" t="s">
        <v>4824</v>
      </c>
      <c r="C1387" s="12">
        <v>6.4</v>
      </c>
      <c r="D1387" s="12">
        <v>10.8</v>
      </c>
      <c r="E1387" s="12">
        <v>56317.0</v>
      </c>
      <c r="F1387" t="str">
        <f t="shared" si="1"/>
        <v> Minnesota</v>
      </c>
      <c r="G1387" t="str">
        <f t="shared" si="2"/>
        <v>Sibley </v>
      </c>
      <c r="H1387" t="str">
        <f t="shared" si="3"/>
        <v>Minnesota</v>
      </c>
      <c r="I1387" t="str">
        <f>VLOOKUP(H1387,Sheet5!A:B,2,FALSE)</f>
        <v>MN</v>
      </c>
      <c r="J1387" t="str">
        <f t="shared" si="4"/>
        <v>Sibley, MN</v>
      </c>
    </row>
    <row r="1388" ht="15.75" customHeight="1">
      <c r="A1388" s="11" t="s">
        <v>9910</v>
      </c>
      <c r="B1388" s="12" t="s">
        <v>4828</v>
      </c>
      <c r="C1388" s="12">
        <v>6.3</v>
      </c>
      <c r="D1388" s="12">
        <v>13.4</v>
      </c>
      <c r="E1388" s="12">
        <v>55455.0</v>
      </c>
      <c r="F1388" t="str">
        <f t="shared" si="1"/>
        <v> Minnesota</v>
      </c>
      <c r="G1388" t="str">
        <f t="shared" si="2"/>
        <v>Stearns </v>
      </c>
      <c r="H1388" t="str">
        <f t="shared" si="3"/>
        <v>Minnesota</v>
      </c>
      <c r="I1388" t="str">
        <f>VLOOKUP(H1388,Sheet5!A:B,2,FALSE)</f>
        <v>MN</v>
      </c>
      <c r="J1388" t="str">
        <f t="shared" si="4"/>
        <v>Stearns, MN</v>
      </c>
    </row>
    <row r="1389" ht="15.75" customHeight="1">
      <c r="A1389" s="11" t="s">
        <v>9911</v>
      </c>
      <c r="B1389" s="12" t="s">
        <v>4830</v>
      </c>
      <c r="C1389" s="12">
        <v>6.5</v>
      </c>
      <c r="D1389" s="12">
        <v>11.0</v>
      </c>
      <c r="E1389" s="12">
        <v>55764.0</v>
      </c>
      <c r="F1389" t="str">
        <f t="shared" si="1"/>
        <v> Minnesota</v>
      </c>
      <c r="G1389" t="str">
        <f t="shared" si="2"/>
        <v>Steele </v>
      </c>
      <c r="H1389" t="str">
        <f t="shared" si="3"/>
        <v>Minnesota</v>
      </c>
      <c r="I1389" t="str">
        <f>VLOOKUP(H1389,Sheet5!A:B,2,FALSE)</f>
        <v>MN</v>
      </c>
      <c r="J1389" t="str">
        <f t="shared" si="4"/>
        <v>Steele, MN</v>
      </c>
    </row>
    <row r="1390" ht="15.75" customHeight="1">
      <c r="A1390" s="11" t="s">
        <v>9912</v>
      </c>
      <c r="B1390" s="12" t="s">
        <v>4832</v>
      </c>
      <c r="C1390" s="12">
        <v>4.4</v>
      </c>
      <c r="D1390" s="12">
        <v>17.2</v>
      </c>
      <c r="E1390" s="12">
        <v>51181.0</v>
      </c>
      <c r="F1390" t="str">
        <f t="shared" si="1"/>
        <v> Minnesota</v>
      </c>
      <c r="G1390" t="str">
        <f t="shared" si="2"/>
        <v>Stevens </v>
      </c>
      <c r="H1390" t="str">
        <f t="shared" si="3"/>
        <v>Minnesota</v>
      </c>
      <c r="I1390" t="str">
        <f>VLOOKUP(H1390,Sheet5!A:B,2,FALSE)</f>
        <v>MN</v>
      </c>
      <c r="J1390" t="str">
        <f t="shared" si="4"/>
        <v>Stevens, MN</v>
      </c>
    </row>
    <row r="1391" ht="15.75" customHeight="1">
      <c r="A1391" s="11" t="s">
        <v>9913</v>
      </c>
      <c r="B1391" s="12" t="s">
        <v>4834</v>
      </c>
      <c r="C1391" s="12">
        <v>4.2</v>
      </c>
      <c r="D1391" s="12">
        <v>10.4</v>
      </c>
      <c r="E1391" s="12">
        <v>49752.0</v>
      </c>
      <c r="F1391" t="str">
        <f t="shared" si="1"/>
        <v> Minnesota</v>
      </c>
      <c r="G1391" t="str">
        <f t="shared" si="2"/>
        <v>Swift </v>
      </c>
      <c r="H1391" t="str">
        <f t="shared" si="3"/>
        <v>Minnesota</v>
      </c>
      <c r="I1391" t="str">
        <f>VLOOKUP(H1391,Sheet5!A:B,2,FALSE)</f>
        <v>MN</v>
      </c>
      <c r="J1391" t="str">
        <f t="shared" si="4"/>
        <v>Swift, MN</v>
      </c>
    </row>
    <row r="1392" ht="15.75" customHeight="1">
      <c r="A1392" s="11" t="s">
        <v>9914</v>
      </c>
      <c r="B1392" s="12" t="s">
        <v>4836</v>
      </c>
      <c r="C1392" s="12">
        <v>6.3</v>
      </c>
      <c r="D1392" s="12">
        <v>16.1</v>
      </c>
      <c r="E1392" s="12">
        <v>45432.0</v>
      </c>
      <c r="F1392" t="str">
        <f t="shared" si="1"/>
        <v> Minnesota</v>
      </c>
      <c r="G1392" t="str">
        <f t="shared" si="2"/>
        <v>Todd </v>
      </c>
      <c r="H1392" t="str">
        <f t="shared" si="3"/>
        <v>Minnesota</v>
      </c>
      <c r="I1392" t="str">
        <f>VLOOKUP(H1392,Sheet5!A:B,2,FALSE)</f>
        <v>MN</v>
      </c>
      <c r="J1392" t="str">
        <f t="shared" si="4"/>
        <v>Todd, MN</v>
      </c>
    </row>
    <row r="1393" ht="15.75" customHeight="1">
      <c r="A1393" s="11" t="s">
        <v>9915</v>
      </c>
      <c r="B1393" s="12" t="s">
        <v>4838</v>
      </c>
      <c r="C1393" s="12">
        <v>2.7</v>
      </c>
      <c r="D1393" s="12">
        <v>9.3</v>
      </c>
      <c r="E1393" s="12">
        <v>48750.0</v>
      </c>
      <c r="F1393" t="str">
        <f t="shared" si="1"/>
        <v> Minnesota</v>
      </c>
      <c r="G1393" t="str">
        <f t="shared" si="2"/>
        <v>Traverse </v>
      </c>
      <c r="H1393" t="str">
        <f t="shared" si="3"/>
        <v>Minnesota</v>
      </c>
      <c r="I1393" t="str">
        <f>VLOOKUP(H1393,Sheet5!A:B,2,FALSE)</f>
        <v>MN</v>
      </c>
      <c r="J1393" t="str">
        <f t="shared" si="4"/>
        <v>Traverse, MN</v>
      </c>
    </row>
    <row r="1394" ht="15.75" customHeight="1">
      <c r="A1394" s="11" t="s">
        <v>9916</v>
      </c>
      <c r="B1394" s="12" t="s">
        <v>4840</v>
      </c>
      <c r="C1394" s="12">
        <v>4.9</v>
      </c>
      <c r="D1394" s="12">
        <v>7.6</v>
      </c>
      <c r="E1394" s="12">
        <v>55994.0</v>
      </c>
      <c r="F1394" t="str">
        <f t="shared" si="1"/>
        <v> Minnesota</v>
      </c>
      <c r="G1394" t="str">
        <f t="shared" si="2"/>
        <v>Wabasha </v>
      </c>
      <c r="H1394" t="str">
        <f t="shared" si="3"/>
        <v>Minnesota</v>
      </c>
      <c r="I1394" t="str">
        <f>VLOOKUP(H1394,Sheet5!A:B,2,FALSE)</f>
        <v>MN</v>
      </c>
      <c r="J1394" t="str">
        <f t="shared" si="4"/>
        <v>Wabasha, MN</v>
      </c>
    </row>
    <row r="1395" ht="15.75" customHeight="1">
      <c r="A1395" s="11" t="s">
        <v>9917</v>
      </c>
      <c r="B1395" s="12" t="s">
        <v>4842</v>
      </c>
      <c r="C1395" s="12">
        <v>5.3</v>
      </c>
      <c r="D1395" s="12">
        <v>17.2</v>
      </c>
      <c r="E1395" s="12">
        <v>38661.0</v>
      </c>
      <c r="F1395" t="str">
        <f t="shared" si="1"/>
        <v> Minnesota</v>
      </c>
      <c r="G1395" t="str">
        <f t="shared" si="2"/>
        <v>Wadena </v>
      </c>
      <c r="H1395" t="str">
        <f t="shared" si="3"/>
        <v>Minnesota</v>
      </c>
      <c r="I1395" t="str">
        <f>VLOOKUP(H1395,Sheet5!A:B,2,FALSE)</f>
        <v>MN</v>
      </c>
      <c r="J1395" t="str">
        <f t="shared" si="4"/>
        <v>Wadena, MN</v>
      </c>
    </row>
    <row r="1396" ht="15.75" customHeight="1">
      <c r="A1396" s="11" t="s">
        <v>9918</v>
      </c>
      <c r="B1396" s="12" t="s">
        <v>4844</v>
      </c>
      <c r="C1396" s="12">
        <v>5.4</v>
      </c>
      <c r="D1396" s="12">
        <v>9.9</v>
      </c>
      <c r="E1396" s="12">
        <v>53830.0</v>
      </c>
      <c r="F1396" t="str">
        <f t="shared" si="1"/>
        <v> Minnesota</v>
      </c>
      <c r="G1396" t="str">
        <f t="shared" si="2"/>
        <v>Waseca </v>
      </c>
      <c r="H1396" t="str">
        <f t="shared" si="3"/>
        <v>Minnesota</v>
      </c>
      <c r="I1396" t="str">
        <f>VLOOKUP(H1396,Sheet5!A:B,2,FALSE)</f>
        <v>MN</v>
      </c>
      <c r="J1396" t="str">
        <f t="shared" si="4"/>
        <v>Waseca, MN</v>
      </c>
    </row>
    <row r="1397" ht="15.75" customHeight="1">
      <c r="A1397" s="11" t="s">
        <v>9919</v>
      </c>
      <c r="B1397" s="12" t="s">
        <v>4846</v>
      </c>
      <c r="C1397" s="12">
        <v>5.5</v>
      </c>
      <c r="D1397" s="12">
        <v>5.7</v>
      </c>
      <c r="E1397" s="12">
        <v>83182.0</v>
      </c>
      <c r="F1397" t="str">
        <f t="shared" si="1"/>
        <v> Minnesota</v>
      </c>
      <c r="G1397" t="str">
        <f t="shared" si="2"/>
        <v>Washington </v>
      </c>
      <c r="H1397" t="str">
        <f t="shared" si="3"/>
        <v>Minnesota</v>
      </c>
      <c r="I1397" t="str">
        <f>VLOOKUP(H1397,Sheet5!A:B,2,FALSE)</f>
        <v>MN</v>
      </c>
      <c r="J1397" t="str">
        <f t="shared" si="4"/>
        <v>Washington, MN</v>
      </c>
    </row>
    <row r="1398" ht="15.75" customHeight="1">
      <c r="A1398" s="11" t="s">
        <v>9920</v>
      </c>
      <c r="B1398" s="12" t="s">
        <v>4848</v>
      </c>
      <c r="C1398" s="12">
        <v>4.2</v>
      </c>
      <c r="D1398" s="12">
        <v>9.9</v>
      </c>
      <c r="E1398" s="12">
        <v>50638.0</v>
      </c>
      <c r="F1398" t="str">
        <f t="shared" si="1"/>
        <v> Minnesota</v>
      </c>
      <c r="G1398" t="str">
        <f t="shared" si="2"/>
        <v>Watonwan </v>
      </c>
      <c r="H1398" t="str">
        <f t="shared" si="3"/>
        <v>Minnesota</v>
      </c>
      <c r="I1398" t="str">
        <f>VLOOKUP(H1398,Sheet5!A:B,2,FALSE)</f>
        <v>MN</v>
      </c>
      <c r="J1398" t="str">
        <f t="shared" si="4"/>
        <v>Watonwan, MN</v>
      </c>
    </row>
    <row r="1399" ht="15.75" customHeight="1">
      <c r="A1399" s="11" t="s">
        <v>9921</v>
      </c>
      <c r="B1399" s="12" t="s">
        <v>4850</v>
      </c>
      <c r="C1399" s="12">
        <v>3.1</v>
      </c>
      <c r="D1399" s="12">
        <v>9.2</v>
      </c>
      <c r="E1399" s="12">
        <v>52361.0</v>
      </c>
      <c r="F1399" t="str">
        <f t="shared" si="1"/>
        <v> Minnesota</v>
      </c>
      <c r="G1399" t="str">
        <f t="shared" si="2"/>
        <v>Wilkin </v>
      </c>
      <c r="H1399" t="str">
        <f t="shared" si="3"/>
        <v>Minnesota</v>
      </c>
      <c r="I1399" t="str">
        <f>VLOOKUP(H1399,Sheet5!A:B,2,FALSE)</f>
        <v>MN</v>
      </c>
      <c r="J1399" t="str">
        <f t="shared" si="4"/>
        <v>Wilkin, MN</v>
      </c>
    </row>
    <row r="1400" ht="15.75" customHeight="1">
      <c r="A1400" s="11" t="s">
        <v>9922</v>
      </c>
      <c r="B1400" s="12" t="s">
        <v>4852</v>
      </c>
      <c r="C1400" s="12">
        <v>8.2</v>
      </c>
      <c r="D1400" s="12">
        <v>15.1</v>
      </c>
      <c r="E1400" s="12">
        <v>48476.0</v>
      </c>
      <c r="F1400" t="str">
        <f t="shared" si="1"/>
        <v> Minnesota</v>
      </c>
      <c r="G1400" t="str">
        <f t="shared" si="2"/>
        <v>Winona </v>
      </c>
      <c r="H1400" t="str">
        <f t="shared" si="3"/>
        <v>Minnesota</v>
      </c>
      <c r="I1400" t="str">
        <f>VLOOKUP(H1400,Sheet5!A:B,2,FALSE)</f>
        <v>MN</v>
      </c>
      <c r="J1400" t="str">
        <f t="shared" si="4"/>
        <v>Winona, MN</v>
      </c>
    </row>
    <row r="1401" ht="15.75" customHeight="1">
      <c r="A1401" s="11" t="s">
        <v>9923</v>
      </c>
      <c r="B1401" s="12" t="s">
        <v>4854</v>
      </c>
      <c r="C1401" s="12">
        <v>5.6</v>
      </c>
      <c r="D1401" s="12">
        <v>6.3</v>
      </c>
      <c r="E1401" s="12">
        <v>73085.0</v>
      </c>
      <c r="F1401" t="str">
        <f t="shared" si="1"/>
        <v> Minnesota</v>
      </c>
      <c r="G1401" t="str">
        <f t="shared" si="2"/>
        <v>Wright </v>
      </c>
      <c r="H1401" t="str">
        <f t="shared" si="3"/>
        <v>Minnesota</v>
      </c>
      <c r="I1401" t="str">
        <f>VLOOKUP(H1401,Sheet5!A:B,2,FALSE)</f>
        <v>MN</v>
      </c>
      <c r="J1401" t="str">
        <f t="shared" si="4"/>
        <v>Wright, MN</v>
      </c>
    </row>
    <row r="1402" ht="15.75" customHeight="1">
      <c r="A1402" s="11" t="s">
        <v>9924</v>
      </c>
      <c r="B1402" s="12" t="s">
        <v>4856</v>
      </c>
      <c r="C1402" s="12">
        <v>3.5</v>
      </c>
      <c r="D1402" s="12">
        <v>13.2</v>
      </c>
      <c r="E1402" s="12">
        <v>52160.0</v>
      </c>
      <c r="F1402" t="str">
        <f t="shared" si="1"/>
        <v> Minnesota</v>
      </c>
      <c r="G1402" t="str">
        <f t="shared" si="2"/>
        <v>Yellow Medicine </v>
      </c>
      <c r="H1402" t="str">
        <f t="shared" si="3"/>
        <v>Minnesota</v>
      </c>
      <c r="I1402" t="str">
        <f>VLOOKUP(H1402,Sheet5!A:B,2,FALSE)</f>
        <v>MN</v>
      </c>
      <c r="J1402" t="str">
        <f t="shared" si="4"/>
        <v>Yellow Medicine, MN</v>
      </c>
    </row>
    <row r="1403" ht="15.75" customHeight="1">
      <c r="A1403" s="11" t="s">
        <v>9925</v>
      </c>
      <c r="B1403" s="12" t="s">
        <v>4858</v>
      </c>
      <c r="C1403" s="12">
        <v>10.9</v>
      </c>
      <c r="D1403" s="12">
        <v>30.0</v>
      </c>
      <c r="E1403" s="12">
        <v>28435.0</v>
      </c>
      <c r="F1403" t="str">
        <f t="shared" si="1"/>
        <v> Mississippi</v>
      </c>
      <c r="G1403" t="str">
        <f t="shared" si="2"/>
        <v>Adams </v>
      </c>
      <c r="H1403" t="str">
        <f t="shared" si="3"/>
        <v>Mississippi</v>
      </c>
      <c r="I1403" t="str">
        <f>VLOOKUP(H1403,Sheet5!A:B,2,FALSE)</f>
        <v>MS</v>
      </c>
      <c r="J1403" t="str">
        <f t="shared" si="4"/>
        <v>Adams, MS</v>
      </c>
    </row>
    <row r="1404" ht="15.75" customHeight="1">
      <c r="A1404" s="11" t="s">
        <v>9926</v>
      </c>
      <c r="B1404" s="12" t="s">
        <v>4860</v>
      </c>
      <c r="C1404" s="12">
        <v>10.7</v>
      </c>
      <c r="D1404" s="12">
        <v>22.5</v>
      </c>
      <c r="E1404" s="12">
        <v>33790.0</v>
      </c>
      <c r="F1404" t="str">
        <f t="shared" si="1"/>
        <v> Mississippi</v>
      </c>
      <c r="G1404" t="str">
        <f t="shared" si="2"/>
        <v>Alcorn </v>
      </c>
      <c r="H1404" t="str">
        <f t="shared" si="3"/>
        <v>Mississippi</v>
      </c>
      <c r="I1404" t="str">
        <f>VLOOKUP(H1404,Sheet5!A:B,2,FALSE)</f>
        <v>MS</v>
      </c>
      <c r="J1404" t="str">
        <f t="shared" si="4"/>
        <v>Alcorn, MS</v>
      </c>
    </row>
    <row r="1405" ht="15.75" customHeight="1">
      <c r="A1405" s="11" t="s">
        <v>9927</v>
      </c>
      <c r="B1405" s="12" t="s">
        <v>4862</v>
      </c>
      <c r="C1405" s="12">
        <v>14.5</v>
      </c>
      <c r="D1405" s="12">
        <v>26.1</v>
      </c>
      <c r="E1405" s="12">
        <v>29580.0</v>
      </c>
      <c r="F1405" t="str">
        <f t="shared" si="1"/>
        <v> Mississippi</v>
      </c>
      <c r="G1405" t="str">
        <f t="shared" si="2"/>
        <v>Amite </v>
      </c>
      <c r="H1405" t="str">
        <f t="shared" si="3"/>
        <v>Mississippi</v>
      </c>
      <c r="I1405" t="str">
        <f>VLOOKUP(H1405,Sheet5!A:B,2,FALSE)</f>
        <v>MS</v>
      </c>
      <c r="J1405" t="str">
        <f t="shared" si="4"/>
        <v>Amite, MS</v>
      </c>
    </row>
    <row r="1406" ht="15.75" customHeight="1">
      <c r="A1406" s="11" t="s">
        <v>9928</v>
      </c>
      <c r="B1406" s="12" t="s">
        <v>4864</v>
      </c>
      <c r="C1406" s="12">
        <v>13.9</v>
      </c>
      <c r="D1406" s="12">
        <v>27.1</v>
      </c>
      <c r="E1406" s="12">
        <v>31671.0</v>
      </c>
      <c r="F1406" t="str">
        <f t="shared" si="1"/>
        <v> Mississippi</v>
      </c>
      <c r="G1406" t="str">
        <f t="shared" si="2"/>
        <v>Attala </v>
      </c>
      <c r="H1406" t="str">
        <f t="shared" si="3"/>
        <v>Mississippi</v>
      </c>
      <c r="I1406" t="str">
        <f>VLOOKUP(H1406,Sheet5!A:B,2,FALSE)</f>
        <v>MS</v>
      </c>
      <c r="J1406" t="str">
        <f t="shared" si="4"/>
        <v>Attala, MS</v>
      </c>
    </row>
    <row r="1407" ht="15.75" customHeight="1">
      <c r="A1407" s="11" t="s">
        <v>9929</v>
      </c>
      <c r="B1407" s="12" t="s">
        <v>4866</v>
      </c>
      <c r="C1407" s="12">
        <v>16.2</v>
      </c>
      <c r="D1407" s="12">
        <v>21.6</v>
      </c>
      <c r="E1407" s="12">
        <v>29132.0</v>
      </c>
      <c r="F1407" t="str">
        <f t="shared" si="1"/>
        <v> Mississippi</v>
      </c>
      <c r="G1407" t="str">
        <f t="shared" si="2"/>
        <v>Benton </v>
      </c>
      <c r="H1407" t="str">
        <f t="shared" si="3"/>
        <v>Mississippi</v>
      </c>
      <c r="I1407" t="str">
        <f>VLOOKUP(H1407,Sheet5!A:B,2,FALSE)</f>
        <v>MS</v>
      </c>
      <c r="J1407" t="str">
        <f t="shared" si="4"/>
        <v>Benton, MS</v>
      </c>
    </row>
    <row r="1408" ht="15.75" customHeight="1">
      <c r="A1408" s="11" t="s">
        <v>9930</v>
      </c>
      <c r="B1408" s="12" t="s">
        <v>4868</v>
      </c>
      <c r="C1408" s="12">
        <v>16.7</v>
      </c>
      <c r="D1408" s="12">
        <v>34.8</v>
      </c>
      <c r="E1408" s="12">
        <v>29255.0</v>
      </c>
      <c r="F1408" t="str">
        <f t="shared" si="1"/>
        <v> Mississippi</v>
      </c>
      <c r="G1408" t="str">
        <f t="shared" si="2"/>
        <v>Bolivar </v>
      </c>
      <c r="H1408" t="str">
        <f t="shared" si="3"/>
        <v>Mississippi</v>
      </c>
      <c r="I1408" t="str">
        <f>VLOOKUP(H1408,Sheet5!A:B,2,FALSE)</f>
        <v>MS</v>
      </c>
      <c r="J1408" t="str">
        <f t="shared" si="4"/>
        <v>Bolivar, MS</v>
      </c>
    </row>
    <row r="1409" ht="15.75" customHeight="1">
      <c r="A1409" s="11" t="s">
        <v>9931</v>
      </c>
      <c r="B1409" s="12" t="s">
        <v>4870</v>
      </c>
      <c r="C1409" s="12">
        <v>10.4</v>
      </c>
      <c r="D1409" s="12">
        <v>25.3</v>
      </c>
      <c r="E1409" s="12">
        <v>29893.0</v>
      </c>
      <c r="F1409" t="str">
        <f t="shared" si="1"/>
        <v> Mississippi</v>
      </c>
      <c r="G1409" t="str">
        <f t="shared" si="2"/>
        <v>Calhoun </v>
      </c>
      <c r="H1409" t="str">
        <f t="shared" si="3"/>
        <v>Mississippi</v>
      </c>
      <c r="I1409" t="str">
        <f>VLOOKUP(H1409,Sheet5!A:B,2,FALSE)</f>
        <v>MS</v>
      </c>
      <c r="J1409" t="str">
        <f t="shared" si="4"/>
        <v>Calhoun, MS</v>
      </c>
    </row>
    <row r="1410" ht="15.75" customHeight="1">
      <c r="A1410" s="11" t="s">
        <v>9932</v>
      </c>
      <c r="B1410" s="12" t="s">
        <v>4872</v>
      </c>
      <c r="C1410" s="12">
        <v>12.8</v>
      </c>
      <c r="D1410" s="12">
        <v>22.1</v>
      </c>
      <c r="E1410" s="12">
        <v>34060.0</v>
      </c>
      <c r="F1410" t="str">
        <f t="shared" si="1"/>
        <v> Mississippi</v>
      </c>
      <c r="G1410" t="str">
        <f t="shared" si="2"/>
        <v>Carroll </v>
      </c>
      <c r="H1410" t="str">
        <f t="shared" si="3"/>
        <v>Mississippi</v>
      </c>
      <c r="I1410" t="str">
        <f>VLOOKUP(H1410,Sheet5!A:B,2,FALSE)</f>
        <v>MS</v>
      </c>
      <c r="J1410" t="str">
        <f t="shared" si="4"/>
        <v>Carroll, MS</v>
      </c>
    </row>
    <row r="1411" ht="15.75" customHeight="1">
      <c r="A1411" s="11" t="s">
        <v>9933</v>
      </c>
      <c r="B1411" s="12" t="s">
        <v>4874</v>
      </c>
      <c r="C1411" s="12">
        <v>12.6</v>
      </c>
      <c r="D1411" s="12">
        <v>25.4</v>
      </c>
      <c r="E1411" s="12">
        <v>31301.0</v>
      </c>
      <c r="F1411" t="str">
        <f t="shared" si="1"/>
        <v> Mississippi</v>
      </c>
      <c r="G1411" t="str">
        <f t="shared" si="2"/>
        <v>Chickasaw </v>
      </c>
      <c r="H1411" t="str">
        <f t="shared" si="3"/>
        <v>Mississippi</v>
      </c>
      <c r="I1411" t="str">
        <f>VLOOKUP(H1411,Sheet5!A:B,2,FALSE)</f>
        <v>MS</v>
      </c>
      <c r="J1411" t="str">
        <f t="shared" si="4"/>
        <v>Chickasaw, MS</v>
      </c>
    </row>
    <row r="1412" ht="15.75" customHeight="1">
      <c r="A1412" s="11" t="s">
        <v>9934</v>
      </c>
      <c r="B1412" s="12" t="s">
        <v>4876</v>
      </c>
      <c r="C1412" s="12">
        <v>15.3</v>
      </c>
      <c r="D1412" s="12">
        <v>25.2</v>
      </c>
      <c r="E1412" s="12">
        <v>30768.0</v>
      </c>
      <c r="F1412" t="str">
        <f t="shared" si="1"/>
        <v> Mississippi</v>
      </c>
      <c r="G1412" t="str">
        <f t="shared" si="2"/>
        <v>Choctaw </v>
      </c>
      <c r="H1412" t="str">
        <f t="shared" si="3"/>
        <v>Mississippi</v>
      </c>
      <c r="I1412" t="str">
        <f>VLOOKUP(H1412,Sheet5!A:B,2,FALSE)</f>
        <v>MS</v>
      </c>
      <c r="J1412" t="str">
        <f t="shared" si="4"/>
        <v>Choctaw, MS</v>
      </c>
    </row>
    <row r="1413" ht="15.75" customHeight="1">
      <c r="A1413" s="11" t="s">
        <v>9935</v>
      </c>
      <c r="B1413" s="12" t="s">
        <v>4878</v>
      </c>
      <c r="C1413" s="12">
        <v>17.7</v>
      </c>
      <c r="D1413" s="12">
        <v>36.4</v>
      </c>
      <c r="E1413" s="12">
        <v>23917.0</v>
      </c>
      <c r="F1413" t="str">
        <f t="shared" si="1"/>
        <v> Mississippi</v>
      </c>
      <c r="G1413" t="str">
        <f t="shared" si="2"/>
        <v>Claiborne </v>
      </c>
      <c r="H1413" t="str">
        <f t="shared" si="3"/>
        <v>Mississippi</v>
      </c>
      <c r="I1413" t="str">
        <f>VLOOKUP(H1413,Sheet5!A:B,2,FALSE)</f>
        <v>MS</v>
      </c>
      <c r="J1413" t="str">
        <f t="shared" si="4"/>
        <v>Claiborne, MS</v>
      </c>
    </row>
    <row r="1414" ht="15.75" customHeight="1">
      <c r="A1414" s="11" t="s">
        <v>9936</v>
      </c>
      <c r="B1414" s="12" t="s">
        <v>4880</v>
      </c>
      <c r="C1414" s="12">
        <v>12.4</v>
      </c>
      <c r="D1414" s="12">
        <v>24.1</v>
      </c>
      <c r="E1414" s="12">
        <v>31478.0</v>
      </c>
      <c r="F1414" t="str">
        <f t="shared" si="1"/>
        <v> Mississippi</v>
      </c>
      <c r="G1414" t="str">
        <f t="shared" si="2"/>
        <v>Clarke </v>
      </c>
      <c r="H1414" t="str">
        <f t="shared" si="3"/>
        <v>Mississippi</v>
      </c>
      <c r="I1414" t="str">
        <f>VLOOKUP(H1414,Sheet5!A:B,2,FALSE)</f>
        <v>MS</v>
      </c>
      <c r="J1414" t="str">
        <f t="shared" si="4"/>
        <v>Clarke, MS</v>
      </c>
    </row>
    <row r="1415" ht="15.75" customHeight="1">
      <c r="A1415" s="11" t="s">
        <v>9937</v>
      </c>
      <c r="B1415" s="12" t="s">
        <v>4882</v>
      </c>
      <c r="C1415" s="12">
        <v>17.5</v>
      </c>
      <c r="D1415" s="12">
        <v>27.5</v>
      </c>
      <c r="E1415" s="12">
        <v>32844.0</v>
      </c>
      <c r="F1415" t="str">
        <f t="shared" si="1"/>
        <v> Mississippi</v>
      </c>
      <c r="G1415" t="str">
        <f t="shared" si="2"/>
        <v>Clay </v>
      </c>
      <c r="H1415" t="str">
        <f t="shared" si="3"/>
        <v>Mississippi</v>
      </c>
      <c r="I1415" t="str">
        <f>VLOOKUP(H1415,Sheet5!A:B,2,FALSE)</f>
        <v>MS</v>
      </c>
      <c r="J1415" t="str">
        <f t="shared" si="4"/>
        <v>Clay, MS</v>
      </c>
    </row>
    <row r="1416" ht="15.75" customHeight="1">
      <c r="A1416" s="11" t="s">
        <v>9938</v>
      </c>
      <c r="B1416" s="12" t="s">
        <v>4884</v>
      </c>
      <c r="C1416" s="12">
        <v>19.4</v>
      </c>
      <c r="D1416" s="12">
        <v>37.4</v>
      </c>
      <c r="E1416" s="12">
        <v>27735.0</v>
      </c>
      <c r="F1416" t="str">
        <f t="shared" si="1"/>
        <v> Mississippi</v>
      </c>
      <c r="G1416" t="str">
        <f t="shared" si="2"/>
        <v>Coahoma </v>
      </c>
      <c r="H1416" t="str">
        <f t="shared" si="3"/>
        <v>Mississippi</v>
      </c>
      <c r="I1416" t="str">
        <f>VLOOKUP(H1416,Sheet5!A:B,2,FALSE)</f>
        <v>MS</v>
      </c>
      <c r="J1416" t="str">
        <f t="shared" si="4"/>
        <v>Coahoma, MS</v>
      </c>
    </row>
    <row r="1417" ht="15.75" customHeight="1">
      <c r="A1417" s="11" t="s">
        <v>9939</v>
      </c>
      <c r="B1417" s="12" t="s">
        <v>4886</v>
      </c>
      <c r="C1417" s="12">
        <v>15.4</v>
      </c>
      <c r="D1417" s="12">
        <v>26.7</v>
      </c>
      <c r="E1417" s="12">
        <v>35199.0</v>
      </c>
      <c r="F1417" t="str">
        <f t="shared" si="1"/>
        <v> Mississippi</v>
      </c>
      <c r="G1417" t="str">
        <f t="shared" si="2"/>
        <v>Copiah </v>
      </c>
      <c r="H1417" t="str">
        <f t="shared" si="3"/>
        <v>Mississippi</v>
      </c>
      <c r="I1417" t="str">
        <f>VLOOKUP(H1417,Sheet5!A:B,2,FALSE)</f>
        <v>MS</v>
      </c>
      <c r="J1417" t="str">
        <f t="shared" si="4"/>
        <v>Copiah, MS</v>
      </c>
    </row>
    <row r="1418" ht="15.75" customHeight="1">
      <c r="A1418" s="11" t="s">
        <v>9940</v>
      </c>
      <c r="B1418" s="12" t="s">
        <v>4888</v>
      </c>
      <c r="C1418" s="12">
        <v>12.6</v>
      </c>
      <c r="D1418" s="12">
        <v>28.4</v>
      </c>
      <c r="E1418" s="12">
        <v>32162.0</v>
      </c>
      <c r="F1418" t="str">
        <f t="shared" si="1"/>
        <v> Mississippi</v>
      </c>
      <c r="G1418" t="str">
        <f t="shared" si="2"/>
        <v>Covington </v>
      </c>
      <c r="H1418" t="str">
        <f t="shared" si="3"/>
        <v>Mississippi</v>
      </c>
      <c r="I1418" t="str">
        <f>VLOOKUP(H1418,Sheet5!A:B,2,FALSE)</f>
        <v>MS</v>
      </c>
      <c r="J1418" t="str">
        <f t="shared" si="4"/>
        <v>Covington, MS</v>
      </c>
    </row>
    <row r="1419" ht="15.75" customHeight="1">
      <c r="A1419" s="11" t="s">
        <v>9941</v>
      </c>
      <c r="B1419" s="12" t="s">
        <v>9942</v>
      </c>
      <c r="C1419" s="12">
        <v>8.2</v>
      </c>
      <c r="D1419" s="12">
        <v>9.9</v>
      </c>
      <c r="E1419" s="12">
        <v>58995.0</v>
      </c>
      <c r="F1419" t="str">
        <f t="shared" si="1"/>
        <v> Mississippi</v>
      </c>
      <c r="G1419" t="str">
        <f t="shared" si="2"/>
        <v>DeSoto </v>
      </c>
      <c r="H1419" t="str">
        <f t="shared" si="3"/>
        <v>Mississippi</v>
      </c>
      <c r="I1419" t="str">
        <f>VLOOKUP(H1419,Sheet5!A:B,2,FALSE)</f>
        <v>MS</v>
      </c>
      <c r="J1419" t="str">
        <f t="shared" si="4"/>
        <v>DeSoto, MS</v>
      </c>
    </row>
    <row r="1420" ht="15.75" customHeight="1">
      <c r="A1420" s="11" t="s">
        <v>9943</v>
      </c>
      <c r="B1420" s="12" t="s">
        <v>4892</v>
      </c>
      <c r="C1420" s="12">
        <v>13.5</v>
      </c>
      <c r="D1420" s="12">
        <v>28.5</v>
      </c>
      <c r="E1420" s="12">
        <v>36538.0</v>
      </c>
      <c r="F1420" t="str">
        <f t="shared" si="1"/>
        <v> Mississippi</v>
      </c>
      <c r="G1420" t="str">
        <f t="shared" si="2"/>
        <v>Forrest </v>
      </c>
      <c r="H1420" t="str">
        <f t="shared" si="3"/>
        <v>Mississippi</v>
      </c>
      <c r="I1420" t="str">
        <f>VLOOKUP(H1420,Sheet5!A:B,2,FALSE)</f>
        <v>MS</v>
      </c>
      <c r="J1420" t="str">
        <f t="shared" si="4"/>
        <v>Forrest, MS</v>
      </c>
    </row>
    <row r="1421" ht="15.75" customHeight="1">
      <c r="A1421" s="11" t="s">
        <v>9944</v>
      </c>
      <c r="B1421" s="12" t="s">
        <v>4894</v>
      </c>
      <c r="C1421" s="12">
        <v>11.8</v>
      </c>
      <c r="D1421" s="12">
        <v>18.4</v>
      </c>
      <c r="E1421" s="12">
        <v>35995.0</v>
      </c>
      <c r="F1421" t="str">
        <f t="shared" si="1"/>
        <v> Mississippi</v>
      </c>
      <c r="G1421" t="str">
        <f t="shared" si="2"/>
        <v>Franklin </v>
      </c>
      <c r="H1421" t="str">
        <f t="shared" si="3"/>
        <v>Mississippi</v>
      </c>
      <c r="I1421" t="str">
        <f>VLOOKUP(H1421,Sheet5!A:B,2,FALSE)</f>
        <v>MS</v>
      </c>
      <c r="J1421" t="str">
        <f t="shared" si="4"/>
        <v>Franklin, MS</v>
      </c>
    </row>
    <row r="1422" ht="15.75" customHeight="1">
      <c r="A1422" s="11" t="s">
        <v>9945</v>
      </c>
      <c r="B1422" s="12" t="s">
        <v>4896</v>
      </c>
      <c r="C1422" s="12">
        <v>10.1</v>
      </c>
      <c r="D1422" s="12">
        <v>18.1</v>
      </c>
      <c r="E1422" s="12">
        <v>42472.0</v>
      </c>
      <c r="F1422" t="str">
        <f t="shared" si="1"/>
        <v> Mississippi</v>
      </c>
      <c r="G1422" t="str">
        <f t="shared" si="2"/>
        <v>George </v>
      </c>
      <c r="H1422" t="str">
        <f t="shared" si="3"/>
        <v>Mississippi</v>
      </c>
      <c r="I1422" t="str">
        <f>VLOOKUP(H1422,Sheet5!A:B,2,FALSE)</f>
        <v>MS</v>
      </c>
      <c r="J1422" t="str">
        <f t="shared" si="4"/>
        <v>George, MS</v>
      </c>
    </row>
    <row r="1423" ht="15.75" customHeight="1">
      <c r="A1423" s="11" t="s">
        <v>9946</v>
      </c>
      <c r="B1423" s="12" t="s">
        <v>4898</v>
      </c>
      <c r="C1423" s="12">
        <v>13.7</v>
      </c>
      <c r="D1423" s="12">
        <v>16.9</v>
      </c>
      <c r="E1423" s="12">
        <v>37412.0</v>
      </c>
      <c r="F1423" t="str">
        <f t="shared" si="1"/>
        <v> Mississippi</v>
      </c>
      <c r="G1423" t="str">
        <f t="shared" si="2"/>
        <v>Greene </v>
      </c>
      <c r="H1423" t="str">
        <f t="shared" si="3"/>
        <v>Mississippi</v>
      </c>
      <c r="I1423" t="str">
        <f>VLOOKUP(H1423,Sheet5!A:B,2,FALSE)</f>
        <v>MS</v>
      </c>
      <c r="J1423" t="str">
        <f t="shared" si="4"/>
        <v>Greene, MS</v>
      </c>
    </row>
    <row r="1424" ht="15.75" customHeight="1">
      <c r="A1424" s="11" t="s">
        <v>9947</v>
      </c>
      <c r="B1424" s="12" t="s">
        <v>4900</v>
      </c>
      <c r="C1424" s="12">
        <v>11.1</v>
      </c>
      <c r="D1424" s="12">
        <v>22.7</v>
      </c>
      <c r="E1424" s="12">
        <v>33067.0</v>
      </c>
      <c r="F1424" t="str">
        <f t="shared" si="1"/>
        <v> Mississippi</v>
      </c>
      <c r="G1424" t="str">
        <f t="shared" si="2"/>
        <v>Grenada </v>
      </c>
      <c r="H1424" t="str">
        <f t="shared" si="3"/>
        <v>Mississippi</v>
      </c>
      <c r="I1424" t="str">
        <f>VLOOKUP(H1424,Sheet5!A:B,2,FALSE)</f>
        <v>MS</v>
      </c>
      <c r="J1424" t="str">
        <f t="shared" si="4"/>
        <v>Grenada, MS</v>
      </c>
    </row>
    <row r="1425" ht="15.75" customHeight="1">
      <c r="A1425" s="11" t="s">
        <v>9948</v>
      </c>
      <c r="B1425" s="12" t="s">
        <v>4902</v>
      </c>
      <c r="C1425" s="12">
        <v>11.1</v>
      </c>
      <c r="D1425" s="12">
        <v>19.8</v>
      </c>
      <c r="E1425" s="12">
        <v>44069.0</v>
      </c>
      <c r="F1425" t="str">
        <f t="shared" si="1"/>
        <v> Mississippi</v>
      </c>
      <c r="G1425" t="str">
        <f t="shared" si="2"/>
        <v>Hancock </v>
      </c>
      <c r="H1425" t="str">
        <f t="shared" si="3"/>
        <v>Mississippi</v>
      </c>
      <c r="I1425" t="str">
        <f>VLOOKUP(H1425,Sheet5!A:B,2,FALSE)</f>
        <v>MS</v>
      </c>
      <c r="J1425" t="str">
        <f t="shared" si="4"/>
        <v>Hancock, MS</v>
      </c>
    </row>
    <row r="1426" ht="15.75" customHeight="1">
      <c r="A1426" s="11" t="s">
        <v>9949</v>
      </c>
      <c r="B1426" s="12" t="s">
        <v>4904</v>
      </c>
      <c r="C1426" s="12">
        <v>9.7</v>
      </c>
      <c r="D1426" s="12">
        <v>20.0</v>
      </c>
      <c r="E1426" s="12">
        <v>42285.0</v>
      </c>
      <c r="F1426" t="str">
        <f t="shared" si="1"/>
        <v> Mississippi</v>
      </c>
      <c r="G1426" t="str">
        <f t="shared" si="2"/>
        <v>Harrison </v>
      </c>
      <c r="H1426" t="str">
        <f t="shared" si="3"/>
        <v>Mississippi</v>
      </c>
      <c r="I1426" t="str">
        <f>VLOOKUP(H1426,Sheet5!A:B,2,FALSE)</f>
        <v>MS</v>
      </c>
      <c r="J1426" t="str">
        <f t="shared" si="4"/>
        <v>Harrison, MS</v>
      </c>
    </row>
    <row r="1427" ht="15.75" customHeight="1">
      <c r="A1427" s="11" t="s">
        <v>9950</v>
      </c>
      <c r="B1427" s="12" t="s">
        <v>4906</v>
      </c>
      <c r="C1427" s="12">
        <v>10.8</v>
      </c>
      <c r="D1427" s="12">
        <v>24.8</v>
      </c>
      <c r="E1427" s="12">
        <v>38021.0</v>
      </c>
      <c r="F1427" t="str">
        <f t="shared" si="1"/>
        <v> Mississippi</v>
      </c>
      <c r="G1427" t="str">
        <f t="shared" si="2"/>
        <v>Hinds </v>
      </c>
      <c r="H1427" t="str">
        <f t="shared" si="3"/>
        <v>Mississippi</v>
      </c>
      <c r="I1427" t="str">
        <f>VLOOKUP(H1427,Sheet5!A:B,2,FALSE)</f>
        <v>MS</v>
      </c>
      <c r="J1427" t="str">
        <f t="shared" si="4"/>
        <v>Hinds, MS</v>
      </c>
    </row>
    <row r="1428" ht="15.75" customHeight="1">
      <c r="A1428" s="11" t="s">
        <v>9951</v>
      </c>
      <c r="B1428" s="12" t="s">
        <v>4908</v>
      </c>
      <c r="C1428" s="12">
        <v>20.0</v>
      </c>
      <c r="D1428" s="12">
        <v>43.9</v>
      </c>
      <c r="E1428" s="12">
        <v>21399.0</v>
      </c>
      <c r="F1428" t="str">
        <f t="shared" si="1"/>
        <v> Mississippi</v>
      </c>
      <c r="G1428" t="str">
        <f t="shared" si="2"/>
        <v>Holmes </v>
      </c>
      <c r="H1428" t="str">
        <f t="shared" si="3"/>
        <v>Mississippi</v>
      </c>
      <c r="I1428" t="str">
        <f>VLOOKUP(H1428,Sheet5!A:B,2,FALSE)</f>
        <v>MS</v>
      </c>
      <c r="J1428" t="str">
        <f t="shared" si="4"/>
        <v>Holmes, MS</v>
      </c>
    </row>
    <row r="1429" ht="15.75" customHeight="1">
      <c r="A1429" s="11" t="s">
        <v>9952</v>
      </c>
      <c r="B1429" s="12" t="s">
        <v>4910</v>
      </c>
      <c r="C1429" s="12">
        <v>29.0</v>
      </c>
      <c r="D1429" s="12">
        <v>40.5</v>
      </c>
      <c r="E1429" s="12">
        <v>24387.0</v>
      </c>
      <c r="F1429" t="str">
        <f t="shared" si="1"/>
        <v> Mississippi</v>
      </c>
      <c r="G1429" t="str">
        <f t="shared" si="2"/>
        <v>Humphreys </v>
      </c>
      <c r="H1429" t="str">
        <f t="shared" si="3"/>
        <v>Mississippi</v>
      </c>
      <c r="I1429" t="str">
        <f>VLOOKUP(H1429,Sheet5!A:B,2,FALSE)</f>
        <v>MS</v>
      </c>
      <c r="J1429" t="str">
        <f t="shared" si="4"/>
        <v>Humphreys, MS</v>
      </c>
    </row>
    <row r="1430" ht="15.75" customHeight="1">
      <c r="A1430" s="11" t="s">
        <v>9953</v>
      </c>
      <c r="B1430" s="12" t="s">
        <v>4912</v>
      </c>
      <c r="C1430" s="12">
        <v>16.7</v>
      </c>
      <c r="D1430" s="12">
        <v>31.6</v>
      </c>
      <c r="E1430" s="12">
        <v>29583.0</v>
      </c>
      <c r="F1430" t="str">
        <f t="shared" si="1"/>
        <v> Mississippi</v>
      </c>
      <c r="G1430" t="str">
        <f t="shared" si="2"/>
        <v>Issaquena </v>
      </c>
      <c r="H1430" t="str">
        <f t="shared" si="3"/>
        <v>Mississippi</v>
      </c>
      <c r="I1430" t="str">
        <f>VLOOKUP(H1430,Sheet5!A:B,2,FALSE)</f>
        <v>MS</v>
      </c>
      <c r="J1430" t="str">
        <f t="shared" si="4"/>
        <v>Issaquena, MS</v>
      </c>
    </row>
    <row r="1431" ht="15.75" customHeight="1">
      <c r="A1431" s="11" t="s">
        <v>9954</v>
      </c>
      <c r="B1431" s="12" t="s">
        <v>4914</v>
      </c>
      <c r="C1431" s="12">
        <v>10.0</v>
      </c>
      <c r="D1431" s="12">
        <v>16.9</v>
      </c>
      <c r="E1431" s="12">
        <v>36740.0</v>
      </c>
      <c r="F1431" t="str">
        <f t="shared" si="1"/>
        <v> Mississippi</v>
      </c>
      <c r="G1431" t="str">
        <f t="shared" si="2"/>
        <v>Itawamba </v>
      </c>
      <c r="H1431" t="str">
        <f t="shared" si="3"/>
        <v>Mississippi</v>
      </c>
      <c r="I1431" t="str">
        <f>VLOOKUP(H1431,Sheet5!A:B,2,FALSE)</f>
        <v>MS</v>
      </c>
      <c r="J1431" t="str">
        <f t="shared" si="4"/>
        <v>Itawamba, MS</v>
      </c>
    </row>
    <row r="1432" ht="15.75" customHeight="1">
      <c r="A1432" s="11" t="s">
        <v>9955</v>
      </c>
      <c r="B1432" s="12" t="s">
        <v>4916</v>
      </c>
      <c r="C1432" s="12">
        <v>10.3</v>
      </c>
      <c r="D1432" s="12">
        <v>15.6</v>
      </c>
      <c r="E1432" s="12">
        <v>49145.0</v>
      </c>
      <c r="F1432" t="str">
        <f t="shared" si="1"/>
        <v> Mississippi</v>
      </c>
      <c r="G1432" t="str">
        <f t="shared" si="2"/>
        <v>Jackson </v>
      </c>
      <c r="H1432" t="str">
        <f t="shared" si="3"/>
        <v>Mississippi</v>
      </c>
      <c r="I1432" t="str">
        <f>VLOOKUP(H1432,Sheet5!A:B,2,FALSE)</f>
        <v>MS</v>
      </c>
      <c r="J1432" t="str">
        <f t="shared" si="4"/>
        <v>Jackson, MS</v>
      </c>
    </row>
    <row r="1433" ht="15.75" customHeight="1">
      <c r="A1433" s="11" t="s">
        <v>9956</v>
      </c>
      <c r="B1433" s="12" t="s">
        <v>4918</v>
      </c>
      <c r="C1433" s="12">
        <v>6.4</v>
      </c>
      <c r="D1433" s="12">
        <v>22.2</v>
      </c>
      <c r="E1433" s="12">
        <v>32261.0</v>
      </c>
      <c r="F1433" t="str">
        <f t="shared" si="1"/>
        <v> Mississippi</v>
      </c>
      <c r="G1433" t="str">
        <f t="shared" si="2"/>
        <v>Jasper </v>
      </c>
      <c r="H1433" t="str">
        <f t="shared" si="3"/>
        <v>Mississippi</v>
      </c>
      <c r="I1433" t="str">
        <f>VLOOKUP(H1433,Sheet5!A:B,2,FALSE)</f>
        <v>MS</v>
      </c>
      <c r="J1433" t="str">
        <f t="shared" si="4"/>
        <v>Jasper, MS</v>
      </c>
    </row>
    <row r="1434" ht="15.75" customHeight="1">
      <c r="A1434" s="11" t="s">
        <v>9957</v>
      </c>
      <c r="B1434" s="12" t="s">
        <v>4920</v>
      </c>
      <c r="C1434" s="12">
        <v>17.3</v>
      </c>
      <c r="D1434" s="12">
        <v>47.9</v>
      </c>
      <c r="E1434" s="12">
        <v>23480.0</v>
      </c>
      <c r="F1434" t="str">
        <f t="shared" si="1"/>
        <v> Mississippi</v>
      </c>
      <c r="G1434" t="str">
        <f t="shared" si="2"/>
        <v>Jefferson </v>
      </c>
      <c r="H1434" t="str">
        <f t="shared" si="3"/>
        <v>Mississippi</v>
      </c>
      <c r="I1434" t="str">
        <f>VLOOKUP(H1434,Sheet5!A:B,2,FALSE)</f>
        <v>MS</v>
      </c>
      <c r="J1434" t="str">
        <f t="shared" si="4"/>
        <v>Jefferson, MS</v>
      </c>
    </row>
    <row r="1435" ht="15.75" customHeight="1">
      <c r="A1435" s="11" t="s">
        <v>9958</v>
      </c>
      <c r="B1435" s="12" t="s">
        <v>4922</v>
      </c>
      <c r="C1435" s="12">
        <v>14.3</v>
      </c>
      <c r="D1435" s="12">
        <v>28.8</v>
      </c>
      <c r="E1435" s="12">
        <v>27063.0</v>
      </c>
      <c r="F1435" t="str">
        <f t="shared" si="1"/>
        <v> Mississippi</v>
      </c>
      <c r="G1435" t="str">
        <f t="shared" si="2"/>
        <v>Jefferson Davis </v>
      </c>
      <c r="H1435" t="str">
        <f t="shared" si="3"/>
        <v>Mississippi</v>
      </c>
      <c r="I1435" t="str">
        <f>VLOOKUP(H1435,Sheet5!A:B,2,FALSE)</f>
        <v>MS</v>
      </c>
      <c r="J1435" t="str">
        <f t="shared" si="4"/>
        <v>Jefferson Davis, MS</v>
      </c>
    </row>
    <row r="1436" ht="15.75" customHeight="1">
      <c r="A1436" s="11" t="s">
        <v>9959</v>
      </c>
      <c r="B1436" s="12" t="s">
        <v>4924</v>
      </c>
      <c r="C1436" s="12">
        <v>7.8</v>
      </c>
      <c r="D1436" s="12">
        <v>23.2</v>
      </c>
      <c r="E1436" s="12">
        <v>38044.0</v>
      </c>
      <c r="F1436" t="str">
        <f t="shared" si="1"/>
        <v> Mississippi</v>
      </c>
      <c r="G1436" t="str">
        <f t="shared" si="2"/>
        <v>Jones </v>
      </c>
      <c r="H1436" t="str">
        <f t="shared" si="3"/>
        <v>Mississippi</v>
      </c>
      <c r="I1436" t="str">
        <f>VLOOKUP(H1436,Sheet5!A:B,2,FALSE)</f>
        <v>MS</v>
      </c>
      <c r="J1436" t="str">
        <f t="shared" si="4"/>
        <v>Jones, MS</v>
      </c>
    </row>
    <row r="1437" ht="15.75" customHeight="1">
      <c r="A1437" s="11" t="s">
        <v>9960</v>
      </c>
      <c r="B1437" s="12" t="s">
        <v>4926</v>
      </c>
      <c r="C1437" s="12">
        <v>11.7</v>
      </c>
      <c r="D1437" s="12">
        <v>30.6</v>
      </c>
      <c r="E1437" s="12">
        <v>30206.0</v>
      </c>
      <c r="F1437" t="str">
        <f t="shared" si="1"/>
        <v> Mississippi</v>
      </c>
      <c r="G1437" t="str">
        <f t="shared" si="2"/>
        <v>Kemper </v>
      </c>
      <c r="H1437" t="str">
        <f t="shared" si="3"/>
        <v>Mississippi</v>
      </c>
      <c r="I1437" t="str">
        <f>VLOOKUP(H1437,Sheet5!A:B,2,FALSE)</f>
        <v>MS</v>
      </c>
      <c r="J1437" t="str">
        <f t="shared" si="4"/>
        <v>Kemper, MS</v>
      </c>
    </row>
    <row r="1438" ht="15.75" customHeight="1">
      <c r="A1438" s="11" t="s">
        <v>9961</v>
      </c>
      <c r="B1438" s="12" t="s">
        <v>4928</v>
      </c>
      <c r="C1438" s="12">
        <v>9.8</v>
      </c>
      <c r="D1438" s="12">
        <v>26.1</v>
      </c>
      <c r="E1438" s="12">
        <v>41343.0</v>
      </c>
      <c r="F1438" t="str">
        <f t="shared" si="1"/>
        <v> Mississippi</v>
      </c>
      <c r="G1438" t="str">
        <f t="shared" si="2"/>
        <v>Lafayette </v>
      </c>
      <c r="H1438" t="str">
        <f t="shared" si="3"/>
        <v>Mississippi</v>
      </c>
      <c r="I1438" t="str">
        <f>VLOOKUP(H1438,Sheet5!A:B,2,FALSE)</f>
        <v>MS</v>
      </c>
      <c r="J1438" t="str">
        <f t="shared" si="4"/>
        <v>Lafayette, MS</v>
      </c>
    </row>
    <row r="1439" ht="15.75" customHeight="1">
      <c r="A1439" s="11" t="s">
        <v>9962</v>
      </c>
      <c r="B1439" s="12" t="s">
        <v>4930</v>
      </c>
      <c r="C1439" s="12">
        <v>7.2</v>
      </c>
      <c r="D1439" s="12">
        <v>16.1</v>
      </c>
      <c r="E1439" s="12">
        <v>51724.0</v>
      </c>
      <c r="F1439" t="str">
        <f t="shared" si="1"/>
        <v> Mississippi</v>
      </c>
      <c r="G1439" t="str">
        <f t="shared" si="2"/>
        <v>Lamar </v>
      </c>
      <c r="H1439" t="str">
        <f t="shared" si="3"/>
        <v>Mississippi</v>
      </c>
      <c r="I1439" t="str">
        <f>VLOOKUP(H1439,Sheet5!A:B,2,FALSE)</f>
        <v>MS</v>
      </c>
      <c r="J1439" t="str">
        <f t="shared" si="4"/>
        <v>Lamar, MS</v>
      </c>
    </row>
    <row r="1440" ht="15.75" customHeight="1">
      <c r="A1440" s="11" t="s">
        <v>9963</v>
      </c>
      <c r="B1440" s="12" t="s">
        <v>4932</v>
      </c>
      <c r="C1440" s="12">
        <v>10.8</v>
      </c>
      <c r="D1440" s="12">
        <v>23.3</v>
      </c>
      <c r="E1440" s="12">
        <v>37165.0</v>
      </c>
      <c r="F1440" t="str">
        <f t="shared" si="1"/>
        <v> Mississippi</v>
      </c>
      <c r="G1440" t="str">
        <f t="shared" si="2"/>
        <v>Lauderdale </v>
      </c>
      <c r="H1440" t="str">
        <f t="shared" si="3"/>
        <v>Mississippi</v>
      </c>
      <c r="I1440" t="str">
        <f>VLOOKUP(H1440,Sheet5!A:B,2,FALSE)</f>
        <v>MS</v>
      </c>
      <c r="J1440" t="str">
        <f t="shared" si="4"/>
        <v>Lauderdale, MS</v>
      </c>
    </row>
    <row r="1441" ht="15.75" customHeight="1">
      <c r="A1441" s="11" t="s">
        <v>9964</v>
      </c>
      <c r="B1441" s="12" t="s">
        <v>4934</v>
      </c>
      <c r="C1441" s="12">
        <v>10.4</v>
      </c>
      <c r="D1441" s="12">
        <v>19.6</v>
      </c>
      <c r="E1441" s="12">
        <v>37477.0</v>
      </c>
      <c r="F1441" t="str">
        <f t="shared" si="1"/>
        <v> Mississippi</v>
      </c>
      <c r="G1441" t="str">
        <f t="shared" si="2"/>
        <v>Lawrence </v>
      </c>
      <c r="H1441" t="str">
        <f t="shared" si="3"/>
        <v>Mississippi</v>
      </c>
      <c r="I1441" t="str">
        <f>VLOOKUP(H1441,Sheet5!A:B,2,FALSE)</f>
        <v>MS</v>
      </c>
      <c r="J1441" t="str">
        <f t="shared" si="4"/>
        <v>Lawrence, MS</v>
      </c>
    </row>
    <row r="1442" ht="15.75" customHeight="1">
      <c r="A1442" s="11" t="s">
        <v>9965</v>
      </c>
      <c r="B1442" s="12" t="s">
        <v>4936</v>
      </c>
      <c r="C1442" s="12">
        <v>12.4</v>
      </c>
      <c r="D1442" s="12">
        <v>27.3</v>
      </c>
      <c r="E1442" s="12">
        <v>32953.0</v>
      </c>
      <c r="F1442" t="str">
        <f t="shared" si="1"/>
        <v> Mississippi</v>
      </c>
      <c r="G1442" t="str">
        <f t="shared" si="2"/>
        <v>Leake </v>
      </c>
      <c r="H1442" t="str">
        <f t="shared" si="3"/>
        <v>Mississippi</v>
      </c>
      <c r="I1442" t="str">
        <f>VLOOKUP(H1442,Sheet5!A:B,2,FALSE)</f>
        <v>MS</v>
      </c>
      <c r="J1442" t="str">
        <f t="shared" si="4"/>
        <v>Leake, MS</v>
      </c>
    </row>
    <row r="1443" ht="15.75" customHeight="1">
      <c r="A1443" s="11" t="s">
        <v>9966</v>
      </c>
      <c r="B1443" s="12" t="s">
        <v>4938</v>
      </c>
      <c r="C1443" s="12">
        <v>7.0</v>
      </c>
      <c r="D1443" s="12">
        <v>19.2</v>
      </c>
      <c r="E1443" s="12">
        <v>43240.0</v>
      </c>
      <c r="F1443" t="str">
        <f t="shared" si="1"/>
        <v> Mississippi</v>
      </c>
      <c r="G1443" t="str">
        <f t="shared" si="2"/>
        <v>Lee </v>
      </c>
      <c r="H1443" t="str">
        <f t="shared" si="3"/>
        <v>Mississippi</v>
      </c>
      <c r="I1443" t="str">
        <f>VLOOKUP(H1443,Sheet5!A:B,2,FALSE)</f>
        <v>MS</v>
      </c>
      <c r="J1443" t="str">
        <f t="shared" si="4"/>
        <v>Lee, MS</v>
      </c>
    </row>
    <row r="1444" ht="15.75" customHeight="1">
      <c r="A1444" s="11" t="s">
        <v>9967</v>
      </c>
      <c r="B1444" s="12" t="s">
        <v>4940</v>
      </c>
      <c r="C1444" s="12">
        <v>17.4</v>
      </c>
      <c r="D1444" s="12">
        <v>41.1</v>
      </c>
      <c r="E1444" s="12">
        <v>24475.0</v>
      </c>
      <c r="F1444" t="str">
        <f t="shared" si="1"/>
        <v> Mississippi</v>
      </c>
      <c r="G1444" t="str">
        <f t="shared" si="2"/>
        <v>Leflore </v>
      </c>
      <c r="H1444" t="str">
        <f t="shared" si="3"/>
        <v>Mississippi</v>
      </c>
      <c r="I1444" t="str">
        <f>VLOOKUP(H1444,Sheet5!A:B,2,FALSE)</f>
        <v>MS</v>
      </c>
      <c r="J1444" t="str">
        <f t="shared" si="4"/>
        <v>Leflore, MS</v>
      </c>
    </row>
    <row r="1445" ht="15.75" customHeight="1">
      <c r="A1445" s="11" t="s">
        <v>9968</v>
      </c>
      <c r="B1445" s="12" t="s">
        <v>4942</v>
      </c>
      <c r="C1445" s="12">
        <v>6.8</v>
      </c>
      <c r="D1445" s="12">
        <v>25.3</v>
      </c>
      <c r="E1445" s="12">
        <v>35502.0</v>
      </c>
      <c r="F1445" t="str">
        <f t="shared" si="1"/>
        <v> Mississippi</v>
      </c>
      <c r="G1445" t="str">
        <f t="shared" si="2"/>
        <v>Lincoln </v>
      </c>
      <c r="H1445" t="str">
        <f t="shared" si="3"/>
        <v>Mississippi</v>
      </c>
      <c r="I1445" t="str">
        <f>VLOOKUP(H1445,Sheet5!A:B,2,FALSE)</f>
        <v>MS</v>
      </c>
      <c r="J1445" t="str">
        <f t="shared" si="4"/>
        <v>Lincoln, MS</v>
      </c>
    </row>
    <row r="1446" ht="15.75" customHeight="1">
      <c r="A1446" s="11" t="s">
        <v>9969</v>
      </c>
      <c r="B1446" s="12" t="s">
        <v>4944</v>
      </c>
      <c r="C1446" s="12">
        <v>14.3</v>
      </c>
      <c r="D1446" s="12">
        <v>25.0</v>
      </c>
      <c r="E1446" s="12">
        <v>38672.0</v>
      </c>
      <c r="F1446" t="str">
        <f t="shared" si="1"/>
        <v> Mississippi</v>
      </c>
      <c r="G1446" t="str">
        <f t="shared" si="2"/>
        <v>Lowndes </v>
      </c>
      <c r="H1446" t="str">
        <f t="shared" si="3"/>
        <v>Mississippi</v>
      </c>
      <c r="I1446" t="str">
        <f>VLOOKUP(H1446,Sheet5!A:B,2,FALSE)</f>
        <v>MS</v>
      </c>
      <c r="J1446" t="str">
        <f t="shared" si="4"/>
        <v>Lowndes, MS</v>
      </c>
    </row>
    <row r="1447" ht="15.75" customHeight="1">
      <c r="A1447" s="11" t="s">
        <v>9970</v>
      </c>
      <c r="B1447" s="12" t="s">
        <v>4946</v>
      </c>
      <c r="C1447" s="12">
        <v>5.3</v>
      </c>
      <c r="D1447" s="12">
        <v>13.1</v>
      </c>
      <c r="E1447" s="12">
        <v>63156.0</v>
      </c>
      <c r="F1447" t="str">
        <f t="shared" si="1"/>
        <v> Mississippi</v>
      </c>
      <c r="G1447" t="str">
        <f t="shared" si="2"/>
        <v>Madison </v>
      </c>
      <c r="H1447" t="str">
        <f t="shared" si="3"/>
        <v>Mississippi</v>
      </c>
      <c r="I1447" t="str">
        <f>VLOOKUP(H1447,Sheet5!A:B,2,FALSE)</f>
        <v>MS</v>
      </c>
      <c r="J1447" t="str">
        <f t="shared" si="4"/>
        <v>Madison, MS</v>
      </c>
    </row>
    <row r="1448" ht="15.75" customHeight="1">
      <c r="A1448" s="11" t="s">
        <v>9971</v>
      </c>
      <c r="B1448" s="12" t="s">
        <v>4948</v>
      </c>
      <c r="C1448" s="12">
        <v>11.2</v>
      </c>
      <c r="D1448" s="12">
        <v>30.1</v>
      </c>
      <c r="E1448" s="12">
        <v>29010.0</v>
      </c>
      <c r="F1448" t="str">
        <f t="shared" si="1"/>
        <v> Mississippi</v>
      </c>
      <c r="G1448" t="str">
        <f t="shared" si="2"/>
        <v>Marion </v>
      </c>
      <c r="H1448" t="str">
        <f t="shared" si="3"/>
        <v>Mississippi</v>
      </c>
      <c r="I1448" t="str">
        <f>VLOOKUP(H1448,Sheet5!A:B,2,FALSE)</f>
        <v>MS</v>
      </c>
      <c r="J1448" t="str">
        <f t="shared" si="4"/>
        <v>Marion, MS</v>
      </c>
    </row>
    <row r="1449" ht="15.75" customHeight="1">
      <c r="A1449" s="11" t="s">
        <v>9972</v>
      </c>
      <c r="B1449" s="12" t="s">
        <v>4950</v>
      </c>
      <c r="C1449" s="12">
        <v>10.9</v>
      </c>
      <c r="D1449" s="12">
        <v>19.4</v>
      </c>
      <c r="E1449" s="12">
        <v>39137.0</v>
      </c>
      <c r="F1449" t="str">
        <f t="shared" si="1"/>
        <v> Mississippi</v>
      </c>
      <c r="G1449" t="str">
        <f t="shared" si="2"/>
        <v>Marshall </v>
      </c>
      <c r="H1449" t="str">
        <f t="shared" si="3"/>
        <v>Mississippi</v>
      </c>
      <c r="I1449" t="str">
        <f>VLOOKUP(H1449,Sheet5!A:B,2,FALSE)</f>
        <v>MS</v>
      </c>
      <c r="J1449" t="str">
        <f t="shared" si="4"/>
        <v>Marshall, MS</v>
      </c>
    </row>
    <row r="1450" ht="15.75" customHeight="1">
      <c r="A1450" s="11" t="s">
        <v>9973</v>
      </c>
      <c r="B1450" s="12" t="s">
        <v>4952</v>
      </c>
      <c r="C1450" s="12">
        <v>12.3</v>
      </c>
      <c r="D1450" s="12">
        <v>21.3</v>
      </c>
      <c r="E1450" s="12">
        <v>36708.0</v>
      </c>
      <c r="F1450" t="str">
        <f t="shared" si="1"/>
        <v> Mississippi</v>
      </c>
      <c r="G1450" t="str">
        <f t="shared" si="2"/>
        <v>Monroe </v>
      </c>
      <c r="H1450" t="str">
        <f t="shared" si="3"/>
        <v>Mississippi</v>
      </c>
      <c r="I1450" t="str">
        <f>VLOOKUP(H1450,Sheet5!A:B,2,FALSE)</f>
        <v>MS</v>
      </c>
      <c r="J1450" t="str">
        <f t="shared" si="4"/>
        <v>Monroe, MS</v>
      </c>
    </row>
    <row r="1451" ht="15.75" customHeight="1">
      <c r="A1451" s="11" t="s">
        <v>9974</v>
      </c>
      <c r="B1451" s="12" t="s">
        <v>4954</v>
      </c>
      <c r="C1451" s="12">
        <v>9.6</v>
      </c>
      <c r="D1451" s="12">
        <v>27.4</v>
      </c>
      <c r="E1451" s="12">
        <v>30993.0</v>
      </c>
      <c r="F1451" t="str">
        <f t="shared" si="1"/>
        <v> Mississippi</v>
      </c>
      <c r="G1451" t="str">
        <f t="shared" si="2"/>
        <v>Montgomery </v>
      </c>
      <c r="H1451" t="str">
        <f t="shared" si="3"/>
        <v>Mississippi</v>
      </c>
      <c r="I1451" t="str">
        <f>VLOOKUP(H1451,Sheet5!A:B,2,FALSE)</f>
        <v>MS</v>
      </c>
      <c r="J1451" t="str">
        <f t="shared" si="4"/>
        <v>Montgomery, MS</v>
      </c>
    </row>
    <row r="1452" ht="15.75" customHeight="1">
      <c r="A1452" s="11" t="s">
        <v>9975</v>
      </c>
      <c r="B1452" s="12" t="s">
        <v>4956</v>
      </c>
      <c r="C1452" s="12">
        <v>11.2</v>
      </c>
      <c r="D1452" s="12">
        <v>22.7</v>
      </c>
      <c r="E1452" s="12">
        <v>36830.0</v>
      </c>
      <c r="F1452" t="str">
        <f t="shared" si="1"/>
        <v> Mississippi</v>
      </c>
      <c r="G1452" t="str">
        <f t="shared" si="2"/>
        <v>Neshoba </v>
      </c>
      <c r="H1452" t="str">
        <f t="shared" si="3"/>
        <v>Mississippi</v>
      </c>
      <c r="I1452" t="str">
        <f>VLOOKUP(H1452,Sheet5!A:B,2,FALSE)</f>
        <v>MS</v>
      </c>
      <c r="J1452" t="str">
        <f t="shared" si="4"/>
        <v>Neshoba, MS</v>
      </c>
    </row>
    <row r="1453" ht="15.75" customHeight="1">
      <c r="A1453" s="11" t="s">
        <v>9976</v>
      </c>
      <c r="B1453" s="12" t="s">
        <v>4958</v>
      </c>
      <c r="C1453" s="12">
        <v>9.4</v>
      </c>
      <c r="D1453" s="12">
        <v>21.8</v>
      </c>
      <c r="E1453" s="12">
        <v>38265.0</v>
      </c>
      <c r="F1453" t="str">
        <f t="shared" si="1"/>
        <v> Mississippi</v>
      </c>
      <c r="G1453" t="str">
        <f t="shared" si="2"/>
        <v>Newton </v>
      </c>
      <c r="H1453" t="str">
        <f t="shared" si="3"/>
        <v>Mississippi</v>
      </c>
      <c r="I1453" t="str">
        <f>VLOOKUP(H1453,Sheet5!A:B,2,FALSE)</f>
        <v>MS</v>
      </c>
      <c r="J1453" t="str">
        <f t="shared" si="4"/>
        <v>Newton, MS</v>
      </c>
    </row>
    <row r="1454" ht="15.75" customHeight="1">
      <c r="A1454" s="11" t="s">
        <v>9977</v>
      </c>
      <c r="B1454" s="12" t="s">
        <v>4960</v>
      </c>
      <c r="C1454" s="12">
        <v>18.7</v>
      </c>
      <c r="D1454" s="12">
        <v>35.1</v>
      </c>
      <c r="E1454" s="12">
        <v>26231.0</v>
      </c>
      <c r="F1454" t="str">
        <f t="shared" si="1"/>
        <v> Mississippi</v>
      </c>
      <c r="G1454" t="str">
        <f t="shared" si="2"/>
        <v>Noxubee </v>
      </c>
      <c r="H1454" t="str">
        <f t="shared" si="3"/>
        <v>Mississippi</v>
      </c>
      <c r="I1454" t="str">
        <f>VLOOKUP(H1454,Sheet5!A:B,2,FALSE)</f>
        <v>MS</v>
      </c>
      <c r="J1454" t="str">
        <f t="shared" si="4"/>
        <v>Noxubee, MS</v>
      </c>
    </row>
    <row r="1455" ht="15.75" customHeight="1">
      <c r="A1455" s="11" t="s">
        <v>9978</v>
      </c>
      <c r="B1455" s="12" t="s">
        <v>4962</v>
      </c>
      <c r="C1455" s="12">
        <v>14.0</v>
      </c>
      <c r="D1455" s="12">
        <v>33.4</v>
      </c>
      <c r="E1455" s="12">
        <v>32348.0</v>
      </c>
      <c r="F1455" t="str">
        <f t="shared" si="1"/>
        <v> Mississippi</v>
      </c>
      <c r="G1455" t="str">
        <f t="shared" si="2"/>
        <v>Oktibbeha </v>
      </c>
      <c r="H1455" t="str">
        <f t="shared" si="3"/>
        <v>Mississippi</v>
      </c>
      <c r="I1455" t="str">
        <f>VLOOKUP(H1455,Sheet5!A:B,2,FALSE)</f>
        <v>MS</v>
      </c>
      <c r="J1455" t="str">
        <f t="shared" si="4"/>
        <v>Oktibbeha, MS</v>
      </c>
    </row>
    <row r="1456" ht="15.75" customHeight="1">
      <c r="A1456" s="11" t="s">
        <v>9979</v>
      </c>
      <c r="B1456" s="12" t="s">
        <v>4964</v>
      </c>
      <c r="C1456" s="12">
        <v>12.9</v>
      </c>
      <c r="D1456" s="12">
        <v>24.6</v>
      </c>
      <c r="E1456" s="12">
        <v>36651.0</v>
      </c>
      <c r="F1456" t="str">
        <f t="shared" si="1"/>
        <v> Mississippi</v>
      </c>
      <c r="G1456" t="str">
        <f t="shared" si="2"/>
        <v>Panola </v>
      </c>
      <c r="H1456" t="str">
        <f t="shared" si="3"/>
        <v>Mississippi</v>
      </c>
      <c r="I1456" t="str">
        <f>VLOOKUP(H1456,Sheet5!A:B,2,FALSE)</f>
        <v>MS</v>
      </c>
      <c r="J1456" t="str">
        <f t="shared" si="4"/>
        <v>Panola, MS</v>
      </c>
    </row>
    <row r="1457" ht="15.75" customHeight="1">
      <c r="A1457" s="11" t="s">
        <v>9980</v>
      </c>
      <c r="B1457" s="12" t="s">
        <v>4966</v>
      </c>
      <c r="C1457" s="12">
        <v>11.9</v>
      </c>
      <c r="D1457" s="12">
        <v>21.9</v>
      </c>
      <c r="E1457" s="12">
        <v>40997.0</v>
      </c>
      <c r="F1457" t="str">
        <f t="shared" si="1"/>
        <v> Mississippi</v>
      </c>
      <c r="G1457" t="str">
        <f t="shared" si="2"/>
        <v>Pearl River </v>
      </c>
      <c r="H1457" t="str">
        <f t="shared" si="3"/>
        <v>Mississippi</v>
      </c>
      <c r="I1457" t="str">
        <f>VLOOKUP(H1457,Sheet5!A:B,2,FALSE)</f>
        <v>MS</v>
      </c>
      <c r="J1457" t="str">
        <f t="shared" si="4"/>
        <v>Pearl River, MS</v>
      </c>
    </row>
    <row r="1458" ht="15.75" customHeight="1">
      <c r="A1458" s="11" t="s">
        <v>9981</v>
      </c>
      <c r="B1458" s="12" t="s">
        <v>4968</v>
      </c>
      <c r="C1458" s="12">
        <v>13.1</v>
      </c>
      <c r="D1458" s="12">
        <v>20.8</v>
      </c>
      <c r="E1458" s="12">
        <v>33097.0</v>
      </c>
      <c r="F1458" t="str">
        <f t="shared" si="1"/>
        <v> Mississippi</v>
      </c>
      <c r="G1458" t="str">
        <f t="shared" si="2"/>
        <v>Perry </v>
      </c>
      <c r="H1458" t="str">
        <f t="shared" si="3"/>
        <v>Mississippi</v>
      </c>
      <c r="I1458" t="str">
        <f>VLOOKUP(H1458,Sheet5!A:B,2,FALSE)</f>
        <v>MS</v>
      </c>
      <c r="J1458" t="str">
        <f t="shared" si="4"/>
        <v>Perry, MS</v>
      </c>
    </row>
    <row r="1459" ht="15.75" customHeight="1">
      <c r="A1459" s="11" t="s">
        <v>9982</v>
      </c>
      <c r="B1459" s="12" t="s">
        <v>4970</v>
      </c>
      <c r="C1459" s="12">
        <v>10.5</v>
      </c>
      <c r="D1459" s="12">
        <v>27.5</v>
      </c>
      <c r="E1459" s="12">
        <v>31926.0</v>
      </c>
      <c r="F1459" t="str">
        <f t="shared" si="1"/>
        <v> Mississippi</v>
      </c>
      <c r="G1459" t="str">
        <f t="shared" si="2"/>
        <v>Pike </v>
      </c>
      <c r="H1459" t="str">
        <f t="shared" si="3"/>
        <v>Mississippi</v>
      </c>
      <c r="I1459" t="str">
        <f>VLOOKUP(H1459,Sheet5!A:B,2,FALSE)</f>
        <v>MS</v>
      </c>
      <c r="J1459" t="str">
        <f t="shared" si="4"/>
        <v>Pike, MS</v>
      </c>
    </row>
    <row r="1460" ht="15.75" customHeight="1">
      <c r="A1460" s="11" t="s">
        <v>9983</v>
      </c>
      <c r="B1460" s="12" t="s">
        <v>4972</v>
      </c>
      <c r="C1460" s="12">
        <v>7.6</v>
      </c>
      <c r="D1460" s="12">
        <v>16.2</v>
      </c>
      <c r="E1460" s="12">
        <v>40991.0</v>
      </c>
      <c r="F1460" t="str">
        <f t="shared" si="1"/>
        <v> Mississippi</v>
      </c>
      <c r="G1460" t="str">
        <f t="shared" si="2"/>
        <v>Pontotoc </v>
      </c>
      <c r="H1460" t="str">
        <f t="shared" si="3"/>
        <v>Mississippi</v>
      </c>
      <c r="I1460" t="str">
        <f>VLOOKUP(H1460,Sheet5!A:B,2,FALSE)</f>
        <v>MS</v>
      </c>
      <c r="J1460" t="str">
        <f t="shared" si="4"/>
        <v>Pontotoc, MS</v>
      </c>
    </row>
    <row r="1461" ht="15.75" customHeight="1">
      <c r="A1461" s="11" t="s">
        <v>9984</v>
      </c>
      <c r="B1461" s="12" t="s">
        <v>4974</v>
      </c>
      <c r="C1461" s="12">
        <v>11.1</v>
      </c>
      <c r="D1461" s="12">
        <v>23.4</v>
      </c>
      <c r="E1461" s="12">
        <v>33811.0</v>
      </c>
      <c r="F1461" t="str">
        <f t="shared" si="1"/>
        <v> Mississippi</v>
      </c>
      <c r="G1461" t="str">
        <f t="shared" si="2"/>
        <v>Prentiss </v>
      </c>
      <c r="H1461" t="str">
        <f t="shared" si="3"/>
        <v>Mississippi</v>
      </c>
      <c r="I1461" t="str">
        <f>VLOOKUP(H1461,Sheet5!A:B,2,FALSE)</f>
        <v>MS</v>
      </c>
      <c r="J1461" t="str">
        <f t="shared" si="4"/>
        <v>Prentiss, MS</v>
      </c>
    </row>
    <row r="1462" ht="15.75" customHeight="1">
      <c r="A1462" s="11" t="s">
        <v>9985</v>
      </c>
      <c r="B1462" s="12" t="s">
        <v>4976</v>
      </c>
      <c r="C1462" s="12">
        <v>19.0</v>
      </c>
      <c r="D1462" s="12">
        <v>38.6</v>
      </c>
      <c r="E1462" s="12">
        <v>24212.0</v>
      </c>
      <c r="F1462" t="str">
        <f t="shared" si="1"/>
        <v> Mississippi</v>
      </c>
      <c r="G1462" t="str">
        <f t="shared" si="2"/>
        <v>Quitman </v>
      </c>
      <c r="H1462" t="str">
        <f t="shared" si="3"/>
        <v>Mississippi</v>
      </c>
      <c r="I1462" t="str">
        <f>VLOOKUP(H1462,Sheet5!A:B,2,FALSE)</f>
        <v>MS</v>
      </c>
      <c r="J1462" t="str">
        <f t="shared" si="4"/>
        <v>Quitman, MS</v>
      </c>
    </row>
    <row r="1463" ht="15.75" customHeight="1">
      <c r="A1463" s="11" t="s">
        <v>9986</v>
      </c>
      <c r="B1463" s="12" t="s">
        <v>4978</v>
      </c>
      <c r="C1463" s="12">
        <v>5.9</v>
      </c>
      <c r="D1463" s="12">
        <v>11.4</v>
      </c>
      <c r="E1463" s="12">
        <v>58811.0</v>
      </c>
      <c r="F1463" t="str">
        <f t="shared" si="1"/>
        <v> Mississippi</v>
      </c>
      <c r="G1463" t="str">
        <f t="shared" si="2"/>
        <v>Rankin </v>
      </c>
      <c r="H1463" t="str">
        <f t="shared" si="3"/>
        <v>Mississippi</v>
      </c>
      <c r="I1463" t="str">
        <f>VLOOKUP(H1463,Sheet5!A:B,2,FALSE)</f>
        <v>MS</v>
      </c>
      <c r="J1463" t="str">
        <f t="shared" si="4"/>
        <v>Rankin, MS</v>
      </c>
    </row>
    <row r="1464" ht="15.75" customHeight="1">
      <c r="A1464" s="11" t="s">
        <v>9987</v>
      </c>
      <c r="B1464" s="12" t="s">
        <v>4980</v>
      </c>
      <c r="C1464" s="12">
        <v>12.9</v>
      </c>
      <c r="D1464" s="12">
        <v>25.2</v>
      </c>
      <c r="E1464" s="12">
        <v>34555.0</v>
      </c>
      <c r="F1464" t="str">
        <f t="shared" si="1"/>
        <v> Mississippi</v>
      </c>
      <c r="G1464" t="str">
        <f t="shared" si="2"/>
        <v>Scott </v>
      </c>
      <c r="H1464" t="str">
        <f t="shared" si="3"/>
        <v>Mississippi</v>
      </c>
      <c r="I1464" t="str">
        <f>VLOOKUP(H1464,Sheet5!A:B,2,FALSE)</f>
        <v>MS</v>
      </c>
      <c r="J1464" t="str">
        <f t="shared" si="4"/>
        <v>Scott, MS</v>
      </c>
    </row>
    <row r="1465" ht="15.75" customHeight="1">
      <c r="A1465" s="11" t="s">
        <v>9988</v>
      </c>
      <c r="B1465" s="12" t="s">
        <v>4982</v>
      </c>
      <c r="C1465" s="12">
        <v>22.4</v>
      </c>
      <c r="D1465" s="12">
        <v>32.2</v>
      </c>
      <c r="E1465" s="12">
        <v>30688.0</v>
      </c>
      <c r="F1465" t="str">
        <f t="shared" si="1"/>
        <v> Mississippi</v>
      </c>
      <c r="G1465" t="str">
        <f t="shared" si="2"/>
        <v>Sharkey </v>
      </c>
      <c r="H1465" t="str">
        <f t="shared" si="3"/>
        <v>Mississippi</v>
      </c>
      <c r="I1465" t="str">
        <f>VLOOKUP(H1465,Sheet5!A:B,2,FALSE)</f>
        <v>MS</v>
      </c>
      <c r="J1465" t="str">
        <f t="shared" si="4"/>
        <v>Sharkey, MS</v>
      </c>
    </row>
    <row r="1466" ht="15.75" customHeight="1">
      <c r="A1466" s="11" t="s">
        <v>9989</v>
      </c>
      <c r="B1466" s="12" t="s">
        <v>4984</v>
      </c>
      <c r="C1466" s="12">
        <v>10.9</v>
      </c>
      <c r="D1466" s="12">
        <v>24.1</v>
      </c>
      <c r="E1466" s="12">
        <v>36097.0</v>
      </c>
      <c r="F1466" t="str">
        <f t="shared" si="1"/>
        <v> Mississippi</v>
      </c>
      <c r="G1466" t="str">
        <f t="shared" si="2"/>
        <v>Simpson </v>
      </c>
      <c r="H1466" t="str">
        <f t="shared" si="3"/>
        <v>Mississippi</v>
      </c>
      <c r="I1466" t="str">
        <f>VLOOKUP(H1466,Sheet5!A:B,2,FALSE)</f>
        <v>MS</v>
      </c>
      <c r="J1466" t="str">
        <f t="shared" si="4"/>
        <v>Simpson, MS</v>
      </c>
    </row>
    <row r="1467" ht="15.75" customHeight="1">
      <c r="A1467" s="11" t="s">
        <v>9990</v>
      </c>
      <c r="B1467" s="12" t="s">
        <v>4986</v>
      </c>
      <c r="C1467" s="12">
        <v>4.8</v>
      </c>
      <c r="D1467" s="12">
        <v>22.7</v>
      </c>
      <c r="E1467" s="12">
        <v>37356.0</v>
      </c>
      <c r="F1467" t="str">
        <f t="shared" si="1"/>
        <v> Mississippi</v>
      </c>
      <c r="G1467" t="str">
        <f t="shared" si="2"/>
        <v>Smith </v>
      </c>
      <c r="H1467" t="str">
        <f t="shared" si="3"/>
        <v>Mississippi</v>
      </c>
      <c r="I1467" t="str">
        <f>VLOOKUP(H1467,Sheet5!A:B,2,FALSE)</f>
        <v>MS</v>
      </c>
      <c r="J1467" t="str">
        <f t="shared" si="4"/>
        <v>Smith, MS</v>
      </c>
    </row>
    <row r="1468" ht="15.75" customHeight="1">
      <c r="A1468" s="11" t="s">
        <v>9991</v>
      </c>
      <c r="B1468" s="12" t="s">
        <v>4988</v>
      </c>
      <c r="C1468" s="12">
        <v>13.3</v>
      </c>
      <c r="D1468" s="12">
        <v>18.5</v>
      </c>
      <c r="E1468" s="12">
        <v>45141.0</v>
      </c>
      <c r="F1468" t="str">
        <f t="shared" si="1"/>
        <v> Mississippi</v>
      </c>
      <c r="G1468" t="str">
        <f t="shared" si="2"/>
        <v>Stone </v>
      </c>
      <c r="H1468" t="str">
        <f t="shared" si="3"/>
        <v>Mississippi</v>
      </c>
      <c r="I1468" t="str">
        <f>VLOOKUP(H1468,Sheet5!A:B,2,FALSE)</f>
        <v>MS</v>
      </c>
      <c r="J1468" t="str">
        <f t="shared" si="4"/>
        <v>Stone, MS</v>
      </c>
    </row>
    <row r="1469" ht="15.75" customHeight="1">
      <c r="A1469" s="11" t="s">
        <v>9992</v>
      </c>
      <c r="B1469" s="12" t="s">
        <v>4990</v>
      </c>
      <c r="C1469" s="12">
        <v>21.5</v>
      </c>
      <c r="D1469" s="12">
        <v>35.8</v>
      </c>
      <c r="E1469" s="12">
        <v>27941.0</v>
      </c>
      <c r="F1469" t="str">
        <f t="shared" si="1"/>
        <v> Mississippi</v>
      </c>
      <c r="G1469" t="str">
        <f t="shared" si="2"/>
        <v>Sunflower </v>
      </c>
      <c r="H1469" t="str">
        <f t="shared" si="3"/>
        <v>Mississippi</v>
      </c>
      <c r="I1469" t="str">
        <f>VLOOKUP(H1469,Sheet5!A:B,2,FALSE)</f>
        <v>MS</v>
      </c>
      <c r="J1469" t="str">
        <f t="shared" si="4"/>
        <v>Sunflower, MS</v>
      </c>
    </row>
    <row r="1470" ht="15.75" customHeight="1">
      <c r="A1470" s="11" t="s">
        <v>9993</v>
      </c>
      <c r="B1470" s="12" t="s">
        <v>4992</v>
      </c>
      <c r="C1470" s="12">
        <v>13.0</v>
      </c>
      <c r="D1470" s="12">
        <v>28.5</v>
      </c>
      <c r="E1470" s="12">
        <v>31860.0</v>
      </c>
      <c r="F1470" t="str">
        <f t="shared" si="1"/>
        <v> Mississippi</v>
      </c>
      <c r="G1470" t="str">
        <f t="shared" si="2"/>
        <v>Tallahatchie </v>
      </c>
      <c r="H1470" t="str">
        <f t="shared" si="3"/>
        <v>Mississippi</v>
      </c>
      <c r="I1470" t="str">
        <f>VLOOKUP(H1470,Sheet5!A:B,2,FALSE)</f>
        <v>MS</v>
      </c>
      <c r="J1470" t="str">
        <f t="shared" si="4"/>
        <v>Tallahatchie, MS</v>
      </c>
    </row>
    <row r="1471" ht="15.75" customHeight="1">
      <c r="A1471" s="11" t="s">
        <v>9994</v>
      </c>
      <c r="B1471" s="12" t="s">
        <v>4994</v>
      </c>
      <c r="C1471" s="12">
        <v>10.5</v>
      </c>
      <c r="D1471" s="12">
        <v>17.2</v>
      </c>
      <c r="E1471" s="12">
        <v>42902.0</v>
      </c>
      <c r="F1471" t="str">
        <f t="shared" si="1"/>
        <v> Mississippi</v>
      </c>
      <c r="G1471" t="str">
        <f t="shared" si="2"/>
        <v>Tate </v>
      </c>
      <c r="H1471" t="str">
        <f t="shared" si="3"/>
        <v>Mississippi</v>
      </c>
      <c r="I1471" t="str">
        <f>VLOOKUP(H1471,Sheet5!A:B,2,FALSE)</f>
        <v>MS</v>
      </c>
      <c r="J1471" t="str">
        <f t="shared" si="4"/>
        <v>Tate, MS</v>
      </c>
    </row>
    <row r="1472" ht="15.75" customHeight="1">
      <c r="A1472" s="11" t="s">
        <v>9995</v>
      </c>
      <c r="B1472" s="12" t="s">
        <v>4996</v>
      </c>
      <c r="C1472" s="12">
        <v>12.9</v>
      </c>
      <c r="D1472" s="12">
        <v>24.9</v>
      </c>
      <c r="E1472" s="12">
        <v>35024.0</v>
      </c>
      <c r="F1472" t="str">
        <f t="shared" si="1"/>
        <v> Mississippi</v>
      </c>
      <c r="G1472" t="str">
        <f t="shared" si="2"/>
        <v>Tippah </v>
      </c>
      <c r="H1472" t="str">
        <f t="shared" si="3"/>
        <v>Mississippi</v>
      </c>
      <c r="I1472" t="str">
        <f>VLOOKUP(H1472,Sheet5!A:B,2,FALSE)</f>
        <v>MS</v>
      </c>
      <c r="J1472" t="str">
        <f t="shared" si="4"/>
        <v>Tippah, MS</v>
      </c>
    </row>
    <row r="1473" ht="15.75" customHeight="1">
      <c r="A1473" s="11" t="s">
        <v>9996</v>
      </c>
      <c r="B1473" s="12" t="s">
        <v>4998</v>
      </c>
      <c r="C1473" s="12">
        <v>12.5</v>
      </c>
      <c r="D1473" s="12">
        <v>16.6</v>
      </c>
      <c r="E1473" s="12">
        <v>34499.0</v>
      </c>
      <c r="F1473" t="str">
        <f t="shared" si="1"/>
        <v> Mississippi</v>
      </c>
      <c r="G1473" t="str">
        <f t="shared" si="2"/>
        <v>Tishomingo </v>
      </c>
      <c r="H1473" t="str">
        <f t="shared" si="3"/>
        <v>Mississippi</v>
      </c>
      <c r="I1473" t="str">
        <f>VLOOKUP(H1473,Sheet5!A:B,2,FALSE)</f>
        <v>MS</v>
      </c>
      <c r="J1473" t="str">
        <f t="shared" si="4"/>
        <v>Tishomingo, MS</v>
      </c>
    </row>
    <row r="1474" ht="15.75" customHeight="1">
      <c r="A1474" s="11" t="s">
        <v>9997</v>
      </c>
      <c r="B1474" s="12" t="s">
        <v>5000</v>
      </c>
      <c r="C1474" s="12">
        <v>11.8</v>
      </c>
      <c r="D1474" s="12">
        <v>29.6</v>
      </c>
      <c r="E1474" s="12">
        <v>31406.0</v>
      </c>
      <c r="F1474" t="str">
        <f t="shared" si="1"/>
        <v> Mississippi</v>
      </c>
      <c r="G1474" t="str">
        <f t="shared" si="2"/>
        <v>Tunica </v>
      </c>
      <c r="H1474" t="str">
        <f t="shared" si="3"/>
        <v>Mississippi</v>
      </c>
      <c r="I1474" t="str">
        <f>VLOOKUP(H1474,Sheet5!A:B,2,FALSE)</f>
        <v>MS</v>
      </c>
      <c r="J1474" t="str">
        <f t="shared" si="4"/>
        <v>Tunica, MS</v>
      </c>
    </row>
    <row r="1475" ht="15.75" customHeight="1">
      <c r="A1475" s="11" t="s">
        <v>9998</v>
      </c>
      <c r="B1475" s="12" t="s">
        <v>5002</v>
      </c>
      <c r="C1475" s="12">
        <v>10.5</v>
      </c>
      <c r="D1475" s="12">
        <v>24.0</v>
      </c>
      <c r="E1475" s="12">
        <v>35389.0</v>
      </c>
      <c r="F1475" t="str">
        <f t="shared" si="1"/>
        <v> Mississippi</v>
      </c>
      <c r="G1475" t="str">
        <f t="shared" si="2"/>
        <v>Union </v>
      </c>
      <c r="H1475" t="str">
        <f t="shared" si="3"/>
        <v>Mississippi</v>
      </c>
      <c r="I1475" t="str">
        <f>VLOOKUP(H1475,Sheet5!A:B,2,FALSE)</f>
        <v>MS</v>
      </c>
      <c r="J1475" t="str">
        <f t="shared" si="4"/>
        <v>Union, MS</v>
      </c>
    </row>
    <row r="1476" ht="15.75" customHeight="1">
      <c r="A1476" s="11" t="s">
        <v>9999</v>
      </c>
      <c r="B1476" s="12" t="s">
        <v>5004</v>
      </c>
      <c r="C1476" s="12">
        <v>10.3</v>
      </c>
      <c r="D1476" s="12">
        <v>24.5</v>
      </c>
      <c r="E1476" s="12">
        <v>34934.0</v>
      </c>
      <c r="F1476" t="str">
        <f t="shared" si="1"/>
        <v> Mississippi</v>
      </c>
      <c r="G1476" t="str">
        <f t="shared" si="2"/>
        <v>Walthall </v>
      </c>
      <c r="H1476" t="str">
        <f t="shared" si="3"/>
        <v>Mississippi</v>
      </c>
      <c r="I1476" t="str">
        <f>VLOOKUP(H1476,Sheet5!A:B,2,FALSE)</f>
        <v>MS</v>
      </c>
      <c r="J1476" t="str">
        <f t="shared" si="4"/>
        <v>Walthall, MS</v>
      </c>
    </row>
    <row r="1477" ht="15.75" customHeight="1">
      <c r="A1477" s="11" t="s">
        <v>10000</v>
      </c>
      <c r="B1477" s="12" t="s">
        <v>5006</v>
      </c>
      <c r="C1477" s="12">
        <v>9.6</v>
      </c>
      <c r="D1477" s="12">
        <v>23.2</v>
      </c>
      <c r="E1477" s="12">
        <v>40941.0</v>
      </c>
      <c r="F1477" t="str">
        <f t="shared" si="1"/>
        <v> Mississippi</v>
      </c>
      <c r="G1477" t="str">
        <f t="shared" si="2"/>
        <v>Warren </v>
      </c>
      <c r="H1477" t="str">
        <f t="shared" si="3"/>
        <v>Mississippi</v>
      </c>
      <c r="I1477" t="str">
        <f>VLOOKUP(H1477,Sheet5!A:B,2,FALSE)</f>
        <v>MS</v>
      </c>
      <c r="J1477" t="str">
        <f t="shared" si="4"/>
        <v>Warren, MS</v>
      </c>
    </row>
    <row r="1478" ht="15.75" customHeight="1">
      <c r="A1478" s="11" t="s">
        <v>10001</v>
      </c>
      <c r="B1478" s="12" t="s">
        <v>5008</v>
      </c>
      <c r="C1478" s="12">
        <v>22.5</v>
      </c>
      <c r="D1478" s="12">
        <v>37.5</v>
      </c>
      <c r="E1478" s="12">
        <v>28936.0</v>
      </c>
      <c r="F1478" t="str">
        <f t="shared" si="1"/>
        <v> Mississippi</v>
      </c>
      <c r="G1478" t="str">
        <f t="shared" si="2"/>
        <v>Washington </v>
      </c>
      <c r="H1478" t="str">
        <f t="shared" si="3"/>
        <v>Mississippi</v>
      </c>
      <c r="I1478" t="str">
        <f>VLOOKUP(H1478,Sheet5!A:B,2,FALSE)</f>
        <v>MS</v>
      </c>
      <c r="J1478" t="str">
        <f t="shared" si="4"/>
        <v>Washington, MS</v>
      </c>
    </row>
    <row r="1479" ht="15.75" customHeight="1">
      <c r="A1479" s="11" t="s">
        <v>10002</v>
      </c>
      <c r="B1479" s="12" t="s">
        <v>5010</v>
      </c>
      <c r="C1479" s="12">
        <v>11.0</v>
      </c>
      <c r="D1479" s="12">
        <v>29.5</v>
      </c>
      <c r="E1479" s="12">
        <v>29254.0</v>
      </c>
      <c r="F1479" t="str">
        <f t="shared" si="1"/>
        <v> Mississippi</v>
      </c>
      <c r="G1479" t="str">
        <f t="shared" si="2"/>
        <v>Wayne </v>
      </c>
      <c r="H1479" t="str">
        <f t="shared" si="3"/>
        <v>Mississippi</v>
      </c>
      <c r="I1479" t="str">
        <f>VLOOKUP(H1479,Sheet5!A:B,2,FALSE)</f>
        <v>MS</v>
      </c>
      <c r="J1479" t="str">
        <f t="shared" si="4"/>
        <v>Wayne, MS</v>
      </c>
    </row>
    <row r="1480" ht="15.75" customHeight="1">
      <c r="A1480" s="11" t="s">
        <v>10003</v>
      </c>
      <c r="B1480" s="12" t="s">
        <v>5012</v>
      </c>
      <c r="C1480" s="12">
        <v>13.8</v>
      </c>
      <c r="D1480" s="12">
        <v>22.7</v>
      </c>
      <c r="E1480" s="12">
        <v>33769.0</v>
      </c>
      <c r="F1480" t="str">
        <f t="shared" si="1"/>
        <v> Mississippi</v>
      </c>
      <c r="G1480" t="str">
        <f t="shared" si="2"/>
        <v>Webster </v>
      </c>
      <c r="H1480" t="str">
        <f t="shared" si="3"/>
        <v>Mississippi</v>
      </c>
      <c r="I1480" t="str">
        <f>VLOOKUP(H1480,Sheet5!A:B,2,FALSE)</f>
        <v>MS</v>
      </c>
      <c r="J1480" t="str">
        <f t="shared" si="4"/>
        <v>Webster, MS</v>
      </c>
    </row>
    <row r="1481" ht="15.75" customHeight="1">
      <c r="A1481" s="11" t="s">
        <v>10004</v>
      </c>
      <c r="B1481" s="12" t="s">
        <v>5014</v>
      </c>
      <c r="C1481" s="12">
        <v>11.9</v>
      </c>
      <c r="D1481" s="12">
        <v>28.4</v>
      </c>
      <c r="E1481" s="12">
        <v>32044.0</v>
      </c>
      <c r="F1481" t="str">
        <f t="shared" si="1"/>
        <v> Mississippi</v>
      </c>
      <c r="G1481" t="str">
        <f t="shared" si="2"/>
        <v>Wilkinson </v>
      </c>
      <c r="H1481" t="str">
        <f t="shared" si="3"/>
        <v>Mississippi</v>
      </c>
      <c r="I1481" t="str">
        <f>VLOOKUP(H1481,Sheet5!A:B,2,FALSE)</f>
        <v>MS</v>
      </c>
      <c r="J1481" t="str">
        <f t="shared" si="4"/>
        <v>Wilkinson, MS</v>
      </c>
    </row>
    <row r="1482" ht="15.75" customHeight="1">
      <c r="A1482" s="11" t="s">
        <v>10005</v>
      </c>
      <c r="B1482" s="12" t="s">
        <v>5016</v>
      </c>
      <c r="C1482" s="12">
        <v>15.6</v>
      </c>
      <c r="D1482" s="12">
        <v>30.3</v>
      </c>
      <c r="E1482" s="12">
        <v>33969.0</v>
      </c>
      <c r="F1482" t="str">
        <f t="shared" si="1"/>
        <v> Mississippi</v>
      </c>
      <c r="G1482" t="str">
        <f t="shared" si="2"/>
        <v>Winston </v>
      </c>
      <c r="H1482" t="str">
        <f t="shared" si="3"/>
        <v>Mississippi</v>
      </c>
      <c r="I1482" t="str">
        <f>VLOOKUP(H1482,Sheet5!A:B,2,FALSE)</f>
        <v>MS</v>
      </c>
      <c r="J1482" t="str">
        <f t="shared" si="4"/>
        <v>Winston, MS</v>
      </c>
    </row>
    <row r="1483" ht="15.75" customHeight="1">
      <c r="A1483" s="11" t="s">
        <v>10006</v>
      </c>
      <c r="B1483" s="12" t="s">
        <v>5018</v>
      </c>
      <c r="C1483" s="12">
        <v>5.5</v>
      </c>
      <c r="D1483" s="12">
        <v>22.2</v>
      </c>
      <c r="E1483" s="12">
        <v>33900.0</v>
      </c>
      <c r="F1483" t="str">
        <f t="shared" si="1"/>
        <v> Mississippi</v>
      </c>
      <c r="G1483" t="str">
        <f t="shared" si="2"/>
        <v>Yalobusha </v>
      </c>
      <c r="H1483" t="str">
        <f t="shared" si="3"/>
        <v>Mississippi</v>
      </c>
      <c r="I1483" t="str">
        <f>VLOOKUP(H1483,Sheet5!A:B,2,FALSE)</f>
        <v>MS</v>
      </c>
      <c r="J1483" t="str">
        <f t="shared" si="4"/>
        <v>Yalobusha, MS</v>
      </c>
    </row>
    <row r="1484" ht="15.75" customHeight="1">
      <c r="A1484" s="11" t="s">
        <v>10007</v>
      </c>
      <c r="B1484" s="12" t="s">
        <v>5020</v>
      </c>
      <c r="C1484" s="12">
        <v>20.9</v>
      </c>
      <c r="D1484" s="12">
        <v>36.2</v>
      </c>
      <c r="E1484" s="12">
        <v>27489.0</v>
      </c>
      <c r="F1484" t="str">
        <f t="shared" si="1"/>
        <v> Mississippi</v>
      </c>
      <c r="G1484" t="str">
        <f t="shared" si="2"/>
        <v>Yazoo </v>
      </c>
      <c r="H1484" t="str">
        <f t="shared" si="3"/>
        <v>Mississippi</v>
      </c>
      <c r="I1484" t="str">
        <f>VLOOKUP(H1484,Sheet5!A:B,2,FALSE)</f>
        <v>MS</v>
      </c>
      <c r="J1484" t="str">
        <f t="shared" si="4"/>
        <v>Yazoo, MS</v>
      </c>
    </row>
    <row r="1485" ht="15.75" customHeight="1">
      <c r="A1485" s="11" t="s">
        <v>10008</v>
      </c>
      <c r="B1485" s="12" t="s">
        <v>5022</v>
      </c>
      <c r="C1485" s="12">
        <v>6.4</v>
      </c>
      <c r="D1485" s="12">
        <v>26.1</v>
      </c>
      <c r="E1485" s="12">
        <v>34976.0</v>
      </c>
      <c r="F1485" t="str">
        <f t="shared" si="1"/>
        <v> Missouri</v>
      </c>
      <c r="G1485" t="str">
        <f t="shared" si="2"/>
        <v>Adair </v>
      </c>
      <c r="H1485" t="str">
        <f t="shared" si="3"/>
        <v>Missouri</v>
      </c>
      <c r="I1485" t="str">
        <f>VLOOKUP(H1485,Sheet5!A:B,2,FALSE)</f>
        <v>MO</v>
      </c>
      <c r="J1485" t="str">
        <f t="shared" si="4"/>
        <v>Adair, MO</v>
      </c>
    </row>
    <row r="1486" ht="15.75" customHeight="1">
      <c r="A1486" s="11" t="s">
        <v>10009</v>
      </c>
      <c r="B1486" s="12" t="s">
        <v>5024</v>
      </c>
      <c r="C1486" s="12">
        <v>7.2</v>
      </c>
      <c r="D1486" s="12">
        <v>9.3</v>
      </c>
      <c r="E1486" s="12">
        <v>53986.0</v>
      </c>
      <c r="F1486" t="str">
        <f t="shared" si="1"/>
        <v> Missouri</v>
      </c>
      <c r="G1486" t="str">
        <f t="shared" si="2"/>
        <v>Andrew </v>
      </c>
      <c r="H1486" t="str">
        <f t="shared" si="3"/>
        <v>Missouri</v>
      </c>
      <c r="I1486" t="str">
        <f>VLOOKUP(H1486,Sheet5!A:B,2,FALSE)</f>
        <v>MO</v>
      </c>
      <c r="J1486" t="str">
        <f t="shared" si="4"/>
        <v>Andrew, MO</v>
      </c>
    </row>
    <row r="1487" ht="15.75" customHeight="1">
      <c r="A1487" s="11" t="s">
        <v>10010</v>
      </c>
      <c r="B1487" s="12" t="s">
        <v>5026</v>
      </c>
      <c r="C1487" s="12">
        <v>4.9</v>
      </c>
      <c r="D1487" s="12">
        <v>11.7</v>
      </c>
      <c r="E1487" s="12">
        <v>44216.0</v>
      </c>
      <c r="F1487" t="str">
        <f t="shared" si="1"/>
        <v> Missouri</v>
      </c>
      <c r="G1487" t="str">
        <f t="shared" si="2"/>
        <v>Atchison </v>
      </c>
      <c r="H1487" t="str">
        <f t="shared" si="3"/>
        <v>Missouri</v>
      </c>
      <c r="I1487" t="str">
        <f>VLOOKUP(H1487,Sheet5!A:B,2,FALSE)</f>
        <v>MO</v>
      </c>
      <c r="J1487" t="str">
        <f t="shared" si="4"/>
        <v>Atchison, MO</v>
      </c>
    </row>
    <row r="1488" ht="15.75" customHeight="1">
      <c r="A1488" s="11" t="s">
        <v>10011</v>
      </c>
      <c r="B1488" s="12" t="s">
        <v>5028</v>
      </c>
      <c r="C1488" s="12">
        <v>8.6</v>
      </c>
      <c r="D1488" s="12">
        <v>17.4</v>
      </c>
      <c r="E1488" s="12">
        <v>43139.0</v>
      </c>
      <c r="F1488" t="str">
        <f t="shared" si="1"/>
        <v> Missouri</v>
      </c>
      <c r="G1488" t="str">
        <f t="shared" si="2"/>
        <v>Audrain </v>
      </c>
      <c r="H1488" t="str">
        <f t="shared" si="3"/>
        <v>Missouri</v>
      </c>
      <c r="I1488" t="str">
        <f>VLOOKUP(H1488,Sheet5!A:B,2,FALSE)</f>
        <v>MO</v>
      </c>
      <c r="J1488" t="str">
        <f t="shared" si="4"/>
        <v>Audrain, MO</v>
      </c>
    </row>
    <row r="1489" ht="15.75" customHeight="1">
      <c r="A1489" s="11" t="s">
        <v>10012</v>
      </c>
      <c r="B1489" s="12" t="s">
        <v>5030</v>
      </c>
      <c r="C1489" s="12">
        <v>12.1</v>
      </c>
      <c r="D1489" s="12">
        <v>20.0</v>
      </c>
      <c r="E1489" s="12">
        <v>38789.0</v>
      </c>
      <c r="F1489" t="str">
        <f t="shared" si="1"/>
        <v> Missouri</v>
      </c>
      <c r="G1489" t="str">
        <f t="shared" si="2"/>
        <v>Barry </v>
      </c>
      <c r="H1489" t="str">
        <f t="shared" si="3"/>
        <v>Missouri</v>
      </c>
      <c r="I1489" t="str">
        <f>VLOOKUP(H1489,Sheet5!A:B,2,FALSE)</f>
        <v>MO</v>
      </c>
      <c r="J1489" t="str">
        <f t="shared" si="4"/>
        <v>Barry, MO</v>
      </c>
    </row>
    <row r="1490" ht="15.75" customHeight="1">
      <c r="A1490" s="11" t="s">
        <v>10013</v>
      </c>
      <c r="B1490" s="12" t="s">
        <v>5032</v>
      </c>
      <c r="C1490" s="12">
        <v>6.9</v>
      </c>
      <c r="D1490" s="12">
        <v>22.2</v>
      </c>
      <c r="E1490" s="12">
        <v>38792.0</v>
      </c>
      <c r="F1490" t="str">
        <f t="shared" si="1"/>
        <v> Missouri</v>
      </c>
      <c r="G1490" t="str">
        <f t="shared" si="2"/>
        <v>Barton </v>
      </c>
      <c r="H1490" t="str">
        <f t="shared" si="3"/>
        <v>Missouri</v>
      </c>
      <c r="I1490" t="str">
        <f>VLOOKUP(H1490,Sheet5!A:B,2,FALSE)</f>
        <v>MO</v>
      </c>
      <c r="J1490" t="str">
        <f t="shared" si="4"/>
        <v>Barton, MO</v>
      </c>
    </row>
    <row r="1491" ht="15.75" customHeight="1">
      <c r="A1491" s="11" t="s">
        <v>10014</v>
      </c>
      <c r="B1491" s="12" t="s">
        <v>5034</v>
      </c>
      <c r="C1491" s="12">
        <v>8.9</v>
      </c>
      <c r="D1491" s="12">
        <v>20.4</v>
      </c>
      <c r="E1491" s="12">
        <v>39744.0</v>
      </c>
      <c r="F1491" t="str">
        <f t="shared" si="1"/>
        <v> Missouri</v>
      </c>
      <c r="G1491" t="str">
        <f t="shared" si="2"/>
        <v>Bates </v>
      </c>
      <c r="H1491" t="str">
        <f t="shared" si="3"/>
        <v>Missouri</v>
      </c>
      <c r="I1491" t="str">
        <f>VLOOKUP(H1491,Sheet5!A:B,2,FALSE)</f>
        <v>MO</v>
      </c>
      <c r="J1491" t="str">
        <f t="shared" si="4"/>
        <v>Bates, MO</v>
      </c>
    </row>
    <row r="1492" ht="15.75" customHeight="1">
      <c r="A1492" s="11" t="s">
        <v>10015</v>
      </c>
      <c r="B1492" s="12" t="s">
        <v>5036</v>
      </c>
      <c r="C1492" s="12">
        <v>8.4</v>
      </c>
      <c r="D1492" s="12">
        <v>19.7</v>
      </c>
      <c r="E1492" s="12">
        <v>33145.0</v>
      </c>
      <c r="F1492" t="str">
        <f t="shared" si="1"/>
        <v> Missouri</v>
      </c>
      <c r="G1492" t="str">
        <f t="shared" si="2"/>
        <v>Benton </v>
      </c>
      <c r="H1492" t="str">
        <f t="shared" si="3"/>
        <v>Missouri</v>
      </c>
      <c r="I1492" t="str">
        <f>VLOOKUP(H1492,Sheet5!A:B,2,FALSE)</f>
        <v>MO</v>
      </c>
      <c r="J1492" t="str">
        <f t="shared" si="4"/>
        <v>Benton, MO</v>
      </c>
    </row>
    <row r="1493" ht="15.75" customHeight="1">
      <c r="A1493" s="11" t="s">
        <v>10016</v>
      </c>
      <c r="B1493" s="12" t="s">
        <v>5038</v>
      </c>
      <c r="C1493" s="12">
        <v>5.0</v>
      </c>
      <c r="D1493" s="12">
        <v>22.0</v>
      </c>
      <c r="E1493" s="12">
        <v>38906.0</v>
      </c>
      <c r="F1493" t="str">
        <f t="shared" si="1"/>
        <v> Missouri</v>
      </c>
      <c r="G1493" t="str">
        <f t="shared" si="2"/>
        <v>Bollinger </v>
      </c>
      <c r="H1493" t="str">
        <f t="shared" si="3"/>
        <v>Missouri</v>
      </c>
      <c r="I1493" t="str">
        <f>VLOOKUP(H1493,Sheet5!A:B,2,FALSE)</f>
        <v>MO</v>
      </c>
      <c r="J1493" t="str">
        <f t="shared" si="4"/>
        <v>Bollinger, MO</v>
      </c>
    </row>
    <row r="1494" ht="15.75" customHeight="1">
      <c r="A1494" s="11" t="s">
        <v>10017</v>
      </c>
      <c r="B1494" s="12" t="s">
        <v>5040</v>
      </c>
      <c r="C1494" s="12">
        <v>5.6</v>
      </c>
      <c r="D1494" s="12">
        <v>20.1</v>
      </c>
      <c r="E1494" s="12">
        <v>49059.0</v>
      </c>
      <c r="F1494" t="str">
        <f t="shared" si="1"/>
        <v> Missouri</v>
      </c>
      <c r="G1494" t="str">
        <f t="shared" si="2"/>
        <v>Boone </v>
      </c>
      <c r="H1494" t="str">
        <f t="shared" si="3"/>
        <v>Missouri</v>
      </c>
      <c r="I1494" t="str">
        <f>VLOOKUP(H1494,Sheet5!A:B,2,FALSE)</f>
        <v>MO</v>
      </c>
      <c r="J1494" t="str">
        <f t="shared" si="4"/>
        <v>Boone, MO</v>
      </c>
    </row>
    <row r="1495" ht="15.75" customHeight="1">
      <c r="A1495" s="11" t="s">
        <v>10018</v>
      </c>
      <c r="B1495" s="12" t="s">
        <v>5042</v>
      </c>
      <c r="C1495" s="12">
        <v>8.6</v>
      </c>
      <c r="D1495" s="12">
        <v>17.7</v>
      </c>
      <c r="E1495" s="12">
        <v>44971.0</v>
      </c>
      <c r="F1495" t="str">
        <f t="shared" si="1"/>
        <v> Missouri</v>
      </c>
      <c r="G1495" t="str">
        <f t="shared" si="2"/>
        <v>Buchanan </v>
      </c>
      <c r="H1495" t="str">
        <f t="shared" si="3"/>
        <v>Missouri</v>
      </c>
      <c r="I1495" t="str">
        <f>VLOOKUP(H1495,Sheet5!A:B,2,FALSE)</f>
        <v>MO</v>
      </c>
      <c r="J1495" t="str">
        <f t="shared" si="4"/>
        <v>Buchanan, MO</v>
      </c>
    </row>
    <row r="1496" ht="15.75" customHeight="1">
      <c r="A1496" s="11" t="s">
        <v>10019</v>
      </c>
      <c r="B1496" s="12" t="s">
        <v>5044</v>
      </c>
      <c r="C1496" s="12">
        <v>8.7</v>
      </c>
      <c r="D1496" s="12">
        <v>19.3</v>
      </c>
      <c r="E1496" s="12">
        <v>36160.0</v>
      </c>
      <c r="F1496" t="str">
        <f t="shared" si="1"/>
        <v> Missouri</v>
      </c>
      <c r="G1496" t="str">
        <f t="shared" si="2"/>
        <v>Butler </v>
      </c>
      <c r="H1496" t="str">
        <f t="shared" si="3"/>
        <v>Missouri</v>
      </c>
      <c r="I1496" t="str">
        <f>VLOOKUP(H1496,Sheet5!A:B,2,FALSE)</f>
        <v>MO</v>
      </c>
      <c r="J1496" t="str">
        <f t="shared" si="4"/>
        <v>Butler, MO</v>
      </c>
    </row>
    <row r="1497" ht="15.75" customHeight="1">
      <c r="A1497" s="11" t="s">
        <v>10020</v>
      </c>
      <c r="B1497" s="12" t="s">
        <v>5046</v>
      </c>
      <c r="C1497" s="12">
        <v>6.4</v>
      </c>
      <c r="D1497" s="12">
        <v>14.8</v>
      </c>
      <c r="E1497" s="12">
        <v>41740.0</v>
      </c>
      <c r="F1497" t="str">
        <f t="shared" si="1"/>
        <v> Missouri</v>
      </c>
      <c r="G1497" t="str">
        <f t="shared" si="2"/>
        <v>Caldwell </v>
      </c>
      <c r="H1497" t="str">
        <f t="shared" si="3"/>
        <v>Missouri</v>
      </c>
      <c r="I1497" t="str">
        <f>VLOOKUP(H1497,Sheet5!A:B,2,FALSE)</f>
        <v>MO</v>
      </c>
      <c r="J1497" t="str">
        <f t="shared" si="4"/>
        <v>Caldwell, MO</v>
      </c>
    </row>
    <row r="1498" ht="15.75" customHeight="1">
      <c r="A1498" s="11" t="s">
        <v>10021</v>
      </c>
      <c r="B1498" s="12" t="s">
        <v>5048</v>
      </c>
      <c r="C1498" s="12">
        <v>6.6</v>
      </c>
      <c r="D1498" s="12">
        <v>14.7</v>
      </c>
      <c r="E1498" s="12">
        <v>48264.0</v>
      </c>
      <c r="F1498" t="str">
        <f t="shared" si="1"/>
        <v> Missouri</v>
      </c>
      <c r="G1498" t="str">
        <f t="shared" si="2"/>
        <v>Callaway </v>
      </c>
      <c r="H1498" t="str">
        <f t="shared" si="3"/>
        <v>Missouri</v>
      </c>
      <c r="I1498" t="str">
        <f>VLOOKUP(H1498,Sheet5!A:B,2,FALSE)</f>
        <v>MO</v>
      </c>
      <c r="J1498" t="str">
        <f t="shared" si="4"/>
        <v>Callaway, MO</v>
      </c>
    </row>
    <row r="1499" ht="15.75" customHeight="1">
      <c r="A1499" s="11" t="s">
        <v>10022</v>
      </c>
      <c r="B1499" s="12" t="s">
        <v>5050</v>
      </c>
      <c r="C1499" s="12">
        <v>8.9</v>
      </c>
      <c r="D1499" s="12">
        <v>16.7</v>
      </c>
      <c r="E1499" s="12">
        <v>43498.0</v>
      </c>
      <c r="F1499" t="str">
        <f t="shared" si="1"/>
        <v> Missouri</v>
      </c>
      <c r="G1499" t="str">
        <f t="shared" si="2"/>
        <v>Camden </v>
      </c>
      <c r="H1499" t="str">
        <f t="shared" si="3"/>
        <v>Missouri</v>
      </c>
      <c r="I1499" t="str">
        <f>VLOOKUP(H1499,Sheet5!A:B,2,FALSE)</f>
        <v>MO</v>
      </c>
      <c r="J1499" t="str">
        <f t="shared" si="4"/>
        <v>Camden, MO</v>
      </c>
    </row>
    <row r="1500" ht="15.75" customHeight="1">
      <c r="A1500" s="11" t="s">
        <v>10023</v>
      </c>
      <c r="B1500" s="12" t="s">
        <v>5052</v>
      </c>
      <c r="C1500" s="12">
        <v>7.3</v>
      </c>
      <c r="D1500" s="12">
        <v>17.3</v>
      </c>
      <c r="E1500" s="12">
        <v>45849.0</v>
      </c>
      <c r="F1500" t="str">
        <f t="shared" si="1"/>
        <v> Missouri</v>
      </c>
      <c r="G1500" t="str">
        <f t="shared" si="2"/>
        <v>Cape Girardeau </v>
      </c>
      <c r="H1500" t="str">
        <f t="shared" si="3"/>
        <v>Missouri</v>
      </c>
      <c r="I1500" t="str">
        <f>VLOOKUP(H1500,Sheet5!A:B,2,FALSE)</f>
        <v>MO</v>
      </c>
      <c r="J1500" t="str">
        <f t="shared" si="4"/>
        <v>Cape Girardeau, MO</v>
      </c>
    </row>
    <row r="1501" ht="15.75" customHeight="1">
      <c r="A1501" s="11" t="s">
        <v>10024</v>
      </c>
      <c r="B1501" s="12" t="s">
        <v>5054</v>
      </c>
      <c r="C1501" s="12">
        <v>8.7</v>
      </c>
      <c r="D1501" s="12">
        <v>13.5</v>
      </c>
      <c r="E1501" s="12">
        <v>42582.0</v>
      </c>
      <c r="F1501" t="str">
        <f t="shared" si="1"/>
        <v> Missouri</v>
      </c>
      <c r="G1501" t="str">
        <f t="shared" si="2"/>
        <v>Carroll </v>
      </c>
      <c r="H1501" t="str">
        <f t="shared" si="3"/>
        <v>Missouri</v>
      </c>
      <c r="I1501" t="str">
        <f>VLOOKUP(H1501,Sheet5!A:B,2,FALSE)</f>
        <v>MO</v>
      </c>
      <c r="J1501" t="str">
        <f t="shared" si="4"/>
        <v>Carroll, MO</v>
      </c>
    </row>
    <row r="1502" ht="15.75" customHeight="1">
      <c r="A1502" s="11" t="s">
        <v>10025</v>
      </c>
      <c r="B1502" s="12" t="s">
        <v>5056</v>
      </c>
      <c r="C1502" s="12">
        <v>10.5</v>
      </c>
      <c r="D1502" s="12">
        <v>23.0</v>
      </c>
      <c r="E1502" s="12">
        <v>32656.0</v>
      </c>
      <c r="F1502" t="str">
        <f t="shared" si="1"/>
        <v> Missouri</v>
      </c>
      <c r="G1502" t="str">
        <f t="shared" si="2"/>
        <v>Carter </v>
      </c>
      <c r="H1502" t="str">
        <f t="shared" si="3"/>
        <v>Missouri</v>
      </c>
      <c r="I1502" t="str">
        <f>VLOOKUP(H1502,Sheet5!A:B,2,FALSE)</f>
        <v>MO</v>
      </c>
      <c r="J1502" t="str">
        <f t="shared" si="4"/>
        <v>Carter, MO</v>
      </c>
    </row>
    <row r="1503" ht="15.75" customHeight="1">
      <c r="A1503" s="11" t="s">
        <v>10026</v>
      </c>
      <c r="B1503" s="12" t="s">
        <v>5058</v>
      </c>
      <c r="C1503" s="12">
        <v>7.5</v>
      </c>
      <c r="D1503" s="12">
        <v>9.6</v>
      </c>
      <c r="E1503" s="12">
        <v>61046.0</v>
      </c>
      <c r="F1503" t="str">
        <f t="shared" si="1"/>
        <v> Missouri</v>
      </c>
      <c r="G1503" t="str">
        <f t="shared" si="2"/>
        <v>Cass </v>
      </c>
      <c r="H1503" t="str">
        <f t="shared" si="3"/>
        <v>Missouri</v>
      </c>
      <c r="I1503" t="str">
        <f>VLOOKUP(H1503,Sheet5!A:B,2,FALSE)</f>
        <v>MO</v>
      </c>
      <c r="J1503" t="str">
        <f t="shared" si="4"/>
        <v>Cass, MO</v>
      </c>
    </row>
    <row r="1504" ht="15.75" customHeight="1">
      <c r="A1504" s="11" t="s">
        <v>10027</v>
      </c>
      <c r="B1504" s="12" t="s">
        <v>5060</v>
      </c>
      <c r="C1504" s="12">
        <v>10.6</v>
      </c>
      <c r="D1504" s="12">
        <v>23.4</v>
      </c>
      <c r="E1504" s="12">
        <v>29872.0</v>
      </c>
      <c r="F1504" t="str">
        <f t="shared" si="1"/>
        <v> Missouri</v>
      </c>
      <c r="G1504" t="str">
        <f t="shared" si="2"/>
        <v>Cedar </v>
      </c>
      <c r="H1504" t="str">
        <f t="shared" si="3"/>
        <v>Missouri</v>
      </c>
      <c r="I1504" t="str">
        <f>VLOOKUP(H1504,Sheet5!A:B,2,FALSE)</f>
        <v>MO</v>
      </c>
      <c r="J1504" t="str">
        <f t="shared" si="4"/>
        <v>Cedar, MO</v>
      </c>
    </row>
    <row r="1505" ht="15.75" customHeight="1">
      <c r="A1505" s="11" t="s">
        <v>10028</v>
      </c>
      <c r="B1505" s="12" t="s">
        <v>5062</v>
      </c>
      <c r="C1505" s="12">
        <v>4.0</v>
      </c>
      <c r="D1505" s="12">
        <v>16.9</v>
      </c>
      <c r="E1505" s="12">
        <v>40195.0</v>
      </c>
      <c r="F1505" t="str">
        <f t="shared" si="1"/>
        <v> Missouri</v>
      </c>
      <c r="G1505" t="str">
        <f t="shared" si="2"/>
        <v>Chariton </v>
      </c>
      <c r="H1505" t="str">
        <f t="shared" si="3"/>
        <v>Missouri</v>
      </c>
      <c r="I1505" t="str">
        <f>VLOOKUP(H1505,Sheet5!A:B,2,FALSE)</f>
        <v>MO</v>
      </c>
      <c r="J1505" t="str">
        <f t="shared" si="4"/>
        <v>Chariton, MO</v>
      </c>
    </row>
    <row r="1506" ht="15.75" customHeight="1">
      <c r="A1506" s="11" t="s">
        <v>10029</v>
      </c>
      <c r="B1506" s="12" t="s">
        <v>5064</v>
      </c>
      <c r="C1506" s="12">
        <v>6.9</v>
      </c>
      <c r="D1506" s="12">
        <v>10.7</v>
      </c>
      <c r="E1506" s="12">
        <v>52693.0</v>
      </c>
      <c r="F1506" t="str">
        <f t="shared" si="1"/>
        <v> Missouri</v>
      </c>
      <c r="G1506" t="str">
        <f t="shared" si="2"/>
        <v>Christian </v>
      </c>
      <c r="H1506" t="str">
        <f t="shared" si="3"/>
        <v>Missouri</v>
      </c>
      <c r="I1506" t="str">
        <f>VLOOKUP(H1506,Sheet5!A:B,2,FALSE)</f>
        <v>MO</v>
      </c>
      <c r="J1506" t="str">
        <f t="shared" si="4"/>
        <v>Christian, MO</v>
      </c>
    </row>
    <row r="1507" ht="15.75" customHeight="1">
      <c r="A1507" s="11" t="s">
        <v>10030</v>
      </c>
      <c r="B1507" s="12" t="s">
        <v>5066</v>
      </c>
      <c r="C1507" s="12">
        <v>4.6</v>
      </c>
      <c r="D1507" s="12">
        <v>16.1</v>
      </c>
      <c r="E1507" s="12">
        <v>43497.0</v>
      </c>
      <c r="F1507" t="str">
        <f t="shared" si="1"/>
        <v> Missouri</v>
      </c>
      <c r="G1507" t="str">
        <f t="shared" si="2"/>
        <v>Clark </v>
      </c>
      <c r="H1507" t="str">
        <f t="shared" si="3"/>
        <v>Missouri</v>
      </c>
      <c r="I1507" t="str">
        <f>VLOOKUP(H1507,Sheet5!A:B,2,FALSE)</f>
        <v>MO</v>
      </c>
      <c r="J1507" t="str">
        <f t="shared" si="4"/>
        <v>Clark, MO</v>
      </c>
    </row>
    <row r="1508" ht="15.75" customHeight="1">
      <c r="A1508" s="11" t="s">
        <v>10031</v>
      </c>
      <c r="B1508" s="12" t="s">
        <v>5068</v>
      </c>
      <c r="C1508" s="12">
        <v>6.7</v>
      </c>
      <c r="D1508" s="12">
        <v>9.3</v>
      </c>
      <c r="E1508" s="12">
        <v>61184.0</v>
      </c>
      <c r="F1508" t="str">
        <f t="shared" si="1"/>
        <v> Missouri</v>
      </c>
      <c r="G1508" t="str">
        <f t="shared" si="2"/>
        <v>Clay </v>
      </c>
      <c r="H1508" t="str">
        <f t="shared" si="3"/>
        <v>Missouri</v>
      </c>
      <c r="I1508" t="str">
        <f>VLOOKUP(H1508,Sheet5!A:B,2,FALSE)</f>
        <v>MO</v>
      </c>
      <c r="J1508" t="str">
        <f t="shared" si="4"/>
        <v>Clay, MO</v>
      </c>
    </row>
    <row r="1509" ht="15.75" customHeight="1">
      <c r="A1509" s="11" t="s">
        <v>10032</v>
      </c>
      <c r="B1509" s="12" t="s">
        <v>5070</v>
      </c>
      <c r="C1509" s="12">
        <v>7.6</v>
      </c>
      <c r="D1509" s="12">
        <v>9.9</v>
      </c>
      <c r="E1509" s="12">
        <v>53361.0</v>
      </c>
      <c r="F1509" t="str">
        <f t="shared" si="1"/>
        <v> Missouri</v>
      </c>
      <c r="G1509" t="str">
        <f t="shared" si="2"/>
        <v>Clinton </v>
      </c>
      <c r="H1509" t="str">
        <f t="shared" si="3"/>
        <v>Missouri</v>
      </c>
      <c r="I1509" t="str">
        <f>VLOOKUP(H1509,Sheet5!A:B,2,FALSE)</f>
        <v>MO</v>
      </c>
      <c r="J1509" t="str">
        <f t="shared" si="4"/>
        <v>Clinton, MO</v>
      </c>
    </row>
    <row r="1510" ht="15.75" customHeight="1">
      <c r="A1510" s="11" t="s">
        <v>10033</v>
      </c>
      <c r="B1510" s="12" t="s">
        <v>5072</v>
      </c>
      <c r="C1510" s="12">
        <v>4.9</v>
      </c>
      <c r="D1510" s="12">
        <v>13.6</v>
      </c>
      <c r="E1510" s="12">
        <v>53228.0</v>
      </c>
      <c r="F1510" t="str">
        <f t="shared" si="1"/>
        <v> Missouri</v>
      </c>
      <c r="G1510" t="str">
        <f t="shared" si="2"/>
        <v>Cole </v>
      </c>
      <c r="H1510" t="str">
        <f t="shared" si="3"/>
        <v>Missouri</v>
      </c>
      <c r="I1510" t="str">
        <f>VLOOKUP(H1510,Sheet5!A:B,2,FALSE)</f>
        <v>MO</v>
      </c>
      <c r="J1510" t="str">
        <f t="shared" si="4"/>
        <v>Cole, MO</v>
      </c>
    </row>
    <row r="1511" ht="15.75" customHeight="1">
      <c r="A1511" s="11" t="s">
        <v>10034</v>
      </c>
      <c r="B1511" s="12" t="s">
        <v>5074</v>
      </c>
      <c r="C1511" s="12">
        <v>7.3</v>
      </c>
      <c r="D1511" s="12">
        <v>16.5</v>
      </c>
      <c r="E1511" s="12">
        <v>44102.0</v>
      </c>
      <c r="F1511" t="str">
        <f t="shared" si="1"/>
        <v> Missouri</v>
      </c>
      <c r="G1511" t="str">
        <f t="shared" si="2"/>
        <v>Cooper </v>
      </c>
      <c r="H1511" t="str">
        <f t="shared" si="3"/>
        <v>Missouri</v>
      </c>
      <c r="I1511" t="str">
        <f>VLOOKUP(H1511,Sheet5!A:B,2,FALSE)</f>
        <v>MO</v>
      </c>
      <c r="J1511" t="str">
        <f t="shared" si="4"/>
        <v>Cooper, MO</v>
      </c>
    </row>
    <row r="1512" ht="15.75" customHeight="1">
      <c r="A1512" s="11" t="s">
        <v>10035</v>
      </c>
      <c r="B1512" s="12" t="s">
        <v>5076</v>
      </c>
      <c r="C1512" s="12">
        <v>11.3</v>
      </c>
      <c r="D1512" s="12">
        <v>22.6</v>
      </c>
      <c r="E1512" s="12">
        <v>35829.0</v>
      </c>
      <c r="F1512" t="str">
        <f t="shared" si="1"/>
        <v> Missouri</v>
      </c>
      <c r="G1512" t="str">
        <f t="shared" si="2"/>
        <v>Crawford </v>
      </c>
      <c r="H1512" t="str">
        <f t="shared" si="3"/>
        <v>Missouri</v>
      </c>
      <c r="I1512" t="str">
        <f>VLOOKUP(H1512,Sheet5!A:B,2,FALSE)</f>
        <v>MO</v>
      </c>
      <c r="J1512" t="str">
        <f t="shared" si="4"/>
        <v>Crawford, MO</v>
      </c>
    </row>
    <row r="1513" ht="15.75" customHeight="1">
      <c r="A1513" s="11" t="s">
        <v>10036</v>
      </c>
      <c r="B1513" s="12" t="s">
        <v>5078</v>
      </c>
      <c r="C1513" s="12">
        <v>7.1</v>
      </c>
      <c r="D1513" s="12">
        <v>22.1</v>
      </c>
      <c r="E1513" s="12">
        <v>36209.0</v>
      </c>
      <c r="F1513" t="str">
        <f t="shared" si="1"/>
        <v> Missouri</v>
      </c>
      <c r="G1513" t="str">
        <f t="shared" si="2"/>
        <v>Dade </v>
      </c>
      <c r="H1513" t="str">
        <f t="shared" si="3"/>
        <v>Missouri</v>
      </c>
      <c r="I1513" t="str">
        <f>VLOOKUP(H1513,Sheet5!A:B,2,FALSE)</f>
        <v>MO</v>
      </c>
      <c r="J1513" t="str">
        <f t="shared" si="4"/>
        <v>Dade, MO</v>
      </c>
    </row>
    <row r="1514" ht="15.75" customHeight="1">
      <c r="A1514" s="11" t="s">
        <v>10037</v>
      </c>
      <c r="B1514" s="12" t="s">
        <v>5080</v>
      </c>
      <c r="C1514" s="12">
        <v>14.4</v>
      </c>
      <c r="D1514" s="12">
        <v>22.7</v>
      </c>
      <c r="E1514" s="12">
        <v>38314.0</v>
      </c>
      <c r="F1514" t="str">
        <f t="shared" si="1"/>
        <v> Missouri</v>
      </c>
      <c r="G1514" t="str">
        <f t="shared" si="2"/>
        <v>Dallas </v>
      </c>
      <c r="H1514" t="str">
        <f t="shared" si="3"/>
        <v>Missouri</v>
      </c>
      <c r="I1514" t="str">
        <f>VLOOKUP(H1514,Sheet5!A:B,2,FALSE)</f>
        <v>MO</v>
      </c>
      <c r="J1514" t="str">
        <f t="shared" si="4"/>
        <v>Dallas, MO</v>
      </c>
    </row>
    <row r="1515" ht="15.75" customHeight="1">
      <c r="A1515" s="11" t="s">
        <v>10038</v>
      </c>
      <c r="B1515" s="12" t="s">
        <v>5082</v>
      </c>
      <c r="C1515" s="12">
        <v>6.1</v>
      </c>
      <c r="D1515" s="12">
        <v>16.0</v>
      </c>
      <c r="E1515" s="12">
        <v>42188.0</v>
      </c>
      <c r="F1515" t="str">
        <f t="shared" si="1"/>
        <v> Missouri</v>
      </c>
      <c r="G1515" t="str">
        <f t="shared" si="2"/>
        <v>Daviess </v>
      </c>
      <c r="H1515" t="str">
        <f t="shared" si="3"/>
        <v>Missouri</v>
      </c>
      <c r="I1515" t="str">
        <f>VLOOKUP(H1515,Sheet5!A:B,2,FALSE)</f>
        <v>MO</v>
      </c>
      <c r="J1515" t="str">
        <f t="shared" si="4"/>
        <v>Daviess, MO</v>
      </c>
    </row>
    <row r="1516" ht="15.75" customHeight="1">
      <c r="A1516" s="11" t="s">
        <v>10039</v>
      </c>
      <c r="B1516" s="12" t="s">
        <v>10040</v>
      </c>
      <c r="C1516" s="12">
        <v>6.6</v>
      </c>
      <c r="D1516" s="12">
        <v>11.0</v>
      </c>
      <c r="E1516" s="12">
        <v>44936.0</v>
      </c>
      <c r="F1516" t="str">
        <f t="shared" si="1"/>
        <v> Missouri</v>
      </c>
      <c r="G1516" t="str">
        <f t="shared" si="2"/>
        <v>DeKalb </v>
      </c>
      <c r="H1516" t="str">
        <f t="shared" si="3"/>
        <v>Missouri</v>
      </c>
      <c r="I1516" t="str">
        <f>VLOOKUP(H1516,Sheet5!A:B,2,FALSE)</f>
        <v>MO</v>
      </c>
      <c r="J1516" t="str">
        <f t="shared" si="4"/>
        <v>DeKalb, MO</v>
      </c>
    </row>
    <row r="1517" ht="15.75" customHeight="1">
      <c r="A1517" s="11" t="s">
        <v>10041</v>
      </c>
      <c r="B1517" s="12" t="s">
        <v>5086</v>
      </c>
      <c r="C1517" s="12">
        <v>9.6</v>
      </c>
      <c r="D1517" s="12">
        <v>20.1</v>
      </c>
      <c r="E1517" s="12">
        <v>37658.0</v>
      </c>
      <c r="F1517" t="str">
        <f t="shared" si="1"/>
        <v> Missouri</v>
      </c>
      <c r="G1517" t="str">
        <f t="shared" si="2"/>
        <v>Dent </v>
      </c>
      <c r="H1517" t="str">
        <f t="shared" si="3"/>
        <v>Missouri</v>
      </c>
      <c r="I1517" t="str">
        <f>VLOOKUP(H1517,Sheet5!A:B,2,FALSE)</f>
        <v>MO</v>
      </c>
      <c r="J1517" t="str">
        <f t="shared" si="4"/>
        <v>Dent, MO</v>
      </c>
    </row>
    <row r="1518" ht="15.75" customHeight="1">
      <c r="A1518" s="11" t="s">
        <v>10042</v>
      </c>
      <c r="B1518" s="12" t="s">
        <v>5088</v>
      </c>
      <c r="C1518" s="12">
        <v>9.6</v>
      </c>
      <c r="D1518" s="12">
        <v>21.5</v>
      </c>
      <c r="E1518" s="12">
        <v>30879.0</v>
      </c>
      <c r="F1518" t="str">
        <f t="shared" si="1"/>
        <v> Missouri</v>
      </c>
      <c r="G1518" t="str">
        <f t="shared" si="2"/>
        <v>Douglas </v>
      </c>
      <c r="H1518" t="str">
        <f t="shared" si="3"/>
        <v>Missouri</v>
      </c>
      <c r="I1518" t="str">
        <f>VLOOKUP(H1518,Sheet5!A:B,2,FALSE)</f>
        <v>MO</v>
      </c>
      <c r="J1518" t="str">
        <f t="shared" si="4"/>
        <v>Douglas, MO</v>
      </c>
    </row>
    <row r="1519" ht="15.75" customHeight="1">
      <c r="A1519" s="11" t="s">
        <v>10043</v>
      </c>
      <c r="B1519" s="12" t="s">
        <v>5090</v>
      </c>
      <c r="C1519" s="12">
        <v>9.8</v>
      </c>
      <c r="D1519" s="12">
        <v>26.7</v>
      </c>
      <c r="E1519" s="12">
        <v>31777.0</v>
      </c>
      <c r="F1519" t="str">
        <f t="shared" si="1"/>
        <v> Missouri</v>
      </c>
      <c r="G1519" t="str">
        <f t="shared" si="2"/>
        <v>Dunklin </v>
      </c>
      <c r="H1519" t="str">
        <f t="shared" si="3"/>
        <v>Missouri</v>
      </c>
      <c r="I1519" t="str">
        <f>VLOOKUP(H1519,Sheet5!A:B,2,FALSE)</f>
        <v>MO</v>
      </c>
      <c r="J1519" t="str">
        <f t="shared" si="4"/>
        <v>Dunklin, MO</v>
      </c>
    </row>
    <row r="1520" ht="15.75" customHeight="1">
      <c r="A1520" s="11" t="s">
        <v>10044</v>
      </c>
      <c r="B1520" s="12" t="s">
        <v>5092</v>
      </c>
      <c r="C1520" s="12">
        <v>8.6</v>
      </c>
      <c r="D1520" s="12">
        <v>12.5</v>
      </c>
      <c r="E1520" s="12">
        <v>48661.0</v>
      </c>
      <c r="F1520" t="str">
        <f t="shared" si="1"/>
        <v> Missouri</v>
      </c>
      <c r="G1520" t="str">
        <f t="shared" si="2"/>
        <v>Franklin </v>
      </c>
      <c r="H1520" t="str">
        <f t="shared" si="3"/>
        <v>Missouri</v>
      </c>
      <c r="I1520" t="str">
        <f>VLOOKUP(H1520,Sheet5!A:B,2,FALSE)</f>
        <v>MO</v>
      </c>
      <c r="J1520" t="str">
        <f t="shared" si="4"/>
        <v>Franklin, MO</v>
      </c>
    </row>
    <row r="1521" ht="15.75" customHeight="1">
      <c r="A1521" s="11" t="s">
        <v>10045</v>
      </c>
      <c r="B1521" s="12" t="s">
        <v>5094</v>
      </c>
      <c r="C1521" s="12">
        <v>7.6</v>
      </c>
      <c r="D1521" s="12">
        <v>15.3</v>
      </c>
      <c r="E1521" s="12">
        <v>42574.0</v>
      </c>
      <c r="F1521" t="str">
        <f t="shared" si="1"/>
        <v> Missouri</v>
      </c>
      <c r="G1521" t="str">
        <f t="shared" si="2"/>
        <v>Gasconade </v>
      </c>
      <c r="H1521" t="str">
        <f t="shared" si="3"/>
        <v>Missouri</v>
      </c>
      <c r="I1521" t="str">
        <f>VLOOKUP(H1521,Sheet5!A:B,2,FALSE)</f>
        <v>MO</v>
      </c>
      <c r="J1521" t="str">
        <f t="shared" si="4"/>
        <v>Gasconade, MO</v>
      </c>
    </row>
    <row r="1522" ht="15.75" customHeight="1">
      <c r="A1522" s="11" t="s">
        <v>10046</v>
      </c>
      <c r="B1522" s="12" t="s">
        <v>5096</v>
      </c>
      <c r="C1522" s="12">
        <v>7.4</v>
      </c>
      <c r="D1522" s="12">
        <v>16.2</v>
      </c>
      <c r="E1522" s="12">
        <v>40591.0</v>
      </c>
      <c r="F1522" t="str">
        <f t="shared" si="1"/>
        <v> Missouri</v>
      </c>
      <c r="G1522" t="str">
        <f t="shared" si="2"/>
        <v>Gentry </v>
      </c>
      <c r="H1522" t="str">
        <f t="shared" si="3"/>
        <v>Missouri</v>
      </c>
      <c r="I1522" t="str">
        <f>VLOOKUP(H1522,Sheet5!A:B,2,FALSE)</f>
        <v>MO</v>
      </c>
      <c r="J1522" t="str">
        <f t="shared" si="4"/>
        <v>Gentry, MO</v>
      </c>
    </row>
    <row r="1523" ht="15.75" customHeight="1">
      <c r="A1523" s="11" t="s">
        <v>10047</v>
      </c>
      <c r="B1523" s="12" t="s">
        <v>5098</v>
      </c>
      <c r="C1523" s="12">
        <v>7.7</v>
      </c>
      <c r="D1523" s="12">
        <v>19.1</v>
      </c>
      <c r="E1523" s="12">
        <v>40512.0</v>
      </c>
      <c r="F1523" t="str">
        <f t="shared" si="1"/>
        <v> Missouri</v>
      </c>
      <c r="G1523" t="str">
        <f t="shared" si="2"/>
        <v>Greene </v>
      </c>
      <c r="H1523" t="str">
        <f t="shared" si="3"/>
        <v>Missouri</v>
      </c>
      <c r="I1523" t="str">
        <f>VLOOKUP(H1523,Sheet5!A:B,2,FALSE)</f>
        <v>MO</v>
      </c>
      <c r="J1523" t="str">
        <f t="shared" si="4"/>
        <v>Greene, MO</v>
      </c>
    </row>
    <row r="1524" ht="15.75" customHeight="1">
      <c r="A1524" s="11" t="s">
        <v>10048</v>
      </c>
      <c r="B1524" s="12" t="s">
        <v>5100</v>
      </c>
      <c r="C1524" s="12">
        <v>5.4</v>
      </c>
      <c r="D1524" s="12">
        <v>17.5</v>
      </c>
      <c r="E1524" s="12">
        <v>37167.0</v>
      </c>
      <c r="F1524" t="str">
        <f t="shared" si="1"/>
        <v> Missouri</v>
      </c>
      <c r="G1524" t="str">
        <f t="shared" si="2"/>
        <v>Grundy </v>
      </c>
      <c r="H1524" t="str">
        <f t="shared" si="3"/>
        <v>Missouri</v>
      </c>
      <c r="I1524" t="str">
        <f>VLOOKUP(H1524,Sheet5!A:B,2,FALSE)</f>
        <v>MO</v>
      </c>
      <c r="J1524" t="str">
        <f t="shared" si="4"/>
        <v>Grundy, MO</v>
      </c>
    </row>
    <row r="1525" ht="15.75" customHeight="1">
      <c r="A1525" s="11" t="s">
        <v>10049</v>
      </c>
      <c r="B1525" s="12" t="s">
        <v>5102</v>
      </c>
      <c r="C1525" s="12">
        <v>6.7</v>
      </c>
      <c r="D1525" s="12">
        <v>15.5</v>
      </c>
      <c r="E1525" s="12">
        <v>39342.0</v>
      </c>
      <c r="F1525" t="str">
        <f t="shared" si="1"/>
        <v> Missouri</v>
      </c>
      <c r="G1525" t="str">
        <f t="shared" si="2"/>
        <v>Harrison </v>
      </c>
      <c r="H1525" t="str">
        <f t="shared" si="3"/>
        <v>Missouri</v>
      </c>
      <c r="I1525" t="str">
        <f>VLOOKUP(H1525,Sheet5!A:B,2,FALSE)</f>
        <v>MO</v>
      </c>
      <c r="J1525" t="str">
        <f t="shared" si="4"/>
        <v>Harrison, MO</v>
      </c>
    </row>
    <row r="1526" ht="15.75" customHeight="1">
      <c r="A1526" s="11" t="s">
        <v>10050</v>
      </c>
      <c r="B1526" s="12" t="s">
        <v>5104</v>
      </c>
      <c r="C1526" s="12">
        <v>8.0</v>
      </c>
      <c r="D1526" s="12">
        <v>18.6</v>
      </c>
      <c r="E1526" s="12">
        <v>39880.0</v>
      </c>
      <c r="F1526" t="str">
        <f t="shared" si="1"/>
        <v> Missouri</v>
      </c>
      <c r="G1526" t="str">
        <f t="shared" si="2"/>
        <v>Henry </v>
      </c>
      <c r="H1526" t="str">
        <f t="shared" si="3"/>
        <v>Missouri</v>
      </c>
      <c r="I1526" t="str">
        <f>VLOOKUP(H1526,Sheet5!A:B,2,FALSE)</f>
        <v>MO</v>
      </c>
      <c r="J1526" t="str">
        <f t="shared" si="4"/>
        <v>Henry, MO</v>
      </c>
    </row>
    <row r="1527" ht="15.75" customHeight="1">
      <c r="A1527" s="11" t="s">
        <v>10051</v>
      </c>
      <c r="B1527" s="12" t="s">
        <v>5106</v>
      </c>
      <c r="C1527" s="12">
        <v>13.1</v>
      </c>
      <c r="D1527" s="12">
        <v>24.0</v>
      </c>
      <c r="E1527" s="12">
        <v>31897.0</v>
      </c>
      <c r="F1527" t="str">
        <f t="shared" si="1"/>
        <v> Missouri</v>
      </c>
      <c r="G1527" t="str">
        <f t="shared" si="2"/>
        <v>Hickory </v>
      </c>
      <c r="H1527" t="str">
        <f t="shared" si="3"/>
        <v>Missouri</v>
      </c>
      <c r="I1527" t="str">
        <f>VLOOKUP(H1527,Sheet5!A:B,2,FALSE)</f>
        <v>MO</v>
      </c>
      <c r="J1527" t="str">
        <f t="shared" si="4"/>
        <v>Hickory, MO</v>
      </c>
    </row>
    <row r="1528" ht="15.75" customHeight="1">
      <c r="A1528" s="11" t="s">
        <v>10052</v>
      </c>
      <c r="B1528" s="12" t="s">
        <v>5108</v>
      </c>
      <c r="C1528" s="12">
        <v>5.4</v>
      </c>
      <c r="D1528" s="12">
        <v>12.2</v>
      </c>
      <c r="E1528" s="12">
        <v>41842.0</v>
      </c>
      <c r="F1528" t="str">
        <f t="shared" si="1"/>
        <v> Missouri</v>
      </c>
      <c r="G1528" t="str">
        <f t="shared" si="2"/>
        <v>Holt </v>
      </c>
      <c r="H1528" t="str">
        <f t="shared" si="3"/>
        <v>Missouri</v>
      </c>
      <c r="I1528" t="str">
        <f>VLOOKUP(H1528,Sheet5!A:B,2,FALSE)</f>
        <v>MO</v>
      </c>
      <c r="J1528" t="str">
        <f t="shared" si="4"/>
        <v>Holt, MO</v>
      </c>
    </row>
    <row r="1529" ht="15.75" customHeight="1">
      <c r="A1529" s="11" t="s">
        <v>10053</v>
      </c>
      <c r="B1529" s="12" t="s">
        <v>5110</v>
      </c>
      <c r="C1529" s="12">
        <v>7.3</v>
      </c>
      <c r="D1529" s="12">
        <v>17.2</v>
      </c>
      <c r="E1529" s="12">
        <v>44081.0</v>
      </c>
      <c r="F1529" t="str">
        <f t="shared" si="1"/>
        <v> Missouri</v>
      </c>
      <c r="G1529" t="str">
        <f t="shared" si="2"/>
        <v>Howard </v>
      </c>
      <c r="H1529" t="str">
        <f t="shared" si="3"/>
        <v>Missouri</v>
      </c>
      <c r="I1529" t="str">
        <f>VLOOKUP(H1529,Sheet5!A:B,2,FALSE)</f>
        <v>MO</v>
      </c>
      <c r="J1529" t="str">
        <f t="shared" si="4"/>
        <v>Howard, MO</v>
      </c>
    </row>
    <row r="1530" ht="15.75" customHeight="1">
      <c r="A1530" s="11" t="s">
        <v>10054</v>
      </c>
      <c r="B1530" s="12" t="s">
        <v>5112</v>
      </c>
      <c r="C1530" s="12">
        <v>8.2</v>
      </c>
      <c r="D1530" s="12">
        <v>22.8</v>
      </c>
      <c r="E1530" s="12">
        <v>33006.0</v>
      </c>
      <c r="F1530" t="str">
        <f t="shared" si="1"/>
        <v> Missouri</v>
      </c>
      <c r="G1530" t="str">
        <f t="shared" si="2"/>
        <v>Howell </v>
      </c>
      <c r="H1530" t="str">
        <f t="shared" si="3"/>
        <v>Missouri</v>
      </c>
      <c r="I1530" t="str">
        <f>VLOOKUP(H1530,Sheet5!A:B,2,FALSE)</f>
        <v>MO</v>
      </c>
      <c r="J1530" t="str">
        <f t="shared" si="4"/>
        <v>Howell, MO</v>
      </c>
    </row>
    <row r="1531" ht="15.75" customHeight="1">
      <c r="A1531" s="11" t="s">
        <v>10055</v>
      </c>
      <c r="B1531" s="12" t="s">
        <v>5114</v>
      </c>
      <c r="C1531" s="12">
        <v>12.2</v>
      </c>
      <c r="D1531" s="12">
        <v>22.1</v>
      </c>
      <c r="E1531" s="12">
        <v>37259.0</v>
      </c>
      <c r="F1531" t="str">
        <f t="shared" si="1"/>
        <v> Missouri</v>
      </c>
      <c r="G1531" t="str">
        <f t="shared" si="2"/>
        <v>Iron </v>
      </c>
      <c r="H1531" t="str">
        <f t="shared" si="3"/>
        <v>Missouri</v>
      </c>
      <c r="I1531" t="str">
        <f>VLOOKUP(H1531,Sheet5!A:B,2,FALSE)</f>
        <v>MO</v>
      </c>
      <c r="J1531" t="str">
        <f t="shared" si="4"/>
        <v>Iron, MO</v>
      </c>
    </row>
    <row r="1532" ht="15.75" customHeight="1">
      <c r="A1532" s="11" t="s">
        <v>10056</v>
      </c>
      <c r="B1532" s="12" t="s">
        <v>5116</v>
      </c>
      <c r="C1532" s="12">
        <v>8.8</v>
      </c>
      <c r="D1532" s="12">
        <v>17.5</v>
      </c>
      <c r="E1532" s="12">
        <v>46917.0</v>
      </c>
      <c r="F1532" t="str">
        <f t="shared" si="1"/>
        <v> Missouri</v>
      </c>
      <c r="G1532" t="str">
        <f t="shared" si="2"/>
        <v>Jackson </v>
      </c>
      <c r="H1532" t="str">
        <f t="shared" si="3"/>
        <v>Missouri</v>
      </c>
      <c r="I1532" t="str">
        <f>VLOOKUP(H1532,Sheet5!A:B,2,FALSE)</f>
        <v>MO</v>
      </c>
      <c r="J1532" t="str">
        <f t="shared" si="4"/>
        <v>Jackson, MO</v>
      </c>
    </row>
    <row r="1533" ht="15.75" customHeight="1">
      <c r="A1533" s="11" t="s">
        <v>10057</v>
      </c>
      <c r="B1533" s="12" t="s">
        <v>5118</v>
      </c>
      <c r="C1533" s="12">
        <v>7.6</v>
      </c>
      <c r="D1533" s="12">
        <v>17.8</v>
      </c>
      <c r="E1533" s="12">
        <v>40914.0</v>
      </c>
      <c r="F1533" t="str">
        <f t="shared" si="1"/>
        <v> Missouri</v>
      </c>
      <c r="G1533" t="str">
        <f t="shared" si="2"/>
        <v>Jasper </v>
      </c>
      <c r="H1533" t="str">
        <f t="shared" si="3"/>
        <v>Missouri</v>
      </c>
      <c r="I1533" t="str">
        <f>VLOOKUP(H1533,Sheet5!A:B,2,FALSE)</f>
        <v>MO</v>
      </c>
      <c r="J1533" t="str">
        <f t="shared" si="4"/>
        <v>Jasper, MO</v>
      </c>
    </row>
    <row r="1534" ht="15.75" customHeight="1">
      <c r="A1534" s="11" t="s">
        <v>10058</v>
      </c>
      <c r="B1534" s="12" t="s">
        <v>5120</v>
      </c>
      <c r="C1534" s="12">
        <v>9.2</v>
      </c>
      <c r="D1534" s="12">
        <v>11.1</v>
      </c>
      <c r="E1534" s="12">
        <v>55563.0</v>
      </c>
      <c r="F1534" t="str">
        <f t="shared" si="1"/>
        <v> Missouri</v>
      </c>
      <c r="G1534" t="str">
        <f t="shared" si="2"/>
        <v>Jefferson </v>
      </c>
      <c r="H1534" t="str">
        <f t="shared" si="3"/>
        <v>Missouri</v>
      </c>
      <c r="I1534" t="str">
        <f>VLOOKUP(H1534,Sheet5!A:B,2,FALSE)</f>
        <v>MO</v>
      </c>
      <c r="J1534" t="str">
        <f t="shared" si="4"/>
        <v>Jefferson, MO</v>
      </c>
    </row>
    <row r="1535" ht="15.75" customHeight="1">
      <c r="A1535" s="11" t="s">
        <v>10059</v>
      </c>
      <c r="B1535" s="12" t="s">
        <v>5122</v>
      </c>
      <c r="C1535" s="12">
        <v>8.6</v>
      </c>
      <c r="D1535" s="12">
        <v>17.4</v>
      </c>
      <c r="E1535" s="12">
        <v>49978.0</v>
      </c>
      <c r="F1535" t="str">
        <f t="shared" si="1"/>
        <v> Missouri</v>
      </c>
      <c r="G1535" t="str">
        <f t="shared" si="2"/>
        <v>Johnson </v>
      </c>
      <c r="H1535" t="str">
        <f t="shared" si="3"/>
        <v>Missouri</v>
      </c>
      <c r="I1535" t="str">
        <f>VLOOKUP(H1535,Sheet5!A:B,2,FALSE)</f>
        <v>MO</v>
      </c>
      <c r="J1535" t="str">
        <f t="shared" si="4"/>
        <v>Johnson, MO</v>
      </c>
    </row>
    <row r="1536" ht="15.75" customHeight="1">
      <c r="A1536" s="11" t="s">
        <v>10060</v>
      </c>
      <c r="B1536" s="12" t="s">
        <v>5124</v>
      </c>
      <c r="C1536" s="12">
        <v>6.7</v>
      </c>
      <c r="D1536" s="12">
        <v>23.7</v>
      </c>
      <c r="E1536" s="12">
        <v>35597.0</v>
      </c>
      <c r="F1536" t="str">
        <f t="shared" si="1"/>
        <v> Missouri</v>
      </c>
      <c r="G1536" t="str">
        <f t="shared" si="2"/>
        <v>Knox </v>
      </c>
      <c r="H1536" t="str">
        <f t="shared" si="3"/>
        <v>Missouri</v>
      </c>
      <c r="I1536" t="str">
        <f>VLOOKUP(H1536,Sheet5!A:B,2,FALSE)</f>
        <v>MO</v>
      </c>
      <c r="J1536" t="str">
        <f t="shared" si="4"/>
        <v>Knox, MO</v>
      </c>
    </row>
    <row r="1537" ht="15.75" customHeight="1">
      <c r="A1537" s="11" t="s">
        <v>10061</v>
      </c>
      <c r="B1537" s="12" t="s">
        <v>5126</v>
      </c>
      <c r="C1537" s="12">
        <v>9.5</v>
      </c>
      <c r="D1537" s="12">
        <v>19.4</v>
      </c>
      <c r="E1537" s="12">
        <v>38693.0</v>
      </c>
      <c r="F1537" t="str">
        <f t="shared" si="1"/>
        <v> Missouri</v>
      </c>
      <c r="G1537" t="str">
        <f t="shared" si="2"/>
        <v>Laclede </v>
      </c>
      <c r="H1537" t="str">
        <f t="shared" si="3"/>
        <v>Missouri</v>
      </c>
      <c r="I1537" t="str">
        <f>VLOOKUP(H1537,Sheet5!A:B,2,FALSE)</f>
        <v>MO</v>
      </c>
      <c r="J1537" t="str">
        <f t="shared" si="4"/>
        <v>Laclede, MO</v>
      </c>
    </row>
    <row r="1538" ht="15.75" customHeight="1">
      <c r="A1538" s="11" t="s">
        <v>10062</v>
      </c>
      <c r="B1538" s="12" t="s">
        <v>5128</v>
      </c>
      <c r="C1538" s="12">
        <v>8.0</v>
      </c>
      <c r="D1538" s="12">
        <v>10.7</v>
      </c>
      <c r="E1538" s="12">
        <v>51195.0</v>
      </c>
      <c r="F1538" t="str">
        <f t="shared" si="1"/>
        <v> Missouri</v>
      </c>
      <c r="G1538" t="str">
        <f t="shared" si="2"/>
        <v>Lafayette </v>
      </c>
      <c r="H1538" t="str">
        <f t="shared" si="3"/>
        <v>Missouri</v>
      </c>
      <c r="I1538" t="str">
        <f>VLOOKUP(H1538,Sheet5!A:B,2,FALSE)</f>
        <v>MO</v>
      </c>
      <c r="J1538" t="str">
        <f t="shared" si="4"/>
        <v>Lafayette, MO</v>
      </c>
    </row>
    <row r="1539" ht="15.75" customHeight="1">
      <c r="A1539" s="11" t="s">
        <v>10063</v>
      </c>
      <c r="B1539" s="12" t="s">
        <v>5130</v>
      </c>
      <c r="C1539" s="12">
        <v>8.8</v>
      </c>
      <c r="D1539" s="12">
        <v>18.4</v>
      </c>
      <c r="E1539" s="12">
        <v>40496.0</v>
      </c>
      <c r="F1539" t="str">
        <f t="shared" si="1"/>
        <v> Missouri</v>
      </c>
      <c r="G1539" t="str">
        <f t="shared" si="2"/>
        <v>Lawrence </v>
      </c>
      <c r="H1539" t="str">
        <f t="shared" si="3"/>
        <v>Missouri</v>
      </c>
      <c r="I1539" t="str">
        <f>VLOOKUP(H1539,Sheet5!A:B,2,FALSE)</f>
        <v>MO</v>
      </c>
      <c r="J1539" t="str">
        <f t="shared" si="4"/>
        <v>Lawrence, MO</v>
      </c>
    </row>
    <row r="1540" ht="15.75" customHeight="1">
      <c r="A1540" s="11" t="s">
        <v>10064</v>
      </c>
      <c r="B1540" s="12" t="s">
        <v>5132</v>
      </c>
      <c r="C1540" s="12">
        <v>6.9</v>
      </c>
      <c r="D1540" s="12">
        <v>11.5</v>
      </c>
      <c r="E1540" s="12">
        <v>43000.0</v>
      </c>
      <c r="F1540" t="str">
        <f t="shared" si="1"/>
        <v> Missouri</v>
      </c>
      <c r="G1540" t="str">
        <f t="shared" si="2"/>
        <v>Lewis </v>
      </c>
      <c r="H1540" t="str">
        <f t="shared" si="3"/>
        <v>Missouri</v>
      </c>
      <c r="I1540" t="str">
        <f>VLOOKUP(H1540,Sheet5!A:B,2,FALSE)</f>
        <v>MO</v>
      </c>
      <c r="J1540" t="str">
        <f t="shared" si="4"/>
        <v>Lewis, MO</v>
      </c>
    </row>
    <row r="1541" ht="15.75" customHeight="1">
      <c r="A1541" s="11" t="s">
        <v>10065</v>
      </c>
      <c r="B1541" s="12" t="s">
        <v>5134</v>
      </c>
      <c r="C1541" s="12">
        <v>12.3</v>
      </c>
      <c r="D1541" s="12">
        <v>15.1</v>
      </c>
      <c r="E1541" s="12">
        <v>53280.0</v>
      </c>
      <c r="F1541" t="str">
        <f t="shared" si="1"/>
        <v> Missouri</v>
      </c>
      <c r="G1541" t="str">
        <f t="shared" si="2"/>
        <v>Lincoln </v>
      </c>
      <c r="H1541" t="str">
        <f t="shared" si="3"/>
        <v>Missouri</v>
      </c>
      <c r="I1541" t="str">
        <f>VLOOKUP(H1541,Sheet5!A:B,2,FALSE)</f>
        <v>MO</v>
      </c>
      <c r="J1541" t="str">
        <f t="shared" si="4"/>
        <v>Lincoln, MO</v>
      </c>
    </row>
    <row r="1542" ht="15.75" customHeight="1">
      <c r="A1542" s="11" t="s">
        <v>10066</v>
      </c>
      <c r="B1542" s="12" t="s">
        <v>5136</v>
      </c>
      <c r="C1542" s="12">
        <v>5.7</v>
      </c>
      <c r="D1542" s="12">
        <v>18.2</v>
      </c>
      <c r="E1542" s="12">
        <v>37264.0</v>
      </c>
      <c r="F1542" t="str">
        <f t="shared" si="1"/>
        <v> Missouri</v>
      </c>
      <c r="G1542" t="str">
        <f t="shared" si="2"/>
        <v>Linn </v>
      </c>
      <c r="H1542" t="str">
        <f t="shared" si="3"/>
        <v>Missouri</v>
      </c>
      <c r="I1542" t="str">
        <f>VLOOKUP(H1542,Sheet5!A:B,2,FALSE)</f>
        <v>MO</v>
      </c>
      <c r="J1542" t="str">
        <f t="shared" si="4"/>
        <v>Linn, MO</v>
      </c>
    </row>
    <row r="1543" ht="15.75" customHeight="1">
      <c r="A1543" s="11" t="s">
        <v>10067</v>
      </c>
      <c r="B1543" s="12" t="s">
        <v>5138</v>
      </c>
      <c r="C1543" s="12">
        <v>5.5</v>
      </c>
      <c r="D1543" s="12">
        <v>15.8</v>
      </c>
      <c r="E1543" s="12">
        <v>44754.0</v>
      </c>
      <c r="F1543" t="str">
        <f t="shared" si="1"/>
        <v> Missouri</v>
      </c>
      <c r="G1543" t="str">
        <f t="shared" si="2"/>
        <v>Livingston </v>
      </c>
      <c r="H1543" t="str">
        <f t="shared" si="3"/>
        <v>Missouri</v>
      </c>
      <c r="I1543" t="str">
        <f>VLOOKUP(H1543,Sheet5!A:B,2,FALSE)</f>
        <v>MO</v>
      </c>
      <c r="J1543" t="str">
        <f t="shared" si="4"/>
        <v>Livingston, MO</v>
      </c>
    </row>
    <row r="1544" ht="15.75" customHeight="1">
      <c r="A1544" s="11" t="s">
        <v>10068</v>
      </c>
      <c r="B1544" s="12" t="s">
        <v>10069</v>
      </c>
      <c r="C1544" s="12">
        <v>8.9</v>
      </c>
      <c r="D1544" s="12">
        <v>21.7</v>
      </c>
      <c r="E1544" s="12">
        <v>38122.0</v>
      </c>
      <c r="F1544" t="str">
        <f t="shared" si="1"/>
        <v> Missouri</v>
      </c>
      <c r="G1544" t="str">
        <f t="shared" si="2"/>
        <v>McDonald </v>
      </c>
      <c r="H1544" t="str">
        <f t="shared" si="3"/>
        <v>Missouri</v>
      </c>
      <c r="I1544" t="str">
        <f>VLOOKUP(H1544,Sheet5!A:B,2,FALSE)</f>
        <v>MO</v>
      </c>
      <c r="J1544" t="str">
        <f t="shared" si="4"/>
        <v>McDonald, MO</v>
      </c>
    </row>
    <row r="1545" ht="15.75" customHeight="1">
      <c r="A1545" s="11" t="s">
        <v>10070</v>
      </c>
      <c r="B1545" s="12" t="s">
        <v>5140</v>
      </c>
      <c r="C1545" s="12">
        <v>8.4</v>
      </c>
      <c r="D1545" s="12">
        <v>19.2</v>
      </c>
      <c r="E1545" s="12">
        <v>36878.0</v>
      </c>
      <c r="F1545" t="str">
        <f t="shared" si="1"/>
        <v> Missouri</v>
      </c>
      <c r="G1545" t="str">
        <f t="shared" si="2"/>
        <v>Macon </v>
      </c>
      <c r="H1545" t="str">
        <f t="shared" si="3"/>
        <v>Missouri</v>
      </c>
      <c r="I1545" t="str">
        <f>VLOOKUP(H1545,Sheet5!A:B,2,FALSE)</f>
        <v>MO</v>
      </c>
      <c r="J1545" t="str">
        <f t="shared" si="4"/>
        <v>Macon, MO</v>
      </c>
    </row>
    <row r="1546" ht="15.75" customHeight="1">
      <c r="A1546" s="11" t="s">
        <v>10071</v>
      </c>
      <c r="B1546" s="12" t="s">
        <v>5142</v>
      </c>
      <c r="C1546" s="12">
        <v>12.9</v>
      </c>
      <c r="D1546" s="12">
        <v>19.9</v>
      </c>
      <c r="E1546" s="12">
        <v>37648.0</v>
      </c>
      <c r="F1546" t="str">
        <f t="shared" si="1"/>
        <v> Missouri</v>
      </c>
      <c r="G1546" t="str">
        <f t="shared" si="2"/>
        <v>Madison </v>
      </c>
      <c r="H1546" t="str">
        <f t="shared" si="3"/>
        <v>Missouri</v>
      </c>
      <c r="I1546" t="str">
        <f>VLOOKUP(H1546,Sheet5!A:B,2,FALSE)</f>
        <v>MO</v>
      </c>
      <c r="J1546" t="str">
        <f t="shared" si="4"/>
        <v>Madison, MO</v>
      </c>
    </row>
    <row r="1547" ht="15.75" customHeight="1">
      <c r="A1547" s="11" t="s">
        <v>10072</v>
      </c>
      <c r="B1547" s="12" t="s">
        <v>5144</v>
      </c>
      <c r="C1547" s="12">
        <v>10.6</v>
      </c>
      <c r="D1547" s="12">
        <v>17.4</v>
      </c>
      <c r="E1547" s="12">
        <v>41492.0</v>
      </c>
      <c r="F1547" t="str">
        <f t="shared" si="1"/>
        <v> Missouri</v>
      </c>
      <c r="G1547" t="str">
        <f t="shared" si="2"/>
        <v>Maries </v>
      </c>
      <c r="H1547" t="str">
        <f t="shared" si="3"/>
        <v>Missouri</v>
      </c>
      <c r="I1547" t="str">
        <f>VLOOKUP(H1547,Sheet5!A:B,2,FALSE)</f>
        <v>MO</v>
      </c>
      <c r="J1547" t="str">
        <f t="shared" si="4"/>
        <v>Maries, MO</v>
      </c>
    </row>
    <row r="1548" ht="15.75" customHeight="1">
      <c r="A1548" s="11" t="s">
        <v>10073</v>
      </c>
      <c r="B1548" s="12" t="s">
        <v>5146</v>
      </c>
      <c r="C1548" s="12">
        <v>6.9</v>
      </c>
      <c r="D1548" s="12">
        <v>17.0</v>
      </c>
      <c r="E1548" s="12">
        <v>41732.0</v>
      </c>
      <c r="F1548" t="str">
        <f t="shared" si="1"/>
        <v> Missouri</v>
      </c>
      <c r="G1548" t="str">
        <f t="shared" si="2"/>
        <v>Marion </v>
      </c>
      <c r="H1548" t="str">
        <f t="shared" si="3"/>
        <v>Missouri</v>
      </c>
      <c r="I1548" t="str">
        <f>VLOOKUP(H1548,Sheet5!A:B,2,FALSE)</f>
        <v>MO</v>
      </c>
      <c r="J1548" t="str">
        <f t="shared" si="4"/>
        <v>Marion, MO</v>
      </c>
    </row>
    <row r="1549" ht="15.75" customHeight="1">
      <c r="A1549" s="11" t="s">
        <v>10074</v>
      </c>
      <c r="B1549" s="12" t="s">
        <v>5151</v>
      </c>
      <c r="C1549" s="12">
        <v>8.0</v>
      </c>
      <c r="D1549" s="12">
        <v>18.0</v>
      </c>
      <c r="E1549" s="12">
        <v>38925.0</v>
      </c>
      <c r="F1549" t="str">
        <f t="shared" si="1"/>
        <v> Missouri</v>
      </c>
      <c r="G1549" t="str">
        <f t="shared" si="2"/>
        <v>Mercer </v>
      </c>
      <c r="H1549" t="str">
        <f t="shared" si="3"/>
        <v>Missouri</v>
      </c>
      <c r="I1549" t="str">
        <f>VLOOKUP(H1549,Sheet5!A:B,2,FALSE)</f>
        <v>MO</v>
      </c>
      <c r="J1549" t="str">
        <f t="shared" si="4"/>
        <v>Mercer, MO</v>
      </c>
    </row>
    <row r="1550" ht="15.75" customHeight="1">
      <c r="A1550" s="11" t="s">
        <v>10075</v>
      </c>
      <c r="B1550" s="12" t="s">
        <v>5153</v>
      </c>
      <c r="C1550" s="12">
        <v>10.0</v>
      </c>
      <c r="D1550" s="12">
        <v>21.5</v>
      </c>
      <c r="E1550" s="12">
        <v>36592.0</v>
      </c>
      <c r="F1550" t="str">
        <f t="shared" si="1"/>
        <v> Missouri</v>
      </c>
      <c r="G1550" t="str">
        <f t="shared" si="2"/>
        <v>Miller </v>
      </c>
      <c r="H1550" t="str">
        <f t="shared" si="3"/>
        <v>Missouri</v>
      </c>
      <c r="I1550" t="str">
        <f>VLOOKUP(H1550,Sheet5!A:B,2,FALSE)</f>
        <v>MO</v>
      </c>
      <c r="J1550" t="str">
        <f t="shared" si="4"/>
        <v>Miller, MO</v>
      </c>
    </row>
    <row r="1551" ht="15.75" customHeight="1">
      <c r="A1551" s="11" t="s">
        <v>10076</v>
      </c>
      <c r="B1551" s="12" t="s">
        <v>5155</v>
      </c>
      <c r="C1551" s="12">
        <v>13.9</v>
      </c>
      <c r="D1551" s="12">
        <v>29.7</v>
      </c>
      <c r="E1551" s="12">
        <v>28436.0</v>
      </c>
      <c r="F1551" t="str">
        <f t="shared" si="1"/>
        <v> Missouri</v>
      </c>
      <c r="G1551" t="str">
        <f t="shared" si="2"/>
        <v>Mississippi </v>
      </c>
      <c r="H1551" t="str">
        <f t="shared" si="3"/>
        <v>Missouri</v>
      </c>
      <c r="I1551" t="str">
        <f>VLOOKUP(H1551,Sheet5!A:B,2,FALSE)</f>
        <v>MO</v>
      </c>
      <c r="J1551" t="str">
        <f t="shared" si="4"/>
        <v>Mississippi, MO</v>
      </c>
    </row>
    <row r="1552" ht="15.75" customHeight="1">
      <c r="A1552" s="11" t="s">
        <v>10077</v>
      </c>
      <c r="B1552" s="12" t="s">
        <v>5157</v>
      </c>
      <c r="C1552" s="12">
        <v>7.2</v>
      </c>
      <c r="D1552" s="12">
        <v>11.9</v>
      </c>
      <c r="E1552" s="12">
        <v>47386.0</v>
      </c>
      <c r="F1552" t="str">
        <f t="shared" si="1"/>
        <v> Missouri</v>
      </c>
      <c r="G1552" t="str">
        <f t="shared" si="2"/>
        <v>Moniteau </v>
      </c>
      <c r="H1552" t="str">
        <f t="shared" si="3"/>
        <v>Missouri</v>
      </c>
      <c r="I1552" t="str">
        <f>VLOOKUP(H1552,Sheet5!A:B,2,FALSE)</f>
        <v>MO</v>
      </c>
      <c r="J1552" t="str">
        <f t="shared" si="4"/>
        <v>Moniteau, MO</v>
      </c>
    </row>
    <row r="1553" ht="15.75" customHeight="1">
      <c r="A1553" s="11" t="s">
        <v>10078</v>
      </c>
      <c r="B1553" s="12" t="s">
        <v>5159</v>
      </c>
      <c r="C1553" s="12">
        <v>6.3</v>
      </c>
      <c r="D1553" s="12">
        <v>15.4</v>
      </c>
      <c r="E1553" s="12">
        <v>40342.0</v>
      </c>
      <c r="F1553" t="str">
        <f t="shared" si="1"/>
        <v> Missouri</v>
      </c>
      <c r="G1553" t="str">
        <f t="shared" si="2"/>
        <v>Monroe </v>
      </c>
      <c r="H1553" t="str">
        <f t="shared" si="3"/>
        <v>Missouri</v>
      </c>
      <c r="I1553" t="str">
        <f>VLOOKUP(H1553,Sheet5!A:B,2,FALSE)</f>
        <v>MO</v>
      </c>
      <c r="J1553" t="str">
        <f t="shared" si="4"/>
        <v>Monroe, MO</v>
      </c>
    </row>
    <row r="1554" ht="15.75" customHeight="1">
      <c r="A1554" s="11" t="s">
        <v>10079</v>
      </c>
      <c r="B1554" s="12" t="s">
        <v>5161</v>
      </c>
      <c r="C1554" s="12">
        <v>10.9</v>
      </c>
      <c r="D1554" s="12">
        <v>17.8</v>
      </c>
      <c r="E1554" s="12">
        <v>40114.0</v>
      </c>
      <c r="F1554" t="str">
        <f t="shared" si="1"/>
        <v> Missouri</v>
      </c>
      <c r="G1554" t="str">
        <f t="shared" si="2"/>
        <v>Montgomery </v>
      </c>
      <c r="H1554" t="str">
        <f t="shared" si="3"/>
        <v>Missouri</v>
      </c>
      <c r="I1554" t="str">
        <f>VLOOKUP(H1554,Sheet5!A:B,2,FALSE)</f>
        <v>MO</v>
      </c>
      <c r="J1554" t="str">
        <f t="shared" si="4"/>
        <v>Montgomery, MO</v>
      </c>
    </row>
    <row r="1555" ht="15.75" customHeight="1">
      <c r="A1555" s="11" t="s">
        <v>10080</v>
      </c>
      <c r="B1555" s="12" t="s">
        <v>5163</v>
      </c>
      <c r="C1555" s="12">
        <v>13.9</v>
      </c>
      <c r="D1555" s="12">
        <v>21.4</v>
      </c>
      <c r="E1555" s="12">
        <v>34179.0</v>
      </c>
      <c r="F1555" t="str">
        <f t="shared" si="1"/>
        <v> Missouri</v>
      </c>
      <c r="G1555" t="str">
        <f t="shared" si="2"/>
        <v>Morgan </v>
      </c>
      <c r="H1555" t="str">
        <f t="shared" si="3"/>
        <v>Missouri</v>
      </c>
      <c r="I1555" t="str">
        <f>VLOOKUP(H1555,Sheet5!A:B,2,FALSE)</f>
        <v>MO</v>
      </c>
      <c r="J1555" t="str">
        <f t="shared" si="4"/>
        <v>Morgan, MO</v>
      </c>
    </row>
    <row r="1556" ht="15.75" customHeight="1">
      <c r="A1556" s="11" t="s">
        <v>10081</v>
      </c>
      <c r="B1556" s="12" t="s">
        <v>5165</v>
      </c>
      <c r="C1556" s="12">
        <v>9.7</v>
      </c>
      <c r="D1556" s="12">
        <v>23.0</v>
      </c>
      <c r="E1556" s="12">
        <v>34224.0</v>
      </c>
      <c r="F1556" t="str">
        <f t="shared" si="1"/>
        <v> Missouri</v>
      </c>
      <c r="G1556" t="str">
        <f t="shared" si="2"/>
        <v>New Madrid </v>
      </c>
      <c r="H1556" t="str">
        <f t="shared" si="3"/>
        <v>Missouri</v>
      </c>
      <c r="I1556" t="str">
        <f>VLOOKUP(H1556,Sheet5!A:B,2,FALSE)</f>
        <v>MO</v>
      </c>
      <c r="J1556" t="str">
        <f t="shared" si="4"/>
        <v>New Madrid, MO</v>
      </c>
    </row>
    <row r="1557" ht="15.75" customHeight="1">
      <c r="A1557" s="11" t="s">
        <v>10082</v>
      </c>
      <c r="B1557" s="12" t="s">
        <v>5167</v>
      </c>
      <c r="C1557" s="12">
        <v>6.9</v>
      </c>
      <c r="D1557" s="12">
        <v>14.8</v>
      </c>
      <c r="E1557" s="12">
        <v>42939.0</v>
      </c>
      <c r="F1557" t="str">
        <f t="shared" si="1"/>
        <v> Missouri</v>
      </c>
      <c r="G1557" t="str">
        <f t="shared" si="2"/>
        <v>Newton </v>
      </c>
      <c r="H1557" t="str">
        <f t="shared" si="3"/>
        <v>Missouri</v>
      </c>
      <c r="I1557" t="str">
        <f>VLOOKUP(H1557,Sheet5!A:B,2,FALSE)</f>
        <v>MO</v>
      </c>
      <c r="J1557" t="str">
        <f t="shared" si="4"/>
        <v>Newton, MO</v>
      </c>
    </row>
    <row r="1558" ht="15.75" customHeight="1">
      <c r="A1558" s="11" t="s">
        <v>10083</v>
      </c>
      <c r="B1558" s="12" t="s">
        <v>5169</v>
      </c>
      <c r="C1558" s="12">
        <v>7.1</v>
      </c>
      <c r="D1558" s="12">
        <v>27.3</v>
      </c>
      <c r="E1558" s="12">
        <v>36237.0</v>
      </c>
      <c r="F1558" t="str">
        <f t="shared" si="1"/>
        <v> Missouri</v>
      </c>
      <c r="G1558" t="str">
        <f t="shared" si="2"/>
        <v>Nodaway </v>
      </c>
      <c r="H1558" t="str">
        <f t="shared" si="3"/>
        <v>Missouri</v>
      </c>
      <c r="I1558" t="str">
        <f>VLOOKUP(H1558,Sheet5!A:B,2,FALSE)</f>
        <v>MO</v>
      </c>
      <c r="J1558" t="str">
        <f t="shared" si="4"/>
        <v>Nodaway, MO</v>
      </c>
    </row>
    <row r="1559" ht="15.75" customHeight="1">
      <c r="A1559" s="11" t="s">
        <v>10084</v>
      </c>
      <c r="B1559" s="12" t="s">
        <v>5171</v>
      </c>
      <c r="C1559" s="12">
        <v>9.1</v>
      </c>
      <c r="D1559" s="12">
        <v>26.0</v>
      </c>
      <c r="E1559" s="12">
        <v>29385.0</v>
      </c>
      <c r="F1559" t="str">
        <f t="shared" si="1"/>
        <v> Missouri</v>
      </c>
      <c r="G1559" t="str">
        <f t="shared" si="2"/>
        <v>Oregon </v>
      </c>
      <c r="H1559" t="str">
        <f t="shared" si="3"/>
        <v>Missouri</v>
      </c>
      <c r="I1559" t="str">
        <f>VLOOKUP(H1559,Sheet5!A:B,2,FALSE)</f>
        <v>MO</v>
      </c>
      <c r="J1559" t="str">
        <f t="shared" si="4"/>
        <v>Oregon, MO</v>
      </c>
    </row>
    <row r="1560" ht="15.75" customHeight="1">
      <c r="A1560" s="11" t="s">
        <v>10085</v>
      </c>
      <c r="B1560" s="12" t="s">
        <v>5173</v>
      </c>
      <c r="C1560" s="12">
        <v>3.2</v>
      </c>
      <c r="D1560" s="12">
        <v>8.6</v>
      </c>
      <c r="E1560" s="12">
        <v>52479.0</v>
      </c>
      <c r="F1560" t="str">
        <f t="shared" si="1"/>
        <v> Missouri</v>
      </c>
      <c r="G1560" t="str">
        <f t="shared" si="2"/>
        <v>Osage </v>
      </c>
      <c r="H1560" t="str">
        <f t="shared" si="3"/>
        <v>Missouri</v>
      </c>
      <c r="I1560" t="str">
        <f>VLOOKUP(H1560,Sheet5!A:B,2,FALSE)</f>
        <v>MO</v>
      </c>
      <c r="J1560" t="str">
        <f t="shared" si="4"/>
        <v>Osage, MO</v>
      </c>
    </row>
    <row r="1561" ht="15.75" customHeight="1">
      <c r="A1561" s="11" t="s">
        <v>10086</v>
      </c>
      <c r="B1561" s="12" t="s">
        <v>5175</v>
      </c>
      <c r="C1561" s="12">
        <v>12.4</v>
      </c>
      <c r="D1561" s="12">
        <v>20.7</v>
      </c>
      <c r="E1561" s="12">
        <v>31833.0</v>
      </c>
      <c r="F1561" t="str">
        <f t="shared" si="1"/>
        <v> Missouri</v>
      </c>
      <c r="G1561" t="str">
        <f t="shared" si="2"/>
        <v>Ozark </v>
      </c>
      <c r="H1561" t="str">
        <f t="shared" si="3"/>
        <v>Missouri</v>
      </c>
      <c r="I1561" t="str">
        <f>VLOOKUP(H1561,Sheet5!A:B,2,FALSE)</f>
        <v>MO</v>
      </c>
      <c r="J1561" t="str">
        <f t="shared" si="4"/>
        <v>Ozark, MO</v>
      </c>
    </row>
    <row r="1562" ht="15.75" customHeight="1">
      <c r="A1562" s="11" t="s">
        <v>10087</v>
      </c>
      <c r="B1562" s="12" t="s">
        <v>5177</v>
      </c>
      <c r="C1562" s="12">
        <v>10.7</v>
      </c>
      <c r="D1562" s="12">
        <v>28.8</v>
      </c>
      <c r="E1562" s="12">
        <v>30840.0</v>
      </c>
      <c r="F1562" t="str">
        <f t="shared" si="1"/>
        <v> Missouri</v>
      </c>
      <c r="G1562" t="str">
        <f t="shared" si="2"/>
        <v>Pemiscot </v>
      </c>
      <c r="H1562" t="str">
        <f t="shared" si="3"/>
        <v>Missouri</v>
      </c>
      <c r="I1562" t="str">
        <f>VLOOKUP(H1562,Sheet5!A:B,2,FALSE)</f>
        <v>MO</v>
      </c>
      <c r="J1562" t="str">
        <f t="shared" si="4"/>
        <v>Pemiscot, MO</v>
      </c>
    </row>
    <row r="1563" ht="15.75" customHeight="1">
      <c r="A1563" s="11" t="s">
        <v>10088</v>
      </c>
      <c r="B1563" s="12" t="s">
        <v>5179</v>
      </c>
      <c r="C1563" s="12">
        <v>4.1</v>
      </c>
      <c r="D1563" s="12">
        <v>11.7</v>
      </c>
      <c r="E1563" s="12">
        <v>50817.0</v>
      </c>
      <c r="F1563" t="str">
        <f t="shared" si="1"/>
        <v> Missouri</v>
      </c>
      <c r="G1563" t="str">
        <f t="shared" si="2"/>
        <v>Perry </v>
      </c>
      <c r="H1563" t="str">
        <f t="shared" si="3"/>
        <v>Missouri</v>
      </c>
      <c r="I1563" t="str">
        <f>VLOOKUP(H1563,Sheet5!A:B,2,FALSE)</f>
        <v>MO</v>
      </c>
      <c r="J1563" t="str">
        <f t="shared" si="4"/>
        <v>Perry, MO</v>
      </c>
    </row>
    <row r="1564" ht="15.75" customHeight="1">
      <c r="A1564" s="11" t="s">
        <v>10089</v>
      </c>
      <c r="B1564" s="12" t="s">
        <v>5181</v>
      </c>
      <c r="C1564" s="12">
        <v>6.3</v>
      </c>
      <c r="D1564" s="12">
        <v>18.8</v>
      </c>
      <c r="E1564" s="12">
        <v>39624.0</v>
      </c>
      <c r="F1564" t="str">
        <f t="shared" si="1"/>
        <v> Missouri</v>
      </c>
      <c r="G1564" t="str">
        <f t="shared" si="2"/>
        <v>Pettis </v>
      </c>
      <c r="H1564" t="str">
        <f t="shared" si="3"/>
        <v>Missouri</v>
      </c>
      <c r="I1564" t="str">
        <f>VLOOKUP(H1564,Sheet5!A:B,2,FALSE)</f>
        <v>MO</v>
      </c>
      <c r="J1564" t="str">
        <f t="shared" si="4"/>
        <v>Pettis, MO</v>
      </c>
    </row>
    <row r="1565" ht="15.75" customHeight="1">
      <c r="A1565" s="11" t="s">
        <v>10090</v>
      </c>
      <c r="B1565" s="12" t="s">
        <v>5183</v>
      </c>
      <c r="C1565" s="12">
        <v>8.1</v>
      </c>
      <c r="D1565" s="12">
        <v>19.3</v>
      </c>
      <c r="E1565" s="12">
        <v>41942.0</v>
      </c>
      <c r="F1565" t="str">
        <f t="shared" si="1"/>
        <v> Missouri</v>
      </c>
      <c r="G1565" t="str">
        <f t="shared" si="2"/>
        <v>Phelps </v>
      </c>
      <c r="H1565" t="str">
        <f t="shared" si="3"/>
        <v>Missouri</v>
      </c>
      <c r="I1565" t="str">
        <f>VLOOKUP(H1565,Sheet5!A:B,2,FALSE)</f>
        <v>MO</v>
      </c>
      <c r="J1565" t="str">
        <f t="shared" si="4"/>
        <v>Phelps, MO</v>
      </c>
    </row>
    <row r="1566" ht="15.75" customHeight="1">
      <c r="A1566" s="11" t="s">
        <v>10091</v>
      </c>
      <c r="B1566" s="12" t="s">
        <v>5185</v>
      </c>
      <c r="C1566" s="12">
        <v>7.3</v>
      </c>
      <c r="D1566" s="12">
        <v>15.7</v>
      </c>
      <c r="E1566" s="12">
        <v>40120.0</v>
      </c>
      <c r="F1566" t="str">
        <f t="shared" si="1"/>
        <v> Missouri</v>
      </c>
      <c r="G1566" t="str">
        <f t="shared" si="2"/>
        <v>Pike </v>
      </c>
      <c r="H1566" t="str">
        <f t="shared" si="3"/>
        <v>Missouri</v>
      </c>
      <c r="I1566" t="str">
        <f>VLOOKUP(H1566,Sheet5!A:B,2,FALSE)</f>
        <v>MO</v>
      </c>
      <c r="J1566" t="str">
        <f t="shared" si="4"/>
        <v>Pike, MO</v>
      </c>
    </row>
    <row r="1567" ht="15.75" customHeight="1">
      <c r="A1567" s="11" t="s">
        <v>10092</v>
      </c>
      <c r="B1567" s="12" t="s">
        <v>5187</v>
      </c>
      <c r="C1567" s="12">
        <v>6.0</v>
      </c>
      <c r="D1567" s="12">
        <v>7.4</v>
      </c>
      <c r="E1567" s="12">
        <v>68638.0</v>
      </c>
      <c r="F1567" t="str">
        <f t="shared" si="1"/>
        <v> Missouri</v>
      </c>
      <c r="G1567" t="str">
        <f t="shared" si="2"/>
        <v>Platte </v>
      </c>
      <c r="H1567" t="str">
        <f t="shared" si="3"/>
        <v>Missouri</v>
      </c>
      <c r="I1567" t="str">
        <f>VLOOKUP(H1567,Sheet5!A:B,2,FALSE)</f>
        <v>MO</v>
      </c>
      <c r="J1567" t="str">
        <f t="shared" si="4"/>
        <v>Platte, MO</v>
      </c>
    </row>
    <row r="1568" ht="15.75" customHeight="1">
      <c r="A1568" s="11" t="s">
        <v>10093</v>
      </c>
      <c r="B1568" s="12" t="s">
        <v>5189</v>
      </c>
      <c r="C1568" s="12">
        <v>10.3</v>
      </c>
      <c r="D1568" s="12">
        <v>20.5</v>
      </c>
      <c r="E1568" s="12">
        <v>39336.0</v>
      </c>
      <c r="F1568" t="str">
        <f t="shared" si="1"/>
        <v> Missouri</v>
      </c>
      <c r="G1568" t="str">
        <f t="shared" si="2"/>
        <v>Polk </v>
      </c>
      <c r="H1568" t="str">
        <f t="shared" si="3"/>
        <v>Missouri</v>
      </c>
      <c r="I1568" t="str">
        <f>VLOOKUP(H1568,Sheet5!A:B,2,FALSE)</f>
        <v>MO</v>
      </c>
      <c r="J1568" t="str">
        <f t="shared" si="4"/>
        <v>Polk, MO</v>
      </c>
    </row>
    <row r="1569" ht="15.75" customHeight="1">
      <c r="A1569" s="11" t="s">
        <v>10094</v>
      </c>
      <c r="B1569" s="12" t="s">
        <v>5191</v>
      </c>
      <c r="C1569" s="12">
        <v>13.9</v>
      </c>
      <c r="D1569" s="12">
        <v>12.9</v>
      </c>
      <c r="E1569" s="12">
        <v>49604.0</v>
      </c>
      <c r="F1569" t="str">
        <f t="shared" si="1"/>
        <v> Missouri</v>
      </c>
      <c r="G1569" t="str">
        <f t="shared" si="2"/>
        <v>Pulaski </v>
      </c>
      <c r="H1569" t="str">
        <f t="shared" si="3"/>
        <v>Missouri</v>
      </c>
      <c r="I1569" t="str">
        <f>VLOOKUP(H1569,Sheet5!A:B,2,FALSE)</f>
        <v>MO</v>
      </c>
      <c r="J1569" t="str">
        <f t="shared" si="4"/>
        <v>Pulaski, MO</v>
      </c>
    </row>
    <row r="1570" ht="15.75" customHeight="1">
      <c r="A1570" s="11" t="s">
        <v>10095</v>
      </c>
      <c r="B1570" s="12" t="s">
        <v>5193</v>
      </c>
      <c r="C1570" s="12">
        <v>3.4</v>
      </c>
      <c r="D1570" s="12">
        <v>19.4</v>
      </c>
      <c r="E1570" s="12">
        <v>36886.0</v>
      </c>
      <c r="F1570" t="str">
        <f t="shared" si="1"/>
        <v> Missouri</v>
      </c>
      <c r="G1570" t="str">
        <f t="shared" si="2"/>
        <v>Putnam </v>
      </c>
      <c r="H1570" t="str">
        <f t="shared" si="3"/>
        <v>Missouri</v>
      </c>
      <c r="I1570" t="str">
        <f>VLOOKUP(H1570,Sheet5!A:B,2,FALSE)</f>
        <v>MO</v>
      </c>
      <c r="J1570" t="str">
        <f t="shared" si="4"/>
        <v>Putnam, MO</v>
      </c>
    </row>
    <row r="1571" ht="15.75" customHeight="1">
      <c r="A1571" s="11" t="s">
        <v>10096</v>
      </c>
      <c r="B1571" s="12" t="s">
        <v>5195</v>
      </c>
      <c r="C1571" s="12">
        <v>5.7</v>
      </c>
      <c r="D1571" s="12">
        <v>10.1</v>
      </c>
      <c r="E1571" s="12">
        <v>47837.0</v>
      </c>
      <c r="F1571" t="str">
        <f t="shared" si="1"/>
        <v> Missouri</v>
      </c>
      <c r="G1571" t="str">
        <f t="shared" si="2"/>
        <v>Ralls </v>
      </c>
      <c r="H1571" t="str">
        <f t="shared" si="3"/>
        <v>Missouri</v>
      </c>
      <c r="I1571" t="str">
        <f>VLOOKUP(H1571,Sheet5!A:B,2,FALSE)</f>
        <v>MO</v>
      </c>
      <c r="J1571" t="str">
        <f t="shared" si="4"/>
        <v>Ralls, MO</v>
      </c>
    </row>
    <row r="1572" ht="15.75" customHeight="1">
      <c r="A1572" s="11" t="s">
        <v>10097</v>
      </c>
      <c r="B1572" s="12" t="s">
        <v>5197</v>
      </c>
      <c r="C1572" s="12">
        <v>8.7</v>
      </c>
      <c r="D1572" s="12">
        <v>18.7</v>
      </c>
      <c r="E1572" s="12">
        <v>39316.0</v>
      </c>
      <c r="F1572" t="str">
        <f t="shared" si="1"/>
        <v> Missouri</v>
      </c>
      <c r="G1572" t="str">
        <f t="shared" si="2"/>
        <v>Randolph </v>
      </c>
      <c r="H1572" t="str">
        <f t="shared" si="3"/>
        <v>Missouri</v>
      </c>
      <c r="I1572" t="str">
        <f>VLOOKUP(H1572,Sheet5!A:B,2,FALSE)</f>
        <v>MO</v>
      </c>
      <c r="J1572" t="str">
        <f t="shared" si="4"/>
        <v>Randolph, MO</v>
      </c>
    </row>
    <row r="1573" ht="15.75" customHeight="1">
      <c r="A1573" s="11" t="s">
        <v>10098</v>
      </c>
      <c r="B1573" s="12" t="s">
        <v>5199</v>
      </c>
      <c r="C1573" s="12">
        <v>9.0</v>
      </c>
      <c r="D1573" s="12">
        <v>15.6</v>
      </c>
      <c r="E1573" s="12">
        <v>51585.0</v>
      </c>
      <c r="F1573" t="str">
        <f t="shared" si="1"/>
        <v> Missouri</v>
      </c>
      <c r="G1573" t="str">
        <f t="shared" si="2"/>
        <v>Ray </v>
      </c>
      <c r="H1573" t="str">
        <f t="shared" si="3"/>
        <v>Missouri</v>
      </c>
      <c r="I1573" t="str">
        <f>VLOOKUP(H1573,Sheet5!A:B,2,FALSE)</f>
        <v>MO</v>
      </c>
      <c r="J1573" t="str">
        <f t="shared" si="4"/>
        <v>Ray, MO</v>
      </c>
    </row>
    <row r="1574" ht="15.75" customHeight="1">
      <c r="A1574" s="11" t="s">
        <v>10099</v>
      </c>
      <c r="B1574" s="12" t="s">
        <v>5201</v>
      </c>
      <c r="C1574" s="12">
        <v>13.5</v>
      </c>
      <c r="D1574" s="12">
        <v>23.2</v>
      </c>
      <c r="E1574" s="12">
        <v>34432.0</v>
      </c>
      <c r="F1574" t="str">
        <f t="shared" si="1"/>
        <v> Missouri</v>
      </c>
      <c r="G1574" t="str">
        <f t="shared" si="2"/>
        <v>Reynolds </v>
      </c>
      <c r="H1574" t="str">
        <f t="shared" si="3"/>
        <v>Missouri</v>
      </c>
      <c r="I1574" t="str">
        <f>VLOOKUP(H1574,Sheet5!A:B,2,FALSE)</f>
        <v>MO</v>
      </c>
      <c r="J1574" t="str">
        <f t="shared" si="4"/>
        <v>Reynolds, MO</v>
      </c>
    </row>
    <row r="1575" ht="15.75" customHeight="1">
      <c r="A1575" s="11" t="s">
        <v>10100</v>
      </c>
      <c r="B1575" s="12" t="s">
        <v>5203</v>
      </c>
      <c r="C1575" s="12">
        <v>12.6</v>
      </c>
      <c r="D1575" s="12">
        <v>24.5</v>
      </c>
      <c r="E1575" s="12">
        <v>31473.0</v>
      </c>
      <c r="F1575" t="str">
        <f t="shared" si="1"/>
        <v> Missouri</v>
      </c>
      <c r="G1575" t="str">
        <f t="shared" si="2"/>
        <v>Ripley </v>
      </c>
      <c r="H1575" t="str">
        <f t="shared" si="3"/>
        <v>Missouri</v>
      </c>
      <c r="I1575" t="str">
        <f>VLOOKUP(H1575,Sheet5!A:B,2,FALSE)</f>
        <v>MO</v>
      </c>
      <c r="J1575" t="str">
        <f t="shared" si="4"/>
        <v>Ripley, MO</v>
      </c>
    </row>
    <row r="1576" ht="15.75" customHeight="1">
      <c r="A1576" s="11" t="s">
        <v>10101</v>
      </c>
      <c r="B1576" s="12" t="s">
        <v>5217</v>
      </c>
      <c r="C1576" s="12">
        <v>6.2</v>
      </c>
      <c r="D1576" s="12">
        <v>6.1</v>
      </c>
      <c r="E1576" s="12">
        <v>72100.0</v>
      </c>
      <c r="F1576" t="str">
        <f t="shared" si="1"/>
        <v> Missouri</v>
      </c>
      <c r="G1576" t="str">
        <f t="shared" si="2"/>
        <v>St. Charles </v>
      </c>
      <c r="H1576" t="str">
        <f t="shared" si="3"/>
        <v>Missouri</v>
      </c>
      <c r="I1576" t="str">
        <f>VLOOKUP(H1576,Sheet5!A:B,2,FALSE)</f>
        <v>MO</v>
      </c>
      <c r="J1576" t="str">
        <f t="shared" si="4"/>
        <v>St. Charles, MO</v>
      </c>
    </row>
    <row r="1577" ht="15.75" customHeight="1">
      <c r="A1577" s="11" t="s">
        <v>10102</v>
      </c>
      <c r="B1577" s="12" t="s">
        <v>5219</v>
      </c>
      <c r="C1577" s="12">
        <v>10.5</v>
      </c>
      <c r="D1577" s="12">
        <v>21.7</v>
      </c>
      <c r="E1577" s="12">
        <v>31875.0</v>
      </c>
      <c r="F1577" t="str">
        <f t="shared" si="1"/>
        <v> Missouri</v>
      </c>
      <c r="G1577" t="str">
        <f t="shared" si="2"/>
        <v>St. Clair </v>
      </c>
      <c r="H1577" t="str">
        <f t="shared" si="3"/>
        <v>Missouri</v>
      </c>
      <c r="I1577" t="str">
        <f>VLOOKUP(H1577,Sheet5!A:B,2,FALSE)</f>
        <v>MO</v>
      </c>
      <c r="J1577" t="str">
        <f t="shared" si="4"/>
        <v>St. Clair, MO</v>
      </c>
    </row>
    <row r="1578" ht="15.75" customHeight="1">
      <c r="A1578" s="11" t="s">
        <v>10103</v>
      </c>
      <c r="B1578" s="12" t="s">
        <v>5228</v>
      </c>
      <c r="C1578" s="12">
        <v>6.4</v>
      </c>
      <c r="D1578" s="12">
        <v>14.6</v>
      </c>
      <c r="E1578" s="12">
        <v>46244.0</v>
      </c>
      <c r="F1578" t="str">
        <f t="shared" si="1"/>
        <v> Missouri</v>
      </c>
      <c r="G1578" t="str">
        <f t="shared" si="2"/>
        <v>Ste. Genevieve </v>
      </c>
      <c r="H1578" t="str">
        <f t="shared" si="3"/>
        <v>Missouri</v>
      </c>
      <c r="I1578" t="str">
        <f>VLOOKUP(H1578,Sheet5!A:B,2,FALSE)</f>
        <v>MO</v>
      </c>
      <c r="J1578" t="str">
        <f t="shared" si="4"/>
        <v>Ste. Genevieve, MO</v>
      </c>
    </row>
    <row r="1579" ht="15.75" customHeight="1">
      <c r="A1579" s="11" t="s">
        <v>10104</v>
      </c>
      <c r="B1579" s="12" t="s">
        <v>5221</v>
      </c>
      <c r="C1579" s="12">
        <v>9.6</v>
      </c>
      <c r="D1579" s="12">
        <v>19.9</v>
      </c>
      <c r="E1579" s="12">
        <v>37476.0</v>
      </c>
      <c r="F1579" t="str">
        <f t="shared" si="1"/>
        <v> Missouri</v>
      </c>
      <c r="G1579" t="str">
        <f t="shared" si="2"/>
        <v>St. Francois </v>
      </c>
      <c r="H1579" t="str">
        <f t="shared" si="3"/>
        <v>Missouri</v>
      </c>
      <c r="I1579" t="str">
        <f>VLOOKUP(H1579,Sheet5!A:B,2,FALSE)</f>
        <v>MO</v>
      </c>
      <c r="J1579" t="str">
        <f t="shared" si="4"/>
        <v>St. Francois, MO</v>
      </c>
    </row>
    <row r="1580" ht="15.75" customHeight="1">
      <c r="A1580" s="11" t="s">
        <v>10105</v>
      </c>
      <c r="B1580" s="12" t="s">
        <v>5226</v>
      </c>
      <c r="C1580" s="12">
        <v>8.2</v>
      </c>
      <c r="D1580" s="12">
        <v>10.8</v>
      </c>
      <c r="E1580" s="12">
        <v>59520.0</v>
      </c>
      <c r="F1580" t="str">
        <f t="shared" si="1"/>
        <v> Missouri</v>
      </c>
      <c r="G1580" t="str">
        <f t="shared" si="2"/>
        <v>St. Louis </v>
      </c>
      <c r="H1580" t="str">
        <f t="shared" si="3"/>
        <v>Missouri</v>
      </c>
      <c r="I1580" t="str">
        <f>VLOOKUP(H1580,Sheet5!A:B,2,FALSE)</f>
        <v>MO</v>
      </c>
      <c r="J1580" t="str">
        <f t="shared" si="4"/>
        <v>St. Louis, MO</v>
      </c>
    </row>
    <row r="1581" ht="15.75" customHeight="1">
      <c r="A1581" s="11" t="s">
        <v>10106</v>
      </c>
      <c r="B1581" s="12" t="s">
        <v>5205</v>
      </c>
      <c r="C1581" s="12">
        <v>6.3</v>
      </c>
      <c r="D1581" s="12">
        <v>19.1</v>
      </c>
      <c r="E1581" s="12">
        <v>39027.0</v>
      </c>
      <c r="F1581" t="str">
        <f t="shared" si="1"/>
        <v> Missouri</v>
      </c>
      <c r="G1581" t="str">
        <f t="shared" si="2"/>
        <v>Saline </v>
      </c>
      <c r="H1581" t="str">
        <f t="shared" si="3"/>
        <v>Missouri</v>
      </c>
      <c r="I1581" t="str">
        <f>VLOOKUP(H1581,Sheet5!A:B,2,FALSE)</f>
        <v>MO</v>
      </c>
      <c r="J1581" t="str">
        <f t="shared" si="4"/>
        <v>Saline, MO</v>
      </c>
    </row>
    <row r="1582" ht="15.75" customHeight="1">
      <c r="A1582" s="11" t="s">
        <v>10107</v>
      </c>
      <c r="B1582" s="12" t="s">
        <v>5207</v>
      </c>
      <c r="C1582" s="12">
        <v>8.5</v>
      </c>
      <c r="D1582" s="12">
        <v>24.5</v>
      </c>
      <c r="E1582" s="12">
        <v>36060.0</v>
      </c>
      <c r="F1582" t="str">
        <f t="shared" si="1"/>
        <v> Missouri</v>
      </c>
      <c r="G1582" t="str">
        <f t="shared" si="2"/>
        <v>Schuyler </v>
      </c>
      <c r="H1582" t="str">
        <f t="shared" si="3"/>
        <v>Missouri</v>
      </c>
      <c r="I1582" t="str">
        <f>VLOOKUP(H1582,Sheet5!A:B,2,FALSE)</f>
        <v>MO</v>
      </c>
      <c r="J1582" t="str">
        <f t="shared" si="4"/>
        <v>Schuyler, MO</v>
      </c>
    </row>
    <row r="1583" ht="15.75" customHeight="1">
      <c r="A1583" s="11" t="s">
        <v>10108</v>
      </c>
      <c r="B1583" s="12" t="s">
        <v>5209</v>
      </c>
      <c r="C1583" s="12">
        <v>3.5</v>
      </c>
      <c r="D1583" s="12">
        <v>14.2</v>
      </c>
      <c r="E1583" s="12">
        <v>39450.0</v>
      </c>
      <c r="F1583" t="str">
        <f t="shared" si="1"/>
        <v> Missouri</v>
      </c>
      <c r="G1583" t="str">
        <f t="shared" si="2"/>
        <v>Scotland </v>
      </c>
      <c r="H1583" t="str">
        <f t="shared" si="3"/>
        <v>Missouri</v>
      </c>
      <c r="I1583" t="str">
        <f>VLOOKUP(H1583,Sheet5!A:B,2,FALSE)</f>
        <v>MO</v>
      </c>
      <c r="J1583" t="str">
        <f t="shared" si="4"/>
        <v>Scotland, MO</v>
      </c>
    </row>
    <row r="1584" ht="15.75" customHeight="1">
      <c r="A1584" s="11" t="s">
        <v>10109</v>
      </c>
      <c r="B1584" s="12" t="s">
        <v>5211</v>
      </c>
      <c r="C1584" s="12">
        <v>7.4</v>
      </c>
      <c r="D1584" s="12">
        <v>19.4</v>
      </c>
      <c r="E1584" s="12">
        <v>39076.0</v>
      </c>
      <c r="F1584" t="str">
        <f t="shared" si="1"/>
        <v> Missouri</v>
      </c>
      <c r="G1584" t="str">
        <f t="shared" si="2"/>
        <v>Scott </v>
      </c>
      <c r="H1584" t="str">
        <f t="shared" si="3"/>
        <v>Missouri</v>
      </c>
      <c r="I1584" t="str">
        <f>VLOOKUP(H1584,Sheet5!A:B,2,FALSE)</f>
        <v>MO</v>
      </c>
      <c r="J1584" t="str">
        <f t="shared" si="4"/>
        <v>Scott, MO</v>
      </c>
    </row>
    <row r="1585" ht="15.75" customHeight="1">
      <c r="A1585" s="11" t="s">
        <v>10110</v>
      </c>
      <c r="B1585" s="12" t="s">
        <v>5213</v>
      </c>
      <c r="C1585" s="12">
        <v>10.0</v>
      </c>
      <c r="D1585" s="12">
        <v>23.1</v>
      </c>
      <c r="E1585" s="12">
        <v>33583.0</v>
      </c>
      <c r="F1585" t="str">
        <f t="shared" si="1"/>
        <v> Missouri</v>
      </c>
      <c r="G1585" t="str">
        <f t="shared" si="2"/>
        <v>Shannon </v>
      </c>
      <c r="H1585" t="str">
        <f t="shared" si="3"/>
        <v>Missouri</v>
      </c>
      <c r="I1585" t="str">
        <f>VLOOKUP(H1585,Sheet5!A:B,2,FALSE)</f>
        <v>MO</v>
      </c>
      <c r="J1585" t="str">
        <f t="shared" si="4"/>
        <v>Shannon, MO</v>
      </c>
    </row>
    <row r="1586" ht="15.75" customHeight="1">
      <c r="A1586" s="11" t="s">
        <v>10111</v>
      </c>
      <c r="B1586" s="12" t="s">
        <v>5215</v>
      </c>
      <c r="C1586" s="12">
        <v>7.1</v>
      </c>
      <c r="D1586" s="12">
        <v>16.4</v>
      </c>
      <c r="E1586" s="12">
        <v>38935.0</v>
      </c>
      <c r="F1586" t="str">
        <f t="shared" si="1"/>
        <v> Missouri</v>
      </c>
      <c r="G1586" t="str">
        <f t="shared" si="2"/>
        <v>Shelby </v>
      </c>
      <c r="H1586" t="str">
        <f t="shared" si="3"/>
        <v>Missouri</v>
      </c>
      <c r="I1586" t="str">
        <f>VLOOKUP(H1586,Sheet5!A:B,2,FALSE)</f>
        <v>MO</v>
      </c>
      <c r="J1586" t="str">
        <f t="shared" si="4"/>
        <v>Shelby, MO</v>
      </c>
    </row>
    <row r="1587" ht="15.75" customHeight="1">
      <c r="A1587" s="11" t="s">
        <v>10112</v>
      </c>
      <c r="B1587" s="12" t="s">
        <v>5230</v>
      </c>
      <c r="C1587" s="12">
        <v>9.5</v>
      </c>
      <c r="D1587" s="12">
        <v>14.9</v>
      </c>
      <c r="E1587" s="12">
        <v>39229.0</v>
      </c>
      <c r="F1587" t="str">
        <f t="shared" si="1"/>
        <v> Missouri</v>
      </c>
      <c r="G1587" t="str">
        <f t="shared" si="2"/>
        <v>Stoddard </v>
      </c>
      <c r="H1587" t="str">
        <f t="shared" si="3"/>
        <v>Missouri</v>
      </c>
      <c r="I1587" t="str">
        <f>VLOOKUP(H1587,Sheet5!A:B,2,FALSE)</f>
        <v>MO</v>
      </c>
      <c r="J1587" t="str">
        <f t="shared" si="4"/>
        <v>Stoddard, MO</v>
      </c>
    </row>
    <row r="1588" ht="15.75" customHeight="1">
      <c r="A1588" s="11" t="s">
        <v>10113</v>
      </c>
      <c r="B1588" s="12" t="s">
        <v>5232</v>
      </c>
      <c r="C1588" s="12">
        <v>10.7</v>
      </c>
      <c r="D1588" s="12">
        <v>16.3</v>
      </c>
      <c r="E1588" s="12">
        <v>40136.0</v>
      </c>
      <c r="F1588" t="str">
        <f t="shared" si="1"/>
        <v> Missouri</v>
      </c>
      <c r="G1588" t="str">
        <f t="shared" si="2"/>
        <v>Stone </v>
      </c>
      <c r="H1588" t="str">
        <f t="shared" si="3"/>
        <v>Missouri</v>
      </c>
      <c r="I1588" t="str">
        <f>VLOOKUP(H1588,Sheet5!A:B,2,FALSE)</f>
        <v>MO</v>
      </c>
      <c r="J1588" t="str">
        <f t="shared" si="4"/>
        <v>Stone, MO</v>
      </c>
    </row>
    <row r="1589" ht="15.75" customHeight="1">
      <c r="A1589" s="11" t="s">
        <v>10114</v>
      </c>
      <c r="B1589" s="12" t="s">
        <v>5234</v>
      </c>
      <c r="C1589" s="12">
        <v>6.1</v>
      </c>
      <c r="D1589" s="12">
        <v>16.2</v>
      </c>
      <c r="E1589" s="12">
        <v>37198.0</v>
      </c>
      <c r="F1589" t="str">
        <f t="shared" si="1"/>
        <v> Missouri</v>
      </c>
      <c r="G1589" t="str">
        <f t="shared" si="2"/>
        <v>Sullivan </v>
      </c>
      <c r="H1589" t="str">
        <f t="shared" si="3"/>
        <v>Missouri</v>
      </c>
      <c r="I1589" t="str">
        <f>VLOOKUP(H1589,Sheet5!A:B,2,FALSE)</f>
        <v>MO</v>
      </c>
      <c r="J1589" t="str">
        <f t="shared" si="4"/>
        <v>Sullivan, MO</v>
      </c>
    </row>
    <row r="1590" ht="15.75" customHeight="1">
      <c r="A1590" s="11" t="s">
        <v>10115</v>
      </c>
      <c r="B1590" s="12" t="s">
        <v>5236</v>
      </c>
      <c r="C1590" s="12">
        <v>11.6</v>
      </c>
      <c r="D1590" s="12">
        <v>20.2</v>
      </c>
      <c r="E1590" s="12">
        <v>37249.0</v>
      </c>
      <c r="F1590" t="str">
        <f t="shared" si="1"/>
        <v> Missouri</v>
      </c>
      <c r="G1590" t="str">
        <f t="shared" si="2"/>
        <v>Taney </v>
      </c>
      <c r="H1590" t="str">
        <f t="shared" si="3"/>
        <v>Missouri</v>
      </c>
      <c r="I1590" t="str">
        <f>VLOOKUP(H1590,Sheet5!A:B,2,FALSE)</f>
        <v>MO</v>
      </c>
      <c r="J1590" t="str">
        <f t="shared" si="4"/>
        <v>Taney, MO</v>
      </c>
    </row>
    <row r="1591" ht="15.75" customHeight="1">
      <c r="A1591" s="11" t="s">
        <v>10116</v>
      </c>
      <c r="B1591" s="12" t="s">
        <v>5238</v>
      </c>
      <c r="C1591" s="12">
        <v>8.1</v>
      </c>
      <c r="D1591" s="12">
        <v>21.5</v>
      </c>
      <c r="E1591" s="12">
        <v>35822.0</v>
      </c>
      <c r="F1591" t="str">
        <f t="shared" si="1"/>
        <v> Missouri</v>
      </c>
      <c r="G1591" t="str">
        <f t="shared" si="2"/>
        <v>Texas </v>
      </c>
      <c r="H1591" t="str">
        <f t="shared" si="3"/>
        <v>Missouri</v>
      </c>
      <c r="I1591" t="str">
        <f>VLOOKUP(H1591,Sheet5!A:B,2,FALSE)</f>
        <v>MO</v>
      </c>
      <c r="J1591" t="str">
        <f t="shared" si="4"/>
        <v>Texas, MO</v>
      </c>
    </row>
    <row r="1592" ht="15.75" customHeight="1">
      <c r="A1592" s="11" t="s">
        <v>10117</v>
      </c>
      <c r="B1592" s="12" t="s">
        <v>5240</v>
      </c>
      <c r="C1592" s="12">
        <v>5.5</v>
      </c>
      <c r="D1592" s="12">
        <v>19.4</v>
      </c>
      <c r="E1592" s="12">
        <v>40508.0</v>
      </c>
      <c r="F1592" t="str">
        <f t="shared" si="1"/>
        <v> Missouri</v>
      </c>
      <c r="G1592" t="str">
        <f t="shared" si="2"/>
        <v>Vernon </v>
      </c>
      <c r="H1592" t="str">
        <f t="shared" si="3"/>
        <v>Missouri</v>
      </c>
      <c r="I1592" t="str">
        <f>VLOOKUP(H1592,Sheet5!A:B,2,FALSE)</f>
        <v>MO</v>
      </c>
      <c r="J1592" t="str">
        <f t="shared" si="4"/>
        <v>Vernon, MO</v>
      </c>
    </row>
    <row r="1593" ht="15.75" customHeight="1">
      <c r="A1593" s="11" t="s">
        <v>10118</v>
      </c>
      <c r="B1593" s="12" t="s">
        <v>5242</v>
      </c>
      <c r="C1593" s="12">
        <v>10.4</v>
      </c>
      <c r="D1593" s="12">
        <v>14.0</v>
      </c>
      <c r="E1593" s="12">
        <v>52512.0</v>
      </c>
      <c r="F1593" t="str">
        <f t="shared" si="1"/>
        <v> Missouri</v>
      </c>
      <c r="G1593" t="str">
        <f t="shared" si="2"/>
        <v>Warren </v>
      </c>
      <c r="H1593" t="str">
        <f t="shared" si="3"/>
        <v>Missouri</v>
      </c>
      <c r="I1593" t="str">
        <f>VLOOKUP(H1593,Sheet5!A:B,2,FALSE)</f>
        <v>MO</v>
      </c>
      <c r="J1593" t="str">
        <f t="shared" si="4"/>
        <v>Warren, MO</v>
      </c>
    </row>
    <row r="1594" ht="15.75" customHeight="1">
      <c r="A1594" s="11" t="s">
        <v>10119</v>
      </c>
      <c r="B1594" s="12" t="s">
        <v>5244</v>
      </c>
      <c r="C1594" s="12">
        <v>14.9</v>
      </c>
      <c r="D1594" s="12">
        <v>23.8</v>
      </c>
      <c r="E1594" s="12">
        <v>34282.0</v>
      </c>
      <c r="F1594" t="str">
        <f t="shared" si="1"/>
        <v> Missouri</v>
      </c>
      <c r="G1594" t="str">
        <f t="shared" si="2"/>
        <v>Washington </v>
      </c>
      <c r="H1594" t="str">
        <f t="shared" si="3"/>
        <v>Missouri</v>
      </c>
      <c r="I1594" t="str">
        <f>VLOOKUP(H1594,Sheet5!A:B,2,FALSE)</f>
        <v>MO</v>
      </c>
      <c r="J1594" t="str">
        <f t="shared" si="4"/>
        <v>Washington, MO</v>
      </c>
    </row>
    <row r="1595" ht="15.75" customHeight="1">
      <c r="A1595" s="11" t="s">
        <v>10120</v>
      </c>
      <c r="B1595" s="12" t="s">
        <v>5246</v>
      </c>
      <c r="C1595" s="12">
        <v>9.7</v>
      </c>
      <c r="D1595" s="12">
        <v>22.1</v>
      </c>
      <c r="E1595" s="12">
        <v>33072.0</v>
      </c>
      <c r="F1595" t="str">
        <f t="shared" si="1"/>
        <v> Missouri</v>
      </c>
      <c r="G1595" t="str">
        <f t="shared" si="2"/>
        <v>Wayne </v>
      </c>
      <c r="H1595" t="str">
        <f t="shared" si="3"/>
        <v>Missouri</v>
      </c>
      <c r="I1595" t="str">
        <f>VLOOKUP(H1595,Sheet5!A:B,2,FALSE)</f>
        <v>MO</v>
      </c>
      <c r="J1595" t="str">
        <f t="shared" si="4"/>
        <v>Wayne, MO</v>
      </c>
    </row>
    <row r="1596" ht="15.75" customHeight="1">
      <c r="A1596" s="11" t="s">
        <v>10121</v>
      </c>
      <c r="B1596" s="12" t="s">
        <v>5248</v>
      </c>
      <c r="C1596" s="12">
        <v>8.0</v>
      </c>
      <c r="D1596" s="12">
        <v>16.5</v>
      </c>
      <c r="E1596" s="12">
        <v>45798.0</v>
      </c>
      <c r="F1596" t="str">
        <f t="shared" si="1"/>
        <v> Missouri</v>
      </c>
      <c r="G1596" t="str">
        <f t="shared" si="2"/>
        <v>Webster </v>
      </c>
      <c r="H1596" t="str">
        <f t="shared" si="3"/>
        <v>Missouri</v>
      </c>
      <c r="I1596" t="str">
        <f>VLOOKUP(H1596,Sheet5!A:B,2,FALSE)</f>
        <v>MO</v>
      </c>
      <c r="J1596" t="str">
        <f t="shared" si="4"/>
        <v>Webster, MO</v>
      </c>
    </row>
    <row r="1597" ht="15.75" customHeight="1">
      <c r="A1597" s="11" t="s">
        <v>10122</v>
      </c>
      <c r="B1597" s="12" t="s">
        <v>5250</v>
      </c>
      <c r="C1597" s="12">
        <v>5.3</v>
      </c>
      <c r="D1597" s="12">
        <v>13.8</v>
      </c>
      <c r="E1597" s="12">
        <v>42905.0</v>
      </c>
      <c r="F1597" t="str">
        <f t="shared" si="1"/>
        <v> Missouri</v>
      </c>
      <c r="G1597" t="str">
        <f t="shared" si="2"/>
        <v>Worth </v>
      </c>
      <c r="H1597" t="str">
        <f t="shared" si="3"/>
        <v>Missouri</v>
      </c>
      <c r="I1597" t="str">
        <f>VLOOKUP(H1597,Sheet5!A:B,2,FALSE)</f>
        <v>MO</v>
      </c>
      <c r="J1597" t="str">
        <f t="shared" si="4"/>
        <v>Worth, MO</v>
      </c>
    </row>
    <row r="1598" ht="15.75" customHeight="1">
      <c r="A1598" s="11" t="s">
        <v>10123</v>
      </c>
      <c r="B1598" s="12" t="s">
        <v>5252</v>
      </c>
      <c r="C1598" s="12">
        <v>9.7</v>
      </c>
      <c r="D1598" s="12">
        <v>22.8</v>
      </c>
      <c r="E1598" s="12">
        <v>30029.0</v>
      </c>
      <c r="F1598" t="str">
        <f t="shared" si="1"/>
        <v> Missouri</v>
      </c>
      <c r="G1598" t="str">
        <f t="shared" si="2"/>
        <v>Wright </v>
      </c>
      <c r="H1598" t="str">
        <f t="shared" si="3"/>
        <v>Missouri</v>
      </c>
      <c r="I1598" t="str">
        <f>VLOOKUP(H1598,Sheet5!A:B,2,FALSE)</f>
        <v>MO</v>
      </c>
      <c r="J1598" t="str">
        <f t="shared" si="4"/>
        <v>Wright, MO</v>
      </c>
    </row>
    <row r="1599" ht="15.75" customHeight="1">
      <c r="A1599" s="11" t="s">
        <v>10124</v>
      </c>
      <c r="B1599" s="12" t="e">
        <v>#VALUE!</v>
      </c>
      <c r="C1599" s="12">
        <v>14.1</v>
      </c>
      <c r="D1599" s="12">
        <v>27.8</v>
      </c>
      <c r="E1599" s="12">
        <v>34800.0</v>
      </c>
      <c r="F1599" t="str">
        <f t="shared" si="1"/>
        <v> Missouri</v>
      </c>
      <c r="G1599" t="str">
        <f t="shared" si="2"/>
        <v>#VALUE!</v>
      </c>
      <c r="H1599" t="str">
        <f t="shared" si="3"/>
        <v>Missouri</v>
      </c>
      <c r="I1599" t="str">
        <f>VLOOKUP(H1599,Sheet5!A:B,2,FALSE)</f>
        <v>MO</v>
      </c>
      <c r="J1599" t="str">
        <f t="shared" si="4"/>
        <v>#VALUE!</v>
      </c>
    </row>
    <row r="1600" ht="15.75" customHeight="1">
      <c r="A1600" s="11" t="s">
        <v>10125</v>
      </c>
      <c r="B1600" s="12" t="s">
        <v>5254</v>
      </c>
      <c r="C1600" s="12">
        <v>6.3</v>
      </c>
      <c r="D1600" s="12">
        <v>15.3</v>
      </c>
      <c r="E1600" s="12">
        <v>42577.0</v>
      </c>
      <c r="F1600" t="str">
        <f t="shared" si="1"/>
        <v> Montana</v>
      </c>
      <c r="G1600" t="str">
        <f t="shared" si="2"/>
        <v>Beaverhead </v>
      </c>
      <c r="H1600" t="str">
        <f t="shared" si="3"/>
        <v>Montana</v>
      </c>
      <c r="I1600" t="str">
        <f>VLOOKUP(H1600,Sheet5!A:B,2,FALSE)</f>
        <v>MT</v>
      </c>
      <c r="J1600" t="str">
        <f t="shared" si="4"/>
        <v>Beaverhead, MT</v>
      </c>
    </row>
    <row r="1601" ht="15.75" customHeight="1">
      <c r="A1601" s="11" t="s">
        <v>10126</v>
      </c>
      <c r="B1601" s="12" t="s">
        <v>5256</v>
      </c>
      <c r="C1601" s="12">
        <v>20.6</v>
      </c>
      <c r="D1601" s="12">
        <v>28.8</v>
      </c>
      <c r="E1601" s="12">
        <v>42650.0</v>
      </c>
      <c r="F1601" t="str">
        <f t="shared" si="1"/>
        <v> Montana</v>
      </c>
      <c r="G1601" t="str">
        <f t="shared" si="2"/>
        <v>Big Horn </v>
      </c>
      <c r="H1601" t="str">
        <f t="shared" si="3"/>
        <v>Montana</v>
      </c>
      <c r="I1601" t="str">
        <f>VLOOKUP(H1601,Sheet5!A:B,2,FALSE)</f>
        <v>MT</v>
      </c>
      <c r="J1601" t="str">
        <f t="shared" si="4"/>
        <v>Big Horn, MT</v>
      </c>
    </row>
    <row r="1602" ht="15.75" customHeight="1">
      <c r="A1602" s="11" t="s">
        <v>10127</v>
      </c>
      <c r="B1602" s="12" t="s">
        <v>5258</v>
      </c>
      <c r="C1602" s="12">
        <v>11.0</v>
      </c>
      <c r="D1602" s="12">
        <v>28.0</v>
      </c>
      <c r="E1602" s="12">
        <v>37065.0</v>
      </c>
      <c r="F1602" t="str">
        <f t="shared" si="1"/>
        <v> Montana</v>
      </c>
      <c r="G1602" t="str">
        <f t="shared" si="2"/>
        <v>Blaine </v>
      </c>
      <c r="H1602" t="str">
        <f t="shared" si="3"/>
        <v>Montana</v>
      </c>
      <c r="I1602" t="str">
        <f>VLOOKUP(H1602,Sheet5!A:B,2,FALSE)</f>
        <v>MT</v>
      </c>
      <c r="J1602" t="str">
        <f t="shared" si="4"/>
        <v>Blaine, MT</v>
      </c>
    </row>
    <row r="1603" ht="15.75" customHeight="1">
      <c r="A1603" s="11" t="s">
        <v>10128</v>
      </c>
      <c r="B1603" s="12" t="s">
        <v>5260</v>
      </c>
      <c r="C1603" s="12">
        <v>4.5</v>
      </c>
      <c r="D1603" s="12">
        <v>10.0</v>
      </c>
      <c r="E1603" s="12">
        <v>48211.0</v>
      </c>
      <c r="F1603" t="str">
        <f t="shared" si="1"/>
        <v> Montana</v>
      </c>
      <c r="G1603" t="str">
        <f t="shared" si="2"/>
        <v>Broadwater </v>
      </c>
      <c r="H1603" t="str">
        <f t="shared" si="3"/>
        <v>Montana</v>
      </c>
      <c r="I1603" t="str">
        <f>VLOOKUP(H1603,Sheet5!A:B,2,FALSE)</f>
        <v>MT</v>
      </c>
      <c r="J1603" t="str">
        <f t="shared" si="4"/>
        <v>Broadwater, MT</v>
      </c>
    </row>
    <row r="1604" ht="15.75" customHeight="1">
      <c r="A1604" s="11" t="s">
        <v>10129</v>
      </c>
      <c r="B1604" s="12" t="s">
        <v>5262</v>
      </c>
      <c r="C1604" s="12">
        <v>3.9</v>
      </c>
      <c r="D1604" s="12">
        <v>11.5</v>
      </c>
      <c r="E1604" s="12">
        <v>48979.0</v>
      </c>
      <c r="F1604" t="str">
        <f t="shared" si="1"/>
        <v> Montana</v>
      </c>
      <c r="G1604" t="str">
        <f t="shared" si="2"/>
        <v>Carbon </v>
      </c>
      <c r="H1604" t="str">
        <f t="shared" si="3"/>
        <v>Montana</v>
      </c>
      <c r="I1604" t="str">
        <f>VLOOKUP(H1604,Sheet5!A:B,2,FALSE)</f>
        <v>MT</v>
      </c>
      <c r="J1604" t="str">
        <f t="shared" si="4"/>
        <v>Carbon, MT</v>
      </c>
    </row>
    <row r="1605" ht="15.75" customHeight="1">
      <c r="A1605" s="11" t="s">
        <v>10130</v>
      </c>
      <c r="B1605" s="12" t="s">
        <v>5264</v>
      </c>
      <c r="C1605" s="12">
        <v>1.2</v>
      </c>
      <c r="D1605" s="12">
        <v>10.9</v>
      </c>
      <c r="E1605" s="12">
        <v>44453.0</v>
      </c>
      <c r="F1605" t="str">
        <f t="shared" si="1"/>
        <v> Montana</v>
      </c>
      <c r="G1605" t="str">
        <f t="shared" si="2"/>
        <v>Carter </v>
      </c>
      <c r="H1605" t="str">
        <f t="shared" si="3"/>
        <v>Montana</v>
      </c>
      <c r="I1605" t="str">
        <f>VLOOKUP(H1605,Sheet5!A:B,2,FALSE)</f>
        <v>MT</v>
      </c>
      <c r="J1605" t="str">
        <f t="shared" si="4"/>
        <v>Carter, MT</v>
      </c>
    </row>
    <row r="1606" ht="15.75" customHeight="1">
      <c r="A1606" s="11" t="s">
        <v>10131</v>
      </c>
      <c r="B1606" s="12" t="s">
        <v>5266</v>
      </c>
      <c r="C1606" s="12">
        <v>5.5</v>
      </c>
      <c r="D1606" s="12">
        <v>14.4</v>
      </c>
      <c r="E1606" s="12">
        <v>45091.0</v>
      </c>
      <c r="F1606" t="str">
        <f t="shared" si="1"/>
        <v> Montana</v>
      </c>
      <c r="G1606" t="str">
        <f t="shared" si="2"/>
        <v>Cascade </v>
      </c>
      <c r="H1606" t="str">
        <f t="shared" si="3"/>
        <v>Montana</v>
      </c>
      <c r="I1606" t="str">
        <f>VLOOKUP(H1606,Sheet5!A:B,2,FALSE)</f>
        <v>MT</v>
      </c>
      <c r="J1606" t="str">
        <f t="shared" si="4"/>
        <v>Cascade, MT</v>
      </c>
    </row>
    <row r="1607" ht="15.75" customHeight="1">
      <c r="A1607" s="11" t="s">
        <v>10132</v>
      </c>
      <c r="B1607" s="12" t="s">
        <v>5268</v>
      </c>
      <c r="C1607" s="12">
        <v>4.0</v>
      </c>
      <c r="D1607" s="12">
        <v>21.6</v>
      </c>
      <c r="E1607" s="12">
        <v>41270.0</v>
      </c>
      <c r="F1607" t="str">
        <f t="shared" si="1"/>
        <v> Montana</v>
      </c>
      <c r="G1607" t="str">
        <f t="shared" si="2"/>
        <v>Chouteau </v>
      </c>
      <c r="H1607" t="str">
        <f t="shared" si="3"/>
        <v>Montana</v>
      </c>
      <c r="I1607" t="str">
        <f>VLOOKUP(H1607,Sheet5!A:B,2,FALSE)</f>
        <v>MT</v>
      </c>
      <c r="J1607" t="str">
        <f t="shared" si="4"/>
        <v>Chouteau, MT</v>
      </c>
    </row>
    <row r="1608" ht="15.75" customHeight="1">
      <c r="A1608" s="11" t="s">
        <v>10133</v>
      </c>
      <c r="B1608" s="12" t="s">
        <v>5270</v>
      </c>
      <c r="C1608" s="12">
        <v>3.6</v>
      </c>
      <c r="D1608" s="12">
        <v>12.9</v>
      </c>
      <c r="E1608" s="12">
        <v>46125.0</v>
      </c>
      <c r="F1608" t="str">
        <f t="shared" si="1"/>
        <v> Montana</v>
      </c>
      <c r="G1608" t="str">
        <f t="shared" si="2"/>
        <v>Custer </v>
      </c>
      <c r="H1608" t="str">
        <f t="shared" si="3"/>
        <v>Montana</v>
      </c>
      <c r="I1608" t="str">
        <f>VLOOKUP(H1608,Sheet5!A:B,2,FALSE)</f>
        <v>MT</v>
      </c>
      <c r="J1608" t="str">
        <f t="shared" si="4"/>
        <v>Custer, MT</v>
      </c>
    </row>
    <row r="1609" ht="15.75" customHeight="1">
      <c r="A1609" s="11" t="s">
        <v>10134</v>
      </c>
      <c r="B1609" s="12" t="s">
        <v>5272</v>
      </c>
      <c r="C1609" s="12">
        <v>3.0</v>
      </c>
      <c r="D1609" s="12">
        <v>6.7</v>
      </c>
      <c r="E1609" s="12">
        <v>48643.0</v>
      </c>
      <c r="F1609" t="str">
        <f t="shared" si="1"/>
        <v> Montana</v>
      </c>
      <c r="G1609" t="str">
        <f t="shared" si="2"/>
        <v>Daniels </v>
      </c>
      <c r="H1609" t="str">
        <f t="shared" si="3"/>
        <v>Montana</v>
      </c>
      <c r="I1609" t="str">
        <f>VLOOKUP(H1609,Sheet5!A:B,2,FALSE)</f>
        <v>MT</v>
      </c>
      <c r="J1609" t="str">
        <f t="shared" si="4"/>
        <v>Daniels, MT</v>
      </c>
    </row>
    <row r="1610" ht="15.75" customHeight="1">
      <c r="A1610" s="11" t="s">
        <v>10135</v>
      </c>
      <c r="B1610" s="12" t="s">
        <v>5274</v>
      </c>
      <c r="C1610" s="12">
        <v>2.2</v>
      </c>
      <c r="D1610" s="12">
        <v>14.6</v>
      </c>
      <c r="E1610" s="12">
        <v>49955.0</v>
      </c>
      <c r="F1610" t="str">
        <f t="shared" si="1"/>
        <v> Montana</v>
      </c>
      <c r="G1610" t="str">
        <f t="shared" si="2"/>
        <v>Dawson </v>
      </c>
      <c r="H1610" t="str">
        <f t="shared" si="3"/>
        <v>Montana</v>
      </c>
      <c r="I1610" t="str">
        <f>VLOOKUP(H1610,Sheet5!A:B,2,FALSE)</f>
        <v>MT</v>
      </c>
      <c r="J1610" t="str">
        <f t="shared" si="4"/>
        <v>Dawson, MT</v>
      </c>
    </row>
    <row r="1611" ht="15.75" customHeight="1">
      <c r="A1611" s="11" t="s">
        <v>10136</v>
      </c>
      <c r="B1611" s="12" t="s">
        <v>5276</v>
      </c>
      <c r="C1611" s="12">
        <v>7.4</v>
      </c>
      <c r="D1611" s="12">
        <v>19.1</v>
      </c>
      <c r="E1611" s="12">
        <v>41015.0</v>
      </c>
      <c r="F1611" t="str">
        <f t="shared" si="1"/>
        <v> Montana</v>
      </c>
      <c r="G1611" t="str">
        <f t="shared" si="2"/>
        <v>Deer Lodge </v>
      </c>
      <c r="H1611" t="str">
        <f t="shared" si="3"/>
        <v>Montana</v>
      </c>
      <c r="I1611" t="str">
        <f>VLOOKUP(H1611,Sheet5!A:B,2,FALSE)</f>
        <v>MT</v>
      </c>
      <c r="J1611" t="str">
        <f t="shared" si="4"/>
        <v>Deer Lodge, MT</v>
      </c>
    </row>
    <row r="1612" ht="15.75" customHeight="1">
      <c r="A1612" s="11" t="s">
        <v>10137</v>
      </c>
      <c r="B1612" s="12" t="s">
        <v>5278</v>
      </c>
      <c r="C1612" s="12">
        <v>3.4</v>
      </c>
      <c r="D1612" s="12">
        <v>6.2</v>
      </c>
      <c r="E1612" s="12">
        <v>51595.0</v>
      </c>
      <c r="F1612" t="str">
        <f t="shared" si="1"/>
        <v> Montana</v>
      </c>
      <c r="G1612" t="str">
        <f t="shared" si="2"/>
        <v>Fallon </v>
      </c>
      <c r="H1612" t="str">
        <f t="shared" si="3"/>
        <v>Montana</v>
      </c>
      <c r="I1612" t="str">
        <f>VLOOKUP(H1612,Sheet5!A:B,2,FALSE)</f>
        <v>MT</v>
      </c>
      <c r="J1612" t="str">
        <f t="shared" si="4"/>
        <v>Fallon, MT</v>
      </c>
    </row>
    <row r="1613" ht="15.75" customHeight="1">
      <c r="A1613" s="11" t="s">
        <v>10138</v>
      </c>
      <c r="B1613" s="12" t="s">
        <v>5280</v>
      </c>
      <c r="C1613" s="12">
        <v>3.4</v>
      </c>
      <c r="D1613" s="12">
        <v>10.5</v>
      </c>
      <c r="E1613" s="12">
        <v>42865.0</v>
      </c>
      <c r="F1613" t="str">
        <f t="shared" si="1"/>
        <v> Montana</v>
      </c>
      <c r="G1613" t="str">
        <f t="shared" si="2"/>
        <v>Fergus </v>
      </c>
      <c r="H1613" t="str">
        <f t="shared" si="3"/>
        <v>Montana</v>
      </c>
      <c r="I1613" t="str">
        <f>VLOOKUP(H1613,Sheet5!A:B,2,FALSE)</f>
        <v>MT</v>
      </c>
      <c r="J1613" t="str">
        <f t="shared" si="4"/>
        <v>Fergus, MT</v>
      </c>
    </row>
    <row r="1614" ht="15.75" customHeight="1">
      <c r="A1614" s="11" t="s">
        <v>10139</v>
      </c>
      <c r="B1614" s="12" t="s">
        <v>5282</v>
      </c>
      <c r="C1614" s="12">
        <v>8.3</v>
      </c>
      <c r="D1614" s="12">
        <v>13.7</v>
      </c>
      <c r="E1614" s="12">
        <v>46858.0</v>
      </c>
      <c r="F1614" t="str">
        <f t="shared" si="1"/>
        <v> Montana</v>
      </c>
      <c r="G1614" t="str">
        <f t="shared" si="2"/>
        <v>Flathead </v>
      </c>
      <c r="H1614" t="str">
        <f t="shared" si="3"/>
        <v>Montana</v>
      </c>
      <c r="I1614" t="str">
        <f>VLOOKUP(H1614,Sheet5!A:B,2,FALSE)</f>
        <v>MT</v>
      </c>
      <c r="J1614" t="str">
        <f t="shared" si="4"/>
        <v>Flathead, MT</v>
      </c>
    </row>
    <row r="1615" ht="15.75" customHeight="1">
      <c r="A1615" s="11" t="s">
        <v>10140</v>
      </c>
      <c r="B1615" s="12" t="s">
        <v>5284</v>
      </c>
      <c r="C1615" s="12">
        <v>6.4</v>
      </c>
      <c r="D1615" s="12">
        <v>13.9</v>
      </c>
      <c r="E1615" s="12">
        <v>54298.0</v>
      </c>
      <c r="F1615" t="str">
        <f t="shared" si="1"/>
        <v> Montana</v>
      </c>
      <c r="G1615" t="str">
        <f t="shared" si="2"/>
        <v>Gallatin </v>
      </c>
      <c r="H1615" t="str">
        <f t="shared" si="3"/>
        <v>Montana</v>
      </c>
      <c r="I1615" t="str">
        <f>VLOOKUP(H1615,Sheet5!A:B,2,FALSE)</f>
        <v>MT</v>
      </c>
      <c r="J1615" t="str">
        <f t="shared" si="4"/>
        <v>Gallatin, MT</v>
      </c>
    </row>
    <row r="1616" ht="15.75" customHeight="1">
      <c r="A1616" s="11" t="s">
        <v>10141</v>
      </c>
      <c r="B1616" s="12" t="s">
        <v>5286</v>
      </c>
      <c r="C1616" s="12">
        <v>0.2</v>
      </c>
      <c r="D1616" s="12">
        <v>8.9</v>
      </c>
      <c r="E1616" s="12">
        <v>51000.0</v>
      </c>
      <c r="F1616" t="str">
        <f t="shared" si="1"/>
        <v> Montana</v>
      </c>
      <c r="G1616" t="str">
        <f t="shared" si="2"/>
        <v>Garfield </v>
      </c>
      <c r="H1616" t="str">
        <f t="shared" si="3"/>
        <v>Montana</v>
      </c>
      <c r="I1616" t="str">
        <f>VLOOKUP(H1616,Sheet5!A:B,2,FALSE)</f>
        <v>MT</v>
      </c>
      <c r="J1616" t="str">
        <f t="shared" si="4"/>
        <v>Garfield, MT</v>
      </c>
    </row>
    <row r="1617" ht="15.75" customHeight="1">
      <c r="A1617" s="11" t="s">
        <v>10142</v>
      </c>
      <c r="B1617" s="12" t="s">
        <v>5288</v>
      </c>
      <c r="C1617" s="12">
        <v>16.0</v>
      </c>
      <c r="D1617" s="12">
        <v>32.7</v>
      </c>
      <c r="E1617" s="12">
        <v>33493.0</v>
      </c>
      <c r="F1617" t="str">
        <f t="shared" si="1"/>
        <v> Montana</v>
      </c>
      <c r="G1617" t="str">
        <f t="shared" si="2"/>
        <v>Glacier </v>
      </c>
      <c r="H1617" t="str">
        <f t="shared" si="3"/>
        <v>Montana</v>
      </c>
      <c r="I1617" t="str">
        <f>VLOOKUP(H1617,Sheet5!A:B,2,FALSE)</f>
        <v>MT</v>
      </c>
      <c r="J1617" t="str">
        <f t="shared" si="4"/>
        <v>Glacier, MT</v>
      </c>
    </row>
    <row r="1618" ht="15.75" customHeight="1">
      <c r="A1618" s="11" t="s">
        <v>10143</v>
      </c>
      <c r="B1618" s="12" t="s">
        <v>5290</v>
      </c>
      <c r="C1618" s="12">
        <v>3.7</v>
      </c>
      <c r="D1618" s="12">
        <v>21.1</v>
      </c>
      <c r="E1618" s="12">
        <v>42083.0</v>
      </c>
      <c r="F1618" t="str">
        <f t="shared" si="1"/>
        <v> Montana</v>
      </c>
      <c r="G1618" t="str">
        <f t="shared" si="2"/>
        <v>Golden Valley </v>
      </c>
      <c r="H1618" t="str">
        <f t="shared" si="3"/>
        <v>Montana</v>
      </c>
      <c r="I1618" t="str">
        <f>VLOOKUP(H1618,Sheet5!A:B,2,FALSE)</f>
        <v>MT</v>
      </c>
      <c r="J1618" t="str">
        <f t="shared" si="4"/>
        <v>Golden Valley, MT</v>
      </c>
    </row>
    <row r="1619" ht="15.75" customHeight="1">
      <c r="A1619" s="11" t="s">
        <v>10144</v>
      </c>
      <c r="B1619" s="12" t="s">
        <v>5292</v>
      </c>
      <c r="C1619" s="12">
        <v>8.8</v>
      </c>
      <c r="D1619" s="12">
        <v>12.8</v>
      </c>
      <c r="E1619" s="12">
        <v>49583.0</v>
      </c>
      <c r="F1619" t="str">
        <f t="shared" si="1"/>
        <v> Montana</v>
      </c>
      <c r="G1619" t="str">
        <f t="shared" si="2"/>
        <v>Granite </v>
      </c>
      <c r="H1619" t="str">
        <f t="shared" si="3"/>
        <v>Montana</v>
      </c>
      <c r="I1619" t="str">
        <f>VLOOKUP(H1619,Sheet5!A:B,2,FALSE)</f>
        <v>MT</v>
      </c>
      <c r="J1619" t="str">
        <f t="shared" si="4"/>
        <v>Granite, MT</v>
      </c>
    </row>
    <row r="1620" ht="15.75" customHeight="1">
      <c r="A1620" s="11" t="s">
        <v>10145</v>
      </c>
      <c r="B1620" s="12" t="s">
        <v>5294</v>
      </c>
      <c r="C1620" s="12">
        <v>4.4</v>
      </c>
      <c r="D1620" s="12">
        <v>19.0</v>
      </c>
      <c r="E1620" s="12">
        <v>44368.0</v>
      </c>
      <c r="F1620" t="str">
        <f t="shared" si="1"/>
        <v> Montana</v>
      </c>
      <c r="G1620" t="str">
        <f t="shared" si="2"/>
        <v>Hill </v>
      </c>
      <c r="H1620" t="str">
        <f t="shared" si="3"/>
        <v>Montana</v>
      </c>
      <c r="I1620" t="str">
        <f>VLOOKUP(H1620,Sheet5!A:B,2,FALSE)</f>
        <v>MT</v>
      </c>
      <c r="J1620" t="str">
        <f t="shared" si="4"/>
        <v>Hill, MT</v>
      </c>
    </row>
    <row r="1621" ht="15.75" customHeight="1">
      <c r="A1621" s="11" t="s">
        <v>10146</v>
      </c>
      <c r="B1621" s="12" t="s">
        <v>5296</v>
      </c>
      <c r="C1621" s="12">
        <v>6.3</v>
      </c>
      <c r="D1621" s="12">
        <v>9.0</v>
      </c>
      <c r="E1621" s="12">
        <v>61460.0</v>
      </c>
      <c r="F1621" t="str">
        <f t="shared" si="1"/>
        <v> Montana</v>
      </c>
      <c r="G1621" t="str">
        <f t="shared" si="2"/>
        <v>Jefferson </v>
      </c>
      <c r="H1621" t="str">
        <f t="shared" si="3"/>
        <v>Montana</v>
      </c>
      <c r="I1621" t="str">
        <f>VLOOKUP(H1621,Sheet5!A:B,2,FALSE)</f>
        <v>MT</v>
      </c>
      <c r="J1621" t="str">
        <f t="shared" si="4"/>
        <v>Jefferson, MT</v>
      </c>
    </row>
    <row r="1622" ht="15.75" customHeight="1">
      <c r="A1622" s="11" t="s">
        <v>10147</v>
      </c>
      <c r="B1622" s="12" t="s">
        <v>5298</v>
      </c>
      <c r="C1622" s="12">
        <v>4.3</v>
      </c>
      <c r="D1622" s="12">
        <v>12.8</v>
      </c>
      <c r="E1622" s="12">
        <v>45670.0</v>
      </c>
      <c r="F1622" t="str">
        <f t="shared" si="1"/>
        <v> Montana</v>
      </c>
      <c r="G1622" t="str">
        <f t="shared" si="2"/>
        <v>Judith Basin </v>
      </c>
      <c r="H1622" t="str">
        <f t="shared" si="3"/>
        <v>Montana</v>
      </c>
      <c r="I1622" t="str">
        <f>VLOOKUP(H1622,Sheet5!A:B,2,FALSE)</f>
        <v>MT</v>
      </c>
      <c r="J1622" t="str">
        <f t="shared" si="4"/>
        <v>Judith Basin, MT</v>
      </c>
    </row>
    <row r="1623" ht="15.75" customHeight="1">
      <c r="A1623" s="11" t="s">
        <v>10148</v>
      </c>
      <c r="B1623" s="12" t="s">
        <v>5300</v>
      </c>
      <c r="C1623" s="12">
        <v>11.1</v>
      </c>
      <c r="D1623" s="12">
        <v>22.6</v>
      </c>
      <c r="E1623" s="12">
        <v>38492.0</v>
      </c>
      <c r="F1623" t="str">
        <f t="shared" si="1"/>
        <v> Montana</v>
      </c>
      <c r="G1623" t="str">
        <f t="shared" si="2"/>
        <v>Lake </v>
      </c>
      <c r="H1623" t="str">
        <f t="shared" si="3"/>
        <v>Montana</v>
      </c>
      <c r="I1623" t="str">
        <f>VLOOKUP(H1623,Sheet5!A:B,2,FALSE)</f>
        <v>MT</v>
      </c>
      <c r="J1623" t="str">
        <f t="shared" si="4"/>
        <v>Lake, MT</v>
      </c>
    </row>
    <row r="1624" ht="15.75" customHeight="1">
      <c r="A1624" s="11" t="s">
        <v>10149</v>
      </c>
      <c r="B1624" s="12" t="s">
        <v>10150</v>
      </c>
      <c r="C1624" s="12">
        <v>5.6</v>
      </c>
      <c r="D1624" s="12">
        <v>11.2</v>
      </c>
      <c r="E1624" s="12">
        <v>55594.0</v>
      </c>
      <c r="F1624" t="str">
        <f t="shared" si="1"/>
        <v> Montana</v>
      </c>
      <c r="G1624" t="str">
        <f t="shared" si="2"/>
        <v>Lewis and Clark </v>
      </c>
      <c r="H1624" t="str">
        <f t="shared" si="3"/>
        <v>Montana</v>
      </c>
      <c r="I1624" t="str">
        <f>VLOOKUP(H1624,Sheet5!A:B,2,FALSE)</f>
        <v>MT</v>
      </c>
      <c r="J1624" t="str">
        <f t="shared" si="4"/>
        <v>Lewis and Clark, MT</v>
      </c>
    </row>
    <row r="1625" ht="15.75" customHeight="1">
      <c r="A1625" s="11" t="s">
        <v>10151</v>
      </c>
      <c r="B1625" s="12" t="s">
        <v>5305</v>
      </c>
      <c r="C1625" s="12">
        <v>4.8</v>
      </c>
      <c r="D1625" s="12">
        <v>16.5</v>
      </c>
      <c r="E1625" s="12">
        <v>46250.0</v>
      </c>
      <c r="F1625" t="str">
        <f t="shared" si="1"/>
        <v> Montana</v>
      </c>
      <c r="G1625" t="str">
        <f t="shared" si="2"/>
        <v>Liberty </v>
      </c>
      <c r="H1625" t="str">
        <f t="shared" si="3"/>
        <v>Montana</v>
      </c>
      <c r="I1625" t="str">
        <f>VLOOKUP(H1625,Sheet5!A:B,2,FALSE)</f>
        <v>MT</v>
      </c>
      <c r="J1625" t="str">
        <f t="shared" si="4"/>
        <v>Liberty, MT</v>
      </c>
    </row>
    <row r="1626" ht="15.75" customHeight="1">
      <c r="A1626" s="11" t="s">
        <v>10152</v>
      </c>
      <c r="B1626" s="12" t="s">
        <v>5307</v>
      </c>
      <c r="C1626" s="12">
        <v>13.2</v>
      </c>
      <c r="D1626" s="12">
        <v>17.1</v>
      </c>
      <c r="E1626" s="12">
        <v>35603.0</v>
      </c>
      <c r="F1626" t="str">
        <f t="shared" si="1"/>
        <v> Montana</v>
      </c>
      <c r="G1626" t="str">
        <f t="shared" si="2"/>
        <v>Lincoln </v>
      </c>
      <c r="H1626" t="str">
        <f t="shared" si="3"/>
        <v>Montana</v>
      </c>
      <c r="I1626" t="str">
        <f>VLOOKUP(H1626,Sheet5!A:B,2,FALSE)</f>
        <v>MT</v>
      </c>
      <c r="J1626" t="str">
        <f t="shared" si="4"/>
        <v>Lincoln, MT</v>
      </c>
    </row>
    <row r="1627" ht="15.75" customHeight="1">
      <c r="A1627" s="11" t="s">
        <v>10153</v>
      </c>
      <c r="B1627" s="12" t="s">
        <v>10154</v>
      </c>
      <c r="C1627" s="12">
        <v>1.1</v>
      </c>
      <c r="D1627" s="12">
        <v>9.1</v>
      </c>
      <c r="E1627" s="12">
        <v>48194.0</v>
      </c>
      <c r="F1627" t="str">
        <f t="shared" si="1"/>
        <v> Montana</v>
      </c>
      <c r="G1627" t="str">
        <f t="shared" si="2"/>
        <v>McCone </v>
      </c>
      <c r="H1627" t="str">
        <f t="shared" si="3"/>
        <v>Montana</v>
      </c>
      <c r="I1627" t="str">
        <f>VLOOKUP(H1627,Sheet5!A:B,2,FALSE)</f>
        <v>MT</v>
      </c>
      <c r="J1627" t="str">
        <f t="shared" si="4"/>
        <v>McCone, MT</v>
      </c>
    </row>
    <row r="1628" ht="15.75" customHeight="1">
      <c r="A1628" s="11" t="s">
        <v>10155</v>
      </c>
      <c r="B1628" s="12" t="s">
        <v>5309</v>
      </c>
      <c r="C1628" s="12">
        <v>5.1</v>
      </c>
      <c r="D1628" s="12">
        <v>10.1</v>
      </c>
      <c r="E1628" s="12">
        <v>44764.0</v>
      </c>
      <c r="F1628" t="str">
        <f t="shared" si="1"/>
        <v> Montana</v>
      </c>
      <c r="G1628" t="str">
        <f t="shared" si="2"/>
        <v>Madison </v>
      </c>
      <c r="H1628" t="str">
        <f t="shared" si="3"/>
        <v>Montana</v>
      </c>
      <c r="I1628" t="str">
        <f>VLOOKUP(H1628,Sheet5!A:B,2,FALSE)</f>
        <v>MT</v>
      </c>
      <c r="J1628" t="str">
        <f t="shared" si="4"/>
        <v>Madison, MT</v>
      </c>
    </row>
    <row r="1629" ht="15.75" customHeight="1">
      <c r="A1629" s="11" t="s">
        <v>10156</v>
      </c>
      <c r="B1629" s="12" t="s">
        <v>5314</v>
      </c>
      <c r="C1629" s="12">
        <v>4.0</v>
      </c>
      <c r="D1629" s="12">
        <v>14.1</v>
      </c>
      <c r="E1629" s="12">
        <v>38144.0</v>
      </c>
      <c r="F1629" t="str">
        <f t="shared" si="1"/>
        <v> Montana</v>
      </c>
      <c r="G1629" t="str">
        <f t="shared" si="2"/>
        <v>Meagher </v>
      </c>
      <c r="H1629" t="str">
        <f t="shared" si="3"/>
        <v>Montana</v>
      </c>
      <c r="I1629" t="str">
        <f>VLOOKUP(H1629,Sheet5!A:B,2,FALSE)</f>
        <v>MT</v>
      </c>
      <c r="J1629" t="str">
        <f t="shared" si="4"/>
        <v>Meagher, MT</v>
      </c>
    </row>
    <row r="1630" ht="15.75" customHeight="1">
      <c r="A1630" s="11" t="s">
        <v>10157</v>
      </c>
      <c r="B1630" s="12" t="s">
        <v>5316</v>
      </c>
      <c r="C1630" s="12">
        <v>15.1</v>
      </c>
      <c r="D1630" s="12">
        <v>20.2</v>
      </c>
      <c r="E1630" s="12">
        <v>33060.0</v>
      </c>
      <c r="F1630" t="str">
        <f t="shared" si="1"/>
        <v> Montana</v>
      </c>
      <c r="G1630" t="str">
        <f t="shared" si="2"/>
        <v>Mineral </v>
      </c>
      <c r="H1630" t="str">
        <f t="shared" si="3"/>
        <v>Montana</v>
      </c>
      <c r="I1630" t="str">
        <f>VLOOKUP(H1630,Sheet5!A:B,2,FALSE)</f>
        <v>MT</v>
      </c>
      <c r="J1630" t="str">
        <f t="shared" si="4"/>
        <v>Mineral, MT</v>
      </c>
    </row>
    <row r="1631" ht="15.75" customHeight="1">
      <c r="A1631" s="11" t="s">
        <v>10158</v>
      </c>
      <c r="B1631" s="12" t="s">
        <v>5318</v>
      </c>
      <c r="C1631" s="12">
        <v>9.1</v>
      </c>
      <c r="D1631" s="12">
        <v>16.0</v>
      </c>
      <c r="E1631" s="12">
        <v>47029.0</v>
      </c>
      <c r="F1631" t="str">
        <f t="shared" si="1"/>
        <v> Montana</v>
      </c>
      <c r="G1631" t="str">
        <f t="shared" si="2"/>
        <v>Missoula </v>
      </c>
      <c r="H1631" t="str">
        <f t="shared" si="3"/>
        <v>Montana</v>
      </c>
      <c r="I1631" t="str">
        <f>VLOOKUP(H1631,Sheet5!A:B,2,FALSE)</f>
        <v>MT</v>
      </c>
      <c r="J1631" t="str">
        <f t="shared" si="4"/>
        <v>Missoula, MT</v>
      </c>
    </row>
    <row r="1632" ht="15.75" customHeight="1">
      <c r="A1632" s="11" t="s">
        <v>10159</v>
      </c>
      <c r="B1632" s="12" t="s">
        <v>5320</v>
      </c>
      <c r="C1632" s="12">
        <v>4.3</v>
      </c>
      <c r="D1632" s="12">
        <v>16.6</v>
      </c>
      <c r="E1632" s="12">
        <v>45096.0</v>
      </c>
      <c r="F1632" t="str">
        <f t="shared" si="1"/>
        <v> Montana</v>
      </c>
      <c r="G1632" t="str">
        <f t="shared" si="2"/>
        <v>Musselshell </v>
      </c>
      <c r="H1632" t="str">
        <f t="shared" si="3"/>
        <v>Montana</v>
      </c>
      <c r="I1632" t="str">
        <f>VLOOKUP(H1632,Sheet5!A:B,2,FALSE)</f>
        <v>MT</v>
      </c>
      <c r="J1632" t="str">
        <f t="shared" si="4"/>
        <v>Musselshell, MT</v>
      </c>
    </row>
    <row r="1633" ht="15.75" customHeight="1">
      <c r="A1633" s="11" t="s">
        <v>10160</v>
      </c>
      <c r="B1633" s="12" t="s">
        <v>5322</v>
      </c>
      <c r="C1633" s="12">
        <v>7.3</v>
      </c>
      <c r="D1633" s="12">
        <v>12.7</v>
      </c>
      <c r="E1633" s="12">
        <v>42506.0</v>
      </c>
      <c r="F1633" t="str">
        <f t="shared" si="1"/>
        <v> Montana</v>
      </c>
      <c r="G1633" t="str">
        <f t="shared" si="2"/>
        <v>Park </v>
      </c>
      <c r="H1633" t="str">
        <f t="shared" si="3"/>
        <v>Montana</v>
      </c>
      <c r="I1633" t="str">
        <f>VLOOKUP(H1633,Sheet5!A:B,2,FALSE)</f>
        <v>MT</v>
      </c>
      <c r="J1633" t="str">
        <f t="shared" si="4"/>
        <v>Park, MT</v>
      </c>
    </row>
    <row r="1634" ht="15.75" customHeight="1">
      <c r="A1634" s="11" t="s">
        <v>10161</v>
      </c>
      <c r="B1634" s="12" t="s">
        <v>5324</v>
      </c>
      <c r="C1634" s="12">
        <v>5.9</v>
      </c>
      <c r="D1634" s="12">
        <v>10.9</v>
      </c>
      <c r="E1634" s="12">
        <v>40250.0</v>
      </c>
      <c r="F1634" t="str">
        <f t="shared" si="1"/>
        <v> Montana</v>
      </c>
      <c r="G1634" t="str">
        <f t="shared" si="2"/>
        <v>Petroleum </v>
      </c>
      <c r="H1634" t="str">
        <f t="shared" si="3"/>
        <v>Montana</v>
      </c>
      <c r="I1634" t="str">
        <f>VLOOKUP(H1634,Sheet5!A:B,2,FALSE)</f>
        <v>MT</v>
      </c>
      <c r="J1634" t="str">
        <f t="shared" si="4"/>
        <v>Petroleum, MT</v>
      </c>
    </row>
    <row r="1635" ht="15.75" customHeight="1">
      <c r="A1635" s="11" t="s">
        <v>10162</v>
      </c>
      <c r="B1635" s="12" t="s">
        <v>5326</v>
      </c>
      <c r="C1635" s="12">
        <v>4.7</v>
      </c>
      <c r="D1635" s="12">
        <v>13.8</v>
      </c>
      <c r="E1635" s="12">
        <v>38426.0</v>
      </c>
      <c r="F1635" t="str">
        <f t="shared" si="1"/>
        <v> Montana</v>
      </c>
      <c r="G1635" t="str">
        <f t="shared" si="2"/>
        <v>Phillips </v>
      </c>
      <c r="H1635" t="str">
        <f t="shared" si="3"/>
        <v>Montana</v>
      </c>
      <c r="I1635" t="str">
        <f>VLOOKUP(H1635,Sheet5!A:B,2,FALSE)</f>
        <v>MT</v>
      </c>
      <c r="J1635" t="str">
        <f t="shared" si="4"/>
        <v>Phillips, MT</v>
      </c>
    </row>
    <row r="1636" ht="15.75" customHeight="1">
      <c r="A1636" s="11" t="s">
        <v>10163</v>
      </c>
      <c r="B1636" s="12" t="s">
        <v>5328</v>
      </c>
      <c r="C1636" s="12">
        <v>7.1</v>
      </c>
      <c r="D1636" s="12">
        <v>19.2</v>
      </c>
      <c r="E1636" s="12">
        <v>40969.0</v>
      </c>
      <c r="F1636" t="str">
        <f t="shared" si="1"/>
        <v> Montana</v>
      </c>
      <c r="G1636" t="str">
        <f t="shared" si="2"/>
        <v>Pondera </v>
      </c>
      <c r="H1636" t="str">
        <f t="shared" si="3"/>
        <v>Montana</v>
      </c>
      <c r="I1636" t="str">
        <f>VLOOKUP(H1636,Sheet5!A:B,2,FALSE)</f>
        <v>MT</v>
      </c>
      <c r="J1636" t="str">
        <f t="shared" si="4"/>
        <v>Pondera, MT</v>
      </c>
    </row>
    <row r="1637" ht="15.75" customHeight="1">
      <c r="A1637" s="11" t="s">
        <v>10164</v>
      </c>
      <c r="B1637" s="12" t="s">
        <v>5330</v>
      </c>
      <c r="C1637" s="12">
        <v>5.4</v>
      </c>
      <c r="D1637" s="12">
        <v>11.0</v>
      </c>
      <c r="E1637" s="12">
        <v>44167.0</v>
      </c>
      <c r="F1637" t="str">
        <f t="shared" si="1"/>
        <v> Montana</v>
      </c>
      <c r="G1637" t="str">
        <f t="shared" si="2"/>
        <v>Powder River </v>
      </c>
      <c r="H1637" t="str">
        <f t="shared" si="3"/>
        <v>Montana</v>
      </c>
      <c r="I1637" t="str">
        <f>VLOOKUP(H1637,Sheet5!A:B,2,FALSE)</f>
        <v>MT</v>
      </c>
      <c r="J1637" t="str">
        <f t="shared" si="4"/>
        <v>Powder River, MT</v>
      </c>
    </row>
    <row r="1638" ht="15.75" customHeight="1">
      <c r="A1638" s="11" t="s">
        <v>10165</v>
      </c>
      <c r="B1638" s="12" t="s">
        <v>5332</v>
      </c>
      <c r="C1638" s="12">
        <v>2.8</v>
      </c>
      <c r="D1638" s="12">
        <v>15.2</v>
      </c>
      <c r="E1638" s="12">
        <v>41326.0</v>
      </c>
      <c r="F1638" t="str">
        <f t="shared" si="1"/>
        <v> Montana</v>
      </c>
      <c r="G1638" t="str">
        <f t="shared" si="2"/>
        <v>Powell </v>
      </c>
      <c r="H1638" t="str">
        <f t="shared" si="3"/>
        <v>Montana</v>
      </c>
      <c r="I1638" t="str">
        <f>VLOOKUP(H1638,Sheet5!A:B,2,FALSE)</f>
        <v>MT</v>
      </c>
      <c r="J1638" t="str">
        <f t="shared" si="4"/>
        <v>Powell, MT</v>
      </c>
    </row>
    <row r="1639" ht="15.75" customHeight="1">
      <c r="A1639" s="11" t="s">
        <v>10166</v>
      </c>
      <c r="B1639" s="12" t="s">
        <v>5334</v>
      </c>
      <c r="C1639" s="12">
        <v>7.8</v>
      </c>
      <c r="D1639" s="12">
        <v>19.2</v>
      </c>
      <c r="E1639" s="12">
        <v>40580.0</v>
      </c>
      <c r="F1639" t="str">
        <f t="shared" si="1"/>
        <v> Montana</v>
      </c>
      <c r="G1639" t="str">
        <f t="shared" si="2"/>
        <v>Prairie </v>
      </c>
      <c r="H1639" t="str">
        <f t="shared" si="3"/>
        <v>Montana</v>
      </c>
      <c r="I1639" t="str">
        <f>VLOOKUP(H1639,Sheet5!A:B,2,FALSE)</f>
        <v>MT</v>
      </c>
      <c r="J1639" t="str">
        <f t="shared" si="4"/>
        <v>Prairie, MT</v>
      </c>
    </row>
    <row r="1640" ht="15.75" customHeight="1">
      <c r="A1640" s="11" t="s">
        <v>10167</v>
      </c>
      <c r="B1640" s="12" t="s">
        <v>5336</v>
      </c>
      <c r="C1640" s="12">
        <v>9.3</v>
      </c>
      <c r="D1640" s="12">
        <v>18.8</v>
      </c>
      <c r="E1640" s="12">
        <v>38366.0</v>
      </c>
      <c r="F1640" t="str">
        <f t="shared" si="1"/>
        <v> Montana</v>
      </c>
      <c r="G1640" t="str">
        <f t="shared" si="2"/>
        <v>Ravalli </v>
      </c>
      <c r="H1640" t="str">
        <f t="shared" si="3"/>
        <v>Montana</v>
      </c>
      <c r="I1640" t="str">
        <f>VLOOKUP(H1640,Sheet5!A:B,2,FALSE)</f>
        <v>MT</v>
      </c>
      <c r="J1640" t="str">
        <f t="shared" si="4"/>
        <v>Ravalli, MT</v>
      </c>
    </row>
    <row r="1641" ht="15.75" customHeight="1">
      <c r="A1641" s="11" t="s">
        <v>10168</v>
      </c>
      <c r="B1641" s="12" t="s">
        <v>5338</v>
      </c>
      <c r="C1641" s="12">
        <v>2.9</v>
      </c>
      <c r="D1641" s="12">
        <v>13.4</v>
      </c>
      <c r="E1641" s="12">
        <v>61438.0</v>
      </c>
      <c r="F1641" t="str">
        <f t="shared" si="1"/>
        <v> Montana</v>
      </c>
      <c r="G1641" t="str">
        <f t="shared" si="2"/>
        <v>Richland </v>
      </c>
      <c r="H1641" t="str">
        <f t="shared" si="3"/>
        <v>Montana</v>
      </c>
      <c r="I1641" t="str">
        <f>VLOOKUP(H1641,Sheet5!A:B,2,FALSE)</f>
        <v>MT</v>
      </c>
      <c r="J1641" t="str">
        <f t="shared" si="4"/>
        <v>Richland, MT</v>
      </c>
    </row>
    <row r="1642" ht="15.75" customHeight="1">
      <c r="A1642" s="11" t="s">
        <v>10169</v>
      </c>
      <c r="B1642" s="12" t="s">
        <v>5340</v>
      </c>
      <c r="C1642" s="12">
        <v>3.8</v>
      </c>
      <c r="D1642" s="12">
        <v>25.7</v>
      </c>
      <c r="E1642" s="12">
        <v>36825.0</v>
      </c>
      <c r="F1642" t="str">
        <f t="shared" si="1"/>
        <v> Montana</v>
      </c>
      <c r="G1642" t="str">
        <f t="shared" si="2"/>
        <v>Roosevelt </v>
      </c>
      <c r="H1642" t="str">
        <f t="shared" si="3"/>
        <v>Montana</v>
      </c>
      <c r="I1642" t="str">
        <f>VLOOKUP(H1642,Sheet5!A:B,2,FALSE)</f>
        <v>MT</v>
      </c>
      <c r="J1642" t="str">
        <f t="shared" si="4"/>
        <v>Roosevelt, MT</v>
      </c>
    </row>
    <row r="1643" ht="15.75" customHeight="1">
      <c r="A1643" s="11" t="s">
        <v>10170</v>
      </c>
      <c r="B1643" s="12" t="s">
        <v>5342</v>
      </c>
      <c r="C1643" s="12">
        <v>10.0</v>
      </c>
      <c r="D1643" s="12">
        <v>19.5</v>
      </c>
      <c r="E1643" s="12">
        <v>50924.0</v>
      </c>
      <c r="F1643" t="str">
        <f t="shared" si="1"/>
        <v> Montana</v>
      </c>
      <c r="G1643" t="str">
        <f t="shared" si="2"/>
        <v>Rosebud </v>
      </c>
      <c r="H1643" t="str">
        <f t="shared" si="3"/>
        <v>Montana</v>
      </c>
      <c r="I1643" t="str">
        <f>VLOOKUP(H1643,Sheet5!A:B,2,FALSE)</f>
        <v>MT</v>
      </c>
      <c r="J1643" t="str">
        <f t="shared" si="4"/>
        <v>Rosebud, MT</v>
      </c>
    </row>
    <row r="1644" ht="15.75" customHeight="1">
      <c r="A1644" s="11" t="s">
        <v>10171</v>
      </c>
      <c r="B1644" s="12" t="s">
        <v>5344</v>
      </c>
      <c r="C1644" s="12">
        <v>10.4</v>
      </c>
      <c r="D1644" s="12">
        <v>22.9</v>
      </c>
      <c r="E1644" s="12">
        <v>31665.0</v>
      </c>
      <c r="F1644" t="str">
        <f t="shared" si="1"/>
        <v> Montana</v>
      </c>
      <c r="G1644" t="str">
        <f t="shared" si="2"/>
        <v>Sanders </v>
      </c>
      <c r="H1644" t="str">
        <f t="shared" si="3"/>
        <v>Montana</v>
      </c>
      <c r="I1644" t="str">
        <f>VLOOKUP(H1644,Sheet5!A:B,2,FALSE)</f>
        <v>MT</v>
      </c>
      <c r="J1644" t="str">
        <f t="shared" si="4"/>
        <v>Sanders, MT</v>
      </c>
    </row>
    <row r="1645" ht="15.75" customHeight="1">
      <c r="A1645" s="11" t="s">
        <v>10172</v>
      </c>
      <c r="B1645" s="12" t="s">
        <v>5346</v>
      </c>
      <c r="C1645" s="12">
        <v>3.0</v>
      </c>
      <c r="D1645" s="12">
        <v>11.4</v>
      </c>
      <c r="E1645" s="12">
        <v>47348.0</v>
      </c>
      <c r="F1645" t="str">
        <f t="shared" si="1"/>
        <v> Montana</v>
      </c>
      <c r="G1645" t="str">
        <f t="shared" si="2"/>
        <v>Sheridan </v>
      </c>
      <c r="H1645" t="str">
        <f t="shared" si="3"/>
        <v>Montana</v>
      </c>
      <c r="I1645" t="str">
        <f>VLOOKUP(H1645,Sheet5!A:B,2,FALSE)</f>
        <v>MT</v>
      </c>
      <c r="J1645" t="str">
        <f t="shared" si="4"/>
        <v>Sheridan, MT</v>
      </c>
    </row>
    <row r="1646" ht="15.75" customHeight="1">
      <c r="A1646" s="11" t="s">
        <v>10173</v>
      </c>
      <c r="B1646" s="12" t="s">
        <v>5348</v>
      </c>
      <c r="C1646" s="12">
        <v>7.2</v>
      </c>
      <c r="D1646" s="12">
        <v>20.8</v>
      </c>
      <c r="E1646" s="12">
        <v>37503.0</v>
      </c>
      <c r="F1646" t="str">
        <f t="shared" si="1"/>
        <v> Montana</v>
      </c>
      <c r="G1646" t="str">
        <f t="shared" si="2"/>
        <v>Silver Bow </v>
      </c>
      <c r="H1646" t="str">
        <f t="shared" si="3"/>
        <v>Montana</v>
      </c>
      <c r="I1646" t="str">
        <f>VLOOKUP(H1646,Sheet5!A:B,2,FALSE)</f>
        <v>MT</v>
      </c>
      <c r="J1646" t="str">
        <f t="shared" si="4"/>
        <v>Silver Bow, MT</v>
      </c>
    </row>
    <row r="1647" ht="15.75" customHeight="1">
      <c r="A1647" s="11" t="s">
        <v>10174</v>
      </c>
      <c r="B1647" s="12" t="s">
        <v>5350</v>
      </c>
      <c r="C1647" s="12">
        <v>4.2</v>
      </c>
      <c r="D1647" s="12">
        <v>7.3</v>
      </c>
      <c r="E1647" s="12">
        <v>58326.0</v>
      </c>
      <c r="F1647" t="str">
        <f t="shared" si="1"/>
        <v> Montana</v>
      </c>
      <c r="G1647" t="str">
        <f t="shared" si="2"/>
        <v>Stillwater </v>
      </c>
      <c r="H1647" t="str">
        <f t="shared" si="3"/>
        <v>Montana</v>
      </c>
      <c r="I1647" t="str">
        <f>VLOOKUP(H1647,Sheet5!A:B,2,FALSE)</f>
        <v>MT</v>
      </c>
      <c r="J1647" t="str">
        <f t="shared" si="4"/>
        <v>Stillwater, MT</v>
      </c>
    </row>
    <row r="1648" ht="15.75" customHeight="1">
      <c r="A1648" s="11" t="s">
        <v>10175</v>
      </c>
      <c r="B1648" s="12" t="s">
        <v>5352</v>
      </c>
      <c r="C1648" s="12">
        <v>3.1</v>
      </c>
      <c r="D1648" s="12">
        <v>13.3</v>
      </c>
      <c r="E1648" s="12">
        <v>51797.0</v>
      </c>
      <c r="F1648" t="str">
        <f t="shared" si="1"/>
        <v> Montana</v>
      </c>
      <c r="G1648" t="str">
        <f t="shared" si="2"/>
        <v>Sweet Grass </v>
      </c>
      <c r="H1648" t="str">
        <f t="shared" si="3"/>
        <v>Montana</v>
      </c>
      <c r="I1648" t="str">
        <f>VLOOKUP(H1648,Sheet5!A:B,2,FALSE)</f>
        <v>MT</v>
      </c>
      <c r="J1648" t="str">
        <f t="shared" si="4"/>
        <v>Sweet Grass, MT</v>
      </c>
    </row>
    <row r="1649" ht="15.75" customHeight="1">
      <c r="A1649" s="11" t="s">
        <v>10176</v>
      </c>
      <c r="B1649" s="12" t="s">
        <v>5354</v>
      </c>
      <c r="C1649" s="12">
        <v>5.7</v>
      </c>
      <c r="D1649" s="12">
        <v>12.6</v>
      </c>
      <c r="E1649" s="12">
        <v>45572.0</v>
      </c>
      <c r="F1649" t="str">
        <f t="shared" si="1"/>
        <v> Montana</v>
      </c>
      <c r="G1649" t="str">
        <f t="shared" si="2"/>
        <v>Teton </v>
      </c>
      <c r="H1649" t="str">
        <f t="shared" si="3"/>
        <v>Montana</v>
      </c>
      <c r="I1649" t="str">
        <f>VLOOKUP(H1649,Sheet5!A:B,2,FALSE)</f>
        <v>MT</v>
      </c>
      <c r="J1649" t="str">
        <f t="shared" si="4"/>
        <v>Teton, MT</v>
      </c>
    </row>
    <row r="1650" ht="15.75" customHeight="1">
      <c r="A1650" s="11" t="s">
        <v>10177</v>
      </c>
      <c r="B1650" s="12" t="s">
        <v>5356</v>
      </c>
      <c r="C1650" s="12">
        <v>2.4</v>
      </c>
      <c r="D1650" s="12">
        <v>17.5</v>
      </c>
      <c r="E1650" s="12">
        <v>46917.0</v>
      </c>
      <c r="F1650" t="str">
        <f t="shared" si="1"/>
        <v> Montana</v>
      </c>
      <c r="G1650" t="str">
        <f t="shared" si="2"/>
        <v>Toole </v>
      </c>
      <c r="H1650" t="str">
        <f t="shared" si="3"/>
        <v>Montana</v>
      </c>
      <c r="I1650" t="str">
        <f>VLOOKUP(H1650,Sheet5!A:B,2,FALSE)</f>
        <v>MT</v>
      </c>
      <c r="J1650" t="str">
        <f t="shared" si="4"/>
        <v>Toole, MT</v>
      </c>
    </row>
    <row r="1651" ht="15.75" customHeight="1">
      <c r="A1651" s="11" t="s">
        <v>10178</v>
      </c>
      <c r="B1651" s="12" t="s">
        <v>5358</v>
      </c>
      <c r="C1651" s="12">
        <v>0.9</v>
      </c>
      <c r="D1651" s="12">
        <v>18.1</v>
      </c>
      <c r="E1651" s="12">
        <v>40682.0</v>
      </c>
      <c r="F1651" t="str">
        <f t="shared" si="1"/>
        <v> Montana</v>
      </c>
      <c r="G1651" t="str">
        <f t="shared" si="2"/>
        <v>Treasure </v>
      </c>
      <c r="H1651" t="str">
        <f t="shared" si="3"/>
        <v>Montana</v>
      </c>
      <c r="I1651" t="str">
        <f>VLOOKUP(H1651,Sheet5!A:B,2,FALSE)</f>
        <v>MT</v>
      </c>
      <c r="J1651" t="str">
        <f t="shared" si="4"/>
        <v>Treasure, MT</v>
      </c>
    </row>
    <row r="1652" ht="15.75" customHeight="1">
      <c r="A1652" s="11" t="s">
        <v>10179</v>
      </c>
      <c r="B1652" s="12" t="s">
        <v>5360</v>
      </c>
      <c r="C1652" s="12">
        <v>4.1</v>
      </c>
      <c r="D1652" s="12">
        <v>12.6</v>
      </c>
      <c r="E1652" s="12">
        <v>49198.0</v>
      </c>
      <c r="F1652" t="str">
        <f t="shared" si="1"/>
        <v> Montana</v>
      </c>
      <c r="G1652" t="str">
        <f t="shared" si="2"/>
        <v>Valley </v>
      </c>
      <c r="H1652" t="str">
        <f t="shared" si="3"/>
        <v>Montana</v>
      </c>
      <c r="I1652" t="str">
        <f>VLOOKUP(H1652,Sheet5!A:B,2,FALSE)</f>
        <v>MT</v>
      </c>
      <c r="J1652" t="str">
        <f t="shared" si="4"/>
        <v>Valley, MT</v>
      </c>
    </row>
    <row r="1653" ht="15.75" customHeight="1">
      <c r="A1653" s="11" t="s">
        <v>10180</v>
      </c>
      <c r="B1653" s="12" t="s">
        <v>5362</v>
      </c>
      <c r="C1653" s="12">
        <v>4.5</v>
      </c>
      <c r="D1653" s="12">
        <v>14.1</v>
      </c>
      <c r="E1653" s="12">
        <v>33825.0</v>
      </c>
      <c r="F1653" t="str">
        <f t="shared" si="1"/>
        <v> Montana</v>
      </c>
      <c r="G1653" t="str">
        <f t="shared" si="2"/>
        <v>Wheatland </v>
      </c>
      <c r="H1653" t="str">
        <f t="shared" si="3"/>
        <v>Montana</v>
      </c>
      <c r="I1653" t="str">
        <f>VLOOKUP(H1653,Sheet5!A:B,2,FALSE)</f>
        <v>MT</v>
      </c>
      <c r="J1653" t="str">
        <f t="shared" si="4"/>
        <v>Wheatland, MT</v>
      </c>
    </row>
    <row r="1654" ht="15.75" customHeight="1">
      <c r="A1654" s="11" t="s">
        <v>10181</v>
      </c>
      <c r="B1654" s="12" t="s">
        <v>5364</v>
      </c>
      <c r="C1654" s="12">
        <v>2.2</v>
      </c>
      <c r="D1654" s="12">
        <v>14.2</v>
      </c>
      <c r="E1654" s="12">
        <v>39097.0</v>
      </c>
      <c r="F1654" t="str">
        <f t="shared" si="1"/>
        <v> Montana</v>
      </c>
      <c r="G1654" t="str">
        <f t="shared" si="2"/>
        <v>Wibaux </v>
      </c>
      <c r="H1654" t="str">
        <f t="shared" si="3"/>
        <v>Montana</v>
      </c>
      <c r="I1654" t="str">
        <f>VLOOKUP(H1654,Sheet5!A:B,2,FALSE)</f>
        <v>MT</v>
      </c>
      <c r="J1654" t="str">
        <f t="shared" si="4"/>
        <v>Wibaux, MT</v>
      </c>
    </row>
    <row r="1655" ht="15.75" customHeight="1">
      <c r="A1655" s="11" t="s">
        <v>10182</v>
      </c>
      <c r="B1655" s="12" t="s">
        <v>5366</v>
      </c>
      <c r="C1655" s="12">
        <v>4.5</v>
      </c>
      <c r="D1655" s="12">
        <v>12.5</v>
      </c>
      <c r="E1655" s="12">
        <v>51743.0</v>
      </c>
      <c r="F1655" t="str">
        <f t="shared" si="1"/>
        <v> Montana</v>
      </c>
      <c r="G1655" t="str">
        <f t="shared" si="2"/>
        <v>Yellowstone </v>
      </c>
      <c r="H1655" t="str">
        <f t="shared" si="3"/>
        <v>Montana</v>
      </c>
      <c r="I1655" t="str">
        <f>VLOOKUP(H1655,Sheet5!A:B,2,FALSE)</f>
        <v>MT</v>
      </c>
      <c r="J1655" t="str">
        <f t="shared" si="4"/>
        <v>Yellowstone, MT</v>
      </c>
    </row>
    <row r="1656" ht="15.75" customHeight="1">
      <c r="A1656" s="11" t="s">
        <v>10183</v>
      </c>
      <c r="B1656" s="12" t="s">
        <v>5368</v>
      </c>
      <c r="C1656" s="12">
        <v>6.7</v>
      </c>
      <c r="D1656" s="12">
        <v>11.8</v>
      </c>
      <c r="E1656" s="12">
        <v>51342.0</v>
      </c>
      <c r="F1656" t="str">
        <f t="shared" si="1"/>
        <v> Nebraska</v>
      </c>
      <c r="G1656" t="str">
        <f t="shared" si="2"/>
        <v>Adams </v>
      </c>
      <c r="H1656" t="str">
        <f t="shared" si="3"/>
        <v>Nebraska</v>
      </c>
      <c r="I1656" t="str">
        <f>VLOOKUP(H1656,Sheet5!A:B,2,FALSE)</f>
        <v>NE</v>
      </c>
      <c r="J1656" t="str">
        <f t="shared" si="4"/>
        <v>Adams, NE</v>
      </c>
    </row>
    <row r="1657" ht="15.75" customHeight="1">
      <c r="A1657" s="11" t="s">
        <v>10184</v>
      </c>
      <c r="B1657" s="12" t="s">
        <v>5370</v>
      </c>
      <c r="C1657" s="12">
        <v>1.9</v>
      </c>
      <c r="D1657" s="12">
        <v>12.6</v>
      </c>
      <c r="E1657" s="12">
        <v>45417.0</v>
      </c>
      <c r="F1657" t="str">
        <f t="shared" si="1"/>
        <v> Nebraska</v>
      </c>
      <c r="G1657" t="str">
        <f t="shared" si="2"/>
        <v>Antelope </v>
      </c>
      <c r="H1657" t="str">
        <f t="shared" si="3"/>
        <v>Nebraska</v>
      </c>
      <c r="I1657" t="str">
        <f>VLOOKUP(H1657,Sheet5!A:B,2,FALSE)</f>
        <v>NE</v>
      </c>
      <c r="J1657" t="str">
        <f t="shared" si="4"/>
        <v>Antelope, NE</v>
      </c>
    </row>
    <row r="1658" ht="15.75" customHeight="1">
      <c r="A1658" s="11" t="s">
        <v>10185</v>
      </c>
      <c r="B1658" s="12" t="s">
        <v>5372</v>
      </c>
      <c r="C1658" s="12">
        <v>2.4</v>
      </c>
      <c r="D1658" s="12">
        <v>7.1</v>
      </c>
      <c r="E1658" s="12">
        <v>41103.0</v>
      </c>
      <c r="F1658" t="str">
        <f t="shared" si="1"/>
        <v> Nebraska</v>
      </c>
      <c r="G1658" t="str">
        <f t="shared" si="2"/>
        <v>Arthur </v>
      </c>
      <c r="H1658" t="str">
        <f t="shared" si="3"/>
        <v>Nebraska</v>
      </c>
      <c r="I1658" t="str">
        <f>VLOOKUP(H1658,Sheet5!A:B,2,FALSE)</f>
        <v>NE</v>
      </c>
      <c r="J1658" t="str">
        <f t="shared" si="4"/>
        <v>Arthur, NE</v>
      </c>
    </row>
    <row r="1659" ht="15.75" customHeight="1">
      <c r="A1659" s="11" t="s">
        <v>10186</v>
      </c>
      <c r="B1659" s="12" t="s">
        <v>5374</v>
      </c>
      <c r="C1659" s="12">
        <v>6.7</v>
      </c>
      <c r="D1659" s="12">
        <v>15.0</v>
      </c>
      <c r="E1659" s="12">
        <v>46875.0</v>
      </c>
      <c r="F1659" t="str">
        <f t="shared" si="1"/>
        <v> Nebraska</v>
      </c>
      <c r="G1659" t="str">
        <f t="shared" si="2"/>
        <v>Banner </v>
      </c>
      <c r="H1659" t="str">
        <f t="shared" si="3"/>
        <v>Nebraska</v>
      </c>
      <c r="I1659" t="str">
        <f>VLOOKUP(H1659,Sheet5!A:B,2,FALSE)</f>
        <v>NE</v>
      </c>
      <c r="J1659" t="str">
        <f t="shared" si="4"/>
        <v>Banner, NE</v>
      </c>
    </row>
    <row r="1660" ht="15.75" customHeight="1">
      <c r="A1660" s="11" t="s">
        <v>10187</v>
      </c>
      <c r="B1660" s="12" t="s">
        <v>5376</v>
      </c>
      <c r="C1660" s="12">
        <v>0.3</v>
      </c>
      <c r="D1660" s="12">
        <v>16.3</v>
      </c>
      <c r="E1660" s="12">
        <v>48214.0</v>
      </c>
      <c r="F1660" t="str">
        <f t="shared" si="1"/>
        <v> Nebraska</v>
      </c>
      <c r="G1660" t="str">
        <f t="shared" si="2"/>
        <v>Blaine </v>
      </c>
      <c r="H1660" t="str">
        <f t="shared" si="3"/>
        <v>Nebraska</v>
      </c>
      <c r="I1660" t="str">
        <f>VLOOKUP(H1660,Sheet5!A:B,2,FALSE)</f>
        <v>NE</v>
      </c>
      <c r="J1660" t="str">
        <f t="shared" si="4"/>
        <v>Blaine, NE</v>
      </c>
    </row>
    <row r="1661" ht="15.75" customHeight="1">
      <c r="A1661" s="11" t="s">
        <v>10188</v>
      </c>
      <c r="B1661" s="12" t="s">
        <v>5378</v>
      </c>
      <c r="C1661" s="12">
        <v>2.8</v>
      </c>
      <c r="D1661" s="12">
        <v>10.7</v>
      </c>
      <c r="E1661" s="12">
        <v>47450.0</v>
      </c>
      <c r="F1661" t="str">
        <f t="shared" si="1"/>
        <v> Nebraska</v>
      </c>
      <c r="G1661" t="str">
        <f t="shared" si="2"/>
        <v>Boone </v>
      </c>
      <c r="H1661" t="str">
        <f t="shared" si="3"/>
        <v>Nebraska</v>
      </c>
      <c r="I1661" t="str">
        <f>VLOOKUP(H1661,Sheet5!A:B,2,FALSE)</f>
        <v>NE</v>
      </c>
      <c r="J1661" t="str">
        <f t="shared" si="4"/>
        <v>Boone, NE</v>
      </c>
    </row>
    <row r="1662" ht="15.75" customHeight="1">
      <c r="A1662" s="11" t="s">
        <v>10189</v>
      </c>
      <c r="B1662" s="12" t="s">
        <v>5380</v>
      </c>
      <c r="C1662" s="12">
        <v>4.6</v>
      </c>
      <c r="D1662" s="12">
        <v>20.3</v>
      </c>
      <c r="E1662" s="12">
        <v>49367.0</v>
      </c>
      <c r="F1662" t="str">
        <f t="shared" si="1"/>
        <v> Nebraska</v>
      </c>
      <c r="G1662" t="str">
        <f t="shared" si="2"/>
        <v>Box Butte </v>
      </c>
      <c r="H1662" t="str">
        <f t="shared" si="3"/>
        <v>Nebraska</v>
      </c>
      <c r="I1662" t="str">
        <f>VLOOKUP(H1662,Sheet5!A:B,2,FALSE)</f>
        <v>NE</v>
      </c>
      <c r="J1662" t="str">
        <f t="shared" si="4"/>
        <v>Box Butte, NE</v>
      </c>
    </row>
    <row r="1663" ht="15.75" customHeight="1">
      <c r="A1663" s="11" t="s">
        <v>10190</v>
      </c>
      <c r="B1663" s="12" t="s">
        <v>5382</v>
      </c>
      <c r="C1663" s="12">
        <v>1.2</v>
      </c>
      <c r="D1663" s="12">
        <v>12.1</v>
      </c>
      <c r="E1663" s="12">
        <v>40083.0</v>
      </c>
      <c r="F1663" t="str">
        <f t="shared" si="1"/>
        <v> Nebraska</v>
      </c>
      <c r="G1663" t="str">
        <f t="shared" si="2"/>
        <v>Boyd </v>
      </c>
      <c r="H1663" t="str">
        <f t="shared" si="3"/>
        <v>Nebraska</v>
      </c>
      <c r="I1663" t="str">
        <f>VLOOKUP(H1663,Sheet5!A:B,2,FALSE)</f>
        <v>NE</v>
      </c>
      <c r="J1663" t="str">
        <f t="shared" si="4"/>
        <v>Boyd, NE</v>
      </c>
    </row>
    <row r="1664" ht="15.75" customHeight="1">
      <c r="A1664" s="11" t="s">
        <v>10191</v>
      </c>
      <c r="B1664" s="12" t="s">
        <v>5384</v>
      </c>
      <c r="C1664" s="12">
        <v>0.8</v>
      </c>
      <c r="D1664" s="12">
        <v>15.7</v>
      </c>
      <c r="E1664" s="12">
        <v>34645.0</v>
      </c>
      <c r="F1664" t="str">
        <f t="shared" si="1"/>
        <v> Nebraska</v>
      </c>
      <c r="G1664" t="str">
        <f t="shared" si="2"/>
        <v>Brown </v>
      </c>
      <c r="H1664" t="str">
        <f t="shared" si="3"/>
        <v>Nebraska</v>
      </c>
      <c r="I1664" t="str">
        <f>VLOOKUP(H1664,Sheet5!A:B,2,FALSE)</f>
        <v>NE</v>
      </c>
      <c r="J1664" t="str">
        <f t="shared" si="4"/>
        <v>Brown, NE</v>
      </c>
    </row>
    <row r="1665" ht="15.75" customHeight="1">
      <c r="A1665" s="11" t="s">
        <v>10192</v>
      </c>
      <c r="B1665" s="12" t="s">
        <v>5386</v>
      </c>
      <c r="C1665" s="12">
        <v>4.1</v>
      </c>
      <c r="D1665" s="12">
        <v>12.3</v>
      </c>
      <c r="E1665" s="12">
        <v>52562.0</v>
      </c>
      <c r="F1665" t="str">
        <f t="shared" si="1"/>
        <v> Nebraska</v>
      </c>
      <c r="G1665" t="str">
        <f t="shared" si="2"/>
        <v>Buffalo </v>
      </c>
      <c r="H1665" t="str">
        <f t="shared" si="3"/>
        <v>Nebraska</v>
      </c>
      <c r="I1665" t="str">
        <f>VLOOKUP(H1665,Sheet5!A:B,2,FALSE)</f>
        <v>NE</v>
      </c>
      <c r="J1665" t="str">
        <f t="shared" si="4"/>
        <v>Buffalo, NE</v>
      </c>
    </row>
    <row r="1666" ht="15.75" customHeight="1">
      <c r="A1666" s="11" t="s">
        <v>10193</v>
      </c>
      <c r="B1666" s="12" t="s">
        <v>5388</v>
      </c>
      <c r="C1666" s="12">
        <v>2.4</v>
      </c>
      <c r="D1666" s="12">
        <v>9.3</v>
      </c>
      <c r="E1666" s="12">
        <v>46988.0</v>
      </c>
      <c r="F1666" t="str">
        <f t="shared" si="1"/>
        <v> Nebraska</v>
      </c>
      <c r="G1666" t="str">
        <f t="shared" si="2"/>
        <v>Burt </v>
      </c>
      <c r="H1666" t="str">
        <f t="shared" si="3"/>
        <v>Nebraska</v>
      </c>
      <c r="I1666" t="str">
        <f>VLOOKUP(H1666,Sheet5!A:B,2,FALSE)</f>
        <v>NE</v>
      </c>
      <c r="J1666" t="str">
        <f t="shared" si="4"/>
        <v>Burt, NE</v>
      </c>
    </row>
    <row r="1667" ht="15.75" customHeight="1">
      <c r="A1667" s="11" t="s">
        <v>10194</v>
      </c>
      <c r="B1667" s="12" t="s">
        <v>5390</v>
      </c>
      <c r="C1667" s="12">
        <v>4.1</v>
      </c>
      <c r="D1667" s="12">
        <v>8.9</v>
      </c>
      <c r="E1667" s="12">
        <v>49241.0</v>
      </c>
      <c r="F1667" t="str">
        <f t="shared" si="1"/>
        <v> Nebraska</v>
      </c>
      <c r="G1667" t="str">
        <f t="shared" si="2"/>
        <v>Butler </v>
      </c>
      <c r="H1667" t="str">
        <f t="shared" si="3"/>
        <v>Nebraska</v>
      </c>
      <c r="I1667" t="str">
        <f>VLOOKUP(H1667,Sheet5!A:B,2,FALSE)</f>
        <v>NE</v>
      </c>
      <c r="J1667" t="str">
        <f t="shared" si="4"/>
        <v>Butler, NE</v>
      </c>
    </row>
    <row r="1668" ht="15.75" customHeight="1">
      <c r="A1668" s="11" t="s">
        <v>10195</v>
      </c>
      <c r="B1668" s="12" t="s">
        <v>5392</v>
      </c>
      <c r="C1668" s="12">
        <v>4.4</v>
      </c>
      <c r="D1668" s="12">
        <v>5.8</v>
      </c>
      <c r="E1668" s="12">
        <v>65560.0</v>
      </c>
      <c r="F1668" t="str">
        <f t="shared" si="1"/>
        <v> Nebraska</v>
      </c>
      <c r="G1668" t="str">
        <f t="shared" si="2"/>
        <v>Cass </v>
      </c>
      <c r="H1668" t="str">
        <f t="shared" si="3"/>
        <v>Nebraska</v>
      </c>
      <c r="I1668" t="str">
        <f>VLOOKUP(H1668,Sheet5!A:B,2,FALSE)</f>
        <v>NE</v>
      </c>
      <c r="J1668" t="str">
        <f t="shared" si="4"/>
        <v>Cass, NE</v>
      </c>
    </row>
    <row r="1669" ht="15.75" customHeight="1">
      <c r="A1669" s="11" t="s">
        <v>10196</v>
      </c>
      <c r="B1669" s="12" t="s">
        <v>5394</v>
      </c>
      <c r="C1669" s="12">
        <v>2.5</v>
      </c>
      <c r="D1669" s="12">
        <v>10.8</v>
      </c>
      <c r="E1669" s="12">
        <v>49507.0</v>
      </c>
      <c r="F1669" t="str">
        <f t="shared" si="1"/>
        <v> Nebraska</v>
      </c>
      <c r="G1669" t="str">
        <f t="shared" si="2"/>
        <v>Cedar </v>
      </c>
      <c r="H1669" t="str">
        <f t="shared" si="3"/>
        <v>Nebraska</v>
      </c>
      <c r="I1669" t="str">
        <f>VLOOKUP(H1669,Sheet5!A:B,2,FALSE)</f>
        <v>NE</v>
      </c>
      <c r="J1669" t="str">
        <f t="shared" si="4"/>
        <v>Cedar, NE</v>
      </c>
    </row>
    <row r="1670" ht="15.75" customHeight="1">
      <c r="A1670" s="11" t="s">
        <v>10197</v>
      </c>
      <c r="B1670" s="12" t="s">
        <v>5396</v>
      </c>
      <c r="C1670" s="12">
        <v>1.0</v>
      </c>
      <c r="D1670" s="12">
        <v>12.1</v>
      </c>
      <c r="E1670" s="12">
        <v>48450.0</v>
      </c>
      <c r="F1670" t="str">
        <f t="shared" si="1"/>
        <v> Nebraska</v>
      </c>
      <c r="G1670" t="str">
        <f t="shared" si="2"/>
        <v>Chase </v>
      </c>
      <c r="H1670" t="str">
        <f t="shared" si="3"/>
        <v>Nebraska</v>
      </c>
      <c r="I1670" t="str">
        <f>VLOOKUP(H1670,Sheet5!A:B,2,FALSE)</f>
        <v>NE</v>
      </c>
      <c r="J1670" t="str">
        <f t="shared" si="4"/>
        <v>Chase, NE</v>
      </c>
    </row>
    <row r="1671" ht="15.75" customHeight="1">
      <c r="A1671" s="11" t="s">
        <v>10198</v>
      </c>
      <c r="B1671" s="12" t="s">
        <v>5398</v>
      </c>
      <c r="C1671" s="12">
        <v>4.0</v>
      </c>
      <c r="D1671" s="12">
        <v>11.4</v>
      </c>
      <c r="E1671" s="12">
        <v>46817.0</v>
      </c>
      <c r="F1671" t="str">
        <f t="shared" si="1"/>
        <v> Nebraska</v>
      </c>
      <c r="G1671" t="str">
        <f t="shared" si="2"/>
        <v>Cherry </v>
      </c>
      <c r="H1671" t="str">
        <f t="shared" si="3"/>
        <v>Nebraska</v>
      </c>
      <c r="I1671" t="str">
        <f>VLOOKUP(H1671,Sheet5!A:B,2,FALSE)</f>
        <v>NE</v>
      </c>
      <c r="J1671" t="str">
        <f t="shared" si="4"/>
        <v>Cherry, NE</v>
      </c>
    </row>
    <row r="1672" ht="15.75" customHeight="1">
      <c r="A1672" s="11" t="s">
        <v>10199</v>
      </c>
      <c r="B1672" s="12" t="s">
        <v>5400</v>
      </c>
      <c r="C1672" s="12">
        <v>2.6</v>
      </c>
      <c r="D1672" s="12">
        <v>13.5</v>
      </c>
      <c r="E1672" s="12">
        <v>54094.0</v>
      </c>
      <c r="F1672" t="str">
        <f t="shared" si="1"/>
        <v> Nebraska</v>
      </c>
      <c r="G1672" t="str">
        <f t="shared" si="2"/>
        <v>Cheyenne </v>
      </c>
      <c r="H1672" t="str">
        <f t="shared" si="3"/>
        <v>Nebraska</v>
      </c>
      <c r="I1672" t="str">
        <f>VLOOKUP(H1672,Sheet5!A:B,2,FALSE)</f>
        <v>NE</v>
      </c>
      <c r="J1672" t="str">
        <f t="shared" si="4"/>
        <v>Cheyenne, NE</v>
      </c>
    </row>
    <row r="1673" ht="15.75" customHeight="1">
      <c r="A1673" s="11" t="s">
        <v>10200</v>
      </c>
      <c r="B1673" s="12" t="s">
        <v>5402</v>
      </c>
      <c r="C1673" s="12">
        <v>3.7</v>
      </c>
      <c r="D1673" s="12">
        <v>10.1</v>
      </c>
      <c r="E1673" s="12">
        <v>50682.0</v>
      </c>
      <c r="F1673" t="str">
        <f t="shared" si="1"/>
        <v> Nebraska</v>
      </c>
      <c r="G1673" t="str">
        <f t="shared" si="2"/>
        <v>Clay </v>
      </c>
      <c r="H1673" t="str">
        <f t="shared" si="3"/>
        <v>Nebraska</v>
      </c>
      <c r="I1673" t="str">
        <f>VLOOKUP(H1673,Sheet5!A:B,2,FALSE)</f>
        <v>NE</v>
      </c>
      <c r="J1673" t="str">
        <f t="shared" si="4"/>
        <v>Clay, NE</v>
      </c>
    </row>
    <row r="1674" ht="15.75" customHeight="1">
      <c r="A1674" s="11" t="s">
        <v>10201</v>
      </c>
      <c r="B1674" s="12" t="s">
        <v>5404</v>
      </c>
      <c r="C1674" s="12">
        <v>7.6</v>
      </c>
      <c r="D1674" s="12">
        <v>13.6</v>
      </c>
      <c r="E1674" s="12">
        <v>52086.0</v>
      </c>
      <c r="F1674" t="str">
        <f t="shared" si="1"/>
        <v> Nebraska</v>
      </c>
      <c r="G1674" t="str">
        <f t="shared" si="2"/>
        <v>Colfax </v>
      </c>
      <c r="H1674" t="str">
        <f t="shared" si="3"/>
        <v>Nebraska</v>
      </c>
      <c r="I1674" t="str">
        <f>VLOOKUP(H1674,Sheet5!A:B,2,FALSE)</f>
        <v>NE</v>
      </c>
      <c r="J1674" t="str">
        <f t="shared" si="4"/>
        <v>Colfax, NE</v>
      </c>
    </row>
    <row r="1675" ht="15.75" customHeight="1">
      <c r="A1675" s="11" t="s">
        <v>10202</v>
      </c>
      <c r="B1675" s="12" t="s">
        <v>5406</v>
      </c>
      <c r="C1675" s="12">
        <v>2.7</v>
      </c>
      <c r="D1675" s="12">
        <v>11.8</v>
      </c>
      <c r="E1675" s="12">
        <v>49872.0</v>
      </c>
      <c r="F1675" t="str">
        <f t="shared" si="1"/>
        <v> Nebraska</v>
      </c>
      <c r="G1675" t="str">
        <f t="shared" si="2"/>
        <v>Cuming </v>
      </c>
      <c r="H1675" t="str">
        <f t="shared" si="3"/>
        <v>Nebraska</v>
      </c>
      <c r="I1675" t="str">
        <f>VLOOKUP(H1675,Sheet5!A:B,2,FALSE)</f>
        <v>NE</v>
      </c>
      <c r="J1675" t="str">
        <f t="shared" si="4"/>
        <v>Cuming, NE</v>
      </c>
    </row>
    <row r="1676" ht="15.75" customHeight="1">
      <c r="A1676" s="11" t="s">
        <v>10203</v>
      </c>
      <c r="B1676" s="12" t="s">
        <v>5408</v>
      </c>
      <c r="C1676" s="12">
        <v>2.1</v>
      </c>
      <c r="D1676" s="12">
        <v>11.5</v>
      </c>
      <c r="E1676" s="12">
        <v>44336.0</v>
      </c>
      <c r="F1676" t="str">
        <f t="shared" si="1"/>
        <v> Nebraska</v>
      </c>
      <c r="G1676" t="str">
        <f t="shared" si="2"/>
        <v>Custer </v>
      </c>
      <c r="H1676" t="str">
        <f t="shared" si="3"/>
        <v>Nebraska</v>
      </c>
      <c r="I1676" t="str">
        <f>VLOOKUP(H1676,Sheet5!A:B,2,FALSE)</f>
        <v>NE</v>
      </c>
      <c r="J1676" t="str">
        <f t="shared" si="4"/>
        <v>Custer, NE</v>
      </c>
    </row>
    <row r="1677" ht="15.75" customHeight="1">
      <c r="A1677" s="11" t="s">
        <v>10204</v>
      </c>
      <c r="B1677" s="12" t="s">
        <v>5410</v>
      </c>
      <c r="C1677" s="12">
        <v>7.2</v>
      </c>
      <c r="D1677" s="12">
        <v>16.7</v>
      </c>
      <c r="E1677" s="12">
        <v>48508.0</v>
      </c>
      <c r="F1677" t="str">
        <f t="shared" si="1"/>
        <v> Nebraska</v>
      </c>
      <c r="G1677" t="str">
        <f t="shared" si="2"/>
        <v>Dakota </v>
      </c>
      <c r="H1677" t="str">
        <f t="shared" si="3"/>
        <v>Nebraska</v>
      </c>
      <c r="I1677" t="str">
        <f>VLOOKUP(H1677,Sheet5!A:B,2,FALSE)</f>
        <v>NE</v>
      </c>
      <c r="J1677" t="str">
        <f t="shared" si="4"/>
        <v>Dakota, NE</v>
      </c>
    </row>
    <row r="1678" ht="15.75" customHeight="1">
      <c r="A1678" s="11" t="s">
        <v>10205</v>
      </c>
      <c r="B1678" s="12" t="s">
        <v>5412</v>
      </c>
      <c r="C1678" s="12">
        <v>3.1</v>
      </c>
      <c r="D1678" s="12">
        <v>16.9</v>
      </c>
      <c r="E1678" s="12">
        <v>41267.0</v>
      </c>
      <c r="F1678" t="str">
        <f t="shared" si="1"/>
        <v> Nebraska</v>
      </c>
      <c r="G1678" t="str">
        <f t="shared" si="2"/>
        <v>Dawes </v>
      </c>
      <c r="H1678" t="str">
        <f t="shared" si="3"/>
        <v>Nebraska</v>
      </c>
      <c r="I1678" t="str">
        <f>VLOOKUP(H1678,Sheet5!A:B,2,FALSE)</f>
        <v>NE</v>
      </c>
      <c r="J1678" t="str">
        <f t="shared" si="4"/>
        <v>Dawes, NE</v>
      </c>
    </row>
    <row r="1679" ht="15.75" customHeight="1">
      <c r="A1679" s="11" t="s">
        <v>10206</v>
      </c>
      <c r="B1679" s="12" t="s">
        <v>5414</v>
      </c>
      <c r="C1679" s="12">
        <v>5.8</v>
      </c>
      <c r="D1679" s="12">
        <v>13.9</v>
      </c>
      <c r="E1679" s="12">
        <v>48104.0</v>
      </c>
      <c r="F1679" t="str">
        <f t="shared" si="1"/>
        <v> Nebraska</v>
      </c>
      <c r="G1679" t="str">
        <f t="shared" si="2"/>
        <v>Dawson </v>
      </c>
      <c r="H1679" t="str">
        <f t="shared" si="3"/>
        <v>Nebraska</v>
      </c>
      <c r="I1679" t="str">
        <f>VLOOKUP(H1679,Sheet5!A:B,2,FALSE)</f>
        <v>NE</v>
      </c>
      <c r="J1679" t="str">
        <f t="shared" si="4"/>
        <v>Dawson, NE</v>
      </c>
    </row>
    <row r="1680" ht="15.75" customHeight="1">
      <c r="A1680" s="11" t="s">
        <v>10207</v>
      </c>
      <c r="B1680" s="12" t="s">
        <v>5416</v>
      </c>
      <c r="C1680" s="12">
        <v>3.0</v>
      </c>
      <c r="D1680" s="12">
        <v>14.3</v>
      </c>
      <c r="E1680" s="12">
        <v>50764.0</v>
      </c>
      <c r="F1680" t="str">
        <f t="shared" si="1"/>
        <v> Nebraska</v>
      </c>
      <c r="G1680" t="str">
        <f t="shared" si="2"/>
        <v>Deuel </v>
      </c>
      <c r="H1680" t="str">
        <f t="shared" si="3"/>
        <v>Nebraska</v>
      </c>
      <c r="I1680" t="str">
        <f>VLOOKUP(H1680,Sheet5!A:B,2,FALSE)</f>
        <v>NE</v>
      </c>
      <c r="J1680" t="str">
        <f t="shared" si="4"/>
        <v>Deuel, NE</v>
      </c>
    </row>
    <row r="1681" ht="15.75" customHeight="1">
      <c r="A1681" s="11" t="s">
        <v>10208</v>
      </c>
      <c r="B1681" s="12" t="s">
        <v>5418</v>
      </c>
      <c r="C1681" s="12">
        <v>5.2</v>
      </c>
      <c r="D1681" s="12">
        <v>11.0</v>
      </c>
      <c r="E1681" s="12">
        <v>49634.0</v>
      </c>
      <c r="F1681" t="str">
        <f t="shared" si="1"/>
        <v> Nebraska</v>
      </c>
      <c r="G1681" t="str">
        <f t="shared" si="2"/>
        <v>Dixon </v>
      </c>
      <c r="H1681" t="str">
        <f t="shared" si="3"/>
        <v>Nebraska</v>
      </c>
      <c r="I1681" t="str">
        <f>VLOOKUP(H1681,Sheet5!A:B,2,FALSE)</f>
        <v>NE</v>
      </c>
      <c r="J1681" t="str">
        <f t="shared" si="4"/>
        <v>Dixon, NE</v>
      </c>
    </row>
    <row r="1682" ht="15.75" customHeight="1">
      <c r="A1682" s="11" t="s">
        <v>10209</v>
      </c>
      <c r="B1682" s="12" t="s">
        <v>5420</v>
      </c>
      <c r="C1682" s="12">
        <v>6.8</v>
      </c>
      <c r="D1682" s="12">
        <v>12.0</v>
      </c>
      <c r="E1682" s="12">
        <v>47991.0</v>
      </c>
      <c r="F1682" t="str">
        <f t="shared" si="1"/>
        <v> Nebraska</v>
      </c>
      <c r="G1682" t="str">
        <f t="shared" si="2"/>
        <v>Dodge </v>
      </c>
      <c r="H1682" t="str">
        <f t="shared" si="3"/>
        <v>Nebraska</v>
      </c>
      <c r="I1682" t="str">
        <f>VLOOKUP(H1682,Sheet5!A:B,2,FALSE)</f>
        <v>NE</v>
      </c>
      <c r="J1682" t="str">
        <f t="shared" si="4"/>
        <v>Dodge, NE</v>
      </c>
    </row>
    <row r="1683" ht="15.75" customHeight="1">
      <c r="A1683" s="11" t="s">
        <v>10210</v>
      </c>
      <c r="B1683" s="12" t="s">
        <v>5422</v>
      </c>
      <c r="C1683" s="12">
        <v>6.5</v>
      </c>
      <c r="D1683" s="12">
        <v>14.7</v>
      </c>
      <c r="E1683" s="12">
        <v>53444.0</v>
      </c>
      <c r="F1683" t="str">
        <f t="shared" si="1"/>
        <v> Nebraska</v>
      </c>
      <c r="G1683" t="str">
        <f t="shared" si="2"/>
        <v>Douglas </v>
      </c>
      <c r="H1683" t="str">
        <f t="shared" si="3"/>
        <v>Nebraska</v>
      </c>
      <c r="I1683" t="str">
        <f>VLOOKUP(H1683,Sheet5!A:B,2,FALSE)</f>
        <v>NE</v>
      </c>
      <c r="J1683" t="str">
        <f t="shared" si="4"/>
        <v>Douglas, NE</v>
      </c>
    </row>
    <row r="1684" ht="15.75" customHeight="1">
      <c r="A1684" s="11" t="s">
        <v>10211</v>
      </c>
      <c r="B1684" s="12" t="s">
        <v>5424</v>
      </c>
      <c r="C1684" s="12">
        <v>4.2</v>
      </c>
      <c r="D1684" s="12">
        <v>9.3</v>
      </c>
      <c r="E1684" s="12">
        <v>47636.0</v>
      </c>
      <c r="F1684" t="str">
        <f t="shared" si="1"/>
        <v> Nebraska</v>
      </c>
      <c r="G1684" t="str">
        <f t="shared" si="2"/>
        <v>Dundy </v>
      </c>
      <c r="H1684" t="str">
        <f t="shared" si="3"/>
        <v>Nebraska</v>
      </c>
      <c r="I1684" t="str">
        <f>VLOOKUP(H1684,Sheet5!A:B,2,FALSE)</f>
        <v>NE</v>
      </c>
      <c r="J1684" t="str">
        <f t="shared" si="4"/>
        <v>Dundy, NE</v>
      </c>
    </row>
    <row r="1685" ht="15.75" customHeight="1">
      <c r="A1685" s="11" t="s">
        <v>10212</v>
      </c>
      <c r="B1685" s="12" t="s">
        <v>5426</v>
      </c>
      <c r="C1685" s="12">
        <v>2.3</v>
      </c>
      <c r="D1685" s="12">
        <v>8.4</v>
      </c>
      <c r="E1685" s="12">
        <v>52063.0</v>
      </c>
      <c r="F1685" t="str">
        <f t="shared" si="1"/>
        <v> Nebraska</v>
      </c>
      <c r="G1685" t="str">
        <f t="shared" si="2"/>
        <v>Fillmore </v>
      </c>
      <c r="H1685" t="str">
        <f t="shared" si="3"/>
        <v>Nebraska</v>
      </c>
      <c r="I1685" t="str">
        <f>VLOOKUP(H1685,Sheet5!A:B,2,FALSE)</f>
        <v>NE</v>
      </c>
      <c r="J1685" t="str">
        <f t="shared" si="4"/>
        <v>Fillmore, NE</v>
      </c>
    </row>
    <row r="1686" ht="15.75" customHeight="1">
      <c r="A1686" s="11" t="s">
        <v>10213</v>
      </c>
      <c r="B1686" s="12" t="s">
        <v>5428</v>
      </c>
      <c r="C1686" s="12">
        <v>3.9</v>
      </c>
      <c r="D1686" s="12">
        <v>14.5</v>
      </c>
      <c r="E1686" s="12">
        <v>45707.0</v>
      </c>
      <c r="F1686" t="str">
        <f t="shared" si="1"/>
        <v> Nebraska</v>
      </c>
      <c r="G1686" t="str">
        <f t="shared" si="2"/>
        <v>Franklin </v>
      </c>
      <c r="H1686" t="str">
        <f t="shared" si="3"/>
        <v>Nebraska</v>
      </c>
      <c r="I1686" t="str">
        <f>VLOOKUP(H1686,Sheet5!A:B,2,FALSE)</f>
        <v>NE</v>
      </c>
      <c r="J1686" t="str">
        <f t="shared" si="4"/>
        <v>Franklin, NE</v>
      </c>
    </row>
    <row r="1687" ht="15.75" customHeight="1">
      <c r="A1687" s="11" t="s">
        <v>10214</v>
      </c>
      <c r="B1687" s="12" t="s">
        <v>5430</v>
      </c>
      <c r="C1687" s="12">
        <v>3.0</v>
      </c>
      <c r="D1687" s="12">
        <v>13.1</v>
      </c>
      <c r="E1687" s="12">
        <v>48713.0</v>
      </c>
      <c r="F1687" t="str">
        <f t="shared" si="1"/>
        <v> Nebraska</v>
      </c>
      <c r="G1687" t="str">
        <f t="shared" si="2"/>
        <v>Frontier </v>
      </c>
      <c r="H1687" t="str">
        <f t="shared" si="3"/>
        <v>Nebraska</v>
      </c>
      <c r="I1687" t="str">
        <f>VLOOKUP(H1687,Sheet5!A:B,2,FALSE)</f>
        <v>NE</v>
      </c>
      <c r="J1687" t="str">
        <f t="shared" si="4"/>
        <v>Frontier, NE</v>
      </c>
    </row>
    <row r="1688" ht="15.75" customHeight="1">
      <c r="A1688" s="11" t="s">
        <v>10215</v>
      </c>
      <c r="B1688" s="12" t="s">
        <v>5432</v>
      </c>
      <c r="C1688" s="12">
        <v>4.3</v>
      </c>
      <c r="D1688" s="12">
        <v>16.9</v>
      </c>
      <c r="E1688" s="12">
        <v>40765.0</v>
      </c>
      <c r="F1688" t="str">
        <f t="shared" si="1"/>
        <v> Nebraska</v>
      </c>
      <c r="G1688" t="str">
        <f t="shared" si="2"/>
        <v>Furnas </v>
      </c>
      <c r="H1688" t="str">
        <f t="shared" si="3"/>
        <v>Nebraska</v>
      </c>
      <c r="I1688" t="str">
        <f>VLOOKUP(H1688,Sheet5!A:B,2,FALSE)</f>
        <v>NE</v>
      </c>
      <c r="J1688" t="str">
        <f t="shared" si="4"/>
        <v>Furnas, NE</v>
      </c>
    </row>
    <row r="1689" ht="15.75" customHeight="1">
      <c r="A1689" s="11" t="s">
        <v>10216</v>
      </c>
      <c r="B1689" s="12" t="s">
        <v>5434</v>
      </c>
      <c r="C1689" s="12">
        <v>4.3</v>
      </c>
      <c r="D1689" s="12">
        <v>11.4</v>
      </c>
      <c r="E1689" s="12">
        <v>49021.0</v>
      </c>
      <c r="F1689" t="str">
        <f t="shared" si="1"/>
        <v> Nebraska</v>
      </c>
      <c r="G1689" t="str">
        <f t="shared" si="2"/>
        <v>Gage </v>
      </c>
      <c r="H1689" t="str">
        <f t="shared" si="3"/>
        <v>Nebraska</v>
      </c>
      <c r="I1689" t="str">
        <f>VLOOKUP(H1689,Sheet5!A:B,2,FALSE)</f>
        <v>NE</v>
      </c>
      <c r="J1689" t="str">
        <f t="shared" si="4"/>
        <v>Gage, NE</v>
      </c>
    </row>
    <row r="1690" ht="15.75" customHeight="1">
      <c r="A1690" s="11" t="s">
        <v>10217</v>
      </c>
      <c r="B1690" s="12" t="s">
        <v>5436</v>
      </c>
      <c r="C1690" s="12">
        <v>3.7</v>
      </c>
      <c r="D1690" s="12">
        <v>11.7</v>
      </c>
      <c r="E1690" s="12">
        <v>41410.0</v>
      </c>
      <c r="F1690" t="str">
        <f t="shared" si="1"/>
        <v> Nebraska</v>
      </c>
      <c r="G1690" t="str">
        <f t="shared" si="2"/>
        <v>Garden </v>
      </c>
      <c r="H1690" t="str">
        <f t="shared" si="3"/>
        <v>Nebraska</v>
      </c>
      <c r="I1690" t="str">
        <f>VLOOKUP(H1690,Sheet5!A:B,2,FALSE)</f>
        <v>NE</v>
      </c>
      <c r="J1690" t="str">
        <f t="shared" si="4"/>
        <v>Garden, NE</v>
      </c>
    </row>
    <row r="1691" ht="15.75" customHeight="1">
      <c r="A1691" s="11" t="s">
        <v>10218</v>
      </c>
      <c r="B1691" s="12" t="s">
        <v>5438</v>
      </c>
      <c r="C1691" s="12">
        <v>4.9</v>
      </c>
      <c r="D1691" s="12">
        <v>12.0</v>
      </c>
      <c r="E1691" s="12">
        <v>41776.0</v>
      </c>
      <c r="F1691" t="str">
        <f t="shared" si="1"/>
        <v> Nebraska</v>
      </c>
      <c r="G1691" t="str">
        <f t="shared" si="2"/>
        <v>Garfield </v>
      </c>
      <c r="H1691" t="str">
        <f t="shared" si="3"/>
        <v>Nebraska</v>
      </c>
      <c r="I1691" t="str">
        <f>VLOOKUP(H1691,Sheet5!A:B,2,FALSE)</f>
        <v>NE</v>
      </c>
      <c r="J1691" t="str">
        <f t="shared" si="4"/>
        <v>Garfield, NE</v>
      </c>
    </row>
    <row r="1692" ht="15.75" customHeight="1">
      <c r="A1692" s="11" t="s">
        <v>10219</v>
      </c>
      <c r="B1692" s="12" t="s">
        <v>5440</v>
      </c>
      <c r="C1692" s="12">
        <v>6.8</v>
      </c>
      <c r="D1692" s="12">
        <v>7.6</v>
      </c>
      <c r="E1692" s="12">
        <v>50063.0</v>
      </c>
      <c r="F1692" t="str">
        <f t="shared" si="1"/>
        <v> Nebraska</v>
      </c>
      <c r="G1692" t="str">
        <f t="shared" si="2"/>
        <v>Gosper </v>
      </c>
      <c r="H1692" t="str">
        <f t="shared" si="3"/>
        <v>Nebraska</v>
      </c>
      <c r="I1692" t="str">
        <f>VLOOKUP(H1692,Sheet5!A:B,2,FALSE)</f>
        <v>NE</v>
      </c>
      <c r="J1692" t="str">
        <f t="shared" si="4"/>
        <v>Gosper, NE</v>
      </c>
    </row>
    <row r="1693" ht="15.75" customHeight="1">
      <c r="A1693" s="11" t="s">
        <v>10220</v>
      </c>
      <c r="B1693" s="12" t="s">
        <v>5442</v>
      </c>
      <c r="C1693" s="12">
        <v>3.6</v>
      </c>
      <c r="D1693" s="12">
        <v>13.4</v>
      </c>
      <c r="E1693" s="12">
        <v>45268.0</v>
      </c>
      <c r="F1693" t="str">
        <f t="shared" si="1"/>
        <v> Nebraska</v>
      </c>
      <c r="G1693" t="str">
        <f t="shared" si="2"/>
        <v>Grant </v>
      </c>
      <c r="H1693" t="str">
        <f t="shared" si="3"/>
        <v>Nebraska</v>
      </c>
      <c r="I1693" t="str">
        <f>VLOOKUP(H1693,Sheet5!A:B,2,FALSE)</f>
        <v>NE</v>
      </c>
      <c r="J1693" t="str">
        <f t="shared" si="4"/>
        <v>Grant, NE</v>
      </c>
    </row>
    <row r="1694" ht="15.75" customHeight="1">
      <c r="A1694" s="11" t="s">
        <v>10221</v>
      </c>
      <c r="B1694" s="12" t="s">
        <v>5444</v>
      </c>
      <c r="C1694" s="12">
        <v>2.8</v>
      </c>
      <c r="D1694" s="12">
        <v>11.7</v>
      </c>
      <c r="E1694" s="12">
        <v>43226.0</v>
      </c>
      <c r="F1694" t="str">
        <f t="shared" si="1"/>
        <v> Nebraska</v>
      </c>
      <c r="G1694" t="str">
        <f t="shared" si="2"/>
        <v>Greeley </v>
      </c>
      <c r="H1694" t="str">
        <f t="shared" si="3"/>
        <v>Nebraska</v>
      </c>
      <c r="I1694" t="str">
        <f>VLOOKUP(H1694,Sheet5!A:B,2,FALSE)</f>
        <v>NE</v>
      </c>
      <c r="J1694" t="str">
        <f t="shared" si="4"/>
        <v>Greeley, NE</v>
      </c>
    </row>
    <row r="1695" ht="15.75" customHeight="1">
      <c r="A1695" s="11" t="s">
        <v>10222</v>
      </c>
      <c r="B1695" s="12" t="s">
        <v>5446</v>
      </c>
      <c r="C1695" s="12">
        <v>6.4</v>
      </c>
      <c r="D1695" s="12">
        <v>15.7</v>
      </c>
      <c r="E1695" s="12">
        <v>49178.0</v>
      </c>
      <c r="F1695" t="str">
        <f t="shared" si="1"/>
        <v> Nebraska</v>
      </c>
      <c r="G1695" t="str">
        <f t="shared" si="2"/>
        <v>Hall </v>
      </c>
      <c r="H1695" t="str">
        <f t="shared" si="3"/>
        <v>Nebraska</v>
      </c>
      <c r="I1695" t="str">
        <f>VLOOKUP(H1695,Sheet5!A:B,2,FALSE)</f>
        <v>NE</v>
      </c>
      <c r="J1695" t="str">
        <f t="shared" si="4"/>
        <v>Hall, NE</v>
      </c>
    </row>
    <row r="1696" ht="15.75" customHeight="1">
      <c r="A1696" s="11" t="s">
        <v>10223</v>
      </c>
      <c r="B1696" s="12" t="s">
        <v>5448</v>
      </c>
      <c r="C1696" s="12">
        <v>2.8</v>
      </c>
      <c r="D1696" s="12">
        <v>9.1</v>
      </c>
      <c r="E1696" s="12">
        <v>58382.0</v>
      </c>
      <c r="F1696" t="str">
        <f t="shared" si="1"/>
        <v> Nebraska</v>
      </c>
      <c r="G1696" t="str">
        <f t="shared" si="2"/>
        <v>Hamilton </v>
      </c>
      <c r="H1696" t="str">
        <f t="shared" si="3"/>
        <v>Nebraska</v>
      </c>
      <c r="I1696" t="str">
        <f>VLOOKUP(H1696,Sheet5!A:B,2,FALSE)</f>
        <v>NE</v>
      </c>
      <c r="J1696" t="str">
        <f t="shared" si="4"/>
        <v>Hamilton, NE</v>
      </c>
    </row>
    <row r="1697" ht="15.75" customHeight="1">
      <c r="A1697" s="11" t="s">
        <v>10224</v>
      </c>
      <c r="B1697" s="12" t="s">
        <v>5450</v>
      </c>
      <c r="C1697" s="12">
        <v>2.9</v>
      </c>
      <c r="D1697" s="12">
        <v>11.8</v>
      </c>
      <c r="E1697" s="12">
        <v>46859.0</v>
      </c>
      <c r="F1697" t="str">
        <f t="shared" si="1"/>
        <v> Nebraska</v>
      </c>
      <c r="G1697" t="str">
        <f t="shared" si="2"/>
        <v>Harlan </v>
      </c>
      <c r="H1697" t="str">
        <f t="shared" si="3"/>
        <v>Nebraska</v>
      </c>
      <c r="I1697" t="str">
        <f>VLOOKUP(H1697,Sheet5!A:B,2,FALSE)</f>
        <v>NE</v>
      </c>
      <c r="J1697" t="str">
        <f t="shared" si="4"/>
        <v>Harlan, NE</v>
      </c>
    </row>
    <row r="1698" ht="15.75" customHeight="1">
      <c r="A1698" s="11" t="s">
        <v>10225</v>
      </c>
      <c r="B1698" s="12" t="s">
        <v>5452</v>
      </c>
      <c r="C1698" s="12">
        <v>2.0</v>
      </c>
      <c r="D1698" s="12">
        <v>7.0</v>
      </c>
      <c r="E1698" s="12">
        <v>48750.0</v>
      </c>
      <c r="F1698" t="str">
        <f t="shared" si="1"/>
        <v> Nebraska</v>
      </c>
      <c r="G1698" t="str">
        <f t="shared" si="2"/>
        <v>Hayes </v>
      </c>
      <c r="H1698" t="str">
        <f t="shared" si="3"/>
        <v>Nebraska</v>
      </c>
      <c r="I1698" t="str">
        <f>VLOOKUP(H1698,Sheet5!A:B,2,FALSE)</f>
        <v>NE</v>
      </c>
      <c r="J1698" t="str">
        <f t="shared" si="4"/>
        <v>Hayes, NE</v>
      </c>
    </row>
    <row r="1699" ht="15.75" customHeight="1">
      <c r="A1699" s="11" t="s">
        <v>10226</v>
      </c>
      <c r="B1699" s="12" t="s">
        <v>5454</v>
      </c>
      <c r="C1699" s="12">
        <v>4.1</v>
      </c>
      <c r="D1699" s="12">
        <v>14.6</v>
      </c>
      <c r="E1699" s="12">
        <v>35938.0</v>
      </c>
      <c r="F1699" t="str">
        <f t="shared" si="1"/>
        <v> Nebraska</v>
      </c>
      <c r="G1699" t="str">
        <f t="shared" si="2"/>
        <v>Hitchcock </v>
      </c>
      <c r="H1699" t="str">
        <f t="shared" si="3"/>
        <v>Nebraska</v>
      </c>
      <c r="I1699" t="str">
        <f>VLOOKUP(H1699,Sheet5!A:B,2,FALSE)</f>
        <v>NE</v>
      </c>
      <c r="J1699" t="str">
        <f t="shared" si="4"/>
        <v>Hitchcock, NE</v>
      </c>
    </row>
    <row r="1700" ht="15.75" customHeight="1">
      <c r="A1700" s="11" t="s">
        <v>10227</v>
      </c>
      <c r="B1700" s="12" t="s">
        <v>5456</v>
      </c>
      <c r="C1700" s="12">
        <v>1.4</v>
      </c>
      <c r="D1700" s="12">
        <v>11.6</v>
      </c>
      <c r="E1700" s="12">
        <v>45782.0</v>
      </c>
      <c r="F1700" t="str">
        <f t="shared" si="1"/>
        <v> Nebraska</v>
      </c>
      <c r="G1700" t="str">
        <f t="shared" si="2"/>
        <v>Holt </v>
      </c>
      <c r="H1700" t="str">
        <f t="shared" si="3"/>
        <v>Nebraska</v>
      </c>
      <c r="I1700" t="str">
        <f>VLOOKUP(H1700,Sheet5!A:B,2,FALSE)</f>
        <v>NE</v>
      </c>
      <c r="J1700" t="str">
        <f t="shared" si="4"/>
        <v>Holt, NE</v>
      </c>
    </row>
    <row r="1701" ht="15.75" customHeight="1">
      <c r="A1701" s="11" t="s">
        <v>10228</v>
      </c>
      <c r="B1701" s="12" t="s">
        <v>5458</v>
      </c>
      <c r="C1701" s="12">
        <v>2.8</v>
      </c>
      <c r="D1701" s="12">
        <v>16.4</v>
      </c>
      <c r="E1701" s="12">
        <v>38011.0</v>
      </c>
      <c r="F1701" t="str">
        <f t="shared" si="1"/>
        <v> Nebraska</v>
      </c>
      <c r="G1701" t="str">
        <f t="shared" si="2"/>
        <v>Hooker </v>
      </c>
      <c r="H1701" t="str">
        <f t="shared" si="3"/>
        <v>Nebraska</v>
      </c>
      <c r="I1701" t="str">
        <f>VLOOKUP(H1701,Sheet5!A:B,2,FALSE)</f>
        <v>NE</v>
      </c>
      <c r="J1701" t="str">
        <f t="shared" si="4"/>
        <v>Hooker, NE</v>
      </c>
    </row>
    <row r="1702" ht="15.75" customHeight="1">
      <c r="A1702" s="11" t="s">
        <v>10229</v>
      </c>
      <c r="B1702" s="12" t="s">
        <v>5460</v>
      </c>
      <c r="C1702" s="12">
        <v>5.1</v>
      </c>
      <c r="D1702" s="12">
        <v>10.0</v>
      </c>
      <c r="E1702" s="12">
        <v>48750.0</v>
      </c>
      <c r="F1702" t="str">
        <f t="shared" si="1"/>
        <v> Nebraska</v>
      </c>
      <c r="G1702" t="str">
        <f t="shared" si="2"/>
        <v>Howard </v>
      </c>
      <c r="H1702" t="str">
        <f t="shared" si="3"/>
        <v>Nebraska</v>
      </c>
      <c r="I1702" t="str">
        <f>VLOOKUP(H1702,Sheet5!A:B,2,FALSE)</f>
        <v>NE</v>
      </c>
      <c r="J1702" t="str">
        <f t="shared" si="4"/>
        <v>Howard, NE</v>
      </c>
    </row>
    <row r="1703" ht="15.75" customHeight="1">
      <c r="A1703" s="11" t="s">
        <v>10230</v>
      </c>
      <c r="B1703" s="12" t="s">
        <v>5462</v>
      </c>
      <c r="C1703" s="12">
        <v>6.2</v>
      </c>
      <c r="D1703" s="12">
        <v>14.0</v>
      </c>
      <c r="E1703" s="12">
        <v>44449.0</v>
      </c>
      <c r="F1703" t="str">
        <f t="shared" si="1"/>
        <v> Nebraska</v>
      </c>
      <c r="G1703" t="str">
        <f t="shared" si="2"/>
        <v>Jefferson </v>
      </c>
      <c r="H1703" t="str">
        <f t="shared" si="3"/>
        <v>Nebraska</v>
      </c>
      <c r="I1703" t="str">
        <f>VLOOKUP(H1703,Sheet5!A:B,2,FALSE)</f>
        <v>NE</v>
      </c>
      <c r="J1703" t="str">
        <f t="shared" si="4"/>
        <v>Jefferson, NE</v>
      </c>
    </row>
    <row r="1704" ht="15.75" customHeight="1">
      <c r="A1704" s="11" t="s">
        <v>10231</v>
      </c>
      <c r="B1704" s="12" t="s">
        <v>5464</v>
      </c>
      <c r="C1704" s="12">
        <v>3.9</v>
      </c>
      <c r="D1704" s="12">
        <v>11.7</v>
      </c>
      <c r="E1704" s="12">
        <v>44057.0</v>
      </c>
      <c r="F1704" t="str">
        <f t="shared" si="1"/>
        <v> Nebraska</v>
      </c>
      <c r="G1704" t="str">
        <f t="shared" si="2"/>
        <v>Johnson </v>
      </c>
      <c r="H1704" t="str">
        <f t="shared" si="3"/>
        <v>Nebraska</v>
      </c>
      <c r="I1704" t="str">
        <f>VLOOKUP(H1704,Sheet5!A:B,2,FALSE)</f>
        <v>NE</v>
      </c>
      <c r="J1704" t="str">
        <f t="shared" si="4"/>
        <v>Johnson, NE</v>
      </c>
    </row>
    <row r="1705" ht="15.75" customHeight="1">
      <c r="A1705" s="11" t="s">
        <v>10232</v>
      </c>
      <c r="B1705" s="12" t="s">
        <v>5466</v>
      </c>
      <c r="C1705" s="12">
        <v>4.8</v>
      </c>
      <c r="D1705" s="12">
        <v>5.9</v>
      </c>
      <c r="E1705" s="12">
        <v>55670.0</v>
      </c>
      <c r="F1705" t="str">
        <f t="shared" si="1"/>
        <v> Nebraska</v>
      </c>
      <c r="G1705" t="str">
        <f t="shared" si="2"/>
        <v>Kearney </v>
      </c>
      <c r="H1705" t="str">
        <f t="shared" si="3"/>
        <v>Nebraska</v>
      </c>
      <c r="I1705" t="str">
        <f>VLOOKUP(H1705,Sheet5!A:B,2,FALSE)</f>
        <v>NE</v>
      </c>
      <c r="J1705" t="str">
        <f t="shared" si="4"/>
        <v>Kearney, NE</v>
      </c>
    </row>
    <row r="1706" ht="15.75" customHeight="1">
      <c r="A1706" s="11" t="s">
        <v>10233</v>
      </c>
      <c r="B1706" s="12" t="s">
        <v>5468</v>
      </c>
      <c r="C1706" s="12">
        <v>3.5</v>
      </c>
      <c r="D1706" s="12">
        <v>11.9</v>
      </c>
      <c r="E1706" s="12">
        <v>42326.0</v>
      </c>
      <c r="F1706" t="str">
        <f t="shared" si="1"/>
        <v> Nebraska</v>
      </c>
      <c r="G1706" t="str">
        <f t="shared" si="2"/>
        <v>Keith </v>
      </c>
      <c r="H1706" t="str">
        <f t="shared" si="3"/>
        <v>Nebraska</v>
      </c>
      <c r="I1706" t="str">
        <f>VLOOKUP(H1706,Sheet5!A:B,2,FALSE)</f>
        <v>NE</v>
      </c>
      <c r="J1706" t="str">
        <f t="shared" si="4"/>
        <v>Keith, NE</v>
      </c>
    </row>
    <row r="1707" ht="15.75" customHeight="1">
      <c r="A1707" s="11" t="s">
        <v>10234</v>
      </c>
      <c r="B1707" s="12" t="s">
        <v>5470</v>
      </c>
      <c r="C1707" s="12">
        <v>0.2</v>
      </c>
      <c r="D1707" s="12">
        <v>15.3</v>
      </c>
      <c r="E1707" s="12">
        <v>39028.0</v>
      </c>
      <c r="F1707" t="str">
        <f t="shared" si="1"/>
        <v> Nebraska</v>
      </c>
      <c r="G1707" t="str">
        <f t="shared" si="2"/>
        <v>Keya Paha </v>
      </c>
      <c r="H1707" t="str">
        <f t="shared" si="3"/>
        <v>Nebraska</v>
      </c>
      <c r="I1707" t="str">
        <f>VLOOKUP(H1707,Sheet5!A:B,2,FALSE)</f>
        <v>NE</v>
      </c>
      <c r="J1707" t="str">
        <f t="shared" si="4"/>
        <v>Keya Paha, NE</v>
      </c>
    </row>
    <row r="1708" ht="15.75" customHeight="1">
      <c r="A1708" s="11" t="s">
        <v>10235</v>
      </c>
      <c r="B1708" s="12" t="s">
        <v>5472</v>
      </c>
      <c r="C1708" s="12">
        <v>6.1</v>
      </c>
      <c r="D1708" s="12">
        <v>12.6</v>
      </c>
      <c r="E1708" s="12">
        <v>42219.0</v>
      </c>
      <c r="F1708" t="str">
        <f t="shared" si="1"/>
        <v> Nebraska</v>
      </c>
      <c r="G1708" t="str">
        <f t="shared" si="2"/>
        <v>Kimball </v>
      </c>
      <c r="H1708" t="str">
        <f t="shared" si="3"/>
        <v>Nebraska</v>
      </c>
      <c r="I1708" t="str">
        <f>VLOOKUP(H1708,Sheet5!A:B,2,FALSE)</f>
        <v>NE</v>
      </c>
      <c r="J1708" t="str">
        <f t="shared" si="4"/>
        <v>Kimball, NE</v>
      </c>
    </row>
    <row r="1709" ht="15.75" customHeight="1">
      <c r="A1709" s="11" t="s">
        <v>10236</v>
      </c>
      <c r="B1709" s="12" t="s">
        <v>5474</v>
      </c>
      <c r="C1709" s="12">
        <v>4.3</v>
      </c>
      <c r="D1709" s="12">
        <v>13.8</v>
      </c>
      <c r="E1709" s="12">
        <v>43709.0</v>
      </c>
      <c r="F1709" t="str">
        <f t="shared" si="1"/>
        <v> Nebraska</v>
      </c>
      <c r="G1709" t="str">
        <f t="shared" si="2"/>
        <v>Knox </v>
      </c>
      <c r="H1709" t="str">
        <f t="shared" si="3"/>
        <v>Nebraska</v>
      </c>
      <c r="I1709" t="str">
        <f>VLOOKUP(H1709,Sheet5!A:B,2,FALSE)</f>
        <v>NE</v>
      </c>
      <c r="J1709" t="str">
        <f t="shared" si="4"/>
        <v>Knox, NE</v>
      </c>
    </row>
    <row r="1710" ht="15.75" customHeight="1">
      <c r="A1710" s="11" t="s">
        <v>10237</v>
      </c>
      <c r="B1710" s="12" t="s">
        <v>5476</v>
      </c>
      <c r="C1710" s="12">
        <v>6.0</v>
      </c>
      <c r="D1710" s="12">
        <v>14.9</v>
      </c>
      <c r="E1710" s="12">
        <v>51916.0</v>
      </c>
      <c r="F1710" t="str">
        <f t="shared" si="1"/>
        <v> Nebraska</v>
      </c>
      <c r="G1710" t="str">
        <f t="shared" si="2"/>
        <v>Lancaster </v>
      </c>
      <c r="H1710" t="str">
        <f t="shared" si="3"/>
        <v>Nebraska</v>
      </c>
      <c r="I1710" t="str">
        <f>VLOOKUP(H1710,Sheet5!A:B,2,FALSE)</f>
        <v>NE</v>
      </c>
      <c r="J1710" t="str">
        <f t="shared" si="4"/>
        <v>Lancaster, NE</v>
      </c>
    </row>
    <row r="1711" ht="15.75" customHeight="1">
      <c r="A1711" s="11" t="s">
        <v>10238</v>
      </c>
      <c r="B1711" s="12" t="s">
        <v>5478</v>
      </c>
      <c r="C1711" s="12">
        <v>4.7</v>
      </c>
      <c r="D1711" s="12">
        <v>12.6</v>
      </c>
      <c r="E1711" s="12">
        <v>49250.0</v>
      </c>
      <c r="F1711" t="str">
        <f t="shared" si="1"/>
        <v> Nebraska</v>
      </c>
      <c r="G1711" t="str">
        <f t="shared" si="2"/>
        <v>Lincoln </v>
      </c>
      <c r="H1711" t="str">
        <f t="shared" si="3"/>
        <v>Nebraska</v>
      </c>
      <c r="I1711" t="str">
        <f>VLOOKUP(H1711,Sheet5!A:B,2,FALSE)</f>
        <v>NE</v>
      </c>
      <c r="J1711" t="str">
        <f t="shared" si="4"/>
        <v>Lincoln, NE</v>
      </c>
    </row>
    <row r="1712" ht="15.75" customHeight="1">
      <c r="A1712" s="11" t="s">
        <v>10239</v>
      </c>
      <c r="B1712" s="12" t="s">
        <v>5480</v>
      </c>
      <c r="C1712" s="12">
        <v>1.4</v>
      </c>
      <c r="D1712" s="12">
        <v>12.0</v>
      </c>
      <c r="E1712" s="12">
        <v>45179.0</v>
      </c>
      <c r="F1712" t="str">
        <f t="shared" si="1"/>
        <v> Nebraska</v>
      </c>
      <c r="G1712" t="str">
        <f t="shared" si="2"/>
        <v>Logan </v>
      </c>
      <c r="H1712" t="str">
        <f t="shared" si="3"/>
        <v>Nebraska</v>
      </c>
      <c r="I1712" t="str">
        <f>VLOOKUP(H1712,Sheet5!A:B,2,FALSE)</f>
        <v>NE</v>
      </c>
      <c r="J1712" t="str">
        <f t="shared" si="4"/>
        <v>Logan, NE</v>
      </c>
    </row>
    <row r="1713" ht="15.75" customHeight="1">
      <c r="A1713" s="11" t="s">
        <v>10240</v>
      </c>
      <c r="B1713" s="12" t="s">
        <v>5482</v>
      </c>
      <c r="C1713" s="12">
        <v>0.0</v>
      </c>
      <c r="D1713" s="12">
        <v>20.2</v>
      </c>
      <c r="E1713" s="12">
        <v>55125.0</v>
      </c>
      <c r="F1713" t="str">
        <f t="shared" si="1"/>
        <v> Nebraska</v>
      </c>
      <c r="G1713" t="str">
        <f t="shared" si="2"/>
        <v>Loup </v>
      </c>
      <c r="H1713" t="str">
        <f t="shared" si="3"/>
        <v>Nebraska</v>
      </c>
      <c r="I1713" t="str">
        <f>VLOOKUP(H1713,Sheet5!A:B,2,FALSE)</f>
        <v>NE</v>
      </c>
      <c r="J1713" t="str">
        <f t="shared" si="4"/>
        <v>Loup, NE</v>
      </c>
    </row>
    <row r="1714" ht="15.75" customHeight="1">
      <c r="A1714" s="11" t="s">
        <v>10241</v>
      </c>
      <c r="B1714" s="12" t="s">
        <v>10242</v>
      </c>
      <c r="C1714" s="12">
        <v>1.5</v>
      </c>
      <c r="D1714" s="12">
        <v>11.5</v>
      </c>
      <c r="E1714" s="12">
        <v>57763.0</v>
      </c>
      <c r="F1714" t="str">
        <f t="shared" si="1"/>
        <v> Nebraska</v>
      </c>
      <c r="G1714" t="str">
        <f t="shared" si="2"/>
        <v>McPherson </v>
      </c>
      <c r="H1714" t="str">
        <f t="shared" si="3"/>
        <v>Nebraska</v>
      </c>
      <c r="I1714" t="str">
        <f>VLOOKUP(H1714,Sheet5!A:B,2,FALSE)</f>
        <v>NE</v>
      </c>
      <c r="J1714" t="str">
        <f t="shared" si="4"/>
        <v>McPherson, NE</v>
      </c>
    </row>
    <row r="1715" ht="15.75" customHeight="1">
      <c r="A1715" s="11" t="s">
        <v>10243</v>
      </c>
      <c r="B1715" s="12" t="s">
        <v>5484</v>
      </c>
      <c r="C1715" s="12">
        <v>3.7</v>
      </c>
      <c r="D1715" s="12">
        <v>15.0</v>
      </c>
      <c r="E1715" s="12">
        <v>47622.0</v>
      </c>
      <c r="F1715" t="str">
        <f t="shared" si="1"/>
        <v> Nebraska</v>
      </c>
      <c r="G1715" t="str">
        <f t="shared" si="2"/>
        <v>Madison </v>
      </c>
      <c r="H1715" t="str">
        <f t="shared" si="3"/>
        <v>Nebraska</v>
      </c>
      <c r="I1715" t="str">
        <f>VLOOKUP(H1715,Sheet5!A:B,2,FALSE)</f>
        <v>NE</v>
      </c>
      <c r="J1715" t="str">
        <f t="shared" si="4"/>
        <v>Madison, NE</v>
      </c>
    </row>
    <row r="1716" ht="15.75" customHeight="1">
      <c r="A1716" s="11" t="s">
        <v>10244</v>
      </c>
      <c r="B1716" s="12" t="s">
        <v>5488</v>
      </c>
      <c r="C1716" s="12">
        <v>5.1</v>
      </c>
      <c r="D1716" s="12">
        <v>11.1</v>
      </c>
      <c r="E1716" s="12">
        <v>49637.0</v>
      </c>
      <c r="F1716" t="str">
        <f t="shared" si="1"/>
        <v> Nebraska</v>
      </c>
      <c r="G1716" t="str">
        <f t="shared" si="2"/>
        <v>Merrick </v>
      </c>
      <c r="H1716" t="str">
        <f t="shared" si="3"/>
        <v>Nebraska</v>
      </c>
      <c r="I1716" t="str">
        <f>VLOOKUP(H1716,Sheet5!A:B,2,FALSE)</f>
        <v>NE</v>
      </c>
      <c r="J1716" t="str">
        <f t="shared" si="4"/>
        <v>Merrick, NE</v>
      </c>
    </row>
    <row r="1717" ht="15.75" customHeight="1">
      <c r="A1717" s="11" t="s">
        <v>10245</v>
      </c>
      <c r="B1717" s="12" t="s">
        <v>5490</v>
      </c>
      <c r="C1717" s="12">
        <v>5.1</v>
      </c>
      <c r="D1717" s="12">
        <v>14.0</v>
      </c>
      <c r="E1717" s="12">
        <v>45000.0</v>
      </c>
      <c r="F1717" t="str">
        <f t="shared" si="1"/>
        <v> Nebraska</v>
      </c>
      <c r="G1717" t="str">
        <f t="shared" si="2"/>
        <v>Morrill </v>
      </c>
      <c r="H1717" t="str">
        <f t="shared" si="3"/>
        <v>Nebraska</v>
      </c>
      <c r="I1717" t="str">
        <f>VLOOKUP(H1717,Sheet5!A:B,2,FALSE)</f>
        <v>NE</v>
      </c>
      <c r="J1717" t="str">
        <f t="shared" si="4"/>
        <v>Morrill, NE</v>
      </c>
    </row>
    <row r="1718" ht="15.75" customHeight="1">
      <c r="A1718" s="11" t="s">
        <v>10246</v>
      </c>
      <c r="B1718" s="12" t="s">
        <v>5492</v>
      </c>
      <c r="C1718" s="12">
        <v>3.5</v>
      </c>
      <c r="D1718" s="12">
        <v>11.4</v>
      </c>
      <c r="E1718" s="12">
        <v>46220.0</v>
      </c>
      <c r="F1718" t="str">
        <f t="shared" si="1"/>
        <v> Nebraska</v>
      </c>
      <c r="G1718" t="str">
        <f t="shared" si="2"/>
        <v>Nance </v>
      </c>
      <c r="H1718" t="str">
        <f t="shared" si="3"/>
        <v>Nebraska</v>
      </c>
      <c r="I1718" t="str">
        <f>VLOOKUP(H1718,Sheet5!A:B,2,FALSE)</f>
        <v>NE</v>
      </c>
      <c r="J1718" t="str">
        <f t="shared" si="4"/>
        <v>Nance, NE</v>
      </c>
    </row>
    <row r="1719" ht="15.75" customHeight="1">
      <c r="A1719" s="11" t="s">
        <v>10247</v>
      </c>
      <c r="B1719" s="12" t="s">
        <v>5494</v>
      </c>
      <c r="C1719" s="12">
        <v>8.8</v>
      </c>
      <c r="D1719" s="12">
        <v>9.3</v>
      </c>
      <c r="E1719" s="12">
        <v>47875.0</v>
      </c>
      <c r="F1719" t="str">
        <f t="shared" si="1"/>
        <v> Nebraska</v>
      </c>
      <c r="G1719" t="str">
        <f t="shared" si="2"/>
        <v>Nemaha </v>
      </c>
      <c r="H1719" t="str">
        <f t="shared" si="3"/>
        <v>Nebraska</v>
      </c>
      <c r="I1719" t="str">
        <f>VLOOKUP(H1719,Sheet5!A:B,2,FALSE)</f>
        <v>NE</v>
      </c>
      <c r="J1719" t="str">
        <f t="shared" si="4"/>
        <v>Nemaha, NE</v>
      </c>
    </row>
    <row r="1720" ht="15.75" customHeight="1">
      <c r="A1720" s="11" t="s">
        <v>10248</v>
      </c>
      <c r="B1720" s="12" t="s">
        <v>5496</v>
      </c>
      <c r="C1720" s="12">
        <v>3.2</v>
      </c>
      <c r="D1720" s="12">
        <v>10.8</v>
      </c>
      <c r="E1720" s="12">
        <v>42404.0</v>
      </c>
      <c r="F1720" t="str">
        <f t="shared" si="1"/>
        <v> Nebraska</v>
      </c>
      <c r="G1720" t="str">
        <f t="shared" si="2"/>
        <v>Nuckolls </v>
      </c>
      <c r="H1720" t="str">
        <f t="shared" si="3"/>
        <v>Nebraska</v>
      </c>
      <c r="I1720" t="str">
        <f>VLOOKUP(H1720,Sheet5!A:B,2,FALSE)</f>
        <v>NE</v>
      </c>
      <c r="J1720" t="str">
        <f t="shared" si="4"/>
        <v>Nuckolls, NE</v>
      </c>
    </row>
    <row r="1721" ht="15.75" customHeight="1">
      <c r="A1721" s="11" t="s">
        <v>10249</v>
      </c>
      <c r="B1721" s="12" t="s">
        <v>5498</v>
      </c>
      <c r="C1721" s="12">
        <v>5.2</v>
      </c>
      <c r="D1721" s="12">
        <v>10.4</v>
      </c>
      <c r="E1721" s="12">
        <v>51316.0</v>
      </c>
      <c r="F1721" t="str">
        <f t="shared" si="1"/>
        <v> Nebraska</v>
      </c>
      <c r="G1721" t="str">
        <f t="shared" si="2"/>
        <v>Otoe </v>
      </c>
      <c r="H1721" t="str">
        <f t="shared" si="3"/>
        <v>Nebraska</v>
      </c>
      <c r="I1721" t="str">
        <f>VLOOKUP(H1721,Sheet5!A:B,2,FALSE)</f>
        <v>NE</v>
      </c>
      <c r="J1721" t="str">
        <f t="shared" si="4"/>
        <v>Otoe, NE</v>
      </c>
    </row>
    <row r="1722" ht="15.75" customHeight="1">
      <c r="A1722" s="11" t="s">
        <v>10250</v>
      </c>
      <c r="B1722" s="12" t="s">
        <v>5500</v>
      </c>
      <c r="C1722" s="12">
        <v>6.3</v>
      </c>
      <c r="D1722" s="12">
        <v>18.1</v>
      </c>
      <c r="E1722" s="12">
        <v>38462.0</v>
      </c>
      <c r="F1722" t="str">
        <f t="shared" si="1"/>
        <v> Nebraska</v>
      </c>
      <c r="G1722" t="str">
        <f t="shared" si="2"/>
        <v>Pawnee </v>
      </c>
      <c r="H1722" t="str">
        <f t="shared" si="3"/>
        <v>Nebraska</v>
      </c>
      <c r="I1722" t="str">
        <f>VLOOKUP(H1722,Sheet5!A:B,2,FALSE)</f>
        <v>NE</v>
      </c>
      <c r="J1722" t="str">
        <f t="shared" si="4"/>
        <v>Pawnee, NE</v>
      </c>
    </row>
    <row r="1723" ht="15.75" customHeight="1">
      <c r="A1723" s="11" t="s">
        <v>10251</v>
      </c>
      <c r="B1723" s="12" t="s">
        <v>5502</v>
      </c>
      <c r="C1723" s="12">
        <v>1.6</v>
      </c>
      <c r="D1723" s="12">
        <v>8.1</v>
      </c>
      <c r="E1723" s="12">
        <v>56333.0</v>
      </c>
      <c r="F1723" t="str">
        <f t="shared" si="1"/>
        <v> Nebraska</v>
      </c>
      <c r="G1723" t="str">
        <f t="shared" si="2"/>
        <v>Perkins </v>
      </c>
      <c r="H1723" t="str">
        <f t="shared" si="3"/>
        <v>Nebraska</v>
      </c>
      <c r="I1723" t="str">
        <f>VLOOKUP(H1723,Sheet5!A:B,2,FALSE)</f>
        <v>NE</v>
      </c>
      <c r="J1723" t="str">
        <f t="shared" si="4"/>
        <v>Perkins, NE</v>
      </c>
    </row>
    <row r="1724" ht="15.75" customHeight="1">
      <c r="A1724" s="11" t="s">
        <v>10252</v>
      </c>
      <c r="B1724" s="12" t="s">
        <v>5504</v>
      </c>
      <c r="C1724" s="12">
        <v>1.4</v>
      </c>
      <c r="D1724" s="12">
        <v>6.3</v>
      </c>
      <c r="E1724" s="12">
        <v>51396.0</v>
      </c>
      <c r="F1724" t="str">
        <f t="shared" si="1"/>
        <v> Nebraska</v>
      </c>
      <c r="G1724" t="str">
        <f t="shared" si="2"/>
        <v>Phelps </v>
      </c>
      <c r="H1724" t="str">
        <f t="shared" si="3"/>
        <v>Nebraska</v>
      </c>
      <c r="I1724" t="str">
        <f>VLOOKUP(H1724,Sheet5!A:B,2,FALSE)</f>
        <v>NE</v>
      </c>
      <c r="J1724" t="str">
        <f t="shared" si="4"/>
        <v>Phelps, NE</v>
      </c>
    </row>
    <row r="1725" ht="15.75" customHeight="1">
      <c r="A1725" s="11" t="s">
        <v>10253</v>
      </c>
      <c r="B1725" s="12" t="s">
        <v>5506</v>
      </c>
      <c r="C1725" s="12">
        <v>4.7</v>
      </c>
      <c r="D1725" s="12">
        <v>5.3</v>
      </c>
      <c r="E1725" s="12">
        <v>52178.0</v>
      </c>
      <c r="F1725" t="str">
        <f t="shared" si="1"/>
        <v> Nebraska</v>
      </c>
      <c r="G1725" t="str">
        <f t="shared" si="2"/>
        <v>Pierce </v>
      </c>
      <c r="H1725" t="str">
        <f t="shared" si="3"/>
        <v>Nebraska</v>
      </c>
      <c r="I1725" t="str">
        <f>VLOOKUP(H1725,Sheet5!A:B,2,FALSE)</f>
        <v>NE</v>
      </c>
      <c r="J1725" t="str">
        <f t="shared" si="4"/>
        <v>Pierce, NE</v>
      </c>
    </row>
    <row r="1726" ht="15.75" customHeight="1">
      <c r="A1726" s="11" t="s">
        <v>10254</v>
      </c>
      <c r="B1726" s="12" t="s">
        <v>5508</v>
      </c>
      <c r="C1726" s="12">
        <v>5.0</v>
      </c>
      <c r="D1726" s="12">
        <v>9.3</v>
      </c>
      <c r="E1726" s="12">
        <v>55391.0</v>
      </c>
      <c r="F1726" t="str">
        <f t="shared" si="1"/>
        <v> Nebraska</v>
      </c>
      <c r="G1726" t="str">
        <f t="shared" si="2"/>
        <v>Platte </v>
      </c>
      <c r="H1726" t="str">
        <f t="shared" si="3"/>
        <v>Nebraska</v>
      </c>
      <c r="I1726" t="str">
        <f>VLOOKUP(H1726,Sheet5!A:B,2,FALSE)</f>
        <v>NE</v>
      </c>
      <c r="J1726" t="str">
        <f t="shared" si="4"/>
        <v>Platte, NE</v>
      </c>
    </row>
    <row r="1727" ht="15.75" customHeight="1">
      <c r="A1727" s="11" t="s">
        <v>10255</v>
      </c>
      <c r="B1727" s="12" t="s">
        <v>5510</v>
      </c>
      <c r="C1727" s="12">
        <v>2.9</v>
      </c>
      <c r="D1727" s="12">
        <v>8.4</v>
      </c>
      <c r="E1727" s="12">
        <v>54375.0</v>
      </c>
      <c r="F1727" t="str">
        <f t="shared" si="1"/>
        <v> Nebraska</v>
      </c>
      <c r="G1727" t="str">
        <f t="shared" si="2"/>
        <v>Polk </v>
      </c>
      <c r="H1727" t="str">
        <f t="shared" si="3"/>
        <v>Nebraska</v>
      </c>
      <c r="I1727" t="str">
        <f>VLOOKUP(H1727,Sheet5!A:B,2,FALSE)</f>
        <v>NE</v>
      </c>
      <c r="J1727" t="str">
        <f t="shared" si="4"/>
        <v>Polk, NE</v>
      </c>
    </row>
    <row r="1728" ht="15.75" customHeight="1">
      <c r="A1728" s="11" t="s">
        <v>10256</v>
      </c>
      <c r="B1728" s="12" t="s">
        <v>5512</v>
      </c>
      <c r="C1728" s="12">
        <v>5.7</v>
      </c>
      <c r="D1728" s="12">
        <v>11.3</v>
      </c>
      <c r="E1728" s="12">
        <v>43627.0</v>
      </c>
      <c r="F1728" t="str">
        <f t="shared" si="1"/>
        <v> Nebraska</v>
      </c>
      <c r="G1728" t="str">
        <f t="shared" si="2"/>
        <v>Red Willow </v>
      </c>
      <c r="H1728" t="str">
        <f t="shared" si="3"/>
        <v>Nebraska</v>
      </c>
      <c r="I1728" t="str">
        <f>VLOOKUP(H1728,Sheet5!A:B,2,FALSE)</f>
        <v>NE</v>
      </c>
      <c r="J1728" t="str">
        <f t="shared" si="4"/>
        <v>Red Willow, NE</v>
      </c>
    </row>
    <row r="1729" ht="15.75" customHeight="1">
      <c r="A1729" s="11" t="s">
        <v>10257</v>
      </c>
      <c r="B1729" s="12" t="s">
        <v>5514</v>
      </c>
      <c r="C1729" s="12">
        <v>5.7</v>
      </c>
      <c r="D1729" s="12">
        <v>18.1</v>
      </c>
      <c r="E1729" s="12">
        <v>40765.0</v>
      </c>
      <c r="F1729" t="str">
        <f t="shared" si="1"/>
        <v> Nebraska</v>
      </c>
      <c r="G1729" t="str">
        <f t="shared" si="2"/>
        <v>Richardson </v>
      </c>
      <c r="H1729" t="str">
        <f t="shared" si="3"/>
        <v>Nebraska</v>
      </c>
      <c r="I1729" t="str">
        <f>VLOOKUP(H1729,Sheet5!A:B,2,FALSE)</f>
        <v>NE</v>
      </c>
      <c r="J1729" t="str">
        <f t="shared" si="4"/>
        <v>Richardson, NE</v>
      </c>
    </row>
    <row r="1730" ht="15.75" customHeight="1">
      <c r="A1730" s="11" t="s">
        <v>10258</v>
      </c>
      <c r="B1730" s="12" t="s">
        <v>5516</v>
      </c>
      <c r="C1730" s="12">
        <v>2.2</v>
      </c>
      <c r="D1730" s="12">
        <v>8.0</v>
      </c>
      <c r="E1730" s="12">
        <v>48854.0</v>
      </c>
      <c r="F1730" t="str">
        <f t="shared" si="1"/>
        <v> Nebraska</v>
      </c>
      <c r="G1730" t="str">
        <f t="shared" si="2"/>
        <v>Rock </v>
      </c>
      <c r="H1730" t="str">
        <f t="shared" si="3"/>
        <v>Nebraska</v>
      </c>
      <c r="I1730" t="str">
        <f>VLOOKUP(H1730,Sheet5!A:B,2,FALSE)</f>
        <v>NE</v>
      </c>
      <c r="J1730" t="str">
        <f t="shared" si="4"/>
        <v>Rock, NE</v>
      </c>
    </row>
    <row r="1731" ht="15.75" customHeight="1">
      <c r="A1731" s="11" t="s">
        <v>10259</v>
      </c>
      <c r="B1731" s="12" t="s">
        <v>5518</v>
      </c>
      <c r="C1731" s="12">
        <v>5.3</v>
      </c>
      <c r="D1731" s="12">
        <v>13.0</v>
      </c>
      <c r="E1731" s="12">
        <v>46814.0</v>
      </c>
      <c r="F1731" t="str">
        <f t="shared" si="1"/>
        <v> Nebraska</v>
      </c>
      <c r="G1731" t="str">
        <f t="shared" si="2"/>
        <v>Saline </v>
      </c>
      <c r="H1731" t="str">
        <f t="shared" si="3"/>
        <v>Nebraska</v>
      </c>
      <c r="I1731" t="str">
        <f>VLOOKUP(H1731,Sheet5!A:B,2,FALSE)</f>
        <v>NE</v>
      </c>
      <c r="J1731" t="str">
        <f t="shared" si="4"/>
        <v>Saline, NE</v>
      </c>
    </row>
    <row r="1732" ht="15.75" customHeight="1">
      <c r="A1732" s="11" t="s">
        <v>10260</v>
      </c>
      <c r="B1732" s="12" t="s">
        <v>5520</v>
      </c>
      <c r="C1732" s="12">
        <v>5.1</v>
      </c>
      <c r="D1732" s="12">
        <v>6.8</v>
      </c>
      <c r="E1732" s="12">
        <v>70121.0</v>
      </c>
      <c r="F1732" t="str">
        <f t="shared" si="1"/>
        <v> Nebraska</v>
      </c>
      <c r="G1732" t="str">
        <f t="shared" si="2"/>
        <v>Sarpy </v>
      </c>
      <c r="H1732" t="str">
        <f t="shared" si="3"/>
        <v>Nebraska</v>
      </c>
      <c r="I1732" t="str">
        <f>VLOOKUP(H1732,Sheet5!A:B,2,FALSE)</f>
        <v>NE</v>
      </c>
      <c r="J1732" t="str">
        <f t="shared" si="4"/>
        <v>Sarpy, NE</v>
      </c>
    </row>
    <row r="1733" ht="15.75" customHeight="1">
      <c r="A1733" s="11" t="s">
        <v>10261</v>
      </c>
      <c r="B1733" s="12" t="s">
        <v>5522</v>
      </c>
      <c r="C1733" s="12">
        <v>3.6</v>
      </c>
      <c r="D1733" s="12">
        <v>8.5</v>
      </c>
      <c r="E1733" s="12">
        <v>60487.0</v>
      </c>
      <c r="F1733" t="str">
        <f t="shared" si="1"/>
        <v> Nebraska</v>
      </c>
      <c r="G1733" t="str">
        <f t="shared" si="2"/>
        <v>Saunders </v>
      </c>
      <c r="H1733" t="str">
        <f t="shared" si="3"/>
        <v>Nebraska</v>
      </c>
      <c r="I1733" t="str">
        <f>VLOOKUP(H1733,Sheet5!A:B,2,FALSE)</f>
        <v>NE</v>
      </c>
      <c r="J1733" t="str">
        <f t="shared" si="4"/>
        <v>Saunders, NE</v>
      </c>
    </row>
    <row r="1734" ht="15.75" customHeight="1">
      <c r="A1734" s="11" t="s">
        <v>10262</v>
      </c>
      <c r="B1734" s="12" t="s">
        <v>5524</v>
      </c>
      <c r="C1734" s="12">
        <v>5.9</v>
      </c>
      <c r="D1734" s="12">
        <v>13.8</v>
      </c>
      <c r="E1734" s="12">
        <v>46443.0</v>
      </c>
      <c r="F1734" t="str">
        <f t="shared" si="1"/>
        <v> Nebraska</v>
      </c>
      <c r="G1734" t="str">
        <f t="shared" si="2"/>
        <v>Scotts Bluff </v>
      </c>
      <c r="H1734" t="str">
        <f t="shared" si="3"/>
        <v>Nebraska</v>
      </c>
      <c r="I1734" t="str">
        <f>VLOOKUP(H1734,Sheet5!A:B,2,FALSE)</f>
        <v>NE</v>
      </c>
      <c r="J1734" t="str">
        <f t="shared" si="4"/>
        <v>Scotts Bluff, NE</v>
      </c>
    </row>
    <row r="1735" ht="15.75" customHeight="1">
      <c r="A1735" s="11" t="s">
        <v>10263</v>
      </c>
      <c r="B1735" s="12" t="s">
        <v>5526</v>
      </c>
      <c r="C1735" s="12">
        <v>4.3</v>
      </c>
      <c r="D1735" s="12">
        <v>9.0</v>
      </c>
      <c r="E1735" s="12">
        <v>59503.0</v>
      </c>
      <c r="F1735" t="str">
        <f t="shared" si="1"/>
        <v> Nebraska</v>
      </c>
      <c r="G1735" t="str">
        <f t="shared" si="2"/>
        <v>Seward </v>
      </c>
      <c r="H1735" t="str">
        <f t="shared" si="3"/>
        <v>Nebraska</v>
      </c>
      <c r="I1735" t="str">
        <f>VLOOKUP(H1735,Sheet5!A:B,2,FALSE)</f>
        <v>NE</v>
      </c>
      <c r="J1735" t="str">
        <f t="shared" si="4"/>
        <v>Seward, NE</v>
      </c>
    </row>
    <row r="1736" ht="15.75" customHeight="1">
      <c r="A1736" s="11" t="s">
        <v>10264</v>
      </c>
      <c r="B1736" s="12" t="s">
        <v>5528</v>
      </c>
      <c r="C1736" s="12">
        <v>2.2</v>
      </c>
      <c r="D1736" s="12">
        <v>17.2</v>
      </c>
      <c r="E1736" s="12">
        <v>40489.0</v>
      </c>
      <c r="F1736" t="str">
        <f t="shared" si="1"/>
        <v> Nebraska</v>
      </c>
      <c r="G1736" t="str">
        <f t="shared" si="2"/>
        <v>Sheridan </v>
      </c>
      <c r="H1736" t="str">
        <f t="shared" si="3"/>
        <v>Nebraska</v>
      </c>
      <c r="I1736" t="str">
        <f>VLOOKUP(H1736,Sheet5!A:B,2,FALSE)</f>
        <v>NE</v>
      </c>
      <c r="J1736" t="str">
        <f t="shared" si="4"/>
        <v>Sheridan, NE</v>
      </c>
    </row>
    <row r="1737" ht="15.75" customHeight="1">
      <c r="A1737" s="11" t="s">
        <v>10265</v>
      </c>
      <c r="B1737" s="12" t="s">
        <v>5530</v>
      </c>
      <c r="C1737" s="12">
        <v>3.5</v>
      </c>
      <c r="D1737" s="12">
        <v>11.9</v>
      </c>
      <c r="E1737" s="12">
        <v>46301.0</v>
      </c>
      <c r="F1737" t="str">
        <f t="shared" si="1"/>
        <v> Nebraska</v>
      </c>
      <c r="G1737" t="str">
        <f t="shared" si="2"/>
        <v>Sherman </v>
      </c>
      <c r="H1737" t="str">
        <f t="shared" si="3"/>
        <v>Nebraska</v>
      </c>
      <c r="I1737" t="str">
        <f>VLOOKUP(H1737,Sheet5!A:B,2,FALSE)</f>
        <v>NE</v>
      </c>
      <c r="J1737" t="str">
        <f t="shared" si="4"/>
        <v>Sherman, NE</v>
      </c>
    </row>
    <row r="1738" ht="15.75" customHeight="1">
      <c r="A1738" s="11" t="s">
        <v>10266</v>
      </c>
      <c r="B1738" s="12" t="s">
        <v>5532</v>
      </c>
      <c r="C1738" s="12">
        <v>1.6</v>
      </c>
      <c r="D1738" s="12">
        <v>10.9</v>
      </c>
      <c r="E1738" s="12">
        <v>40625.0</v>
      </c>
      <c r="F1738" t="str">
        <f t="shared" si="1"/>
        <v> Nebraska</v>
      </c>
      <c r="G1738" t="str">
        <f t="shared" si="2"/>
        <v>Sioux </v>
      </c>
      <c r="H1738" t="str">
        <f t="shared" si="3"/>
        <v>Nebraska</v>
      </c>
      <c r="I1738" t="str">
        <f>VLOOKUP(H1738,Sheet5!A:B,2,FALSE)</f>
        <v>NE</v>
      </c>
      <c r="J1738" t="str">
        <f t="shared" si="4"/>
        <v>Sioux, NE</v>
      </c>
    </row>
    <row r="1739" ht="15.75" customHeight="1">
      <c r="A1739" s="11" t="s">
        <v>10267</v>
      </c>
      <c r="B1739" s="12" t="s">
        <v>5534</v>
      </c>
      <c r="C1739" s="12">
        <v>2.6</v>
      </c>
      <c r="D1739" s="12">
        <v>10.3</v>
      </c>
      <c r="E1739" s="12">
        <v>53532.0</v>
      </c>
      <c r="F1739" t="str">
        <f t="shared" si="1"/>
        <v> Nebraska</v>
      </c>
      <c r="G1739" t="str">
        <f t="shared" si="2"/>
        <v>Stanton </v>
      </c>
      <c r="H1739" t="str">
        <f t="shared" si="3"/>
        <v>Nebraska</v>
      </c>
      <c r="I1739" t="str">
        <f>VLOOKUP(H1739,Sheet5!A:B,2,FALSE)</f>
        <v>NE</v>
      </c>
      <c r="J1739" t="str">
        <f t="shared" si="4"/>
        <v>Stanton, NE</v>
      </c>
    </row>
    <row r="1740" ht="15.75" customHeight="1">
      <c r="A1740" s="11" t="s">
        <v>10268</v>
      </c>
      <c r="B1740" s="12" t="s">
        <v>5536</v>
      </c>
      <c r="C1740" s="12">
        <v>1.4</v>
      </c>
      <c r="D1740" s="12">
        <v>13.7</v>
      </c>
      <c r="E1740" s="12">
        <v>45213.0</v>
      </c>
      <c r="F1740" t="str">
        <f t="shared" si="1"/>
        <v> Nebraska</v>
      </c>
      <c r="G1740" t="str">
        <f t="shared" si="2"/>
        <v>Thayer </v>
      </c>
      <c r="H1740" t="str">
        <f t="shared" si="3"/>
        <v>Nebraska</v>
      </c>
      <c r="I1740" t="str">
        <f>VLOOKUP(H1740,Sheet5!A:B,2,FALSE)</f>
        <v>NE</v>
      </c>
      <c r="J1740" t="str">
        <f t="shared" si="4"/>
        <v>Thayer, NE</v>
      </c>
    </row>
    <row r="1741" ht="15.75" customHeight="1">
      <c r="A1741" s="11" t="s">
        <v>10269</v>
      </c>
      <c r="B1741" s="12" t="s">
        <v>5538</v>
      </c>
      <c r="C1741" s="12">
        <v>0.5</v>
      </c>
      <c r="D1741" s="12">
        <v>7.9</v>
      </c>
      <c r="E1741" s="12">
        <v>52105.0</v>
      </c>
      <c r="F1741" t="str">
        <f t="shared" si="1"/>
        <v> Nebraska</v>
      </c>
      <c r="G1741" t="str">
        <f t="shared" si="2"/>
        <v>Thomas </v>
      </c>
      <c r="H1741" t="str">
        <f t="shared" si="3"/>
        <v>Nebraska</v>
      </c>
      <c r="I1741" t="str">
        <f>VLOOKUP(H1741,Sheet5!A:B,2,FALSE)</f>
        <v>NE</v>
      </c>
      <c r="J1741" t="str">
        <f t="shared" si="4"/>
        <v>Thomas, NE</v>
      </c>
    </row>
    <row r="1742" ht="15.75" customHeight="1">
      <c r="A1742" s="11" t="s">
        <v>10270</v>
      </c>
      <c r="B1742" s="12" t="s">
        <v>5540</v>
      </c>
      <c r="C1742" s="12">
        <v>15.3</v>
      </c>
      <c r="D1742" s="12">
        <v>30.6</v>
      </c>
      <c r="E1742" s="12">
        <v>40494.0</v>
      </c>
      <c r="F1742" t="str">
        <f t="shared" si="1"/>
        <v> Nebraska</v>
      </c>
      <c r="G1742" t="str">
        <f t="shared" si="2"/>
        <v>Thurston </v>
      </c>
      <c r="H1742" t="str">
        <f t="shared" si="3"/>
        <v>Nebraska</v>
      </c>
      <c r="I1742" t="str">
        <f>VLOOKUP(H1742,Sheet5!A:B,2,FALSE)</f>
        <v>NE</v>
      </c>
      <c r="J1742" t="str">
        <f t="shared" si="4"/>
        <v>Thurston, NE</v>
      </c>
    </row>
    <row r="1743" ht="15.75" customHeight="1">
      <c r="A1743" s="11" t="s">
        <v>10271</v>
      </c>
      <c r="B1743" s="12" t="s">
        <v>5542</v>
      </c>
      <c r="C1743" s="12">
        <v>1.2</v>
      </c>
      <c r="D1743" s="12">
        <v>13.3</v>
      </c>
      <c r="E1743" s="12">
        <v>42708.0</v>
      </c>
      <c r="F1743" t="str">
        <f t="shared" si="1"/>
        <v> Nebraska</v>
      </c>
      <c r="G1743" t="str">
        <f t="shared" si="2"/>
        <v>Valley </v>
      </c>
      <c r="H1743" t="str">
        <f t="shared" si="3"/>
        <v>Nebraska</v>
      </c>
      <c r="I1743" t="str">
        <f>VLOOKUP(H1743,Sheet5!A:B,2,FALSE)</f>
        <v>NE</v>
      </c>
      <c r="J1743" t="str">
        <f t="shared" si="4"/>
        <v>Valley, NE</v>
      </c>
    </row>
    <row r="1744" ht="15.75" customHeight="1">
      <c r="A1744" s="11" t="s">
        <v>10272</v>
      </c>
      <c r="B1744" s="12" t="s">
        <v>5544</v>
      </c>
      <c r="C1744" s="12">
        <v>1.8</v>
      </c>
      <c r="D1744" s="12">
        <v>9.0</v>
      </c>
      <c r="E1744" s="12">
        <v>68207.0</v>
      </c>
      <c r="F1744" t="str">
        <f t="shared" si="1"/>
        <v> Nebraska</v>
      </c>
      <c r="G1744" t="str">
        <f t="shared" si="2"/>
        <v>Washington </v>
      </c>
      <c r="H1744" t="str">
        <f t="shared" si="3"/>
        <v>Nebraska</v>
      </c>
      <c r="I1744" t="str">
        <f>VLOOKUP(H1744,Sheet5!A:B,2,FALSE)</f>
        <v>NE</v>
      </c>
      <c r="J1744" t="str">
        <f t="shared" si="4"/>
        <v>Washington, NE</v>
      </c>
    </row>
    <row r="1745" ht="15.75" customHeight="1">
      <c r="A1745" s="11" t="s">
        <v>10273</v>
      </c>
      <c r="B1745" s="12" t="s">
        <v>5546</v>
      </c>
      <c r="C1745" s="12">
        <v>4.5</v>
      </c>
      <c r="D1745" s="12">
        <v>14.9</v>
      </c>
      <c r="E1745" s="12">
        <v>53808.0</v>
      </c>
      <c r="F1745" t="str">
        <f t="shared" si="1"/>
        <v> Nebraska</v>
      </c>
      <c r="G1745" t="str">
        <f t="shared" si="2"/>
        <v>Wayne </v>
      </c>
      <c r="H1745" t="str">
        <f t="shared" si="3"/>
        <v>Nebraska</v>
      </c>
      <c r="I1745" t="str">
        <f>VLOOKUP(H1745,Sheet5!A:B,2,FALSE)</f>
        <v>NE</v>
      </c>
      <c r="J1745" t="str">
        <f t="shared" si="4"/>
        <v>Wayne, NE</v>
      </c>
    </row>
    <row r="1746" ht="15.75" customHeight="1">
      <c r="A1746" s="11" t="s">
        <v>10274</v>
      </c>
      <c r="B1746" s="12" t="s">
        <v>5548</v>
      </c>
      <c r="C1746" s="12">
        <v>4.7</v>
      </c>
      <c r="D1746" s="12">
        <v>12.6</v>
      </c>
      <c r="E1746" s="12">
        <v>41107.0</v>
      </c>
      <c r="F1746" t="str">
        <f t="shared" si="1"/>
        <v> Nebraska</v>
      </c>
      <c r="G1746" t="str">
        <f t="shared" si="2"/>
        <v>Webster </v>
      </c>
      <c r="H1746" t="str">
        <f t="shared" si="3"/>
        <v>Nebraska</v>
      </c>
      <c r="I1746" t="str">
        <f>VLOOKUP(H1746,Sheet5!A:B,2,FALSE)</f>
        <v>NE</v>
      </c>
      <c r="J1746" t="str">
        <f t="shared" si="4"/>
        <v>Webster, NE</v>
      </c>
    </row>
    <row r="1747" ht="15.75" customHeight="1">
      <c r="A1747" s="11" t="s">
        <v>10275</v>
      </c>
      <c r="B1747" s="12" t="s">
        <v>5550</v>
      </c>
      <c r="C1747" s="12">
        <v>3.1</v>
      </c>
      <c r="D1747" s="12">
        <v>13.1</v>
      </c>
      <c r="E1747" s="12">
        <v>44107.0</v>
      </c>
      <c r="F1747" t="str">
        <f t="shared" si="1"/>
        <v> Nebraska</v>
      </c>
      <c r="G1747" t="str">
        <f t="shared" si="2"/>
        <v>Wheeler </v>
      </c>
      <c r="H1747" t="str">
        <f t="shared" si="3"/>
        <v>Nebraska</v>
      </c>
      <c r="I1747" t="str">
        <f>VLOOKUP(H1747,Sheet5!A:B,2,FALSE)</f>
        <v>NE</v>
      </c>
      <c r="J1747" t="str">
        <f t="shared" si="4"/>
        <v>Wheeler, NE</v>
      </c>
    </row>
    <row r="1748" ht="15.75" customHeight="1">
      <c r="A1748" s="11" t="s">
        <v>10276</v>
      </c>
      <c r="B1748" s="12" t="s">
        <v>5552</v>
      </c>
      <c r="C1748" s="12">
        <v>2.4</v>
      </c>
      <c r="D1748" s="12">
        <v>9.6</v>
      </c>
      <c r="E1748" s="12">
        <v>50922.0</v>
      </c>
      <c r="F1748" t="str">
        <f t="shared" si="1"/>
        <v> Nebraska</v>
      </c>
      <c r="G1748" t="str">
        <f t="shared" si="2"/>
        <v>York </v>
      </c>
      <c r="H1748" t="str">
        <f t="shared" si="3"/>
        <v>Nebraska</v>
      </c>
      <c r="I1748" t="str">
        <f>VLOOKUP(H1748,Sheet5!A:B,2,FALSE)</f>
        <v>NE</v>
      </c>
      <c r="J1748" t="str">
        <f t="shared" si="4"/>
        <v>York, NE</v>
      </c>
    </row>
    <row r="1749" ht="15.75" customHeight="1">
      <c r="A1749" s="11" t="s">
        <v>10277</v>
      </c>
      <c r="B1749" s="12" t="s">
        <v>5556</v>
      </c>
      <c r="C1749" s="12">
        <v>12.9</v>
      </c>
      <c r="D1749" s="12">
        <v>16.9</v>
      </c>
      <c r="E1749" s="12">
        <v>46195.0</v>
      </c>
      <c r="F1749" t="str">
        <f t="shared" si="1"/>
        <v> Nevada</v>
      </c>
      <c r="G1749" t="str">
        <f t="shared" si="2"/>
        <v>Churchill </v>
      </c>
      <c r="H1749" t="str">
        <f t="shared" si="3"/>
        <v>Nevada</v>
      </c>
      <c r="I1749" t="str">
        <f>VLOOKUP(H1749,Sheet5!A:B,2,FALSE)</f>
        <v>NV</v>
      </c>
      <c r="J1749" t="str">
        <f t="shared" si="4"/>
        <v>Churchill, NV</v>
      </c>
    </row>
    <row r="1750" ht="15.75" customHeight="1">
      <c r="A1750" s="11" t="s">
        <v>10278</v>
      </c>
      <c r="B1750" s="12" t="s">
        <v>5558</v>
      </c>
      <c r="C1750" s="12">
        <v>12.1</v>
      </c>
      <c r="D1750" s="12">
        <v>15.7</v>
      </c>
      <c r="E1750" s="12">
        <v>52070.0</v>
      </c>
      <c r="F1750" t="str">
        <f t="shared" si="1"/>
        <v> Nevada</v>
      </c>
      <c r="G1750" t="str">
        <f t="shared" si="2"/>
        <v>Clark </v>
      </c>
      <c r="H1750" t="str">
        <f t="shared" si="3"/>
        <v>Nevada</v>
      </c>
      <c r="I1750" t="str">
        <f>VLOOKUP(H1750,Sheet5!A:B,2,FALSE)</f>
        <v>NV</v>
      </c>
      <c r="J1750" t="str">
        <f t="shared" si="4"/>
        <v>Clark, NV</v>
      </c>
    </row>
    <row r="1751" ht="15.75" customHeight="1">
      <c r="A1751" s="11" t="s">
        <v>10279</v>
      </c>
      <c r="B1751" s="12" t="s">
        <v>5560</v>
      </c>
      <c r="C1751" s="12">
        <v>9.5</v>
      </c>
      <c r="D1751" s="12">
        <v>10.5</v>
      </c>
      <c r="E1751" s="12">
        <v>58940.0</v>
      </c>
      <c r="F1751" t="str">
        <f t="shared" si="1"/>
        <v> Nevada</v>
      </c>
      <c r="G1751" t="str">
        <f t="shared" si="2"/>
        <v>Douglas </v>
      </c>
      <c r="H1751" t="str">
        <f t="shared" si="3"/>
        <v>Nevada</v>
      </c>
      <c r="I1751" t="str">
        <f>VLOOKUP(H1751,Sheet5!A:B,2,FALSE)</f>
        <v>NV</v>
      </c>
      <c r="J1751" t="str">
        <f t="shared" si="4"/>
        <v>Douglas, NV</v>
      </c>
    </row>
    <row r="1752" ht="15.75" customHeight="1">
      <c r="A1752" s="11" t="s">
        <v>10280</v>
      </c>
      <c r="B1752" s="12" t="s">
        <v>5562</v>
      </c>
      <c r="C1752" s="12">
        <v>5.3</v>
      </c>
      <c r="D1752" s="12">
        <v>9.9</v>
      </c>
      <c r="E1752" s="12">
        <v>72280.0</v>
      </c>
      <c r="F1752" t="str">
        <f t="shared" si="1"/>
        <v> Nevada</v>
      </c>
      <c r="G1752" t="str">
        <f t="shared" si="2"/>
        <v>Elko </v>
      </c>
      <c r="H1752" t="str">
        <f t="shared" si="3"/>
        <v>Nevada</v>
      </c>
      <c r="I1752" t="str">
        <f>VLOOKUP(H1752,Sheet5!A:B,2,FALSE)</f>
        <v>NV</v>
      </c>
      <c r="J1752" t="str">
        <f t="shared" si="4"/>
        <v>Elko, NV</v>
      </c>
    </row>
    <row r="1753" ht="15.75" customHeight="1">
      <c r="A1753" s="11" t="s">
        <v>10281</v>
      </c>
      <c r="B1753" s="12" t="s">
        <v>5564</v>
      </c>
      <c r="C1753" s="12">
        <v>15.6</v>
      </c>
      <c r="D1753" s="12">
        <v>23.0</v>
      </c>
      <c r="E1753" s="12">
        <v>31528.0</v>
      </c>
      <c r="F1753" t="str">
        <f t="shared" si="1"/>
        <v> Nevada</v>
      </c>
      <c r="G1753" t="str">
        <f t="shared" si="2"/>
        <v>Esmeralda </v>
      </c>
      <c r="H1753" t="str">
        <f t="shared" si="3"/>
        <v>Nevada</v>
      </c>
      <c r="I1753" t="str">
        <f>VLOOKUP(H1753,Sheet5!A:B,2,FALSE)</f>
        <v>NV</v>
      </c>
      <c r="J1753" t="str">
        <f t="shared" si="4"/>
        <v>Esmeralda, NV</v>
      </c>
    </row>
    <row r="1754" ht="15.75" customHeight="1">
      <c r="A1754" s="11" t="s">
        <v>10282</v>
      </c>
      <c r="B1754" s="12" t="s">
        <v>5566</v>
      </c>
      <c r="C1754" s="12">
        <v>4.0</v>
      </c>
      <c r="D1754" s="12">
        <v>16.3</v>
      </c>
      <c r="E1754" s="12">
        <v>68403.0</v>
      </c>
      <c r="F1754" t="str">
        <f t="shared" si="1"/>
        <v> Nevada</v>
      </c>
      <c r="G1754" t="str">
        <f t="shared" si="2"/>
        <v>Eureka </v>
      </c>
      <c r="H1754" t="str">
        <f t="shared" si="3"/>
        <v>Nevada</v>
      </c>
      <c r="I1754" t="str">
        <f>VLOOKUP(H1754,Sheet5!A:B,2,FALSE)</f>
        <v>NV</v>
      </c>
      <c r="J1754" t="str">
        <f t="shared" si="4"/>
        <v>Eureka, NV</v>
      </c>
    </row>
    <row r="1755" ht="15.75" customHeight="1">
      <c r="A1755" s="11" t="s">
        <v>10283</v>
      </c>
      <c r="B1755" s="12" t="s">
        <v>5568</v>
      </c>
      <c r="C1755" s="12">
        <v>10.0</v>
      </c>
      <c r="D1755" s="12">
        <v>10.0</v>
      </c>
      <c r="E1755" s="12">
        <v>62632.0</v>
      </c>
      <c r="F1755" t="str">
        <f t="shared" si="1"/>
        <v> Nevada</v>
      </c>
      <c r="G1755" t="str">
        <f t="shared" si="2"/>
        <v>Humboldt </v>
      </c>
      <c r="H1755" t="str">
        <f t="shared" si="3"/>
        <v>Nevada</v>
      </c>
      <c r="I1755" t="str">
        <f>VLOOKUP(H1755,Sheet5!A:B,2,FALSE)</f>
        <v>NV</v>
      </c>
      <c r="J1755" t="str">
        <f t="shared" si="4"/>
        <v>Humboldt, NV</v>
      </c>
    </row>
    <row r="1756" ht="15.75" customHeight="1">
      <c r="A1756" s="11" t="s">
        <v>10284</v>
      </c>
      <c r="B1756" s="12" t="s">
        <v>5570</v>
      </c>
      <c r="C1756" s="12">
        <v>12.4</v>
      </c>
      <c r="D1756" s="12">
        <v>12.1</v>
      </c>
      <c r="E1756" s="12">
        <v>76558.0</v>
      </c>
      <c r="F1756" t="str">
        <f t="shared" si="1"/>
        <v> Nevada</v>
      </c>
      <c r="G1756" t="str">
        <f t="shared" si="2"/>
        <v>Lander </v>
      </c>
      <c r="H1756" t="str">
        <f t="shared" si="3"/>
        <v>Nevada</v>
      </c>
      <c r="I1756" t="str">
        <f>VLOOKUP(H1756,Sheet5!A:B,2,FALSE)</f>
        <v>NV</v>
      </c>
      <c r="J1756" t="str">
        <f t="shared" si="4"/>
        <v>Lander, NV</v>
      </c>
    </row>
    <row r="1757" ht="15.75" customHeight="1">
      <c r="A1757" s="11" t="s">
        <v>10285</v>
      </c>
      <c r="B1757" s="12" t="s">
        <v>5572</v>
      </c>
      <c r="C1757" s="12">
        <v>14.6</v>
      </c>
      <c r="D1757" s="12">
        <v>16.2</v>
      </c>
      <c r="E1757" s="12">
        <v>40550.0</v>
      </c>
      <c r="F1757" t="str">
        <f t="shared" si="1"/>
        <v> Nevada</v>
      </c>
      <c r="G1757" t="str">
        <f t="shared" si="2"/>
        <v>Lincoln </v>
      </c>
      <c r="H1757" t="str">
        <f t="shared" si="3"/>
        <v>Nevada</v>
      </c>
      <c r="I1757" t="str">
        <f>VLOOKUP(H1757,Sheet5!A:B,2,FALSE)</f>
        <v>NV</v>
      </c>
      <c r="J1757" t="str">
        <f t="shared" si="4"/>
        <v>Lincoln, NV</v>
      </c>
    </row>
    <row r="1758" ht="15.75" customHeight="1">
      <c r="A1758" s="11" t="s">
        <v>10286</v>
      </c>
      <c r="B1758" s="12" t="s">
        <v>5574</v>
      </c>
      <c r="C1758" s="12">
        <v>15.6</v>
      </c>
      <c r="D1758" s="12">
        <v>14.9</v>
      </c>
      <c r="E1758" s="12">
        <v>47143.0</v>
      </c>
      <c r="F1758" t="str">
        <f t="shared" si="1"/>
        <v> Nevada</v>
      </c>
      <c r="G1758" t="str">
        <f t="shared" si="2"/>
        <v>Lyon </v>
      </c>
      <c r="H1758" t="str">
        <f t="shared" si="3"/>
        <v>Nevada</v>
      </c>
      <c r="I1758" t="str">
        <f>VLOOKUP(H1758,Sheet5!A:B,2,FALSE)</f>
        <v>NV</v>
      </c>
      <c r="J1758" t="str">
        <f t="shared" si="4"/>
        <v>Lyon, NV</v>
      </c>
    </row>
    <row r="1759" ht="15.75" customHeight="1">
      <c r="A1759" s="11" t="s">
        <v>10287</v>
      </c>
      <c r="B1759" s="12" t="s">
        <v>5576</v>
      </c>
      <c r="C1759" s="12">
        <v>16.2</v>
      </c>
      <c r="D1759" s="12">
        <v>20.4</v>
      </c>
      <c r="E1759" s="12">
        <v>38664.0</v>
      </c>
      <c r="F1759" t="str">
        <f t="shared" si="1"/>
        <v> Nevada</v>
      </c>
      <c r="G1759" t="str">
        <f t="shared" si="2"/>
        <v>Mineral </v>
      </c>
      <c r="H1759" t="str">
        <f t="shared" si="3"/>
        <v>Nevada</v>
      </c>
      <c r="I1759" t="str">
        <f>VLOOKUP(H1759,Sheet5!A:B,2,FALSE)</f>
        <v>NV</v>
      </c>
      <c r="J1759" t="str">
        <f t="shared" si="4"/>
        <v>Mineral, NV</v>
      </c>
    </row>
    <row r="1760" ht="15.75" customHeight="1">
      <c r="A1760" s="11" t="s">
        <v>10288</v>
      </c>
      <c r="B1760" s="12" t="s">
        <v>5578</v>
      </c>
      <c r="C1760" s="12">
        <v>15.3</v>
      </c>
      <c r="D1760" s="12">
        <v>18.6</v>
      </c>
      <c r="E1760" s="12">
        <v>41757.0</v>
      </c>
      <c r="F1760" t="str">
        <f t="shared" si="1"/>
        <v> Nevada</v>
      </c>
      <c r="G1760" t="str">
        <f t="shared" si="2"/>
        <v>Nye </v>
      </c>
      <c r="H1760" t="str">
        <f t="shared" si="3"/>
        <v>Nevada</v>
      </c>
      <c r="I1760" t="str">
        <f>VLOOKUP(H1760,Sheet5!A:B,2,FALSE)</f>
        <v>NV</v>
      </c>
      <c r="J1760" t="str">
        <f t="shared" si="4"/>
        <v>Nye, NV</v>
      </c>
    </row>
    <row r="1761" ht="15.75" customHeight="1">
      <c r="A1761" s="11" t="s">
        <v>10289</v>
      </c>
      <c r="B1761" s="12" t="s">
        <v>5580</v>
      </c>
      <c r="C1761" s="12">
        <v>11.5</v>
      </c>
      <c r="D1761" s="12">
        <v>19.2</v>
      </c>
      <c r="E1761" s="12">
        <v>48165.0</v>
      </c>
      <c r="F1761" t="str">
        <f t="shared" si="1"/>
        <v> Nevada</v>
      </c>
      <c r="G1761" t="str">
        <f t="shared" si="2"/>
        <v>Pershing </v>
      </c>
      <c r="H1761" t="str">
        <f t="shared" si="3"/>
        <v>Nevada</v>
      </c>
      <c r="I1761" t="str">
        <f>VLOOKUP(H1761,Sheet5!A:B,2,FALSE)</f>
        <v>NV</v>
      </c>
      <c r="J1761" t="str">
        <f t="shared" si="4"/>
        <v>Pershing, NV</v>
      </c>
    </row>
    <row r="1762" ht="15.75" customHeight="1">
      <c r="A1762" s="11" t="s">
        <v>10290</v>
      </c>
      <c r="B1762" s="12" t="s">
        <v>5582</v>
      </c>
      <c r="C1762" s="12">
        <v>13.0</v>
      </c>
      <c r="D1762" s="12">
        <v>10.5</v>
      </c>
      <c r="E1762" s="12">
        <v>64835.0</v>
      </c>
      <c r="F1762" t="str">
        <f t="shared" si="1"/>
        <v> Nevada</v>
      </c>
      <c r="G1762" t="str">
        <f t="shared" si="2"/>
        <v>Storey </v>
      </c>
      <c r="H1762" t="str">
        <f t="shared" si="3"/>
        <v>Nevada</v>
      </c>
      <c r="I1762" t="str">
        <f>VLOOKUP(H1762,Sheet5!A:B,2,FALSE)</f>
        <v>NV</v>
      </c>
      <c r="J1762" t="str">
        <f t="shared" si="4"/>
        <v>Storey, NV</v>
      </c>
    </row>
    <row r="1763" ht="15.75" customHeight="1">
      <c r="A1763" s="11" t="s">
        <v>10291</v>
      </c>
      <c r="B1763" s="12" t="s">
        <v>5584</v>
      </c>
      <c r="C1763" s="12">
        <v>10.6</v>
      </c>
      <c r="D1763" s="12">
        <v>15.7</v>
      </c>
      <c r="E1763" s="12">
        <v>52910.0</v>
      </c>
      <c r="F1763" t="str">
        <f t="shared" si="1"/>
        <v> Nevada</v>
      </c>
      <c r="G1763" t="str">
        <f t="shared" si="2"/>
        <v>Washoe </v>
      </c>
      <c r="H1763" t="str">
        <f t="shared" si="3"/>
        <v>Nevada</v>
      </c>
      <c r="I1763" t="str">
        <f>VLOOKUP(H1763,Sheet5!A:B,2,FALSE)</f>
        <v>NV</v>
      </c>
      <c r="J1763" t="str">
        <f t="shared" si="4"/>
        <v>Washoe, NV</v>
      </c>
    </row>
    <row r="1764" ht="15.75" customHeight="1">
      <c r="A1764" s="11" t="s">
        <v>10292</v>
      </c>
      <c r="B1764" s="12" t="s">
        <v>5586</v>
      </c>
      <c r="C1764" s="12">
        <v>10.6</v>
      </c>
      <c r="D1764" s="12">
        <v>11.0</v>
      </c>
      <c r="E1764" s="12">
        <v>55337.0</v>
      </c>
      <c r="F1764" t="str">
        <f t="shared" si="1"/>
        <v> Nevada</v>
      </c>
      <c r="G1764" t="str">
        <f t="shared" si="2"/>
        <v>White Pine </v>
      </c>
      <c r="H1764" t="str">
        <f t="shared" si="3"/>
        <v>Nevada</v>
      </c>
      <c r="I1764" t="str">
        <f>VLOOKUP(H1764,Sheet5!A:B,2,FALSE)</f>
        <v>NV</v>
      </c>
      <c r="J1764" t="str">
        <f t="shared" si="4"/>
        <v>White Pine, NV</v>
      </c>
    </row>
    <row r="1765" ht="15.75" customHeight="1">
      <c r="A1765" s="11" t="s">
        <v>5555</v>
      </c>
      <c r="B1765" s="12" t="e">
        <v>#VALUE!</v>
      </c>
      <c r="C1765" s="12">
        <v>14.5</v>
      </c>
      <c r="D1765" s="12">
        <v>17.1</v>
      </c>
      <c r="E1765" s="12">
        <v>50108.0</v>
      </c>
      <c r="F1765" t="str">
        <f t="shared" si="1"/>
        <v> Nevada</v>
      </c>
      <c r="G1765" t="str">
        <f t="shared" si="2"/>
        <v>#VALUE!</v>
      </c>
      <c r="H1765" t="str">
        <f t="shared" si="3"/>
        <v>Nevada</v>
      </c>
      <c r="I1765" t="str">
        <f>VLOOKUP(H1765,Sheet5!A:B,2,FALSE)</f>
        <v>NV</v>
      </c>
      <c r="J1765" t="str">
        <f t="shared" si="4"/>
        <v>#VALUE!</v>
      </c>
    </row>
    <row r="1766" ht="15.75" customHeight="1">
      <c r="A1766" s="11" t="s">
        <v>10293</v>
      </c>
      <c r="B1766" s="12" t="s">
        <v>5588</v>
      </c>
      <c r="C1766" s="12">
        <v>6.0</v>
      </c>
      <c r="D1766" s="12">
        <v>10.2</v>
      </c>
      <c r="E1766" s="12">
        <v>60782.0</v>
      </c>
      <c r="F1766" t="str">
        <f t="shared" si="1"/>
        <v> New Hampshire</v>
      </c>
      <c r="G1766" t="str">
        <f t="shared" si="2"/>
        <v>Belknap </v>
      </c>
      <c r="H1766" t="str">
        <f t="shared" si="3"/>
        <v>New Hampshire</v>
      </c>
      <c r="I1766" t="str">
        <f>VLOOKUP(H1766,Sheet5!A:B,2,FALSE)</f>
        <v>NH</v>
      </c>
      <c r="J1766" t="str">
        <f t="shared" si="4"/>
        <v>Belknap, NH</v>
      </c>
    </row>
    <row r="1767" ht="15.75" customHeight="1">
      <c r="A1767" s="11" t="s">
        <v>10294</v>
      </c>
      <c r="B1767" s="12" t="s">
        <v>5590</v>
      </c>
      <c r="C1767" s="12">
        <v>6.3</v>
      </c>
      <c r="D1767" s="12">
        <v>9.6</v>
      </c>
      <c r="E1767" s="12">
        <v>52393.0</v>
      </c>
      <c r="F1767" t="str">
        <f t="shared" si="1"/>
        <v> New Hampshire</v>
      </c>
      <c r="G1767" t="str">
        <f t="shared" si="2"/>
        <v>Carroll </v>
      </c>
      <c r="H1767" t="str">
        <f t="shared" si="3"/>
        <v>New Hampshire</v>
      </c>
      <c r="I1767" t="str">
        <f>VLOOKUP(H1767,Sheet5!A:B,2,FALSE)</f>
        <v>NH</v>
      </c>
      <c r="J1767" t="str">
        <f t="shared" si="4"/>
        <v>Carroll, NH</v>
      </c>
    </row>
    <row r="1768" ht="15.75" customHeight="1">
      <c r="A1768" s="11" t="s">
        <v>10295</v>
      </c>
      <c r="B1768" s="12" t="s">
        <v>5592</v>
      </c>
      <c r="C1768" s="12">
        <v>7.9</v>
      </c>
      <c r="D1768" s="12">
        <v>11.7</v>
      </c>
      <c r="E1768" s="12">
        <v>56139.0</v>
      </c>
      <c r="F1768" t="str">
        <f t="shared" si="1"/>
        <v> New Hampshire</v>
      </c>
      <c r="G1768" t="str">
        <f t="shared" si="2"/>
        <v>Cheshire </v>
      </c>
      <c r="H1768" t="str">
        <f t="shared" si="3"/>
        <v>New Hampshire</v>
      </c>
      <c r="I1768" t="str">
        <f>VLOOKUP(H1768,Sheet5!A:B,2,FALSE)</f>
        <v>NH</v>
      </c>
      <c r="J1768" t="str">
        <f t="shared" si="4"/>
        <v>Cheshire, NH</v>
      </c>
    </row>
    <row r="1769" ht="15.75" customHeight="1">
      <c r="A1769" s="11" t="s">
        <v>10296</v>
      </c>
      <c r="B1769" s="12" t="s">
        <v>5594</v>
      </c>
      <c r="C1769" s="12">
        <v>7.4</v>
      </c>
      <c r="D1769" s="12">
        <v>13.2</v>
      </c>
      <c r="E1769" s="12">
        <v>42407.0</v>
      </c>
      <c r="F1769" t="str">
        <f t="shared" si="1"/>
        <v> New Hampshire</v>
      </c>
      <c r="G1769" t="str">
        <f t="shared" si="2"/>
        <v>Coos </v>
      </c>
      <c r="H1769" t="str">
        <f t="shared" si="3"/>
        <v>New Hampshire</v>
      </c>
      <c r="I1769" t="str">
        <f>VLOOKUP(H1769,Sheet5!A:B,2,FALSE)</f>
        <v>NH</v>
      </c>
      <c r="J1769" t="str">
        <f t="shared" si="4"/>
        <v>Coos, NH</v>
      </c>
    </row>
    <row r="1770" ht="15.75" customHeight="1">
      <c r="A1770" s="11" t="s">
        <v>10297</v>
      </c>
      <c r="B1770" s="12" t="s">
        <v>5596</v>
      </c>
      <c r="C1770" s="12">
        <v>5.3</v>
      </c>
      <c r="D1770" s="12">
        <v>11.2</v>
      </c>
      <c r="E1770" s="12">
        <v>55045.0</v>
      </c>
      <c r="F1770" t="str">
        <f t="shared" si="1"/>
        <v> New Hampshire</v>
      </c>
      <c r="G1770" t="str">
        <f t="shared" si="2"/>
        <v>Grafton </v>
      </c>
      <c r="H1770" t="str">
        <f t="shared" si="3"/>
        <v>New Hampshire</v>
      </c>
      <c r="I1770" t="str">
        <f>VLOOKUP(H1770,Sheet5!A:B,2,FALSE)</f>
        <v>NH</v>
      </c>
      <c r="J1770" t="str">
        <f t="shared" si="4"/>
        <v>Grafton, NH</v>
      </c>
    </row>
    <row r="1771" ht="15.75" customHeight="1">
      <c r="A1771" s="11" t="s">
        <v>10298</v>
      </c>
      <c r="B1771" s="12" t="s">
        <v>5598</v>
      </c>
      <c r="C1771" s="12">
        <v>6.7</v>
      </c>
      <c r="D1771" s="12">
        <v>8.6</v>
      </c>
      <c r="E1771" s="12">
        <v>70906.0</v>
      </c>
      <c r="F1771" t="str">
        <f t="shared" si="1"/>
        <v> New Hampshire</v>
      </c>
      <c r="G1771" t="str">
        <f t="shared" si="2"/>
        <v>Hillsborough </v>
      </c>
      <c r="H1771" t="str">
        <f t="shared" si="3"/>
        <v>New Hampshire</v>
      </c>
      <c r="I1771" t="str">
        <f>VLOOKUP(H1771,Sheet5!A:B,2,FALSE)</f>
        <v>NH</v>
      </c>
      <c r="J1771" t="str">
        <f t="shared" si="4"/>
        <v>Hillsborough, NH</v>
      </c>
    </row>
    <row r="1772" ht="15.75" customHeight="1">
      <c r="A1772" s="11" t="s">
        <v>10299</v>
      </c>
      <c r="B1772" s="12" t="s">
        <v>5600</v>
      </c>
      <c r="C1772" s="12">
        <v>6.0</v>
      </c>
      <c r="D1772" s="12">
        <v>9.5</v>
      </c>
      <c r="E1772" s="12">
        <v>65226.0</v>
      </c>
      <c r="F1772" t="str">
        <f t="shared" si="1"/>
        <v> New Hampshire</v>
      </c>
      <c r="G1772" t="str">
        <f t="shared" si="2"/>
        <v>Merrimack </v>
      </c>
      <c r="H1772" t="str">
        <f t="shared" si="3"/>
        <v>New Hampshire</v>
      </c>
      <c r="I1772" t="str">
        <f>VLOOKUP(H1772,Sheet5!A:B,2,FALSE)</f>
        <v>NH</v>
      </c>
      <c r="J1772" t="str">
        <f t="shared" si="4"/>
        <v>Merrimack, NH</v>
      </c>
    </row>
    <row r="1773" ht="15.75" customHeight="1">
      <c r="A1773" s="11" t="s">
        <v>10300</v>
      </c>
      <c r="B1773" s="12" t="s">
        <v>5602</v>
      </c>
      <c r="C1773" s="12">
        <v>6.2</v>
      </c>
      <c r="D1773" s="12">
        <v>5.7</v>
      </c>
      <c r="E1773" s="12">
        <v>79368.0</v>
      </c>
      <c r="F1773" t="str">
        <f t="shared" si="1"/>
        <v> New Hampshire</v>
      </c>
      <c r="G1773" t="str">
        <f t="shared" si="2"/>
        <v>Rockingham </v>
      </c>
      <c r="H1773" t="str">
        <f t="shared" si="3"/>
        <v>New Hampshire</v>
      </c>
      <c r="I1773" t="str">
        <f>VLOOKUP(H1773,Sheet5!A:B,2,FALSE)</f>
        <v>NH</v>
      </c>
      <c r="J1773" t="str">
        <f t="shared" si="4"/>
        <v>Rockingham, NH</v>
      </c>
    </row>
    <row r="1774" ht="15.75" customHeight="1">
      <c r="A1774" s="11" t="s">
        <v>10301</v>
      </c>
      <c r="B1774" s="12" t="s">
        <v>5604</v>
      </c>
      <c r="C1774" s="12">
        <v>6.8</v>
      </c>
      <c r="D1774" s="12">
        <v>11.2</v>
      </c>
      <c r="E1774" s="12">
        <v>59580.0</v>
      </c>
      <c r="F1774" t="str">
        <f t="shared" si="1"/>
        <v> New Hampshire</v>
      </c>
      <c r="G1774" t="str">
        <f t="shared" si="2"/>
        <v>Strafford </v>
      </c>
      <c r="H1774" t="str">
        <f t="shared" si="3"/>
        <v>New Hampshire</v>
      </c>
      <c r="I1774" t="str">
        <f>VLOOKUP(H1774,Sheet5!A:B,2,FALSE)</f>
        <v>NH</v>
      </c>
      <c r="J1774" t="str">
        <f t="shared" si="4"/>
        <v>Strafford, NH</v>
      </c>
    </row>
    <row r="1775" ht="15.75" customHeight="1">
      <c r="A1775" s="11" t="s">
        <v>10302</v>
      </c>
      <c r="B1775" s="12" t="s">
        <v>5606</v>
      </c>
      <c r="C1775" s="12">
        <v>6.7</v>
      </c>
      <c r="D1775" s="12">
        <v>9.1</v>
      </c>
      <c r="E1775" s="12">
        <v>56851.0</v>
      </c>
      <c r="F1775" t="str">
        <f t="shared" si="1"/>
        <v> New Hampshire</v>
      </c>
      <c r="G1775" t="str">
        <f t="shared" si="2"/>
        <v>Sullivan </v>
      </c>
      <c r="H1775" t="str">
        <f t="shared" si="3"/>
        <v>New Hampshire</v>
      </c>
      <c r="I1775" t="str">
        <f>VLOOKUP(H1775,Sheet5!A:B,2,FALSE)</f>
        <v>NH</v>
      </c>
      <c r="J1775" t="str">
        <f t="shared" si="4"/>
        <v>Sullivan, NH</v>
      </c>
    </row>
    <row r="1776" ht="15.75" customHeight="1">
      <c r="A1776" s="11" t="s">
        <v>10303</v>
      </c>
      <c r="B1776" s="12" t="s">
        <v>5608</v>
      </c>
      <c r="C1776" s="12">
        <v>12.8</v>
      </c>
      <c r="D1776" s="12">
        <v>15.2</v>
      </c>
      <c r="E1776" s="12">
        <v>54392.0</v>
      </c>
      <c r="F1776" t="str">
        <f t="shared" si="1"/>
        <v> New Jersey</v>
      </c>
      <c r="G1776" t="str">
        <f t="shared" si="2"/>
        <v>Atlantic </v>
      </c>
      <c r="H1776" t="str">
        <f t="shared" si="3"/>
        <v>New Jersey</v>
      </c>
      <c r="I1776" t="str">
        <f>VLOOKUP(H1776,Sheet5!A:B,2,FALSE)</f>
        <v>NJ</v>
      </c>
      <c r="J1776" t="str">
        <f t="shared" si="4"/>
        <v>Atlantic, NJ</v>
      </c>
    </row>
    <row r="1777" ht="15.75" customHeight="1">
      <c r="A1777" s="11" t="s">
        <v>10304</v>
      </c>
      <c r="B1777" s="12" t="s">
        <v>5610</v>
      </c>
      <c r="C1777" s="12">
        <v>7.3</v>
      </c>
      <c r="D1777" s="12">
        <v>7.5</v>
      </c>
      <c r="E1777" s="12">
        <v>83686.0</v>
      </c>
      <c r="F1777" t="str">
        <f t="shared" si="1"/>
        <v> New Jersey</v>
      </c>
      <c r="G1777" t="str">
        <f t="shared" si="2"/>
        <v>Bergen </v>
      </c>
      <c r="H1777" t="str">
        <f t="shared" si="3"/>
        <v>New Jersey</v>
      </c>
      <c r="I1777" t="str">
        <f>VLOOKUP(H1777,Sheet5!A:B,2,FALSE)</f>
        <v>NJ</v>
      </c>
      <c r="J1777" t="str">
        <f t="shared" si="4"/>
        <v>Bergen, NJ</v>
      </c>
    </row>
    <row r="1778" ht="15.75" customHeight="1">
      <c r="A1778" s="11" t="s">
        <v>10305</v>
      </c>
      <c r="B1778" s="12" t="s">
        <v>5612</v>
      </c>
      <c r="C1778" s="12">
        <v>8.8</v>
      </c>
      <c r="D1778" s="12">
        <v>5.8</v>
      </c>
      <c r="E1778" s="12">
        <v>79612.0</v>
      </c>
      <c r="F1778" t="str">
        <f t="shared" si="1"/>
        <v> New Jersey</v>
      </c>
      <c r="G1778" t="str">
        <f t="shared" si="2"/>
        <v>Burlington </v>
      </c>
      <c r="H1778" t="str">
        <f t="shared" si="3"/>
        <v>New Jersey</v>
      </c>
      <c r="I1778" t="str">
        <f>VLOOKUP(H1778,Sheet5!A:B,2,FALSE)</f>
        <v>NJ</v>
      </c>
      <c r="J1778" t="str">
        <f t="shared" si="4"/>
        <v>Burlington, NJ</v>
      </c>
    </row>
    <row r="1779" ht="15.75" customHeight="1">
      <c r="A1779" s="11" t="s">
        <v>10306</v>
      </c>
      <c r="B1779" s="12" t="s">
        <v>5614</v>
      </c>
      <c r="C1779" s="12">
        <v>11.4</v>
      </c>
      <c r="D1779" s="12">
        <v>13.1</v>
      </c>
      <c r="E1779" s="12">
        <v>61842.0</v>
      </c>
      <c r="F1779" t="str">
        <f t="shared" si="1"/>
        <v> New Jersey</v>
      </c>
      <c r="G1779" t="str">
        <f t="shared" si="2"/>
        <v>Camden </v>
      </c>
      <c r="H1779" t="str">
        <f t="shared" si="3"/>
        <v>New Jersey</v>
      </c>
      <c r="I1779" t="str">
        <f>VLOOKUP(H1779,Sheet5!A:B,2,FALSE)</f>
        <v>NJ</v>
      </c>
      <c r="J1779" t="str">
        <f t="shared" si="4"/>
        <v>Camden, NJ</v>
      </c>
    </row>
    <row r="1780" ht="15.75" customHeight="1">
      <c r="A1780" s="11" t="s">
        <v>10307</v>
      </c>
      <c r="B1780" s="12" t="s">
        <v>5616</v>
      </c>
      <c r="C1780" s="12">
        <v>10.2</v>
      </c>
      <c r="D1780" s="12">
        <v>11.1</v>
      </c>
      <c r="E1780" s="12">
        <v>57394.0</v>
      </c>
      <c r="F1780" t="str">
        <f t="shared" si="1"/>
        <v> New Jersey</v>
      </c>
      <c r="G1780" t="str">
        <f t="shared" si="2"/>
        <v>Cape May </v>
      </c>
      <c r="H1780" t="str">
        <f t="shared" si="3"/>
        <v>New Jersey</v>
      </c>
      <c r="I1780" t="str">
        <f>VLOOKUP(H1780,Sheet5!A:B,2,FALSE)</f>
        <v>NJ</v>
      </c>
      <c r="J1780" t="str">
        <f t="shared" si="4"/>
        <v>Cape May, NJ</v>
      </c>
    </row>
    <row r="1781" ht="15.75" customHeight="1">
      <c r="A1781" s="11" t="s">
        <v>10308</v>
      </c>
      <c r="B1781" s="12" t="s">
        <v>5618</v>
      </c>
      <c r="C1781" s="12">
        <v>13.3</v>
      </c>
      <c r="D1781" s="12">
        <v>18.0</v>
      </c>
      <c r="E1781" s="12">
        <v>50603.0</v>
      </c>
      <c r="F1781" t="str">
        <f t="shared" si="1"/>
        <v> New Jersey</v>
      </c>
      <c r="G1781" t="str">
        <f t="shared" si="2"/>
        <v>Cumberland </v>
      </c>
      <c r="H1781" t="str">
        <f t="shared" si="3"/>
        <v>New Jersey</v>
      </c>
      <c r="I1781" t="str">
        <f>VLOOKUP(H1781,Sheet5!A:B,2,FALSE)</f>
        <v>NJ</v>
      </c>
      <c r="J1781" t="str">
        <f t="shared" si="4"/>
        <v>Cumberland, NJ</v>
      </c>
    </row>
    <row r="1782" ht="15.75" customHeight="1">
      <c r="A1782" s="11" t="s">
        <v>10309</v>
      </c>
      <c r="B1782" s="12" t="s">
        <v>5620</v>
      </c>
      <c r="C1782" s="12">
        <v>13.7</v>
      </c>
      <c r="D1782" s="12">
        <v>17.2</v>
      </c>
      <c r="E1782" s="12">
        <v>54499.0</v>
      </c>
      <c r="F1782" t="str">
        <f t="shared" si="1"/>
        <v> New Jersey</v>
      </c>
      <c r="G1782" t="str">
        <f t="shared" si="2"/>
        <v>Essex </v>
      </c>
      <c r="H1782" t="str">
        <f t="shared" si="3"/>
        <v>New Jersey</v>
      </c>
      <c r="I1782" t="str">
        <f>VLOOKUP(H1782,Sheet5!A:B,2,FALSE)</f>
        <v>NJ</v>
      </c>
      <c r="J1782" t="str">
        <f t="shared" si="4"/>
        <v>Essex, NJ</v>
      </c>
    </row>
    <row r="1783" ht="15.75" customHeight="1">
      <c r="A1783" s="11" t="s">
        <v>10310</v>
      </c>
      <c r="B1783" s="12" t="s">
        <v>5622</v>
      </c>
      <c r="C1783" s="12">
        <v>9.9</v>
      </c>
      <c r="D1783" s="12">
        <v>8.0</v>
      </c>
      <c r="E1783" s="12">
        <v>76213.0</v>
      </c>
      <c r="F1783" t="str">
        <f t="shared" si="1"/>
        <v> New Jersey</v>
      </c>
      <c r="G1783" t="str">
        <f t="shared" si="2"/>
        <v>Gloucester </v>
      </c>
      <c r="H1783" t="str">
        <f t="shared" si="3"/>
        <v>New Jersey</v>
      </c>
      <c r="I1783" t="str">
        <f>VLOOKUP(H1783,Sheet5!A:B,2,FALSE)</f>
        <v>NJ</v>
      </c>
      <c r="J1783" t="str">
        <f t="shared" si="4"/>
        <v>Gloucester, NJ</v>
      </c>
    </row>
    <row r="1784" ht="15.75" customHeight="1">
      <c r="A1784" s="11" t="s">
        <v>10311</v>
      </c>
      <c r="B1784" s="12" t="s">
        <v>5624</v>
      </c>
      <c r="C1784" s="12">
        <v>10.3</v>
      </c>
      <c r="D1784" s="12">
        <v>17.4</v>
      </c>
      <c r="E1784" s="12">
        <v>58973.0</v>
      </c>
      <c r="F1784" t="str">
        <f t="shared" si="1"/>
        <v> New Jersey</v>
      </c>
      <c r="G1784" t="str">
        <f t="shared" si="2"/>
        <v>Hudson </v>
      </c>
      <c r="H1784" t="str">
        <f t="shared" si="3"/>
        <v>New Jersey</v>
      </c>
      <c r="I1784" t="str">
        <f>VLOOKUP(H1784,Sheet5!A:B,2,FALSE)</f>
        <v>NJ</v>
      </c>
      <c r="J1784" t="str">
        <f t="shared" si="4"/>
        <v>Hudson, NJ</v>
      </c>
    </row>
    <row r="1785" ht="15.75" customHeight="1">
      <c r="A1785" s="11" t="s">
        <v>10312</v>
      </c>
      <c r="B1785" s="12" t="s">
        <v>5626</v>
      </c>
      <c r="C1785" s="12">
        <v>7.0</v>
      </c>
      <c r="D1785" s="12">
        <v>4.2</v>
      </c>
      <c r="E1785" s="12">
        <v>106519.0</v>
      </c>
      <c r="F1785" t="str">
        <f t="shared" si="1"/>
        <v> New Jersey</v>
      </c>
      <c r="G1785" t="str">
        <f t="shared" si="2"/>
        <v>Hunterdon </v>
      </c>
      <c r="H1785" t="str">
        <f t="shared" si="3"/>
        <v>New Jersey</v>
      </c>
      <c r="I1785" t="str">
        <f>VLOOKUP(H1785,Sheet5!A:B,2,FALSE)</f>
        <v>NJ</v>
      </c>
      <c r="J1785" t="str">
        <f t="shared" si="4"/>
        <v>Hunterdon, NJ</v>
      </c>
    </row>
    <row r="1786" ht="15.75" customHeight="1">
      <c r="A1786" s="11" t="s">
        <v>10313</v>
      </c>
      <c r="B1786" s="12" t="s">
        <v>5628</v>
      </c>
      <c r="C1786" s="12">
        <v>10.4</v>
      </c>
      <c r="D1786" s="12">
        <v>11.7</v>
      </c>
      <c r="E1786" s="12">
        <v>74118.0</v>
      </c>
      <c r="F1786" t="str">
        <f t="shared" si="1"/>
        <v> New Jersey</v>
      </c>
      <c r="G1786" t="str">
        <f t="shared" si="2"/>
        <v>Mercer </v>
      </c>
      <c r="H1786" t="str">
        <f t="shared" si="3"/>
        <v>New Jersey</v>
      </c>
      <c r="I1786" t="str">
        <f>VLOOKUP(H1786,Sheet5!A:B,2,FALSE)</f>
        <v>NJ</v>
      </c>
      <c r="J1786" t="str">
        <f t="shared" si="4"/>
        <v>Mercer, NJ</v>
      </c>
    </row>
    <row r="1787" ht="15.75" customHeight="1">
      <c r="A1787" s="11" t="s">
        <v>10314</v>
      </c>
      <c r="B1787" s="12" t="s">
        <v>5630</v>
      </c>
      <c r="C1787" s="12">
        <v>8.4</v>
      </c>
      <c r="D1787" s="12">
        <v>8.5</v>
      </c>
      <c r="E1787" s="12">
        <v>80118.0</v>
      </c>
      <c r="F1787" t="str">
        <f t="shared" si="1"/>
        <v> New Jersey</v>
      </c>
      <c r="G1787" t="str">
        <f t="shared" si="2"/>
        <v>Middlesex </v>
      </c>
      <c r="H1787" t="str">
        <f t="shared" si="3"/>
        <v>New Jersey</v>
      </c>
      <c r="I1787" t="str">
        <f>VLOOKUP(H1787,Sheet5!A:B,2,FALSE)</f>
        <v>NJ</v>
      </c>
      <c r="J1787" t="str">
        <f t="shared" si="4"/>
        <v>Middlesex, NJ</v>
      </c>
    </row>
    <row r="1788" ht="15.75" customHeight="1">
      <c r="A1788" s="11" t="s">
        <v>10315</v>
      </c>
      <c r="B1788" s="12" t="s">
        <v>5632</v>
      </c>
      <c r="C1788" s="12">
        <v>8.5</v>
      </c>
      <c r="D1788" s="12">
        <v>7.4</v>
      </c>
      <c r="E1788" s="12">
        <v>85605.0</v>
      </c>
      <c r="F1788" t="str">
        <f t="shared" si="1"/>
        <v> New Jersey</v>
      </c>
      <c r="G1788" t="str">
        <f t="shared" si="2"/>
        <v>Monmouth </v>
      </c>
      <c r="H1788" t="str">
        <f t="shared" si="3"/>
        <v>New Jersey</v>
      </c>
      <c r="I1788" t="str">
        <f>VLOOKUP(H1788,Sheet5!A:B,2,FALSE)</f>
        <v>NJ</v>
      </c>
      <c r="J1788" t="str">
        <f t="shared" si="4"/>
        <v>Monmouth, NJ</v>
      </c>
    </row>
    <row r="1789" ht="15.75" customHeight="1">
      <c r="A1789" s="11" t="s">
        <v>10316</v>
      </c>
      <c r="B1789" s="12" t="s">
        <v>5634</v>
      </c>
      <c r="C1789" s="12">
        <v>7.0</v>
      </c>
      <c r="D1789" s="12">
        <v>4.7</v>
      </c>
      <c r="E1789" s="12">
        <v>99142.0</v>
      </c>
      <c r="F1789" t="str">
        <f t="shared" si="1"/>
        <v> New Jersey</v>
      </c>
      <c r="G1789" t="str">
        <f t="shared" si="2"/>
        <v>Morris </v>
      </c>
      <c r="H1789" t="str">
        <f t="shared" si="3"/>
        <v>New Jersey</v>
      </c>
      <c r="I1789" t="str">
        <f>VLOOKUP(H1789,Sheet5!A:B,2,FALSE)</f>
        <v>NJ</v>
      </c>
      <c r="J1789" t="str">
        <f t="shared" si="4"/>
        <v>Morris, NJ</v>
      </c>
    </row>
    <row r="1790" ht="15.75" customHeight="1">
      <c r="A1790" s="11" t="s">
        <v>10317</v>
      </c>
      <c r="B1790" s="12" t="s">
        <v>5636</v>
      </c>
      <c r="C1790" s="12">
        <v>10.0</v>
      </c>
      <c r="D1790" s="12">
        <v>11.1</v>
      </c>
      <c r="E1790" s="12">
        <v>61839.0</v>
      </c>
      <c r="F1790" t="str">
        <f t="shared" si="1"/>
        <v> New Jersey</v>
      </c>
      <c r="G1790" t="str">
        <f t="shared" si="2"/>
        <v>Ocean </v>
      </c>
      <c r="H1790" t="str">
        <f t="shared" si="3"/>
        <v>New Jersey</v>
      </c>
      <c r="I1790" t="str">
        <f>VLOOKUP(H1790,Sheet5!A:B,2,FALSE)</f>
        <v>NJ</v>
      </c>
      <c r="J1790" t="str">
        <f t="shared" si="4"/>
        <v>Ocean, NJ</v>
      </c>
    </row>
    <row r="1791" ht="15.75" customHeight="1">
      <c r="A1791" s="11" t="s">
        <v>10318</v>
      </c>
      <c r="B1791" s="12" t="s">
        <v>5638</v>
      </c>
      <c r="C1791" s="12">
        <v>9.8</v>
      </c>
      <c r="D1791" s="12">
        <v>16.4</v>
      </c>
      <c r="E1791" s="12">
        <v>59513.0</v>
      </c>
      <c r="F1791" t="str">
        <f t="shared" si="1"/>
        <v> New Jersey</v>
      </c>
      <c r="G1791" t="str">
        <f t="shared" si="2"/>
        <v>Passaic </v>
      </c>
      <c r="H1791" t="str">
        <f t="shared" si="3"/>
        <v>New Jersey</v>
      </c>
      <c r="I1791" t="str">
        <f>VLOOKUP(H1791,Sheet5!A:B,2,FALSE)</f>
        <v>NJ</v>
      </c>
      <c r="J1791" t="str">
        <f t="shared" si="4"/>
        <v>Passaic, NJ</v>
      </c>
    </row>
    <row r="1792" ht="15.75" customHeight="1">
      <c r="A1792" s="11" t="s">
        <v>10319</v>
      </c>
      <c r="B1792" s="12" t="s">
        <v>5640</v>
      </c>
      <c r="C1792" s="12">
        <v>12.4</v>
      </c>
      <c r="D1792" s="12">
        <v>13.5</v>
      </c>
      <c r="E1792" s="12">
        <v>60768.0</v>
      </c>
      <c r="F1792" t="str">
        <f t="shared" si="1"/>
        <v> New Jersey</v>
      </c>
      <c r="G1792" t="str">
        <f t="shared" si="2"/>
        <v>Salem </v>
      </c>
      <c r="H1792" t="str">
        <f t="shared" si="3"/>
        <v>New Jersey</v>
      </c>
      <c r="I1792" t="str">
        <f>VLOOKUP(H1792,Sheet5!A:B,2,FALSE)</f>
        <v>NJ</v>
      </c>
      <c r="J1792" t="str">
        <f t="shared" si="4"/>
        <v>Salem, NJ</v>
      </c>
    </row>
    <row r="1793" ht="15.75" customHeight="1">
      <c r="A1793" s="11" t="s">
        <v>10320</v>
      </c>
      <c r="B1793" s="12" t="s">
        <v>5642</v>
      </c>
      <c r="C1793" s="12">
        <v>6.5</v>
      </c>
      <c r="D1793" s="12">
        <v>5.1</v>
      </c>
      <c r="E1793" s="12">
        <v>100903.0</v>
      </c>
      <c r="F1793" t="str">
        <f t="shared" si="1"/>
        <v> New Jersey</v>
      </c>
      <c r="G1793" t="str">
        <f t="shared" si="2"/>
        <v>Somerset </v>
      </c>
      <c r="H1793" t="str">
        <f t="shared" si="3"/>
        <v>New Jersey</v>
      </c>
      <c r="I1793" t="str">
        <f>VLOOKUP(H1793,Sheet5!A:B,2,FALSE)</f>
        <v>NJ</v>
      </c>
      <c r="J1793" t="str">
        <f t="shared" si="4"/>
        <v>Somerset, NJ</v>
      </c>
    </row>
    <row r="1794" ht="15.75" customHeight="1">
      <c r="A1794" s="11" t="s">
        <v>10321</v>
      </c>
      <c r="B1794" s="12" t="s">
        <v>5644</v>
      </c>
      <c r="C1794" s="12">
        <v>9.4</v>
      </c>
      <c r="D1794" s="12">
        <v>5.7</v>
      </c>
      <c r="E1794" s="12">
        <v>87397.0</v>
      </c>
      <c r="F1794" t="str">
        <f t="shared" si="1"/>
        <v> New Jersey</v>
      </c>
      <c r="G1794" t="str">
        <f t="shared" si="2"/>
        <v>Sussex </v>
      </c>
      <c r="H1794" t="str">
        <f t="shared" si="3"/>
        <v>New Jersey</v>
      </c>
      <c r="I1794" t="str">
        <f>VLOOKUP(H1794,Sheet5!A:B,2,FALSE)</f>
        <v>NJ</v>
      </c>
      <c r="J1794" t="str">
        <f t="shared" si="4"/>
        <v>Sussex, NJ</v>
      </c>
    </row>
    <row r="1795" ht="15.75" customHeight="1">
      <c r="A1795" s="11" t="s">
        <v>10322</v>
      </c>
      <c r="B1795" s="12" t="s">
        <v>5646</v>
      </c>
      <c r="C1795" s="12">
        <v>10.7</v>
      </c>
      <c r="D1795" s="12">
        <v>11.1</v>
      </c>
      <c r="E1795" s="12">
        <v>69396.0</v>
      </c>
      <c r="F1795" t="str">
        <f t="shared" si="1"/>
        <v> New Jersey</v>
      </c>
      <c r="G1795" t="str">
        <f t="shared" si="2"/>
        <v>Union </v>
      </c>
      <c r="H1795" t="str">
        <f t="shared" si="3"/>
        <v>New Jersey</v>
      </c>
      <c r="I1795" t="str">
        <f>VLOOKUP(H1795,Sheet5!A:B,2,FALSE)</f>
        <v>NJ</v>
      </c>
      <c r="J1795" t="str">
        <f t="shared" si="4"/>
        <v>Union, NJ</v>
      </c>
    </row>
    <row r="1796" ht="15.75" customHeight="1">
      <c r="A1796" s="11" t="s">
        <v>10323</v>
      </c>
      <c r="B1796" s="12" t="s">
        <v>5648</v>
      </c>
      <c r="C1796" s="12">
        <v>9.5</v>
      </c>
      <c r="D1796" s="12">
        <v>7.9</v>
      </c>
      <c r="E1796" s="12">
        <v>70934.0</v>
      </c>
      <c r="F1796" t="str">
        <f t="shared" si="1"/>
        <v> New Jersey</v>
      </c>
      <c r="G1796" t="str">
        <f t="shared" si="2"/>
        <v>Warren </v>
      </c>
      <c r="H1796" t="str">
        <f t="shared" si="3"/>
        <v>New Jersey</v>
      </c>
      <c r="I1796" t="str">
        <f>VLOOKUP(H1796,Sheet5!A:B,2,FALSE)</f>
        <v>NJ</v>
      </c>
      <c r="J1796" t="str">
        <f t="shared" si="4"/>
        <v>Warren, NJ</v>
      </c>
    </row>
    <row r="1797" ht="15.75" customHeight="1">
      <c r="A1797" s="11" t="s">
        <v>10324</v>
      </c>
      <c r="B1797" s="12" t="s">
        <v>5650</v>
      </c>
      <c r="C1797" s="12">
        <v>8.7</v>
      </c>
      <c r="D1797" s="12">
        <v>18.6</v>
      </c>
      <c r="E1797" s="12">
        <v>48390.0</v>
      </c>
      <c r="F1797" t="str">
        <f t="shared" si="1"/>
        <v> New Mexico</v>
      </c>
      <c r="G1797" t="str">
        <f t="shared" si="2"/>
        <v>Bernalillo </v>
      </c>
      <c r="H1797" t="str">
        <f t="shared" si="3"/>
        <v>New Mexico</v>
      </c>
      <c r="I1797" t="str">
        <f>VLOOKUP(H1797,Sheet5!A:B,2,FALSE)</f>
        <v>NM</v>
      </c>
      <c r="J1797" t="str">
        <f t="shared" si="4"/>
        <v>Bernalillo, NM</v>
      </c>
    </row>
    <row r="1798" ht="15.75" customHeight="1">
      <c r="A1798" s="11" t="s">
        <v>10325</v>
      </c>
      <c r="B1798" s="12" t="s">
        <v>5652</v>
      </c>
      <c r="C1798" s="12">
        <v>13.3</v>
      </c>
      <c r="D1798" s="12">
        <v>24.8</v>
      </c>
      <c r="E1798" s="12">
        <v>39342.0</v>
      </c>
      <c r="F1798" t="str">
        <f t="shared" si="1"/>
        <v> New Mexico</v>
      </c>
      <c r="G1798" t="str">
        <f t="shared" si="2"/>
        <v>Catron </v>
      </c>
      <c r="H1798" t="str">
        <f t="shared" si="3"/>
        <v>New Mexico</v>
      </c>
      <c r="I1798" t="str">
        <f>VLOOKUP(H1798,Sheet5!A:B,2,FALSE)</f>
        <v>NM</v>
      </c>
      <c r="J1798" t="str">
        <f t="shared" si="4"/>
        <v>Catron, NM</v>
      </c>
    </row>
    <row r="1799" ht="15.75" customHeight="1">
      <c r="A1799" s="11" t="s">
        <v>10326</v>
      </c>
      <c r="B1799" s="12" t="s">
        <v>5654</v>
      </c>
      <c r="C1799" s="12">
        <v>7.4</v>
      </c>
      <c r="D1799" s="12">
        <v>21.9</v>
      </c>
      <c r="E1799" s="12">
        <v>40541.0</v>
      </c>
      <c r="F1799" t="str">
        <f t="shared" si="1"/>
        <v> New Mexico</v>
      </c>
      <c r="G1799" t="str">
        <f t="shared" si="2"/>
        <v>Chaves </v>
      </c>
      <c r="H1799" t="str">
        <f t="shared" si="3"/>
        <v>New Mexico</v>
      </c>
      <c r="I1799" t="str">
        <f>VLOOKUP(H1799,Sheet5!A:B,2,FALSE)</f>
        <v>NM</v>
      </c>
      <c r="J1799" t="str">
        <f t="shared" si="4"/>
        <v>Chaves, NM</v>
      </c>
    </row>
    <row r="1800" ht="15.75" customHeight="1">
      <c r="A1800" s="11" t="s">
        <v>10327</v>
      </c>
      <c r="B1800" s="12" t="s">
        <v>5656</v>
      </c>
      <c r="C1800" s="12">
        <v>15.8</v>
      </c>
      <c r="D1800" s="12">
        <v>29.0</v>
      </c>
      <c r="E1800" s="12">
        <v>36279.0</v>
      </c>
      <c r="F1800" t="str">
        <f t="shared" si="1"/>
        <v> New Mexico</v>
      </c>
      <c r="G1800" t="str">
        <f t="shared" si="2"/>
        <v>Cibola </v>
      </c>
      <c r="H1800" t="str">
        <f t="shared" si="3"/>
        <v>New Mexico</v>
      </c>
      <c r="I1800" t="str">
        <f>VLOOKUP(H1800,Sheet5!A:B,2,FALSE)</f>
        <v>NM</v>
      </c>
      <c r="J1800" t="str">
        <f t="shared" si="4"/>
        <v>Cibola, NM</v>
      </c>
    </row>
    <row r="1801" ht="15.75" customHeight="1">
      <c r="A1801" s="11" t="s">
        <v>10328</v>
      </c>
      <c r="B1801" s="12" t="s">
        <v>5658</v>
      </c>
      <c r="C1801" s="12">
        <v>7.5</v>
      </c>
      <c r="D1801" s="12">
        <v>18.9</v>
      </c>
      <c r="E1801" s="12">
        <v>35189.0</v>
      </c>
      <c r="F1801" t="str">
        <f t="shared" si="1"/>
        <v> New Mexico</v>
      </c>
      <c r="G1801" t="str">
        <f t="shared" si="2"/>
        <v>Colfax </v>
      </c>
      <c r="H1801" t="str">
        <f t="shared" si="3"/>
        <v>New Mexico</v>
      </c>
      <c r="I1801" t="str">
        <f>VLOOKUP(H1801,Sheet5!A:B,2,FALSE)</f>
        <v>NM</v>
      </c>
      <c r="J1801" t="str">
        <f t="shared" si="4"/>
        <v>Colfax, NM</v>
      </c>
    </row>
    <row r="1802" ht="15.75" customHeight="1">
      <c r="A1802" s="11" t="s">
        <v>10329</v>
      </c>
      <c r="B1802" s="12" t="s">
        <v>5660</v>
      </c>
      <c r="C1802" s="12">
        <v>8.8</v>
      </c>
      <c r="D1802" s="12">
        <v>19.9</v>
      </c>
      <c r="E1802" s="12">
        <v>40318.0</v>
      </c>
      <c r="F1802" t="str">
        <f t="shared" si="1"/>
        <v> New Mexico</v>
      </c>
      <c r="G1802" t="str">
        <f t="shared" si="2"/>
        <v>Curry </v>
      </c>
      <c r="H1802" t="str">
        <f t="shared" si="3"/>
        <v>New Mexico</v>
      </c>
      <c r="I1802" t="str">
        <f>VLOOKUP(H1802,Sheet5!A:B,2,FALSE)</f>
        <v>NM</v>
      </c>
      <c r="J1802" t="str">
        <f t="shared" si="4"/>
        <v>Curry, NM</v>
      </c>
    </row>
    <row r="1803" ht="15.75" customHeight="1">
      <c r="A1803" s="11" t="s">
        <v>10330</v>
      </c>
      <c r="B1803" s="12" t="s">
        <v>5662</v>
      </c>
      <c r="C1803" s="12">
        <v>8.0</v>
      </c>
      <c r="D1803" s="12">
        <v>21.6</v>
      </c>
      <c r="E1803" s="12">
        <v>37961.0</v>
      </c>
      <c r="F1803" t="str">
        <f t="shared" si="1"/>
        <v> New Mexico</v>
      </c>
      <c r="G1803" t="str">
        <f t="shared" si="2"/>
        <v>De Baca </v>
      </c>
      <c r="H1803" t="str">
        <f t="shared" si="3"/>
        <v>New Mexico</v>
      </c>
      <c r="I1803" t="str">
        <f>VLOOKUP(H1803,Sheet5!A:B,2,FALSE)</f>
        <v>NM</v>
      </c>
      <c r="J1803" t="str">
        <f t="shared" si="4"/>
        <v>De Baca, NM</v>
      </c>
    </row>
    <row r="1804" ht="15.75" customHeight="1">
      <c r="A1804" s="11" t="s">
        <v>10331</v>
      </c>
      <c r="B1804" s="12" t="s">
        <v>10332</v>
      </c>
      <c r="C1804" s="12">
        <v>12.2</v>
      </c>
      <c r="D1804" s="12">
        <v>27.8</v>
      </c>
      <c r="E1804" s="12">
        <v>38426.0</v>
      </c>
      <c r="F1804" t="str">
        <f t="shared" si="1"/>
        <v> New Mexico</v>
      </c>
      <c r="G1804" t="str">
        <f t="shared" si="2"/>
        <v>Doña Ana </v>
      </c>
      <c r="H1804" t="str">
        <f t="shared" si="3"/>
        <v>New Mexico</v>
      </c>
      <c r="I1804" t="str">
        <f>VLOOKUP(H1804,Sheet5!A:B,2,FALSE)</f>
        <v>NM</v>
      </c>
      <c r="J1804" t="str">
        <f t="shared" si="4"/>
        <v>Doña Ana, NM</v>
      </c>
    </row>
    <row r="1805" ht="15.75" customHeight="1">
      <c r="A1805" s="11" t="s">
        <v>10333</v>
      </c>
      <c r="B1805" s="12" t="s">
        <v>5667</v>
      </c>
      <c r="C1805" s="12">
        <v>7.2</v>
      </c>
      <c r="D1805" s="12">
        <v>13.0</v>
      </c>
      <c r="E1805" s="12">
        <v>51303.0</v>
      </c>
      <c r="F1805" t="str">
        <f t="shared" si="1"/>
        <v> New Mexico</v>
      </c>
      <c r="G1805" t="str">
        <f t="shared" si="2"/>
        <v>Eddy </v>
      </c>
      <c r="H1805" t="str">
        <f t="shared" si="3"/>
        <v>New Mexico</v>
      </c>
      <c r="I1805" t="str">
        <f>VLOOKUP(H1805,Sheet5!A:B,2,FALSE)</f>
        <v>NM</v>
      </c>
      <c r="J1805" t="str">
        <f t="shared" si="4"/>
        <v>Eddy, NM</v>
      </c>
    </row>
    <row r="1806" ht="15.75" customHeight="1">
      <c r="A1806" s="11" t="s">
        <v>10334</v>
      </c>
      <c r="B1806" s="12" t="s">
        <v>5669</v>
      </c>
      <c r="C1806" s="12">
        <v>9.3</v>
      </c>
      <c r="D1806" s="12">
        <v>19.6</v>
      </c>
      <c r="E1806" s="12">
        <v>38923.0</v>
      </c>
      <c r="F1806" t="str">
        <f t="shared" si="1"/>
        <v> New Mexico</v>
      </c>
      <c r="G1806" t="str">
        <f t="shared" si="2"/>
        <v>Grant </v>
      </c>
      <c r="H1806" t="str">
        <f t="shared" si="3"/>
        <v>New Mexico</v>
      </c>
      <c r="I1806" t="str">
        <f>VLOOKUP(H1806,Sheet5!A:B,2,FALSE)</f>
        <v>NM</v>
      </c>
      <c r="J1806" t="str">
        <f t="shared" si="4"/>
        <v>Grant, NM</v>
      </c>
    </row>
    <row r="1807" ht="15.75" customHeight="1">
      <c r="A1807" s="11" t="s">
        <v>10335</v>
      </c>
      <c r="B1807" s="12" t="s">
        <v>5671</v>
      </c>
      <c r="C1807" s="12">
        <v>2.5</v>
      </c>
      <c r="D1807" s="12">
        <v>15.3</v>
      </c>
      <c r="E1807" s="12">
        <v>27957.0</v>
      </c>
      <c r="F1807" t="str">
        <f t="shared" si="1"/>
        <v> New Mexico</v>
      </c>
      <c r="G1807" t="str">
        <f t="shared" si="2"/>
        <v>Guadalupe </v>
      </c>
      <c r="H1807" t="str">
        <f t="shared" si="3"/>
        <v>New Mexico</v>
      </c>
      <c r="I1807" t="str">
        <f>VLOOKUP(H1807,Sheet5!A:B,2,FALSE)</f>
        <v>NM</v>
      </c>
      <c r="J1807" t="str">
        <f t="shared" si="4"/>
        <v>Guadalupe, NM</v>
      </c>
    </row>
    <row r="1808" ht="15.75" customHeight="1">
      <c r="A1808" s="11" t="s">
        <v>10336</v>
      </c>
      <c r="B1808" s="12" t="s">
        <v>5673</v>
      </c>
      <c r="C1808" s="12">
        <v>13.9</v>
      </c>
      <c r="D1808" s="12">
        <v>17.6</v>
      </c>
      <c r="E1808" s="12">
        <v>31500.0</v>
      </c>
      <c r="F1808" t="str">
        <f t="shared" si="1"/>
        <v> New Mexico</v>
      </c>
      <c r="G1808" t="str">
        <f t="shared" si="2"/>
        <v>Harding </v>
      </c>
      <c r="H1808" t="str">
        <f t="shared" si="3"/>
        <v>New Mexico</v>
      </c>
      <c r="I1808" t="str">
        <f>VLOOKUP(H1808,Sheet5!A:B,2,FALSE)</f>
        <v>NM</v>
      </c>
      <c r="J1808" t="str">
        <f t="shared" si="4"/>
        <v>Harding, NM</v>
      </c>
    </row>
    <row r="1809" ht="15.75" customHeight="1">
      <c r="A1809" s="11" t="s">
        <v>10337</v>
      </c>
      <c r="B1809" s="12" t="s">
        <v>5675</v>
      </c>
      <c r="C1809" s="12">
        <v>12.8</v>
      </c>
      <c r="D1809" s="12">
        <v>22.8</v>
      </c>
      <c r="E1809" s="12">
        <v>35048.0</v>
      </c>
      <c r="F1809" t="str">
        <f t="shared" si="1"/>
        <v> New Mexico</v>
      </c>
      <c r="G1809" t="str">
        <f t="shared" si="2"/>
        <v>Hidalgo </v>
      </c>
      <c r="H1809" t="str">
        <f t="shared" si="3"/>
        <v>New Mexico</v>
      </c>
      <c r="I1809" t="str">
        <f>VLOOKUP(H1809,Sheet5!A:B,2,FALSE)</f>
        <v>NM</v>
      </c>
      <c r="J1809" t="str">
        <f t="shared" si="4"/>
        <v>Hidalgo, NM</v>
      </c>
    </row>
    <row r="1810" ht="15.75" customHeight="1">
      <c r="A1810" s="11" t="s">
        <v>10338</v>
      </c>
      <c r="B1810" s="12" t="s">
        <v>5677</v>
      </c>
      <c r="C1810" s="12">
        <v>6.3</v>
      </c>
      <c r="D1810" s="12">
        <v>16.4</v>
      </c>
      <c r="E1810" s="12">
        <v>55248.0</v>
      </c>
      <c r="F1810" t="str">
        <f t="shared" si="1"/>
        <v> New Mexico</v>
      </c>
      <c r="G1810" t="str">
        <f t="shared" si="2"/>
        <v>Lea </v>
      </c>
      <c r="H1810" t="str">
        <f t="shared" si="3"/>
        <v>New Mexico</v>
      </c>
      <c r="I1810" t="str">
        <f>VLOOKUP(H1810,Sheet5!A:B,2,FALSE)</f>
        <v>NM</v>
      </c>
      <c r="J1810" t="str">
        <f t="shared" si="4"/>
        <v>Lea, NM</v>
      </c>
    </row>
    <row r="1811" ht="15.75" customHeight="1">
      <c r="A1811" s="11" t="s">
        <v>10339</v>
      </c>
      <c r="B1811" s="12" t="s">
        <v>5679</v>
      </c>
      <c r="C1811" s="12">
        <v>8.4</v>
      </c>
      <c r="D1811" s="12">
        <v>16.2</v>
      </c>
      <c r="E1811" s="12">
        <v>41710.0</v>
      </c>
      <c r="F1811" t="str">
        <f t="shared" si="1"/>
        <v> New Mexico</v>
      </c>
      <c r="G1811" t="str">
        <f t="shared" si="2"/>
        <v>Lincoln </v>
      </c>
      <c r="H1811" t="str">
        <f t="shared" si="3"/>
        <v>New Mexico</v>
      </c>
      <c r="I1811" t="str">
        <f>VLOOKUP(H1811,Sheet5!A:B,2,FALSE)</f>
        <v>NM</v>
      </c>
      <c r="J1811" t="str">
        <f t="shared" si="4"/>
        <v>Lincoln, NM</v>
      </c>
    </row>
    <row r="1812" ht="15.75" customHeight="1">
      <c r="A1812" s="11" t="s">
        <v>10340</v>
      </c>
      <c r="B1812" s="12" t="s">
        <v>5681</v>
      </c>
      <c r="C1812" s="12">
        <v>3.7</v>
      </c>
      <c r="D1812" s="12">
        <v>5.5</v>
      </c>
      <c r="E1812" s="12">
        <v>105989.0</v>
      </c>
      <c r="F1812" t="str">
        <f t="shared" si="1"/>
        <v> New Mexico</v>
      </c>
      <c r="G1812" t="str">
        <f t="shared" si="2"/>
        <v>Los Alamos </v>
      </c>
      <c r="H1812" t="str">
        <f t="shared" si="3"/>
        <v>New Mexico</v>
      </c>
      <c r="I1812" t="str">
        <f>VLOOKUP(H1812,Sheet5!A:B,2,FALSE)</f>
        <v>NM</v>
      </c>
      <c r="J1812" t="str">
        <f t="shared" si="4"/>
        <v>Los Alamos, NM</v>
      </c>
    </row>
    <row r="1813" ht="15.75" customHeight="1">
      <c r="A1813" s="11" t="s">
        <v>10341</v>
      </c>
      <c r="B1813" s="12" t="s">
        <v>5683</v>
      </c>
      <c r="C1813" s="12">
        <v>14.6</v>
      </c>
      <c r="D1813" s="12">
        <v>30.2</v>
      </c>
      <c r="E1813" s="12">
        <v>28489.0</v>
      </c>
      <c r="F1813" t="str">
        <f t="shared" si="1"/>
        <v> New Mexico</v>
      </c>
      <c r="G1813" t="str">
        <f t="shared" si="2"/>
        <v>Luna </v>
      </c>
      <c r="H1813" t="str">
        <f t="shared" si="3"/>
        <v>New Mexico</v>
      </c>
      <c r="I1813" t="str">
        <f>VLOOKUP(H1813,Sheet5!A:B,2,FALSE)</f>
        <v>NM</v>
      </c>
      <c r="J1813" t="str">
        <f t="shared" si="4"/>
        <v>Luna, NM</v>
      </c>
    </row>
    <row r="1814" ht="15.75" customHeight="1">
      <c r="A1814" s="11" t="s">
        <v>10342</v>
      </c>
      <c r="B1814" s="12" t="s">
        <v>10343</v>
      </c>
      <c r="C1814" s="12">
        <v>13.9</v>
      </c>
      <c r="D1814" s="12">
        <v>36.6</v>
      </c>
      <c r="E1814" s="12">
        <v>29812.0</v>
      </c>
      <c r="F1814" t="str">
        <f t="shared" si="1"/>
        <v> New Mexico</v>
      </c>
      <c r="G1814" t="str">
        <f t="shared" si="2"/>
        <v>McKinley </v>
      </c>
      <c r="H1814" t="str">
        <f t="shared" si="3"/>
        <v>New Mexico</v>
      </c>
      <c r="I1814" t="str">
        <f>VLOOKUP(H1814,Sheet5!A:B,2,FALSE)</f>
        <v>NM</v>
      </c>
      <c r="J1814" t="str">
        <f t="shared" si="4"/>
        <v>McKinley, NM</v>
      </c>
    </row>
    <row r="1815" ht="15.75" customHeight="1">
      <c r="A1815" s="11" t="s">
        <v>10344</v>
      </c>
      <c r="B1815" s="12" t="s">
        <v>5688</v>
      </c>
      <c r="C1815" s="12">
        <v>3.8</v>
      </c>
      <c r="D1815" s="12">
        <v>21.9</v>
      </c>
      <c r="E1815" s="12">
        <v>24425.0</v>
      </c>
      <c r="F1815" t="str">
        <f t="shared" si="1"/>
        <v> New Mexico</v>
      </c>
      <c r="G1815" t="str">
        <f t="shared" si="2"/>
        <v>Mora </v>
      </c>
      <c r="H1815" t="str">
        <f t="shared" si="3"/>
        <v>New Mexico</v>
      </c>
      <c r="I1815" t="str">
        <f>VLOOKUP(H1815,Sheet5!A:B,2,FALSE)</f>
        <v>NM</v>
      </c>
      <c r="J1815" t="str">
        <f t="shared" si="4"/>
        <v>Mora, NM</v>
      </c>
    </row>
    <row r="1816" ht="15.75" customHeight="1">
      <c r="A1816" s="11" t="s">
        <v>10345</v>
      </c>
      <c r="B1816" s="12" t="s">
        <v>5690</v>
      </c>
      <c r="C1816" s="12">
        <v>13.3</v>
      </c>
      <c r="D1816" s="12">
        <v>22.0</v>
      </c>
      <c r="E1816" s="12">
        <v>40614.0</v>
      </c>
      <c r="F1816" t="str">
        <f t="shared" si="1"/>
        <v> New Mexico</v>
      </c>
      <c r="G1816" t="str">
        <f t="shared" si="2"/>
        <v>Otero </v>
      </c>
      <c r="H1816" t="str">
        <f t="shared" si="3"/>
        <v>New Mexico</v>
      </c>
      <c r="I1816" t="str">
        <f>VLOOKUP(H1816,Sheet5!A:B,2,FALSE)</f>
        <v>NM</v>
      </c>
      <c r="J1816" t="str">
        <f t="shared" si="4"/>
        <v>Otero, NM</v>
      </c>
    </row>
    <row r="1817" ht="15.75" customHeight="1">
      <c r="A1817" s="11" t="s">
        <v>10346</v>
      </c>
      <c r="B1817" s="12" t="s">
        <v>5692</v>
      </c>
      <c r="C1817" s="12">
        <v>3.8</v>
      </c>
      <c r="D1817" s="12">
        <v>20.1</v>
      </c>
      <c r="E1817" s="12">
        <v>29042.0</v>
      </c>
      <c r="F1817" t="str">
        <f t="shared" si="1"/>
        <v> New Mexico</v>
      </c>
      <c r="G1817" t="str">
        <f t="shared" si="2"/>
        <v>Quay </v>
      </c>
      <c r="H1817" t="str">
        <f t="shared" si="3"/>
        <v>New Mexico</v>
      </c>
      <c r="I1817" t="str">
        <f>VLOOKUP(H1817,Sheet5!A:B,2,FALSE)</f>
        <v>NM</v>
      </c>
      <c r="J1817" t="str">
        <f t="shared" si="4"/>
        <v>Quay, NM</v>
      </c>
    </row>
    <row r="1818" ht="15.75" customHeight="1">
      <c r="A1818" s="11" t="s">
        <v>10347</v>
      </c>
      <c r="B1818" s="12" t="s">
        <v>5694</v>
      </c>
      <c r="C1818" s="12">
        <v>13.4</v>
      </c>
      <c r="D1818" s="12">
        <v>22.5</v>
      </c>
      <c r="E1818" s="12">
        <v>38635.0</v>
      </c>
      <c r="F1818" t="str">
        <f t="shared" si="1"/>
        <v> New Mexico</v>
      </c>
      <c r="G1818" t="str">
        <f t="shared" si="2"/>
        <v>Rio Arriba </v>
      </c>
      <c r="H1818" t="str">
        <f t="shared" si="3"/>
        <v>New Mexico</v>
      </c>
      <c r="I1818" t="str">
        <f>VLOOKUP(H1818,Sheet5!A:B,2,FALSE)</f>
        <v>NM</v>
      </c>
      <c r="J1818" t="str">
        <f t="shared" si="4"/>
        <v>Rio Arriba, NM</v>
      </c>
    </row>
    <row r="1819" ht="15.75" customHeight="1">
      <c r="A1819" s="11" t="s">
        <v>10348</v>
      </c>
      <c r="B1819" s="12" t="s">
        <v>5696</v>
      </c>
      <c r="C1819" s="12">
        <v>9.5</v>
      </c>
      <c r="D1819" s="12">
        <v>27.8</v>
      </c>
      <c r="E1819" s="12">
        <v>36567.0</v>
      </c>
      <c r="F1819" t="str">
        <f t="shared" si="1"/>
        <v> New Mexico</v>
      </c>
      <c r="G1819" t="str">
        <f t="shared" si="2"/>
        <v>Roosevelt </v>
      </c>
      <c r="H1819" t="str">
        <f t="shared" si="3"/>
        <v>New Mexico</v>
      </c>
      <c r="I1819" t="str">
        <f>VLOOKUP(H1819,Sheet5!A:B,2,FALSE)</f>
        <v>NM</v>
      </c>
      <c r="J1819" t="str">
        <f t="shared" si="4"/>
        <v>Roosevelt, NM</v>
      </c>
    </row>
    <row r="1820" ht="15.75" customHeight="1">
      <c r="A1820" s="11" t="s">
        <v>10349</v>
      </c>
      <c r="B1820" s="12" t="s">
        <v>5702</v>
      </c>
      <c r="C1820" s="12">
        <v>9.2</v>
      </c>
      <c r="D1820" s="12">
        <v>14.7</v>
      </c>
      <c r="E1820" s="12">
        <v>57092.0</v>
      </c>
      <c r="F1820" t="str">
        <f t="shared" si="1"/>
        <v> New Mexico</v>
      </c>
      <c r="G1820" t="str">
        <f t="shared" si="2"/>
        <v>Sandoval </v>
      </c>
      <c r="H1820" t="str">
        <f t="shared" si="3"/>
        <v>New Mexico</v>
      </c>
      <c r="I1820" t="str">
        <f>VLOOKUP(H1820,Sheet5!A:B,2,FALSE)</f>
        <v>NM</v>
      </c>
      <c r="J1820" t="str">
        <f t="shared" si="4"/>
        <v>Sandoval, NM</v>
      </c>
    </row>
    <row r="1821" ht="15.75" customHeight="1">
      <c r="A1821" s="11" t="s">
        <v>10350</v>
      </c>
      <c r="B1821" s="12" t="s">
        <v>5698</v>
      </c>
      <c r="C1821" s="12">
        <v>9.0</v>
      </c>
      <c r="D1821" s="12">
        <v>21.5</v>
      </c>
      <c r="E1821" s="12">
        <v>48824.0</v>
      </c>
      <c r="F1821" t="str">
        <f t="shared" si="1"/>
        <v> New Mexico</v>
      </c>
      <c r="G1821" t="str">
        <f t="shared" si="2"/>
        <v>San Juan </v>
      </c>
      <c r="H1821" t="str">
        <f t="shared" si="3"/>
        <v>New Mexico</v>
      </c>
      <c r="I1821" t="str">
        <f>VLOOKUP(H1821,Sheet5!A:B,2,FALSE)</f>
        <v>NM</v>
      </c>
      <c r="J1821" t="str">
        <f t="shared" si="4"/>
        <v>San Juan, NM</v>
      </c>
    </row>
    <row r="1822" ht="15.75" customHeight="1">
      <c r="A1822" s="11" t="s">
        <v>10351</v>
      </c>
      <c r="B1822" s="12" t="s">
        <v>5700</v>
      </c>
      <c r="C1822" s="12">
        <v>5.7</v>
      </c>
      <c r="D1822" s="12">
        <v>29.4</v>
      </c>
      <c r="E1822" s="12">
        <v>28292.0</v>
      </c>
      <c r="F1822" t="str">
        <f t="shared" si="1"/>
        <v> New Mexico</v>
      </c>
      <c r="G1822" t="str">
        <f t="shared" si="2"/>
        <v>San Miguel </v>
      </c>
      <c r="H1822" t="str">
        <f t="shared" si="3"/>
        <v>New Mexico</v>
      </c>
      <c r="I1822" t="str">
        <f>VLOOKUP(H1822,Sheet5!A:B,2,FALSE)</f>
        <v>NM</v>
      </c>
      <c r="J1822" t="str">
        <f t="shared" si="4"/>
        <v>San Miguel, NM</v>
      </c>
    </row>
    <row r="1823" ht="15.75" customHeight="1">
      <c r="A1823" s="11" t="s">
        <v>10352</v>
      </c>
      <c r="B1823" s="12" t="s">
        <v>5704</v>
      </c>
      <c r="C1823" s="12">
        <v>9.0</v>
      </c>
      <c r="D1823" s="12">
        <v>16.7</v>
      </c>
      <c r="E1823" s="12">
        <v>52958.0</v>
      </c>
      <c r="F1823" t="str">
        <f t="shared" si="1"/>
        <v> New Mexico</v>
      </c>
      <c r="G1823" t="str">
        <f t="shared" si="2"/>
        <v>Santa Fe </v>
      </c>
      <c r="H1823" t="str">
        <f t="shared" si="3"/>
        <v>New Mexico</v>
      </c>
      <c r="I1823" t="str">
        <f>VLOOKUP(H1823,Sheet5!A:B,2,FALSE)</f>
        <v>NM</v>
      </c>
      <c r="J1823" t="str">
        <f t="shared" si="4"/>
        <v>Santa Fe, NM</v>
      </c>
    </row>
    <row r="1824" ht="15.75" customHeight="1">
      <c r="A1824" s="11" t="s">
        <v>10353</v>
      </c>
      <c r="B1824" s="12" t="s">
        <v>5706</v>
      </c>
      <c r="C1824" s="12">
        <v>6.4</v>
      </c>
      <c r="D1824" s="12">
        <v>17.7</v>
      </c>
      <c r="E1824" s="12">
        <v>28855.0</v>
      </c>
      <c r="F1824" t="str">
        <f t="shared" si="1"/>
        <v> New Mexico</v>
      </c>
      <c r="G1824" t="str">
        <f t="shared" si="2"/>
        <v>Sierra </v>
      </c>
      <c r="H1824" t="str">
        <f t="shared" si="3"/>
        <v>New Mexico</v>
      </c>
      <c r="I1824" t="str">
        <f>VLOOKUP(H1824,Sheet5!A:B,2,FALSE)</f>
        <v>NM</v>
      </c>
      <c r="J1824" t="str">
        <f t="shared" si="4"/>
        <v>Sierra, NM</v>
      </c>
    </row>
    <row r="1825" ht="15.75" customHeight="1">
      <c r="A1825" s="11" t="s">
        <v>10354</v>
      </c>
      <c r="B1825" s="12" t="s">
        <v>5708</v>
      </c>
      <c r="C1825" s="12">
        <v>7.6</v>
      </c>
      <c r="D1825" s="12">
        <v>25.1</v>
      </c>
      <c r="E1825" s="12">
        <v>33570.0</v>
      </c>
      <c r="F1825" t="str">
        <f t="shared" si="1"/>
        <v> New Mexico</v>
      </c>
      <c r="G1825" t="str">
        <f t="shared" si="2"/>
        <v>Socorro </v>
      </c>
      <c r="H1825" t="str">
        <f t="shared" si="3"/>
        <v>New Mexico</v>
      </c>
      <c r="I1825" t="str">
        <f>VLOOKUP(H1825,Sheet5!A:B,2,FALSE)</f>
        <v>NM</v>
      </c>
      <c r="J1825" t="str">
        <f t="shared" si="4"/>
        <v>Socorro, NM</v>
      </c>
    </row>
    <row r="1826" ht="15.75" customHeight="1">
      <c r="A1826" s="11" t="s">
        <v>10355</v>
      </c>
      <c r="B1826" s="12" t="s">
        <v>5710</v>
      </c>
      <c r="C1826" s="12">
        <v>13.9</v>
      </c>
      <c r="D1826" s="12">
        <v>23.7</v>
      </c>
      <c r="E1826" s="12">
        <v>35823.0</v>
      </c>
      <c r="F1826" t="str">
        <f t="shared" si="1"/>
        <v> New Mexico</v>
      </c>
      <c r="G1826" t="str">
        <f t="shared" si="2"/>
        <v>Taos </v>
      </c>
      <c r="H1826" t="str">
        <f t="shared" si="3"/>
        <v>New Mexico</v>
      </c>
      <c r="I1826" t="str">
        <f>VLOOKUP(H1826,Sheet5!A:B,2,FALSE)</f>
        <v>NM</v>
      </c>
      <c r="J1826" t="str">
        <f t="shared" si="4"/>
        <v>Taos, NM</v>
      </c>
    </row>
    <row r="1827" ht="15.75" customHeight="1">
      <c r="A1827" s="11" t="s">
        <v>10356</v>
      </c>
      <c r="B1827" s="12" t="s">
        <v>5712</v>
      </c>
      <c r="C1827" s="12">
        <v>14.8</v>
      </c>
      <c r="D1827" s="12">
        <v>29.2</v>
      </c>
      <c r="E1827" s="12">
        <v>34720.0</v>
      </c>
      <c r="F1827" t="str">
        <f t="shared" si="1"/>
        <v> New Mexico</v>
      </c>
      <c r="G1827" t="str">
        <f t="shared" si="2"/>
        <v>Torrance </v>
      </c>
      <c r="H1827" t="str">
        <f t="shared" si="3"/>
        <v>New Mexico</v>
      </c>
      <c r="I1827" t="str">
        <f>VLOOKUP(H1827,Sheet5!A:B,2,FALSE)</f>
        <v>NM</v>
      </c>
      <c r="J1827" t="str">
        <f t="shared" si="4"/>
        <v>Torrance, NM</v>
      </c>
    </row>
    <row r="1828" ht="15.75" customHeight="1">
      <c r="A1828" s="11" t="s">
        <v>10357</v>
      </c>
      <c r="B1828" s="12" t="s">
        <v>5714</v>
      </c>
      <c r="C1828" s="12">
        <v>4.1</v>
      </c>
      <c r="D1828" s="12">
        <v>13.5</v>
      </c>
      <c r="E1828" s="12">
        <v>36176.0</v>
      </c>
      <c r="F1828" t="str">
        <f t="shared" si="1"/>
        <v> New Mexico</v>
      </c>
      <c r="G1828" t="str">
        <f t="shared" si="2"/>
        <v>Union </v>
      </c>
      <c r="H1828" t="str">
        <f t="shared" si="3"/>
        <v>New Mexico</v>
      </c>
      <c r="I1828" t="str">
        <f>VLOOKUP(H1828,Sheet5!A:B,2,FALSE)</f>
        <v>NM</v>
      </c>
      <c r="J1828" t="str">
        <f t="shared" si="4"/>
        <v>Union, NM</v>
      </c>
    </row>
    <row r="1829" ht="15.75" customHeight="1">
      <c r="A1829" s="11" t="s">
        <v>10358</v>
      </c>
      <c r="B1829" s="12" t="s">
        <v>5716</v>
      </c>
      <c r="C1829" s="12">
        <v>12.9</v>
      </c>
      <c r="D1829" s="12">
        <v>24.8</v>
      </c>
      <c r="E1829" s="12">
        <v>42012.0</v>
      </c>
      <c r="F1829" t="str">
        <f t="shared" si="1"/>
        <v> New Mexico</v>
      </c>
      <c r="G1829" t="str">
        <f t="shared" si="2"/>
        <v>Valencia </v>
      </c>
      <c r="H1829" t="str">
        <f t="shared" si="3"/>
        <v>New Mexico</v>
      </c>
      <c r="I1829" t="str">
        <f>VLOOKUP(H1829,Sheet5!A:B,2,FALSE)</f>
        <v>NM</v>
      </c>
      <c r="J1829" t="str">
        <f t="shared" si="4"/>
        <v>Valencia, NM</v>
      </c>
    </row>
    <row r="1830" ht="15.75" customHeight="1">
      <c r="A1830" s="11" t="s">
        <v>10359</v>
      </c>
      <c r="B1830" s="12" t="s">
        <v>5718</v>
      </c>
      <c r="C1830" s="12">
        <v>6.8</v>
      </c>
      <c r="D1830" s="12">
        <v>13.6</v>
      </c>
      <c r="E1830" s="12">
        <v>59940.0</v>
      </c>
      <c r="F1830" t="str">
        <f t="shared" si="1"/>
        <v> New York</v>
      </c>
      <c r="G1830" t="str">
        <f t="shared" si="2"/>
        <v>Albany </v>
      </c>
      <c r="H1830" t="str">
        <f t="shared" si="3"/>
        <v>New York</v>
      </c>
      <c r="I1830" t="str">
        <f>VLOOKUP(H1830,Sheet5!A:B,2,FALSE)</f>
        <v>NY</v>
      </c>
      <c r="J1830" t="str">
        <f t="shared" si="4"/>
        <v>Albany, NY</v>
      </c>
    </row>
    <row r="1831" ht="15.75" customHeight="1">
      <c r="A1831" s="11" t="s">
        <v>10360</v>
      </c>
      <c r="B1831" s="12" t="s">
        <v>5720</v>
      </c>
      <c r="C1831" s="12">
        <v>9.7</v>
      </c>
      <c r="D1831" s="12">
        <v>17.0</v>
      </c>
      <c r="E1831" s="12">
        <v>42726.0</v>
      </c>
      <c r="F1831" t="str">
        <f t="shared" si="1"/>
        <v> New York</v>
      </c>
      <c r="G1831" t="str">
        <f t="shared" si="2"/>
        <v>Allegany </v>
      </c>
      <c r="H1831" t="str">
        <f t="shared" si="3"/>
        <v>New York</v>
      </c>
      <c r="I1831" t="str">
        <f>VLOOKUP(H1831,Sheet5!A:B,2,FALSE)</f>
        <v>NY</v>
      </c>
      <c r="J1831" t="str">
        <f t="shared" si="4"/>
        <v>Allegany, NY</v>
      </c>
    </row>
    <row r="1832" ht="15.75" customHeight="1">
      <c r="A1832" s="11" t="s">
        <v>10361</v>
      </c>
      <c r="B1832" s="12" t="s">
        <v>5722</v>
      </c>
      <c r="C1832" s="12">
        <v>15.0</v>
      </c>
      <c r="D1832" s="12">
        <v>30.5</v>
      </c>
      <c r="E1832" s="12">
        <v>34284.0</v>
      </c>
      <c r="F1832" t="str">
        <f t="shared" si="1"/>
        <v> New York</v>
      </c>
      <c r="G1832" t="str">
        <f t="shared" si="2"/>
        <v>Bronx </v>
      </c>
      <c r="H1832" t="str">
        <f t="shared" si="3"/>
        <v>New York</v>
      </c>
      <c r="I1832" t="str">
        <f>VLOOKUP(H1832,Sheet5!A:B,2,FALSE)</f>
        <v>NY</v>
      </c>
      <c r="J1832" t="str">
        <f t="shared" si="4"/>
        <v>Bronx, NY</v>
      </c>
    </row>
    <row r="1833" ht="15.75" customHeight="1">
      <c r="A1833" s="11" t="s">
        <v>10362</v>
      </c>
      <c r="B1833" s="12" t="s">
        <v>5724</v>
      </c>
      <c r="C1833" s="12">
        <v>8.6</v>
      </c>
      <c r="D1833" s="12">
        <v>17.8</v>
      </c>
      <c r="E1833" s="12">
        <v>46368.0</v>
      </c>
      <c r="F1833" t="str">
        <f t="shared" si="1"/>
        <v> New York</v>
      </c>
      <c r="G1833" t="str">
        <f t="shared" si="2"/>
        <v>Broome </v>
      </c>
      <c r="H1833" t="str">
        <f t="shared" si="3"/>
        <v>New York</v>
      </c>
      <c r="I1833" t="str">
        <f>VLOOKUP(H1833,Sheet5!A:B,2,FALSE)</f>
        <v>NY</v>
      </c>
      <c r="J1833" t="str">
        <f t="shared" si="4"/>
        <v>Broome, NY</v>
      </c>
    </row>
    <row r="1834" ht="15.75" customHeight="1">
      <c r="A1834" s="11" t="s">
        <v>10363</v>
      </c>
      <c r="B1834" s="12" t="s">
        <v>5726</v>
      </c>
      <c r="C1834" s="12">
        <v>8.9</v>
      </c>
      <c r="D1834" s="12">
        <v>17.7</v>
      </c>
      <c r="E1834" s="12">
        <v>43503.0</v>
      </c>
      <c r="F1834" t="str">
        <f t="shared" si="1"/>
        <v> New York</v>
      </c>
      <c r="G1834" t="str">
        <f t="shared" si="2"/>
        <v>Cattaraugus </v>
      </c>
      <c r="H1834" t="str">
        <f t="shared" si="3"/>
        <v>New York</v>
      </c>
      <c r="I1834" t="str">
        <f>VLOOKUP(H1834,Sheet5!A:B,2,FALSE)</f>
        <v>NY</v>
      </c>
      <c r="J1834" t="str">
        <f t="shared" si="4"/>
        <v>Cattaraugus, NY</v>
      </c>
    </row>
    <row r="1835" ht="15.75" customHeight="1">
      <c r="A1835" s="11" t="s">
        <v>10364</v>
      </c>
      <c r="B1835" s="12" t="s">
        <v>5728</v>
      </c>
      <c r="C1835" s="12">
        <v>8.3</v>
      </c>
      <c r="D1835" s="12">
        <v>12.4</v>
      </c>
      <c r="E1835" s="12">
        <v>51792.0</v>
      </c>
      <c r="F1835" t="str">
        <f t="shared" si="1"/>
        <v> New York</v>
      </c>
      <c r="G1835" t="str">
        <f t="shared" si="2"/>
        <v>Cayuga </v>
      </c>
      <c r="H1835" t="str">
        <f t="shared" si="3"/>
        <v>New York</v>
      </c>
      <c r="I1835" t="str">
        <f>VLOOKUP(H1835,Sheet5!A:B,2,FALSE)</f>
        <v>NY</v>
      </c>
      <c r="J1835" t="str">
        <f t="shared" si="4"/>
        <v>Cayuga, NY</v>
      </c>
    </row>
    <row r="1836" ht="15.75" customHeight="1">
      <c r="A1836" s="11" t="s">
        <v>10365</v>
      </c>
      <c r="B1836" s="12" t="s">
        <v>5730</v>
      </c>
      <c r="C1836" s="12">
        <v>8.5</v>
      </c>
      <c r="D1836" s="12">
        <v>19.4</v>
      </c>
      <c r="E1836" s="12">
        <v>42720.0</v>
      </c>
      <c r="F1836" t="str">
        <f t="shared" si="1"/>
        <v> New York</v>
      </c>
      <c r="G1836" t="str">
        <f t="shared" si="2"/>
        <v>Chautauqua </v>
      </c>
      <c r="H1836" t="str">
        <f t="shared" si="3"/>
        <v>New York</v>
      </c>
      <c r="I1836" t="str">
        <f>VLOOKUP(H1836,Sheet5!A:B,2,FALSE)</f>
        <v>NY</v>
      </c>
      <c r="J1836" t="str">
        <f t="shared" si="4"/>
        <v>Chautauqua, NY</v>
      </c>
    </row>
    <row r="1837" ht="15.75" customHeight="1">
      <c r="A1837" s="11" t="s">
        <v>10366</v>
      </c>
      <c r="B1837" s="12" t="s">
        <v>5732</v>
      </c>
      <c r="C1837" s="12">
        <v>6.1</v>
      </c>
      <c r="D1837" s="12">
        <v>16.0</v>
      </c>
      <c r="E1837" s="12">
        <v>49685.0</v>
      </c>
      <c r="F1837" t="str">
        <f t="shared" si="1"/>
        <v> New York</v>
      </c>
      <c r="G1837" t="str">
        <f t="shared" si="2"/>
        <v>Chemung </v>
      </c>
      <c r="H1837" t="str">
        <f t="shared" si="3"/>
        <v>New York</v>
      </c>
      <c r="I1837" t="str">
        <f>VLOOKUP(H1837,Sheet5!A:B,2,FALSE)</f>
        <v>NY</v>
      </c>
      <c r="J1837" t="str">
        <f t="shared" si="4"/>
        <v>Chemung, NY</v>
      </c>
    </row>
    <row r="1838" ht="15.75" customHeight="1">
      <c r="A1838" s="11" t="s">
        <v>10367</v>
      </c>
      <c r="B1838" s="12" t="s">
        <v>5734</v>
      </c>
      <c r="C1838" s="12">
        <v>8.6</v>
      </c>
      <c r="D1838" s="12">
        <v>16.4</v>
      </c>
      <c r="E1838" s="12">
        <v>44427.0</v>
      </c>
      <c r="F1838" t="str">
        <f t="shared" si="1"/>
        <v> New York</v>
      </c>
      <c r="G1838" t="str">
        <f t="shared" si="2"/>
        <v>Chenango </v>
      </c>
      <c r="H1838" t="str">
        <f t="shared" si="3"/>
        <v>New York</v>
      </c>
      <c r="I1838" t="str">
        <f>VLOOKUP(H1838,Sheet5!A:B,2,FALSE)</f>
        <v>NY</v>
      </c>
      <c r="J1838" t="str">
        <f t="shared" si="4"/>
        <v>Chenango, NY</v>
      </c>
    </row>
    <row r="1839" ht="15.75" customHeight="1">
      <c r="A1839" s="11" t="s">
        <v>10368</v>
      </c>
      <c r="B1839" s="12" t="s">
        <v>5736</v>
      </c>
      <c r="C1839" s="12">
        <v>7.3</v>
      </c>
      <c r="D1839" s="12">
        <v>15.2</v>
      </c>
      <c r="E1839" s="12">
        <v>50985.0</v>
      </c>
      <c r="F1839" t="str">
        <f t="shared" si="1"/>
        <v> New York</v>
      </c>
      <c r="G1839" t="str">
        <f t="shared" si="2"/>
        <v>Clinton </v>
      </c>
      <c r="H1839" t="str">
        <f t="shared" si="3"/>
        <v>New York</v>
      </c>
      <c r="I1839" t="str">
        <f>VLOOKUP(H1839,Sheet5!A:B,2,FALSE)</f>
        <v>NY</v>
      </c>
      <c r="J1839" t="str">
        <f t="shared" si="4"/>
        <v>Clinton, NY</v>
      </c>
    </row>
    <row r="1840" ht="15.75" customHeight="1">
      <c r="A1840" s="11" t="s">
        <v>10369</v>
      </c>
      <c r="B1840" s="12" t="s">
        <v>5738</v>
      </c>
      <c r="C1840" s="12">
        <v>7.9</v>
      </c>
      <c r="D1840" s="12">
        <v>10.4</v>
      </c>
      <c r="E1840" s="12">
        <v>58625.0</v>
      </c>
      <c r="F1840" t="str">
        <f t="shared" si="1"/>
        <v> New York</v>
      </c>
      <c r="G1840" t="str">
        <f t="shared" si="2"/>
        <v>Columbia </v>
      </c>
      <c r="H1840" t="str">
        <f t="shared" si="3"/>
        <v>New York</v>
      </c>
      <c r="I1840" t="str">
        <f>VLOOKUP(H1840,Sheet5!A:B,2,FALSE)</f>
        <v>NY</v>
      </c>
      <c r="J1840" t="str">
        <f t="shared" si="4"/>
        <v>Columbia, NY</v>
      </c>
    </row>
    <row r="1841" ht="15.75" customHeight="1">
      <c r="A1841" s="11" t="s">
        <v>10370</v>
      </c>
      <c r="B1841" s="12" t="s">
        <v>5740</v>
      </c>
      <c r="C1841" s="12">
        <v>7.0</v>
      </c>
      <c r="D1841" s="12">
        <v>13.5</v>
      </c>
      <c r="E1841" s="12">
        <v>48404.0</v>
      </c>
      <c r="F1841" t="str">
        <f t="shared" si="1"/>
        <v> New York</v>
      </c>
      <c r="G1841" t="str">
        <f t="shared" si="2"/>
        <v>Cortland </v>
      </c>
      <c r="H1841" t="str">
        <f t="shared" si="3"/>
        <v>New York</v>
      </c>
      <c r="I1841" t="str">
        <f>VLOOKUP(H1841,Sheet5!A:B,2,FALSE)</f>
        <v>NY</v>
      </c>
      <c r="J1841" t="str">
        <f t="shared" si="4"/>
        <v>Cortland, NY</v>
      </c>
    </row>
    <row r="1842" ht="15.75" customHeight="1">
      <c r="A1842" s="11" t="s">
        <v>10371</v>
      </c>
      <c r="B1842" s="12" t="s">
        <v>5742</v>
      </c>
      <c r="C1842" s="12">
        <v>10.1</v>
      </c>
      <c r="D1842" s="12">
        <v>13.5</v>
      </c>
      <c r="E1842" s="12">
        <v>44183.0</v>
      </c>
      <c r="F1842" t="str">
        <f t="shared" si="1"/>
        <v> New York</v>
      </c>
      <c r="G1842" t="str">
        <f t="shared" si="2"/>
        <v>Delaware </v>
      </c>
      <c r="H1842" t="str">
        <f t="shared" si="3"/>
        <v>New York</v>
      </c>
      <c r="I1842" t="str">
        <f>VLOOKUP(H1842,Sheet5!A:B,2,FALSE)</f>
        <v>NY</v>
      </c>
      <c r="J1842" t="str">
        <f t="shared" si="4"/>
        <v>Delaware, NY</v>
      </c>
    </row>
    <row r="1843" ht="15.75" customHeight="1">
      <c r="A1843" s="11" t="s">
        <v>10372</v>
      </c>
      <c r="B1843" s="12" t="s">
        <v>5744</v>
      </c>
      <c r="C1843" s="12">
        <v>9.3</v>
      </c>
      <c r="D1843" s="12">
        <v>8.8</v>
      </c>
      <c r="E1843" s="12">
        <v>72471.0</v>
      </c>
      <c r="F1843" t="str">
        <f t="shared" si="1"/>
        <v> New York</v>
      </c>
      <c r="G1843" t="str">
        <f t="shared" si="2"/>
        <v>Dutchess </v>
      </c>
      <c r="H1843" t="str">
        <f t="shared" si="3"/>
        <v>New York</v>
      </c>
      <c r="I1843" t="str">
        <f>VLOOKUP(H1843,Sheet5!A:B,2,FALSE)</f>
        <v>NY</v>
      </c>
      <c r="J1843" t="str">
        <f t="shared" si="4"/>
        <v>Dutchess, NY</v>
      </c>
    </row>
    <row r="1844" ht="15.75" customHeight="1">
      <c r="A1844" s="11" t="s">
        <v>10373</v>
      </c>
      <c r="B1844" s="12" t="s">
        <v>5746</v>
      </c>
      <c r="C1844" s="12">
        <v>7.9</v>
      </c>
      <c r="D1844" s="12">
        <v>14.7</v>
      </c>
      <c r="E1844" s="12">
        <v>51050.0</v>
      </c>
      <c r="F1844" t="str">
        <f t="shared" si="1"/>
        <v> New York</v>
      </c>
      <c r="G1844" t="str">
        <f t="shared" si="2"/>
        <v>Erie </v>
      </c>
      <c r="H1844" t="str">
        <f t="shared" si="3"/>
        <v>New York</v>
      </c>
      <c r="I1844" t="str">
        <f>VLOOKUP(H1844,Sheet5!A:B,2,FALSE)</f>
        <v>NY</v>
      </c>
      <c r="J1844" t="str">
        <f t="shared" si="4"/>
        <v>Erie, NY</v>
      </c>
    </row>
    <row r="1845" ht="15.75" customHeight="1">
      <c r="A1845" s="11" t="s">
        <v>10374</v>
      </c>
      <c r="B1845" s="12" t="s">
        <v>5748</v>
      </c>
      <c r="C1845" s="12">
        <v>8.6</v>
      </c>
      <c r="D1845" s="12">
        <v>11.4</v>
      </c>
      <c r="E1845" s="12">
        <v>50322.0</v>
      </c>
      <c r="F1845" t="str">
        <f t="shared" si="1"/>
        <v> New York</v>
      </c>
      <c r="G1845" t="str">
        <f t="shared" si="2"/>
        <v>Essex </v>
      </c>
      <c r="H1845" t="str">
        <f t="shared" si="3"/>
        <v>New York</v>
      </c>
      <c r="I1845" t="str">
        <f>VLOOKUP(H1845,Sheet5!A:B,2,FALSE)</f>
        <v>NY</v>
      </c>
      <c r="J1845" t="str">
        <f t="shared" si="4"/>
        <v>Essex, NY</v>
      </c>
    </row>
    <row r="1846" ht="15.75" customHeight="1">
      <c r="A1846" s="11" t="s">
        <v>10375</v>
      </c>
      <c r="B1846" s="12" t="s">
        <v>5750</v>
      </c>
      <c r="C1846" s="12">
        <v>8.8</v>
      </c>
      <c r="D1846" s="12">
        <v>19.7</v>
      </c>
      <c r="E1846" s="12">
        <v>47110.0</v>
      </c>
      <c r="F1846" t="str">
        <f t="shared" si="1"/>
        <v> New York</v>
      </c>
      <c r="G1846" t="str">
        <f t="shared" si="2"/>
        <v>Franklin </v>
      </c>
      <c r="H1846" t="str">
        <f t="shared" si="3"/>
        <v>New York</v>
      </c>
      <c r="I1846" t="str">
        <f>VLOOKUP(H1846,Sheet5!A:B,2,FALSE)</f>
        <v>NY</v>
      </c>
      <c r="J1846" t="str">
        <f t="shared" si="4"/>
        <v>Franklin, NY</v>
      </c>
    </row>
    <row r="1847" ht="15.75" customHeight="1">
      <c r="A1847" s="11" t="s">
        <v>10376</v>
      </c>
      <c r="B1847" s="12" t="s">
        <v>5752</v>
      </c>
      <c r="C1847" s="12">
        <v>10.0</v>
      </c>
      <c r="D1847" s="12">
        <v>16.2</v>
      </c>
      <c r="E1847" s="12">
        <v>45722.0</v>
      </c>
      <c r="F1847" t="str">
        <f t="shared" si="1"/>
        <v> New York</v>
      </c>
      <c r="G1847" t="str">
        <f t="shared" si="2"/>
        <v>Fulton </v>
      </c>
      <c r="H1847" t="str">
        <f t="shared" si="3"/>
        <v>New York</v>
      </c>
      <c r="I1847" t="str">
        <f>VLOOKUP(H1847,Sheet5!A:B,2,FALSE)</f>
        <v>NY</v>
      </c>
      <c r="J1847" t="str">
        <f t="shared" si="4"/>
        <v>Fulton, NY</v>
      </c>
    </row>
    <row r="1848" ht="15.75" customHeight="1">
      <c r="A1848" s="11" t="s">
        <v>10377</v>
      </c>
      <c r="B1848" s="12" t="s">
        <v>5754</v>
      </c>
      <c r="C1848" s="12">
        <v>7.6</v>
      </c>
      <c r="D1848" s="12">
        <v>12.6</v>
      </c>
      <c r="E1848" s="12">
        <v>50573.0</v>
      </c>
      <c r="F1848" t="str">
        <f t="shared" si="1"/>
        <v> New York</v>
      </c>
      <c r="G1848" t="str">
        <f t="shared" si="2"/>
        <v>Genesee </v>
      </c>
      <c r="H1848" t="str">
        <f t="shared" si="3"/>
        <v>New York</v>
      </c>
      <c r="I1848" t="str">
        <f>VLOOKUP(H1848,Sheet5!A:B,2,FALSE)</f>
        <v>NY</v>
      </c>
      <c r="J1848" t="str">
        <f t="shared" si="4"/>
        <v>Genesee, NY</v>
      </c>
    </row>
    <row r="1849" ht="15.75" customHeight="1">
      <c r="A1849" s="11" t="s">
        <v>10378</v>
      </c>
      <c r="B1849" s="12" t="s">
        <v>5756</v>
      </c>
      <c r="C1849" s="12">
        <v>10.0</v>
      </c>
      <c r="D1849" s="12">
        <v>13.9</v>
      </c>
      <c r="E1849" s="12">
        <v>49864.0</v>
      </c>
      <c r="F1849" t="str">
        <f t="shared" si="1"/>
        <v> New York</v>
      </c>
      <c r="G1849" t="str">
        <f t="shared" si="2"/>
        <v>Greene </v>
      </c>
      <c r="H1849" t="str">
        <f t="shared" si="3"/>
        <v>New York</v>
      </c>
      <c r="I1849" t="str">
        <f>VLOOKUP(H1849,Sheet5!A:B,2,FALSE)</f>
        <v>NY</v>
      </c>
      <c r="J1849" t="str">
        <f t="shared" si="4"/>
        <v>Greene, NY</v>
      </c>
    </row>
    <row r="1850" ht="15.75" customHeight="1">
      <c r="A1850" s="11" t="s">
        <v>10379</v>
      </c>
      <c r="B1850" s="12" t="s">
        <v>5758</v>
      </c>
      <c r="C1850" s="12">
        <v>7.4</v>
      </c>
      <c r="D1850" s="12">
        <v>9.5</v>
      </c>
      <c r="E1850" s="12">
        <v>52939.0</v>
      </c>
      <c r="F1850" t="str">
        <f t="shared" si="1"/>
        <v> New York</v>
      </c>
      <c r="G1850" t="str">
        <f t="shared" si="2"/>
        <v>Hamilton </v>
      </c>
      <c r="H1850" t="str">
        <f t="shared" si="3"/>
        <v>New York</v>
      </c>
      <c r="I1850" t="str">
        <f>VLOOKUP(H1850,Sheet5!A:B,2,FALSE)</f>
        <v>NY</v>
      </c>
      <c r="J1850" t="str">
        <f t="shared" si="4"/>
        <v>Hamilton, NY</v>
      </c>
    </row>
    <row r="1851" ht="15.75" customHeight="1">
      <c r="A1851" s="11" t="s">
        <v>10380</v>
      </c>
      <c r="B1851" s="12" t="s">
        <v>5760</v>
      </c>
      <c r="C1851" s="12">
        <v>9.3</v>
      </c>
      <c r="D1851" s="12">
        <v>15.9</v>
      </c>
      <c r="E1851" s="12">
        <v>45649.0</v>
      </c>
      <c r="F1851" t="str">
        <f t="shared" si="1"/>
        <v> New York</v>
      </c>
      <c r="G1851" t="str">
        <f t="shared" si="2"/>
        <v>Herkimer </v>
      </c>
      <c r="H1851" t="str">
        <f t="shared" si="3"/>
        <v>New York</v>
      </c>
      <c r="I1851" t="str">
        <f>VLOOKUP(H1851,Sheet5!A:B,2,FALSE)</f>
        <v>NY</v>
      </c>
      <c r="J1851" t="str">
        <f t="shared" si="4"/>
        <v>Herkimer, NY</v>
      </c>
    </row>
    <row r="1852" ht="15.75" customHeight="1">
      <c r="A1852" s="11" t="s">
        <v>10381</v>
      </c>
      <c r="B1852" s="12" t="s">
        <v>5762</v>
      </c>
      <c r="C1852" s="12">
        <v>11.3</v>
      </c>
      <c r="D1852" s="12">
        <v>15.0</v>
      </c>
      <c r="E1852" s="12">
        <v>48613.0</v>
      </c>
      <c r="F1852" t="str">
        <f t="shared" si="1"/>
        <v> New York</v>
      </c>
      <c r="G1852" t="str">
        <f t="shared" si="2"/>
        <v>Jefferson </v>
      </c>
      <c r="H1852" t="str">
        <f t="shared" si="3"/>
        <v>New York</v>
      </c>
      <c r="I1852" t="str">
        <f>VLOOKUP(H1852,Sheet5!A:B,2,FALSE)</f>
        <v>NY</v>
      </c>
      <c r="J1852" t="str">
        <f t="shared" si="4"/>
        <v>Jefferson, NY</v>
      </c>
    </row>
    <row r="1853" ht="15.75" customHeight="1">
      <c r="A1853" s="11" t="s">
        <v>10382</v>
      </c>
      <c r="B1853" s="12" t="s">
        <v>5764</v>
      </c>
      <c r="C1853" s="12">
        <v>10.6</v>
      </c>
      <c r="D1853" s="12">
        <v>23.4</v>
      </c>
      <c r="E1853" s="12">
        <v>46958.0</v>
      </c>
      <c r="F1853" t="str">
        <f t="shared" si="1"/>
        <v> New York</v>
      </c>
      <c r="G1853" t="str">
        <f t="shared" si="2"/>
        <v>Kings </v>
      </c>
      <c r="H1853" t="str">
        <f t="shared" si="3"/>
        <v>New York</v>
      </c>
      <c r="I1853" t="str">
        <f>VLOOKUP(H1853,Sheet5!A:B,2,FALSE)</f>
        <v>NY</v>
      </c>
      <c r="J1853" t="str">
        <f t="shared" si="4"/>
        <v>Kings, NY</v>
      </c>
    </row>
    <row r="1854" ht="15.75" customHeight="1">
      <c r="A1854" s="11" t="s">
        <v>10383</v>
      </c>
      <c r="B1854" s="12" t="s">
        <v>5766</v>
      </c>
      <c r="C1854" s="12">
        <v>9.2</v>
      </c>
      <c r="D1854" s="12">
        <v>13.3</v>
      </c>
      <c r="E1854" s="12">
        <v>46990.0</v>
      </c>
      <c r="F1854" t="str">
        <f t="shared" si="1"/>
        <v> New York</v>
      </c>
      <c r="G1854" t="str">
        <f t="shared" si="2"/>
        <v>Lewis </v>
      </c>
      <c r="H1854" t="str">
        <f t="shared" si="3"/>
        <v>New York</v>
      </c>
      <c r="I1854" t="str">
        <f>VLOOKUP(H1854,Sheet5!A:B,2,FALSE)</f>
        <v>NY</v>
      </c>
      <c r="J1854" t="str">
        <f t="shared" si="4"/>
        <v>Lewis, NY</v>
      </c>
    </row>
    <row r="1855" ht="15.75" customHeight="1">
      <c r="A1855" s="11" t="s">
        <v>10384</v>
      </c>
      <c r="B1855" s="12" t="s">
        <v>5768</v>
      </c>
      <c r="C1855" s="12">
        <v>6.0</v>
      </c>
      <c r="D1855" s="12">
        <v>14.7</v>
      </c>
      <c r="E1855" s="12">
        <v>52200.0</v>
      </c>
      <c r="F1855" t="str">
        <f t="shared" si="1"/>
        <v> New York</v>
      </c>
      <c r="G1855" t="str">
        <f t="shared" si="2"/>
        <v>Livingston </v>
      </c>
      <c r="H1855" t="str">
        <f t="shared" si="3"/>
        <v>New York</v>
      </c>
      <c r="I1855" t="str">
        <f>VLOOKUP(H1855,Sheet5!A:B,2,FALSE)</f>
        <v>NY</v>
      </c>
      <c r="J1855" t="str">
        <f t="shared" si="4"/>
        <v>Livingston, NY</v>
      </c>
    </row>
    <row r="1856" ht="15.75" customHeight="1">
      <c r="A1856" s="11" t="s">
        <v>10385</v>
      </c>
      <c r="B1856" s="12" t="s">
        <v>5770</v>
      </c>
      <c r="C1856" s="12">
        <v>5.3</v>
      </c>
      <c r="D1856" s="12">
        <v>11.2</v>
      </c>
      <c r="E1856" s="12">
        <v>53584.0</v>
      </c>
      <c r="F1856" t="str">
        <f t="shared" si="1"/>
        <v> New York</v>
      </c>
      <c r="G1856" t="str">
        <f t="shared" si="2"/>
        <v>Madison </v>
      </c>
      <c r="H1856" t="str">
        <f t="shared" si="3"/>
        <v>New York</v>
      </c>
      <c r="I1856" t="str">
        <f>VLOOKUP(H1856,Sheet5!A:B,2,FALSE)</f>
        <v>NY</v>
      </c>
      <c r="J1856" t="str">
        <f t="shared" si="4"/>
        <v>Madison, NY</v>
      </c>
    </row>
    <row r="1857" ht="15.75" customHeight="1">
      <c r="A1857" s="11" t="s">
        <v>10386</v>
      </c>
      <c r="B1857" s="12" t="s">
        <v>5772</v>
      </c>
      <c r="C1857" s="12">
        <v>8.1</v>
      </c>
      <c r="D1857" s="12">
        <v>15.4</v>
      </c>
      <c r="E1857" s="12">
        <v>52501.0</v>
      </c>
      <c r="F1857" t="str">
        <f t="shared" si="1"/>
        <v> New York</v>
      </c>
      <c r="G1857" t="str">
        <f t="shared" si="2"/>
        <v>Monroe </v>
      </c>
      <c r="H1857" t="str">
        <f t="shared" si="3"/>
        <v>New York</v>
      </c>
      <c r="I1857" t="str">
        <f>VLOOKUP(H1857,Sheet5!A:B,2,FALSE)</f>
        <v>NY</v>
      </c>
      <c r="J1857" t="str">
        <f t="shared" si="4"/>
        <v>Monroe, NY</v>
      </c>
    </row>
    <row r="1858" ht="15.75" customHeight="1">
      <c r="A1858" s="11" t="s">
        <v>10387</v>
      </c>
      <c r="B1858" s="12" t="s">
        <v>5774</v>
      </c>
      <c r="C1858" s="12">
        <v>10.4</v>
      </c>
      <c r="D1858" s="12">
        <v>19.1</v>
      </c>
      <c r="E1858" s="12">
        <v>44167.0</v>
      </c>
      <c r="F1858" t="str">
        <f t="shared" si="1"/>
        <v> New York</v>
      </c>
      <c r="G1858" t="str">
        <f t="shared" si="2"/>
        <v>Montgomery </v>
      </c>
      <c r="H1858" t="str">
        <f t="shared" si="3"/>
        <v>New York</v>
      </c>
      <c r="I1858" t="str">
        <f>VLOOKUP(H1858,Sheet5!A:B,2,FALSE)</f>
        <v>NY</v>
      </c>
      <c r="J1858" t="str">
        <f t="shared" si="4"/>
        <v>Montgomery, NY</v>
      </c>
    </row>
    <row r="1859" ht="15.75" customHeight="1">
      <c r="A1859" s="11" t="s">
        <v>10388</v>
      </c>
      <c r="B1859" s="12" t="s">
        <v>5776</v>
      </c>
      <c r="C1859" s="12">
        <v>7.1</v>
      </c>
      <c r="D1859" s="12">
        <v>6.3</v>
      </c>
      <c r="E1859" s="12">
        <v>98401.0</v>
      </c>
      <c r="F1859" t="str">
        <f t="shared" si="1"/>
        <v> New York</v>
      </c>
      <c r="G1859" t="str">
        <f t="shared" si="2"/>
        <v>Nassau </v>
      </c>
      <c r="H1859" t="str">
        <f t="shared" si="3"/>
        <v>New York</v>
      </c>
      <c r="I1859" t="str">
        <f>VLOOKUP(H1859,Sheet5!A:B,2,FALSE)</f>
        <v>NY</v>
      </c>
      <c r="J1859" t="str">
        <f t="shared" si="4"/>
        <v>Nassau, NY</v>
      </c>
    </row>
    <row r="1860" ht="15.75" customHeight="1">
      <c r="A1860" s="11" t="s">
        <v>10389</v>
      </c>
      <c r="B1860" s="12" t="s">
        <v>5778</v>
      </c>
      <c r="C1860" s="12">
        <v>8.2</v>
      </c>
      <c r="D1860" s="12">
        <v>17.7</v>
      </c>
      <c r="E1860" s="12">
        <v>71656.0</v>
      </c>
      <c r="F1860" t="str">
        <f t="shared" si="1"/>
        <v> New York</v>
      </c>
      <c r="G1860" t="str">
        <f t="shared" si="2"/>
        <v>New York </v>
      </c>
      <c r="H1860" t="str">
        <f t="shared" si="3"/>
        <v>New York</v>
      </c>
      <c r="I1860" t="str">
        <f>VLOOKUP(H1860,Sheet5!A:B,2,FALSE)</f>
        <v>NY</v>
      </c>
      <c r="J1860" t="str">
        <f t="shared" si="4"/>
        <v>New York, NY</v>
      </c>
    </row>
    <row r="1861" ht="15.75" customHeight="1">
      <c r="A1861" s="11" t="s">
        <v>10390</v>
      </c>
      <c r="B1861" s="12" t="s">
        <v>5780</v>
      </c>
      <c r="C1861" s="12">
        <v>8.1</v>
      </c>
      <c r="D1861" s="12">
        <v>13.6</v>
      </c>
      <c r="E1861" s="12">
        <v>49091.0</v>
      </c>
      <c r="F1861" t="str">
        <f t="shared" si="1"/>
        <v> New York</v>
      </c>
      <c r="G1861" t="str">
        <f t="shared" si="2"/>
        <v>Niagara </v>
      </c>
      <c r="H1861" t="str">
        <f t="shared" si="3"/>
        <v>New York</v>
      </c>
      <c r="I1861" t="str">
        <f>VLOOKUP(H1861,Sheet5!A:B,2,FALSE)</f>
        <v>NY</v>
      </c>
      <c r="J1861" t="str">
        <f t="shared" si="4"/>
        <v>Niagara, NY</v>
      </c>
    </row>
    <row r="1862" ht="15.75" customHeight="1">
      <c r="A1862" s="11" t="s">
        <v>10391</v>
      </c>
      <c r="B1862" s="12" t="s">
        <v>5782</v>
      </c>
      <c r="C1862" s="12">
        <v>8.0</v>
      </c>
      <c r="D1862" s="12">
        <v>16.5</v>
      </c>
      <c r="E1862" s="12">
        <v>48931.0</v>
      </c>
      <c r="F1862" t="str">
        <f t="shared" si="1"/>
        <v> New York</v>
      </c>
      <c r="G1862" t="str">
        <f t="shared" si="2"/>
        <v>Oneida </v>
      </c>
      <c r="H1862" t="str">
        <f t="shared" si="3"/>
        <v>New York</v>
      </c>
      <c r="I1862" t="str">
        <f>VLOOKUP(H1862,Sheet5!A:B,2,FALSE)</f>
        <v>NY</v>
      </c>
      <c r="J1862" t="str">
        <f t="shared" si="4"/>
        <v>Oneida, NY</v>
      </c>
    </row>
    <row r="1863" ht="15.75" customHeight="1">
      <c r="A1863" s="11" t="s">
        <v>10392</v>
      </c>
      <c r="B1863" s="12" t="s">
        <v>5784</v>
      </c>
      <c r="C1863" s="12">
        <v>7.8</v>
      </c>
      <c r="D1863" s="12">
        <v>15.2</v>
      </c>
      <c r="E1863" s="12">
        <v>54498.0</v>
      </c>
      <c r="F1863" t="str">
        <f t="shared" si="1"/>
        <v> New York</v>
      </c>
      <c r="G1863" t="str">
        <f t="shared" si="2"/>
        <v>Onondaga </v>
      </c>
      <c r="H1863" t="str">
        <f t="shared" si="3"/>
        <v>New York</v>
      </c>
      <c r="I1863" t="str">
        <f>VLOOKUP(H1863,Sheet5!A:B,2,FALSE)</f>
        <v>NY</v>
      </c>
      <c r="J1863" t="str">
        <f t="shared" si="4"/>
        <v>Onondaga, NY</v>
      </c>
    </row>
    <row r="1864" ht="15.75" customHeight="1">
      <c r="A1864" s="11" t="s">
        <v>10393</v>
      </c>
      <c r="B1864" s="12" t="s">
        <v>5786</v>
      </c>
      <c r="C1864" s="12">
        <v>6.6</v>
      </c>
      <c r="D1864" s="12">
        <v>10.4</v>
      </c>
      <c r="E1864" s="12">
        <v>57318.0</v>
      </c>
      <c r="F1864" t="str">
        <f t="shared" si="1"/>
        <v> New York</v>
      </c>
      <c r="G1864" t="str">
        <f t="shared" si="2"/>
        <v>Ontario </v>
      </c>
      <c r="H1864" t="str">
        <f t="shared" si="3"/>
        <v>New York</v>
      </c>
      <c r="I1864" t="str">
        <f>VLOOKUP(H1864,Sheet5!A:B,2,FALSE)</f>
        <v>NY</v>
      </c>
      <c r="J1864" t="str">
        <f t="shared" si="4"/>
        <v>Ontario, NY</v>
      </c>
    </row>
    <row r="1865" ht="15.75" customHeight="1">
      <c r="A1865" s="11" t="s">
        <v>10394</v>
      </c>
      <c r="B1865" s="12" t="s">
        <v>5788</v>
      </c>
      <c r="C1865" s="12">
        <v>8.0</v>
      </c>
      <c r="D1865" s="12">
        <v>12.6</v>
      </c>
      <c r="E1865" s="12">
        <v>70794.0</v>
      </c>
      <c r="F1865" t="str">
        <f t="shared" si="1"/>
        <v> New York</v>
      </c>
      <c r="G1865" t="str">
        <f t="shared" si="2"/>
        <v>Orange </v>
      </c>
      <c r="H1865" t="str">
        <f t="shared" si="3"/>
        <v>New York</v>
      </c>
      <c r="I1865" t="str">
        <f>VLOOKUP(H1865,Sheet5!A:B,2,FALSE)</f>
        <v>NY</v>
      </c>
      <c r="J1865" t="str">
        <f t="shared" si="4"/>
        <v>Orange, NY</v>
      </c>
    </row>
    <row r="1866" ht="15.75" customHeight="1">
      <c r="A1866" s="11" t="s">
        <v>10395</v>
      </c>
      <c r="B1866" s="12" t="s">
        <v>5790</v>
      </c>
      <c r="C1866" s="12">
        <v>10.5</v>
      </c>
      <c r="D1866" s="12">
        <v>15.5</v>
      </c>
      <c r="E1866" s="12">
        <v>48015.0</v>
      </c>
      <c r="F1866" t="str">
        <f t="shared" si="1"/>
        <v> New York</v>
      </c>
      <c r="G1866" t="str">
        <f t="shared" si="2"/>
        <v>Orleans </v>
      </c>
      <c r="H1866" t="str">
        <f t="shared" si="3"/>
        <v>New York</v>
      </c>
      <c r="I1866" t="str">
        <f>VLOOKUP(H1866,Sheet5!A:B,2,FALSE)</f>
        <v>NY</v>
      </c>
      <c r="J1866" t="str">
        <f t="shared" si="4"/>
        <v>Orleans, NY</v>
      </c>
    </row>
    <row r="1867" ht="15.75" customHeight="1">
      <c r="A1867" s="11" t="s">
        <v>10396</v>
      </c>
      <c r="B1867" s="12" t="s">
        <v>5792</v>
      </c>
      <c r="C1867" s="12">
        <v>10.3</v>
      </c>
      <c r="D1867" s="12">
        <v>18.5</v>
      </c>
      <c r="E1867" s="12">
        <v>47646.0</v>
      </c>
      <c r="F1867" t="str">
        <f t="shared" si="1"/>
        <v> New York</v>
      </c>
      <c r="G1867" t="str">
        <f t="shared" si="2"/>
        <v>Oswego </v>
      </c>
      <c r="H1867" t="str">
        <f t="shared" si="3"/>
        <v>New York</v>
      </c>
      <c r="I1867" t="str">
        <f>VLOOKUP(H1867,Sheet5!A:B,2,FALSE)</f>
        <v>NY</v>
      </c>
      <c r="J1867" t="str">
        <f t="shared" si="4"/>
        <v>Oswego, NY</v>
      </c>
    </row>
    <row r="1868" ht="15.75" customHeight="1">
      <c r="A1868" s="11" t="s">
        <v>10397</v>
      </c>
      <c r="B1868" s="12" t="s">
        <v>5794</v>
      </c>
      <c r="C1868" s="12">
        <v>7.7</v>
      </c>
      <c r="D1868" s="12">
        <v>16.4</v>
      </c>
      <c r="E1868" s="12">
        <v>47884.0</v>
      </c>
      <c r="F1868" t="str">
        <f t="shared" si="1"/>
        <v> New York</v>
      </c>
      <c r="G1868" t="str">
        <f t="shared" si="2"/>
        <v>Otsego </v>
      </c>
      <c r="H1868" t="str">
        <f t="shared" si="3"/>
        <v>New York</v>
      </c>
      <c r="I1868" t="str">
        <f>VLOOKUP(H1868,Sheet5!A:B,2,FALSE)</f>
        <v>NY</v>
      </c>
      <c r="J1868" t="str">
        <f t="shared" si="4"/>
        <v>Otsego, NY</v>
      </c>
    </row>
    <row r="1869" ht="15.75" customHeight="1">
      <c r="A1869" s="11" t="s">
        <v>10398</v>
      </c>
      <c r="B1869" s="12" t="s">
        <v>5796</v>
      </c>
      <c r="C1869" s="12">
        <v>7.8</v>
      </c>
      <c r="D1869" s="12">
        <v>5.6</v>
      </c>
      <c r="E1869" s="12">
        <v>96262.0</v>
      </c>
      <c r="F1869" t="str">
        <f t="shared" si="1"/>
        <v> New York</v>
      </c>
      <c r="G1869" t="str">
        <f t="shared" si="2"/>
        <v>Putnam </v>
      </c>
      <c r="H1869" t="str">
        <f t="shared" si="3"/>
        <v>New York</v>
      </c>
      <c r="I1869" t="str">
        <f>VLOOKUP(H1869,Sheet5!A:B,2,FALSE)</f>
        <v>NY</v>
      </c>
      <c r="J1869" t="str">
        <f t="shared" si="4"/>
        <v>Putnam, NY</v>
      </c>
    </row>
    <row r="1870" ht="15.75" customHeight="1">
      <c r="A1870" s="11" t="s">
        <v>10399</v>
      </c>
      <c r="B1870" s="12" t="s">
        <v>5798</v>
      </c>
      <c r="C1870" s="12">
        <v>9.5</v>
      </c>
      <c r="D1870" s="12">
        <v>15.3</v>
      </c>
      <c r="E1870" s="12">
        <v>57210.0</v>
      </c>
      <c r="F1870" t="str">
        <f t="shared" si="1"/>
        <v> New York</v>
      </c>
      <c r="G1870" t="str">
        <f t="shared" si="2"/>
        <v>Queens </v>
      </c>
      <c r="H1870" t="str">
        <f t="shared" si="3"/>
        <v>New York</v>
      </c>
      <c r="I1870" t="str">
        <f>VLOOKUP(H1870,Sheet5!A:B,2,FALSE)</f>
        <v>NY</v>
      </c>
      <c r="J1870" t="str">
        <f t="shared" si="4"/>
        <v>Queens, NY</v>
      </c>
    </row>
    <row r="1871" ht="15.75" customHeight="1">
      <c r="A1871" s="11" t="s">
        <v>10400</v>
      </c>
      <c r="B1871" s="12" t="s">
        <v>5800</v>
      </c>
      <c r="C1871" s="12">
        <v>8.4</v>
      </c>
      <c r="D1871" s="12">
        <v>13.0</v>
      </c>
      <c r="E1871" s="12">
        <v>60140.0</v>
      </c>
      <c r="F1871" t="str">
        <f t="shared" si="1"/>
        <v> New York</v>
      </c>
      <c r="G1871" t="str">
        <f t="shared" si="2"/>
        <v>Rensselaer </v>
      </c>
      <c r="H1871" t="str">
        <f t="shared" si="3"/>
        <v>New York</v>
      </c>
      <c r="I1871" t="str">
        <f>VLOOKUP(H1871,Sheet5!A:B,2,FALSE)</f>
        <v>NY</v>
      </c>
      <c r="J1871" t="str">
        <f t="shared" si="4"/>
        <v>Rensselaer, NY</v>
      </c>
    </row>
    <row r="1872" ht="15.75" customHeight="1">
      <c r="A1872" s="11" t="s">
        <v>10401</v>
      </c>
      <c r="B1872" s="12" t="s">
        <v>5802</v>
      </c>
      <c r="C1872" s="12">
        <v>7.6</v>
      </c>
      <c r="D1872" s="12">
        <v>12.3</v>
      </c>
      <c r="E1872" s="12">
        <v>74043.0</v>
      </c>
      <c r="F1872" t="str">
        <f t="shared" si="1"/>
        <v> New York</v>
      </c>
      <c r="G1872" t="str">
        <f t="shared" si="2"/>
        <v>Richmond </v>
      </c>
      <c r="H1872" t="str">
        <f t="shared" si="3"/>
        <v>New York</v>
      </c>
      <c r="I1872" t="str">
        <f>VLOOKUP(H1872,Sheet5!A:B,2,FALSE)</f>
        <v>NY</v>
      </c>
      <c r="J1872" t="str">
        <f t="shared" si="4"/>
        <v>Richmond, NY</v>
      </c>
    </row>
    <row r="1873" ht="15.75" customHeight="1">
      <c r="A1873" s="11" t="s">
        <v>10402</v>
      </c>
      <c r="B1873" s="12" t="s">
        <v>5804</v>
      </c>
      <c r="C1873" s="12">
        <v>8.1</v>
      </c>
      <c r="D1873" s="12">
        <v>14.1</v>
      </c>
      <c r="E1873" s="12">
        <v>85808.0</v>
      </c>
      <c r="F1873" t="str">
        <f t="shared" si="1"/>
        <v> New York</v>
      </c>
      <c r="G1873" t="str">
        <f t="shared" si="2"/>
        <v>Rockland </v>
      </c>
      <c r="H1873" t="str">
        <f t="shared" si="3"/>
        <v>New York</v>
      </c>
      <c r="I1873" t="str">
        <f>VLOOKUP(H1873,Sheet5!A:B,2,FALSE)</f>
        <v>NY</v>
      </c>
      <c r="J1873" t="str">
        <f t="shared" si="4"/>
        <v>Rockland, NY</v>
      </c>
    </row>
    <row r="1874" ht="15.75" customHeight="1">
      <c r="A1874" s="11" t="s">
        <v>10403</v>
      </c>
      <c r="B1874" s="12" t="s">
        <v>5816</v>
      </c>
      <c r="C1874" s="12">
        <v>10.8</v>
      </c>
      <c r="D1874" s="12">
        <v>19.7</v>
      </c>
      <c r="E1874" s="12">
        <v>44454.0</v>
      </c>
      <c r="F1874" t="str">
        <f t="shared" si="1"/>
        <v> New York</v>
      </c>
      <c r="G1874" t="str">
        <f t="shared" si="2"/>
        <v>St. Lawrence </v>
      </c>
      <c r="H1874" t="str">
        <f t="shared" si="3"/>
        <v>New York</v>
      </c>
      <c r="I1874" t="str">
        <f>VLOOKUP(H1874,Sheet5!A:B,2,FALSE)</f>
        <v>NY</v>
      </c>
      <c r="J1874" t="str">
        <f t="shared" si="4"/>
        <v>St. Lawrence, NY</v>
      </c>
    </row>
    <row r="1875" ht="15.75" customHeight="1">
      <c r="A1875" s="11" t="s">
        <v>10404</v>
      </c>
      <c r="B1875" s="12" t="s">
        <v>5806</v>
      </c>
      <c r="C1875" s="12">
        <v>6.3</v>
      </c>
      <c r="D1875" s="12">
        <v>6.8</v>
      </c>
      <c r="E1875" s="12">
        <v>70581.0</v>
      </c>
      <c r="F1875" t="str">
        <f t="shared" si="1"/>
        <v> New York</v>
      </c>
      <c r="G1875" t="str">
        <f t="shared" si="2"/>
        <v>Saratoga </v>
      </c>
      <c r="H1875" t="str">
        <f t="shared" si="3"/>
        <v>New York</v>
      </c>
      <c r="I1875" t="str">
        <f>VLOOKUP(H1875,Sheet5!A:B,2,FALSE)</f>
        <v>NY</v>
      </c>
      <c r="J1875" t="str">
        <f t="shared" si="4"/>
        <v>Saratoga, NY</v>
      </c>
    </row>
    <row r="1876" ht="15.75" customHeight="1">
      <c r="A1876" s="11" t="s">
        <v>10405</v>
      </c>
      <c r="B1876" s="12" t="s">
        <v>5808</v>
      </c>
      <c r="C1876" s="12">
        <v>8.4</v>
      </c>
      <c r="D1876" s="12">
        <v>12.8</v>
      </c>
      <c r="E1876" s="12">
        <v>57025.0</v>
      </c>
      <c r="F1876" t="str">
        <f t="shared" si="1"/>
        <v> New York</v>
      </c>
      <c r="G1876" t="str">
        <f t="shared" si="2"/>
        <v>Schenectady </v>
      </c>
      <c r="H1876" t="str">
        <f t="shared" si="3"/>
        <v>New York</v>
      </c>
      <c r="I1876" t="str">
        <f>VLOOKUP(H1876,Sheet5!A:B,2,FALSE)</f>
        <v>NY</v>
      </c>
      <c r="J1876" t="str">
        <f t="shared" si="4"/>
        <v>Schenectady, NY</v>
      </c>
    </row>
    <row r="1877" ht="15.75" customHeight="1">
      <c r="A1877" s="11" t="s">
        <v>10406</v>
      </c>
      <c r="B1877" s="12" t="s">
        <v>5810</v>
      </c>
      <c r="C1877" s="12">
        <v>11.6</v>
      </c>
      <c r="D1877" s="12">
        <v>12.9</v>
      </c>
      <c r="E1877" s="12">
        <v>51873.0</v>
      </c>
      <c r="F1877" t="str">
        <f t="shared" si="1"/>
        <v> New York</v>
      </c>
      <c r="G1877" t="str">
        <f t="shared" si="2"/>
        <v>Schoharie </v>
      </c>
      <c r="H1877" t="str">
        <f t="shared" si="3"/>
        <v>New York</v>
      </c>
      <c r="I1877" t="str">
        <f>VLOOKUP(H1877,Sheet5!A:B,2,FALSE)</f>
        <v>NY</v>
      </c>
      <c r="J1877" t="str">
        <f t="shared" si="4"/>
        <v>Schoharie, NY</v>
      </c>
    </row>
    <row r="1878" ht="15.75" customHeight="1">
      <c r="A1878" s="11" t="s">
        <v>10407</v>
      </c>
      <c r="B1878" s="12" t="s">
        <v>5812</v>
      </c>
      <c r="C1878" s="12">
        <v>6.4</v>
      </c>
      <c r="D1878" s="12">
        <v>13.4</v>
      </c>
      <c r="E1878" s="12">
        <v>49225.0</v>
      </c>
      <c r="F1878" t="str">
        <f t="shared" si="1"/>
        <v> New York</v>
      </c>
      <c r="G1878" t="str">
        <f t="shared" si="2"/>
        <v>Schuyler </v>
      </c>
      <c r="H1878" t="str">
        <f t="shared" si="3"/>
        <v>New York</v>
      </c>
      <c r="I1878" t="str">
        <f>VLOOKUP(H1878,Sheet5!A:B,2,FALSE)</f>
        <v>NY</v>
      </c>
      <c r="J1878" t="str">
        <f t="shared" si="4"/>
        <v>Schuyler, NY</v>
      </c>
    </row>
    <row r="1879" ht="15.75" customHeight="1">
      <c r="A1879" s="11" t="s">
        <v>10408</v>
      </c>
      <c r="B1879" s="12" t="s">
        <v>5814</v>
      </c>
      <c r="C1879" s="12">
        <v>6.3</v>
      </c>
      <c r="D1879" s="12">
        <v>13.0</v>
      </c>
      <c r="E1879" s="12">
        <v>48932.0</v>
      </c>
      <c r="F1879" t="str">
        <f t="shared" si="1"/>
        <v> New York</v>
      </c>
      <c r="G1879" t="str">
        <f t="shared" si="2"/>
        <v>Seneca </v>
      </c>
      <c r="H1879" t="str">
        <f t="shared" si="3"/>
        <v>New York</v>
      </c>
      <c r="I1879" t="str">
        <f>VLOOKUP(H1879,Sheet5!A:B,2,FALSE)</f>
        <v>NY</v>
      </c>
      <c r="J1879" t="str">
        <f t="shared" si="4"/>
        <v>Seneca, NY</v>
      </c>
    </row>
    <row r="1880" ht="15.75" customHeight="1">
      <c r="A1880" s="11" t="s">
        <v>10409</v>
      </c>
      <c r="B1880" s="12" t="s">
        <v>5818</v>
      </c>
      <c r="C1880" s="12">
        <v>8.6</v>
      </c>
      <c r="D1880" s="12">
        <v>15.9</v>
      </c>
      <c r="E1880" s="12">
        <v>47733.0</v>
      </c>
      <c r="F1880" t="str">
        <f t="shared" si="1"/>
        <v> New York</v>
      </c>
      <c r="G1880" t="str">
        <f t="shared" si="2"/>
        <v>Steuben </v>
      </c>
      <c r="H1880" t="str">
        <f t="shared" si="3"/>
        <v>New York</v>
      </c>
      <c r="I1880" t="str">
        <f>VLOOKUP(H1880,Sheet5!A:B,2,FALSE)</f>
        <v>NY</v>
      </c>
      <c r="J1880" t="str">
        <f t="shared" si="4"/>
        <v>Steuben, NY</v>
      </c>
    </row>
    <row r="1881" ht="15.75" customHeight="1">
      <c r="A1881" s="11" t="s">
        <v>10410</v>
      </c>
      <c r="B1881" s="12" t="s">
        <v>5820</v>
      </c>
      <c r="C1881" s="12">
        <v>7.1</v>
      </c>
      <c r="D1881" s="12">
        <v>6.8</v>
      </c>
      <c r="E1881" s="12">
        <v>88323.0</v>
      </c>
      <c r="F1881" t="str">
        <f t="shared" si="1"/>
        <v> New York</v>
      </c>
      <c r="G1881" t="str">
        <f t="shared" si="2"/>
        <v>Suffolk </v>
      </c>
      <c r="H1881" t="str">
        <f t="shared" si="3"/>
        <v>New York</v>
      </c>
      <c r="I1881" t="str">
        <f>VLOOKUP(H1881,Sheet5!A:B,2,FALSE)</f>
        <v>NY</v>
      </c>
      <c r="J1881" t="str">
        <f t="shared" si="4"/>
        <v>Suffolk, NY</v>
      </c>
    </row>
    <row r="1882" ht="15.75" customHeight="1">
      <c r="A1882" s="11" t="s">
        <v>10411</v>
      </c>
      <c r="B1882" s="12" t="s">
        <v>5822</v>
      </c>
      <c r="C1882" s="12">
        <v>12.7</v>
      </c>
      <c r="D1882" s="12">
        <v>18.0</v>
      </c>
      <c r="E1882" s="12">
        <v>49388.0</v>
      </c>
      <c r="F1882" t="str">
        <f t="shared" si="1"/>
        <v> New York</v>
      </c>
      <c r="G1882" t="str">
        <f t="shared" si="2"/>
        <v>Sullivan </v>
      </c>
      <c r="H1882" t="str">
        <f t="shared" si="3"/>
        <v>New York</v>
      </c>
      <c r="I1882" t="str">
        <f>VLOOKUP(H1882,Sheet5!A:B,2,FALSE)</f>
        <v>NY</v>
      </c>
      <c r="J1882" t="str">
        <f t="shared" si="4"/>
        <v>Sullivan, NY</v>
      </c>
    </row>
    <row r="1883" ht="15.75" customHeight="1">
      <c r="A1883" s="11" t="s">
        <v>10412</v>
      </c>
      <c r="B1883" s="12" t="s">
        <v>5824</v>
      </c>
      <c r="C1883" s="12">
        <v>7.6</v>
      </c>
      <c r="D1883" s="12">
        <v>9.5</v>
      </c>
      <c r="E1883" s="12">
        <v>56167.0</v>
      </c>
      <c r="F1883" t="str">
        <f t="shared" si="1"/>
        <v> New York</v>
      </c>
      <c r="G1883" t="str">
        <f t="shared" si="2"/>
        <v>Tioga </v>
      </c>
      <c r="H1883" t="str">
        <f t="shared" si="3"/>
        <v>New York</v>
      </c>
      <c r="I1883" t="str">
        <f>VLOOKUP(H1883,Sheet5!A:B,2,FALSE)</f>
        <v>NY</v>
      </c>
      <c r="J1883" t="str">
        <f t="shared" si="4"/>
        <v>Tioga, NY</v>
      </c>
    </row>
    <row r="1884" ht="15.75" customHeight="1">
      <c r="A1884" s="11" t="s">
        <v>10413</v>
      </c>
      <c r="B1884" s="12" t="s">
        <v>5826</v>
      </c>
      <c r="C1884" s="12">
        <v>5.8</v>
      </c>
      <c r="D1884" s="12">
        <v>20.6</v>
      </c>
      <c r="E1884" s="12">
        <v>52836.0</v>
      </c>
      <c r="F1884" t="str">
        <f t="shared" si="1"/>
        <v> New York</v>
      </c>
      <c r="G1884" t="str">
        <f t="shared" si="2"/>
        <v>Tompkins </v>
      </c>
      <c r="H1884" t="str">
        <f t="shared" si="3"/>
        <v>New York</v>
      </c>
      <c r="I1884" t="str">
        <f>VLOOKUP(H1884,Sheet5!A:B,2,FALSE)</f>
        <v>NY</v>
      </c>
      <c r="J1884" t="str">
        <f t="shared" si="4"/>
        <v>Tompkins, NY</v>
      </c>
    </row>
    <row r="1885" ht="15.75" customHeight="1">
      <c r="A1885" s="11" t="s">
        <v>10414</v>
      </c>
      <c r="B1885" s="12" t="s">
        <v>5828</v>
      </c>
      <c r="C1885" s="12">
        <v>10.2</v>
      </c>
      <c r="D1885" s="12">
        <v>12.3</v>
      </c>
      <c r="E1885" s="12">
        <v>58592.0</v>
      </c>
      <c r="F1885" t="str">
        <f t="shared" si="1"/>
        <v> New York</v>
      </c>
      <c r="G1885" t="str">
        <f t="shared" si="2"/>
        <v>Ulster </v>
      </c>
      <c r="H1885" t="str">
        <f t="shared" si="3"/>
        <v>New York</v>
      </c>
      <c r="I1885" t="str">
        <f>VLOOKUP(H1885,Sheet5!A:B,2,FALSE)</f>
        <v>NY</v>
      </c>
      <c r="J1885" t="str">
        <f t="shared" si="4"/>
        <v>Ulster, NY</v>
      </c>
    </row>
    <row r="1886" ht="15.75" customHeight="1">
      <c r="A1886" s="11" t="s">
        <v>10415</v>
      </c>
      <c r="B1886" s="12" t="s">
        <v>5830</v>
      </c>
      <c r="C1886" s="12">
        <v>6.8</v>
      </c>
      <c r="D1886" s="12">
        <v>11.9</v>
      </c>
      <c r="E1886" s="12">
        <v>56601.0</v>
      </c>
      <c r="F1886" t="str">
        <f t="shared" si="1"/>
        <v> New York</v>
      </c>
      <c r="G1886" t="str">
        <f t="shared" si="2"/>
        <v>Warren </v>
      </c>
      <c r="H1886" t="str">
        <f t="shared" si="3"/>
        <v>New York</v>
      </c>
      <c r="I1886" t="str">
        <f>VLOOKUP(H1886,Sheet5!A:B,2,FALSE)</f>
        <v>NY</v>
      </c>
      <c r="J1886" t="str">
        <f t="shared" si="4"/>
        <v>Warren, NY</v>
      </c>
    </row>
    <row r="1887" ht="15.75" customHeight="1">
      <c r="A1887" s="11" t="s">
        <v>10416</v>
      </c>
      <c r="B1887" s="12" t="s">
        <v>5832</v>
      </c>
      <c r="C1887" s="12">
        <v>9.8</v>
      </c>
      <c r="D1887" s="12">
        <v>13.0</v>
      </c>
      <c r="E1887" s="12">
        <v>51494.0</v>
      </c>
      <c r="F1887" t="str">
        <f t="shared" si="1"/>
        <v> New York</v>
      </c>
      <c r="G1887" t="str">
        <f t="shared" si="2"/>
        <v>Washington </v>
      </c>
      <c r="H1887" t="str">
        <f t="shared" si="3"/>
        <v>New York</v>
      </c>
      <c r="I1887" t="str">
        <f>VLOOKUP(H1887,Sheet5!A:B,2,FALSE)</f>
        <v>NY</v>
      </c>
      <c r="J1887" t="str">
        <f t="shared" si="4"/>
        <v>Washington, NY</v>
      </c>
    </row>
    <row r="1888" ht="15.75" customHeight="1">
      <c r="A1888" s="11" t="s">
        <v>10417</v>
      </c>
      <c r="B1888" s="12" t="s">
        <v>5834</v>
      </c>
      <c r="C1888" s="12">
        <v>7.4</v>
      </c>
      <c r="D1888" s="12">
        <v>11.9</v>
      </c>
      <c r="E1888" s="12">
        <v>51597.0</v>
      </c>
      <c r="F1888" t="str">
        <f t="shared" si="1"/>
        <v> New York</v>
      </c>
      <c r="G1888" t="str">
        <f t="shared" si="2"/>
        <v>Wayne </v>
      </c>
      <c r="H1888" t="str">
        <f t="shared" si="3"/>
        <v>New York</v>
      </c>
      <c r="I1888" t="str">
        <f>VLOOKUP(H1888,Sheet5!A:B,2,FALSE)</f>
        <v>NY</v>
      </c>
      <c r="J1888" t="str">
        <f t="shared" si="4"/>
        <v>Wayne, NY</v>
      </c>
    </row>
    <row r="1889" ht="15.75" customHeight="1">
      <c r="A1889" s="11" t="s">
        <v>10418</v>
      </c>
      <c r="B1889" s="12" t="s">
        <v>5836</v>
      </c>
      <c r="C1889" s="12">
        <v>8.1</v>
      </c>
      <c r="D1889" s="12">
        <v>9.6</v>
      </c>
      <c r="E1889" s="12">
        <v>83422.0</v>
      </c>
      <c r="F1889" t="str">
        <f t="shared" si="1"/>
        <v> New York</v>
      </c>
      <c r="G1889" t="str">
        <f t="shared" si="2"/>
        <v>Westchester </v>
      </c>
      <c r="H1889" t="str">
        <f t="shared" si="3"/>
        <v>New York</v>
      </c>
      <c r="I1889" t="str">
        <f>VLOOKUP(H1889,Sheet5!A:B,2,FALSE)</f>
        <v>NY</v>
      </c>
      <c r="J1889" t="str">
        <f t="shared" si="4"/>
        <v>Westchester, NY</v>
      </c>
    </row>
    <row r="1890" ht="15.75" customHeight="1">
      <c r="A1890" s="11" t="s">
        <v>10419</v>
      </c>
      <c r="B1890" s="12" t="s">
        <v>5838</v>
      </c>
      <c r="C1890" s="12">
        <v>7.4</v>
      </c>
      <c r="D1890" s="12">
        <v>10.2</v>
      </c>
      <c r="E1890" s="12">
        <v>53012.0</v>
      </c>
      <c r="F1890" t="str">
        <f t="shared" si="1"/>
        <v> New York</v>
      </c>
      <c r="G1890" t="str">
        <f t="shared" si="2"/>
        <v>Wyoming </v>
      </c>
      <c r="H1890" t="str">
        <f t="shared" si="3"/>
        <v>New York</v>
      </c>
      <c r="I1890" t="str">
        <f>VLOOKUP(H1890,Sheet5!A:B,2,FALSE)</f>
        <v>NY</v>
      </c>
      <c r="J1890" t="str">
        <f t="shared" si="4"/>
        <v>Wyoming, NY</v>
      </c>
    </row>
    <row r="1891" ht="15.75" customHeight="1">
      <c r="A1891" s="11" t="s">
        <v>10420</v>
      </c>
      <c r="B1891" s="12" t="s">
        <v>5840</v>
      </c>
      <c r="C1891" s="12">
        <v>7.0</v>
      </c>
      <c r="D1891" s="12">
        <v>15.4</v>
      </c>
      <c r="E1891" s="12">
        <v>50061.0</v>
      </c>
      <c r="F1891" t="str">
        <f t="shared" si="1"/>
        <v> New York</v>
      </c>
      <c r="G1891" t="str">
        <f t="shared" si="2"/>
        <v>Yates </v>
      </c>
      <c r="H1891" t="str">
        <f t="shared" si="3"/>
        <v>New York</v>
      </c>
      <c r="I1891" t="str">
        <f>VLOOKUP(H1891,Sheet5!A:B,2,FALSE)</f>
        <v>NY</v>
      </c>
      <c r="J1891" t="str">
        <f t="shared" si="4"/>
        <v>Yates, NY</v>
      </c>
    </row>
    <row r="1892" ht="15.75" customHeight="1">
      <c r="A1892" s="11" t="s">
        <v>10421</v>
      </c>
      <c r="B1892" s="12" t="s">
        <v>5842</v>
      </c>
      <c r="C1892" s="12">
        <v>9.5</v>
      </c>
      <c r="D1892" s="12">
        <v>18.8</v>
      </c>
      <c r="E1892" s="12">
        <v>42592.0</v>
      </c>
      <c r="F1892" t="str">
        <f t="shared" si="1"/>
        <v> North Carolina</v>
      </c>
      <c r="G1892" t="str">
        <f t="shared" si="2"/>
        <v>Alamance </v>
      </c>
      <c r="H1892" t="str">
        <f t="shared" si="3"/>
        <v>North Carolina</v>
      </c>
      <c r="I1892" t="str">
        <f>VLOOKUP(H1892,Sheet5!A:B,2,FALSE)</f>
        <v>NC</v>
      </c>
      <c r="J1892" t="str">
        <f t="shared" si="4"/>
        <v>Alamance, NC</v>
      </c>
    </row>
    <row r="1893" ht="15.75" customHeight="1">
      <c r="A1893" s="11" t="s">
        <v>10422</v>
      </c>
      <c r="B1893" s="12" t="s">
        <v>5844</v>
      </c>
      <c r="C1893" s="12">
        <v>10.5</v>
      </c>
      <c r="D1893" s="12">
        <v>16.8</v>
      </c>
      <c r="E1893" s="12">
        <v>41676.0</v>
      </c>
      <c r="F1893" t="str">
        <f t="shared" si="1"/>
        <v> North Carolina</v>
      </c>
      <c r="G1893" t="str">
        <f t="shared" si="2"/>
        <v>Alexander </v>
      </c>
      <c r="H1893" t="str">
        <f t="shared" si="3"/>
        <v>North Carolina</v>
      </c>
      <c r="I1893" t="str">
        <f>VLOOKUP(H1893,Sheet5!A:B,2,FALSE)</f>
        <v>NC</v>
      </c>
      <c r="J1893" t="str">
        <f t="shared" si="4"/>
        <v>Alexander, NC</v>
      </c>
    </row>
    <row r="1894" ht="15.75" customHeight="1">
      <c r="A1894" s="11" t="s">
        <v>10423</v>
      </c>
      <c r="B1894" s="12" t="s">
        <v>5846</v>
      </c>
      <c r="C1894" s="12">
        <v>13.2</v>
      </c>
      <c r="D1894" s="12">
        <v>21.2</v>
      </c>
      <c r="E1894" s="12">
        <v>35319.0</v>
      </c>
      <c r="F1894" t="str">
        <f t="shared" si="1"/>
        <v> North Carolina</v>
      </c>
      <c r="G1894" t="str">
        <f t="shared" si="2"/>
        <v>Alleghany </v>
      </c>
      <c r="H1894" t="str">
        <f t="shared" si="3"/>
        <v>North Carolina</v>
      </c>
      <c r="I1894" t="str">
        <f>VLOOKUP(H1894,Sheet5!A:B,2,FALSE)</f>
        <v>NC</v>
      </c>
      <c r="J1894" t="str">
        <f t="shared" si="4"/>
        <v>Alleghany, NC</v>
      </c>
    </row>
    <row r="1895" ht="15.75" customHeight="1">
      <c r="A1895" s="11" t="s">
        <v>10424</v>
      </c>
      <c r="B1895" s="12" t="s">
        <v>5848</v>
      </c>
      <c r="C1895" s="12">
        <v>19.5</v>
      </c>
      <c r="D1895" s="12">
        <v>24.1</v>
      </c>
      <c r="E1895" s="12">
        <v>33388.0</v>
      </c>
      <c r="F1895" t="str">
        <f t="shared" si="1"/>
        <v> North Carolina</v>
      </c>
      <c r="G1895" t="str">
        <f t="shared" si="2"/>
        <v>Anson </v>
      </c>
      <c r="H1895" t="str">
        <f t="shared" si="3"/>
        <v>North Carolina</v>
      </c>
      <c r="I1895" t="str">
        <f>VLOOKUP(H1895,Sheet5!A:B,2,FALSE)</f>
        <v>NC</v>
      </c>
      <c r="J1895" t="str">
        <f t="shared" si="4"/>
        <v>Anson, NC</v>
      </c>
    </row>
    <row r="1896" ht="15.75" customHeight="1">
      <c r="A1896" s="11" t="s">
        <v>10425</v>
      </c>
      <c r="B1896" s="12" t="s">
        <v>5850</v>
      </c>
      <c r="C1896" s="12">
        <v>9.2</v>
      </c>
      <c r="D1896" s="12">
        <v>20.5</v>
      </c>
      <c r="E1896" s="12">
        <v>36244.0</v>
      </c>
      <c r="F1896" t="str">
        <f t="shared" si="1"/>
        <v> North Carolina</v>
      </c>
      <c r="G1896" t="str">
        <f t="shared" si="2"/>
        <v>Ashe </v>
      </c>
      <c r="H1896" t="str">
        <f t="shared" si="3"/>
        <v>North Carolina</v>
      </c>
      <c r="I1896" t="str">
        <f>VLOOKUP(H1896,Sheet5!A:B,2,FALSE)</f>
        <v>NC</v>
      </c>
      <c r="J1896" t="str">
        <f t="shared" si="4"/>
        <v>Ashe, NC</v>
      </c>
    </row>
    <row r="1897" ht="15.75" customHeight="1">
      <c r="A1897" s="11" t="s">
        <v>10426</v>
      </c>
      <c r="B1897" s="12" t="s">
        <v>5852</v>
      </c>
      <c r="C1897" s="12">
        <v>8.6</v>
      </c>
      <c r="D1897" s="12">
        <v>18.2</v>
      </c>
      <c r="E1897" s="12">
        <v>38138.0</v>
      </c>
      <c r="F1897" t="str">
        <f t="shared" si="1"/>
        <v> North Carolina</v>
      </c>
      <c r="G1897" t="str">
        <f t="shared" si="2"/>
        <v>Avery </v>
      </c>
      <c r="H1897" t="str">
        <f t="shared" si="3"/>
        <v>North Carolina</v>
      </c>
      <c r="I1897" t="str">
        <f>VLOOKUP(H1897,Sheet5!A:B,2,FALSE)</f>
        <v>NC</v>
      </c>
      <c r="J1897" t="str">
        <f t="shared" si="4"/>
        <v>Avery, NC</v>
      </c>
    </row>
    <row r="1898" ht="15.75" customHeight="1">
      <c r="A1898" s="11" t="s">
        <v>10427</v>
      </c>
      <c r="B1898" s="12" t="s">
        <v>5854</v>
      </c>
      <c r="C1898" s="12">
        <v>12.9</v>
      </c>
      <c r="D1898" s="12">
        <v>19.9</v>
      </c>
      <c r="E1898" s="12">
        <v>40671.0</v>
      </c>
      <c r="F1898" t="str">
        <f t="shared" si="1"/>
        <v> North Carolina</v>
      </c>
      <c r="G1898" t="str">
        <f t="shared" si="2"/>
        <v>Beaufort </v>
      </c>
      <c r="H1898" t="str">
        <f t="shared" si="3"/>
        <v>North Carolina</v>
      </c>
      <c r="I1898" t="str">
        <f>VLOOKUP(H1898,Sheet5!A:B,2,FALSE)</f>
        <v>NC</v>
      </c>
      <c r="J1898" t="str">
        <f t="shared" si="4"/>
        <v>Beaufort, NC</v>
      </c>
    </row>
    <row r="1899" ht="15.75" customHeight="1">
      <c r="A1899" s="11" t="s">
        <v>10428</v>
      </c>
      <c r="B1899" s="12" t="s">
        <v>5856</v>
      </c>
      <c r="C1899" s="12">
        <v>15.2</v>
      </c>
      <c r="D1899" s="12">
        <v>25.5</v>
      </c>
      <c r="E1899" s="12">
        <v>29388.0</v>
      </c>
      <c r="F1899" t="str">
        <f t="shared" si="1"/>
        <v> North Carolina</v>
      </c>
      <c r="G1899" t="str">
        <f t="shared" si="2"/>
        <v>Bertie </v>
      </c>
      <c r="H1899" t="str">
        <f t="shared" si="3"/>
        <v>North Carolina</v>
      </c>
      <c r="I1899" t="str">
        <f>VLOOKUP(H1899,Sheet5!A:B,2,FALSE)</f>
        <v>NC</v>
      </c>
      <c r="J1899" t="str">
        <f t="shared" si="4"/>
        <v>Bertie, NC</v>
      </c>
    </row>
    <row r="1900" ht="15.75" customHeight="1">
      <c r="A1900" s="11" t="s">
        <v>10429</v>
      </c>
      <c r="B1900" s="12" t="s">
        <v>5858</v>
      </c>
      <c r="C1900" s="12">
        <v>12.9</v>
      </c>
      <c r="D1900" s="12">
        <v>27.9</v>
      </c>
      <c r="E1900" s="12">
        <v>29532.0</v>
      </c>
      <c r="F1900" t="str">
        <f t="shared" si="1"/>
        <v> North Carolina</v>
      </c>
      <c r="G1900" t="str">
        <f t="shared" si="2"/>
        <v>Bladen </v>
      </c>
      <c r="H1900" t="str">
        <f t="shared" si="3"/>
        <v>North Carolina</v>
      </c>
      <c r="I1900" t="str">
        <f>VLOOKUP(H1900,Sheet5!A:B,2,FALSE)</f>
        <v>NC</v>
      </c>
      <c r="J1900" t="str">
        <f t="shared" si="4"/>
        <v>Bladen, NC</v>
      </c>
    </row>
    <row r="1901" ht="15.75" customHeight="1">
      <c r="A1901" s="11" t="s">
        <v>10430</v>
      </c>
      <c r="B1901" s="12" t="s">
        <v>5860</v>
      </c>
      <c r="C1901" s="12">
        <v>13.2</v>
      </c>
      <c r="D1901" s="12">
        <v>16.3</v>
      </c>
      <c r="E1901" s="12">
        <v>46955.0</v>
      </c>
      <c r="F1901" t="str">
        <f t="shared" si="1"/>
        <v> North Carolina</v>
      </c>
      <c r="G1901" t="str">
        <f t="shared" si="2"/>
        <v>Brunswick </v>
      </c>
      <c r="H1901" t="str">
        <f t="shared" si="3"/>
        <v>North Carolina</v>
      </c>
      <c r="I1901" t="str">
        <f>VLOOKUP(H1901,Sheet5!A:B,2,FALSE)</f>
        <v>NC</v>
      </c>
      <c r="J1901" t="str">
        <f t="shared" si="4"/>
        <v>Brunswick, NC</v>
      </c>
    </row>
    <row r="1902" ht="15.75" customHeight="1">
      <c r="A1902" s="11" t="s">
        <v>10431</v>
      </c>
      <c r="B1902" s="12" t="s">
        <v>5862</v>
      </c>
      <c r="C1902" s="12">
        <v>8.0</v>
      </c>
      <c r="D1902" s="12">
        <v>16.5</v>
      </c>
      <c r="E1902" s="12">
        <v>45642.0</v>
      </c>
      <c r="F1902" t="str">
        <f t="shared" si="1"/>
        <v> North Carolina</v>
      </c>
      <c r="G1902" t="str">
        <f t="shared" si="2"/>
        <v>Buncombe </v>
      </c>
      <c r="H1902" t="str">
        <f t="shared" si="3"/>
        <v>North Carolina</v>
      </c>
      <c r="I1902" t="str">
        <f>VLOOKUP(H1902,Sheet5!A:B,2,FALSE)</f>
        <v>NC</v>
      </c>
      <c r="J1902" t="str">
        <f t="shared" si="4"/>
        <v>Buncombe, NC</v>
      </c>
    </row>
    <row r="1903" ht="15.75" customHeight="1">
      <c r="A1903" s="11" t="s">
        <v>10432</v>
      </c>
      <c r="B1903" s="12" t="s">
        <v>5864</v>
      </c>
      <c r="C1903" s="12">
        <v>13.1</v>
      </c>
      <c r="D1903" s="12">
        <v>20.7</v>
      </c>
      <c r="E1903" s="12">
        <v>37735.0</v>
      </c>
      <c r="F1903" t="str">
        <f t="shared" si="1"/>
        <v> North Carolina</v>
      </c>
      <c r="G1903" t="str">
        <f t="shared" si="2"/>
        <v>Burke </v>
      </c>
      <c r="H1903" t="str">
        <f t="shared" si="3"/>
        <v>North Carolina</v>
      </c>
      <c r="I1903" t="str">
        <f>VLOOKUP(H1903,Sheet5!A:B,2,FALSE)</f>
        <v>NC</v>
      </c>
      <c r="J1903" t="str">
        <f t="shared" si="4"/>
        <v>Burke, NC</v>
      </c>
    </row>
    <row r="1904" ht="15.75" customHeight="1">
      <c r="A1904" s="11" t="s">
        <v>10433</v>
      </c>
      <c r="B1904" s="12" t="s">
        <v>5866</v>
      </c>
      <c r="C1904" s="12">
        <v>11.1</v>
      </c>
      <c r="D1904" s="12">
        <v>13.1</v>
      </c>
      <c r="E1904" s="12">
        <v>53935.0</v>
      </c>
      <c r="F1904" t="str">
        <f t="shared" si="1"/>
        <v> North Carolina</v>
      </c>
      <c r="G1904" t="str">
        <f t="shared" si="2"/>
        <v>Cabarrus </v>
      </c>
      <c r="H1904" t="str">
        <f t="shared" si="3"/>
        <v>North Carolina</v>
      </c>
      <c r="I1904" t="str">
        <f>VLOOKUP(H1904,Sheet5!A:B,2,FALSE)</f>
        <v>NC</v>
      </c>
      <c r="J1904" t="str">
        <f t="shared" si="4"/>
        <v>Cabarrus, NC</v>
      </c>
    </row>
    <row r="1905" ht="15.75" customHeight="1">
      <c r="A1905" s="11" t="s">
        <v>10434</v>
      </c>
      <c r="B1905" s="12" t="s">
        <v>5868</v>
      </c>
      <c r="C1905" s="12">
        <v>13.6</v>
      </c>
      <c r="D1905" s="12">
        <v>20.5</v>
      </c>
      <c r="E1905" s="12">
        <v>34853.0</v>
      </c>
      <c r="F1905" t="str">
        <f t="shared" si="1"/>
        <v> North Carolina</v>
      </c>
      <c r="G1905" t="str">
        <f t="shared" si="2"/>
        <v>Caldwell </v>
      </c>
      <c r="H1905" t="str">
        <f t="shared" si="3"/>
        <v>North Carolina</v>
      </c>
      <c r="I1905" t="str">
        <f>VLOOKUP(H1905,Sheet5!A:B,2,FALSE)</f>
        <v>NC</v>
      </c>
      <c r="J1905" t="str">
        <f t="shared" si="4"/>
        <v>Caldwell, NC</v>
      </c>
    </row>
    <row r="1906" ht="15.75" customHeight="1">
      <c r="A1906" s="11" t="s">
        <v>10435</v>
      </c>
      <c r="B1906" s="12" t="s">
        <v>5870</v>
      </c>
      <c r="C1906" s="12">
        <v>11.0</v>
      </c>
      <c r="D1906" s="12">
        <v>6.7</v>
      </c>
      <c r="E1906" s="12">
        <v>62194.0</v>
      </c>
      <c r="F1906" t="str">
        <f t="shared" si="1"/>
        <v> North Carolina</v>
      </c>
      <c r="G1906" t="str">
        <f t="shared" si="2"/>
        <v>Camden </v>
      </c>
      <c r="H1906" t="str">
        <f t="shared" si="3"/>
        <v>North Carolina</v>
      </c>
      <c r="I1906" t="str">
        <f>VLOOKUP(H1906,Sheet5!A:B,2,FALSE)</f>
        <v>NC</v>
      </c>
      <c r="J1906" t="str">
        <f t="shared" si="4"/>
        <v>Camden, NC</v>
      </c>
    </row>
    <row r="1907" ht="15.75" customHeight="1">
      <c r="A1907" s="11" t="s">
        <v>10436</v>
      </c>
      <c r="B1907" s="12" t="s">
        <v>5872</v>
      </c>
      <c r="C1907" s="12">
        <v>11.0</v>
      </c>
      <c r="D1907" s="12">
        <v>15.2</v>
      </c>
      <c r="E1907" s="12">
        <v>47179.0</v>
      </c>
      <c r="F1907" t="str">
        <f t="shared" si="1"/>
        <v> North Carolina</v>
      </c>
      <c r="G1907" t="str">
        <f t="shared" si="2"/>
        <v>Carteret </v>
      </c>
      <c r="H1907" t="str">
        <f t="shared" si="3"/>
        <v>North Carolina</v>
      </c>
      <c r="I1907" t="str">
        <f>VLOOKUP(H1907,Sheet5!A:B,2,FALSE)</f>
        <v>NC</v>
      </c>
      <c r="J1907" t="str">
        <f t="shared" si="4"/>
        <v>Carteret, NC</v>
      </c>
    </row>
    <row r="1908" ht="15.75" customHeight="1">
      <c r="A1908" s="11" t="s">
        <v>10437</v>
      </c>
      <c r="B1908" s="12" t="s">
        <v>5874</v>
      </c>
      <c r="C1908" s="12">
        <v>12.1</v>
      </c>
      <c r="D1908" s="12">
        <v>21.7</v>
      </c>
      <c r="E1908" s="12">
        <v>38318.0</v>
      </c>
      <c r="F1908" t="str">
        <f t="shared" si="1"/>
        <v> North Carolina</v>
      </c>
      <c r="G1908" t="str">
        <f t="shared" si="2"/>
        <v>Caswell </v>
      </c>
      <c r="H1908" t="str">
        <f t="shared" si="3"/>
        <v>North Carolina</v>
      </c>
      <c r="I1908" t="str">
        <f>VLOOKUP(H1908,Sheet5!A:B,2,FALSE)</f>
        <v>NC</v>
      </c>
      <c r="J1908" t="str">
        <f t="shared" si="4"/>
        <v>Caswell, NC</v>
      </c>
    </row>
    <row r="1909" ht="15.75" customHeight="1">
      <c r="A1909" s="11" t="s">
        <v>10438</v>
      </c>
      <c r="B1909" s="12" t="s">
        <v>5876</v>
      </c>
      <c r="C1909" s="12">
        <v>9.2</v>
      </c>
      <c r="D1909" s="12">
        <v>15.3</v>
      </c>
      <c r="E1909" s="12">
        <v>45397.0</v>
      </c>
      <c r="F1909" t="str">
        <f t="shared" si="1"/>
        <v> North Carolina</v>
      </c>
      <c r="G1909" t="str">
        <f t="shared" si="2"/>
        <v>Catawba </v>
      </c>
      <c r="H1909" t="str">
        <f t="shared" si="3"/>
        <v>North Carolina</v>
      </c>
      <c r="I1909" t="str">
        <f>VLOOKUP(H1909,Sheet5!A:B,2,FALSE)</f>
        <v>NC</v>
      </c>
      <c r="J1909" t="str">
        <f t="shared" si="4"/>
        <v>Catawba, NC</v>
      </c>
    </row>
    <row r="1910" ht="15.75" customHeight="1">
      <c r="A1910" s="11" t="s">
        <v>10439</v>
      </c>
      <c r="B1910" s="12" t="s">
        <v>5878</v>
      </c>
      <c r="C1910" s="12">
        <v>9.8</v>
      </c>
      <c r="D1910" s="12">
        <v>14.4</v>
      </c>
      <c r="E1910" s="12">
        <v>57140.0</v>
      </c>
      <c r="F1910" t="str">
        <f t="shared" si="1"/>
        <v> North Carolina</v>
      </c>
      <c r="G1910" t="str">
        <f t="shared" si="2"/>
        <v>Chatham </v>
      </c>
      <c r="H1910" t="str">
        <f t="shared" si="3"/>
        <v>North Carolina</v>
      </c>
      <c r="I1910" t="str">
        <f>VLOOKUP(H1910,Sheet5!A:B,2,FALSE)</f>
        <v>NC</v>
      </c>
      <c r="J1910" t="str">
        <f t="shared" si="4"/>
        <v>Chatham, NC</v>
      </c>
    </row>
    <row r="1911" ht="15.75" customHeight="1">
      <c r="A1911" s="11" t="s">
        <v>10440</v>
      </c>
      <c r="B1911" s="12" t="s">
        <v>5880</v>
      </c>
      <c r="C1911" s="12">
        <v>9.8</v>
      </c>
      <c r="D1911" s="12">
        <v>19.4</v>
      </c>
      <c r="E1911" s="12">
        <v>34507.0</v>
      </c>
      <c r="F1911" t="str">
        <f t="shared" si="1"/>
        <v> North Carolina</v>
      </c>
      <c r="G1911" t="str">
        <f t="shared" si="2"/>
        <v>Cherokee </v>
      </c>
      <c r="H1911" t="str">
        <f t="shared" si="3"/>
        <v>North Carolina</v>
      </c>
      <c r="I1911" t="str">
        <f>VLOOKUP(H1911,Sheet5!A:B,2,FALSE)</f>
        <v>NC</v>
      </c>
      <c r="J1911" t="str">
        <f t="shared" si="4"/>
        <v>Cherokee, NC</v>
      </c>
    </row>
    <row r="1912" ht="15.75" customHeight="1">
      <c r="A1912" s="11" t="s">
        <v>10441</v>
      </c>
      <c r="B1912" s="12" t="s">
        <v>5882</v>
      </c>
      <c r="C1912" s="12">
        <v>12.6</v>
      </c>
      <c r="D1912" s="12">
        <v>27.4</v>
      </c>
      <c r="E1912" s="12">
        <v>37154.0</v>
      </c>
      <c r="F1912" t="str">
        <f t="shared" si="1"/>
        <v> North Carolina</v>
      </c>
      <c r="G1912" t="str">
        <f t="shared" si="2"/>
        <v>Chowan </v>
      </c>
      <c r="H1912" t="str">
        <f t="shared" si="3"/>
        <v>North Carolina</v>
      </c>
      <c r="I1912" t="str">
        <f>VLOOKUP(H1912,Sheet5!A:B,2,FALSE)</f>
        <v>NC</v>
      </c>
      <c r="J1912" t="str">
        <f t="shared" si="4"/>
        <v>Chowan, NC</v>
      </c>
    </row>
    <row r="1913" ht="15.75" customHeight="1">
      <c r="A1913" s="11" t="s">
        <v>10442</v>
      </c>
      <c r="B1913" s="12" t="s">
        <v>5884</v>
      </c>
      <c r="C1913" s="12">
        <v>13.5</v>
      </c>
      <c r="D1913" s="12">
        <v>23.6</v>
      </c>
      <c r="E1913" s="12">
        <v>36089.0</v>
      </c>
      <c r="F1913" t="str">
        <f t="shared" si="1"/>
        <v> North Carolina</v>
      </c>
      <c r="G1913" t="str">
        <f t="shared" si="2"/>
        <v>Clay </v>
      </c>
      <c r="H1913" t="str">
        <f t="shared" si="3"/>
        <v>North Carolina</v>
      </c>
      <c r="I1913" t="str">
        <f>VLOOKUP(H1913,Sheet5!A:B,2,FALSE)</f>
        <v>NC</v>
      </c>
      <c r="J1913" t="str">
        <f t="shared" si="4"/>
        <v>Clay, NC</v>
      </c>
    </row>
    <row r="1914" ht="15.75" customHeight="1">
      <c r="A1914" s="11" t="s">
        <v>10443</v>
      </c>
      <c r="B1914" s="12" t="s">
        <v>5886</v>
      </c>
      <c r="C1914" s="12">
        <v>13.5</v>
      </c>
      <c r="D1914" s="12">
        <v>20.1</v>
      </c>
      <c r="E1914" s="12">
        <v>39197.0</v>
      </c>
      <c r="F1914" t="str">
        <f t="shared" si="1"/>
        <v> North Carolina</v>
      </c>
      <c r="G1914" t="str">
        <f t="shared" si="2"/>
        <v>Cleveland </v>
      </c>
      <c r="H1914" t="str">
        <f t="shared" si="3"/>
        <v>North Carolina</v>
      </c>
      <c r="I1914" t="str">
        <f>VLOOKUP(H1914,Sheet5!A:B,2,FALSE)</f>
        <v>NC</v>
      </c>
      <c r="J1914" t="str">
        <f t="shared" si="4"/>
        <v>Cleveland, NC</v>
      </c>
    </row>
    <row r="1915" ht="15.75" customHeight="1">
      <c r="A1915" s="11" t="s">
        <v>10444</v>
      </c>
      <c r="B1915" s="12" t="s">
        <v>5888</v>
      </c>
      <c r="C1915" s="12">
        <v>10.6</v>
      </c>
      <c r="D1915" s="12">
        <v>24.3</v>
      </c>
      <c r="E1915" s="12">
        <v>34597.0</v>
      </c>
      <c r="F1915" t="str">
        <f t="shared" si="1"/>
        <v> North Carolina</v>
      </c>
      <c r="G1915" t="str">
        <f t="shared" si="2"/>
        <v>Columbus </v>
      </c>
      <c r="H1915" t="str">
        <f t="shared" si="3"/>
        <v>North Carolina</v>
      </c>
      <c r="I1915" t="str">
        <f>VLOOKUP(H1915,Sheet5!A:B,2,FALSE)</f>
        <v>NC</v>
      </c>
      <c r="J1915" t="str">
        <f t="shared" si="4"/>
        <v>Columbus, NC</v>
      </c>
    </row>
    <row r="1916" ht="15.75" customHeight="1">
      <c r="A1916" s="11" t="s">
        <v>10445</v>
      </c>
      <c r="B1916" s="12" t="s">
        <v>5890</v>
      </c>
      <c r="C1916" s="12">
        <v>12.9</v>
      </c>
      <c r="D1916" s="12">
        <v>16.2</v>
      </c>
      <c r="E1916" s="12">
        <v>47295.0</v>
      </c>
      <c r="F1916" t="str">
        <f t="shared" si="1"/>
        <v> North Carolina</v>
      </c>
      <c r="G1916" t="str">
        <f t="shared" si="2"/>
        <v>Craven </v>
      </c>
      <c r="H1916" t="str">
        <f t="shared" si="3"/>
        <v>North Carolina</v>
      </c>
      <c r="I1916" t="str">
        <f>VLOOKUP(H1916,Sheet5!A:B,2,FALSE)</f>
        <v>NC</v>
      </c>
      <c r="J1916" t="str">
        <f t="shared" si="4"/>
        <v>Craven, NC</v>
      </c>
    </row>
    <row r="1917" ht="15.75" customHeight="1">
      <c r="A1917" s="11" t="s">
        <v>10446</v>
      </c>
      <c r="B1917" s="12" t="s">
        <v>5892</v>
      </c>
      <c r="C1917" s="12">
        <v>13.0</v>
      </c>
      <c r="D1917" s="12">
        <v>17.4</v>
      </c>
      <c r="E1917" s="12">
        <v>44778.0</v>
      </c>
      <c r="F1917" t="str">
        <f t="shared" si="1"/>
        <v> North Carolina</v>
      </c>
      <c r="G1917" t="str">
        <f t="shared" si="2"/>
        <v>Cumberland </v>
      </c>
      <c r="H1917" t="str">
        <f t="shared" si="3"/>
        <v>North Carolina</v>
      </c>
      <c r="I1917" t="str">
        <f>VLOOKUP(H1917,Sheet5!A:B,2,FALSE)</f>
        <v>NC</v>
      </c>
      <c r="J1917" t="str">
        <f t="shared" si="4"/>
        <v>Cumberland, NC</v>
      </c>
    </row>
    <row r="1918" ht="15.75" customHeight="1">
      <c r="A1918" s="11" t="s">
        <v>10447</v>
      </c>
      <c r="B1918" s="12" t="s">
        <v>5894</v>
      </c>
      <c r="C1918" s="12">
        <v>7.6</v>
      </c>
      <c r="D1918" s="12">
        <v>10.3</v>
      </c>
      <c r="E1918" s="12">
        <v>58676.0</v>
      </c>
      <c r="F1918" t="str">
        <f t="shared" si="1"/>
        <v> North Carolina</v>
      </c>
      <c r="G1918" t="str">
        <f t="shared" si="2"/>
        <v>Currituck </v>
      </c>
      <c r="H1918" t="str">
        <f t="shared" si="3"/>
        <v>North Carolina</v>
      </c>
      <c r="I1918" t="str">
        <f>VLOOKUP(H1918,Sheet5!A:B,2,FALSE)</f>
        <v>NC</v>
      </c>
      <c r="J1918" t="str">
        <f t="shared" si="4"/>
        <v>Currituck, NC</v>
      </c>
    </row>
    <row r="1919" ht="15.75" customHeight="1">
      <c r="A1919" s="11" t="s">
        <v>10448</v>
      </c>
      <c r="B1919" s="12" t="s">
        <v>5896</v>
      </c>
      <c r="C1919" s="12">
        <v>6.5</v>
      </c>
      <c r="D1919" s="12">
        <v>9.1</v>
      </c>
      <c r="E1919" s="12">
        <v>55520.0</v>
      </c>
      <c r="F1919" t="str">
        <f t="shared" si="1"/>
        <v> North Carolina</v>
      </c>
      <c r="G1919" t="str">
        <f t="shared" si="2"/>
        <v>Dare </v>
      </c>
      <c r="H1919" t="str">
        <f t="shared" si="3"/>
        <v>North Carolina</v>
      </c>
      <c r="I1919" t="str">
        <f>VLOOKUP(H1919,Sheet5!A:B,2,FALSE)</f>
        <v>NC</v>
      </c>
      <c r="J1919" t="str">
        <f t="shared" si="4"/>
        <v>Dare, NC</v>
      </c>
    </row>
    <row r="1920" ht="15.75" customHeight="1">
      <c r="A1920" s="11" t="s">
        <v>10449</v>
      </c>
      <c r="B1920" s="12" t="s">
        <v>5898</v>
      </c>
      <c r="C1920" s="12">
        <v>11.9</v>
      </c>
      <c r="D1920" s="12">
        <v>16.1</v>
      </c>
      <c r="E1920" s="12">
        <v>42866.0</v>
      </c>
      <c r="F1920" t="str">
        <f t="shared" si="1"/>
        <v> North Carolina</v>
      </c>
      <c r="G1920" t="str">
        <f t="shared" si="2"/>
        <v>Davidson </v>
      </c>
      <c r="H1920" t="str">
        <f t="shared" si="3"/>
        <v>North Carolina</v>
      </c>
      <c r="I1920" t="str">
        <f>VLOOKUP(H1920,Sheet5!A:B,2,FALSE)</f>
        <v>NC</v>
      </c>
      <c r="J1920" t="str">
        <f t="shared" si="4"/>
        <v>Davidson, NC</v>
      </c>
    </row>
    <row r="1921" ht="15.75" customHeight="1">
      <c r="A1921" s="11" t="s">
        <v>10450</v>
      </c>
      <c r="B1921" s="12" t="s">
        <v>5900</v>
      </c>
      <c r="C1921" s="12">
        <v>8.6</v>
      </c>
      <c r="D1921" s="12">
        <v>14.4</v>
      </c>
      <c r="E1921" s="12">
        <v>49591.0</v>
      </c>
      <c r="F1921" t="str">
        <f t="shared" si="1"/>
        <v> North Carolina</v>
      </c>
      <c r="G1921" t="str">
        <f t="shared" si="2"/>
        <v>Davie </v>
      </c>
      <c r="H1921" t="str">
        <f t="shared" si="3"/>
        <v>North Carolina</v>
      </c>
      <c r="I1921" t="str">
        <f>VLOOKUP(H1921,Sheet5!A:B,2,FALSE)</f>
        <v>NC</v>
      </c>
      <c r="J1921" t="str">
        <f t="shared" si="4"/>
        <v>Davie, NC</v>
      </c>
    </row>
    <row r="1922" ht="15.75" customHeight="1">
      <c r="A1922" s="11" t="s">
        <v>10451</v>
      </c>
      <c r="B1922" s="12" t="s">
        <v>5902</v>
      </c>
      <c r="C1922" s="12">
        <v>12.0</v>
      </c>
      <c r="D1922" s="12">
        <v>26.9</v>
      </c>
      <c r="E1922" s="12">
        <v>34787.0</v>
      </c>
      <c r="F1922" t="str">
        <f t="shared" si="1"/>
        <v> North Carolina</v>
      </c>
      <c r="G1922" t="str">
        <f t="shared" si="2"/>
        <v>Duplin </v>
      </c>
      <c r="H1922" t="str">
        <f t="shared" si="3"/>
        <v>North Carolina</v>
      </c>
      <c r="I1922" t="str">
        <f>VLOOKUP(H1922,Sheet5!A:B,2,FALSE)</f>
        <v>NC</v>
      </c>
      <c r="J1922" t="str">
        <f t="shared" si="4"/>
        <v>Duplin, NC</v>
      </c>
    </row>
    <row r="1923" ht="15.75" customHeight="1">
      <c r="A1923" s="11" t="s">
        <v>10452</v>
      </c>
      <c r="B1923" s="12" t="s">
        <v>5904</v>
      </c>
      <c r="C1923" s="12">
        <v>8.1</v>
      </c>
      <c r="D1923" s="12">
        <v>18.1</v>
      </c>
      <c r="E1923" s="12">
        <v>52038.0</v>
      </c>
      <c r="F1923" t="str">
        <f t="shared" si="1"/>
        <v> North Carolina</v>
      </c>
      <c r="G1923" t="str">
        <f t="shared" si="2"/>
        <v>Durham </v>
      </c>
      <c r="H1923" t="str">
        <f t="shared" si="3"/>
        <v>North Carolina</v>
      </c>
      <c r="I1923" t="str">
        <f>VLOOKUP(H1923,Sheet5!A:B,2,FALSE)</f>
        <v>NC</v>
      </c>
      <c r="J1923" t="str">
        <f t="shared" si="4"/>
        <v>Durham, NC</v>
      </c>
    </row>
    <row r="1924" ht="15.75" customHeight="1">
      <c r="A1924" s="11" t="s">
        <v>10453</v>
      </c>
      <c r="B1924" s="12" t="s">
        <v>5906</v>
      </c>
      <c r="C1924" s="12">
        <v>16.9</v>
      </c>
      <c r="D1924" s="12">
        <v>25.3</v>
      </c>
      <c r="E1924" s="12">
        <v>33892.0</v>
      </c>
      <c r="F1924" t="str">
        <f t="shared" si="1"/>
        <v> North Carolina</v>
      </c>
      <c r="G1924" t="str">
        <f t="shared" si="2"/>
        <v>Edgecombe </v>
      </c>
      <c r="H1924" t="str">
        <f t="shared" si="3"/>
        <v>North Carolina</v>
      </c>
      <c r="I1924" t="str">
        <f>VLOOKUP(H1924,Sheet5!A:B,2,FALSE)</f>
        <v>NC</v>
      </c>
      <c r="J1924" t="str">
        <f t="shared" si="4"/>
        <v>Edgecombe, NC</v>
      </c>
    </row>
    <row r="1925" ht="15.75" customHeight="1">
      <c r="A1925" s="11" t="s">
        <v>10454</v>
      </c>
      <c r="B1925" s="12" t="s">
        <v>5908</v>
      </c>
      <c r="C1925" s="12">
        <v>9.8</v>
      </c>
      <c r="D1925" s="12">
        <v>19.1</v>
      </c>
      <c r="E1925" s="12">
        <v>46003.0</v>
      </c>
      <c r="F1925" t="str">
        <f t="shared" si="1"/>
        <v> North Carolina</v>
      </c>
      <c r="G1925" t="str">
        <f t="shared" si="2"/>
        <v>Forsyth </v>
      </c>
      <c r="H1925" t="str">
        <f t="shared" si="3"/>
        <v>North Carolina</v>
      </c>
      <c r="I1925" t="str">
        <f>VLOOKUP(H1925,Sheet5!A:B,2,FALSE)</f>
        <v>NC</v>
      </c>
      <c r="J1925" t="str">
        <f t="shared" si="4"/>
        <v>Forsyth, NC</v>
      </c>
    </row>
    <row r="1926" ht="15.75" customHeight="1">
      <c r="A1926" s="11" t="s">
        <v>10455</v>
      </c>
      <c r="B1926" s="12" t="s">
        <v>5910</v>
      </c>
      <c r="C1926" s="12">
        <v>12.1</v>
      </c>
      <c r="D1926" s="12">
        <v>15.4</v>
      </c>
      <c r="E1926" s="12">
        <v>42763.0</v>
      </c>
      <c r="F1926" t="str">
        <f t="shared" si="1"/>
        <v> North Carolina</v>
      </c>
      <c r="G1926" t="str">
        <f t="shared" si="2"/>
        <v>Franklin </v>
      </c>
      <c r="H1926" t="str">
        <f t="shared" si="3"/>
        <v>North Carolina</v>
      </c>
      <c r="I1926" t="str">
        <f>VLOOKUP(H1926,Sheet5!A:B,2,FALSE)</f>
        <v>NC</v>
      </c>
      <c r="J1926" t="str">
        <f t="shared" si="4"/>
        <v>Franklin, NC</v>
      </c>
    </row>
    <row r="1927" ht="15.75" customHeight="1">
      <c r="A1927" s="11" t="s">
        <v>10456</v>
      </c>
      <c r="B1927" s="12" t="s">
        <v>5912</v>
      </c>
      <c r="C1927" s="12">
        <v>12.7</v>
      </c>
      <c r="D1927" s="12">
        <v>18.1</v>
      </c>
      <c r="E1927" s="12">
        <v>42158.0</v>
      </c>
      <c r="F1927" t="str">
        <f t="shared" si="1"/>
        <v> North Carolina</v>
      </c>
      <c r="G1927" t="str">
        <f t="shared" si="2"/>
        <v>Gaston </v>
      </c>
      <c r="H1927" t="str">
        <f t="shared" si="3"/>
        <v>North Carolina</v>
      </c>
      <c r="I1927" t="str">
        <f>VLOOKUP(H1927,Sheet5!A:B,2,FALSE)</f>
        <v>NC</v>
      </c>
      <c r="J1927" t="str">
        <f t="shared" si="4"/>
        <v>Gaston, NC</v>
      </c>
    </row>
    <row r="1928" ht="15.75" customHeight="1">
      <c r="A1928" s="11" t="s">
        <v>10457</v>
      </c>
      <c r="B1928" s="12" t="s">
        <v>5914</v>
      </c>
      <c r="C1928" s="12">
        <v>12.6</v>
      </c>
      <c r="D1928" s="12">
        <v>16.0</v>
      </c>
      <c r="E1928" s="12">
        <v>49894.0</v>
      </c>
      <c r="F1928" t="str">
        <f t="shared" si="1"/>
        <v> North Carolina</v>
      </c>
      <c r="G1928" t="str">
        <f t="shared" si="2"/>
        <v>Gates </v>
      </c>
      <c r="H1928" t="str">
        <f t="shared" si="3"/>
        <v>North Carolina</v>
      </c>
      <c r="I1928" t="str">
        <f>VLOOKUP(H1928,Sheet5!A:B,2,FALSE)</f>
        <v>NC</v>
      </c>
      <c r="J1928" t="str">
        <f t="shared" si="4"/>
        <v>Gates, NC</v>
      </c>
    </row>
    <row r="1929" ht="15.75" customHeight="1">
      <c r="A1929" s="11" t="s">
        <v>10458</v>
      </c>
      <c r="B1929" s="12" t="s">
        <v>5916</v>
      </c>
      <c r="C1929" s="12">
        <v>10.2</v>
      </c>
      <c r="D1929" s="12">
        <v>21.4</v>
      </c>
      <c r="E1929" s="12">
        <v>37161.0</v>
      </c>
      <c r="F1929" t="str">
        <f t="shared" si="1"/>
        <v> North Carolina</v>
      </c>
      <c r="G1929" t="str">
        <f t="shared" si="2"/>
        <v>Graham </v>
      </c>
      <c r="H1929" t="str">
        <f t="shared" si="3"/>
        <v>North Carolina</v>
      </c>
      <c r="I1929" t="str">
        <f>VLOOKUP(H1929,Sheet5!A:B,2,FALSE)</f>
        <v>NC</v>
      </c>
      <c r="J1929" t="str">
        <f t="shared" si="4"/>
        <v>Graham, NC</v>
      </c>
    </row>
    <row r="1930" ht="15.75" customHeight="1">
      <c r="A1930" s="11" t="s">
        <v>10459</v>
      </c>
      <c r="B1930" s="12" t="s">
        <v>5918</v>
      </c>
      <c r="C1930" s="12">
        <v>10.0</v>
      </c>
      <c r="D1930" s="12">
        <v>15.8</v>
      </c>
      <c r="E1930" s="12">
        <v>49655.0</v>
      </c>
      <c r="F1930" t="str">
        <f t="shared" si="1"/>
        <v> North Carolina</v>
      </c>
      <c r="G1930" t="str">
        <f t="shared" si="2"/>
        <v>Granville </v>
      </c>
      <c r="H1930" t="str">
        <f t="shared" si="3"/>
        <v>North Carolina</v>
      </c>
      <c r="I1930" t="str">
        <f>VLOOKUP(H1930,Sheet5!A:B,2,FALSE)</f>
        <v>NC</v>
      </c>
      <c r="J1930" t="str">
        <f t="shared" si="4"/>
        <v>Granville, NC</v>
      </c>
    </row>
    <row r="1931" ht="15.75" customHeight="1">
      <c r="A1931" s="11" t="s">
        <v>10460</v>
      </c>
      <c r="B1931" s="12" t="s">
        <v>5920</v>
      </c>
      <c r="C1931" s="12">
        <v>11.9</v>
      </c>
      <c r="D1931" s="12">
        <v>24.9</v>
      </c>
      <c r="E1931" s="12">
        <v>39498.0</v>
      </c>
      <c r="F1931" t="str">
        <f t="shared" si="1"/>
        <v> North Carolina</v>
      </c>
      <c r="G1931" t="str">
        <f t="shared" si="2"/>
        <v>Greene </v>
      </c>
      <c r="H1931" t="str">
        <f t="shared" si="3"/>
        <v>North Carolina</v>
      </c>
      <c r="I1931" t="str">
        <f>VLOOKUP(H1931,Sheet5!A:B,2,FALSE)</f>
        <v>NC</v>
      </c>
      <c r="J1931" t="str">
        <f t="shared" si="4"/>
        <v>Greene, NC</v>
      </c>
    </row>
    <row r="1932" ht="15.75" customHeight="1">
      <c r="A1932" s="11" t="s">
        <v>10461</v>
      </c>
      <c r="B1932" s="12" t="s">
        <v>5922</v>
      </c>
      <c r="C1932" s="12">
        <v>10.1</v>
      </c>
      <c r="D1932" s="12">
        <v>17.9</v>
      </c>
      <c r="E1932" s="12">
        <v>45050.0</v>
      </c>
      <c r="F1932" t="str">
        <f t="shared" si="1"/>
        <v> North Carolina</v>
      </c>
      <c r="G1932" t="str">
        <f t="shared" si="2"/>
        <v>Guilford </v>
      </c>
      <c r="H1932" t="str">
        <f t="shared" si="3"/>
        <v>North Carolina</v>
      </c>
      <c r="I1932" t="str">
        <f>VLOOKUP(H1932,Sheet5!A:B,2,FALSE)</f>
        <v>NC</v>
      </c>
      <c r="J1932" t="str">
        <f t="shared" si="4"/>
        <v>Guilford, NC</v>
      </c>
    </row>
    <row r="1933" ht="15.75" customHeight="1">
      <c r="A1933" s="11" t="s">
        <v>10462</v>
      </c>
      <c r="B1933" s="12" t="s">
        <v>5924</v>
      </c>
      <c r="C1933" s="12">
        <v>15.9</v>
      </c>
      <c r="D1933" s="12">
        <v>25.8</v>
      </c>
      <c r="E1933" s="12">
        <v>32834.0</v>
      </c>
      <c r="F1933" t="str">
        <f t="shared" si="1"/>
        <v> North Carolina</v>
      </c>
      <c r="G1933" t="str">
        <f t="shared" si="2"/>
        <v>Halifax </v>
      </c>
      <c r="H1933" t="str">
        <f t="shared" si="3"/>
        <v>North Carolina</v>
      </c>
      <c r="I1933" t="str">
        <f>VLOOKUP(H1933,Sheet5!A:B,2,FALSE)</f>
        <v>NC</v>
      </c>
      <c r="J1933" t="str">
        <f t="shared" si="4"/>
        <v>Halifax, NC</v>
      </c>
    </row>
    <row r="1934" ht="15.75" customHeight="1">
      <c r="A1934" s="11" t="s">
        <v>10463</v>
      </c>
      <c r="B1934" s="12" t="s">
        <v>5926</v>
      </c>
      <c r="C1934" s="12">
        <v>12.3</v>
      </c>
      <c r="D1934" s="12">
        <v>18.2</v>
      </c>
      <c r="E1934" s="12">
        <v>44417.0</v>
      </c>
      <c r="F1934" t="str">
        <f t="shared" si="1"/>
        <v> North Carolina</v>
      </c>
      <c r="G1934" t="str">
        <f t="shared" si="2"/>
        <v>Harnett </v>
      </c>
      <c r="H1934" t="str">
        <f t="shared" si="3"/>
        <v>North Carolina</v>
      </c>
      <c r="I1934" t="str">
        <f>VLOOKUP(H1934,Sheet5!A:B,2,FALSE)</f>
        <v>NC</v>
      </c>
      <c r="J1934" t="str">
        <f t="shared" si="4"/>
        <v>Harnett, NC</v>
      </c>
    </row>
    <row r="1935" ht="15.75" customHeight="1">
      <c r="A1935" s="11" t="s">
        <v>10464</v>
      </c>
      <c r="B1935" s="12" t="s">
        <v>5928</v>
      </c>
      <c r="C1935" s="12">
        <v>7.8</v>
      </c>
      <c r="D1935" s="12">
        <v>15.8</v>
      </c>
      <c r="E1935" s="12">
        <v>41795.0</v>
      </c>
      <c r="F1935" t="str">
        <f t="shared" si="1"/>
        <v> North Carolina</v>
      </c>
      <c r="G1935" t="str">
        <f t="shared" si="2"/>
        <v>Haywood </v>
      </c>
      <c r="H1935" t="str">
        <f t="shared" si="3"/>
        <v>North Carolina</v>
      </c>
      <c r="I1935" t="str">
        <f>VLOOKUP(H1935,Sheet5!A:B,2,FALSE)</f>
        <v>NC</v>
      </c>
      <c r="J1935" t="str">
        <f t="shared" si="4"/>
        <v>Haywood, NC</v>
      </c>
    </row>
    <row r="1936" ht="15.75" customHeight="1">
      <c r="A1936" s="11" t="s">
        <v>10465</v>
      </c>
      <c r="B1936" s="12" t="s">
        <v>5930</v>
      </c>
      <c r="C1936" s="12">
        <v>8.3</v>
      </c>
      <c r="D1936" s="12">
        <v>14.8</v>
      </c>
      <c r="E1936" s="12">
        <v>46257.0</v>
      </c>
      <c r="F1936" t="str">
        <f t="shared" si="1"/>
        <v> North Carolina</v>
      </c>
      <c r="G1936" t="str">
        <f t="shared" si="2"/>
        <v>Henderson </v>
      </c>
      <c r="H1936" t="str">
        <f t="shared" si="3"/>
        <v>North Carolina</v>
      </c>
      <c r="I1936" t="str">
        <f>VLOOKUP(H1936,Sheet5!A:B,2,FALSE)</f>
        <v>NC</v>
      </c>
      <c r="J1936" t="str">
        <f t="shared" si="4"/>
        <v>Henderson, NC</v>
      </c>
    </row>
    <row r="1937" ht="15.75" customHeight="1">
      <c r="A1937" s="11" t="s">
        <v>10466</v>
      </c>
      <c r="B1937" s="12" t="s">
        <v>5932</v>
      </c>
      <c r="C1937" s="12">
        <v>16.3</v>
      </c>
      <c r="D1937" s="12">
        <v>26.3</v>
      </c>
      <c r="E1937" s="12">
        <v>32201.0</v>
      </c>
      <c r="F1937" t="str">
        <f t="shared" si="1"/>
        <v> North Carolina</v>
      </c>
      <c r="G1937" t="str">
        <f t="shared" si="2"/>
        <v>Hertford </v>
      </c>
      <c r="H1937" t="str">
        <f t="shared" si="3"/>
        <v>North Carolina</v>
      </c>
      <c r="I1937" t="str">
        <f>VLOOKUP(H1937,Sheet5!A:B,2,FALSE)</f>
        <v>NC</v>
      </c>
      <c r="J1937" t="str">
        <f t="shared" si="4"/>
        <v>Hertford, NC</v>
      </c>
    </row>
    <row r="1938" ht="15.75" customHeight="1">
      <c r="A1938" s="11" t="s">
        <v>10467</v>
      </c>
      <c r="B1938" s="12" t="s">
        <v>5934</v>
      </c>
      <c r="C1938" s="12">
        <v>13.5</v>
      </c>
      <c r="D1938" s="12">
        <v>22.2</v>
      </c>
      <c r="E1938" s="12">
        <v>43754.0</v>
      </c>
      <c r="F1938" t="str">
        <f t="shared" si="1"/>
        <v> North Carolina</v>
      </c>
      <c r="G1938" t="str">
        <f t="shared" si="2"/>
        <v>Hoke </v>
      </c>
      <c r="H1938" t="str">
        <f t="shared" si="3"/>
        <v>North Carolina</v>
      </c>
      <c r="I1938" t="str">
        <f>VLOOKUP(H1938,Sheet5!A:B,2,FALSE)</f>
        <v>NC</v>
      </c>
      <c r="J1938" t="str">
        <f t="shared" si="4"/>
        <v>Hoke, NC</v>
      </c>
    </row>
    <row r="1939" ht="15.75" customHeight="1">
      <c r="A1939" s="11" t="s">
        <v>10468</v>
      </c>
      <c r="B1939" s="12" t="s">
        <v>5936</v>
      </c>
      <c r="C1939" s="12">
        <v>12.8</v>
      </c>
      <c r="D1939" s="12">
        <v>21.1</v>
      </c>
      <c r="E1939" s="12">
        <v>44425.0</v>
      </c>
      <c r="F1939" t="str">
        <f t="shared" si="1"/>
        <v> North Carolina</v>
      </c>
      <c r="G1939" t="str">
        <f t="shared" si="2"/>
        <v>Hyde </v>
      </c>
      <c r="H1939" t="str">
        <f t="shared" si="3"/>
        <v>North Carolina</v>
      </c>
      <c r="I1939" t="str">
        <f>VLOOKUP(H1939,Sheet5!A:B,2,FALSE)</f>
        <v>NC</v>
      </c>
      <c r="J1939" t="str">
        <f t="shared" si="4"/>
        <v>Hyde, NC</v>
      </c>
    </row>
    <row r="1940" ht="15.75" customHeight="1">
      <c r="A1940" s="11" t="s">
        <v>10469</v>
      </c>
      <c r="B1940" s="12" t="s">
        <v>5938</v>
      </c>
      <c r="C1940" s="12">
        <v>11.1</v>
      </c>
      <c r="D1940" s="12">
        <v>13.4</v>
      </c>
      <c r="E1940" s="12">
        <v>51889.0</v>
      </c>
      <c r="F1940" t="str">
        <f t="shared" si="1"/>
        <v> North Carolina</v>
      </c>
      <c r="G1940" t="str">
        <f t="shared" si="2"/>
        <v>Iredell </v>
      </c>
      <c r="H1940" t="str">
        <f t="shared" si="3"/>
        <v>North Carolina</v>
      </c>
      <c r="I1940" t="str">
        <f>VLOOKUP(H1940,Sheet5!A:B,2,FALSE)</f>
        <v>NC</v>
      </c>
      <c r="J1940" t="str">
        <f t="shared" si="4"/>
        <v>Iredell, NC</v>
      </c>
    </row>
    <row r="1941" ht="15.75" customHeight="1">
      <c r="A1941" s="11" t="s">
        <v>10470</v>
      </c>
      <c r="B1941" s="12" t="s">
        <v>5940</v>
      </c>
      <c r="C1941" s="12">
        <v>8.2</v>
      </c>
      <c r="D1941" s="12">
        <v>22.3</v>
      </c>
      <c r="E1941" s="12">
        <v>36705.0</v>
      </c>
      <c r="F1941" t="str">
        <f t="shared" si="1"/>
        <v> North Carolina</v>
      </c>
      <c r="G1941" t="str">
        <f t="shared" si="2"/>
        <v>Jackson </v>
      </c>
      <c r="H1941" t="str">
        <f t="shared" si="3"/>
        <v>North Carolina</v>
      </c>
      <c r="I1941" t="str">
        <f>VLOOKUP(H1941,Sheet5!A:B,2,FALSE)</f>
        <v>NC</v>
      </c>
      <c r="J1941" t="str">
        <f t="shared" si="4"/>
        <v>Jackson, NC</v>
      </c>
    </row>
    <row r="1942" ht="15.75" customHeight="1">
      <c r="A1942" s="11" t="s">
        <v>10471</v>
      </c>
      <c r="B1942" s="12" t="s">
        <v>5942</v>
      </c>
      <c r="C1942" s="12">
        <v>10.0</v>
      </c>
      <c r="D1942" s="12">
        <v>16.4</v>
      </c>
      <c r="E1942" s="12">
        <v>49799.0</v>
      </c>
      <c r="F1942" t="str">
        <f t="shared" si="1"/>
        <v> North Carolina</v>
      </c>
      <c r="G1942" t="str">
        <f t="shared" si="2"/>
        <v>Johnston </v>
      </c>
      <c r="H1942" t="str">
        <f t="shared" si="3"/>
        <v>North Carolina</v>
      </c>
      <c r="I1942" t="str">
        <f>VLOOKUP(H1942,Sheet5!A:B,2,FALSE)</f>
        <v>NC</v>
      </c>
      <c r="J1942" t="str">
        <f t="shared" si="4"/>
        <v>Johnston, NC</v>
      </c>
    </row>
    <row r="1943" ht="15.75" customHeight="1">
      <c r="A1943" s="11" t="s">
        <v>10472</v>
      </c>
      <c r="B1943" s="12" t="s">
        <v>5944</v>
      </c>
      <c r="C1943" s="12">
        <v>10.8</v>
      </c>
      <c r="D1943" s="12">
        <v>18.8</v>
      </c>
      <c r="E1943" s="12">
        <v>37288.0</v>
      </c>
      <c r="F1943" t="str">
        <f t="shared" si="1"/>
        <v> North Carolina</v>
      </c>
      <c r="G1943" t="str">
        <f t="shared" si="2"/>
        <v>Jones </v>
      </c>
      <c r="H1943" t="str">
        <f t="shared" si="3"/>
        <v>North Carolina</v>
      </c>
      <c r="I1943" t="str">
        <f>VLOOKUP(H1943,Sheet5!A:B,2,FALSE)</f>
        <v>NC</v>
      </c>
      <c r="J1943" t="str">
        <f t="shared" si="4"/>
        <v>Jones, NC</v>
      </c>
    </row>
    <row r="1944" ht="15.75" customHeight="1">
      <c r="A1944" s="11" t="s">
        <v>10473</v>
      </c>
      <c r="B1944" s="12" t="s">
        <v>5946</v>
      </c>
      <c r="C1944" s="12">
        <v>11.2</v>
      </c>
      <c r="D1944" s="12">
        <v>18.7</v>
      </c>
      <c r="E1944" s="12">
        <v>46309.0</v>
      </c>
      <c r="F1944" t="str">
        <f t="shared" si="1"/>
        <v> North Carolina</v>
      </c>
      <c r="G1944" t="str">
        <f t="shared" si="2"/>
        <v>Lee </v>
      </c>
      <c r="H1944" t="str">
        <f t="shared" si="3"/>
        <v>North Carolina</v>
      </c>
      <c r="I1944" t="str">
        <f>VLOOKUP(H1944,Sheet5!A:B,2,FALSE)</f>
        <v>NC</v>
      </c>
      <c r="J1944" t="str">
        <f t="shared" si="4"/>
        <v>Lee, NC</v>
      </c>
    </row>
    <row r="1945" ht="15.75" customHeight="1">
      <c r="A1945" s="11" t="s">
        <v>10474</v>
      </c>
      <c r="B1945" s="12" t="s">
        <v>5948</v>
      </c>
      <c r="C1945" s="12">
        <v>12.6</v>
      </c>
      <c r="D1945" s="12">
        <v>23.7</v>
      </c>
      <c r="E1945" s="12">
        <v>35687.0</v>
      </c>
      <c r="F1945" t="str">
        <f t="shared" si="1"/>
        <v> North Carolina</v>
      </c>
      <c r="G1945" t="str">
        <f t="shared" si="2"/>
        <v>Lenoir </v>
      </c>
      <c r="H1945" t="str">
        <f t="shared" si="3"/>
        <v>North Carolina</v>
      </c>
      <c r="I1945" t="str">
        <f>VLOOKUP(H1945,Sheet5!A:B,2,FALSE)</f>
        <v>NC</v>
      </c>
      <c r="J1945" t="str">
        <f t="shared" si="4"/>
        <v>Lenoir, NC</v>
      </c>
    </row>
    <row r="1946" ht="15.75" customHeight="1">
      <c r="A1946" s="11" t="s">
        <v>10475</v>
      </c>
      <c r="B1946" s="12" t="s">
        <v>5950</v>
      </c>
      <c r="C1946" s="12">
        <v>11.6</v>
      </c>
      <c r="D1946" s="12">
        <v>15.6</v>
      </c>
      <c r="E1946" s="12">
        <v>48664.0</v>
      </c>
      <c r="F1946" t="str">
        <f t="shared" si="1"/>
        <v> North Carolina</v>
      </c>
      <c r="G1946" t="str">
        <f t="shared" si="2"/>
        <v>Lincoln </v>
      </c>
      <c r="H1946" t="str">
        <f t="shared" si="3"/>
        <v>North Carolina</v>
      </c>
      <c r="I1946" t="str">
        <f>VLOOKUP(H1946,Sheet5!A:B,2,FALSE)</f>
        <v>NC</v>
      </c>
      <c r="J1946" t="str">
        <f t="shared" si="4"/>
        <v>Lincoln, NC</v>
      </c>
    </row>
    <row r="1947" ht="15.75" customHeight="1">
      <c r="A1947" s="11" t="s">
        <v>10476</v>
      </c>
      <c r="B1947" s="12" t="s">
        <v>10477</v>
      </c>
      <c r="C1947" s="12">
        <v>12.8</v>
      </c>
      <c r="D1947" s="12">
        <v>20.2</v>
      </c>
      <c r="E1947" s="12">
        <v>36271.0</v>
      </c>
      <c r="F1947" t="str">
        <f t="shared" si="1"/>
        <v> North Carolina</v>
      </c>
      <c r="G1947" t="str">
        <f t="shared" si="2"/>
        <v>McDowell </v>
      </c>
      <c r="H1947" t="str">
        <f t="shared" si="3"/>
        <v>North Carolina</v>
      </c>
      <c r="I1947" t="str">
        <f>VLOOKUP(H1947,Sheet5!A:B,2,FALSE)</f>
        <v>NC</v>
      </c>
      <c r="J1947" t="str">
        <f t="shared" si="4"/>
        <v>McDowell, NC</v>
      </c>
    </row>
    <row r="1948" ht="15.75" customHeight="1">
      <c r="A1948" s="11" t="s">
        <v>10478</v>
      </c>
      <c r="B1948" s="12" t="s">
        <v>5952</v>
      </c>
      <c r="C1948" s="12">
        <v>9.5</v>
      </c>
      <c r="D1948" s="12">
        <v>20.7</v>
      </c>
      <c r="E1948" s="12">
        <v>38491.0</v>
      </c>
      <c r="F1948" t="str">
        <f t="shared" si="1"/>
        <v> North Carolina</v>
      </c>
      <c r="G1948" t="str">
        <f t="shared" si="2"/>
        <v>Macon </v>
      </c>
      <c r="H1948" t="str">
        <f t="shared" si="3"/>
        <v>North Carolina</v>
      </c>
      <c r="I1948" t="str">
        <f>VLOOKUP(H1948,Sheet5!A:B,2,FALSE)</f>
        <v>NC</v>
      </c>
      <c r="J1948" t="str">
        <f t="shared" si="4"/>
        <v>Macon, NC</v>
      </c>
    </row>
    <row r="1949" ht="15.75" customHeight="1">
      <c r="A1949" s="11" t="s">
        <v>10479</v>
      </c>
      <c r="B1949" s="12" t="s">
        <v>5954</v>
      </c>
      <c r="C1949" s="12">
        <v>8.9</v>
      </c>
      <c r="D1949" s="12">
        <v>18.2</v>
      </c>
      <c r="E1949" s="12">
        <v>38251.0</v>
      </c>
      <c r="F1949" t="str">
        <f t="shared" si="1"/>
        <v> North Carolina</v>
      </c>
      <c r="G1949" t="str">
        <f t="shared" si="2"/>
        <v>Madison </v>
      </c>
      <c r="H1949" t="str">
        <f t="shared" si="3"/>
        <v>North Carolina</v>
      </c>
      <c r="I1949" t="str">
        <f>VLOOKUP(H1949,Sheet5!A:B,2,FALSE)</f>
        <v>NC</v>
      </c>
      <c r="J1949" t="str">
        <f t="shared" si="4"/>
        <v>Madison, NC</v>
      </c>
    </row>
    <row r="1950" ht="15.75" customHeight="1">
      <c r="A1950" s="11" t="s">
        <v>10480</v>
      </c>
      <c r="B1950" s="12" t="s">
        <v>5956</v>
      </c>
      <c r="C1950" s="12">
        <v>16.3</v>
      </c>
      <c r="D1950" s="12">
        <v>22.5</v>
      </c>
      <c r="E1950" s="12">
        <v>36132.0</v>
      </c>
      <c r="F1950" t="str">
        <f t="shared" si="1"/>
        <v> North Carolina</v>
      </c>
      <c r="G1950" t="str">
        <f t="shared" si="2"/>
        <v>Martin </v>
      </c>
      <c r="H1950" t="str">
        <f t="shared" si="3"/>
        <v>North Carolina</v>
      </c>
      <c r="I1950" t="str">
        <f>VLOOKUP(H1950,Sheet5!A:B,2,FALSE)</f>
        <v>NC</v>
      </c>
      <c r="J1950" t="str">
        <f t="shared" si="4"/>
        <v>Martin, NC</v>
      </c>
    </row>
    <row r="1951" ht="15.75" customHeight="1">
      <c r="A1951" s="11" t="s">
        <v>10481</v>
      </c>
      <c r="B1951" s="12" t="s">
        <v>5961</v>
      </c>
      <c r="C1951" s="12">
        <v>10.1</v>
      </c>
      <c r="D1951" s="12">
        <v>15.5</v>
      </c>
      <c r="E1951" s="12">
        <v>56472.0</v>
      </c>
      <c r="F1951" t="str">
        <f t="shared" si="1"/>
        <v> North Carolina</v>
      </c>
      <c r="G1951" t="str">
        <f t="shared" si="2"/>
        <v>Mecklenburg </v>
      </c>
      <c r="H1951" t="str">
        <f t="shared" si="3"/>
        <v>North Carolina</v>
      </c>
      <c r="I1951" t="str">
        <f>VLOOKUP(H1951,Sheet5!A:B,2,FALSE)</f>
        <v>NC</v>
      </c>
      <c r="J1951" t="str">
        <f t="shared" si="4"/>
        <v>Mecklenburg, NC</v>
      </c>
    </row>
    <row r="1952" ht="15.75" customHeight="1">
      <c r="A1952" s="11" t="s">
        <v>10482</v>
      </c>
      <c r="B1952" s="12" t="s">
        <v>5963</v>
      </c>
      <c r="C1952" s="12">
        <v>10.8</v>
      </c>
      <c r="D1952" s="12">
        <v>19.6</v>
      </c>
      <c r="E1952" s="12">
        <v>37487.0</v>
      </c>
      <c r="F1952" t="str">
        <f t="shared" si="1"/>
        <v> North Carolina</v>
      </c>
      <c r="G1952" t="str">
        <f t="shared" si="2"/>
        <v>Mitchell </v>
      </c>
      <c r="H1952" t="str">
        <f t="shared" si="3"/>
        <v>North Carolina</v>
      </c>
      <c r="I1952" t="str">
        <f>VLOOKUP(H1952,Sheet5!A:B,2,FALSE)</f>
        <v>NC</v>
      </c>
      <c r="J1952" t="str">
        <f t="shared" si="4"/>
        <v>Mitchell, NC</v>
      </c>
    </row>
    <row r="1953" ht="15.75" customHeight="1">
      <c r="A1953" s="11" t="s">
        <v>10483</v>
      </c>
      <c r="B1953" s="12" t="s">
        <v>5965</v>
      </c>
      <c r="C1953" s="12">
        <v>12.6</v>
      </c>
      <c r="D1953" s="12">
        <v>26.2</v>
      </c>
      <c r="E1953" s="12">
        <v>32715.0</v>
      </c>
      <c r="F1953" t="str">
        <f t="shared" si="1"/>
        <v> North Carolina</v>
      </c>
      <c r="G1953" t="str">
        <f t="shared" si="2"/>
        <v>Montgomery </v>
      </c>
      <c r="H1953" t="str">
        <f t="shared" si="3"/>
        <v>North Carolina</v>
      </c>
      <c r="I1953" t="str">
        <f>VLOOKUP(H1953,Sheet5!A:B,2,FALSE)</f>
        <v>NC</v>
      </c>
      <c r="J1953" t="str">
        <f t="shared" si="4"/>
        <v>Montgomery, NC</v>
      </c>
    </row>
    <row r="1954" ht="15.75" customHeight="1">
      <c r="A1954" s="11" t="s">
        <v>10484</v>
      </c>
      <c r="B1954" s="12" t="s">
        <v>5967</v>
      </c>
      <c r="C1954" s="12">
        <v>9.2</v>
      </c>
      <c r="D1954" s="12">
        <v>16.3</v>
      </c>
      <c r="E1954" s="12">
        <v>50393.0</v>
      </c>
      <c r="F1954" t="str">
        <f t="shared" si="1"/>
        <v> North Carolina</v>
      </c>
      <c r="G1954" t="str">
        <f t="shared" si="2"/>
        <v>Moore </v>
      </c>
      <c r="H1954" t="str">
        <f t="shared" si="3"/>
        <v>North Carolina</v>
      </c>
      <c r="I1954" t="str">
        <f>VLOOKUP(H1954,Sheet5!A:B,2,FALSE)</f>
        <v>NC</v>
      </c>
      <c r="J1954" t="str">
        <f t="shared" si="4"/>
        <v>Moore, NC</v>
      </c>
    </row>
    <row r="1955" ht="15.75" customHeight="1">
      <c r="A1955" s="11" t="s">
        <v>10485</v>
      </c>
      <c r="B1955" s="12" t="s">
        <v>5969</v>
      </c>
      <c r="C1955" s="12">
        <v>12.8</v>
      </c>
      <c r="D1955" s="12">
        <v>17.8</v>
      </c>
      <c r="E1955" s="12">
        <v>43341.0</v>
      </c>
      <c r="F1955" t="str">
        <f t="shared" si="1"/>
        <v> North Carolina</v>
      </c>
      <c r="G1955" t="str">
        <f t="shared" si="2"/>
        <v>Nash </v>
      </c>
      <c r="H1955" t="str">
        <f t="shared" si="3"/>
        <v>North Carolina</v>
      </c>
      <c r="I1955" t="str">
        <f>VLOOKUP(H1955,Sheet5!A:B,2,FALSE)</f>
        <v>NC</v>
      </c>
      <c r="J1955" t="str">
        <f t="shared" si="4"/>
        <v>Nash, NC</v>
      </c>
    </row>
    <row r="1956" ht="15.75" customHeight="1">
      <c r="A1956" s="11" t="s">
        <v>10486</v>
      </c>
      <c r="B1956" s="12" t="s">
        <v>5971</v>
      </c>
      <c r="C1956" s="12">
        <v>10.0</v>
      </c>
      <c r="D1956" s="12">
        <v>18.1</v>
      </c>
      <c r="E1956" s="12">
        <v>49582.0</v>
      </c>
      <c r="F1956" t="str">
        <f t="shared" si="1"/>
        <v> North Carolina</v>
      </c>
      <c r="G1956" t="str">
        <f t="shared" si="2"/>
        <v>New Hanover </v>
      </c>
      <c r="H1956" t="str">
        <f t="shared" si="3"/>
        <v>North Carolina</v>
      </c>
      <c r="I1956" t="str">
        <f>VLOOKUP(H1956,Sheet5!A:B,2,FALSE)</f>
        <v>NC</v>
      </c>
      <c r="J1956" t="str">
        <f t="shared" si="4"/>
        <v>New Hanover, NC</v>
      </c>
    </row>
    <row r="1957" ht="15.75" customHeight="1">
      <c r="A1957" s="11" t="s">
        <v>10487</v>
      </c>
      <c r="B1957" s="12" t="s">
        <v>5973</v>
      </c>
      <c r="C1957" s="12">
        <v>17.3</v>
      </c>
      <c r="D1957" s="12">
        <v>26.2</v>
      </c>
      <c r="E1957" s="12">
        <v>31468.0</v>
      </c>
      <c r="F1957" t="str">
        <f t="shared" si="1"/>
        <v> North Carolina</v>
      </c>
      <c r="G1957" t="str">
        <f t="shared" si="2"/>
        <v>Northampton </v>
      </c>
      <c r="H1957" t="str">
        <f t="shared" si="3"/>
        <v>North Carolina</v>
      </c>
      <c r="I1957" t="str">
        <f>VLOOKUP(H1957,Sheet5!A:B,2,FALSE)</f>
        <v>NC</v>
      </c>
      <c r="J1957" t="str">
        <f t="shared" si="4"/>
        <v>Northampton, NC</v>
      </c>
    </row>
    <row r="1958" ht="15.75" customHeight="1">
      <c r="A1958" s="11" t="s">
        <v>10488</v>
      </c>
      <c r="B1958" s="12" t="s">
        <v>5975</v>
      </c>
      <c r="C1958" s="12">
        <v>12.3</v>
      </c>
      <c r="D1958" s="12">
        <v>14.7</v>
      </c>
      <c r="E1958" s="12">
        <v>46141.0</v>
      </c>
      <c r="F1958" t="str">
        <f t="shared" si="1"/>
        <v> North Carolina</v>
      </c>
      <c r="G1958" t="str">
        <f t="shared" si="2"/>
        <v>Onslow </v>
      </c>
      <c r="H1958" t="str">
        <f t="shared" si="3"/>
        <v>North Carolina</v>
      </c>
      <c r="I1958" t="str">
        <f>VLOOKUP(H1958,Sheet5!A:B,2,FALSE)</f>
        <v>NC</v>
      </c>
      <c r="J1958" t="str">
        <f t="shared" si="4"/>
        <v>Onslow, NC</v>
      </c>
    </row>
    <row r="1959" ht="15.75" customHeight="1">
      <c r="A1959" s="11" t="s">
        <v>10489</v>
      </c>
      <c r="B1959" s="12" t="s">
        <v>5977</v>
      </c>
      <c r="C1959" s="12">
        <v>7.5</v>
      </c>
      <c r="D1959" s="12">
        <v>16.8</v>
      </c>
      <c r="E1959" s="12">
        <v>57261.0</v>
      </c>
      <c r="F1959" t="str">
        <f t="shared" si="1"/>
        <v> North Carolina</v>
      </c>
      <c r="G1959" t="str">
        <f t="shared" si="2"/>
        <v>Orange </v>
      </c>
      <c r="H1959" t="str">
        <f t="shared" si="3"/>
        <v>North Carolina</v>
      </c>
      <c r="I1959" t="str">
        <f>VLOOKUP(H1959,Sheet5!A:B,2,FALSE)</f>
        <v>NC</v>
      </c>
      <c r="J1959" t="str">
        <f t="shared" si="4"/>
        <v>Orange, NC</v>
      </c>
    </row>
    <row r="1960" ht="15.75" customHeight="1">
      <c r="A1960" s="11" t="s">
        <v>10490</v>
      </c>
      <c r="B1960" s="12" t="s">
        <v>5979</v>
      </c>
      <c r="C1960" s="12">
        <v>9.3</v>
      </c>
      <c r="D1960" s="12">
        <v>13.3</v>
      </c>
      <c r="E1960" s="12">
        <v>44762.0</v>
      </c>
      <c r="F1960" t="str">
        <f t="shared" si="1"/>
        <v> North Carolina</v>
      </c>
      <c r="G1960" t="str">
        <f t="shared" si="2"/>
        <v>Pamlico </v>
      </c>
      <c r="H1960" t="str">
        <f t="shared" si="3"/>
        <v>North Carolina</v>
      </c>
      <c r="I1960" t="str">
        <f>VLOOKUP(H1960,Sheet5!A:B,2,FALSE)</f>
        <v>NC</v>
      </c>
      <c r="J1960" t="str">
        <f t="shared" si="4"/>
        <v>Pamlico, NC</v>
      </c>
    </row>
    <row r="1961" ht="15.75" customHeight="1">
      <c r="A1961" s="11" t="s">
        <v>10491</v>
      </c>
      <c r="B1961" s="12" t="s">
        <v>5981</v>
      </c>
      <c r="C1961" s="12">
        <v>12.6</v>
      </c>
      <c r="D1961" s="12">
        <v>19.5</v>
      </c>
      <c r="E1961" s="12">
        <v>45664.0</v>
      </c>
      <c r="F1961" t="str">
        <f t="shared" si="1"/>
        <v> North Carolina</v>
      </c>
      <c r="G1961" t="str">
        <f t="shared" si="2"/>
        <v>Pasquotank </v>
      </c>
      <c r="H1961" t="str">
        <f t="shared" si="3"/>
        <v>North Carolina</v>
      </c>
      <c r="I1961" t="str">
        <f>VLOOKUP(H1961,Sheet5!A:B,2,FALSE)</f>
        <v>NC</v>
      </c>
      <c r="J1961" t="str">
        <f t="shared" si="4"/>
        <v>Pasquotank, NC</v>
      </c>
    </row>
    <row r="1962" ht="15.75" customHeight="1">
      <c r="A1962" s="11" t="s">
        <v>10492</v>
      </c>
      <c r="B1962" s="12" t="s">
        <v>5983</v>
      </c>
      <c r="C1962" s="12">
        <v>10.7</v>
      </c>
      <c r="D1962" s="12">
        <v>18.0</v>
      </c>
      <c r="E1962" s="12">
        <v>44526.0</v>
      </c>
      <c r="F1962" t="str">
        <f t="shared" si="1"/>
        <v> North Carolina</v>
      </c>
      <c r="G1962" t="str">
        <f t="shared" si="2"/>
        <v>Pender </v>
      </c>
      <c r="H1962" t="str">
        <f t="shared" si="3"/>
        <v>North Carolina</v>
      </c>
      <c r="I1962" t="str">
        <f>VLOOKUP(H1962,Sheet5!A:B,2,FALSE)</f>
        <v>NC</v>
      </c>
      <c r="J1962" t="str">
        <f t="shared" si="4"/>
        <v>Pender, NC</v>
      </c>
    </row>
    <row r="1963" ht="15.75" customHeight="1">
      <c r="A1963" s="11" t="s">
        <v>10493</v>
      </c>
      <c r="B1963" s="12" t="s">
        <v>5985</v>
      </c>
      <c r="C1963" s="12">
        <v>11.7</v>
      </c>
      <c r="D1963" s="12">
        <v>18.8</v>
      </c>
      <c r="E1963" s="12">
        <v>45391.0</v>
      </c>
      <c r="F1963" t="str">
        <f t="shared" si="1"/>
        <v> North Carolina</v>
      </c>
      <c r="G1963" t="str">
        <f t="shared" si="2"/>
        <v>Perquimans </v>
      </c>
      <c r="H1963" t="str">
        <f t="shared" si="3"/>
        <v>North Carolina</v>
      </c>
      <c r="I1963" t="str">
        <f>VLOOKUP(H1963,Sheet5!A:B,2,FALSE)</f>
        <v>NC</v>
      </c>
      <c r="J1963" t="str">
        <f t="shared" si="4"/>
        <v>Perquimans, NC</v>
      </c>
    </row>
    <row r="1964" ht="15.75" customHeight="1">
      <c r="A1964" s="11" t="s">
        <v>10494</v>
      </c>
      <c r="B1964" s="12" t="s">
        <v>5987</v>
      </c>
      <c r="C1964" s="12">
        <v>12.9</v>
      </c>
      <c r="D1964" s="12">
        <v>19.9</v>
      </c>
      <c r="E1964" s="12">
        <v>43381.0</v>
      </c>
      <c r="F1964" t="str">
        <f t="shared" si="1"/>
        <v> North Carolina</v>
      </c>
      <c r="G1964" t="str">
        <f t="shared" si="2"/>
        <v>Person </v>
      </c>
      <c r="H1964" t="str">
        <f t="shared" si="3"/>
        <v>North Carolina</v>
      </c>
      <c r="I1964" t="str">
        <f>VLOOKUP(H1964,Sheet5!A:B,2,FALSE)</f>
        <v>NC</v>
      </c>
      <c r="J1964" t="str">
        <f t="shared" si="4"/>
        <v>Person, NC</v>
      </c>
    </row>
    <row r="1965" ht="15.75" customHeight="1">
      <c r="A1965" s="11" t="s">
        <v>10495</v>
      </c>
      <c r="B1965" s="12" t="s">
        <v>5989</v>
      </c>
      <c r="C1965" s="12">
        <v>12.1</v>
      </c>
      <c r="D1965" s="12">
        <v>24.0</v>
      </c>
      <c r="E1965" s="12">
        <v>42011.0</v>
      </c>
      <c r="F1965" t="str">
        <f t="shared" si="1"/>
        <v> North Carolina</v>
      </c>
      <c r="G1965" t="str">
        <f t="shared" si="2"/>
        <v>Pitt </v>
      </c>
      <c r="H1965" t="str">
        <f t="shared" si="3"/>
        <v>North Carolina</v>
      </c>
      <c r="I1965" t="str">
        <f>VLOOKUP(H1965,Sheet5!A:B,2,FALSE)</f>
        <v>NC</v>
      </c>
      <c r="J1965" t="str">
        <f t="shared" si="4"/>
        <v>Pitt, NC</v>
      </c>
    </row>
    <row r="1966" ht="15.75" customHeight="1">
      <c r="A1966" s="11" t="s">
        <v>10496</v>
      </c>
      <c r="B1966" s="12" t="s">
        <v>5991</v>
      </c>
      <c r="C1966" s="12">
        <v>11.4</v>
      </c>
      <c r="D1966" s="12">
        <v>13.4</v>
      </c>
      <c r="E1966" s="12">
        <v>47534.0</v>
      </c>
      <c r="F1966" t="str">
        <f t="shared" si="1"/>
        <v> North Carolina</v>
      </c>
      <c r="G1966" t="str">
        <f t="shared" si="2"/>
        <v>Polk </v>
      </c>
      <c r="H1966" t="str">
        <f t="shared" si="3"/>
        <v>North Carolina</v>
      </c>
      <c r="I1966" t="str">
        <f>VLOOKUP(H1966,Sheet5!A:B,2,FALSE)</f>
        <v>NC</v>
      </c>
      <c r="J1966" t="str">
        <f t="shared" si="4"/>
        <v>Polk, NC</v>
      </c>
    </row>
    <row r="1967" ht="15.75" customHeight="1">
      <c r="A1967" s="11" t="s">
        <v>10497</v>
      </c>
      <c r="B1967" s="12" t="s">
        <v>5993</v>
      </c>
      <c r="C1967" s="12">
        <v>10.1</v>
      </c>
      <c r="D1967" s="12">
        <v>18.0</v>
      </c>
      <c r="E1967" s="12">
        <v>41782.0</v>
      </c>
      <c r="F1967" t="str">
        <f t="shared" si="1"/>
        <v> North Carolina</v>
      </c>
      <c r="G1967" t="str">
        <f t="shared" si="2"/>
        <v>Randolph </v>
      </c>
      <c r="H1967" t="str">
        <f t="shared" si="3"/>
        <v>North Carolina</v>
      </c>
      <c r="I1967" t="str">
        <f>VLOOKUP(H1967,Sheet5!A:B,2,FALSE)</f>
        <v>NC</v>
      </c>
      <c r="J1967" t="str">
        <f t="shared" si="4"/>
        <v>Randolph, NC</v>
      </c>
    </row>
    <row r="1968" ht="15.75" customHeight="1">
      <c r="A1968" s="11" t="s">
        <v>10498</v>
      </c>
      <c r="B1968" s="12" t="s">
        <v>5995</v>
      </c>
      <c r="C1968" s="12">
        <v>15.5</v>
      </c>
      <c r="D1968" s="12">
        <v>23.8</v>
      </c>
      <c r="E1968" s="12">
        <v>34060.0</v>
      </c>
      <c r="F1968" t="str">
        <f t="shared" si="1"/>
        <v> North Carolina</v>
      </c>
      <c r="G1968" t="str">
        <f t="shared" si="2"/>
        <v>Richmond </v>
      </c>
      <c r="H1968" t="str">
        <f t="shared" si="3"/>
        <v>North Carolina</v>
      </c>
      <c r="I1968" t="str">
        <f>VLOOKUP(H1968,Sheet5!A:B,2,FALSE)</f>
        <v>NC</v>
      </c>
      <c r="J1968" t="str">
        <f t="shared" si="4"/>
        <v>Richmond, NC</v>
      </c>
    </row>
    <row r="1969" ht="15.75" customHeight="1">
      <c r="A1969" s="11" t="s">
        <v>10499</v>
      </c>
      <c r="B1969" s="12" t="s">
        <v>5997</v>
      </c>
      <c r="C1969" s="12">
        <v>13.0</v>
      </c>
      <c r="D1969" s="12">
        <v>32.0</v>
      </c>
      <c r="E1969" s="12">
        <v>30581.0</v>
      </c>
      <c r="F1969" t="str">
        <f t="shared" si="1"/>
        <v> North Carolina</v>
      </c>
      <c r="G1969" t="str">
        <f t="shared" si="2"/>
        <v>Robeson </v>
      </c>
      <c r="H1969" t="str">
        <f t="shared" si="3"/>
        <v>North Carolina</v>
      </c>
      <c r="I1969" t="str">
        <f>VLOOKUP(H1969,Sheet5!A:B,2,FALSE)</f>
        <v>NC</v>
      </c>
      <c r="J1969" t="str">
        <f t="shared" si="4"/>
        <v>Robeson, NC</v>
      </c>
    </row>
    <row r="1970" ht="15.75" customHeight="1">
      <c r="A1970" s="11" t="s">
        <v>10500</v>
      </c>
      <c r="B1970" s="12" t="s">
        <v>5999</v>
      </c>
      <c r="C1970" s="12">
        <v>12.3</v>
      </c>
      <c r="D1970" s="12">
        <v>18.8</v>
      </c>
      <c r="E1970" s="12">
        <v>38946.0</v>
      </c>
      <c r="F1970" t="str">
        <f t="shared" si="1"/>
        <v> North Carolina</v>
      </c>
      <c r="G1970" t="str">
        <f t="shared" si="2"/>
        <v>Rockingham </v>
      </c>
      <c r="H1970" t="str">
        <f t="shared" si="3"/>
        <v>North Carolina</v>
      </c>
      <c r="I1970" t="str">
        <f>VLOOKUP(H1970,Sheet5!A:B,2,FALSE)</f>
        <v>NC</v>
      </c>
      <c r="J1970" t="str">
        <f t="shared" si="4"/>
        <v>Rockingham, NC</v>
      </c>
    </row>
    <row r="1971" ht="15.75" customHeight="1">
      <c r="A1971" s="11" t="s">
        <v>10501</v>
      </c>
      <c r="B1971" s="12" t="s">
        <v>6001</v>
      </c>
      <c r="C1971" s="12">
        <v>12.3</v>
      </c>
      <c r="D1971" s="12">
        <v>19.1</v>
      </c>
      <c r="E1971" s="12">
        <v>41925.0</v>
      </c>
      <c r="F1971" t="str">
        <f t="shared" si="1"/>
        <v> North Carolina</v>
      </c>
      <c r="G1971" t="str">
        <f t="shared" si="2"/>
        <v>Rowan </v>
      </c>
      <c r="H1971" t="str">
        <f t="shared" si="3"/>
        <v>North Carolina</v>
      </c>
      <c r="I1971" t="str">
        <f>VLOOKUP(H1971,Sheet5!A:B,2,FALSE)</f>
        <v>NC</v>
      </c>
      <c r="J1971" t="str">
        <f t="shared" si="4"/>
        <v>Rowan, NC</v>
      </c>
    </row>
    <row r="1972" ht="15.75" customHeight="1">
      <c r="A1972" s="11" t="s">
        <v>10502</v>
      </c>
      <c r="B1972" s="12" t="s">
        <v>6003</v>
      </c>
      <c r="C1972" s="12">
        <v>14.5</v>
      </c>
      <c r="D1972" s="12">
        <v>21.0</v>
      </c>
      <c r="E1972" s="12">
        <v>36863.0</v>
      </c>
      <c r="F1972" t="str">
        <f t="shared" si="1"/>
        <v> North Carolina</v>
      </c>
      <c r="G1972" t="str">
        <f t="shared" si="2"/>
        <v>Rutherford </v>
      </c>
      <c r="H1972" t="str">
        <f t="shared" si="3"/>
        <v>North Carolina</v>
      </c>
      <c r="I1972" t="str">
        <f>VLOOKUP(H1972,Sheet5!A:B,2,FALSE)</f>
        <v>NC</v>
      </c>
      <c r="J1972" t="str">
        <f t="shared" si="4"/>
        <v>Rutherford, NC</v>
      </c>
    </row>
    <row r="1973" ht="15.75" customHeight="1">
      <c r="A1973" s="11" t="s">
        <v>10503</v>
      </c>
      <c r="B1973" s="12" t="s">
        <v>6005</v>
      </c>
      <c r="C1973" s="12">
        <v>12.0</v>
      </c>
      <c r="D1973" s="12">
        <v>24.7</v>
      </c>
      <c r="E1973" s="12">
        <v>35731.0</v>
      </c>
      <c r="F1973" t="str">
        <f t="shared" si="1"/>
        <v> North Carolina</v>
      </c>
      <c r="G1973" t="str">
        <f t="shared" si="2"/>
        <v>Sampson </v>
      </c>
      <c r="H1973" t="str">
        <f t="shared" si="3"/>
        <v>North Carolina</v>
      </c>
      <c r="I1973" t="str">
        <f>VLOOKUP(H1973,Sheet5!A:B,2,FALSE)</f>
        <v>NC</v>
      </c>
      <c r="J1973" t="str">
        <f t="shared" si="4"/>
        <v>Sampson, NC</v>
      </c>
    </row>
    <row r="1974" ht="15.75" customHeight="1">
      <c r="A1974" s="11" t="s">
        <v>10504</v>
      </c>
      <c r="B1974" s="12" t="s">
        <v>6007</v>
      </c>
      <c r="C1974" s="12">
        <v>16.7</v>
      </c>
      <c r="D1974" s="12">
        <v>31.2</v>
      </c>
      <c r="E1974" s="12">
        <v>30834.0</v>
      </c>
      <c r="F1974" t="str">
        <f t="shared" si="1"/>
        <v> North Carolina</v>
      </c>
      <c r="G1974" t="str">
        <f t="shared" si="2"/>
        <v>Scotland </v>
      </c>
      <c r="H1974" t="str">
        <f t="shared" si="3"/>
        <v>North Carolina</v>
      </c>
      <c r="I1974" t="str">
        <f>VLOOKUP(H1974,Sheet5!A:B,2,FALSE)</f>
        <v>NC</v>
      </c>
      <c r="J1974" t="str">
        <f t="shared" si="4"/>
        <v>Scotland, NC</v>
      </c>
    </row>
    <row r="1975" ht="15.75" customHeight="1">
      <c r="A1975" s="11" t="s">
        <v>10505</v>
      </c>
      <c r="B1975" s="12" t="s">
        <v>6009</v>
      </c>
      <c r="C1975" s="12">
        <v>13.7</v>
      </c>
      <c r="D1975" s="12">
        <v>16.6</v>
      </c>
      <c r="E1975" s="12">
        <v>42010.0</v>
      </c>
      <c r="F1975" t="str">
        <f t="shared" si="1"/>
        <v> North Carolina</v>
      </c>
      <c r="G1975" t="str">
        <f t="shared" si="2"/>
        <v>Stanly </v>
      </c>
      <c r="H1975" t="str">
        <f t="shared" si="3"/>
        <v>North Carolina</v>
      </c>
      <c r="I1975" t="str">
        <f>VLOOKUP(H1975,Sheet5!A:B,2,FALSE)</f>
        <v>NC</v>
      </c>
      <c r="J1975" t="str">
        <f t="shared" si="4"/>
        <v>Stanly, NC</v>
      </c>
    </row>
    <row r="1976" ht="15.75" customHeight="1">
      <c r="A1976" s="11" t="s">
        <v>10506</v>
      </c>
      <c r="B1976" s="12" t="s">
        <v>6011</v>
      </c>
      <c r="C1976" s="12">
        <v>10.2</v>
      </c>
      <c r="D1976" s="12">
        <v>17.1</v>
      </c>
      <c r="E1976" s="12">
        <v>41944.0</v>
      </c>
      <c r="F1976" t="str">
        <f t="shared" si="1"/>
        <v> North Carolina</v>
      </c>
      <c r="G1976" t="str">
        <f t="shared" si="2"/>
        <v>Stokes </v>
      </c>
      <c r="H1976" t="str">
        <f t="shared" si="3"/>
        <v>North Carolina</v>
      </c>
      <c r="I1976" t="str">
        <f>VLOOKUP(H1976,Sheet5!A:B,2,FALSE)</f>
        <v>NC</v>
      </c>
      <c r="J1976" t="str">
        <f t="shared" si="4"/>
        <v>Stokes, NC</v>
      </c>
    </row>
    <row r="1977" ht="15.75" customHeight="1">
      <c r="A1977" s="11" t="s">
        <v>10507</v>
      </c>
      <c r="B1977" s="12" t="s">
        <v>6013</v>
      </c>
      <c r="C1977" s="12">
        <v>8.7</v>
      </c>
      <c r="D1977" s="12">
        <v>19.8</v>
      </c>
      <c r="E1977" s="12">
        <v>35894.0</v>
      </c>
      <c r="F1977" t="str">
        <f t="shared" si="1"/>
        <v> North Carolina</v>
      </c>
      <c r="G1977" t="str">
        <f t="shared" si="2"/>
        <v>Surry </v>
      </c>
      <c r="H1977" t="str">
        <f t="shared" si="3"/>
        <v>North Carolina</v>
      </c>
      <c r="I1977" t="str">
        <f>VLOOKUP(H1977,Sheet5!A:B,2,FALSE)</f>
        <v>NC</v>
      </c>
      <c r="J1977" t="str">
        <f t="shared" si="4"/>
        <v>Surry, NC</v>
      </c>
    </row>
    <row r="1978" ht="15.75" customHeight="1">
      <c r="A1978" s="11" t="s">
        <v>10508</v>
      </c>
      <c r="B1978" s="12" t="s">
        <v>6015</v>
      </c>
      <c r="C1978" s="12">
        <v>9.2</v>
      </c>
      <c r="D1978" s="12">
        <v>27.7</v>
      </c>
      <c r="E1978" s="12">
        <v>34632.0</v>
      </c>
      <c r="F1978" t="str">
        <f t="shared" si="1"/>
        <v> North Carolina</v>
      </c>
      <c r="G1978" t="str">
        <f t="shared" si="2"/>
        <v>Swain </v>
      </c>
      <c r="H1978" t="str">
        <f t="shared" si="3"/>
        <v>North Carolina</v>
      </c>
      <c r="I1978" t="str">
        <f>VLOOKUP(H1978,Sheet5!A:B,2,FALSE)</f>
        <v>NC</v>
      </c>
      <c r="J1978" t="str">
        <f t="shared" si="4"/>
        <v>Swain, NC</v>
      </c>
    </row>
    <row r="1979" ht="15.75" customHeight="1">
      <c r="A1979" s="11" t="s">
        <v>10509</v>
      </c>
      <c r="B1979" s="12" t="s">
        <v>6017</v>
      </c>
      <c r="C1979" s="12">
        <v>8.5</v>
      </c>
      <c r="D1979" s="12">
        <v>13.8</v>
      </c>
      <c r="E1979" s="12">
        <v>43959.0</v>
      </c>
      <c r="F1979" t="str">
        <f t="shared" si="1"/>
        <v> North Carolina</v>
      </c>
      <c r="G1979" t="str">
        <f t="shared" si="2"/>
        <v>Transylvania </v>
      </c>
      <c r="H1979" t="str">
        <f t="shared" si="3"/>
        <v>North Carolina</v>
      </c>
      <c r="I1979" t="str">
        <f>VLOOKUP(H1979,Sheet5!A:B,2,FALSE)</f>
        <v>NC</v>
      </c>
      <c r="J1979" t="str">
        <f t="shared" si="4"/>
        <v>Transylvania, NC</v>
      </c>
    </row>
    <row r="1980" ht="15.75" customHeight="1">
      <c r="A1980" s="11" t="s">
        <v>10510</v>
      </c>
      <c r="B1980" s="12" t="s">
        <v>6019</v>
      </c>
      <c r="C1980" s="12">
        <v>17.5</v>
      </c>
      <c r="D1980" s="12">
        <v>23.0</v>
      </c>
      <c r="E1980" s="12">
        <v>34056.0</v>
      </c>
      <c r="F1980" t="str">
        <f t="shared" si="1"/>
        <v> North Carolina</v>
      </c>
      <c r="G1980" t="str">
        <f t="shared" si="2"/>
        <v>Tyrrell </v>
      </c>
      <c r="H1980" t="str">
        <f t="shared" si="3"/>
        <v>North Carolina</v>
      </c>
      <c r="I1980" t="str">
        <f>VLOOKUP(H1980,Sheet5!A:B,2,FALSE)</f>
        <v>NC</v>
      </c>
      <c r="J1980" t="str">
        <f t="shared" si="4"/>
        <v>Tyrrell, NC</v>
      </c>
    </row>
    <row r="1981" ht="15.75" customHeight="1">
      <c r="A1981" s="11" t="s">
        <v>10511</v>
      </c>
      <c r="B1981" s="12" t="s">
        <v>6021</v>
      </c>
      <c r="C1981" s="12">
        <v>9.2</v>
      </c>
      <c r="D1981" s="12">
        <v>9.6</v>
      </c>
      <c r="E1981" s="12">
        <v>65893.0</v>
      </c>
      <c r="F1981" t="str">
        <f t="shared" si="1"/>
        <v> North Carolina</v>
      </c>
      <c r="G1981" t="str">
        <f t="shared" si="2"/>
        <v>Union </v>
      </c>
      <c r="H1981" t="str">
        <f t="shared" si="3"/>
        <v>North Carolina</v>
      </c>
      <c r="I1981" t="str">
        <f>VLOOKUP(H1981,Sheet5!A:B,2,FALSE)</f>
        <v>NC</v>
      </c>
      <c r="J1981" t="str">
        <f t="shared" si="4"/>
        <v>Union, NC</v>
      </c>
    </row>
    <row r="1982" ht="15.75" customHeight="1">
      <c r="A1982" s="11" t="s">
        <v>10512</v>
      </c>
      <c r="B1982" s="12" t="s">
        <v>6023</v>
      </c>
      <c r="C1982" s="12">
        <v>11.7</v>
      </c>
      <c r="D1982" s="12">
        <v>25.5</v>
      </c>
      <c r="E1982" s="12">
        <v>34075.0</v>
      </c>
      <c r="F1982" t="str">
        <f t="shared" si="1"/>
        <v> North Carolina</v>
      </c>
      <c r="G1982" t="str">
        <f t="shared" si="2"/>
        <v>Vance </v>
      </c>
      <c r="H1982" t="str">
        <f t="shared" si="3"/>
        <v>North Carolina</v>
      </c>
      <c r="I1982" t="str">
        <f>VLOOKUP(H1982,Sheet5!A:B,2,FALSE)</f>
        <v>NC</v>
      </c>
      <c r="J1982" t="str">
        <f t="shared" si="4"/>
        <v>Vance, NC</v>
      </c>
    </row>
    <row r="1983" ht="15.75" customHeight="1">
      <c r="A1983" s="11" t="s">
        <v>10513</v>
      </c>
      <c r="B1983" s="12" t="s">
        <v>6025</v>
      </c>
      <c r="C1983" s="12">
        <v>7.4</v>
      </c>
      <c r="D1983" s="12">
        <v>11.3</v>
      </c>
      <c r="E1983" s="12">
        <v>66579.0</v>
      </c>
      <c r="F1983" t="str">
        <f t="shared" si="1"/>
        <v> North Carolina</v>
      </c>
      <c r="G1983" t="str">
        <f t="shared" si="2"/>
        <v>Wake </v>
      </c>
      <c r="H1983" t="str">
        <f t="shared" si="3"/>
        <v>North Carolina</v>
      </c>
      <c r="I1983" t="str">
        <f>VLOOKUP(H1983,Sheet5!A:B,2,FALSE)</f>
        <v>NC</v>
      </c>
      <c r="J1983" t="str">
        <f t="shared" si="4"/>
        <v>Wake, NC</v>
      </c>
    </row>
    <row r="1984" ht="15.75" customHeight="1">
      <c r="A1984" s="11" t="s">
        <v>10514</v>
      </c>
      <c r="B1984" s="12" t="s">
        <v>6027</v>
      </c>
      <c r="C1984" s="12">
        <v>9.6</v>
      </c>
      <c r="D1984" s="12">
        <v>24.8</v>
      </c>
      <c r="E1984" s="12">
        <v>34953.0</v>
      </c>
      <c r="F1984" t="str">
        <f t="shared" si="1"/>
        <v> North Carolina</v>
      </c>
      <c r="G1984" t="str">
        <f t="shared" si="2"/>
        <v>Warren </v>
      </c>
      <c r="H1984" t="str">
        <f t="shared" si="3"/>
        <v>North Carolina</v>
      </c>
      <c r="I1984" t="str">
        <f>VLOOKUP(H1984,Sheet5!A:B,2,FALSE)</f>
        <v>NC</v>
      </c>
      <c r="J1984" t="str">
        <f t="shared" si="4"/>
        <v>Warren, NC</v>
      </c>
    </row>
    <row r="1985" ht="15.75" customHeight="1">
      <c r="A1985" s="11" t="s">
        <v>10515</v>
      </c>
      <c r="B1985" s="12" t="s">
        <v>6029</v>
      </c>
      <c r="C1985" s="12">
        <v>17.9</v>
      </c>
      <c r="D1985" s="12">
        <v>24.2</v>
      </c>
      <c r="E1985" s="12">
        <v>33115.0</v>
      </c>
      <c r="F1985" t="str">
        <f t="shared" si="1"/>
        <v> North Carolina</v>
      </c>
      <c r="G1985" t="str">
        <f t="shared" si="2"/>
        <v>Washington </v>
      </c>
      <c r="H1985" t="str">
        <f t="shared" si="3"/>
        <v>North Carolina</v>
      </c>
      <c r="I1985" t="str">
        <f>VLOOKUP(H1985,Sheet5!A:B,2,FALSE)</f>
        <v>NC</v>
      </c>
      <c r="J1985" t="str">
        <f t="shared" si="4"/>
        <v>Washington, NC</v>
      </c>
    </row>
    <row r="1986" ht="15.75" customHeight="1">
      <c r="A1986" s="11" t="s">
        <v>10516</v>
      </c>
      <c r="B1986" s="12" t="s">
        <v>6031</v>
      </c>
      <c r="C1986" s="12">
        <v>10.8</v>
      </c>
      <c r="D1986" s="12">
        <v>32.1</v>
      </c>
      <c r="E1986" s="12">
        <v>35491.0</v>
      </c>
      <c r="F1986" t="str">
        <f t="shared" si="1"/>
        <v> North Carolina</v>
      </c>
      <c r="G1986" t="str">
        <f t="shared" si="2"/>
        <v>Watauga </v>
      </c>
      <c r="H1986" t="str">
        <f t="shared" si="3"/>
        <v>North Carolina</v>
      </c>
      <c r="I1986" t="str">
        <f>VLOOKUP(H1986,Sheet5!A:B,2,FALSE)</f>
        <v>NC</v>
      </c>
      <c r="J1986" t="str">
        <f t="shared" si="4"/>
        <v>Watauga, NC</v>
      </c>
    </row>
    <row r="1987" ht="15.75" customHeight="1">
      <c r="A1987" s="11" t="s">
        <v>10517</v>
      </c>
      <c r="B1987" s="12" t="s">
        <v>6033</v>
      </c>
      <c r="C1987" s="12">
        <v>12.8</v>
      </c>
      <c r="D1987" s="12">
        <v>22.5</v>
      </c>
      <c r="E1987" s="12">
        <v>41172.0</v>
      </c>
      <c r="F1987" t="str">
        <f t="shared" si="1"/>
        <v> North Carolina</v>
      </c>
      <c r="G1987" t="str">
        <f t="shared" si="2"/>
        <v>Wayne </v>
      </c>
      <c r="H1987" t="str">
        <f t="shared" si="3"/>
        <v>North Carolina</v>
      </c>
      <c r="I1987" t="str">
        <f>VLOOKUP(H1987,Sheet5!A:B,2,FALSE)</f>
        <v>NC</v>
      </c>
      <c r="J1987" t="str">
        <f t="shared" si="4"/>
        <v>Wayne, NC</v>
      </c>
    </row>
    <row r="1988" ht="15.75" customHeight="1">
      <c r="A1988" s="11" t="s">
        <v>10518</v>
      </c>
      <c r="B1988" s="12" t="s">
        <v>6035</v>
      </c>
      <c r="C1988" s="12">
        <v>14.5</v>
      </c>
      <c r="D1988" s="12">
        <v>24.3</v>
      </c>
      <c r="E1988" s="12">
        <v>32157.0</v>
      </c>
      <c r="F1988" t="str">
        <f t="shared" si="1"/>
        <v> North Carolina</v>
      </c>
      <c r="G1988" t="str">
        <f t="shared" si="2"/>
        <v>Wilkes </v>
      </c>
      <c r="H1988" t="str">
        <f t="shared" si="3"/>
        <v>North Carolina</v>
      </c>
      <c r="I1988" t="str">
        <f>VLOOKUP(H1988,Sheet5!A:B,2,FALSE)</f>
        <v>NC</v>
      </c>
      <c r="J1988" t="str">
        <f t="shared" si="4"/>
        <v>Wilkes, NC</v>
      </c>
    </row>
    <row r="1989" ht="15.75" customHeight="1">
      <c r="A1989" s="11" t="s">
        <v>10519</v>
      </c>
      <c r="B1989" s="12" t="s">
        <v>6037</v>
      </c>
      <c r="C1989" s="12">
        <v>12.4</v>
      </c>
      <c r="D1989" s="12">
        <v>24.0</v>
      </c>
      <c r="E1989" s="12">
        <v>39332.0</v>
      </c>
      <c r="F1989" t="str">
        <f t="shared" si="1"/>
        <v> North Carolina</v>
      </c>
      <c r="G1989" t="str">
        <f t="shared" si="2"/>
        <v>Wilson </v>
      </c>
      <c r="H1989" t="str">
        <f t="shared" si="3"/>
        <v>North Carolina</v>
      </c>
      <c r="I1989" t="str">
        <f>VLOOKUP(H1989,Sheet5!A:B,2,FALSE)</f>
        <v>NC</v>
      </c>
      <c r="J1989" t="str">
        <f t="shared" si="4"/>
        <v>Wilson, NC</v>
      </c>
    </row>
    <row r="1990" ht="15.75" customHeight="1">
      <c r="A1990" s="11" t="s">
        <v>10520</v>
      </c>
      <c r="B1990" s="12" t="s">
        <v>6039</v>
      </c>
      <c r="C1990" s="12">
        <v>8.8</v>
      </c>
      <c r="D1990" s="12">
        <v>19.4</v>
      </c>
      <c r="E1990" s="12">
        <v>38652.0</v>
      </c>
      <c r="F1990" t="str">
        <f t="shared" si="1"/>
        <v> North Carolina</v>
      </c>
      <c r="G1990" t="str">
        <f t="shared" si="2"/>
        <v>Yadkin </v>
      </c>
      <c r="H1990" t="str">
        <f t="shared" si="3"/>
        <v>North Carolina</v>
      </c>
      <c r="I1990" t="str">
        <f>VLOOKUP(H1990,Sheet5!A:B,2,FALSE)</f>
        <v>NC</v>
      </c>
      <c r="J1990" t="str">
        <f t="shared" si="4"/>
        <v>Yadkin, NC</v>
      </c>
    </row>
    <row r="1991" ht="15.75" customHeight="1">
      <c r="A1991" s="11" t="s">
        <v>10521</v>
      </c>
      <c r="B1991" s="12" t="s">
        <v>6041</v>
      </c>
      <c r="C1991" s="12">
        <v>10.9</v>
      </c>
      <c r="D1991" s="12">
        <v>21.5</v>
      </c>
      <c r="E1991" s="12">
        <v>39008.0</v>
      </c>
      <c r="F1991" t="str">
        <f t="shared" si="1"/>
        <v> North Carolina</v>
      </c>
      <c r="G1991" t="str">
        <f t="shared" si="2"/>
        <v>Yancey </v>
      </c>
      <c r="H1991" t="str">
        <f t="shared" si="3"/>
        <v>North Carolina</v>
      </c>
      <c r="I1991" t="str">
        <f>VLOOKUP(H1991,Sheet5!A:B,2,FALSE)</f>
        <v>NC</v>
      </c>
      <c r="J1991" t="str">
        <f t="shared" si="4"/>
        <v>Yancey, NC</v>
      </c>
    </row>
    <row r="1992" ht="15.75" customHeight="1">
      <c r="A1992" s="11" t="s">
        <v>10522</v>
      </c>
      <c r="B1992" s="12" t="s">
        <v>6043</v>
      </c>
      <c r="C1992" s="12">
        <v>1.6</v>
      </c>
      <c r="D1992" s="12">
        <v>9.2</v>
      </c>
      <c r="E1992" s="12">
        <v>48553.0</v>
      </c>
      <c r="F1992" t="str">
        <f t="shared" si="1"/>
        <v> North Dakota</v>
      </c>
      <c r="G1992" t="str">
        <f t="shared" si="2"/>
        <v>Adams </v>
      </c>
      <c r="H1992" t="str">
        <f t="shared" si="3"/>
        <v>North Dakota</v>
      </c>
      <c r="I1992" t="str">
        <f>VLOOKUP(H1992,Sheet5!A:B,2,FALSE)</f>
        <v>ND</v>
      </c>
      <c r="J1992" t="str">
        <f t="shared" si="4"/>
        <v>Adams, ND</v>
      </c>
    </row>
    <row r="1993" ht="15.75" customHeight="1">
      <c r="A1993" s="11" t="s">
        <v>10523</v>
      </c>
      <c r="B1993" s="12" t="s">
        <v>6045</v>
      </c>
      <c r="C1993" s="12">
        <v>1.5</v>
      </c>
      <c r="D1993" s="12">
        <v>7.4</v>
      </c>
      <c r="E1993" s="12">
        <v>54009.0</v>
      </c>
      <c r="F1993" t="str">
        <f t="shared" si="1"/>
        <v> North Dakota</v>
      </c>
      <c r="G1993" t="str">
        <f t="shared" si="2"/>
        <v>Barnes </v>
      </c>
      <c r="H1993" t="str">
        <f t="shared" si="3"/>
        <v>North Dakota</v>
      </c>
      <c r="I1993" t="str">
        <f>VLOOKUP(H1993,Sheet5!A:B,2,FALSE)</f>
        <v>ND</v>
      </c>
      <c r="J1993" t="str">
        <f t="shared" si="4"/>
        <v>Barnes, ND</v>
      </c>
    </row>
    <row r="1994" ht="15.75" customHeight="1">
      <c r="A1994" s="11" t="s">
        <v>10524</v>
      </c>
      <c r="B1994" s="12" t="s">
        <v>6047</v>
      </c>
      <c r="C1994" s="12">
        <v>5.4</v>
      </c>
      <c r="D1994" s="12">
        <v>35.5</v>
      </c>
      <c r="E1994" s="12">
        <v>38729.0</v>
      </c>
      <c r="F1994" t="str">
        <f t="shared" si="1"/>
        <v> North Dakota</v>
      </c>
      <c r="G1994" t="str">
        <f t="shared" si="2"/>
        <v>Benson </v>
      </c>
      <c r="H1994" t="str">
        <f t="shared" si="3"/>
        <v>North Dakota</v>
      </c>
      <c r="I1994" t="str">
        <f>VLOOKUP(H1994,Sheet5!A:B,2,FALSE)</f>
        <v>ND</v>
      </c>
      <c r="J1994" t="str">
        <f t="shared" si="4"/>
        <v>Benson, ND</v>
      </c>
    </row>
    <row r="1995" ht="15.75" customHeight="1">
      <c r="A1995" s="11" t="s">
        <v>10525</v>
      </c>
      <c r="B1995" s="12" t="s">
        <v>6049</v>
      </c>
      <c r="C1995" s="12">
        <v>2.3</v>
      </c>
      <c r="D1995" s="12">
        <v>10.1</v>
      </c>
      <c r="E1995" s="12">
        <v>64306.0</v>
      </c>
      <c r="F1995" t="str">
        <f t="shared" si="1"/>
        <v> North Dakota</v>
      </c>
      <c r="G1995" t="str">
        <f t="shared" si="2"/>
        <v>Billings </v>
      </c>
      <c r="H1995" t="str">
        <f t="shared" si="3"/>
        <v>North Dakota</v>
      </c>
      <c r="I1995" t="str">
        <f>VLOOKUP(H1995,Sheet5!A:B,2,FALSE)</f>
        <v>ND</v>
      </c>
      <c r="J1995" t="str">
        <f t="shared" si="4"/>
        <v>Billings, ND</v>
      </c>
    </row>
    <row r="1996" ht="15.75" customHeight="1">
      <c r="A1996" s="11" t="s">
        <v>10526</v>
      </c>
      <c r="B1996" s="12" t="s">
        <v>6051</v>
      </c>
      <c r="C1996" s="12">
        <v>3.2</v>
      </c>
      <c r="D1996" s="12">
        <v>10.4</v>
      </c>
      <c r="E1996" s="12">
        <v>52593.0</v>
      </c>
      <c r="F1996" t="str">
        <f t="shared" si="1"/>
        <v> North Dakota</v>
      </c>
      <c r="G1996" t="str">
        <f t="shared" si="2"/>
        <v>Bottineau </v>
      </c>
      <c r="H1996" t="str">
        <f t="shared" si="3"/>
        <v>North Dakota</v>
      </c>
      <c r="I1996" t="str">
        <f>VLOOKUP(H1996,Sheet5!A:B,2,FALSE)</f>
        <v>ND</v>
      </c>
      <c r="J1996" t="str">
        <f t="shared" si="4"/>
        <v>Bottineau, ND</v>
      </c>
    </row>
    <row r="1997" ht="15.75" customHeight="1">
      <c r="A1997" s="11" t="s">
        <v>10527</v>
      </c>
      <c r="B1997" s="12" t="s">
        <v>6053</v>
      </c>
      <c r="C1997" s="12">
        <v>2.1</v>
      </c>
      <c r="D1997" s="12">
        <v>7.9</v>
      </c>
      <c r="E1997" s="12">
        <v>63750.0</v>
      </c>
      <c r="F1997" t="str">
        <f t="shared" si="1"/>
        <v> North Dakota</v>
      </c>
      <c r="G1997" t="str">
        <f t="shared" si="2"/>
        <v>Bowman </v>
      </c>
      <c r="H1997" t="str">
        <f t="shared" si="3"/>
        <v>North Dakota</v>
      </c>
      <c r="I1997" t="str">
        <f>VLOOKUP(H1997,Sheet5!A:B,2,FALSE)</f>
        <v>ND</v>
      </c>
      <c r="J1997" t="str">
        <f t="shared" si="4"/>
        <v>Bowman, ND</v>
      </c>
    </row>
    <row r="1998" ht="15.75" customHeight="1">
      <c r="A1998" s="11" t="s">
        <v>10528</v>
      </c>
      <c r="B1998" s="12" t="s">
        <v>6055</v>
      </c>
      <c r="C1998" s="12">
        <v>1.8</v>
      </c>
      <c r="D1998" s="12">
        <v>13.6</v>
      </c>
      <c r="E1998" s="12">
        <v>55455.0</v>
      </c>
      <c r="F1998" t="str">
        <f t="shared" si="1"/>
        <v> North Dakota</v>
      </c>
      <c r="G1998" t="str">
        <f t="shared" si="2"/>
        <v>Burke </v>
      </c>
      <c r="H1998" t="str">
        <f t="shared" si="3"/>
        <v>North Dakota</v>
      </c>
      <c r="I1998" t="str">
        <f>VLOOKUP(H1998,Sheet5!A:B,2,FALSE)</f>
        <v>ND</v>
      </c>
      <c r="J1998" t="str">
        <f t="shared" si="4"/>
        <v>Burke, ND</v>
      </c>
    </row>
    <row r="1999" ht="15.75" customHeight="1">
      <c r="A1999" s="11" t="s">
        <v>10529</v>
      </c>
      <c r="B1999" s="12" t="s">
        <v>6057</v>
      </c>
      <c r="C1999" s="12">
        <v>2.7</v>
      </c>
      <c r="D1999" s="12">
        <v>7.9</v>
      </c>
      <c r="E1999" s="12">
        <v>64370.0</v>
      </c>
      <c r="F1999" t="str">
        <f t="shared" si="1"/>
        <v> North Dakota</v>
      </c>
      <c r="G1999" t="str">
        <f t="shared" si="2"/>
        <v>Burleigh </v>
      </c>
      <c r="H1999" t="str">
        <f t="shared" si="3"/>
        <v>North Dakota</v>
      </c>
      <c r="I1999" t="str">
        <f>VLOOKUP(H1999,Sheet5!A:B,2,FALSE)</f>
        <v>ND</v>
      </c>
      <c r="J1999" t="str">
        <f t="shared" si="4"/>
        <v>Burleigh, ND</v>
      </c>
    </row>
    <row r="2000" ht="15.75" customHeight="1">
      <c r="A2000" s="11" t="s">
        <v>10530</v>
      </c>
      <c r="B2000" s="12" t="s">
        <v>6059</v>
      </c>
      <c r="C2000" s="12">
        <v>3.6</v>
      </c>
      <c r="D2000" s="12">
        <v>12.7</v>
      </c>
      <c r="E2000" s="12">
        <v>52993.0</v>
      </c>
      <c r="F2000" t="str">
        <f t="shared" si="1"/>
        <v> North Dakota</v>
      </c>
      <c r="G2000" t="str">
        <f t="shared" si="2"/>
        <v>Cass </v>
      </c>
      <c r="H2000" t="str">
        <f t="shared" si="3"/>
        <v>North Dakota</v>
      </c>
      <c r="I2000" t="str">
        <f>VLOOKUP(H2000,Sheet5!A:B,2,FALSE)</f>
        <v>ND</v>
      </c>
      <c r="J2000" t="str">
        <f t="shared" si="4"/>
        <v>Cass, ND</v>
      </c>
    </row>
    <row r="2001" ht="15.75" customHeight="1">
      <c r="A2001" s="11" t="s">
        <v>10531</v>
      </c>
      <c r="B2001" s="12" t="s">
        <v>6061</v>
      </c>
      <c r="C2001" s="12">
        <v>1.6</v>
      </c>
      <c r="D2001" s="12">
        <v>4.4</v>
      </c>
      <c r="E2001" s="12">
        <v>61989.0</v>
      </c>
      <c r="F2001" t="str">
        <f t="shared" si="1"/>
        <v> North Dakota</v>
      </c>
      <c r="G2001" t="str">
        <f t="shared" si="2"/>
        <v>Cavalier </v>
      </c>
      <c r="H2001" t="str">
        <f t="shared" si="3"/>
        <v>North Dakota</v>
      </c>
      <c r="I2001" t="str">
        <f>VLOOKUP(H2001,Sheet5!A:B,2,FALSE)</f>
        <v>ND</v>
      </c>
      <c r="J2001" t="str">
        <f t="shared" si="4"/>
        <v>Cavalier, ND</v>
      </c>
    </row>
    <row r="2002" ht="15.75" customHeight="1">
      <c r="A2002" s="11" t="s">
        <v>10532</v>
      </c>
      <c r="B2002" s="12" t="s">
        <v>6063</v>
      </c>
      <c r="C2002" s="12">
        <v>1.2</v>
      </c>
      <c r="D2002" s="12">
        <v>8.6</v>
      </c>
      <c r="E2002" s="12">
        <v>50634.0</v>
      </c>
      <c r="F2002" t="str">
        <f t="shared" si="1"/>
        <v> North Dakota</v>
      </c>
      <c r="G2002" t="str">
        <f t="shared" si="2"/>
        <v>Dickey </v>
      </c>
      <c r="H2002" t="str">
        <f t="shared" si="3"/>
        <v>North Dakota</v>
      </c>
      <c r="I2002" t="str">
        <f>VLOOKUP(H2002,Sheet5!A:B,2,FALSE)</f>
        <v>ND</v>
      </c>
      <c r="J2002" t="str">
        <f t="shared" si="4"/>
        <v>Dickey, ND</v>
      </c>
    </row>
    <row r="2003" ht="15.75" customHeight="1">
      <c r="A2003" s="11" t="s">
        <v>10533</v>
      </c>
      <c r="B2003" s="12" t="s">
        <v>6065</v>
      </c>
      <c r="C2003" s="12">
        <v>0.6</v>
      </c>
      <c r="D2003" s="12">
        <v>7.3</v>
      </c>
      <c r="E2003" s="12">
        <v>58036.0</v>
      </c>
      <c r="F2003" t="str">
        <f t="shared" si="1"/>
        <v> North Dakota</v>
      </c>
      <c r="G2003" t="str">
        <f t="shared" si="2"/>
        <v>Divide </v>
      </c>
      <c r="H2003" t="str">
        <f t="shared" si="3"/>
        <v>North Dakota</v>
      </c>
      <c r="I2003" t="str">
        <f>VLOOKUP(H2003,Sheet5!A:B,2,FALSE)</f>
        <v>ND</v>
      </c>
      <c r="J2003" t="str">
        <f t="shared" si="4"/>
        <v>Divide, ND</v>
      </c>
    </row>
    <row r="2004" ht="15.75" customHeight="1">
      <c r="A2004" s="11" t="s">
        <v>10534</v>
      </c>
      <c r="B2004" s="12" t="s">
        <v>6067</v>
      </c>
      <c r="C2004" s="12">
        <v>3.8</v>
      </c>
      <c r="D2004" s="12">
        <v>11.5</v>
      </c>
      <c r="E2004" s="12">
        <v>69063.0</v>
      </c>
      <c r="F2004" t="str">
        <f t="shared" si="1"/>
        <v> North Dakota</v>
      </c>
      <c r="G2004" t="str">
        <f t="shared" si="2"/>
        <v>Dunn </v>
      </c>
      <c r="H2004" t="str">
        <f t="shared" si="3"/>
        <v>North Dakota</v>
      </c>
      <c r="I2004" t="str">
        <f>VLOOKUP(H2004,Sheet5!A:B,2,FALSE)</f>
        <v>ND</v>
      </c>
      <c r="J2004" t="str">
        <f t="shared" si="4"/>
        <v>Dunn, ND</v>
      </c>
    </row>
    <row r="2005" ht="15.75" customHeight="1">
      <c r="A2005" s="11" t="s">
        <v>10535</v>
      </c>
      <c r="B2005" s="12" t="s">
        <v>6069</v>
      </c>
      <c r="C2005" s="12">
        <v>1.5</v>
      </c>
      <c r="D2005" s="12">
        <v>15.7</v>
      </c>
      <c r="E2005" s="12">
        <v>47917.0</v>
      </c>
      <c r="F2005" t="str">
        <f t="shared" si="1"/>
        <v> North Dakota</v>
      </c>
      <c r="G2005" t="str">
        <f t="shared" si="2"/>
        <v>Eddy </v>
      </c>
      <c r="H2005" t="str">
        <f t="shared" si="3"/>
        <v>North Dakota</v>
      </c>
      <c r="I2005" t="str">
        <f>VLOOKUP(H2005,Sheet5!A:B,2,FALSE)</f>
        <v>ND</v>
      </c>
      <c r="J2005" t="str">
        <f t="shared" si="4"/>
        <v>Eddy, ND</v>
      </c>
    </row>
    <row r="2006" ht="15.75" customHeight="1">
      <c r="A2006" s="11" t="s">
        <v>10536</v>
      </c>
      <c r="B2006" s="12" t="s">
        <v>6071</v>
      </c>
      <c r="C2006" s="12">
        <v>3.6</v>
      </c>
      <c r="D2006" s="12">
        <v>13.5</v>
      </c>
      <c r="E2006" s="12">
        <v>40375.0</v>
      </c>
      <c r="F2006" t="str">
        <f t="shared" si="1"/>
        <v> North Dakota</v>
      </c>
      <c r="G2006" t="str">
        <f t="shared" si="2"/>
        <v>Emmons </v>
      </c>
      <c r="H2006" t="str">
        <f t="shared" si="3"/>
        <v>North Dakota</v>
      </c>
      <c r="I2006" t="str">
        <f>VLOOKUP(H2006,Sheet5!A:B,2,FALSE)</f>
        <v>ND</v>
      </c>
      <c r="J2006" t="str">
        <f t="shared" si="4"/>
        <v>Emmons, ND</v>
      </c>
    </row>
    <row r="2007" ht="15.75" customHeight="1">
      <c r="A2007" s="11" t="s">
        <v>10537</v>
      </c>
      <c r="B2007" s="12" t="s">
        <v>6073</v>
      </c>
      <c r="C2007" s="12">
        <v>0.8</v>
      </c>
      <c r="D2007" s="12">
        <v>11.5</v>
      </c>
      <c r="E2007" s="12">
        <v>55089.0</v>
      </c>
      <c r="F2007" t="str">
        <f t="shared" si="1"/>
        <v> North Dakota</v>
      </c>
      <c r="G2007" t="str">
        <f t="shared" si="2"/>
        <v>Foster </v>
      </c>
      <c r="H2007" t="str">
        <f t="shared" si="3"/>
        <v>North Dakota</v>
      </c>
      <c r="I2007" t="str">
        <f>VLOOKUP(H2007,Sheet5!A:B,2,FALSE)</f>
        <v>ND</v>
      </c>
      <c r="J2007" t="str">
        <f t="shared" si="4"/>
        <v>Foster, ND</v>
      </c>
    </row>
    <row r="2008" ht="15.75" customHeight="1">
      <c r="A2008" s="11" t="s">
        <v>10538</v>
      </c>
      <c r="B2008" s="12" t="s">
        <v>6075</v>
      </c>
      <c r="C2008" s="12">
        <v>0.7</v>
      </c>
      <c r="D2008" s="12">
        <v>7.9</v>
      </c>
      <c r="E2008" s="12">
        <v>38542.0</v>
      </c>
      <c r="F2008" t="str">
        <f t="shared" si="1"/>
        <v> North Dakota</v>
      </c>
      <c r="G2008" t="str">
        <f t="shared" si="2"/>
        <v>Golden Valley </v>
      </c>
      <c r="H2008" t="str">
        <f t="shared" si="3"/>
        <v>North Dakota</v>
      </c>
      <c r="I2008" t="str">
        <f>VLOOKUP(H2008,Sheet5!A:B,2,FALSE)</f>
        <v>ND</v>
      </c>
      <c r="J2008" t="str">
        <f t="shared" si="4"/>
        <v>Golden Valley, ND</v>
      </c>
    </row>
    <row r="2009" ht="15.75" customHeight="1">
      <c r="A2009" s="11" t="s">
        <v>10539</v>
      </c>
      <c r="B2009" s="12" t="s">
        <v>6077</v>
      </c>
      <c r="C2009" s="12">
        <v>4.3</v>
      </c>
      <c r="D2009" s="12">
        <v>18.1</v>
      </c>
      <c r="E2009" s="12">
        <v>47050.0</v>
      </c>
      <c r="F2009" t="str">
        <f t="shared" si="1"/>
        <v> North Dakota</v>
      </c>
      <c r="G2009" t="str">
        <f t="shared" si="2"/>
        <v>Grand Forks </v>
      </c>
      <c r="H2009" t="str">
        <f t="shared" si="3"/>
        <v>North Dakota</v>
      </c>
      <c r="I2009" t="str">
        <f>VLOOKUP(H2009,Sheet5!A:B,2,FALSE)</f>
        <v>ND</v>
      </c>
      <c r="J2009" t="str">
        <f t="shared" si="4"/>
        <v>Grand Forks, ND</v>
      </c>
    </row>
    <row r="2010" ht="15.75" customHeight="1">
      <c r="A2010" s="11" t="s">
        <v>10540</v>
      </c>
      <c r="B2010" s="12" t="s">
        <v>6079</v>
      </c>
      <c r="C2010" s="12">
        <v>2.6</v>
      </c>
      <c r="D2010" s="12">
        <v>14.1</v>
      </c>
      <c r="E2010" s="12">
        <v>43317.0</v>
      </c>
      <c r="F2010" t="str">
        <f t="shared" si="1"/>
        <v> North Dakota</v>
      </c>
      <c r="G2010" t="str">
        <f t="shared" si="2"/>
        <v>Grant </v>
      </c>
      <c r="H2010" t="str">
        <f t="shared" si="3"/>
        <v>North Dakota</v>
      </c>
      <c r="I2010" t="str">
        <f>VLOOKUP(H2010,Sheet5!A:B,2,FALSE)</f>
        <v>ND</v>
      </c>
      <c r="J2010" t="str">
        <f t="shared" si="4"/>
        <v>Grant, ND</v>
      </c>
    </row>
    <row r="2011" ht="15.75" customHeight="1">
      <c r="A2011" s="11" t="s">
        <v>10541</v>
      </c>
      <c r="B2011" s="12" t="s">
        <v>6081</v>
      </c>
      <c r="C2011" s="12">
        <v>1.9</v>
      </c>
      <c r="D2011" s="12">
        <v>6.6</v>
      </c>
      <c r="E2011" s="12">
        <v>51528.0</v>
      </c>
      <c r="F2011" t="str">
        <f t="shared" si="1"/>
        <v> North Dakota</v>
      </c>
      <c r="G2011" t="str">
        <f t="shared" si="2"/>
        <v>Griggs </v>
      </c>
      <c r="H2011" t="str">
        <f t="shared" si="3"/>
        <v>North Dakota</v>
      </c>
      <c r="I2011" t="str">
        <f>VLOOKUP(H2011,Sheet5!A:B,2,FALSE)</f>
        <v>ND</v>
      </c>
      <c r="J2011" t="str">
        <f t="shared" si="4"/>
        <v>Griggs, ND</v>
      </c>
    </row>
    <row r="2012" ht="15.75" customHeight="1">
      <c r="A2012" s="11" t="s">
        <v>10542</v>
      </c>
      <c r="B2012" s="12" t="s">
        <v>6083</v>
      </c>
      <c r="C2012" s="12">
        <v>1.3</v>
      </c>
      <c r="D2012" s="12">
        <v>8.9</v>
      </c>
      <c r="E2012" s="12">
        <v>51176.0</v>
      </c>
      <c r="F2012" t="str">
        <f t="shared" si="1"/>
        <v> North Dakota</v>
      </c>
      <c r="G2012" t="str">
        <f t="shared" si="2"/>
        <v>Hettinger </v>
      </c>
      <c r="H2012" t="str">
        <f t="shared" si="3"/>
        <v>North Dakota</v>
      </c>
      <c r="I2012" t="str">
        <f>VLOOKUP(H2012,Sheet5!A:B,2,FALSE)</f>
        <v>ND</v>
      </c>
      <c r="J2012" t="str">
        <f t="shared" si="4"/>
        <v>Hettinger, ND</v>
      </c>
    </row>
    <row r="2013" ht="15.75" customHeight="1">
      <c r="A2013" s="11" t="s">
        <v>10543</v>
      </c>
      <c r="B2013" s="12" t="s">
        <v>6085</v>
      </c>
      <c r="C2013" s="12">
        <v>1.6</v>
      </c>
      <c r="D2013" s="12">
        <v>8.7</v>
      </c>
      <c r="E2013" s="12">
        <v>56058.0</v>
      </c>
      <c r="F2013" t="str">
        <f t="shared" si="1"/>
        <v> North Dakota</v>
      </c>
      <c r="G2013" t="str">
        <f t="shared" si="2"/>
        <v>Kidder </v>
      </c>
      <c r="H2013" t="str">
        <f t="shared" si="3"/>
        <v>North Dakota</v>
      </c>
      <c r="I2013" t="str">
        <f>VLOOKUP(H2013,Sheet5!A:B,2,FALSE)</f>
        <v>ND</v>
      </c>
      <c r="J2013" t="str">
        <f t="shared" si="4"/>
        <v>Kidder, ND</v>
      </c>
    </row>
    <row r="2014" ht="15.75" customHeight="1">
      <c r="A2014" s="11" t="s">
        <v>10544</v>
      </c>
      <c r="B2014" s="12" t="s">
        <v>10545</v>
      </c>
      <c r="C2014" s="12">
        <v>1.9</v>
      </c>
      <c r="D2014" s="12">
        <v>8.9</v>
      </c>
      <c r="E2014" s="12">
        <v>54393.0</v>
      </c>
      <c r="F2014" t="str">
        <f t="shared" si="1"/>
        <v> North Dakota</v>
      </c>
      <c r="G2014" t="str">
        <f t="shared" si="2"/>
        <v>LaMoure </v>
      </c>
      <c r="H2014" t="str">
        <f t="shared" si="3"/>
        <v>North Dakota</v>
      </c>
      <c r="I2014" t="str">
        <f>VLOOKUP(H2014,Sheet5!A:B,2,FALSE)</f>
        <v>ND</v>
      </c>
      <c r="J2014" t="str">
        <f t="shared" si="4"/>
        <v>LaMoure, ND</v>
      </c>
    </row>
    <row r="2015" ht="15.75" customHeight="1">
      <c r="A2015" s="11" t="s">
        <v>10546</v>
      </c>
      <c r="B2015" s="12" t="s">
        <v>6090</v>
      </c>
      <c r="C2015" s="12">
        <v>1.7</v>
      </c>
      <c r="D2015" s="12">
        <v>9.1</v>
      </c>
      <c r="E2015" s="12">
        <v>49821.0</v>
      </c>
      <c r="F2015" t="str">
        <f t="shared" si="1"/>
        <v> North Dakota</v>
      </c>
      <c r="G2015" t="str">
        <f t="shared" si="2"/>
        <v>Logan </v>
      </c>
      <c r="H2015" t="str">
        <f t="shared" si="3"/>
        <v>North Dakota</v>
      </c>
      <c r="I2015" t="str">
        <f>VLOOKUP(H2015,Sheet5!A:B,2,FALSE)</f>
        <v>ND</v>
      </c>
      <c r="J2015" t="str">
        <f t="shared" si="4"/>
        <v>Logan, ND</v>
      </c>
    </row>
    <row r="2016" ht="15.75" customHeight="1">
      <c r="A2016" s="11" t="s">
        <v>10547</v>
      </c>
      <c r="B2016" s="12" t="s">
        <v>10548</v>
      </c>
      <c r="C2016" s="12">
        <v>3.6</v>
      </c>
      <c r="D2016" s="12">
        <v>13.5</v>
      </c>
      <c r="E2016" s="12">
        <v>51161.0</v>
      </c>
      <c r="F2016" t="str">
        <f t="shared" si="1"/>
        <v> North Dakota</v>
      </c>
      <c r="G2016" t="str">
        <f t="shared" si="2"/>
        <v>McHenry </v>
      </c>
      <c r="H2016" t="str">
        <f t="shared" si="3"/>
        <v>North Dakota</v>
      </c>
      <c r="I2016" t="str">
        <f>VLOOKUP(H2016,Sheet5!A:B,2,FALSE)</f>
        <v>ND</v>
      </c>
      <c r="J2016" t="str">
        <f t="shared" si="4"/>
        <v>McHenry, ND</v>
      </c>
    </row>
    <row r="2017" ht="15.75" customHeight="1">
      <c r="A2017" s="11" t="s">
        <v>10549</v>
      </c>
      <c r="B2017" s="12" t="s">
        <v>10550</v>
      </c>
      <c r="C2017" s="12">
        <v>3.3</v>
      </c>
      <c r="D2017" s="12">
        <v>13.3</v>
      </c>
      <c r="E2017" s="12">
        <v>37750.0</v>
      </c>
      <c r="F2017" t="str">
        <f t="shared" si="1"/>
        <v> North Dakota</v>
      </c>
      <c r="G2017" t="str">
        <f t="shared" si="2"/>
        <v>McIntosh </v>
      </c>
      <c r="H2017" t="str">
        <f t="shared" si="3"/>
        <v>North Dakota</v>
      </c>
      <c r="I2017" t="str">
        <f>VLOOKUP(H2017,Sheet5!A:B,2,FALSE)</f>
        <v>ND</v>
      </c>
      <c r="J2017" t="str">
        <f t="shared" si="4"/>
        <v>McIntosh, ND</v>
      </c>
    </row>
    <row r="2018" ht="15.75" customHeight="1">
      <c r="A2018" s="11" t="s">
        <v>10551</v>
      </c>
      <c r="B2018" s="12" t="s">
        <v>10552</v>
      </c>
      <c r="C2018" s="12">
        <v>2.7</v>
      </c>
      <c r="D2018" s="12">
        <v>14.6</v>
      </c>
      <c r="E2018" s="12">
        <v>67578.0</v>
      </c>
      <c r="F2018" t="str">
        <f t="shared" si="1"/>
        <v> North Dakota</v>
      </c>
      <c r="G2018" t="str">
        <f t="shared" si="2"/>
        <v>McKenzie </v>
      </c>
      <c r="H2018" t="str">
        <f t="shared" si="3"/>
        <v>North Dakota</v>
      </c>
      <c r="I2018" t="str">
        <f>VLOOKUP(H2018,Sheet5!A:B,2,FALSE)</f>
        <v>ND</v>
      </c>
      <c r="J2018" t="str">
        <f t="shared" si="4"/>
        <v>McKenzie, ND</v>
      </c>
    </row>
    <row r="2019" ht="15.75" customHeight="1">
      <c r="A2019" s="11" t="s">
        <v>10553</v>
      </c>
      <c r="B2019" s="12" t="s">
        <v>10554</v>
      </c>
      <c r="C2019" s="12">
        <v>2.2</v>
      </c>
      <c r="D2019" s="12">
        <v>11.6</v>
      </c>
      <c r="E2019" s="12">
        <v>53778.0</v>
      </c>
      <c r="F2019" t="str">
        <f t="shared" si="1"/>
        <v> North Dakota</v>
      </c>
      <c r="G2019" t="str">
        <f t="shared" si="2"/>
        <v>McLean </v>
      </c>
      <c r="H2019" t="str">
        <f t="shared" si="3"/>
        <v>North Dakota</v>
      </c>
      <c r="I2019" t="str">
        <f>VLOOKUP(H2019,Sheet5!A:B,2,FALSE)</f>
        <v>ND</v>
      </c>
      <c r="J2019" t="str">
        <f t="shared" si="4"/>
        <v>McLean, ND</v>
      </c>
    </row>
    <row r="2020" ht="15.75" customHeight="1">
      <c r="A2020" s="11" t="s">
        <v>10555</v>
      </c>
      <c r="B2020" s="12" t="s">
        <v>6101</v>
      </c>
      <c r="C2020" s="12">
        <v>4.9</v>
      </c>
      <c r="D2020" s="12">
        <v>8.3</v>
      </c>
      <c r="E2020" s="12">
        <v>66712.0</v>
      </c>
      <c r="F2020" t="str">
        <f t="shared" si="1"/>
        <v> North Dakota</v>
      </c>
      <c r="G2020" t="str">
        <f t="shared" si="2"/>
        <v>Mercer </v>
      </c>
      <c r="H2020" t="str">
        <f t="shared" si="3"/>
        <v>North Dakota</v>
      </c>
      <c r="I2020" t="str">
        <f>VLOOKUP(H2020,Sheet5!A:B,2,FALSE)</f>
        <v>ND</v>
      </c>
      <c r="J2020" t="str">
        <f t="shared" si="4"/>
        <v>Mercer, ND</v>
      </c>
    </row>
    <row r="2021" ht="15.75" customHeight="1">
      <c r="A2021" s="11" t="s">
        <v>10556</v>
      </c>
      <c r="B2021" s="12" t="s">
        <v>6103</v>
      </c>
      <c r="C2021" s="12">
        <v>3.3</v>
      </c>
      <c r="D2021" s="12">
        <v>8.7</v>
      </c>
      <c r="E2021" s="12">
        <v>58949.0</v>
      </c>
      <c r="F2021" t="str">
        <f t="shared" si="1"/>
        <v> North Dakota</v>
      </c>
      <c r="G2021" t="str">
        <f t="shared" si="2"/>
        <v>Morton </v>
      </c>
      <c r="H2021" t="str">
        <f t="shared" si="3"/>
        <v>North Dakota</v>
      </c>
      <c r="I2021" t="str">
        <f>VLOOKUP(H2021,Sheet5!A:B,2,FALSE)</f>
        <v>ND</v>
      </c>
      <c r="J2021" t="str">
        <f t="shared" si="4"/>
        <v>Morton, ND</v>
      </c>
    </row>
    <row r="2022" ht="15.75" customHeight="1">
      <c r="A2022" s="11" t="s">
        <v>10557</v>
      </c>
      <c r="B2022" s="12" t="s">
        <v>6105</v>
      </c>
      <c r="C2022" s="12">
        <v>3.8</v>
      </c>
      <c r="D2022" s="12">
        <v>12.0</v>
      </c>
      <c r="E2022" s="12">
        <v>66250.0</v>
      </c>
      <c r="F2022" t="str">
        <f t="shared" si="1"/>
        <v> North Dakota</v>
      </c>
      <c r="G2022" t="str">
        <f t="shared" si="2"/>
        <v>Mountrail </v>
      </c>
      <c r="H2022" t="str">
        <f t="shared" si="3"/>
        <v>North Dakota</v>
      </c>
      <c r="I2022" t="str">
        <f>VLOOKUP(H2022,Sheet5!A:B,2,FALSE)</f>
        <v>ND</v>
      </c>
      <c r="J2022" t="str">
        <f t="shared" si="4"/>
        <v>Mountrail, ND</v>
      </c>
    </row>
    <row r="2023" ht="15.75" customHeight="1">
      <c r="A2023" s="11" t="s">
        <v>10558</v>
      </c>
      <c r="B2023" s="12" t="s">
        <v>6107</v>
      </c>
      <c r="C2023" s="12">
        <v>1.0</v>
      </c>
      <c r="D2023" s="12">
        <v>8.6</v>
      </c>
      <c r="E2023" s="12">
        <v>50640.0</v>
      </c>
      <c r="F2023" t="str">
        <f t="shared" si="1"/>
        <v> North Dakota</v>
      </c>
      <c r="G2023" t="str">
        <f t="shared" si="2"/>
        <v>Nelson </v>
      </c>
      <c r="H2023" t="str">
        <f t="shared" si="3"/>
        <v>North Dakota</v>
      </c>
      <c r="I2023" t="str">
        <f>VLOOKUP(H2023,Sheet5!A:B,2,FALSE)</f>
        <v>ND</v>
      </c>
      <c r="J2023" t="str">
        <f t="shared" si="4"/>
        <v>Nelson, ND</v>
      </c>
    </row>
    <row r="2024" ht="15.75" customHeight="1">
      <c r="A2024" s="11" t="s">
        <v>10559</v>
      </c>
      <c r="B2024" s="12" t="s">
        <v>6109</v>
      </c>
      <c r="C2024" s="12">
        <v>3.9</v>
      </c>
      <c r="D2024" s="12">
        <v>7.7</v>
      </c>
      <c r="E2024" s="12">
        <v>62708.0</v>
      </c>
      <c r="F2024" t="str">
        <f t="shared" si="1"/>
        <v> North Dakota</v>
      </c>
      <c r="G2024" t="str">
        <f t="shared" si="2"/>
        <v>Oliver </v>
      </c>
      <c r="H2024" t="str">
        <f t="shared" si="3"/>
        <v>North Dakota</v>
      </c>
      <c r="I2024" t="str">
        <f>VLOOKUP(H2024,Sheet5!A:B,2,FALSE)</f>
        <v>ND</v>
      </c>
      <c r="J2024" t="str">
        <f t="shared" si="4"/>
        <v>Oliver, ND</v>
      </c>
    </row>
    <row r="2025" ht="15.75" customHeight="1">
      <c r="A2025" s="11" t="s">
        <v>10560</v>
      </c>
      <c r="B2025" s="12" t="s">
        <v>6111</v>
      </c>
      <c r="C2025" s="12">
        <v>3.8</v>
      </c>
      <c r="D2025" s="12">
        <v>7.0</v>
      </c>
      <c r="E2025" s="12">
        <v>51613.0</v>
      </c>
      <c r="F2025" t="str">
        <f t="shared" si="1"/>
        <v> North Dakota</v>
      </c>
      <c r="G2025" t="str">
        <f t="shared" si="2"/>
        <v>Pembina </v>
      </c>
      <c r="H2025" t="str">
        <f t="shared" si="3"/>
        <v>North Dakota</v>
      </c>
      <c r="I2025" t="str">
        <f>VLOOKUP(H2025,Sheet5!A:B,2,FALSE)</f>
        <v>ND</v>
      </c>
      <c r="J2025" t="str">
        <f t="shared" si="4"/>
        <v>Pembina, ND</v>
      </c>
    </row>
    <row r="2026" ht="15.75" customHeight="1">
      <c r="A2026" s="11" t="s">
        <v>10561</v>
      </c>
      <c r="B2026" s="12" t="s">
        <v>6113</v>
      </c>
      <c r="C2026" s="12">
        <v>1.5</v>
      </c>
      <c r="D2026" s="12">
        <v>11.6</v>
      </c>
      <c r="E2026" s="12">
        <v>43125.0</v>
      </c>
      <c r="F2026" t="str">
        <f t="shared" si="1"/>
        <v> North Dakota</v>
      </c>
      <c r="G2026" t="str">
        <f t="shared" si="2"/>
        <v>Pierce </v>
      </c>
      <c r="H2026" t="str">
        <f t="shared" si="3"/>
        <v>North Dakota</v>
      </c>
      <c r="I2026" t="str">
        <f>VLOOKUP(H2026,Sheet5!A:B,2,FALSE)</f>
        <v>ND</v>
      </c>
      <c r="J2026" t="str">
        <f t="shared" si="4"/>
        <v>Pierce, ND</v>
      </c>
    </row>
    <row r="2027" ht="15.75" customHeight="1">
      <c r="A2027" s="11" t="s">
        <v>10562</v>
      </c>
      <c r="B2027" s="12" t="s">
        <v>6115</v>
      </c>
      <c r="C2027" s="12">
        <v>1.7</v>
      </c>
      <c r="D2027" s="12">
        <v>12.5</v>
      </c>
      <c r="E2027" s="12">
        <v>47361.0</v>
      </c>
      <c r="F2027" t="str">
        <f t="shared" si="1"/>
        <v> North Dakota</v>
      </c>
      <c r="G2027" t="str">
        <f t="shared" si="2"/>
        <v>Ramsey </v>
      </c>
      <c r="H2027" t="str">
        <f t="shared" si="3"/>
        <v>North Dakota</v>
      </c>
      <c r="I2027" t="str">
        <f>VLOOKUP(H2027,Sheet5!A:B,2,FALSE)</f>
        <v>ND</v>
      </c>
      <c r="J2027" t="str">
        <f t="shared" si="4"/>
        <v>Ramsey, ND</v>
      </c>
    </row>
    <row r="2028" ht="15.75" customHeight="1">
      <c r="A2028" s="11" t="s">
        <v>10563</v>
      </c>
      <c r="B2028" s="12" t="s">
        <v>6117</v>
      </c>
      <c r="C2028" s="12">
        <v>3.8</v>
      </c>
      <c r="D2028" s="12">
        <v>8.4</v>
      </c>
      <c r="E2028" s="12">
        <v>53472.0</v>
      </c>
      <c r="F2028" t="str">
        <f t="shared" si="1"/>
        <v> North Dakota</v>
      </c>
      <c r="G2028" t="str">
        <f t="shared" si="2"/>
        <v>Ransom </v>
      </c>
      <c r="H2028" t="str">
        <f t="shared" si="3"/>
        <v>North Dakota</v>
      </c>
      <c r="I2028" t="str">
        <f>VLOOKUP(H2028,Sheet5!A:B,2,FALSE)</f>
        <v>ND</v>
      </c>
      <c r="J2028" t="str">
        <f t="shared" si="4"/>
        <v>Ransom, ND</v>
      </c>
    </row>
    <row r="2029" ht="15.75" customHeight="1">
      <c r="A2029" s="11" t="s">
        <v>10564</v>
      </c>
      <c r="B2029" s="12" t="s">
        <v>6119</v>
      </c>
      <c r="C2029" s="12">
        <v>1.1</v>
      </c>
      <c r="D2029" s="12">
        <v>8.6</v>
      </c>
      <c r="E2029" s="12">
        <v>63480.0</v>
      </c>
      <c r="F2029" t="str">
        <f t="shared" si="1"/>
        <v> North Dakota</v>
      </c>
      <c r="G2029" t="str">
        <f t="shared" si="2"/>
        <v>Renville </v>
      </c>
      <c r="H2029" t="str">
        <f t="shared" si="3"/>
        <v>North Dakota</v>
      </c>
      <c r="I2029" t="str">
        <f>VLOOKUP(H2029,Sheet5!A:B,2,FALSE)</f>
        <v>ND</v>
      </c>
      <c r="J2029" t="str">
        <f t="shared" si="4"/>
        <v>Renville, ND</v>
      </c>
    </row>
    <row r="2030" ht="15.75" customHeight="1">
      <c r="A2030" s="11" t="s">
        <v>10565</v>
      </c>
      <c r="B2030" s="12" t="s">
        <v>6121</v>
      </c>
      <c r="C2030" s="12">
        <v>3.5</v>
      </c>
      <c r="D2030" s="12">
        <v>11.2</v>
      </c>
      <c r="E2030" s="12">
        <v>56396.0</v>
      </c>
      <c r="F2030" t="str">
        <f t="shared" si="1"/>
        <v> North Dakota</v>
      </c>
      <c r="G2030" t="str">
        <f t="shared" si="2"/>
        <v>Richland </v>
      </c>
      <c r="H2030" t="str">
        <f t="shared" si="3"/>
        <v>North Dakota</v>
      </c>
      <c r="I2030" t="str">
        <f>VLOOKUP(H2030,Sheet5!A:B,2,FALSE)</f>
        <v>ND</v>
      </c>
      <c r="J2030" t="str">
        <f t="shared" si="4"/>
        <v>Richland, ND</v>
      </c>
    </row>
    <row r="2031" ht="15.75" customHeight="1">
      <c r="A2031" s="11" t="s">
        <v>10566</v>
      </c>
      <c r="B2031" s="12" t="s">
        <v>6123</v>
      </c>
      <c r="C2031" s="12">
        <v>3.2</v>
      </c>
      <c r="D2031" s="12">
        <v>37.0</v>
      </c>
      <c r="E2031" s="12">
        <v>32781.0</v>
      </c>
      <c r="F2031" t="str">
        <f t="shared" si="1"/>
        <v> North Dakota</v>
      </c>
      <c r="G2031" t="str">
        <f t="shared" si="2"/>
        <v>Rolette </v>
      </c>
      <c r="H2031" t="str">
        <f t="shared" si="3"/>
        <v>North Dakota</v>
      </c>
      <c r="I2031" t="str">
        <f>VLOOKUP(H2031,Sheet5!A:B,2,FALSE)</f>
        <v>ND</v>
      </c>
      <c r="J2031" t="str">
        <f t="shared" si="4"/>
        <v>Rolette, ND</v>
      </c>
    </row>
    <row r="2032" ht="15.75" customHeight="1">
      <c r="A2032" s="11" t="s">
        <v>10567</v>
      </c>
      <c r="B2032" s="12" t="s">
        <v>6125</v>
      </c>
      <c r="C2032" s="12">
        <v>1.0</v>
      </c>
      <c r="D2032" s="12">
        <v>6.5</v>
      </c>
      <c r="E2032" s="12">
        <v>56845.0</v>
      </c>
      <c r="F2032" t="str">
        <f t="shared" si="1"/>
        <v> North Dakota</v>
      </c>
      <c r="G2032" t="str">
        <f t="shared" si="2"/>
        <v>Sargent </v>
      </c>
      <c r="H2032" t="str">
        <f t="shared" si="3"/>
        <v>North Dakota</v>
      </c>
      <c r="I2032" t="str">
        <f>VLOOKUP(H2032,Sheet5!A:B,2,FALSE)</f>
        <v>ND</v>
      </c>
      <c r="J2032" t="str">
        <f t="shared" si="4"/>
        <v>Sargent, ND</v>
      </c>
    </row>
    <row r="2033" ht="15.75" customHeight="1">
      <c r="A2033" s="11" t="s">
        <v>10568</v>
      </c>
      <c r="B2033" s="12" t="s">
        <v>6127</v>
      </c>
      <c r="C2033" s="12">
        <v>2.4</v>
      </c>
      <c r="D2033" s="12">
        <v>10.6</v>
      </c>
      <c r="E2033" s="12">
        <v>50395.0</v>
      </c>
      <c r="F2033" t="str">
        <f t="shared" si="1"/>
        <v> North Dakota</v>
      </c>
      <c r="G2033" t="str">
        <f t="shared" si="2"/>
        <v>Sheridan </v>
      </c>
      <c r="H2033" t="str">
        <f t="shared" si="3"/>
        <v>North Dakota</v>
      </c>
      <c r="I2033" t="str">
        <f>VLOOKUP(H2033,Sheet5!A:B,2,FALSE)</f>
        <v>ND</v>
      </c>
      <c r="J2033" t="str">
        <f t="shared" si="4"/>
        <v>Sheridan, ND</v>
      </c>
    </row>
    <row r="2034" ht="15.75" customHeight="1">
      <c r="A2034" s="11" t="s">
        <v>10569</v>
      </c>
      <c r="B2034" s="12" t="s">
        <v>6129</v>
      </c>
      <c r="C2034" s="12">
        <v>21.7</v>
      </c>
      <c r="D2034" s="12">
        <v>36.4</v>
      </c>
      <c r="E2034" s="12">
        <v>40152.0</v>
      </c>
      <c r="F2034" t="str">
        <f t="shared" si="1"/>
        <v> North Dakota</v>
      </c>
      <c r="G2034" t="str">
        <f t="shared" si="2"/>
        <v>Sioux </v>
      </c>
      <c r="H2034" t="str">
        <f t="shared" si="3"/>
        <v>North Dakota</v>
      </c>
      <c r="I2034" t="str">
        <f>VLOOKUP(H2034,Sheet5!A:B,2,FALSE)</f>
        <v>ND</v>
      </c>
      <c r="J2034" t="str">
        <f t="shared" si="4"/>
        <v>Sioux, ND</v>
      </c>
    </row>
    <row r="2035" ht="15.75" customHeight="1">
      <c r="A2035" s="11" t="s">
        <v>10570</v>
      </c>
      <c r="B2035" s="12" t="s">
        <v>6131</v>
      </c>
      <c r="C2035" s="12">
        <v>0.0</v>
      </c>
      <c r="D2035" s="12">
        <v>7.4</v>
      </c>
      <c r="E2035" s="12">
        <v>65577.0</v>
      </c>
      <c r="F2035" t="str">
        <f t="shared" si="1"/>
        <v> North Dakota</v>
      </c>
      <c r="G2035" t="str">
        <f t="shared" si="2"/>
        <v>Slope </v>
      </c>
      <c r="H2035" t="str">
        <f t="shared" si="3"/>
        <v>North Dakota</v>
      </c>
      <c r="I2035" t="str">
        <f>VLOOKUP(H2035,Sheet5!A:B,2,FALSE)</f>
        <v>ND</v>
      </c>
      <c r="J2035" t="str">
        <f t="shared" si="4"/>
        <v>Slope, ND</v>
      </c>
    </row>
    <row r="2036" ht="15.75" customHeight="1">
      <c r="A2036" s="11" t="s">
        <v>10571</v>
      </c>
      <c r="B2036" s="12" t="s">
        <v>6133</v>
      </c>
      <c r="C2036" s="12">
        <v>2.7</v>
      </c>
      <c r="D2036" s="12">
        <v>7.6</v>
      </c>
      <c r="E2036" s="12">
        <v>70243.0</v>
      </c>
      <c r="F2036" t="str">
        <f t="shared" si="1"/>
        <v> North Dakota</v>
      </c>
      <c r="G2036" t="str">
        <f t="shared" si="2"/>
        <v>Stark </v>
      </c>
      <c r="H2036" t="str">
        <f t="shared" si="3"/>
        <v>North Dakota</v>
      </c>
      <c r="I2036" t="str">
        <f>VLOOKUP(H2036,Sheet5!A:B,2,FALSE)</f>
        <v>ND</v>
      </c>
      <c r="J2036" t="str">
        <f t="shared" si="4"/>
        <v>Stark, ND</v>
      </c>
    </row>
    <row r="2037" ht="15.75" customHeight="1">
      <c r="A2037" s="11" t="s">
        <v>10572</v>
      </c>
      <c r="B2037" s="12" t="s">
        <v>6135</v>
      </c>
      <c r="C2037" s="12">
        <v>3.3</v>
      </c>
      <c r="D2037" s="12">
        <v>6.6</v>
      </c>
      <c r="E2037" s="12">
        <v>53438.0</v>
      </c>
      <c r="F2037" t="str">
        <f t="shared" si="1"/>
        <v> North Dakota</v>
      </c>
      <c r="G2037" t="str">
        <f t="shared" si="2"/>
        <v>Steele </v>
      </c>
      <c r="H2037" t="str">
        <f t="shared" si="3"/>
        <v>North Dakota</v>
      </c>
      <c r="I2037" t="str">
        <f>VLOOKUP(H2037,Sheet5!A:B,2,FALSE)</f>
        <v>ND</v>
      </c>
      <c r="J2037" t="str">
        <f t="shared" si="4"/>
        <v>Steele, ND</v>
      </c>
    </row>
    <row r="2038" ht="15.75" customHeight="1">
      <c r="A2038" s="11" t="s">
        <v>10573</v>
      </c>
      <c r="B2038" s="12" t="s">
        <v>6137</v>
      </c>
      <c r="C2038" s="12">
        <v>3.1</v>
      </c>
      <c r="D2038" s="12">
        <v>11.3</v>
      </c>
      <c r="E2038" s="12">
        <v>50926.0</v>
      </c>
      <c r="F2038" t="str">
        <f t="shared" si="1"/>
        <v> North Dakota</v>
      </c>
      <c r="G2038" t="str">
        <f t="shared" si="2"/>
        <v>Stutsman </v>
      </c>
      <c r="H2038" t="str">
        <f t="shared" si="3"/>
        <v>North Dakota</v>
      </c>
      <c r="I2038" t="str">
        <f>VLOOKUP(H2038,Sheet5!A:B,2,FALSE)</f>
        <v>ND</v>
      </c>
      <c r="J2038" t="str">
        <f t="shared" si="4"/>
        <v>Stutsman, ND</v>
      </c>
    </row>
    <row r="2039" ht="15.75" customHeight="1">
      <c r="A2039" s="11" t="s">
        <v>10574</v>
      </c>
      <c r="B2039" s="12" t="s">
        <v>6139</v>
      </c>
      <c r="C2039" s="12">
        <v>2.3</v>
      </c>
      <c r="D2039" s="12">
        <v>11.6</v>
      </c>
      <c r="E2039" s="12">
        <v>56574.0</v>
      </c>
      <c r="F2039" t="str">
        <f t="shared" si="1"/>
        <v> North Dakota</v>
      </c>
      <c r="G2039" t="str">
        <f t="shared" si="2"/>
        <v>Towner </v>
      </c>
      <c r="H2039" t="str">
        <f t="shared" si="3"/>
        <v>North Dakota</v>
      </c>
      <c r="I2039" t="str">
        <f>VLOOKUP(H2039,Sheet5!A:B,2,FALSE)</f>
        <v>ND</v>
      </c>
      <c r="J2039" t="str">
        <f t="shared" si="4"/>
        <v>Towner, ND</v>
      </c>
    </row>
    <row r="2040" ht="15.75" customHeight="1">
      <c r="A2040" s="11" t="s">
        <v>10575</v>
      </c>
      <c r="B2040" s="12" t="s">
        <v>6141</v>
      </c>
      <c r="C2040" s="12">
        <v>2.6</v>
      </c>
      <c r="D2040" s="12">
        <v>10.1</v>
      </c>
      <c r="E2040" s="12">
        <v>53641.0</v>
      </c>
      <c r="F2040" t="str">
        <f t="shared" si="1"/>
        <v> North Dakota</v>
      </c>
      <c r="G2040" t="str">
        <f t="shared" si="2"/>
        <v>Traill </v>
      </c>
      <c r="H2040" t="str">
        <f t="shared" si="3"/>
        <v>North Dakota</v>
      </c>
      <c r="I2040" t="str">
        <f>VLOOKUP(H2040,Sheet5!A:B,2,FALSE)</f>
        <v>ND</v>
      </c>
      <c r="J2040" t="str">
        <f t="shared" si="4"/>
        <v>Traill, ND</v>
      </c>
    </row>
    <row r="2041" ht="15.75" customHeight="1">
      <c r="A2041" s="11" t="s">
        <v>10576</v>
      </c>
      <c r="B2041" s="12" t="s">
        <v>6143</v>
      </c>
      <c r="C2041" s="12">
        <v>3.2</v>
      </c>
      <c r="D2041" s="12">
        <v>10.8</v>
      </c>
      <c r="E2041" s="12">
        <v>49780.0</v>
      </c>
      <c r="F2041" t="str">
        <f t="shared" si="1"/>
        <v> North Dakota</v>
      </c>
      <c r="G2041" t="str">
        <f t="shared" si="2"/>
        <v>Walsh </v>
      </c>
      <c r="H2041" t="str">
        <f t="shared" si="3"/>
        <v>North Dakota</v>
      </c>
      <c r="I2041" t="str">
        <f>VLOOKUP(H2041,Sheet5!A:B,2,FALSE)</f>
        <v>ND</v>
      </c>
      <c r="J2041" t="str">
        <f t="shared" si="4"/>
        <v>Walsh, ND</v>
      </c>
    </row>
    <row r="2042" ht="15.75" customHeight="1">
      <c r="A2042" s="11" t="s">
        <v>10577</v>
      </c>
      <c r="B2042" s="12" t="s">
        <v>6145</v>
      </c>
      <c r="C2042" s="12">
        <v>2.6</v>
      </c>
      <c r="D2042" s="12">
        <v>9.3</v>
      </c>
      <c r="E2042" s="12">
        <v>59301.0</v>
      </c>
      <c r="F2042" t="str">
        <f t="shared" si="1"/>
        <v> North Dakota</v>
      </c>
      <c r="G2042" t="str">
        <f t="shared" si="2"/>
        <v>Ward </v>
      </c>
      <c r="H2042" t="str">
        <f t="shared" si="3"/>
        <v>North Dakota</v>
      </c>
      <c r="I2042" t="str">
        <f>VLOOKUP(H2042,Sheet5!A:B,2,FALSE)</f>
        <v>ND</v>
      </c>
      <c r="J2042" t="str">
        <f t="shared" si="4"/>
        <v>Ward, ND</v>
      </c>
    </row>
    <row r="2043" ht="15.75" customHeight="1">
      <c r="A2043" s="11" t="s">
        <v>10578</v>
      </c>
      <c r="B2043" s="12" t="s">
        <v>6147</v>
      </c>
      <c r="C2043" s="12">
        <v>1.2</v>
      </c>
      <c r="D2043" s="12">
        <v>7.7</v>
      </c>
      <c r="E2043" s="12">
        <v>44770.0</v>
      </c>
      <c r="F2043" t="str">
        <f t="shared" si="1"/>
        <v> North Dakota</v>
      </c>
      <c r="G2043" t="str">
        <f t="shared" si="2"/>
        <v>Wells </v>
      </c>
      <c r="H2043" t="str">
        <f t="shared" si="3"/>
        <v>North Dakota</v>
      </c>
      <c r="I2043" t="str">
        <f>VLOOKUP(H2043,Sheet5!A:B,2,FALSE)</f>
        <v>ND</v>
      </c>
      <c r="J2043" t="str">
        <f t="shared" si="4"/>
        <v>Wells, ND</v>
      </c>
    </row>
    <row r="2044" ht="15.75" customHeight="1">
      <c r="A2044" s="11" t="s">
        <v>10579</v>
      </c>
      <c r="B2044" s="12" t="s">
        <v>6149</v>
      </c>
      <c r="C2044" s="12">
        <v>1.2</v>
      </c>
      <c r="D2044" s="12">
        <v>8.2</v>
      </c>
      <c r="E2044" s="12">
        <v>82823.0</v>
      </c>
      <c r="F2044" t="str">
        <f t="shared" si="1"/>
        <v> North Dakota</v>
      </c>
      <c r="G2044" t="str">
        <f t="shared" si="2"/>
        <v>Williams </v>
      </c>
      <c r="H2044" t="str">
        <f t="shared" si="3"/>
        <v>North Dakota</v>
      </c>
      <c r="I2044" t="str">
        <f>VLOOKUP(H2044,Sheet5!A:B,2,FALSE)</f>
        <v>ND</v>
      </c>
      <c r="J2044" t="str">
        <f t="shared" si="4"/>
        <v>Williams, ND</v>
      </c>
    </row>
    <row r="2045" ht="15.75" customHeight="1">
      <c r="A2045" s="11" t="s">
        <v>10580</v>
      </c>
      <c r="B2045" s="12" t="s">
        <v>6151</v>
      </c>
      <c r="C2045" s="12">
        <v>15.3</v>
      </c>
      <c r="D2045" s="12">
        <v>25.3</v>
      </c>
      <c r="E2045" s="12">
        <v>34733.0</v>
      </c>
      <c r="F2045" t="str">
        <f t="shared" si="1"/>
        <v> Ohio</v>
      </c>
      <c r="G2045" t="str">
        <f t="shared" si="2"/>
        <v>Adams </v>
      </c>
      <c r="H2045" t="str">
        <f t="shared" si="3"/>
        <v>Ohio</v>
      </c>
      <c r="I2045" t="str">
        <f>VLOOKUP(H2045,Sheet5!A:B,2,FALSE)</f>
        <v>OH</v>
      </c>
      <c r="J2045" t="str">
        <f t="shared" si="4"/>
        <v>Adams, OH</v>
      </c>
    </row>
    <row r="2046" ht="15.75" customHeight="1">
      <c r="A2046" s="11" t="s">
        <v>10581</v>
      </c>
      <c r="B2046" s="12" t="s">
        <v>6153</v>
      </c>
      <c r="C2046" s="12">
        <v>11.1</v>
      </c>
      <c r="D2046" s="12">
        <v>18.4</v>
      </c>
      <c r="E2046" s="12">
        <v>43648.0</v>
      </c>
      <c r="F2046" t="str">
        <f t="shared" si="1"/>
        <v> Ohio</v>
      </c>
      <c r="G2046" t="str">
        <f t="shared" si="2"/>
        <v>Allen </v>
      </c>
      <c r="H2046" t="str">
        <f t="shared" si="3"/>
        <v>Ohio</v>
      </c>
      <c r="I2046" t="str">
        <f>VLOOKUP(H2046,Sheet5!A:B,2,FALSE)</f>
        <v>OH</v>
      </c>
      <c r="J2046" t="str">
        <f t="shared" si="4"/>
        <v>Allen, OH</v>
      </c>
    </row>
    <row r="2047" ht="15.75" customHeight="1">
      <c r="A2047" s="11" t="s">
        <v>10582</v>
      </c>
      <c r="B2047" s="12" t="s">
        <v>6155</v>
      </c>
      <c r="C2047" s="12">
        <v>10.6</v>
      </c>
      <c r="D2047" s="12">
        <v>15.4</v>
      </c>
      <c r="E2047" s="12">
        <v>47034.0</v>
      </c>
      <c r="F2047" t="str">
        <f t="shared" si="1"/>
        <v> Ohio</v>
      </c>
      <c r="G2047" t="str">
        <f t="shared" si="2"/>
        <v>Ashland </v>
      </c>
      <c r="H2047" t="str">
        <f t="shared" si="3"/>
        <v>Ohio</v>
      </c>
      <c r="I2047" t="str">
        <f>VLOOKUP(H2047,Sheet5!A:B,2,FALSE)</f>
        <v>OH</v>
      </c>
      <c r="J2047" t="str">
        <f t="shared" si="4"/>
        <v>Ashland, OH</v>
      </c>
    </row>
    <row r="2048" ht="15.75" customHeight="1">
      <c r="A2048" s="11" t="s">
        <v>10583</v>
      </c>
      <c r="B2048" s="12" t="s">
        <v>6157</v>
      </c>
      <c r="C2048" s="12">
        <v>9.6</v>
      </c>
      <c r="D2048" s="12">
        <v>19.0</v>
      </c>
      <c r="E2048" s="12">
        <v>40304.0</v>
      </c>
      <c r="F2048" t="str">
        <f t="shared" si="1"/>
        <v> Ohio</v>
      </c>
      <c r="G2048" t="str">
        <f t="shared" si="2"/>
        <v>Ashtabula </v>
      </c>
      <c r="H2048" t="str">
        <f t="shared" si="3"/>
        <v>Ohio</v>
      </c>
      <c r="I2048" t="str">
        <f>VLOOKUP(H2048,Sheet5!A:B,2,FALSE)</f>
        <v>OH</v>
      </c>
      <c r="J2048" t="str">
        <f t="shared" si="4"/>
        <v>Ashtabula, OH</v>
      </c>
    </row>
    <row r="2049" ht="15.75" customHeight="1">
      <c r="A2049" s="11" t="s">
        <v>10584</v>
      </c>
      <c r="B2049" s="12" t="s">
        <v>6159</v>
      </c>
      <c r="C2049" s="12">
        <v>11.5</v>
      </c>
      <c r="D2049" s="12">
        <v>31.6</v>
      </c>
      <c r="E2049" s="12">
        <v>33773.0</v>
      </c>
      <c r="F2049" t="str">
        <f t="shared" si="1"/>
        <v> Ohio</v>
      </c>
      <c r="G2049" t="str">
        <f t="shared" si="2"/>
        <v>Athens </v>
      </c>
      <c r="H2049" t="str">
        <f t="shared" si="3"/>
        <v>Ohio</v>
      </c>
      <c r="I2049" t="str">
        <f>VLOOKUP(H2049,Sheet5!A:B,2,FALSE)</f>
        <v>OH</v>
      </c>
      <c r="J2049" t="str">
        <f t="shared" si="4"/>
        <v>Athens, OH</v>
      </c>
    </row>
    <row r="2050" ht="15.75" customHeight="1">
      <c r="A2050" s="11" t="s">
        <v>10585</v>
      </c>
      <c r="B2050" s="12" t="s">
        <v>6161</v>
      </c>
      <c r="C2050" s="12">
        <v>6.5</v>
      </c>
      <c r="D2050" s="12">
        <v>9.2</v>
      </c>
      <c r="E2050" s="12">
        <v>52773.0</v>
      </c>
      <c r="F2050" t="str">
        <f t="shared" si="1"/>
        <v> Ohio</v>
      </c>
      <c r="G2050" t="str">
        <f t="shared" si="2"/>
        <v>Auglaize </v>
      </c>
      <c r="H2050" t="str">
        <f t="shared" si="3"/>
        <v>Ohio</v>
      </c>
      <c r="I2050" t="str">
        <f>VLOOKUP(H2050,Sheet5!A:B,2,FALSE)</f>
        <v>OH</v>
      </c>
      <c r="J2050" t="str">
        <f t="shared" si="4"/>
        <v>Auglaize, OH</v>
      </c>
    </row>
    <row r="2051" ht="15.75" customHeight="1">
      <c r="A2051" s="11" t="s">
        <v>10586</v>
      </c>
      <c r="B2051" s="12" t="s">
        <v>6163</v>
      </c>
      <c r="C2051" s="12">
        <v>9.0</v>
      </c>
      <c r="D2051" s="12">
        <v>14.5</v>
      </c>
      <c r="E2051" s="12">
        <v>43045.0</v>
      </c>
      <c r="F2051" t="str">
        <f t="shared" si="1"/>
        <v> Ohio</v>
      </c>
      <c r="G2051" t="str">
        <f t="shared" si="2"/>
        <v>Belmont </v>
      </c>
      <c r="H2051" t="str">
        <f t="shared" si="3"/>
        <v>Ohio</v>
      </c>
      <c r="I2051" t="str">
        <f>VLOOKUP(H2051,Sheet5!A:B,2,FALSE)</f>
        <v>OH</v>
      </c>
      <c r="J2051" t="str">
        <f t="shared" si="4"/>
        <v>Belmont, OH</v>
      </c>
    </row>
    <row r="2052" ht="15.75" customHeight="1">
      <c r="A2052" s="11" t="s">
        <v>10587</v>
      </c>
      <c r="B2052" s="12" t="s">
        <v>6165</v>
      </c>
      <c r="C2052" s="12">
        <v>11.0</v>
      </c>
      <c r="D2052" s="12">
        <v>14.6</v>
      </c>
      <c r="E2052" s="12">
        <v>44899.0</v>
      </c>
      <c r="F2052" t="str">
        <f t="shared" si="1"/>
        <v> Ohio</v>
      </c>
      <c r="G2052" t="str">
        <f t="shared" si="2"/>
        <v>Brown </v>
      </c>
      <c r="H2052" t="str">
        <f t="shared" si="3"/>
        <v>Ohio</v>
      </c>
      <c r="I2052" t="str">
        <f>VLOOKUP(H2052,Sheet5!A:B,2,FALSE)</f>
        <v>OH</v>
      </c>
      <c r="J2052" t="str">
        <f t="shared" si="4"/>
        <v>Brown, OH</v>
      </c>
    </row>
    <row r="2053" ht="15.75" customHeight="1">
      <c r="A2053" s="11" t="s">
        <v>10588</v>
      </c>
      <c r="B2053" s="12" t="s">
        <v>6167</v>
      </c>
      <c r="C2053" s="12">
        <v>8.2</v>
      </c>
      <c r="D2053" s="12">
        <v>13.8</v>
      </c>
      <c r="E2053" s="12">
        <v>56998.0</v>
      </c>
      <c r="F2053" t="str">
        <f t="shared" si="1"/>
        <v> Ohio</v>
      </c>
      <c r="G2053" t="str">
        <f t="shared" si="2"/>
        <v>Butler </v>
      </c>
      <c r="H2053" t="str">
        <f t="shared" si="3"/>
        <v>Ohio</v>
      </c>
      <c r="I2053" t="str">
        <f>VLOOKUP(H2053,Sheet5!A:B,2,FALSE)</f>
        <v>OH</v>
      </c>
      <c r="J2053" t="str">
        <f t="shared" si="4"/>
        <v>Butler, OH</v>
      </c>
    </row>
    <row r="2054" ht="15.75" customHeight="1">
      <c r="A2054" s="11" t="s">
        <v>10589</v>
      </c>
      <c r="B2054" s="12" t="s">
        <v>6169</v>
      </c>
      <c r="C2054" s="12">
        <v>7.8</v>
      </c>
      <c r="D2054" s="12">
        <v>15.9</v>
      </c>
      <c r="E2054" s="12">
        <v>45660.0</v>
      </c>
      <c r="F2054" t="str">
        <f t="shared" si="1"/>
        <v> Ohio</v>
      </c>
      <c r="G2054" t="str">
        <f t="shared" si="2"/>
        <v>Carroll </v>
      </c>
      <c r="H2054" t="str">
        <f t="shared" si="3"/>
        <v>Ohio</v>
      </c>
      <c r="I2054" t="str">
        <f>VLOOKUP(H2054,Sheet5!A:B,2,FALSE)</f>
        <v>OH</v>
      </c>
      <c r="J2054" t="str">
        <f t="shared" si="4"/>
        <v>Carroll, OH</v>
      </c>
    </row>
    <row r="2055" ht="15.75" customHeight="1">
      <c r="A2055" s="11" t="s">
        <v>10590</v>
      </c>
      <c r="B2055" s="12" t="s">
        <v>6171</v>
      </c>
      <c r="C2055" s="12">
        <v>10.2</v>
      </c>
      <c r="D2055" s="12">
        <v>12.6</v>
      </c>
      <c r="E2055" s="12">
        <v>49840.0</v>
      </c>
      <c r="F2055" t="str">
        <f t="shared" si="1"/>
        <v> Ohio</v>
      </c>
      <c r="G2055" t="str">
        <f t="shared" si="2"/>
        <v>Champaign </v>
      </c>
      <c r="H2055" t="str">
        <f t="shared" si="3"/>
        <v>Ohio</v>
      </c>
      <c r="I2055" t="str">
        <f>VLOOKUP(H2055,Sheet5!A:B,2,FALSE)</f>
        <v>OH</v>
      </c>
      <c r="J2055" t="str">
        <f t="shared" si="4"/>
        <v>Champaign, OH</v>
      </c>
    </row>
    <row r="2056" ht="15.75" customHeight="1">
      <c r="A2056" s="11" t="s">
        <v>10591</v>
      </c>
      <c r="B2056" s="12" t="s">
        <v>6173</v>
      </c>
      <c r="C2056" s="12">
        <v>10.8</v>
      </c>
      <c r="D2056" s="12">
        <v>19.0</v>
      </c>
      <c r="E2056" s="12">
        <v>43011.0</v>
      </c>
      <c r="F2056" t="str">
        <f t="shared" si="1"/>
        <v> Ohio</v>
      </c>
      <c r="G2056" t="str">
        <f t="shared" si="2"/>
        <v>Clark </v>
      </c>
      <c r="H2056" t="str">
        <f t="shared" si="3"/>
        <v>Ohio</v>
      </c>
      <c r="I2056" t="str">
        <f>VLOOKUP(H2056,Sheet5!A:B,2,FALSE)</f>
        <v>OH</v>
      </c>
      <c r="J2056" t="str">
        <f t="shared" si="4"/>
        <v>Clark, OH</v>
      </c>
    </row>
    <row r="2057" ht="15.75" customHeight="1">
      <c r="A2057" s="11" t="s">
        <v>10592</v>
      </c>
      <c r="B2057" s="12" t="s">
        <v>6175</v>
      </c>
      <c r="C2057" s="12">
        <v>6.5</v>
      </c>
      <c r="D2057" s="12">
        <v>10.5</v>
      </c>
      <c r="E2057" s="12">
        <v>60552.0</v>
      </c>
      <c r="F2057" t="str">
        <f t="shared" si="1"/>
        <v> Ohio</v>
      </c>
      <c r="G2057" t="str">
        <f t="shared" si="2"/>
        <v>Clermont </v>
      </c>
      <c r="H2057" t="str">
        <f t="shared" si="3"/>
        <v>Ohio</v>
      </c>
      <c r="I2057" t="str">
        <f>VLOOKUP(H2057,Sheet5!A:B,2,FALSE)</f>
        <v>OH</v>
      </c>
      <c r="J2057" t="str">
        <f t="shared" si="4"/>
        <v>Clermont, OH</v>
      </c>
    </row>
    <row r="2058" ht="15.75" customHeight="1">
      <c r="A2058" s="11" t="s">
        <v>10593</v>
      </c>
      <c r="B2058" s="12" t="s">
        <v>6177</v>
      </c>
      <c r="C2058" s="12">
        <v>10.6</v>
      </c>
      <c r="D2058" s="12">
        <v>16.9</v>
      </c>
      <c r="E2058" s="12">
        <v>45909.0</v>
      </c>
      <c r="F2058" t="str">
        <f t="shared" si="1"/>
        <v> Ohio</v>
      </c>
      <c r="G2058" t="str">
        <f t="shared" si="2"/>
        <v>Clinton </v>
      </c>
      <c r="H2058" t="str">
        <f t="shared" si="3"/>
        <v>Ohio</v>
      </c>
      <c r="I2058" t="str">
        <f>VLOOKUP(H2058,Sheet5!A:B,2,FALSE)</f>
        <v>OH</v>
      </c>
      <c r="J2058" t="str">
        <f t="shared" si="4"/>
        <v>Clinton, OH</v>
      </c>
    </row>
    <row r="2059" ht="15.75" customHeight="1">
      <c r="A2059" s="11" t="s">
        <v>10594</v>
      </c>
      <c r="B2059" s="12" t="s">
        <v>6179</v>
      </c>
      <c r="C2059" s="12">
        <v>9.8</v>
      </c>
      <c r="D2059" s="12">
        <v>16.2</v>
      </c>
      <c r="E2059" s="12">
        <v>43707.0</v>
      </c>
      <c r="F2059" t="str">
        <f t="shared" si="1"/>
        <v> Ohio</v>
      </c>
      <c r="G2059" t="str">
        <f t="shared" si="2"/>
        <v>Columbiana </v>
      </c>
      <c r="H2059" t="str">
        <f t="shared" si="3"/>
        <v>Ohio</v>
      </c>
      <c r="I2059" t="str">
        <f>VLOOKUP(H2059,Sheet5!A:B,2,FALSE)</f>
        <v>OH</v>
      </c>
      <c r="J2059" t="str">
        <f t="shared" si="4"/>
        <v>Columbiana, OH</v>
      </c>
    </row>
    <row r="2060" ht="15.75" customHeight="1">
      <c r="A2060" s="11" t="s">
        <v>10595</v>
      </c>
      <c r="B2060" s="12" t="s">
        <v>6181</v>
      </c>
      <c r="C2060" s="12">
        <v>9.0</v>
      </c>
      <c r="D2060" s="12">
        <v>18.1</v>
      </c>
      <c r="E2060" s="12">
        <v>41569.0</v>
      </c>
      <c r="F2060" t="str">
        <f t="shared" si="1"/>
        <v> Ohio</v>
      </c>
      <c r="G2060" t="str">
        <f t="shared" si="2"/>
        <v>Coshocton </v>
      </c>
      <c r="H2060" t="str">
        <f t="shared" si="3"/>
        <v>Ohio</v>
      </c>
      <c r="I2060" t="str">
        <f>VLOOKUP(H2060,Sheet5!A:B,2,FALSE)</f>
        <v>OH</v>
      </c>
      <c r="J2060" t="str">
        <f t="shared" si="4"/>
        <v>Coshocton, OH</v>
      </c>
    </row>
    <row r="2061" ht="15.75" customHeight="1">
      <c r="A2061" s="11" t="s">
        <v>10596</v>
      </c>
      <c r="B2061" s="12" t="s">
        <v>6183</v>
      </c>
      <c r="C2061" s="12">
        <v>9.3</v>
      </c>
      <c r="D2061" s="12">
        <v>16.3</v>
      </c>
      <c r="E2061" s="12">
        <v>41377.0</v>
      </c>
      <c r="F2061" t="str">
        <f t="shared" si="1"/>
        <v> Ohio</v>
      </c>
      <c r="G2061" t="str">
        <f t="shared" si="2"/>
        <v>Crawford </v>
      </c>
      <c r="H2061" t="str">
        <f t="shared" si="3"/>
        <v>Ohio</v>
      </c>
      <c r="I2061" t="str">
        <f>VLOOKUP(H2061,Sheet5!A:B,2,FALSE)</f>
        <v>OH</v>
      </c>
      <c r="J2061" t="str">
        <f t="shared" si="4"/>
        <v>Crawford, OH</v>
      </c>
    </row>
    <row r="2062" ht="15.75" customHeight="1">
      <c r="A2062" s="11" t="s">
        <v>10597</v>
      </c>
      <c r="B2062" s="12" t="s">
        <v>6185</v>
      </c>
      <c r="C2062" s="12">
        <v>11.4</v>
      </c>
      <c r="D2062" s="12">
        <v>18.5</v>
      </c>
      <c r="E2062" s="12">
        <v>44203.0</v>
      </c>
      <c r="F2062" t="str">
        <f t="shared" si="1"/>
        <v> Ohio</v>
      </c>
      <c r="G2062" t="str">
        <f t="shared" si="2"/>
        <v>Cuyahoga </v>
      </c>
      <c r="H2062" t="str">
        <f t="shared" si="3"/>
        <v>Ohio</v>
      </c>
      <c r="I2062" t="str">
        <f>VLOOKUP(H2062,Sheet5!A:B,2,FALSE)</f>
        <v>OH</v>
      </c>
      <c r="J2062" t="str">
        <f t="shared" si="4"/>
        <v>Cuyahoga, OH</v>
      </c>
    </row>
    <row r="2063" ht="15.75" customHeight="1">
      <c r="A2063" s="11" t="s">
        <v>10598</v>
      </c>
      <c r="B2063" s="12" t="s">
        <v>6187</v>
      </c>
      <c r="C2063" s="12">
        <v>8.7</v>
      </c>
      <c r="D2063" s="12">
        <v>13.9</v>
      </c>
      <c r="E2063" s="12">
        <v>43323.0</v>
      </c>
      <c r="F2063" t="str">
        <f t="shared" si="1"/>
        <v> Ohio</v>
      </c>
      <c r="G2063" t="str">
        <f t="shared" si="2"/>
        <v>Darke </v>
      </c>
      <c r="H2063" t="str">
        <f t="shared" si="3"/>
        <v>Ohio</v>
      </c>
      <c r="I2063" t="str">
        <f>VLOOKUP(H2063,Sheet5!A:B,2,FALSE)</f>
        <v>OH</v>
      </c>
      <c r="J2063" t="str">
        <f t="shared" si="4"/>
        <v>Darke, OH</v>
      </c>
    </row>
    <row r="2064" ht="15.75" customHeight="1">
      <c r="A2064" s="11" t="s">
        <v>10599</v>
      </c>
      <c r="B2064" s="12" t="s">
        <v>6189</v>
      </c>
      <c r="C2064" s="12">
        <v>8.6</v>
      </c>
      <c r="D2064" s="12">
        <v>13.5</v>
      </c>
      <c r="E2064" s="12">
        <v>48853.0</v>
      </c>
      <c r="F2064" t="str">
        <f t="shared" si="1"/>
        <v> Ohio</v>
      </c>
      <c r="G2064" t="str">
        <f t="shared" si="2"/>
        <v>Defiance </v>
      </c>
      <c r="H2064" t="str">
        <f t="shared" si="3"/>
        <v>Ohio</v>
      </c>
      <c r="I2064" t="str">
        <f>VLOOKUP(H2064,Sheet5!A:B,2,FALSE)</f>
        <v>OH</v>
      </c>
      <c r="J2064" t="str">
        <f t="shared" si="4"/>
        <v>Defiance, OH</v>
      </c>
    </row>
    <row r="2065" ht="15.75" customHeight="1">
      <c r="A2065" s="11" t="s">
        <v>10600</v>
      </c>
      <c r="B2065" s="12" t="s">
        <v>6191</v>
      </c>
      <c r="C2065" s="12">
        <v>4.1</v>
      </c>
      <c r="D2065" s="12">
        <v>4.9</v>
      </c>
      <c r="E2065" s="12">
        <v>91936.0</v>
      </c>
      <c r="F2065" t="str">
        <f t="shared" si="1"/>
        <v> Ohio</v>
      </c>
      <c r="G2065" t="str">
        <f t="shared" si="2"/>
        <v>Delaware </v>
      </c>
      <c r="H2065" t="str">
        <f t="shared" si="3"/>
        <v>Ohio</v>
      </c>
      <c r="I2065" t="str">
        <f>VLOOKUP(H2065,Sheet5!A:B,2,FALSE)</f>
        <v>OH</v>
      </c>
      <c r="J2065" t="str">
        <f t="shared" si="4"/>
        <v>Delaware, OH</v>
      </c>
    </row>
    <row r="2066" ht="15.75" customHeight="1">
      <c r="A2066" s="11" t="s">
        <v>10601</v>
      </c>
      <c r="B2066" s="12" t="s">
        <v>6193</v>
      </c>
      <c r="C2066" s="12">
        <v>8.6</v>
      </c>
      <c r="D2066" s="12">
        <v>12.7</v>
      </c>
      <c r="E2066" s="12">
        <v>48204.0</v>
      </c>
      <c r="F2066" t="str">
        <f t="shared" si="1"/>
        <v> Ohio</v>
      </c>
      <c r="G2066" t="str">
        <f t="shared" si="2"/>
        <v>Erie </v>
      </c>
      <c r="H2066" t="str">
        <f t="shared" si="3"/>
        <v>Ohio</v>
      </c>
      <c r="I2066" t="str">
        <f>VLOOKUP(H2066,Sheet5!A:B,2,FALSE)</f>
        <v>OH</v>
      </c>
      <c r="J2066" t="str">
        <f t="shared" si="4"/>
        <v>Erie, OH</v>
      </c>
    </row>
    <row r="2067" ht="15.75" customHeight="1">
      <c r="A2067" s="11" t="s">
        <v>10602</v>
      </c>
      <c r="B2067" s="12" t="s">
        <v>6195</v>
      </c>
      <c r="C2067" s="12">
        <v>7.3</v>
      </c>
      <c r="D2067" s="12">
        <v>10.9</v>
      </c>
      <c r="E2067" s="12">
        <v>60704.0</v>
      </c>
      <c r="F2067" t="str">
        <f t="shared" si="1"/>
        <v> Ohio</v>
      </c>
      <c r="G2067" t="str">
        <f t="shared" si="2"/>
        <v>Fairfield </v>
      </c>
      <c r="H2067" t="str">
        <f t="shared" si="3"/>
        <v>Ohio</v>
      </c>
      <c r="I2067" t="str">
        <f>VLOOKUP(H2067,Sheet5!A:B,2,FALSE)</f>
        <v>OH</v>
      </c>
      <c r="J2067" t="str">
        <f t="shared" si="4"/>
        <v>Fairfield, OH</v>
      </c>
    </row>
    <row r="2068" ht="15.75" customHeight="1">
      <c r="A2068" s="11" t="s">
        <v>10603</v>
      </c>
      <c r="B2068" s="12" t="s">
        <v>6197</v>
      </c>
      <c r="C2068" s="12">
        <v>10.0</v>
      </c>
      <c r="D2068" s="12">
        <v>18.2</v>
      </c>
      <c r="E2068" s="12">
        <v>40576.0</v>
      </c>
      <c r="F2068" t="str">
        <f t="shared" si="1"/>
        <v> Ohio</v>
      </c>
      <c r="G2068" t="str">
        <f t="shared" si="2"/>
        <v>Fayette </v>
      </c>
      <c r="H2068" t="str">
        <f t="shared" si="3"/>
        <v>Ohio</v>
      </c>
      <c r="I2068" t="str">
        <f>VLOOKUP(H2068,Sheet5!A:B,2,FALSE)</f>
        <v>OH</v>
      </c>
      <c r="J2068" t="str">
        <f t="shared" si="4"/>
        <v>Fayette, OH</v>
      </c>
    </row>
    <row r="2069" ht="15.75" customHeight="1">
      <c r="A2069" s="11" t="s">
        <v>10604</v>
      </c>
      <c r="B2069" s="12" t="s">
        <v>6199</v>
      </c>
      <c r="C2069" s="12">
        <v>8.1</v>
      </c>
      <c r="D2069" s="12">
        <v>18.0</v>
      </c>
      <c r="E2069" s="12">
        <v>51890.0</v>
      </c>
      <c r="F2069" t="str">
        <f t="shared" si="1"/>
        <v> Ohio</v>
      </c>
      <c r="G2069" t="str">
        <f t="shared" si="2"/>
        <v>Franklin </v>
      </c>
      <c r="H2069" t="str">
        <f t="shared" si="3"/>
        <v>Ohio</v>
      </c>
      <c r="I2069" t="str">
        <f>VLOOKUP(H2069,Sheet5!A:B,2,FALSE)</f>
        <v>OH</v>
      </c>
      <c r="J2069" t="str">
        <f t="shared" si="4"/>
        <v>Franklin, OH</v>
      </c>
    </row>
    <row r="2070" ht="15.75" customHeight="1">
      <c r="A2070" s="11" t="s">
        <v>10605</v>
      </c>
      <c r="B2070" s="12" t="s">
        <v>6201</v>
      </c>
      <c r="C2070" s="12">
        <v>8.6</v>
      </c>
      <c r="D2070" s="12">
        <v>12.0</v>
      </c>
      <c r="E2070" s="12">
        <v>52872.0</v>
      </c>
      <c r="F2070" t="str">
        <f t="shared" si="1"/>
        <v> Ohio</v>
      </c>
      <c r="G2070" t="str">
        <f t="shared" si="2"/>
        <v>Fulton </v>
      </c>
      <c r="H2070" t="str">
        <f t="shared" si="3"/>
        <v>Ohio</v>
      </c>
      <c r="I2070" t="str">
        <f>VLOOKUP(H2070,Sheet5!A:B,2,FALSE)</f>
        <v>OH</v>
      </c>
      <c r="J2070" t="str">
        <f t="shared" si="4"/>
        <v>Fulton, OH</v>
      </c>
    </row>
    <row r="2071" ht="15.75" customHeight="1">
      <c r="A2071" s="11" t="s">
        <v>10606</v>
      </c>
      <c r="B2071" s="12" t="s">
        <v>6203</v>
      </c>
      <c r="C2071" s="12">
        <v>9.0</v>
      </c>
      <c r="D2071" s="12">
        <v>19.9</v>
      </c>
      <c r="E2071" s="12">
        <v>37494.0</v>
      </c>
      <c r="F2071" t="str">
        <f t="shared" si="1"/>
        <v> Ohio</v>
      </c>
      <c r="G2071" t="str">
        <f t="shared" si="2"/>
        <v>Gallia </v>
      </c>
      <c r="H2071" t="str">
        <f t="shared" si="3"/>
        <v>Ohio</v>
      </c>
      <c r="I2071" t="str">
        <f>VLOOKUP(H2071,Sheet5!A:B,2,FALSE)</f>
        <v>OH</v>
      </c>
      <c r="J2071" t="str">
        <f t="shared" si="4"/>
        <v>Gallia, OH</v>
      </c>
    </row>
    <row r="2072" ht="15.75" customHeight="1">
      <c r="A2072" s="11" t="s">
        <v>10607</v>
      </c>
      <c r="B2072" s="12" t="s">
        <v>6205</v>
      </c>
      <c r="C2072" s="12">
        <v>5.0</v>
      </c>
      <c r="D2072" s="12">
        <v>7.9</v>
      </c>
      <c r="E2072" s="12">
        <v>70487.0</v>
      </c>
      <c r="F2072" t="str">
        <f t="shared" si="1"/>
        <v> Ohio</v>
      </c>
      <c r="G2072" t="str">
        <f t="shared" si="2"/>
        <v>Geauga </v>
      </c>
      <c r="H2072" t="str">
        <f t="shared" si="3"/>
        <v>Ohio</v>
      </c>
      <c r="I2072" t="str">
        <f>VLOOKUP(H2072,Sheet5!A:B,2,FALSE)</f>
        <v>OH</v>
      </c>
      <c r="J2072" t="str">
        <f t="shared" si="4"/>
        <v>Geauga, OH</v>
      </c>
    </row>
    <row r="2073" ht="15.75" customHeight="1">
      <c r="A2073" s="11" t="s">
        <v>10608</v>
      </c>
      <c r="B2073" s="12" t="s">
        <v>6207</v>
      </c>
      <c r="C2073" s="12">
        <v>8.1</v>
      </c>
      <c r="D2073" s="12">
        <v>14.3</v>
      </c>
      <c r="E2073" s="12">
        <v>58775.0</v>
      </c>
      <c r="F2073" t="str">
        <f t="shared" si="1"/>
        <v> Ohio</v>
      </c>
      <c r="G2073" t="str">
        <f t="shared" si="2"/>
        <v>Greene </v>
      </c>
      <c r="H2073" t="str">
        <f t="shared" si="3"/>
        <v>Ohio</v>
      </c>
      <c r="I2073" t="str">
        <f>VLOOKUP(H2073,Sheet5!A:B,2,FALSE)</f>
        <v>OH</v>
      </c>
      <c r="J2073" t="str">
        <f t="shared" si="4"/>
        <v>Greene, OH</v>
      </c>
    </row>
    <row r="2074" ht="15.75" customHeight="1">
      <c r="A2074" s="11" t="s">
        <v>10609</v>
      </c>
      <c r="B2074" s="12" t="s">
        <v>6209</v>
      </c>
      <c r="C2074" s="12">
        <v>11.6</v>
      </c>
      <c r="D2074" s="12">
        <v>18.7</v>
      </c>
      <c r="E2074" s="12">
        <v>40420.0</v>
      </c>
      <c r="F2074" t="str">
        <f t="shared" si="1"/>
        <v> Ohio</v>
      </c>
      <c r="G2074" t="str">
        <f t="shared" si="2"/>
        <v>Guernsey </v>
      </c>
      <c r="H2074" t="str">
        <f t="shared" si="3"/>
        <v>Ohio</v>
      </c>
      <c r="I2074" t="str">
        <f>VLOOKUP(H2074,Sheet5!A:B,2,FALSE)</f>
        <v>OH</v>
      </c>
      <c r="J2074" t="str">
        <f t="shared" si="4"/>
        <v>Guernsey, OH</v>
      </c>
    </row>
    <row r="2075" ht="15.75" customHeight="1">
      <c r="A2075" s="11" t="s">
        <v>10610</v>
      </c>
      <c r="B2075" s="12" t="s">
        <v>6211</v>
      </c>
      <c r="C2075" s="12">
        <v>9.6</v>
      </c>
      <c r="D2075" s="12">
        <v>18.4</v>
      </c>
      <c r="E2075" s="12">
        <v>48927.0</v>
      </c>
      <c r="F2075" t="str">
        <f t="shared" si="1"/>
        <v> Ohio</v>
      </c>
      <c r="G2075" t="str">
        <f t="shared" si="2"/>
        <v>Hamilton </v>
      </c>
      <c r="H2075" t="str">
        <f t="shared" si="3"/>
        <v>Ohio</v>
      </c>
      <c r="I2075" t="str">
        <f>VLOOKUP(H2075,Sheet5!A:B,2,FALSE)</f>
        <v>OH</v>
      </c>
      <c r="J2075" t="str">
        <f t="shared" si="4"/>
        <v>Hamilton, OH</v>
      </c>
    </row>
    <row r="2076" ht="15.75" customHeight="1">
      <c r="A2076" s="11" t="s">
        <v>10611</v>
      </c>
      <c r="B2076" s="12" t="s">
        <v>6213</v>
      </c>
      <c r="C2076" s="12">
        <v>8.0</v>
      </c>
      <c r="D2076" s="12">
        <v>14.8</v>
      </c>
      <c r="E2076" s="12">
        <v>50166.0</v>
      </c>
      <c r="F2076" t="str">
        <f t="shared" si="1"/>
        <v> Ohio</v>
      </c>
      <c r="G2076" t="str">
        <f t="shared" si="2"/>
        <v>Hancock </v>
      </c>
      <c r="H2076" t="str">
        <f t="shared" si="3"/>
        <v>Ohio</v>
      </c>
      <c r="I2076" t="str">
        <f>VLOOKUP(H2076,Sheet5!A:B,2,FALSE)</f>
        <v>OH</v>
      </c>
      <c r="J2076" t="str">
        <f t="shared" si="4"/>
        <v>Hancock, OH</v>
      </c>
    </row>
    <row r="2077" ht="15.75" customHeight="1">
      <c r="A2077" s="11" t="s">
        <v>10612</v>
      </c>
      <c r="B2077" s="12" t="s">
        <v>6215</v>
      </c>
      <c r="C2077" s="12">
        <v>10.5</v>
      </c>
      <c r="D2077" s="12">
        <v>18.9</v>
      </c>
      <c r="E2077" s="12">
        <v>42670.0</v>
      </c>
      <c r="F2077" t="str">
        <f t="shared" si="1"/>
        <v> Ohio</v>
      </c>
      <c r="G2077" t="str">
        <f t="shared" si="2"/>
        <v>Hardin </v>
      </c>
      <c r="H2077" t="str">
        <f t="shared" si="3"/>
        <v>Ohio</v>
      </c>
      <c r="I2077" t="str">
        <f>VLOOKUP(H2077,Sheet5!A:B,2,FALSE)</f>
        <v>OH</v>
      </c>
      <c r="J2077" t="str">
        <f t="shared" si="4"/>
        <v>Hardin, OH</v>
      </c>
    </row>
    <row r="2078" ht="15.75" customHeight="1">
      <c r="A2078" s="11" t="s">
        <v>10613</v>
      </c>
      <c r="B2078" s="12" t="s">
        <v>6217</v>
      </c>
      <c r="C2078" s="12">
        <v>6.7</v>
      </c>
      <c r="D2078" s="12">
        <v>17.9</v>
      </c>
      <c r="E2078" s="12">
        <v>41819.0</v>
      </c>
      <c r="F2078" t="str">
        <f t="shared" si="1"/>
        <v> Ohio</v>
      </c>
      <c r="G2078" t="str">
        <f t="shared" si="2"/>
        <v>Harrison </v>
      </c>
      <c r="H2078" t="str">
        <f t="shared" si="3"/>
        <v>Ohio</v>
      </c>
      <c r="I2078" t="str">
        <f>VLOOKUP(H2078,Sheet5!A:B,2,FALSE)</f>
        <v>OH</v>
      </c>
      <c r="J2078" t="str">
        <f t="shared" si="4"/>
        <v>Harrison, OH</v>
      </c>
    </row>
    <row r="2079" ht="15.75" customHeight="1">
      <c r="A2079" s="11" t="s">
        <v>10614</v>
      </c>
      <c r="B2079" s="12" t="s">
        <v>6219</v>
      </c>
      <c r="C2079" s="12">
        <v>7.7</v>
      </c>
      <c r="D2079" s="12">
        <v>12.7</v>
      </c>
      <c r="E2079" s="12">
        <v>52526.0</v>
      </c>
      <c r="F2079" t="str">
        <f t="shared" si="1"/>
        <v> Ohio</v>
      </c>
      <c r="G2079" t="str">
        <f t="shared" si="2"/>
        <v>Henry </v>
      </c>
      <c r="H2079" t="str">
        <f t="shared" si="3"/>
        <v>Ohio</v>
      </c>
      <c r="I2079" t="str">
        <f>VLOOKUP(H2079,Sheet5!A:B,2,FALSE)</f>
        <v>OH</v>
      </c>
      <c r="J2079" t="str">
        <f t="shared" si="4"/>
        <v>Henry, OH</v>
      </c>
    </row>
    <row r="2080" ht="15.75" customHeight="1">
      <c r="A2080" s="11" t="s">
        <v>10615</v>
      </c>
      <c r="B2080" s="12" t="s">
        <v>6221</v>
      </c>
      <c r="C2080" s="12">
        <v>14.2</v>
      </c>
      <c r="D2080" s="12">
        <v>20.3</v>
      </c>
      <c r="E2080" s="12">
        <v>39855.0</v>
      </c>
      <c r="F2080" t="str">
        <f t="shared" si="1"/>
        <v> Ohio</v>
      </c>
      <c r="G2080" t="str">
        <f t="shared" si="2"/>
        <v>Highland </v>
      </c>
      <c r="H2080" t="str">
        <f t="shared" si="3"/>
        <v>Ohio</v>
      </c>
      <c r="I2080" t="str">
        <f>VLOOKUP(H2080,Sheet5!A:B,2,FALSE)</f>
        <v>OH</v>
      </c>
      <c r="J2080" t="str">
        <f t="shared" si="4"/>
        <v>Highland, OH</v>
      </c>
    </row>
    <row r="2081" ht="15.75" customHeight="1">
      <c r="A2081" s="11" t="s">
        <v>10616</v>
      </c>
      <c r="B2081" s="12" t="s">
        <v>6223</v>
      </c>
      <c r="C2081" s="12">
        <v>9.7</v>
      </c>
      <c r="D2081" s="12">
        <v>16.8</v>
      </c>
      <c r="E2081" s="12">
        <v>42792.0</v>
      </c>
      <c r="F2081" t="str">
        <f t="shared" si="1"/>
        <v> Ohio</v>
      </c>
      <c r="G2081" t="str">
        <f t="shared" si="2"/>
        <v>Hocking </v>
      </c>
      <c r="H2081" t="str">
        <f t="shared" si="3"/>
        <v>Ohio</v>
      </c>
      <c r="I2081" t="str">
        <f>VLOOKUP(H2081,Sheet5!A:B,2,FALSE)</f>
        <v>OH</v>
      </c>
      <c r="J2081" t="str">
        <f t="shared" si="4"/>
        <v>Hocking, OH</v>
      </c>
    </row>
    <row r="2082" ht="15.75" customHeight="1">
      <c r="A2082" s="11" t="s">
        <v>10617</v>
      </c>
      <c r="B2082" s="12" t="s">
        <v>6225</v>
      </c>
      <c r="C2082" s="12">
        <v>5.5</v>
      </c>
      <c r="D2082" s="12">
        <v>14.4</v>
      </c>
      <c r="E2082" s="12">
        <v>47625.0</v>
      </c>
      <c r="F2082" t="str">
        <f t="shared" si="1"/>
        <v> Ohio</v>
      </c>
      <c r="G2082" t="str">
        <f t="shared" si="2"/>
        <v>Holmes </v>
      </c>
      <c r="H2082" t="str">
        <f t="shared" si="3"/>
        <v>Ohio</v>
      </c>
      <c r="I2082" t="str">
        <f>VLOOKUP(H2082,Sheet5!A:B,2,FALSE)</f>
        <v>OH</v>
      </c>
      <c r="J2082" t="str">
        <f t="shared" si="4"/>
        <v>Holmes, OH</v>
      </c>
    </row>
    <row r="2083" ht="15.75" customHeight="1">
      <c r="A2083" s="11" t="s">
        <v>10618</v>
      </c>
      <c r="B2083" s="12" t="s">
        <v>6227</v>
      </c>
      <c r="C2083" s="12">
        <v>8.1</v>
      </c>
      <c r="D2083" s="12">
        <v>13.9</v>
      </c>
      <c r="E2083" s="12">
        <v>49315.0</v>
      </c>
      <c r="F2083" t="str">
        <f t="shared" si="1"/>
        <v> Ohio</v>
      </c>
      <c r="G2083" t="str">
        <f t="shared" si="2"/>
        <v>Huron </v>
      </c>
      <c r="H2083" t="str">
        <f t="shared" si="3"/>
        <v>Ohio</v>
      </c>
      <c r="I2083" t="str">
        <f>VLOOKUP(H2083,Sheet5!A:B,2,FALSE)</f>
        <v>OH</v>
      </c>
      <c r="J2083" t="str">
        <f t="shared" si="4"/>
        <v>Huron, OH</v>
      </c>
    </row>
    <row r="2084" ht="15.75" customHeight="1">
      <c r="A2084" s="11" t="s">
        <v>10619</v>
      </c>
      <c r="B2084" s="12" t="s">
        <v>6229</v>
      </c>
      <c r="C2084" s="12">
        <v>11.8</v>
      </c>
      <c r="D2084" s="12">
        <v>23.6</v>
      </c>
      <c r="E2084" s="12">
        <v>37393.0</v>
      </c>
      <c r="F2084" t="str">
        <f t="shared" si="1"/>
        <v> Ohio</v>
      </c>
      <c r="G2084" t="str">
        <f t="shared" si="2"/>
        <v>Jackson </v>
      </c>
      <c r="H2084" t="str">
        <f t="shared" si="3"/>
        <v>Ohio</v>
      </c>
      <c r="I2084" t="str">
        <f>VLOOKUP(H2084,Sheet5!A:B,2,FALSE)</f>
        <v>OH</v>
      </c>
      <c r="J2084" t="str">
        <f t="shared" si="4"/>
        <v>Jackson, OH</v>
      </c>
    </row>
    <row r="2085" ht="15.75" customHeight="1">
      <c r="A2085" s="11" t="s">
        <v>10620</v>
      </c>
      <c r="B2085" s="12" t="s">
        <v>6231</v>
      </c>
      <c r="C2085" s="12">
        <v>9.2</v>
      </c>
      <c r="D2085" s="12">
        <v>17.5</v>
      </c>
      <c r="E2085" s="12">
        <v>40816.0</v>
      </c>
      <c r="F2085" t="str">
        <f t="shared" si="1"/>
        <v> Ohio</v>
      </c>
      <c r="G2085" t="str">
        <f t="shared" si="2"/>
        <v>Jefferson </v>
      </c>
      <c r="H2085" t="str">
        <f t="shared" si="3"/>
        <v>Ohio</v>
      </c>
      <c r="I2085" t="str">
        <f>VLOOKUP(H2085,Sheet5!A:B,2,FALSE)</f>
        <v>OH</v>
      </c>
      <c r="J2085" t="str">
        <f t="shared" si="4"/>
        <v>Jefferson, OH</v>
      </c>
    </row>
    <row r="2086" ht="15.75" customHeight="1">
      <c r="A2086" s="11" t="s">
        <v>10621</v>
      </c>
      <c r="B2086" s="12" t="s">
        <v>6233</v>
      </c>
      <c r="C2086" s="12">
        <v>7.7</v>
      </c>
      <c r="D2086" s="12">
        <v>15.5</v>
      </c>
      <c r="E2086" s="12">
        <v>48953.0</v>
      </c>
      <c r="F2086" t="str">
        <f t="shared" si="1"/>
        <v> Ohio</v>
      </c>
      <c r="G2086" t="str">
        <f t="shared" si="2"/>
        <v>Knox </v>
      </c>
      <c r="H2086" t="str">
        <f t="shared" si="3"/>
        <v>Ohio</v>
      </c>
      <c r="I2086" t="str">
        <f>VLOOKUP(H2086,Sheet5!A:B,2,FALSE)</f>
        <v>OH</v>
      </c>
      <c r="J2086" t="str">
        <f t="shared" si="4"/>
        <v>Knox, OH</v>
      </c>
    </row>
    <row r="2087" ht="15.75" customHeight="1">
      <c r="A2087" s="11" t="s">
        <v>10622</v>
      </c>
      <c r="B2087" s="12" t="s">
        <v>6235</v>
      </c>
      <c r="C2087" s="12">
        <v>7.2</v>
      </c>
      <c r="D2087" s="12">
        <v>9.2</v>
      </c>
      <c r="E2087" s="12">
        <v>56809.0</v>
      </c>
      <c r="F2087" t="str">
        <f t="shared" si="1"/>
        <v> Ohio</v>
      </c>
      <c r="G2087" t="str">
        <f t="shared" si="2"/>
        <v>Lake </v>
      </c>
      <c r="H2087" t="str">
        <f t="shared" si="3"/>
        <v>Ohio</v>
      </c>
      <c r="I2087" t="str">
        <f>VLOOKUP(H2087,Sheet5!A:B,2,FALSE)</f>
        <v>OH</v>
      </c>
      <c r="J2087" t="str">
        <f t="shared" si="4"/>
        <v>Lake, OH</v>
      </c>
    </row>
    <row r="2088" ht="15.75" customHeight="1">
      <c r="A2088" s="11" t="s">
        <v>10623</v>
      </c>
      <c r="B2088" s="12" t="s">
        <v>6237</v>
      </c>
      <c r="C2088" s="12">
        <v>8.5</v>
      </c>
      <c r="D2088" s="12">
        <v>17.4</v>
      </c>
      <c r="E2088" s="12">
        <v>42981.0</v>
      </c>
      <c r="F2088" t="str">
        <f t="shared" si="1"/>
        <v> Ohio</v>
      </c>
      <c r="G2088" t="str">
        <f t="shared" si="2"/>
        <v>Lawrence </v>
      </c>
      <c r="H2088" t="str">
        <f t="shared" si="3"/>
        <v>Ohio</v>
      </c>
      <c r="I2088" t="str">
        <f>VLOOKUP(H2088,Sheet5!A:B,2,FALSE)</f>
        <v>OH</v>
      </c>
      <c r="J2088" t="str">
        <f t="shared" si="4"/>
        <v>Lawrence, OH</v>
      </c>
    </row>
    <row r="2089" ht="15.75" customHeight="1">
      <c r="A2089" s="11" t="s">
        <v>10624</v>
      </c>
      <c r="B2089" s="12" t="s">
        <v>6239</v>
      </c>
      <c r="C2089" s="12">
        <v>7.3</v>
      </c>
      <c r="D2089" s="12">
        <v>12.4</v>
      </c>
      <c r="E2089" s="12">
        <v>55777.0</v>
      </c>
      <c r="F2089" t="str">
        <f t="shared" si="1"/>
        <v> Ohio</v>
      </c>
      <c r="G2089" t="str">
        <f t="shared" si="2"/>
        <v>Licking </v>
      </c>
      <c r="H2089" t="str">
        <f t="shared" si="3"/>
        <v>Ohio</v>
      </c>
      <c r="I2089" t="str">
        <f>VLOOKUP(H2089,Sheet5!A:B,2,FALSE)</f>
        <v>OH</v>
      </c>
      <c r="J2089" t="str">
        <f t="shared" si="4"/>
        <v>Licking, OH</v>
      </c>
    </row>
    <row r="2090" ht="15.75" customHeight="1">
      <c r="A2090" s="11" t="s">
        <v>10625</v>
      </c>
      <c r="B2090" s="12" t="s">
        <v>6241</v>
      </c>
      <c r="C2090" s="12">
        <v>8.7</v>
      </c>
      <c r="D2090" s="12">
        <v>16.9</v>
      </c>
      <c r="E2090" s="12">
        <v>48416.0</v>
      </c>
      <c r="F2090" t="str">
        <f t="shared" si="1"/>
        <v> Ohio</v>
      </c>
      <c r="G2090" t="str">
        <f t="shared" si="2"/>
        <v>Logan </v>
      </c>
      <c r="H2090" t="str">
        <f t="shared" si="3"/>
        <v>Ohio</v>
      </c>
      <c r="I2090" t="str">
        <f>VLOOKUP(H2090,Sheet5!A:B,2,FALSE)</f>
        <v>OH</v>
      </c>
      <c r="J2090" t="str">
        <f t="shared" si="4"/>
        <v>Logan, OH</v>
      </c>
    </row>
    <row r="2091" ht="15.75" customHeight="1">
      <c r="A2091" s="11" t="s">
        <v>10626</v>
      </c>
      <c r="B2091" s="12" t="s">
        <v>6243</v>
      </c>
      <c r="C2091" s="12">
        <v>9.6</v>
      </c>
      <c r="D2091" s="12">
        <v>14.6</v>
      </c>
      <c r="E2091" s="12">
        <v>52610.0</v>
      </c>
      <c r="F2091" t="str">
        <f t="shared" si="1"/>
        <v> Ohio</v>
      </c>
      <c r="G2091" t="str">
        <f t="shared" si="2"/>
        <v>Lorain </v>
      </c>
      <c r="H2091" t="str">
        <f t="shared" si="3"/>
        <v>Ohio</v>
      </c>
      <c r="I2091" t="str">
        <f>VLOOKUP(H2091,Sheet5!A:B,2,FALSE)</f>
        <v>OH</v>
      </c>
      <c r="J2091" t="str">
        <f t="shared" si="4"/>
        <v>Lorain, OH</v>
      </c>
    </row>
    <row r="2092" ht="15.75" customHeight="1">
      <c r="A2092" s="11" t="s">
        <v>10627</v>
      </c>
      <c r="B2092" s="12" t="s">
        <v>6245</v>
      </c>
      <c r="C2092" s="12">
        <v>12.3</v>
      </c>
      <c r="D2092" s="12">
        <v>21.1</v>
      </c>
      <c r="E2092" s="12">
        <v>41751.0</v>
      </c>
      <c r="F2092" t="str">
        <f t="shared" si="1"/>
        <v> Ohio</v>
      </c>
      <c r="G2092" t="str">
        <f t="shared" si="2"/>
        <v>Lucas </v>
      </c>
      <c r="H2092" t="str">
        <f t="shared" si="3"/>
        <v>Ohio</v>
      </c>
      <c r="I2092" t="str">
        <f>VLOOKUP(H2092,Sheet5!A:B,2,FALSE)</f>
        <v>OH</v>
      </c>
      <c r="J2092" t="str">
        <f t="shared" si="4"/>
        <v>Lucas, OH</v>
      </c>
    </row>
    <row r="2093" ht="15.75" customHeight="1">
      <c r="A2093" s="11" t="s">
        <v>10628</v>
      </c>
      <c r="B2093" s="12" t="s">
        <v>6247</v>
      </c>
      <c r="C2093" s="12">
        <v>7.3</v>
      </c>
      <c r="D2093" s="12">
        <v>11.6</v>
      </c>
      <c r="E2093" s="12">
        <v>54331.0</v>
      </c>
      <c r="F2093" t="str">
        <f t="shared" si="1"/>
        <v> Ohio</v>
      </c>
      <c r="G2093" t="str">
        <f t="shared" si="2"/>
        <v>Madison </v>
      </c>
      <c r="H2093" t="str">
        <f t="shared" si="3"/>
        <v>Ohio</v>
      </c>
      <c r="I2093" t="str">
        <f>VLOOKUP(H2093,Sheet5!A:B,2,FALSE)</f>
        <v>OH</v>
      </c>
      <c r="J2093" t="str">
        <f t="shared" si="4"/>
        <v>Madison, OH</v>
      </c>
    </row>
    <row r="2094" ht="15.75" customHeight="1">
      <c r="A2094" s="11" t="s">
        <v>10629</v>
      </c>
      <c r="B2094" s="12" t="s">
        <v>6249</v>
      </c>
      <c r="C2094" s="12">
        <v>10.9</v>
      </c>
      <c r="D2094" s="12">
        <v>17.9</v>
      </c>
      <c r="E2094" s="12">
        <v>41350.0</v>
      </c>
      <c r="F2094" t="str">
        <f t="shared" si="1"/>
        <v> Ohio</v>
      </c>
      <c r="G2094" t="str">
        <f t="shared" si="2"/>
        <v>Mahoning </v>
      </c>
      <c r="H2094" t="str">
        <f t="shared" si="3"/>
        <v>Ohio</v>
      </c>
      <c r="I2094" t="str">
        <f>VLOOKUP(H2094,Sheet5!A:B,2,FALSE)</f>
        <v>OH</v>
      </c>
      <c r="J2094" t="str">
        <f t="shared" si="4"/>
        <v>Mahoning, OH</v>
      </c>
    </row>
    <row r="2095" ht="15.75" customHeight="1">
      <c r="A2095" s="11" t="s">
        <v>10630</v>
      </c>
      <c r="B2095" s="12" t="s">
        <v>6251</v>
      </c>
      <c r="C2095" s="12">
        <v>9.7</v>
      </c>
      <c r="D2095" s="12">
        <v>19.1</v>
      </c>
      <c r="E2095" s="12">
        <v>42904.0</v>
      </c>
      <c r="F2095" t="str">
        <f t="shared" si="1"/>
        <v> Ohio</v>
      </c>
      <c r="G2095" t="str">
        <f t="shared" si="2"/>
        <v>Marion </v>
      </c>
      <c r="H2095" t="str">
        <f t="shared" si="3"/>
        <v>Ohio</v>
      </c>
      <c r="I2095" t="str">
        <f>VLOOKUP(H2095,Sheet5!A:B,2,FALSE)</f>
        <v>OH</v>
      </c>
      <c r="J2095" t="str">
        <f t="shared" si="4"/>
        <v>Marion, OH</v>
      </c>
    </row>
    <row r="2096" ht="15.75" customHeight="1">
      <c r="A2096" s="11" t="s">
        <v>10631</v>
      </c>
      <c r="B2096" s="12" t="s">
        <v>6253</v>
      </c>
      <c r="C2096" s="12">
        <v>5.9</v>
      </c>
      <c r="D2096" s="12">
        <v>7.5</v>
      </c>
      <c r="E2096" s="12">
        <v>66296.0</v>
      </c>
      <c r="F2096" t="str">
        <f t="shared" si="1"/>
        <v> Ohio</v>
      </c>
      <c r="G2096" t="str">
        <f t="shared" si="2"/>
        <v>Medina </v>
      </c>
      <c r="H2096" t="str">
        <f t="shared" si="3"/>
        <v>Ohio</v>
      </c>
      <c r="I2096" t="str">
        <f>VLOOKUP(H2096,Sheet5!A:B,2,FALSE)</f>
        <v>OH</v>
      </c>
      <c r="J2096" t="str">
        <f t="shared" si="4"/>
        <v>Medina, OH</v>
      </c>
    </row>
    <row r="2097" ht="15.75" customHeight="1">
      <c r="A2097" s="11" t="s">
        <v>10632</v>
      </c>
      <c r="B2097" s="12" t="s">
        <v>6255</v>
      </c>
      <c r="C2097" s="12">
        <v>14.1</v>
      </c>
      <c r="D2097" s="12">
        <v>23.0</v>
      </c>
      <c r="E2097" s="12">
        <v>35970.0</v>
      </c>
      <c r="F2097" t="str">
        <f t="shared" si="1"/>
        <v> Ohio</v>
      </c>
      <c r="G2097" t="str">
        <f t="shared" si="2"/>
        <v>Meigs </v>
      </c>
      <c r="H2097" t="str">
        <f t="shared" si="3"/>
        <v>Ohio</v>
      </c>
      <c r="I2097" t="str">
        <f>VLOOKUP(H2097,Sheet5!A:B,2,FALSE)</f>
        <v>OH</v>
      </c>
      <c r="J2097" t="str">
        <f t="shared" si="4"/>
        <v>Meigs, OH</v>
      </c>
    </row>
    <row r="2098" ht="15.75" customHeight="1">
      <c r="A2098" s="11" t="s">
        <v>10633</v>
      </c>
      <c r="B2098" s="12" t="s">
        <v>6257</v>
      </c>
      <c r="C2098" s="12">
        <v>6.2</v>
      </c>
      <c r="D2098" s="12">
        <v>8.8</v>
      </c>
      <c r="E2098" s="12">
        <v>52033.0</v>
      </c>
      <c r="F2098" t="str">
        <f t="shared" si="1"/>
        <v> Ohio</v>
      </c>
      <c r="G2098" t="str">
        <f t="shared" si="2"/>
        <v>Mercer </v>
      </c>
      <c r="H2098" t="str">
        <f t="shared" si="3"/>
        <v>Ohio</v>
      </c>
      <c r="I2098" t="str">
        <f>VLOOKUP(H2098,Sheet5!A:B,2,FALSE)</f>
        <v>OH</v>
      </c>
      <c r="J2098" t="str">
        <f t="shared" si="4"/>
        <v>Mercer, OH</v>
      </c>
    </row>
    <row r="2099" ht="15.75" customHeight="1">
      <c r="A2099" s="11" t="s">
        <v>10634</v>
      </c>
      <c r="B2099" s="12" t="s">
        <v>6259</v>
      </c>
      <c r="C2099" s="12">
        <v>8.5</v>
      </c>
      <c r="D2099" s="12">
        <v>12.8</v>
      </c>
      <c r="E2099" s="12">
        <v>51847.0</v>
      </c>
      <c r="F2099" t="str">
        <f t="shared" si="1"/>
        <v> Ohio</v>
      </c>
      <c r="G2099" t="str">
        <f t="shared" si="2"/>
        <v>Miami </v>
      </c>
      <c r="H2099" t="str">
        <f t="shared" si="3"/>
        <v>Ohio</v>
      </c>
      <c r="I2099" t="str">
        <f>VLOOKUP(H2099,Sheet5!A:B,2,FALSE)</f>
        <v>OH</v>
      </c>
      <c r="J2099" t="str">
        <f t="shared" si="4"/>
        <v>Miami, OH</v>
      </c>
    </row>
    <row r="2100" ht="15.75" customHeight="1">
      <c r="A2100" s="11" t="s">
        <v>10635</v>
      </c>
      <c r="B2100" s="12" t="s">
        <v>6261</v>
      </c>
      <c r="C2100" s="12">
        <v>8.4</v>
      </c>
      <c r="D2100" s="12">
        <v>18.8</v>
      </c>
      <c r="E2100" s="12">
        <v>41394.0</v>
      </c>
      <c r="F2100" t="str">
        <f t="shared" si="1"/>
        <v> Ohio</v>
      </c>
      <c r="G2100" t="str">
        <f t="shared" si="2"/>
        <v>Monroe </v>
      </c>
      <c r="H2100" t="str">
        <f t="shared" si="3"/>
        <v>Ohio</v>
      </c>
      <c r="I2100" t="str">
        <f>VLOOKUP(H2100,Sheet5!A:B,2,FALSE)</f>
        <v>OH</v>
      </c>
      <c r="J2100" t="str">
        <f t="shared" si="4"/>
        <v>Monroe, OH</v>
      </c>
    </row>
    <row r="2101" ht="15.75" customHeight="1">
      <c r="A2101" s="11" t="s">
        <v>10636</v>
      </c>
      <c r="B2101" s="12" t="s">
        <v>6263</v>
      </c>
      <c r="C2101" s="12">
        <v>10.6</v>
      </c>
      <c r="D2101" s="12">
        <v>18.5</v>
      </c>
      <c r="E2101" s="12">
        <v>43281.0</v>
      </c>
      <c r="F2101" t="str">
        <f t="shared" si="1"/>
        <v> Ohio</v>
      </c>
      <c r="G2101" t="str">
        <f t="shared" si="2"/>
        <v>Montgomery </v>
      </c>
      <c r="H2101" t="str">
        <f t="shared" si="3"/>
        <v>Ohio</v>
      </c>
      <c r="I2101" t="str">
        <f>VLOOKUP(H2101,Sheet5!A:B,2,FALSE)</f>
        <v>OH</v>
      </c>
      <c r="J2101" t="str">
        <f t="shared" si="4"/>
        <v>Montgomery, OH</v>
      </c>
    </row>
    <row r="2102" ht="15.75" customHeight="1">
      <c r="A2102" s="11" t="s">
        <v>10637</v>
      </c>
      <c r="B2102" s="12" t="s">
        <v>6265</v>
      </c>
      <c r="C2102" s="12">
        <v>9.0</v>
      </c>
      <c r="D2102" s="12">
        <v>19.5</v>
      </c>
      <c r="E2102" s="12">
        <v>38696.0</v>
      </c>
      <c r="F2102" t="str">
        <f t="shared" si="1"/>
        <v> Ohio</v>
      </c>
      <c r="G2102" t="str">
        <f t="shared" si="2"/>
        <v>Morgan </v>
      </c>
      <c r="H2102" t="str">
        <f t="shared" si="3"/>
        <v>Ohio</v>
      </c>
      <c r="I2102" t="str">
        <f>VLOOKUP(H2102,Sheet5!A:B,2,FALSE)</f>
        <v>OH</v>
      </c>
      <c r="J2102" t="str">
        <f t="shared" si="4"/>
        <v>Morgan, OH</v>
      </c>
    </row>
    <row r="2103" ht="15.75" customHeight="1">
      <c r="A2103" s="11" t="s">
        <v>10638</v>
      </c>
      <c r="B2103" s="12" t="s">
        <v>6267</v>
      </c>
      <c r="C2103" s="12">
        <v>8.3</v>
      </c>
      <c r="D2103" s="12">
        <v>13.4</v>
      </c>
      <c r="E2103" s="12">
        <v>51444.0</v>
      </c>
      <c r="F2103" t="str">
        <f t="shared" si="1"/>
        <v> Ohio</v>
      </c>
      <c r="G2103" t="str">
        <f t="shared" si="2"/>
        <v>Morrow </v>
      </c>
      <c r="H2103" t="str">
        <f t="shared" si="3"/>
        <v>Ohio</v>
      </c>
      <c r="I2103" t="str">
        <f>VLOOKUP(H2103,Sheet5!A:B,2,FALSE)</f>
        <v>OH</v>
      </c>
      <c r="J2103" t="str">
        <f t="shared" si="4"/>
        <v>Morrow, OH</v>
      </c>
    </row>
    <row r="2104" ht="15.75" customHeight="1">
      <c r="A2104" s="11" t="s">
        <v>10639</v>
      </c>
      <c r="B2104" s="12" t="s">
        <v>6269</v>
      </c>
      <c r="C2104" s="12">
        <v>9.7</v>
      </c>
      <c r="D2104" s="12">
        <v>19.2</v>
      </c>
      <c r="E2104" s="12">
        <v>40937.0</v>
      </c>
      <c r="F2104" t="str">
        <f t="shared" si="1"/>
        <v> Ohio</v>
      </c>
      <c r="G2104" t="str">
        <f t="shared" si="2"/>
        <v>Muskingum </v>
      </c>
      <c r="H2104" t="str">
        <f t="shared" si="3"/>
        <v>Ohio</v>
      </c>
      <c r="I2104" t="str">
        <f>VLOOKUP(H2104,Sheet5!A:B,2,FALSE)</f>
        <v>OH</v>
      </c>
      <c r="J2104" t="str">
        <f t="shared" si="4"/>
        <v>Muskingum, OH</v>
      </c>
    </row>
    <row r="2105" ht="15.75" customHeight="1">
      <c r="A2105" s="11" t="s">
        <v>10640</v>
      </c>
      <c r="B2105" s="12" t="s">
        <v>6271</v>
      </c>
      <c r="C2105" s="12">
        <v>10.8</v>
      </c>
      <c r="D2105" s="12">
        <v>13.7</v>
      </c>
      <c r="E2105" s="12">
        <v>37126.0</v>
      </c>
      <c r="F2105" t="str">
        <f t="shared" si="1"/>
        <v> Ohio</v>
      </c>
      <c r="G2105" t="str">
        <f t="shared" si="2"/>
        <v>Noble </v>
      </c>
      <c r="H2105" t="str">
        <f t="shared" si="3"/>
        <v>Ohio</v>
      </c>
      <c r="I2105" t="str">
        <f>VLOOKUP(H2105,Sheet5!A:B,2,FALSE)</f>
        <v>OH</v>
      </c>
      <c r="J2105" t="str">
        <f t="shared" si="4"/>
        <v>Noble, OH</v>
      </c>
    </row>
    <row r="2106" ht="15.75" customHeight="1">
      <c r="A2106" s="11" t="s">
        <v>10641</v>
      </c>
      <c r="B2106" s="12" t="s">
        <v>6273</v>
      </c>
      <c r="C2106" s="12">
        <v>6.5</v>
      </c>
      <c r="D2106" s="12">
        <v>10.3</v>
      </c>
      <c r="E2106" s="12">
        <v>53599.0</v>
      </c>
      <c r="F2106" t="str">
        <f t="shared" si="1"/>
        <v> Ohio</v>
      </c>
      <c r="G2106" t="str">
        <f t="shared" si="2"/>
        <v>Ottawa </v>
      </c>
      <c r="H2106" t="str">
        <f t="shared" si="3"/>
        <v>Ohio</v>
      </c>
      <c r="I2106" t="str">
        <f>VLOOKUP(H2106,Sheet5!A:B,2,FALSE)</f>
        <v>OH</v>
      </c>
      <c r="J2106" t="str">
        <f t="shared" si="4"/>
        <v>Ottawa, OH</v>
      </c>
    </row>
    <row r="2107" ht="15.75" customHeight="1">
      <c r="A2107" s="11" t="s">
        <v>10642</v>
      </c>
      <c r="B2107" s="12" t="s">
        <v>6275</v>
      </c>
      <c r="C2107" s="12">
        <v>7.7</v>
      </c>
      <c r="D2107" s="12">
        <v>14.0</v>
      </c>
      <c r="E2107" s="12">
        <v>45404.0</v>
      </c>
      <c r="F2107" t="str">
        <f t="shared" si="1"/>
        <v> Ohio</v>
      </c>
      <c r="G2107" t="str">
        <f t="shared" si="2"/>
        <v>Paulding </v>
      </c>
      <c r="H2107" t="str">
        <f t="shared" si="3"/>
        <v>Ohio</v>
      </c>
      <c r="I2107" t="str">
        <f>VLOOKUP(H2107,Sheet5!A:B,2,FALSE)</f>
        <v>OH</v>
      </c>
      <c r="J2107" t="str">
        <f t="shared" si="4"/>
        <v>Paulding, OH</v>
      </c>
    </row>
    <row r="2108" ht="15.75" customHeight="1">
      <c r="A2108" s="11" t="s">
        <v>10643</v>
      </c>
      <c r="B2108" s="12" t="s">
        <v>6277</v>
      </c>
      <c r="C2108" s="12">
        <v>11.0</v>
      </c>
      <c r="D2108" s="12">
        <v>18.8</v>
      </c>
      <c r="E2108" s="12">
        <v>41892.0</v>
      </c>
      <c r="F2108" t="str">
        <f t="shared" si="1"/>
        <v> Ohio</v>
      </c>
      <c r="G2108" t="str">
        <f t="shared" si="2"/>
        <v>Perry </v>
      </c>
      <c r="H2108" t="str">
        <f t="shared" si="3"/>
        <v>Ohio</v>
      </c>
      <c r="I2108" t="str">
        <f>VLOOKUP(H2108,Sheet5!A:B,2,FALSE)</f>
        <v>OH</v>
      </c>
      <c r="J2108" t="str">
        <f t="shared" si="4"/>
        <v>Perry, OH</v>
      </c>
    </row>
    <row r="2109" ht="15.75" customHeight="1">
      <c r="A2109" s="11" t="s">
        <v>10644</v>
      </c>
      <c r="B2109" s="12" t="s">
        <v>6279</v>
      </c>
      <c r="C2109" s="12">
        <v>7.4</v>
      </c>
      <c r="D2109" s="12">
        <v>12.8</v>
      </c>
      <c r="E2109" s="12">
        <v>55678.0</v>
      </c>
      <c r="F2109" t="str">
        <f t="shared" si="1"/>
        <v> Ohio</v>
      </c>
      <c r="G2109" t="str">
        <f t="shared" si="2"/>
        <v>Pickaway </v>
      </c>
      <c r="H2109" t="str">
        <f t="shared" si="3"/>
        <v>Ohio</v>
      </c>
      <c r="I2109" t="str">
        <f>VLOOKUP(H2109,Sheet5!A:B,2,FALSE)</f>
        <v>OH</v>
      </c>
      <c r="J2109" t="str">
        <f t="shared" si="4"/>
        <v>Pickaway, OH</v>
      </c>
    </row>
    <row r="2110" ht="15.75" customHeight="1">
      <c r="A2110" s="11" t="s">
        <v>10645</v>
      </c>
      <c r="B2110" s="12" t="s">
        <v>6281</v>
      </c>
      <c r="C2110" s="12">
        <v>16.1</v>
      </c>
      <c r="D2110" s="12">
        <v>24.2</v>
      </c>
      <c r="E2110" s="12">
        <v>39989.0</v>
      </c>
      <c r="F2110" t="str">
        <f t="shared" si="1"/>
        <v> Ohio</v>
      </c>
      <c r="G2110" t="str">
        <f t="shared" si="2"/>
        <v>Pike </v>
      </c>
      <c r="H2110" t="str">
        <f t="shared" si="3"/>
        <v>Ohio</v>
      </c>
      <c r="I2110" t="str">
        <f>VLOOKUP(H2110,Sheet5!A:B,2,FALSE)</f>
        <v>OH</v>
      </c>
      <c r="J2110" t="str">
        <f t="shared" si="4"/>
        <v>Pike, OH</v>
      </c>
    </row>
    <row r="2111" ht="15.75" customHeight="1">
      <c r="A2111" s="11" t="s">
        <v>10646</v>
      </c>
      <c r="B2111" s="12" t="s">
        <v>6283</v>
      </c>
      <c r="C2111" s="12">
        <v>10.2</v>
      </c>
      <c r="D2111" s="12">
        <v>16.0</v>
      </c>
      <c r="E2111" s="12">
        <v>53027.0</v>
      </c>
      <c r="F2111" t="str">
        <f t="shared" si="1"/>
        <v> Ohio</v>
      </c>
      <c r="G2111" t="str">
        <f t="shared" si="2"/>
        <v>Portage </v>
      </c>
      <c r="H2111" t="str">
        <f t="shared" si="3"/>
        <v>Ohio</v>
      </c>
      <c r="I2111" t="str">
        <f>VLOOKUP(H2111,Sheet5!A:B,2,FALSE)</f>
        <v>OH</v>
      </c>
      <c r="J2111" t="str">
        <f t="shared" si="4"/>
        <v>Portage, OH</v>
      </c>
    </row>
    <row r="2112" ht="15.75" customHeight="1">
      <c r="A2112" s="11" t="s">
        <v>10647</v>
      </c>
      <c r="B2112" s="12" t="s">
        <v>6285</v>
      </c>
      <c r="C2112" s="12">
        <v>8.0</v>
      </c>
      <c r="D2112" s="12">
        <v>12.8</v>
      </c>
      <c r="E2112" s="12">
        <v>48147.0</v>
      </c>
      <c r="F2112" t="str">
        <f t="shared" si="1"/>
        <v> Ohio</v>
      </c>
      <c r="G2112" t="str">
        <f t="shared" si="2"/>
        <v>Preble </v>
      </c>
      <c r="H2112" t="str">
        <f t="shared" si="3"/>
        <v>Ohio</v>
      </c>
      <c r="I2112" t="str">
        <f>VLOOKUP(H2112,Sheet5!A:B,2,FALSE)</f>
        <v>OH</v>
      </c>
      <c r="J2112" t="str">
        <f t="shared" si="4"/>
        <v>Preble, OH</v>
      </c>
    </row>
    <row r="2113" ht="15.75" customHeight="1">
      <c r="A2113" s="11" t="s">
        <v>10648</v>
      </c>
      <c r="B2113" s="12" t="s">
        <v>6287</v>
      </c>
      <c r="C2113" s="12">
        <v>3.9</v>
      </c>
      <c r="D2113" s="12">
        <v>6.7</v>
      </c>
      <c r="E2113" s="12">
        <v>61036.0</v>
      </c>
      <c r="F2113" t="str">
        <f t="shared" si="1"/>
        <v> Ohio</v>
      </c>
      <c r="G2113" t="str">
        <f t="shared" si="2"/>
        <v>Putnam </v>
      </c>
      <c r="H2113" t="str">
        <f t="shared" si="3"/>
        <v>Ohio</v>
      </c>
      <c r="I2113" t="str">
        <f>VLOOKUP(H2113,Sheet5!A:B,2,FALSE)</f>
        <v>OH</v>
      </c>
      <c r="J2113" t="str">
        <f t="shared" si="4"/>
        <v>Putnam, OH</v>
      </c>
    </row>
    <row r="2114" ht="15.75" customHeight="1">
      <c r="A2114" s="11" t="s">
        <v>10649</v>
      </c>
      <c r="B2114" s="12" t="s">
        <v>6289</v>
      </c>
      <c r="C2114" s="12">
        <v>9.8</v>
      </c>
      <c r="D2114" s="12">
        <v>16.3</v>
      </c>
      <c r="E2114" s="12">
        <v>42042.0</v>
      </c>
      <c r="F2114" t="str">
        <f t="shared" si="1"/>
        <v> Ohio</v>
      </c>
      <c r="G2114" t="str">
        <f t="shared" si="2"/>
        <v>Richland </v>
      </c>
      <c r="H2114" t="str">
        <f t="shared" si="3"/>
        <v>Ohio</v>
      </c>
      <c r="I2114" t="str">
        <f>VLOOKUP(H2114,Sheet5!A:B,2,FALSE)</f>
        <v>OH</v>
      </c>
      <c r="J2114" t="str">
        <f t="shared" si="4"/>
        <v>Richland, OH</v>
      </c>
    </row>
    <row r="2115" ht="15.75" customHeight="1">
      <c r="A2115" s="11" t="s">
        <v>10650</v>
      </c>
      <c r="B2115" s="12" t="s">
        <v>6291</v>
      </c>
      <c r="C2115" s="12">
        <v>14.2</v>
      </c>
      <c r="D2115" s="12">
        <v>19.4</v>
      </c>
      <c r="E2115" s="12">
        <v>43450.0</v>
      </c>
      <c r="F2115" t="str">
        <f t="shared" si="1"/>
        <v> Ohio</v>
      </c>
      <c r="G2115" t="str">
        <f t="shared" si="2"/>
        <v>Ross </v>
      </c>
      <c r="H2115" t="str">
        <f t="shared" si="3"/>
        <v>Ohio</v>
      </c>
      <c r="I2115" t="str">
        <f>VLOOKUP(H2115,Sheet5!A:B,2,FALSE)</f>
        <v>OH</v>
      </c>
      <c r="J2115" t="str">
        <f t="shared" si="4"/>
        <v>Ross, OH</v>
      </c>
    </row>
    <row r="2116" ht="15.75" customHeight="1">
      <c r="A2116" s="11" t="s">
        <v>10651</v>
      </c>
      <c r="B2116" s="12" t="s">
        <v>6293</v>
      </c>
      <c r="C2116" s="12">
        <v>8.0</v>
      </c>
      <c r="D2116" s="12">
        <v>14.7</v>
      </c>
      <c r="E2116" s="12">
        <v>46099.0</v>
      </c>
      <c r="F2116" t="str">
        <f t="shared" si="1"/>
        <v> Ohio</v>
      </c>
      <c r="G2116" t="str">
        <f t="shared" si="2"/>
        <v>Sandusky </v>
      </c>
      <c r="H2116" t="str">
        <f t="shared" si="3"/>
        <v>Ohio</v>
      </c>
      <c r="I2116" t="str">
        <f>VLOOKUP(H2116,Sheet5!A:B,2,FALSE)</f>
        <v>OH</v>
      </c>
      <c r="J2116" t="str">
        <f t="shared" si="4"/>
        <v>Sandusky, OH</v>
      </c>
    </row>
    <row r="2117" ht="15.75" customHeight="1">
      <c r="A2117" s="11" t="s">
        <v>10652</v>
      </c>
      <c r="B2117" s="12" t="s">
        <v>6295</v>
      </c>
      <c r="C2117" s="12">
        <v>11.1</v>
      </c>
      <c r="D2117" s="12">
        <v>24.5</v>
      </c>
      <c r="E2117" s="12">
        <v>36945.0</v>
      </c>
      <c r="F2117" t="str">
        <f t="shared" si="1"/>
        <v> Ohio</v>
      </c>
      <c r="G2117" t="str">
        <f t="shared" si="2"/>
        <v>Scioto </v>
      </c>
      <c r="H2117" t="str">
        <f t="shared" si="3"/>
        <v>Ohio</v>
      </c>
      <c r="I2117" t="str">
        <f>VLOOKUP(H2117,Sheet5!A:B,2,FALSE)</f>
        <v>OH</v>
      </c>
      <c r="J2117" t="str">
        <f t="shared" si="4"/>
        <v>Scioto, OH</v>
      </c>
    </row>
    <row r="2118" ht="15.75" customHeight="1">
      <c r="A2118" s="11" t="s">
        <v>10653</v>
      </c>
      <c r="B2118" s="12" t="s">
        <v>6297</v>
      </c>
      <c r="C2118" s="12">
        <v>9.7</v>
      </c>
      <c r="D2118" s="12">
        <v>17.1</v>
      </c>
      <c r="E2118" s="12">
        <v>44947.0</v>
      </c>
      <c r="F2118" t="str">
        <f t="shared" si="1"/>
        <v> Ohio</v>
      </c>
      <c r="G2118" t="str">
        <f t="shared" si="2"/>
        <v>Seneca </v>
      </c>
      <c r="H2118" t="str">
        <f t="shared" si="3"/>
        <v>Ohio</v>
      </c>
      <c r="I2118" t="str">
        <f>VLOOKUP(H2118,Sheet5!A:B,2,FALSE)</f>
        <v>OH</v>
      </c>
      <c r="J2118" t="str">
        <f t="shared" si="4"/>
        <v>Seneca, OH</v>
      </c>
    </row>
    <row r="2119" ht="15.75" customHeight="1">
      <c r="A2119" s="11" t="s">
        <v>10654</v>
      </c>
      <c r="B2119" s="12" t="s">
        <v>6299</v>
      </c>
      <c r="C2119" s="12">
        <v>6.9</v>
      </c>
      <c r="D2119" s="12">
        <v>11.4</v>
      </c>
      <c r="E2119" s="12">
        <v>51266.0</v>
      </c>
      <c r="F2119" t="str">
        <f t="shared" si="1"/>
        <v> Ohio</v>
      </c>
      <c r="G2119" t="str">
        <f t="shared" si="2"/>
        <v>Shelby </v>
      </c>
      <c r="H2119" t="str">
        <f t="shared" si="3"/>
        <v>Ohio</v>
      </c>
      <c r="I2119" t="str">
        <f>VLOOKUP(H2119,Sheet5!A:B,2,FALSE)</f>
        <v>OH</v>
      </c>
      <c r="J2119" t="str">
        <f t="shared" si="4"/>
        <v>Shelby, OH</v>
      </c>
    </row>
    <row r="2120" ht="15.75" customHeight="1">
      <c r="A2120" s="11" t="s">
        <v>10655</v>
      </c>
      <c r="B2120" s="12" t="s">
        <v>6301</v>
      </c>
      <c r="C2120" s="12">
        <v>9.6</v>
      </c>
      <c r="D2120" s="12">
        <v>15.0</v>
      </c>
      <c r="E2120" s="12">
        <v>46290.0</v>
      </c>
      <c r="F2120" t="str">
        <f t="shared" si="1"/>
        <v> Ohio</v>
      </c>
      <c r="G2120" t="str">
        <f t="shared" si="2"/>
        <v>Stark </v>
      </c>
      <c r="H2120" t="str">
        <f t="shared" si="3"/>
        <v>Ohio</v>
      </c>
      <c r="I2120" t="str">
        <f>VLOOKUP(H2120,Sheet5!A:B,2,FALSE)</f>
        <v>OH</v>
      </c>
      <c r="J2120" t="str">
        <f t="shared" si="4"/>
        <v>Stark, OH</v>
      </c>
    </row>
    <row r="2121" ht="15.75" customHeight="1">
      <c r="A2121" s="11" t="s">
        <v>10656</v>
      </c>
      <c r="B2121" s="12" t="s">
        <v>6303</v>
      </c>
      <c r="C2121" s="12">
        <v>9.5</v>
      </c>
      <c r="D2121" s="12">
        <v>14.7</v>
      </c>
      <c r="E2121" s="12">
        <v>50082.0</v>
      </c>
      <c r="F2121" t="str">
        <f t="shared" si="1"/>
        <v> Ohio</v>
      </c>
      <c r="G2121" t="str">
        <f t="shared" si="2"/>
        <v>Summit </v>
      </c>
      <c r="H2121" t="str">
        <f t="shared" si="3"/>
        <v>Ohio</v>
      </c>
      <c r="I2121" t="str">
        <f>VLOOKUP(H2121,Sheet5!A:B,2,FALSE)</f>
        <v>OH</v>
      </c>
      <c r="J2121" t="str">
        <f t="shared" si="4"/>
        <v>Summit, OH</v>
      </c>
    </row>
    <row r="2122" ht="15.75" customHeight="1">
      <c r="A2122" s="11" t="s">
        <v>10657</v>
      </c>
      <c r="B2122" s="12" t="s">
        <v>6305</v>
      </c>
      <c r="C2122" s="12">
        <v>8.6</v>
      </c>
      <c r="D2122" s="12">
        <v>17.3</v>
      </c>
      <c r="E2122" s="12">
        <v>43226.0</v>
      </c>
      <c r="F2122" t="str">
        <f t="shared" si="1"/>
        <v> Ohio</v>
      </c>
      <c r="G2122" t="str">
        <f t="shared" si="2"/>
        <v>Trumbull </v>
      </c>
      <c r="H2122" t="str">
        <f t="shared" si="3"/>
        <v>Ohio</v>
      </c>
      <c r="I2122" t="str">
        <f>VLOOKUP(H2122,Sheet5!A:B,2,FALSE)</f>
        <v>OH</v>
      </c>
      <c r="J2122" t="str">
        <f t="shared" si="4"/>
        <v>Trumbull, OH</v>
      </c>
    </row>
    <row r="2123" ht="15.75" customHeight="1">
      <c r="A2123" s="11" t="s">
        <v>10658</v>
      </c>
      <c r="B2123" s="12" t="s">
        <v>6307</v>
      </c>
      <c r="C2123" s="12">
        <v>7.9</v>
      </c>
      <c r="D2123" s="12">
        <v>14.3</v>
      </c>
      <c r="E2123" s="12">
        <v>44656.0</v>
      </c>
      <c r="F2123" t="str">
        <f t="shared" si="1"/>
        <v> Ohio</v>
      </c>
      <c r="G2123" t="str">
        <f t="shared" si="2"/>
        <v>Tuscarawas </v>
      </c>
      <c r="H2123" t="str">
        <f t="shared" si="3"/>
        <v>Ohio</v>
      </c>
      <c r="I2123" t="str">
        <f>VLOOKUP(H2123,Sheet5!A:B,2,FALSE)</f>
        <v>OH</v>
      </c>
      <c r="J2123" t="str">
        <f t="shared" si="4"/>
        <v>Tuscarawas, OH</v>
      </c>
    </row>
    <row r="2124" ht="15.75" customHeight="1">
      <c r="A2124" s="11" t="s">
        <v>10659</v>
      </c>
      <c r="B2124" s="12" t="s">
        <v>6309</v>
      </c>
      <c r="C2124" s="12">
        <v>5.6</v>
      </c>
      <c r="D2124" s="12">
        <v>7.9</v>
      </c>
      <c r="E2124" s="12">
        <v>64758.0</v>
      </c>
      <c r="F2124" t="str">
        <f t="shared" si="1"/>
        <v> Ohio</v>
      </c>
      <c r="G2124" t="str">
        <f t="shared" si="2"/>
        <v>Union </v>
      </c>
      <c r="H2124" t="str">
        <f t="shared" si="3"/>
        <v>Ohio</v>
      </c>
      <c r="I2124" t="str">
        <f>VLOOKUP(H2124,Sheet5!A:B,2,FALSE)</f>
        <v>OH</v>
      </c>
      <c r="J2124" t="str">
        <f t="shared" si="4"/>
        <v>Union, OH</v>
      </c>
    </row>
    <row r="2125" ht="15.75" customHeight="1">
      <c r="A2125" s="11" t="s">
        <v>10660</v>
      </c>
      <c r="B2125" s="12" t="s">
        <v>6311</v>
      </c>
      <c r="C2125" s="12">
        <v>9.7</v>
      </c>
      <c r="D2125" s="12">
        <v>13.3</v>
      </c>
      <c r="E2125" s="12">
        <v>46436.0</v>
      </c>
      <c r="F2125" t="str">
        <f t="shared" si="1"/>
        <v> Ohio</v>
      </c>
      <c r="G2125" t="str">
        <f t="shared" si="2"/>
        <v>Van Wert </v>
      </c>
      <c r="H2125" t="str">
        <f t="shared" si="3"/>
        <v>Ohio</v>
      </c>
      <c r="I2125" t="str">
        <f>VLOOKUP(H2125,Sheet5!A:B,2,FALSE)</f>
        <v>OH</v>
      </c>
      <c r="J2125" t="str">
        <f t="shared" si="4"/>
        <v>Van Wert, OH</v>
      </c>
    </row>
    <row r="2126" ht="15.75" customHeight="1">
      <c r="A2126" s="11" t="s">
        <v>10661</v>
      </c>
      <c r="B2126" s="12" t="s">
        <v>6313</v>
      </c>
      <c r="C2126" s="12">
        <v>12.1</v>
      </c>
      <c r="D2126" s="12">
        <v>22.7</v>
      </c>
      <c r="E2126" s="12">
        <v>37984.0</v>
      </c>
      <c r="F2126" t="str">
        <f t="shared" si="1"/>
        <v> Ohio</v>
      </c>
      <c r="G2126" t="str">
        <f t="shared" si="2"/>
        <v>Vinton </v>
      </c>
      <c r="H2126" t="str">
        <f t="shared" si="3"/>
        <v>Ohio</v>
      </c>
      <c r="I2126" t="str">
        <f>VLOOKUP(H2126,Sheet5!A:B,2,FALSE)</f>
        <v>OH</v>
      </c>
      <c r="J2126" t="str">
        <f t="shared" si="4"/>
        <v>Vinton, OH</v>
      </c>
    </row>
    <row r="2127" ht="15.75" customHeight="1">
      <c r="A2127" s="11" t="s">
        <v>10662</v>
      </c>
      <c r="B2127" s="12" t="s">
        <v>6315</v>
      </c>
      <c r="C2127" s="12">
        <v>7.0</v>
      </c>
      <c r="D2127" s="12">
        <v>5.8</v>
      </c>
      <c r="E2127" s="12">
        <v>73177.0</v>
      </c>
      <c r="F2127" t="str">
        <f t="shared" si="1"/>
        <v> Ohio</v>
      </c>
      <c r="G2127" t="str">
        <f t="shared" si="2"/>
        <v>Warren </v>
      </c>
      <c r="H2127" t="str">
        <f t="shared" si="3"/>
        <v>Ohio</v>
      </c>
      <c r="I2127" t="str">
        <f>VLOOKUP(H2127,Sheet5!A:B,2,FALSE)</f>
        <v>OH</v>
      </c>
      <c r="J2127" t="str">
        <f t="shared" si="4"/>
        <v>Warren, OH</v>
      </c>
    </row>
    <row r="2128" ht="15.75" customHeight="1">
      <c r="A2128" s="11" t="s">
        <v>10663</v>
      </c>
      <c r="B2128" s="12" t="s">
        <v>6317</v>
      </c>
      <c r="C2128" s="12">
        <v>8.6</v>
      </c>
      <c r="D2128" s="12">
        <v>16.6</v>
      </c>
      <c r="E2128" s="12">
        <v>43512.0</v>
      </c>
      <c r="F2128" t="str">
        <f t="shared" si="1"/>
        <v> Ohio</v>
      </c>
      <c r="G2128" t="str">
        <f t="shared" si="2"/>
        <v>Washington </v>
      </c>
      <c r="H2128" t="str">
        <f t="shared" si="3"/>
        <v>Ohio</v>
      </c>
      <c r="I2128" t="str">
        <f>VLOOKUP(H2128,Sheet5!A:B,2,FALSE)</f>
        <v>OH</v>
      </c>
      <c r="J2128" t="str">
        <f t="shared" si="4"/>
        <v>Washington, OH</v>
      </c>
    </row>
    <row r="2129" ht="15.75" customHeight="1">
      <c r="A2129" s="11" t="s">
        <v>10664</v>
      </c>
      <c r="B2129" s="12" t="s">
        <v>6319</v>
      </c>
      <c r="C2129" s="12">
        <v>6.0</v>
      </c>
      <c r="D2129" s="12">
        <v>13.4</v>
      </c>
      <c r="E2129" s="12">
        <v>49244.0</v>
      </c>
      <c r="F2129" t="str">
        <f t="shared" si="1"/>
        <v> Ohio</v>
      </c>
      <c r="G2129" t="str">
        <f t="shared" si="2"/>
        <v>Wayne </v>
      </c>
      <c r="H2129" t="str">
        <f t="shared" si="3"/>
        <v>Ohio</v>
      </c>
      <c r="I2129" t="str">
        <f>VLOOKUP(H2129,Sheet5!A:B,2,FALSE)</f>
        <v>OH</v>
      </c>
      <c r="J2129" t="str">
        <f t="shared" si="4"/>
        <v>Wayne, OH</v>
      </c>
    </row>
    <row r="2130" ht="15.75" customHeight="1">
      <c r="A2130" s="11" t="s">
        <v>10665</v>
      </c>
      <c r="B2130" s="12" t="s">
        <v>6321</v>
      </c>
      <c r="C2130" s="12">
        <v>9.8</v>
      </c>
      <c r="D2130" s="12">
        <v>14.5</v>
      </c>
      <c r="E2130" s="12">
        <v>42455.0</v>
      </c>
      <c r="F2130" t="str">
        <f t="shared" si="1"/>
        <v> Ohio</v>
      </c>
      <c r="G2130" t="str">
        <f t="shared" si="2"/>
        <v>Williams </v>
      </c>
      <c r="H2130" t="str">
        <f t="shared" si="3"/>
        <v>Ohio</v>
      </c>
      <c r="I2130" t="str">
        <f>VLOOKUP(H2130,Sheet5!A:B,2,FALSE)</f>
        <v>OH</v>
      </c>
      <c r="J2130" t="str">
        <f t="shared" si="4"/>
        <v>Williams, OH</v>
      </c>
    </row>
    <row r="2131" ht="15.75" customHeight="1">
      <c r="A2131" s="11" t="s">
        <v>10666</v>
      </c>
      <c r="B2131" s="12" t="s">
        <v>6323</v>
      </c>
      <c r="C2131" s="12">
        <v>8.9</v>
      </c>
      <c r="D2131" s="12">
        <v>14.8</v>
      </c>
      <c r="E2131" s="12">
        <v>52758.0</v>
      </c>
      <c r="F2131" t="str">
        <f t="shared" si="1"/>
        <v> Ohio</v>
      </c>
      <c r="G2131" t="str">
        <f t="shared" si="2"/>
        <v>Wood </v>
      </c>
      <c r="H2131" t="str">
        <f t="shared" si="3"/>
        <v>Ohio</v>
      </c>
      <c r="I2131" t="str">
        <f>VLOOKUP(H2131,Sheet5!A:B,2,FALSE)</f>
        <v>OH</v>
      </c>
      <c r="J2131" t="str">
        <f t="shared" si="4"/>
        <v>Wood, OH</v>
      </c>
    </row>
    <row r="2132" ht="15.75" customHeight="1">
      <c r="A2132" s="11" t="s">
        <v>10667</v>
      </c>
      <c r="B2132" s="12" t="s">
        <v>6325</v>
      </c>
      <c r="C2132" s="12">
        <v>7.7</v>
      </c>
      <c r="D2132" s="12">
        <v>11.3</v>
      </c>
      <c r="E2132" s="12">
        <v>46904.0</v>
      </c>
      <c r="F2132" t="str">
        <f t="shared" si="1"/>
        <v> Ohio</v>
      </c>
      <c r="G2132" t="str">
        <f t="shared" si="2"/>
        <v>Wyandot </v>
      </c>
      <c r="H2132" t="str">
        <f t="shared" si="3"/>
        <v>Ohio</v>
      </c>
      <c r="I2132" t="str">
        <f>VLOOKUP(H2132,Sheet5!A:B,2,FALSE)</f>
        <v>OH</v>
      </c>
      <c r="J2132" t="str">
        <f t="shared" si="4"/>
        <v>Wyandot, OH</v>
      </c>
    </row>
    <row r="2133" ht="15.75" customHeight="1">
      <c r="A2133" s="11" t="s">
        <v>10668</v>
      </c>
      <c r="B2133" s="12" t="s">
        <v>6327</v>
      </c>
      <c r="C2133" s="12">
        <v>8.0</v>
      </c>
      <c r="D2133" s="12">
        <v>27.3</v>
      </c>
      <c r="E2133" s="12">
        <v>33325.0</v>
      </c>
      <c r="F2133" t="str">
        <f t="shared" si="1"/>
        <v> Oklahoma</v>
      </c>
      <c r="G2133" t="str">
        <f t="shared" si="2"/>
        <v>Adair </v>
      </c>
      <c r="H2133" t="str">
        <f t="shared" si="3"/>
        <v>Oklahoma</v>
      </c>
      <c r="I2133" t="str">
        <f>VLOOKUP(H2133,Sheet5!A:B,2,FALSE)</f>
        <v>OK</v>
      </c>
      <c r="J2133" t="str">
        <f t="shared" si="4"/>
        <v>Adair, OK</v>
      </c>
    </row>
    <row r="2134" ht="15.75" customHeight="1">
      <c r="A2134" s="11" t="s">
        <v>10669</v>
      </c>
      <c r="B2134" s="12" t="s">
        <v>6329</v>
      </c>
      <c r="C2134" s="12">
        <v>5.8</v>
      </c>
      <c r="D2134" s="12">
        <v>13.9</v>
      </c>
      <c r="E2134" s="12">
        <v>47684.0</v>
      </c>
      <c r="F2134" t="str">
        <f t="shared" si="1"/>
        <v> Oklahoma</v>
      </c>
      <c r="G2134" t="str">
        <f t="shared" si="2"/>
        <v>Alfalfa </v>
      </c>
      <c r="H2134" t="str">
        <f t="shared" si="3"/>
        <v>Oklahoma</v>
      </c>
      <c r="I2134" t="str">
        <f>VLOOKUP(H2134,Sheet5!A:B,2,FALSE)</f>
        <v>OK</v>
      </c>
      <c r="J2134" t="str">
        <f t="shared" si="4"/>
        <v>Alfalfa, OK</v>
      </c>
    </row>
    <row r="2135" ht="15.75" customHeight="1">
      <c r="A2135" s="11" t="s">
        <v>10670</v>
      </c>
      <c r="B2135" s="12" t="s">
        <v>6331</v>
      </c>
      <c r="C2135" s="12">
        <v>10.1</v>
      </c>
      <c r="D2135" s="12">
        <v>22.6</v>
      </c>
      <c r="E2135" s="12">
        <v>37519.0</v>
      </c>
      <c r="F2135" t="str">
        <f t="shared" si="1"/>
        <v> Oklahoma</v>
      </c>
      <c r="G2135" t="str">
        <f t="shared" si="2"/>
        <v>Atoka </v>
      </c>
      <c r="H2135" t="str">
        <f t="shared" si="3"/>
        <v>Oklahoma</v>
      </c>
      <c r="I2135" t="str">
        <f>VLOOKUP(H2135,Sheet5!A:B,2,FALSE)</f>
        <v>OK</v>
      </c>
      <c r="J2135" t="str">
        <f t="shared" si="4"/>
        <v>Atoka, OK</v>
      </c>
    </row>
    <row r="2136" ht="15.75" customHeight="1">
      <c r="A2136" s="11" t="s">
        <v>10671</v>
      </c>
      <c r="B2136" s="12" t="s">
        <v>6333</v>
      </c>
      <c r="C2136" s="12">
        <v>2.9</v>
      </c>
      <c r="D2136" s="12">
        <v>9.2</v>
      </c>
      <c r="E2136" s="12">
        <v>52386.0</v>
      </c>
      <c r="F2136" t="str">
        <f t="shared" si="1"/>
        <v> Oklahoma</v>
      </c>
      <c r="G2136" t="str">
        <f t="shared" si="2"/>
        <v>Beaver </v>
      </c>
      <c r="H2136" t="str">
        <f t="shared" si="3"/>
        <v>Oklahoma</v>
      </c>
      <c r="I2136" t="str">
        <f>VLOOKUP(H2136,Sheet5!A:B,2,FALSE)</f>
        <v>OK</v>
      </c>
      <c r="J2136" t="str">
        <f t="shared" si="4"/>
        <v>Beaver, OK</v>
      </c>
    </row>
    <row r="2137" ht="15.75" customHeight="1">
      <c r="A2137" s="11" t="s">
        <v>10672</v>
      </c>
      <c r="B2137" s="12" t="s">
        <v>6335</v>
      </c>
      <c r="C2137" s="12">
        <v>3.2</v>
      </c>
      <c r="D2137" s="12">
        <v>14.4</v>
      </c>
      <c r="E2137" s="12">
        <v>49027.0</v>
      </c>
      <c r="F2137" t="str">
        <f t="shared" si="1"/>
        <v> Oklahoma</v>
      </c>
      <c r="G2137" t="str">
        <f t="shared" si="2"/>
        <v>Beckham </v>
      </c>
      <c r="H2137" t="str">
        <f t="shared" si="3"/>
        <v>Oklahoma</v>
      </c>
      <c r="I2137" t="str">
        <f>VLOOKUP(H2137,Sheet5!A:B,2,FALSE)</f>
        <v>OK</v>
      </c>
      <c r="J2137" t="str">
        <f t="shared" si="4"/>
        <v>Beckham, OK</v>
      </c>
    </row>
    <row r="2138" ht="15.75" customHeight="1">
      <c r="A2138" s="11" t="s">
        <v>10673</v>
      </c>
      <c r="B2138" s="12" t="s">
        <v>6337</v>
      </c>
      <c r="C2138" s="12">
        <v>3.2</v>
      </c>
      <c r="D2138" s="12">
        <v>15.2</v>
      </c>
      <c r="E2138" s="12">
        <v>44183.0</v>
      </c>
      <c r="F2138" t="str">
        <f t="shared" si="1"/>
        <v> Oklahoma</v>
      </c>
      <c r="G2138" t="str">
        <f t="shared" si="2"/>
        <v>Blaine </v>
      </c>
      <c r="H2138" t="str">
        <f t="shared" si="3"/>
        <v>Oklahoma</v>
      </c>
      <c r="I2138" t="str">
        <f>VLOOKUP(H2138,Sheet5!A:B,2,FALSE)</f>
        <v>OK</v>
      </c>
      <c r="J2138" t="str">
        <f t="shared" si="4"/>
        <v>Blaine, OK</v>
      </c>
    </row>
    <row r="2139" ht="15.75" customHeight="1">
      <c r="A2139" s="11" t="s">
        <v>10674</v>
      </c>
      <c r="B2139" s="12" t="s">
        <v>6339</v>
      </c>
      <c r="C2139" s="12">
        <v>9.4</v>
      </c>
      <c r="D2139" s="12">
        <v>17.8</v>
      </c>
      <c r="E2139" s="12">
        <v>38743.0</v>
      </c>
      <c r="F2139" t="str">
        <f t="shared" si="1"/>
        <v> Oklahoma</v>
      </c>
      <c r="G2139" t="str">
        <f t="shared" si="2"/>
        <v>Bryan </v>
      </c>
      <c r="H2139" t="str">
        <f t="shared" si="3"/>
        <v>Oklahoma</v>
      </c>
      <c r="I2139" t="str">
        <f>VLOOKUP(H2139,Sheet5!A:B,2,FALSE)</f>
        <v>OK</v>
      </c>
      <c r="J2139" t="str">
        <f t="shared" si="4"/>
        <v>Bryan, OK</v>
      </c>
    </row>
    <row r="2140" ht="15.75" customHeight="1">
      <c r="A2140" s="11" t="s">
        <v>10675</v>
      </c>
      <c r="B2140" s="12" t="s">
        <v>6341</v>
      </c>
      <c r="C2140" s="12">
        <v>9.3</v>
      </c>
      <c r="D2140" s="12">
        <v>20.4</v>
      </c>
      <c r="E2140" s="12">
        <v>40170.0</v>
      </c>
      <c r="F2140" t="str">
        <f t="shared" si="1"/>
        <v> Oklahoma</v>
      </c>
      <c r="G2140" t="str">
        <f t="shared" si="2"/>
        <v>Caddo </v>
      </c>
      <c r="H2140" t="str">
        <f t="shared" si="3"/>
        <v>Oklahoma</v>
      </c>
      <c r="I2140" t="str">
        <f>VLOOKUP(H2140,Sheet5!A:B,2,FALSE)</f>
        <v>OK</v>
      </c>
      <c r="J2140" t="str">
        <f t="shared" si="4"/>
        <v>Caddo, OK</v>
      </c>
    </row>
    <row r="2141" ht="15.75" customHeight="1">
      <c r="A2141" s="11" t="s">
        <v>10676</v>
      </c>
      <c r="B2141" s="12" t="s">
        <v>6343</v>
      </c>
      <c r="C2141" s="12">
        <v>5.4</v>
      </c>
      <c r="D2141" s="12">
        <v>7.5</v>
      </c>
      <c r="E2141" s="12">
        <v>64200.0</v>
      </c>
      <c r="F2141" t="str">
        <f t="shared" si="1"/>
        <v> Oklahoma</v>
      </c>
      <c r="G2141" t="str">
        <f t="shared" si="2"/>
        <v>Canadian </v>
      </c>
      <c r="H2141" t="str">
        <f t="shared" si="3"/>
        <v>Oklahoma</v>
      </c>
      <c r="I2141" t="str">
        <f>VLOOKUP(H2141,Sheet5!A:B,2,FALSE)</f>
        <v>OK</v>
      </c>
      <c r="J2141" t="str">
        <f t="shared" si="4"/>
        <v>Canadian, OK</v>
      </c>
    </row>
    <row r="2142" ht="15.75" customHeight="1">
      <c r="A2142" s="11" t="s">
        <v>10677</v>
      </c>
      <c r="B2142" s="12" t="s">
        <v>6345</v>
      </c>
      <c r="C2142" s="12">
        <v>6.5</v>
      </c>
      <c r="D2142" s="12">
        <v>15.6</v>
      </c>
      <c r="E2142" s="12">
        <v>43280.0</v>
      </c>
      <c r="F2142" t="str">
        <f t="shared" si="1"/>
        <v> Oklahoma</v>
      </c>
      <c r="G2142" t="str">
        <f t="shared" si="2"/>
        <v>Carter </v>
      </c>
      <c r="H2142" t="str">
        <f t="shared" si="3"/>
        <v>Oklahoma</v>
      </c>
      <c r="I2142" t="str">
        <f>VLOOKUP(H2142,Sheet5!A:B,2,FALSE)</f>
        <v>OK</v>
      </c>
      <c r="J2142" t="str">
        <f t="shared" si="4"/>
        <v>Carter, OK</v>
      </c>
    </row>
    <row r="2143" ht="15.75" customHeight="1">
      <c r="A2143" s="11" t="s">
        <v>10678</v>
      </c>
      <c r="B2143" s="12" t="s">
        <v>6347</v>
      </c>
      <c r="C2143" s="12">
        <v>8.2</v>
      </c>
      <c r="D2143" s="12">
        <v>22.6</v>
      </c>
      <c r="E2143" s="12">
        <v>37230.0</v>
      </c>
      <c r="F2143" t="str">
        <f t="shared" si="1"/>
        <v> Oklahoma</v>
      </c>
      <c r="G2143" t="str">
        <f t="shared" si="2"/>
        <v>Cherokee </v>
      </c>
      <c r="H2143" t="str">
        <f t="shared" si="3"/>
        <v>Oklahoma</v>
      </c>
      <c r="I2143" t="str">
        <f>VLOOKUP(H2143,Sheet5!A:B,2,FALSE)</f>
        <v>OK</v>
      </c>
      <c r="J2143" t="str">
        <f t="shared" si="4"/>
        <v>Cherokee, OK</v>
      </c>
    </row>
    <row r="2144" ht="15.75" customHeight="1">
      <c r="A2144" s="11" t="s">
        <v>10679</v>
      </c>
      <c r="B2144" s="12" t="s">
        <v>6349</v>
      </c>
      <c r="C2144" s="12">
        <v>8.8</v>
      </c>
      <c r="D2144" s="12">
        <v>27.7</v>
      </c>
      <c r="E2144" s="12">
        <v>30282.0</v>
      </c>
      <c r="F2144" t="str">
        <f t="shared" si="1"/>
        <v> Oklahoma</v>
      </c>
      <c r="G2144" t="str">
        <f t="shared" si="2"/>
        <v>Choctaw </v>
      </c>
      <c r="H2144" t="str">
        <f t="shared" si="3"/>
        <v>Oklahoma</v>
      </c>
      <c r="I2144" t="str">
        <f>VLOOKUP(H2144,Sheet5!A:B,2,FALSE)</f>
        <v>OK</v>
      </c>
      <c r="J2144" t="str">
        <f t="shared" si="4"/>
        <v>Choctaw, OK</v>
      </c>
    </row>
    <row r="2145" ht="15.75" customHeight="1">
      <c r="A2145" s="11" t="s">
        <v>10680</v>
      </c>
      <c r="B2145" s="12" t="s">
        <v>6351</v>
      </c>
      <c r="C2145" s="12">
        <v>2.1</v>
      </c>
      <c r="D2145" s="12">
        <v>20.6</v>
      </c>
      <c r="E2145" s="12">
        <v>45647.0</v>
      </c>
      <c r="F2145" t="str">
        <f t="shared" si="1"/>
        <v> Oklahoma</v>
      </c>
      <c r="G2145" t="str">
        <f t="shared" si="2"/>
        <v>Cimarron </v>
      </c>
      <c r="H2145" t="str">
        <f t="shared" si="3"/>
        <v>Oklahoma</v>
      </c>
      <c r="I2145" t="str">
        <f>VLOOKUP(H2145,Sheet5!A:B,2,FALSE)</f>
        <v>OK</v>
      </c>
      <c r="J2145" t="str">
        <f t="shared" si="4"/>
        <v>Cimarron, OK</v>
      </c>
    </row>
    <row r="2146" ht="15.75" customHeight="1">
      <c r="A2146" s="11" t="s">
        <v>10681</v>
      </c>
      <c r="B2146" s="12" t="s">
        <v>6353</v>
      </c>
      <c r="C2146" s="12">
        <v>5.4</v>
      </c>
      <c r="D2146" s="12">
        <v>13.3</v>
      </c>
      <c r="E2146" s="12">
        <v>55626.0</v>
      </c>
      <c r="F2146" t="str">
        <f t="shared" si="1"/>
        <v> Oklahoma</v>
      </c>
      <c r="G2146" t="str">
        <f t="shared" si="2"/>
        <v>Cleveland </v>
      </c>
      <c r="H2146" t="str">
        <f t="shared" si="3"/>
        <v>Oklahoma</v>
      </c>
      <c r="I2146" t="str">
        <f>VLOOKUP(H2146,Sheet5!A:B,2,FALSE)</f>
        <v>OK</v>
      </c>
      <c r="J2146" t="str">
        <f t="shared" si="4"/>
        <v>Cleveland, OK</v>
      </c>
    </row>
    <row r="2147" ht="15.75" customHeight="1">
      <c r="A2147" s="11" t="s">
        <v>10682</v>
      </c>
      <c r="B2147" s="12" t="s">
        <v>6355</v>
      </c>
      <c r="C2147" s="12">
        <v>8.1</v>
      </c>
      <c r="D2147" s="12">
        <v>21.1</v>
      </c>
      <c r="E2147" s="12">
        <v>38141.0</v>
      </c>
      <c r="F2147" t="str">
        <f t="shared" si="1"/>
        <v> Oklahoma</v>
      </c>
      <c r="G2147" t="str">
        <f t="shared" si="2"/>
        <v>Coal </v>
      </c>
      <c r="H2147" t="str">
        <f t="shared" si="3"/>
        <v>Oklahoma</v>
      </c>
      <c r="I2147" t="str">
        <f>VLOOKUP(H2147,Sheet5!A:B,2,FALSE)</f>
        <v>OK</v>
      </c>
      <c r="J2147" t="str">
        <f t="shared" si="4"/>
        <v>Coal, OK</v>
      </c>
    </row>
    <row r="2148" ht="15.75" customHeight="1">
      <c r="A2148" s="11" t="s">
        <v>10683</v>
      </c>
      <c r="B2148" s="12" t="s">
        <v>6357</v>
      </c>
      <c r="C2148" s="12">
        <v>9.4</v>
      </c>
      <c r="D2148" s="12">
        <v>18.0</v>
      </c>
      <c r="E2148" s="12">
        <v>46302.0</v>
      </c>
      <c r="F2148" t="str">
        <f t="shared" si="1"/>
        <v> Oklahoma</v>
      </c>
      <c r="G2148" t="str">
        <f t="shared" si="2"/>
        <v>Comanche </v>
      </c>
      <c r="H2148" t="str">
        <f t="shared" si="3"/>
        <v>Oklahoma</v>
      </c>
      <c r="I2148" t="str">
        <f>VLOOKUP(H2148,Sheet5!A:B,2,FALSE)</f>
        <v>OK</v>
      </c>
      <c r="J2148" t="str">
        <f t="shared" si="4"/>
        <v>Comanche, OK</v>
      </c>
    </row>
    <row r="2149" ht="15.75" customHeight="1">
      <c r="A2149" s="11" t="s">
        <v>10684</v>
      </c>
      <c r="B2149" s="12" t="s">
        <v>6359</v>
      </c>
      <c r="C2149" s="12">
        <v>8.6</v>
      </c>
      <c r="D2149" s="12">
        <v>16.8</v>
      </c>
      <c r="E2149" s="12">
        <v>45877.0</v>
      </c>
      <c r="F2149" t="str">
        <f t="shared" si="1"/>
        <v> Oklahoma</v>
      </c>
      <c r="G2149" t="str">
        <f t="shared" si="2"/>
        <v>Cotton </v>
      </c>
      <c r="H2149" t="str">
        <f t="shared" si="3"/>
        <v>Oklahoma</v>
      </c>
      <c r="I2149" t="str">
        <f>VLOOKUP(H2149,Sheet5!A:B,2,FALSE)</f>
        <v>OK</v>
      </c>
      <c r="J2149" t="str">
        <f t="shared" si="4"/>
        <v>Cotton, OK</v>
      </c>
    </row>
    <row r="2150" ht="15.75" customHeight="1">
      <c r="A2150" s="11" t="s">
        <v>10685</v>
      </c>
      <c r="B2150" s="12" t="s">
        <v>6361</v>
      </c>
      <c r="C2150" s="12">
        <v>6.8</v>
      </c>
      <c r="D2150" s="12">
        <v>17.8</v>
      </c>
      <c r="E2150" s="12">
        <v>38273.0</v>
      </c>
      <c r="F2150" t="str">
        <f t="shared" si="1"/>
        <v> Oklahoma</v>
      </c>
      <c r="G2150" t="str">
        <f t="shared" si="2"/>
        <v>Craig </v>
      </c>
      <c r="H2150" t="str">
        <f t="shared" si="3"/>
        <v>Oklahoma</v>
      </c>
      <c r="I2150" t="str">
        <f>VLOOKUP(H2150,Sheet5!A:B,2,FALSE)</f>
        <v>OK</v>
      </c>
      <c r="J2150" t="str">
        <f t="shared" si="4"/>
        <v>Craig, OK</v>
      </c>
    </row>
    <row r="2151" ht="15.75" customHeight="1">
      <c r="A2151" s="11" t="s">
        <v>10686</v>
      </c>
      <c r="B2151" s="12" t="s">
        <v>6363</v>
      </c>
      <c r="C2151" s="12">
        <v>7.5</v>
      </c>
      <c r="D2151" s="12">
        <v>15.4</v>
      </c>
      <c r="E2151" s="12">
        <v>44003.0</v>
      </c>
      <c r="F2151" t="str">
        <f t="shared" si="1"/>
        <v> Oklahoma</v>
      </c>
      <c r="G2151" t="str">
        <f t="shared" si="2"/>
        <v>Creek </v>
      </c>
      <c r="H2151" t="str">
        <f t="shared" si="3"/>
        <v>Oklahoma</v>
      </c>
      <c r="I2151" t="str">
        <f>VLOOKUP(H2151,Sheet5!A:B,2,FALSE)</f>
        <v>OK</v>
      </c>
      <c r="J2151" t="str">
        <f t="shared" si="4"/>
        <v>Creek, OK</v>
      </c>
    </row>
    <row r="2152" ht="15.75" customHeight="1">
      <c r="A2152" s="11" t="s">
        <v>10687</v>
      </c>
      <c r="B2152" s="12" t="s">
        <v>6365</v>
      </c>
      <c r="C2152" s="12">
        <v>4.2</v>
      </c>
      <c r="D2152" s="12">
        <v>16.6</v>
      </c>
      <c r="E2152" s="12">
        <v>45056.0</v>
      </c>
      <c r="F2152" t="str">
        <f t="shared" si="1"/>
        <v> Oklahoma</v>
      </c>
      <c r="G2152" t="str">
        <f t="shared" si="2"/>
        <v>Custer </v>
      </c>
      <c r="H2152" t="str">
        <f t="shared" si="3"/>
        <v>Oklahoma</v>
      </c>
      <c r="I2152" t="str">
        <f>VLOOKUP(H2152,Sheet5!A:B,2,FALSE)</f>
        <v>OK</v>
      </c>
      <c r="J2152" t="str">
        <f t="shared" si="4"/>
        <v>Custer, OK</v>
      </c>
    </row>
    <row r="2153" ht="15.75" customHeight="1">
      <c r="A2153" s="11" t="s">
        <v>10688</v>
      </c>
      <c r="B2153" s="12" t="s">
        <v>6367</v>
      </c>
      <c r="C2153" s="12">
        <v>10.2</v>
      </c>
      <c r="D2153" s="12">
        <v>21.5</v>
      </c>
      <c r="E2153" s="12">
        <v>36198.0</v>
      </c>
      <c r="F2153" t="str">
        <f t="shared" si="1"/>
        <v> Oklahoma</v>
      </c>
      <c r="G2153" t="str">
        <f t="shared" si="2"/>
        <v>Delaware </v>
      </c>
      <c r="H2153" t="str">
        <f t="shared" si="3"/>
        <v>Oklahoma</v>
      </c>
      <c r="I2153" t="str">
        <f>VLOOKUP(H2153,Sheet5!A:B,2,FALSE)</f>
        <v>OK</v>
      </c>
      <c r="J2153" t="str">
        <f t="shared" si="4"/>
        <v>Delaware, OK</v>
      </c>
    </row>
    <row r="2154" ht="15.75" customHeight="1">
      <c r="A2154" s="11" t="s">
        <v>10689</v>
      </c>
      <c r="B2154" s="12" t="s">
        <v>6369</v>
      </c>
      <c r="C2154" s="12">
        <v>2.6</v>
      </c>
      <c r="D2154" s="12">
        <v>13.7</v>
      </c>
      <c r="E2154" s="12">
        <v>49087.0</v>
      </c>
      <c r="F2154" t="str">
        <f t="shared" si="1"/>
        <v> Oklahoma</v>
      </c>
      <c r="G2154" t="str">
        <f t="shared" si="2"/>
        <v>Dewey </v>
      </c>
      <c r="H2154" t="str">
        <f t="shared" si="3"/>
        <v>Oklahoma</v>
      </c>
      <c r="I2154" t="str">
        <f>VLOOKUP(H2154,Sheet5!A:B,2,FALSE)</f>
        <v>OK</v>
      </c>
      <c r="J2154" t="str">
        <f t="shared" si="4"/>
        <v>Dewey, OK</v>
      </c>
    </row>
    <row r="2155" ht="15.75" customHeight="1">
      <c r="A2155" s="11" t="s">
        <v>10690</v>
      </c>
      <c r="B2155" s="12" t="s">
        <v>6371</v>
      </c>
      <c r="C2155" s="12">
        <v>4.0</v>
      </c>
      <c r="D2155" s="12">
        <v>15.7</v>
      </c>
      <c r="E2155" s="12">
        <v>50060.0</v>
      </c>
      <c r="F2155" t="str">
        <f t="shared" si="1"/>
        <v> Oklahoma</v>
      </c>
      <c r="G2155" t="str">
        <f t="shared" si="2"/>
        <v>Ellis </v>
      </c>
      <c r="H2155" t="str">
        <f t="shared" si="3"/>
        <v>Oklahoma</v>
      </c>
      <c r="I2155" t="str">
        <f>VLOOKUP(H2155,Sheet5!A:B,2,FALSE)</f>
        <v>OK</v>
      </c>
      <c r="J2155" t="str">
        <f t="shared" si="4"/>
        <v>Ellis, OK</v>
      </c>
    </row>
    <row r="2156" ht="15.75" customHeight="1">
      <c r="A2156" s="11" t="s">
        <v>10691</v>
      </c>
      <c r="B2156" s="12" t="s">
        <v>6373</v>
      </c>
      <c r="C2156" s="12">
        <v>5.7</v>
      </c>
      <c r="D2156" s="12">
        <v>13.2</v>
      </c>
      <c r="E2156" s="12">
        <v>46726.0</v>
      </c>
      <c r="F2156" t="str">
        <f t="shared" si="1"/>
        <v> Oklahoma</v>
      </c>
      <c r="G2156" t="str">
        <f t="shared" si="2"/>
        <v>Garfield </v>
      </c>
      <c r="H2156" t="str">
        <f t="shared" si="3"/>
        <v>Oklahoma</v>
      </c>
      <c r="I2156" t="str">
        <f>VLOOKUP(H2156,Sheet5!A:B,2,FALSE)</f>
        <v>OK</v>
      </c>
      <c r="J2156" t="str">
        <f t="shared" si="4"/>
        <v>Garfield, OK</v>
      </c>
    </row>
    <row r="2157" ht="15.75" customHeight="1">
      <c r="A2157" s="11" t="s">
        <v>10692</v>
      </c>
      <c r="B2157" s="12" t="s">
        <v>6375</v>
      </c>
      <c r="C2157" s="12">
        <v>5.1</v>
      </c>
      <c r="D2157" s="12">
        <v>19.1</v>
      </c>
      <c r="E2157" s="12">
        <v>38716.0</v>
      </c>
      <c r="F2157" t="str">
        <f t="shared" si="1"/>
        <v> Oklahoma</v>
      </c>
      <c r="G2157" t="str">
        <f t="shared" si="2"/>
        <v>Garvin </v>
      </c>
      <c r="H2157" t="str">
        <f t="shared" si="3"/>
        <v>Oklahoma</v>
      </c>
      <c r="I2157" t="str">
        <f>VLOOKUP(H2157,Sheet5!A:B,2,FALSE)</f>
        <v>OK</v>
      </c>
      <c r="J2157" t="str">
        <f t="shared" si="4"/>
        <v>Garvin, OK</v>
      </c>
    </row>
    <row r="2158" ht="15.75" customHeight="1">
      <c r="A2158" s="11" t="s">
        <v>10693</v>
      </c>
      <c r="B2158" s="12" t="s">
        <v>6377</v>
      </c>
      <c r="C2158" s="12">
        <v>5.1</v>
      </c>
      <c r="D2158" s="12">
        <v>13.5</v>
      </c>
      <c r="E2158" s="12">
        <v>51394.0</v>
      </c>
      <c r="F2158" t="str">
        <f t="shared" si="1"/>
        <v> Oklahoma</v>
      </c>
      <c r="G2158" t="str">
        <f t="shared" si="2"/>
        <v>Grady </v>
      </c>
      <c r="H2158" t="str">
        <f t="shared" si="3"/>
        <v>Oklahoma</v>
      </c>
      <c r="I2158" t="str">
        <f>VLOOKUP(H2158,Sheet5!A:B,2,FALSE)</f>
        <v>OK</v>
      </c>
      <c r="J2158" t="str">
        <f t="shared" si="4"/>
        <v>Grady, OK</v>
      </c>
    </row>
    <row r="2159" ht="15.75" customHeight="1">
      <c r="A2159" s="11" t="s">
        <v>10694</v>
      </c>
      <c r="B2159" s="12" t="s">
        <v>6379</v>
      </c>
      <c r="C2159" s="12">
        <v>5.3</v>
      </c>
      <c r="D2159" s="12">
        <v>9.4</v>
      </c>
      <c r="E2159" s="12">
        <v>48345.0</v>
      </c>
      <c r="F2159" t="str">
        <f t="shared" si="1"/>
        <v> Oklahoma</v>
      </c>
      <c r="G2159" t="str">
        <f t="shared" si="2"/>
        <v>Grant </v>
      </c>
      <c r="H2159" t="str">
        <f t="shared" si="3"/>
        <v>Oklahoma</v>
      </c>
      <c r="I2159" t="str">
        <f>VLOOKUP(H2159,Sheet5!A:B,2,FALSE)</f>
        <v>OK</v>
      </c>
      <c r="J2159" t="str">
        <f t="shared" si="4"/>
        <v>Grant, OK</v>
      </c>
    </row>
    <row r="2160" ht="15.75" customHeight="1">
      <c r="A2160" s="11" t="s">
        <v>10695</v>
      </c>
      <c r="B2160" s="12" t="s">
        <v>6381</v>
      </c>
      <c r="C2160" s="12">
        <v>3.5</v>
      </c>
      <c r="D2160" s="12">
        <v>14.2</v>
      </c>
      <c r="E2160" s="12">
        <v>41020.0</v>
      </c>
      <c r="F2160" t="str">
        <f t="shared" si="1"/>
        <v> Oklahoma</v>
      </c>
      <c r="G2160" t="str">
        <f t="shared" si="2"/>
        <v>Greer </v>
      </c>
      <c r="H2160" t="str">
        <f t="shared" si="3"/>
        <v>Oklahoma</v>
      </c>
      <c r="I2160" t="str">
        <f>VLOOKUP(H2160,Sheet5!A:B,2,FALSE)</f>
        <v>OK</v>
      </c>
      <c r="J2160" t="str">
        <f t="shared" si="4"/>
        <v>Greer, OK</v>
      </c>
    </row>
    <row r="2161" ht="15.75" customHeight="1">
      <c r="A2161" s="11" t="s">
        <v>10696</v>
      </c>
      <c r="B2161" s="12" t="s">
        <v>6383</v>
      </c>
      <c r="C2161" s="12">
        <v>7.4</v>
      </c>
      <c r="D2161" s="12">
        <v>23.1</v>
      </c>
      <c r="E2161" s="12">
        <v>31285.0</v>
      </c>
      <c r="F2161" t="str">
        <f t="shared" si="1"/>
        <v> Oklahoma</v>
      </c>
      <c r="G2161" t="str">
        <f t="shared" si="2"/>
        <v>Harmon </v>
      </c>
      <c r="H2161" t="str">
        <f t="shared" si="3"/>
        <v>Oklahoma</v>
      </c>
      <c r="I2161" t="str">
        <f>VLOOKUP(H2161,Sheet5!A:B,2,FALSE)</f>
        <v>OK</v>
      </c>
      <c r="J2161" t="str">
        <f t="shared" si="4"/>
        <v>Harmon, OK</v>
      </c>
    </row>
    <row r="2162" ht="15.75" customHeight="1">
      <c r="A2162" s="11" t="s">
        <v>10697</v>
      </c>
      <c r="B2162" s="12" t="s">
        <v>6385</v>
      </c>
      <c r="C2162" s="12">
        <v>2.0</v>
      </c>
      <c r="D2162" s="12">
        <v>15.4</v>
      </c>
      <c r="E2162" s="12">
        <v>47703.0</v>
      </c>
      <c r="F2162" t="str">
        <f t="shared" si="1"/>
        <v> Oklahoma</v>
      </c>
      <c r="G2162" t="str">
        <f t="shared" si="2"/>
        <v>Harper </v>
      </c>
      <c r="H2162" t="str">
        <f t="shared" si="3"/>
        <v>Oklahoma</v>
      </c>
      <c r="I2162" t="str">
        <f>VLOOKUP(H2162,Sheet5!A:B,2,FALSE)</f>
        <v>OK</v>
      </c>
      <c r="J2162" t="str">
        <f t="shared" si="4"/>
        <v>Harper, OK</v>
      </c>
    </row>
    <row r="2163" ht="15.75" customHeight="1">
      <c r="A2163" s="11" t="s">
        <v>10698</v>
      </c>
      <c r="B2163" s="12" t="s">
        <v>6387</v>
      </c>
      <c r="C2163" s="12">
        <v>7.5</v>
      </c>
      <c r="D2163" s="12">
        <v>18.4</v>
      </c>
      <c r="E2163" s="12">
        <v>35764.0</v>
      </c>
      <c r="F2163" t="str">
        <f t="shared" si="1"/>
        <v> Oklahoma</v>
      </c>
      <c r="G2163" t="str">
        <f t="shared" si="2"/>
        <v>Haskell </v>
      </c>
      <c r="H2163" t="str">
        <f t="shared" si="3"/>
        <v>Oklahoma</v>
      </c>
      <c r="I2163" t="str">
        <f>VLOOKUP(H2163,Sheet5!A:B,2,FALSE)</f>
        <v>OK</v>
      </c>
      <c r="J2163" t="str">
        <f t="shared" si="4"/>
        <v>Haskell, OK</v>
      </c>
    </row>
    <row r="2164" ht="15.75" customHeight="1">
      <c r="A2164" s="11" t="s">
        <v>10699</v>
      </c>
      <c r="B2164" s="12" t="s">
        <v>6389</v>
      </c>
      <c r="C2164" s="12">
        <v>8.2</v>
      </c>
      <c r="D2164" s="12">
        <v>22.3</v>
      </c>
      <c r="E2164" s="12">
        <v>34439.0</v>
      </c>
      <c r="F2164" t="str">
        <f t="shared" si="1"/>
        <v> Oklahoma</v>
      </c>
      <c r="G2164" t="str">
        <f t="shared" si="2"/>
        <v>Hughes </v>
      </c>
      <c r="H2164" t="str">
        <f t="shared" si="3"/>
        <v>Oklahoma</v>
      </c>
      <c r="I2164" t="str">
        <f>VLOOKUP(H2164,Sheet5!A:B,2,FALSE)</f>
        <v>OK</v>
      </c>
      <c r="J2164" t="str">
        <f t="shared" si="4"/>
        <v>Hughes, OK</v>
      </c>
    </row>
    <row r="2165" ht="15.75" customHeight="1">
      <c r="A2165" s="11" t="s">
        <v>10700</v>
      </c>
      <c r="B2165" s="12" t="s">
        <v>6391</v>
      </c>
      <c r="C2165" s="12">
        <v>7.3</v>
      </c>
      <c r="D2165" s="12">
        <v>16.0</v>
      </c>
      <c r="E2165" s="12">
        <v>42029.0</v>
      </c>
      <c r="F2165" t="str">
        <f t="shared" si="1"/>
        <v> Oklahoma</v>
      </c>
      <c r="G2165" t="str">
        <f t="shared" si="2"/>
        <v>Jackson </v>
      </c>
      <c r="H2165" t="str">
        <f t="shared" si="3"/>
        <v>Oklahoma</v>
      </c>
      <c r="I2165" t="str">
        <f>VLOOKUP(H2165,Sheet5!A:B,2,FALSE)</f>
        <v>OK</v>
      </c>
      <c r="J2165" t="str">
        <f t="shared" si="4"/>
        <v>Jackson, OK</v>
      </c>
    </row>
    <row r="2166" ht="15.75" customHeight="1">
      <c r="A2166" s="11" t="s">
        <v>10701</v>
      </c>
      <c r="B2166" s="12" t="s">
        <v>6393</v>
      </c>
      <c r="C2166" s="12">
        <v>5.3</v>
      </c>
      <c r="D2166" s="12">
        <v>21.9</v>
      </c>
      <c r="E2166" s="12">
        <v>34080.0</v>
      </c>
      <c r="F2166" t="str">
        <f t="shared" si="1"/>
        <v> Oklahoma</v>
      </c>
      <c r="G2166" t="str">
        <f t="shared" si="2"/>
        <v>Jefferson </v>
      </c>
      <c r="H2166" t="str">
        <f t="shared" si="3"/>
        <v>Oklahoma</v>
      </c>
      <c r="I2166" t="str">
        <f>VLOOKUP(H2166,Sheet5!A:B,2,FALSE)</f>
        <v>OK</v>
      </c>
      <c r="J2166" t="str">
        <f t="shared" si="4"/>
        <v>Jefferson, OK</v>
      </c>
    </row>
    <row r="2167" ht="15.75" customHeight="1">
      <c r="A2167" s="11" t="s">
        <v>10702</v>
      </c>
      <c r="B2167" s="12" t="s">
        <v>6395</v>
      </c>
      <c r="C2167" s="12">
        <v>6.4</v>
      </c>
      <c r="D2167" s="12">
        <v>19.8</v>
      </c>
      <c r="E2167" s="12">
        <v>37845.0</v>
      </c>
      <c r="F2167" t="str">
        <f t="shared" si="1"/>
        <v> Oklahoma</v>
      </c>
      <c r="G2167" t="str">
        <f t="shared" si="2"/>
        <v>Johnston </v>
      </c>
      <c r="H2167" t="str">
        <f t="shared" si="3"/>
        <v>Oklahoma</v>
      </c>
      <c r="I2167" t="str">
        <f>VLOOKUP(H2167,Sheet5!A:B,2,FALSE)</f>
        <v>OK</v>
      </c>
      <c r="J2167" t="str">
        <f t="shared" si="4"/>
        <v>Johnston, OK</v>
      </c>
    </row>
    <row r="2168" ht="15.75" customHeight="1">
      <c r="A2168" s="11" t="s">
        <v>10703</v>
      </c>
      <c r="B2168" s="12" t="s">
        <v>6397</v>
      </c>
      <c r="C2168" s="12">
        <v>8.0</v>
      </c>
      <c r="D2168" s="12">
        <v>18.2</v>
      </c>
      <c r="E2168" s="12">
        <v>41806.0</v>
      </c>
      <c r="F2168" t="str">
        <f t="shared" si="1"/>
        <v> Oklahoma</v>
      </c>
      <c r="G2168" t="str">
        <f t="shared" si="2"/>
        <v>Kay </v>
      </c>
      <c r="H2168" t="str">
        <f t="shared" si="3"/>
        <v>Oklahoma</v>
      </c>
      <c r="I2168" t="str">
        <f>VLOOKUP(H2168,Sheet5!A:B,2,FALSE)</f>
        <v>OK</v>
      </c>
      <c r="J2168" t="str">
        <f t="shared" si="4"/>
        <v>Kay, OK</v>
      </c>
    </row>
    <row r="2169" ht="15.75" customHeight="1">
      <c r="A2169" s="11" t="s">
        <v>10704</v>
      </c>
      <c r="B2169" s="12" t="s">
        <v>6399</v>
      </c>
      <c r="C2169" s="12">
        <v>3.5</v>
      </c>
      <c r="D2169" s="12">
        <v>6.9</v>
      </c>
      <c r="E2169" s="12">
        <v>58890.0</v>
      </c>
      <c r="F2169" t="str">
        <f t="shared" si="1"/>
        <v> Oklahoma</v>
      </c>
      <c r="G2169" t="str">
        <f t="shared" si="2"/>
        <v>Kingfisher </v>
      </c>
      <c r="H2169" t="str">
        <f t="shared" si="3"/>
        <v>Oklahoma</v>
      </c>
      <c r="I2169" t="str">
        <f>VLOOKUP(H2169,Sheet5!A:B,2,FALSE)</f>
        <v>OK</v>
      </c>
      <c r="J2169" t="str">
        <f t="shared" si="4"/>
        <v>Kingfisher, OK</v>
      </c>
    </row>
    <row r="2170" ht="15.75" customHeight="1">
      <c r="A2170" s="11" t="s">
        <v>10705</v>
      </c>
      <c r="B2170" s="12" t="s">
        <v>6401</v>
      </c>
      <c r="C2170" s="12">
        <v>6.1</v>
      </c>
      <c r="D2170" s="12">
        <v>24.3</v>
      </c>
      <c r="E2170" s="12">
        <v>37431.0</v>
      </c>
      <c r="F2170" t="str">
        <f t="shared" si="1"/>
        <v> Oklahoma</v>
      </c>
      <c r="G2170" t="str">
        <f t="shared" si="2"/>
        <v>Kiowa </v>
      </c>
      <c r="H2170" t="str">
        <f t="shared" si="3"/>
        <v>Oklahoma</v>
      </c>
      <c r="I2170" t="str">
        <f>VLOOKUP(H2170,Sheet5!A:B,2,FALSE)</f>
        <v>OK</v>
      </c>
      <c r="J2170" t="str">
        <f t="shared" si="4"/>
        <v>Kiowa, OK</v>
      </c>
    </row>
    <row r="2171" ht="15.75" customHeight="1">
      <c r="A2171" s="11" t="s">
        <v>10706</v>
      </c>
      <c r="B2171" s="12" t="s">
        <v>6403</v>
      </c>
      <c r="C2171" s="12">
        <v>8.7</v>
      </c>
      <c r="D2171" s="12">
        <v>17.0</v>
      </c>
      <c r="E2171" s="12">
        <v>39563.0</v>
      </c>
      <c r="F2171" t="str">
        <f t="shared" si="1"/>
        <v> Oklahoma</v>
      </c>
      <c r="G2171" t="str">
        <f t="shared" si="2"/>
        <v>Latimer </v>
      </c>
      <c r="H2171" t="str">
        <f t="shared" si="3"/>
        <v>Oklahoma</v>
      </c>
      <c r="I2171" t="str">
        <f>VLOOKUP(H2171,Sheet5!A:B,2,FALSE)</f>
        <v>OK</v>
      </c>
      <c r="J2171" t="str">
        <f t="shared" si="4"/>
        <v>Latimer, OK</v>
      </c>
    </row>
    <row r="2172" ht="15.75" customHeight="1">
      <c r="A2172" s="11" t="s">
        <v>10707</v>
      </c>
      <c r="B2172" s="12" t="s">
        <v>6405</v>
      </c>
      <c r="C2172" s="12">
        <v>10.5</v>
      </c>
      <c r="D2172" s="12">
        <v>23.3</v>
      </c>
      <c r="E2172" s="12">
        <v>35970.0</v>
      </c>
      <c r="F2172" t="str">
        <f t="shared" si="1"/>
        <v> Oklahoma</v>
      </c>
      <c r="G2172" t="str">
        <f t="shared" si="2"/>
        <v>Le Flore </v>
      </c>
      <c r="H2172" t="str">
        <f t="shared" si="3"/>
        <v>Oklahoma</v>
      </c>
      <c r="I2172" t="str">
        <f>VLOOKUP(H2172,Sheet5!A:B,2,FALSE)</f>
        <v>OK</v>
      </c>
      <c r="J2172" t="str">
        <f t="shared" si="4"/>
        <v>Le Flore, OK</v>
      </c>
    </row>
    <row r="2173" ht="15.75" customHeight="1">
      <c r="A2173" s="11" t="s">
        <v>10708</v>
      </c>
      <c r="B2173" s="12" t="s">
        <v>6407</v>
      </c>
      <c r="C2173" s="12">
        <v>7.5</v>
      </c>
      <c r="D2173" s="12">
        <v>15.6</v>
      </c>
      <c r="E2173" s="12">
        <v>43746.0</v>
      </c>
      <c r="F2173" t="str">
        <f t="shared" si="1"/>
        <v> Oklahoma</v>
      </c>
      <c r="G2173" t="str">
        <f t="shared" si="2"/>
        <v>Lincoln </v>
      </c>
      <c r="H2173" t="str">
        <f t="shared" si="3"/>
        <v>Oklahoma</v>
      </c>
      <c r="I2173" t="str">
        <f>VLOOKUP(H2173,Sheet5!A:B,2,FALSE)</f>
        <v>OK</v>
      </c>
      <c r="J2173" t="str">
        <f t="shared" si="4"/>
        <v>Lincoln, OK</v>
      </c>
    </row>
    <row r="2174" ht="15.75" customHeight="1">
      <c r="A2174" s="11" t="s">
        <v>10709</v>
      </c>
      <c r="B2174" s="12" t="s">
        <v>6409</v>
      </c>
      <c r="C2174" s="12">
        <v>6.7</v>
      </c>
      <c r="D2174" s="12">
        <v>12.7</v>
      </c>
      <c r="E2174" s="12">
        <v>54303.0</v>
      </c>
      <c r="F2174" t="str">
        <f t="shared" si="1"/>
        <v> Oklahoma</v>
      </c>
      <c r="G2174" t="str">
        <f t="shared" si="2"/>
        <v>Logan </v>
      </c>
      <c r="H2174" t="str">
        <f t="shared" si="3"/>
        <v>Oklahoma</v>
      </c>
      <c r="I2174" t="str">
        <f>VLOOKUP(H2174,Sheet5!A:B,2,FALSE)</f>
        <v>OK</v>
      </c>
      <c r="J2174" t="str">
        <f t="shared" si="4"/>
        <v>Logan, OK</v>
      </c>
    </row>
    <row r="2175" ht="15.75" customHeight="1">
      <c r="A2175" s="11" t="s">
        <v>10710</v>
      </c>
      <c r="B2175" s="12" t="s">
        <v>6411</v>
      </c>
      <c r="C2175" s="12">
        <v>3.6</v>
      </c>
      <c r="D2175" s="12">
        <v>14.9</v>
      </c>
      <c r="E2175" s="12">
        <v>44461.0</v>
      </c>
      <c r="F2175" t="str">
        <f t="shared" si="1"/>
        <v> Oklahoma</v>
      </c>
      <c r="G2175" t="str">
        <f t="shared" si="2"/>
        <v>Love </v>
      </c>
      <c r="H2175" t="str">
        <f t="shared" si="3"/>
        <v>Oklahoma</v>
      </c>
      <c r="I2175" t="str">
        <f>VLOOKUP(H2175,Sheet5!A:B,2,FALSE)</f>
        <v>OK</v>
      </c>
      <c r="J2175" t="str">
        <f t="shared" si="4"/>
        <v>Love, OK</v>
      </c>
    </row>
    <row r="2176" ht="15.75" customHeight="1">
      <c r="A2176" s="11" t="s">
        <v>10711</v>
      </c>
      <c r="B2176" s="12" t="s">
        <v>10712</v>
      </c>
      <c r="C2176" s="12">
        <v>3.8</v>
      </c>
      <c r="D2176" s="12">
        <v>10.7</v>
      </c>
      <c r="E2176" s="12">
        <v>55741.0</v>
      </c>
      <c r="F2176" t="str">
        <f t="shared" si="1"/>
        <v> Oklahoma</v>
      </c>
      <c r="G2176" t="str">
        <f t="shared" si="2"/>
        <v>McClain </v>
      </c>
      <c r="H2176" t="str">
        <f t="shared" si="3"/>
        <v>Oklahoma</v>
      </c>
      <c r="I2176" t="str">
        <f>VLOOKUP(H2176,Sheet5!A:B,2,FALSE)</f>
        <v>OK</v>
      </c>
      <c r="J2176" t="str">
        <f t="shared" si="4"/>
        <v>McClain, OK</v>
      </c>
    </row>
    <row r="2177" ht="15.75" customHeight="1">
      <c r="A2177" s="11" t="s">
        <v>10713</v>
      </c>
      <c r="B2177" s="12" t="s">
        <v>10714</v>
      </c>
      <c r="C2177" s="12">
        <v>9.4</v>
      </c>
      <c r="D2177" s="12">
        <v>24.6</v>
      </c>
      <c r="E2177" s="12">
        <v>33012.0</v>
      </c>
      <c r="F2177" t="str">
        <f t="shared" si="1"/>
        <v> Oklahoma</v>
      </c>
      <c r="G2177" t="str">
        <f t="shared" si="2"/>
        <v>McCurtain </v>
      </c>
      <c r="H2177" t="str">
        <f t="shared" si="3"/>
        <v>Oklahoma</v>
      </c>
      <c r="I2177" t="str">
        <f>VLOOKUP(H2177,Sheet5!A:B,2,FALSE)</f>
        <v>OK</v>
      </c>
      <c r="J2177" t="str">
        <f t="shared" si="4"/>
        <v>McCurtain, OK</v>
      </c>
    </row>
    <row r="2178" ht="15.75" customHeight="1">
      <c r="A2178" s="11" t="s">
        <v>10715</v>
      </c>
      <c r="B2178" s="12" t="s">
        <v>10716</v>
      </c>
      <c r="C2178" s="12">
        <v>9.8</v>
      </c>
      <c r="D2178" s="12">
        <v>20.7</v>
      </c>
      <c r="E2178" s="12">
        <v>36718.0</v>
      </c>
      <c r="F2178" t="str">
        <f t="shared" si="1"/>
        <v> Oklahoma</v>
      </c>
      <c r="G2178" t="str">
        <f t="shared" si="2"/>
        <v>McIntosh </v>
      </c>
      <c r="H2178" t="str">
        <f t="shared" si="3"/>
        <v>Oklahoma</v>
      </c>
      <c r="I2178" t="str">
        <f>VLOOKUP(H2178,Sheet5!A:B,2,FALSE)</f>
        <v>OK</v>
      </c>
      <c r="J2178" t="str">
        <f t="shared" si="4"/>
        <v>McIntosh, OK</v>
      </c>
    </row>
    <row r="2179" ht="15.75" customHeight="1">
      <c r="A2179" s="11" t="s">
        <v>10717</v>
      </c>
      <c r="B2179" s="12" t="s">
        <v>6413</v>
      </c>
      <c r="C2179" s="12">
        <v>5.2</v>
      </c>
      <c r="D2179" s="12">
        <v>14.3</v>
      </c>
      <c r="E2179" s="12">
        <v>50319.0</v>
      </c>
      <c r="F2179" t="str">
        <f t="shared" si="1"/>
        <v> Oklahoma</v>
      </c>
      <c r="G2179" t="str">
        <f t="shared" si="2"/>
        <v>Major </v>
      </c>
      <c r="H2179" t="str">
        <f t="shared" si="3"/>
        <v>Oklahoma</v>
      </c>
      <c r="I2179" t="str">
        <f>VLOOKUP(H2179,Sheet5!A:B,2,FALSE)</f>
        <v>OK</v>
      </c>
      <c r="J2179" t="str">
        <f t="shared" si="4"/>
        <v>Major, OK</v>
      </c>
    </row>
    <row r="2180" ht="15.75" customHeight="1">
      <c r="A2180" s="11" t="s">
        <v>10718</v>
      </c>
      <c r="B2180" s="12" t="s">
        <v>6415</v>
      </c>
      <c r="C2180" s="12">
        <v>8.3</v>
      </c>
      <c r="D2180" s="12">
        <v>17.3</v>
      </c>
      <c r="E2180" s="12">
        <v>39028.0</v>
      </c>
      <c r="F2180" t="str">
        <f t="shared" si="1"/>
        <v> Oklahoma</v>
      </c>
      <c r="G2180" t="str">
        <f t="shared" si="2"/>
        <v>Marshall </v>
      </c>
      <c r="H2180" t="str">
        <f t="shared" si="3"/>
        <v>Oklahoma</v>
      </c>
      <c r="I2180" t="str">
        <f>VLOOKUP(H2180,Sheet5!A:B,2,FALSE)</f>
        <v>OK</v>
      </c>
      <c r="J2180" t="str">
        <f t="shared" si="4"/>
        <v>Marshall, OK</v>
      </c>
    </row>
    <row r="2181" ht="15.75" customHeight="1">
      <c r="A2181" s="11" t="s">
        <v>10719</v>
      </c>
      <c r="B2181" s="12" t="s">
        <v>6417</v>
      </c>
      <c r="C2181" s="12">
        <v>8.3</v>
      </c>
      <c r="D2181" s="12">
        <v>20.6</v>
      </c>
      <c r="E2181" s="12">
        <v>42076.0</v>
      </c>
      <c r="F2181" t="str">
        <f t="shared" si="1"/>
        <v> Oklahoma</v>
      </c>
      <c r="G2181" t="str">
        <f t="shared" si="2"/>
        <v>Mayes </v>
      </c>
      <c r="H2181" t="str">
        <f t="shared" si="3"/>
        <v>Oklahoma</v>
      </c>
      <c r="I2181" t="str">
        <f>VLOOKUP(H2181,Sheet5!A:B,2,FALSE)</f>
        <v>OK</v>
      </c>
      <c r="J2181" t="str">
        <f t="shared" si="4"/>
        <v>Mayes, OK</v>
      </c>
    </row>
    <row r="2182" ht="15.75" customHeight="1">
      <c r="A2182" s="11" t="s">
        <v>10720</v>
      </c>
      <c r="B2182" s="12" t="s">
        <v>6427</v>
      </c>
      <c r="C2182" s="12">
        <v>4.7</v>
      </c>
      <c r="D2182" s="12">
        <v>15.8</v>
      </c>
      <c r="E2182" s="12">
        <v>46536.0</v>
      </c>
      <c r="F2182" t="str">
        <f t="shared" si="1"/>
        <v> Oklahoma</v>
      </c>
      <c r="G2182" t="str">
        <f t="shared" si="2"/>
        <v>Murray </v>
      </c>
      <c r="H2182" t="str">
        <f t="shared" si="3"/>
        <v>Oklahoma</v>
      </c>
      <c r="I2182" t="str">
        <f>VLOOKUP(H2182,Sheet5!A:B,2,FALSE)</f>
        <v>OK</v>
      </c>
      <c r="J2182" t="str">
        <f t="shared" si="4"/>
        <v>Murray, OK</v>
      </c>
    </row>
    <row r="2183" ht="15.75" customHeight="1">
      <c r="A2183" s="11" t="s">
        <v>10721</v>
      </c>
      <c r="B2183" s="12" t="s">
        <v>6429</v>
      </c>
      <c r="C2183" s="12">
        <v>8.6</v>
      </c>
      <c r="D2183" s="12">
        <v>22.0</v>
      </c>
      <c r="E2183" s="12">
        <v>40133.0</v>
      </c>
      <c r="F2183" t="str">
        <f t="shared" si="1"/>
        <v> Oklahoma</v>
      </c>
      <c r="G2183" t="str">
        <f t="shared" si="2"/>
        <v>Muskogee </v>
      </c>
      <c r="H2183" t="str">
        <f t="shared" si="3"/>
        <v>Oklahoma</v>
      </c>
      <c r="I2183" t="str">
        <f>VLOOKUP(H2183,Sheet5!A:B,2,FALSE)</f>
        <v>OK</v>
      </c>
      <c r="J2183" t="str">
        <f t="shared" si="4"/>
        <v>Muskogee, OK</v>
      </c>
    </row>
    <row r="2184" ht="15.75" customHeight="1">
      <c r="A2184" s="11" t="s">
        <v>10722</v>
      </c>
      <c r="B2184" s="12" t="s">
        <v>6431</v>
      </c>
      <c r="C2184" s="12">
        <v>6.6</v>
      </c>
      <c r="D2184" s="12">
        <v>14.2</v>
      </c>
      <c r="E2184" s="12">
        <v>44775.0</v>
      </c>
      <c r="F2184" t="str">
        <f t="shared" si="1"/>
        <v> Oklahoma</v>
      </c>
      <c r="G2184" t="str">
        <f t="shared" si="2"/>
        <v>Noble </v>
      </c>
      <c r="H2184" t="str">
        <f t="shared" si="3"/>
        <v>Oklahoma</v>
      </c>
      <c r="I2184" t="str">
        <f>VLOOKUP(H2184,Sheet5!A:B,2,FALSE)</f>
        <v>OK</v>
      </c>
      <c r="J2184" t="str">
        <f t="shared" si="4"/>
        <v>Noble, OK</v>
      </c>
    </row>
    <row r="2185" ht="15.75" customHeight="1">
      <c r="A2185" s="11" t="s">
        <v>10723</v>
      </c>
      <c r="B2185" s="12" t="s">
        <v>6433</v>
      </c>
      <c r="C2185" s="12">
        <v>8.8</v>
      </c>
      <c r="D2185" s="12">
        <v>16.7</v>
      </c>
      <c r="E2185" s="12">
        <v>40203.0</v>
      </c>
      <c r="F2185" t="str">
        <f t="shared" si="1"/>
        <v> Oklahoma</v>
      </c>
      <c r="G2185" t="str">
        <f t="shared" si="2"/>
        <v>Nowata </v>
      </c>
      <c r="H2185" t="str">
        <f t="shared" si="3"/>
        <v>Oklahoma</v>
      </c>
      <c r="I2185" t="str">
        <f>VLOOKUP(H2185,Sheet5!A:B,2,FALSE)</f>
        <v>OK</v>
      </c>
      <c r="J2185" t="str">
        <f t="shared" si="4"/>
        <v>Nowata, OK</v>
      </c>
    </row>
    <row r="2186" ht="15.75" customHeight="1">
      <c r="A2186" s="11" t="s">
        <v>10724</v>
      </c>
      <c r="B2186" s="12" t="s">
        <v>6435</v>
      </c>
      <c r="C2186" s="12">
        <v>8.9</v>
      </c>
      <c r="D2186" s="12">
        <v>26.4</v>
      </c>
      <c r="E2186" s="12">
        <v>35586.0</v>
      </c>
      <c r="F2186" t="str">
        <f t="shared" si="1"/>
        <v> Oklahoma</v>
      </c>
      <c r="G2186" t="str">
        <f t="shared" si="2"/>
        <v>Okfuskee </v>
      </c>
      <c r="H2186" t="str">
        <f t="shared" si="3"/>
        <v>Oklahoma</v>
      </c>
      <c r="I2186" t="str">
        <f>VLOOKUP(H2186,Sheet5!A:B,2,FALSE)</f>
        <v>OK</v>
      </c>
      <c r="J2186" t="str">
        <f t="shared" si="4"/>
        <v>Okfuskee, OK</v>
      </c>
    </row>
    <row r="2187" ht="15.75" customHeight="1">
      <c r="A2187" s="11" t="s">
        <v>10725</v>
      </c>
      <c r="B2187" s="12" t="s">
        <v>6437</v>
      </c>
      <c r="C2187" s="12">
        <v>6.6</v>
      </c>
      <c r="D2187" s="12">
        <v>18.5</v>
      </c>
      <c r="E2187" s="12">
        <v>46584.0</v>
      </c>
      <c r="F2187" t="str">
        <f t="shared" si="1"/>
        <v> Oklahoma</v>
      </c>
      <c r="G2187" t="str">
        <f t="shared" si="2"/>
        <v>Oklahoma </v>
      </c>
      <c r="H2187" t="str">
        <f t="shared" si="3"/>
        <v>Oklahoma</v>
      </c>
      <c r="I2187" t="str">
        <f>VLOOKUP(H2187,Sheet5!A:B,2,FALSE)</f>
        <v>OK</v>
      </c>
      <c r="J2187" t="str">
        <f t="shared" si="4"/>
        <v>Oklahoma, OK</v>
      </c>
    </row>
    <row r="2188" ht="15.75" customHeight="1">
      <c r="A2188" s="11" t="s">
        <v>10726</v>
      </c>
      <c r="B2188" s="12" t="s">
        <v>6439</v>
      </c>
      <c r="C2188" s="12">
        <v>11.1</v>
      </c>
      <c r="D2188" s="12">
        <v>20.0</v>
      </c>
      <c r="E2188" s="12">
        <v>38683.0</v>
      </c>
      <c r="F2188" t="str">
        <f t="shared" si="1"/>
        <v> Oklahoma</v>
      </c>
      <c r="G2188" t="str">
        <f t="shared" si="2"/>
        <v>Okmulgee </v>
      </c>
      <c r="H2188" t="str">
        <f t="shared" si="3"/>
        <v>Oklahoma</v>
      </c>
      <c r="I2188" t="str">
        <f>VLOOKUP(H2188,Sheet5!A:B,2,FALSE)</f>
        <v>OK</v>
      </c>
      <c r="J2188" t="str">
        <f t="shared" si="4"/>
        <v>Okmulgee, OK</v>
      </c>
    </row>
    <row r="2189" ht="15.75" customHeight="1">
      <c r="A2189" s="11" t="s">
        <v>10727</v>
      </c>
      <c r="B2189" s="12" t="s">
        <v>6441</v>
      </c>
      <c r="C2189" s="12">
        <v>7.0</v>
      </c>
      <c r="D2189" s="12">
        <v>16.0</v>
      </c>
      <c r="E2189" s="12">
        <v>44748.0</v>
      </c>
      <c r="F2189" t="str">
        <f t="shared" si="1"/>
        <v> Oklahoma</v>
      </c>
      <c r="G2189" t="str">
        <f t="shared" si="2"/>
        <v>Osage </v>
      </c>
      <c r="H2189" t="str">
        <f t="shared" si="3"/>
        <v>Oklahoma</v>
      </c>
      <c r="I2189" t="str">
        <f>VLOOKUP(H2189,Sheet5!A:B,2,FALSE)</f>
        <v>OK</v>
      </c>
      <c r="J2189" t="str">
        <f t="shared" si="4"/>
        <v>Osage, OK</v>
      </c>
    </row>
    <row r="2190" ht="15.75" customHeight="1">
      <c r="A2190" s="11" t="s">
        <v>10728</v>
      </c>
      <c r="B2190" s="12" t="s">
        <v>6443</v>
      </c>
      <c r="C2190" s="12">
        <v>9.8</v>
      </c>
      <c r="D2190" s="12">
        <v>22.5</v>
      </c>
      <c r="E2190" s="12">
        <v>36616.0</v>
      </c>
      <c r="F2190" t="str">
        <f t="shared" si="1"/>
        <v> Oklahoma</v>
      </c>
      <c r="G2190" t="str">
        <f t="shared" si="2"/>
        <v>Ottawa </v>
      </c>
      <c r="H2190" t="str">
        <f t="shared" si="3"/>
        <v>Oklahoma</v>
      </c>
      <c r="I2190" t="str">
        <f>VLOOKUP(H2190,Sheet5!A:B,2,FALSE)</f>
        <v>OK</v>
      </c>
      <c r="J2190" t="str">
        <f t="shared" si="4"/>
        <v>Ottawa, OK</v>
      </c>
    </row>
    <row r="2191" ht="15.75" customHeight="1">
      <c r="A2191" s="11" t="s">
        <v>10729</v>
      </c>
      <c r="B2191" s="12" t="s">
        <v>6445</v>
      </c>
      <c r="C2191" s="12">
        <v>7.6</v>
      </c>
      <c r="D2191" s="12">
        <v>14.5</v>
      </c>
      <c r="E2191" s="12">
        <v>43947.0</v>
      </c>
      <c r="F2191" t="str">
        <f t="shared" si="1"/>
        <v> Oklahoma</v>
      </c>
      <c r="G2191" t="str">
        <f t="shared" si="2"/>
        <v>Pawnee </v>
      </c>
      <c r="H2191" t="str">
        <f t="shared" si="3"/>
        <v>Oklahoma</v>
      </c>
      <c r="I2191" t="str">
        <f>VLOOKUP(H2191,Sheet5!A:B,2,FALSE)</f>
        <v>OK</v>
      </c>
      <c r="J2191" t="str">
        <f t="shared" si="4"/>
        <v>Pawnee, OK</v>
      </c>
    </row>
    <row r="2192" ht="15.75" customHeight="1">
      <c r="A2192" s="11" t="s">
        <v>10730</v>
      </c>
      <c r="B2192" s="12" t="s">
        <v>6447</v>
      </c>
      <c r="C2192" s="12">
        <v>6.1</v>
      </c>
      <c r="D2192" s="12">
        <v>25.3</v>
      </c>
      <c r="E2192" s="12">
        <v>37637.0</v>
      </c>
      <c r="F2192" t="str">
        <f t="shared" si="1"/>
        <v> Oklahoma</v>
      </c>
      <c r="G2192" t="str">
        <f t="shared" si="2"/>
        <v>Payne </v>
      </c>
      <c r="H2192" t="str">
        <f t="shared" si="3"/>
        <v>Oklahoma</v>
      </c>
      <c r="I2192" t="str">
        <f>VLOOKUP(H2192,Sheet5!A:B,2,FALSE)</f>
        <v>OK</v>
      </c>
      <c r="J2192" t="str">
        <f t="shared" si="4"/>
        <v>Payne, OK</v>
      </c>
    </row>
    <row r="2193" ht="15.75" customHeight="1">
      <c r="A2193" s="11" t="s">
        <v>10731</v>
      </c>
      <c r="B2193" s="12" t="s">
        <v>6449</v>
      </c>
      <c r="C2193" s="12">
        <v>5.8</v>
      </c>
      <c r="D2193" s="12">
        <v>19.7</v>
      </c>
      <c r="E2193" s="12">
        <v>41339.0</v>
      </c>
      <c r="F2193" t="str">
        <f t="shared" si="1"/>
        <v> Oklahoma</v>
      </c>
      <c r="G2193" t="str">
        <f t="shared" si="2"/>
        <v>Pittsburg </v>
      </c>
      <c r="H2193" t="str">
        <f t="shared" si="3"/>
        <v>Oklahoma</v>
      </c>
      <c r="I2193" t="str">
        <f>VLOOKUP(H2193,Sheet5!A:B,2,FALSE)</f>
        <v>OK</v>
      </c>
      <c r="J2193" t="str">
        <f t="shared" si="4"/>
        <v>Pittsburg, OK</v>
      </c>
    </row>
    <row r="2194" ht="15.75" customHeight="1">
      <c r="A2194" s="11" t="s">
        <v>10732</v>
      </c>
      <c r="B2194" s="12" t="s">
        <v>6451</v>
      </c>
      <c r="C2194" s="12">
        <v>6.8</v>
      </c>
      <c r="D2194" s="12">
        <v>19.2</v>
      </c>
      <c r="E2194" s="12">
        <v>42566.0</v>
      </c>
      <c r="F2194" t="str">
        <f t="shared" si="1"/>
        <v> Oklahoma</v>
      </c>
      <c r="G2194" t="str">
        <f t="shared" si="2"/>
        <v>Pontotoc </v>
      </c>
      <c r="H2194" t="str">
        <f t="shared" si="3"/>
        <v>Oklahoma</v>
      </c>
      <c r="I2194" t="str">
        <f>VLOOKUP(H2194,Sheet5!A:B,2,FALSE)</f>
        <v>OK</v>
      </c>
      <c r="J2194" t="str">
        <f t="shared" si="4"/>
        <v>Pontotoc, OK</v>
      </c>
    </row>
    <row r="2195" ht="15.75" customHeight="1">
      <c r="A2195" s="11" t="s">
        <v>10733</v>
      </c>
      <c r="B2195" s="12" t="s">
        <v>6453</v>
      </c>
      <c r="C2195" s="12">
        <v>6.8</v>
      </c>
      <c r="D2195" s="12">
        <v>18.6</v>
      </c>
      <c r="E2195" s="12">
        <v>44250.0</v>
      </c>
      <c r="F2195" t="str">
        <f t="shared" si="1"/>
        <v> Oklahoma</v>
      </c>
      <c r="G2195" t="str">
        <f t="shared" si="2"/>
        <v>Pottawatomie </v>
      </c>
      <c r="H2195" t="str">
        <f t="shared" si="3"/>
        <v>Oklahoma</v>
      </c>
      <c r="I2195" t="str">
        <f>VLOOKUP(H2195,Sheet5!A:B,2,FALSE)</f>
        <v>OK</v>
      </c>
      <c r="J2195" t="str">
        <f t="shared" si="4"/>
        <v>Pottawatomie, OK</v>
      </c>
    </row>
    <row r="2196" ht="15.75" customHeight="1">
      <c r="A2196" s="11" t="s">
        <v>10734</v>
      </c>
      <c r="B2196" s="12" t="s">
        <v>6455</v>
      </c>
      <c r="C2196" s="12">
        <v>11.9</v>
      </c>
      <c r="D2196" s="12">
        <v>25.0</v>
      </c>
      <c r="E2196" s="12">
        <v>32462.0</v>
      </c>
      <c r="F2196" t="str">
        <f t="shared" si="1"/>
        <v> Oklahoma</v>
      </c>
      <c r="G2196" t="str">
        <f t="shared" si="2"/>
        <v>Pushmataha </v>
      </c>
      <c r="H2196" t="str">
        <f t="shared" si="3"/>
        <v>Oklahoma</v>
      </c>
      <c r="I2196" t="str">
        <f>VLOOKUP(H2196,Sheet5!A:B,2,FALSE)</f>
        <v>OK</v>
      </c>
      <c r="J2196" t="str">
        <f t="shared" si="4"/>
        <v>Pushmataha, OK</v>
      </c>
    </row>
    <row r="2197" ht="15.75" customHeight="1">
      <c r="A2197" s="11" t="s">
        <v>10735</v>
      </c>
      <c r="B2197" s="12" t="s">
        <v>6457</v>
      </c>
      <c r="C2197" s="12">
        <v>2.6</v>
      </c>
      <c r="D2197" s="12">
        <v>15.6</v>
      </c>
      <c r="E2197" s="12">
        <v>53194.0</v>
      </c>
      <c r="F2197" t="str">
        <f t="shared" si="1"/>
        <v> Oklahoma</v>
      </c>
      <c r="G2197" t="str">
        <f t="shared" si="2"/>
        <v>Roger Mills </v>
      </c>
      <c r="H2197" t="str">
        <f t="shared" si="3"/>
        <v>Oklahoma</v>
      </c>
      <c r="I2197" t="str">
        <f>VLOOKUP(H2197,Sheet5!A:B,2,FALSE)</f>
        <v>OK</v>
      </c>
      <c r="J2197" t="str">
        <f t="shared" si="4"/>
        <v>Roger Mills, OK</v>
      </c>
    </row>
    <row r="2198" ht="15.75" customHeight="1">
      <c r="A2198" s="11" t="s">
        <v>10736</v>
      </c>
      <c r="B2198" s="12" t="s">
        <v>6459</v>
      </c>
      <c r="C2198" s="12">
        <v>6.0</v>
      </c>
      <c r="D2198" s="12">
        <v>9.3</v>
      </c>
      <c r="E2198" s="12">
        <v>57843.0</v>
      </c>
      <c r="F2198" t="str">
        <f t="shared" si="1"/>
        <v> Oklahoma</v>
      </c>
      <c r="G2198" t="str">
        <f t="shared" si="2"/>
        <v>Rogers </v>
      </c>
      <c r="H2198" t="str">
        <f t="shared" si="3"/>
        <v>Oklahoma</v>
      </c>
      <c r="I2198" t="str">
        <f>VLOOKUP(H2198,Sheet5!A:B,2,FALSE)</f>
        <v>OK</v>
      </c>
      <c r="J2198" t="str">
        <f t="shared" si="4"/>
        <v>Rogers, OK</v>
      </c>
    </row>
    <row r="2199" ht="15.75" customHeight="1">
      <c r="A2199" s="11" t="s">
        <v>10737</v>
      </c>
      <c r="B2199" s="12" t="s">
        <v>6461</v>
      </c>
      <c r="C2199" s="12">
        <v>8.5</v>
      </c>
      <c r="D2199" s="12">
        <v>23.1</v>
      </c>
      <c r="E2199" s="12">
        <v>35607.0</v>
      </c>
      <c r="F2199" t="str">
        <f t="shared" si="1"/>
        <v> Oklahoma</v>
      </c>
      <c r="G2199" t="str">
        <f t="shared" si="2"/>
        <v>Seminole </v>
      </c>
      <c r="H2199" t="str">
        <f t="shared" si="3"/>
        <v>Oklahoma</v>
      </c>
      <c r="I2199" t="str">
        <f>VLOOKUP(H2199,Sheet5!A:B,2,FALSE)</f>
        <v>OK</v>
      </c>
      <c r="J2199" t="str">
        <f t="shared" si="4"/>
        <v>Seminole, OK</v>
      </c>
    </row>
    <row r="2200" ht="15.75" customHeight="1">
      <c r="A2200" s="11" t="s">
        <v>10738</v>
      </c>
      <c r="B2200" s="12" t="s">
        <v>6463</v>
      </c>
      <c r="C2200" s="12">
        <v>10.3</v>
      </c>
      <c r="D2200" s="12">
        <v>23.4</v>
      </c>
      <c r="E2200" s="12">
        <v>37483.0</v>
      </c>
      <c r="F2200" t="str">
        <f t="shared" si="1"/>
        <v> Oklahoma</v>
      </c>
      <c r="G2200" t="str">
        <f t="shared" si="2"/>
        <v>Sequoyah </v>
      </c>
      <c r="H2200" t="str">
        <f t="shared" si="3"/>
        <v>Oklahoma</v>
      </c>
      <c r="I2200" t="str">
        <f>VLOOKUP(H2200,Sheet5!A:B,2,FALSE)</f>
        <v>OK</v>
      </c>
      <c r="J2200" t="str">
        <f t="shared" si="4"/>
        <v>Sequoyah, OK</v>
      </c>
    </row>
    <row r="2201" ht="15.75" customHeight="1">
      <c r="A2201" s="11" t="s">
        <v>10739</v>
      </c>
      <c r="B2201" s="12" t="s">
        <v>6465</v>
      </c>
      <c r="C2201" s="12">
        <v>7.5</v>
      </c>
      <c r="D2201" s="12">
        <v>15.1</v>
      </c>
      <c r="E2201" s="12">
        <v>43519.0</v>
      </c>
      <c r="F2201" t="str">
        <f t="shared" si="1"/>
        <v> Oklahoma</v>
      </c>
      <c r="G2201" t="str">
        <f t="shared" si="2"/>
        <v>Stephens </v>
      </c>
      <c r="H2201" t="str">
        <f t="shared" si="3"/>
        <v>Oklahoma</v>
      </c>
      <c r="I2201" t="str">
        <f>VLOOKUP(H2201,Sheet5!A:B,2,FALSE)</f>
        <v>OK</v>
      </c>
      <c r="J2201" t="str">
        <f t="shared" si="4"/>
        <v>Stephens, OK</v>
      </c>
    </row>
    <row r="2202" ht="15.75" customHeight="1">
      <c r="A2202" s="11" t="s">
        <v>10740</v>
      </c>
      <c r="B2202" s="12" t="s">
        <v>6467</v>
      </c>
      <c r="C2202" s="12">
        <v>4.8</v>
      </c>
      <c r="D2202" s="12">
        <v>12.3</v>
      </c>
      <c r="E2202" s="12">
        <v>50172.0</v>
      </c>
      <c r="F2202" t="str">
        <f t="shared" si="1"/>
        <v> Oklahoma</v>
      </c>
      <c r="G2202" t="str">
        <f t="shared" si="2"/>
        <v>Texas </v>
      </c>
      <c r="H2202" t="str">
        <f t="shared" si="3"/>
        <v>Oklahoma</v>
      </c>
      <c r="I2202" t="str">
        <f>VLOOKUP(H2202,Sheet5!A:B,2,FALSE)</f>
        <v>OK</v>
      </c>
      <c r="J2202" t="str">
        <f t="shared" si="4"/>
        <v>Texas, OK</v>
      </c>
    </row>
    <row r="2203" ht="15.75" customHeight="1">
      <c r="A2203" s="11" t="s">
        <v>10741</v>
      </c>
      <c r="B2203" s="12" t="s">
        <v>6469</v>
      </c>
      <c r="C2203" s="12">
        <v>9.1</v>
      </c>
      <c r="D2203" s="12">
        <v>24.2</v>
      </c>
      <c r="E2203" s="12">
        <v>36592.0</v>
      </c>
      <c r="F2203" t="str">
        <f t="shared" si="1"/>
        <v> Oklahoma</v>
      </c>
      <c r="G2203" t="str">
        <f t="shared" si="2"/>
        <v>Tillman </v>
      </c>
      <c r="H2203" t="str">
        <f t="shared" si="3"/>
        <v>Oklahoma</v>
      </c>
      <c r="I2203" t="str">
        <f>VLOOKUP(H2203,Sheet5!A:B,2,FALSE)</f>
        <v>OK</v>
      </c>
      <c r="J2203" t="str">
        <f t="shared" si="4"/>
        <v>Tillman, OK</v>
      </c>
    </row>
    <row r="2204" ht="15.75" customHeight="1">
      <c r="A2204" s="11" t="s">
        <v>10742</v>
      </c>
      <c r="B2204" s="12" t="s">
        <v>6471</v>
      </c>
      <c r="C2204" s="12">
        <v>7.0</v>
      </c>
      <c r="D2204" s="12">
        <v>15.8</v>
      </c>
      <c r="E2204" s="12">
        <v>48926.0</v>
      </c>
      <c r="F2204" t="str">
        <f t="shared" si="1"/>
        <v> Oklahoma</v>
      </c>
      <c r="G2204" t="str">
        <f t="shared" si="2"/>
        <v>Tulsa </v>
      </c>
      <c r="H2204" t="str">
        <f t="shared" si="3"/>
        <v>Oklahoma</v>
      </c>
      <c r="I2204" t="str">
        <f>VLOOKUP(H2204,Sheet5!A:B,2,FALSE)</f>
        <v>OK</v>
      </c>
      <c r="J2204" t="str">
        <f t="shared" si="4"/>
        <v>Tulsa, OK</v>
      </c>
    </row>
    <row r="2205" ht="15.75" customHeight="1">
      <c r="A2205" s="11" t="s">
        <v>10743</v>
      </c>
      <c r="B2205" s="12" t="s">
        <v>6473</v>
      </c>
      <c r="C2205" s="12">
        <v>6.3</v>
      </c>
      <c r="D2205" s="12">
        <v>11.3</v>
      </c>
      <c r="E2205" s="12">
        <v>56189.0</v>
      </c>
      <c r="F2205" t="str">
        <f t="shared" si="1"/>
        <v> Oklahoma</v>
      </c>
      <c r="G2205" t="str">
        <f t="shared" si="2"/>
        <v>Wagoner </v>
      </c>
      <c r="H2205" t="str">
        <f t="shared" si="3"/>
        <v>Oklahoma</v>
      </c>
      <c r="I2205" t="str">
        <f>VLOOKUP(H2205,Sheet5!A:B,2,FALSE)</f>
        <v>OK</v>
      </c>
      <c r="J2205" t="str">
        <f t="shared" si="4"/>
        <v>Wagoner, OK</v>
      </c>
    </row>
    <row r="2206" ht="15.75" customHeight="1">
      <c r="A2206" s="11" t="s">
        <v>10744</v>
      </c>
      <c r="B2206" s="12" t="s">
        <v>6475</v>
      </c>
      <c r="C2206" s="12">
        <v>6.2</v>
      </c>
      <c r="D2206" s="12">
        <v>14.3</v>
      </c>
      <c r="E2206" s="12">
        <v>48870.0</v>
      </c>
      <c r="F2206" t="str">
        <f t="shared" si="1"/>
        <v> Oklahoma</v>
      </c>
      <c r="G2206" t="str">
        <f t="shared" si="2"/>
        <v>Washington </v>
      </c>
      <c r="H2206" t="str">
        <f t="shared" si="3"/>
        <v>Oklahoma</v>
      </c>
      <c r="I2206" t="str">
        <f>VLOOKUP(H2206,Sheet5!A:B,2,FALSE)</f>
        <v>OK</v>
      </c>
      <c r="J2206" t="str">
        <f t="shared" si="4"/>
        <v>Washington, OK</v>
      </c>
    </row>
    <row r="2207" ht="15.75" customHeight="1">
      <c r="A2207" s="11" t="s">
        <v>10745</v>
      </c>
      <c r="B2207" s="12" t="s">
        <v>6477</v>
      </c>
      <c r="C2207" s="12">
        <v>2.9</v>
      </c>
      <c r="D2207" s="12">
        <v>14.5</v>
      </c>
      <c r="E2207" s="12">
        <v>47300.0</v>
      </c>
      <c r="F2207" t="str">
        <f t="shared" si="1"/>
        <v> Oklahoma</v>
      </c>
      <c r="G2207" t="str">
        <f t="shared" si="2"/>
        <v>Washita </v>
      </c>
      <c r="H2207" t="str">
        <f t="shared" si="3"/>
        <v>Oklahoma</v>
      </c>
      <c r="I2207" t="str">
        <f>VLOOKUP(H2207,Sheet5!A:B,2,FALSE)</f>
        <v>OK</v>
      </c>
      <c r="J2207" t="str">
        <f t="shared" si="4"/>
        <v>Washita, OK</v>
      </c>
    </row>
    <row r="2208" ht="15.75" customHeight="1">
      <c r="A2208" s="11" t="s">
        <v>10746</v>
      </c>
      <c r="B2208" s="12" t="s">
        <v>6479</v>
      </c>
      <c r="C2208" s="12">
        <v>3.8</v>
      </c>
      <c r="D2208" s="12">
        <v>16.2</v>
      </c>
      <c r="E2208" s="12">
        <v>52188.0</v>
      </c>
      <c r="F2208" t="str">
        <f t="shared" si="1"/>
        <v> Oklahoma</v>
      </c>
      <c r="G2208" t="str">
        <f t="shared" si="2"/>
        <v>Woods </v>
      </c>
      <c r="H2208" t="str">
        <f t="shared" si="3"/>
        <v>Oklahoma</v>
      </c>
      <c r="I2208" t="str">
        <f>VLOOKUP(H2208,Sheet5!A:B,2,FALSE)</f>
        <v>OK</v>
      </c>
      <c r="J2208" t="str">
        <f t="shared" si="4"/>
        <v>Woods, OK</v>
      </c>
    </row>
    <row r="2209" ht="15.75" customHeight="1">
      <c r="A2209" s="11" t="s">
        <v>10747</v>
      </c>
      <c r="B2209" s="12" t="s">
        <v>6481</v>
      </c>
      <c r="C2209" s="12">
        <v>4.4</v>
      </c>
      <c r="D2209" s="12">
        <v>14.5</v>
      </c>
      <c r="E2209" s="12">
        <v>54387.0</v>
      </c>
      <c r="F2209" t="str">
        <f t="shared" si="1"/>
        <v> Oklahoma</v>
      </c>
      <c r="G2209" t="str">
        <f t="shared" si="2"/>
        <v>Woodward </v>
      </c>
      <c r="H2209" t="str">
        <f t="shared" si="3"/>
        <v>Oklahoma</v>
      </c>
      <c r="I2209" t="str">
        <f>VLOOKUP(H2209,Sheet5!A:B,2,FALSE)</f>
        <v>OK</v>
      </c>
      <c r="J2209" t="str">
        <f t="shared" si="4"/>
        <v>Woodward, OK</v>
      </c>
    </row>
    <row r="2210" ht="15.75" customHeight="1">
      <c r="A2210" s="11" t="s">
        <v>10748</v>
      </c>
      <c r="B2210" s="12" t="s">
        <v>6483</v>
      </c>
      <c r="C2210" s="12">
        <v>9.3</v>
      </c>
      <c r="D2210" s="12">
        <v>18.3</v>
      </c>
      <c r="E2210" s="12">
        <v>40576.0</v>
      </c>
      <c r="F2210" t="str">
        <f t="shared" si="1"/>
        <v> Oregon</v>
      </c>
      <c r="G2210" t="str">
        <f t="shared" si="2"/>
        <v>Baker </v>
      </c>
      <c r="H2210" t="str">
        <f t="shared" si="3"/>
        <v>Oregon</v>
      </c>
      <c r="I2210" t="str">
        <f>VLOOKUP(H2210,Sheet5!A:B,2,FALSE)</f>
        <v>OR</v>
      </c>
      <c r="J2210" t="str">
        <f t="shared" si="4"/>
        <v>Baker, OR</v>
      </c>
    </row>
    <row r="2211" ht="15.75" customHeight="1">
      <c r="A2211" s="11" t="s">
        <v>10749</v>
      </c>
      <c r="B2211" s="12" t="s">
        <v>6485</v>
      </c>
      <c r="C2211" s="12">
        <v>8.7</v>
      </c>
      <c r="D2211" s="12">
        <v>22.7</v>
      </c>
      <c r="E2211" s="12">
        <v>49338.0</v>
      </c>
      <c r="F2211" t="str">
        <f t="shared" si="1"/>
        <v> Oregon</v>
      </c>
      <c r="G2211" t="str">
        <f t="shared" si="2"/>
        <v>Benton </v>
      </c>
      <c r="H2211" t="str">
        <f t="shared" si="3"/>
        <v>Oregon</v>
      </c>
      <c r="I2211" t="str">
        <f>VLOOKUP(H2211,Sheet5!A:B,2,FALSE)</f>
        <v>OR</v>
      </c>
      <c r="J2211" t="str">
        <f t="shared" si="4"/>
        <v>Benton, OR</v>
      </c>
    </row>
    <row r="2212" ht="15.75" customHeight="1">
      <c r="A2212" s="11" t="s">
        <v>10750</v>
      </c>
      <c r="B2212" s="12" t="s">
        <v>6487</v>
      </c>
      <c r="C2212" s="12">
        <v>9.6</v>
      </c>
      <c r="D2212" s="12">
        <v>9.7</v>
      </c>
      <c r="E2212" s="12">
        <v>64700.0</v>
      </c>
      <c r="F2212" t="str">
        <f t="shared" si="1"/>
        <v> Oregon</v>
      </c>
      <c r="G2212" t="str">
        <f t="shared" si="2"/>
        <v>Clackamas </v>
      </c>
      <c r="H2212" t="str">
        <f t="shared" si="3"/>
        <v>Oregon</v>
      </c>
      <c r="I2212" t="str">
        <f>VLOOKUP(H2212,Sheet5!A:B,2,FALSE)</f>
        <v>OR</v>
      </c>
      <c r="J2212" t="str">
        <f t="shared" si="4"/>
        <v>Clackamas, OR</v>
      </c>
    </row>
    <row r="2213" ht="15.75" customHeight="1">
      <c r="A2213" s="11" t="s">
        <v>10751</v>
      </c>
      <c r="B2213" s="12" t="s">
        <v>6489</v>
      </c>
      <c r="C2213" s="12">
        <v>8.6</v>
      </c>
      <c r="D2213" s="12">
        <v>15.8</v>
      </c>
      <c r="E2213" s="12">
        <v>47337.0</v>
      </c>
      <c r="F2213" t="str">
        <f t="shared" si="1"/>
        <v> Oregon</v>
      </c>
      <c r="G2213" t="str">
        <f t="shared" si="2"/>
        <v>Clatsop </v>
      </c>
      <c r="H2213" t="str">
        <f t="shared" si="3"/>
        <v>Oregon</v>
      </c>
      <c r="I2213" t="str">
        <f>VLOOKUP(H2213,Sheet5!A:B,2,FALSE)</f>
        <v>OR</v>
      </c>
      <c r="J2213" t="str">
        <f t="shared" si="4"/>
        <v>Clatsop, OR</v>
      </c>
    </row>
    <row r="2214" ht="15.75" customHeight="1">
      <c r="A2214" s="11" t="s">
        <v>10752</v>
      </c>
      <c r="B2214" s="12" t="s">
        <v>6491</v>
      </c>
      <c r="C2214" s="12">
        <v>11.6</v>
      </c>
      <c r="D2214" s="12">
        <v>13.1</v>
      </c>
      <c r="E2214" s="12">
        <v>54605.0</v>
      </c>
      <c r="F2214" t="str">
        <f t="shared" si="1"/>
        <v> Oregon</v>
      </c>
      <c r="G2214" t="str">
        <f t="shared" si="2"/>
        <v>Columbia </v>
      </c>
      <c r="H2214" t="str">
        <f t="shared" si="3"/>
        <v>Oregon</v>
      </c>
      <c r="I2214" t="str">
        <f>VLOOKUP(H2214,Sheet5!A:B,2,FALSE)</f>
        <v>OR</v>
      </c>
      <c r="J2214" t="str">
        <f t="shared" si="4"/>
        <v>Columbia, OR</v>
      </c>
    </row>
    <row r="2215" ht="15.75" customHeight="1">
      <c r="A2215" s="11" t="s">
        <v>10753</v>
      </c>
      <c r="B2215" s="12" t="s">
        <v>6493</v>
      </c>
      <c r="C2215" s="12">
        <v>11.7</v>
      </c>
      <c r="D2215" s="12">
        <v>18.0</v>
      </c>
      <c r="E2215" s="12">
        <v>39193.0</v>
      </c>
      <c r="F2215" t="str">
        <f t="shared" si="1"/>
        <v> Oregon</v>
      </c>
      <c r="G2215" t="str">
        <f t="shared" si="2"/>
        <v>Coos </v>
      </c>
      <c r="H2215" t="str">
        <f t="shared" si="3"/>
        <v>Oregon</v>
      </c>
      <c r="I2215" t="str">
        <f>VLOOKUP(H2215,Sheet5!A:B,2,FALSE)</f>
        <v>OR</v>
      </c>
      <c r="J2215" t="str">
        <f t="shared" si="4"/>
        <v>Coos, OR</v>
      </c>
    </row>
    <row r="2216" ht="15.75" customHeight="1">
      <c r="A2216" s="11" t="s">
        <v>10754</v>
      </c>
      <c r="B2216" s="12" t="s">
        <v>6495</v>
      </c>
      <c r="C2216" s="12">
        <v>16.8</v>
      </c>
      <c r="D2216" s="12">
        <v>20.8</v>
      </c>
      <c r="E2216" s="12">
        <v>36158.0</v>
      </c>
      <c r="F2216" t="str">
        <f t="shared" si="1"/>
        <v> Oregon</v>
      </c>
      <c r="G2216" t="str">
        <f t="shared" si="2"/>
        <v>Crook </v>
      </c>
      <c r="H2216" t="str">
        <f t="shared" si="3"/>
        <v>Oregon</v>
      </c>
      <c r="I2216" t="str">
        <f>VLOOKUP(H2216,Sheet5!A:B,2,FALSE)</f>
        <v>OR</v>
      </c>
      <c r="J2216" t="str">
        <f t="shared" si="4"/>
        <v>Crook, OR</v>
      </c>
    </row>
    <row r="2217" ht="15.75" customHeight="1">
      <c r="A2217" s="11" t="s">
        <v>10755</v>
      </c>
      <c r="B2217" s="12" t="s">
        <v>6497</v>
      </c>
      <c r="C2217" s="12">
        <v>13.6</v>
      </c>
      <c r="D2217" s="12">
        <v>15.4</v>
      </c>
      <c r="E2217" s="12">
        <v>41939.0</v>
      </c>
      <c r="F2217" t="str">
        <f t="shared" si="1"/>
        <v> Oregon</v>
      </c>
      <c r="G2217" t="str">
        <f t="shared" si="2"/>
        <v>Curry </v>
      </c>
      <c r="H2217" t="str">
        <f t="shared" si="3"/>
        <v>Oregon</v>
      </c>
      <c r="I2217" t="str">
        <f>VLOOKUP(H2217,Sheet5!A:B,2,FALSE)</f>
        <v>OR</v>
      </c>
      <c r="J2217" t="str">
        <f t="shared" si="4"/>
        <v>Curry, OR</v>
      </c>
    </row>
    <row r="2218" ht="15.75" customHeight="1">
      <c r="A2218" s="11" t="s">
        <v>10756</v>
      </c>
      <c r="B2218" s="12" t="s">
        <v>6499</v>
      </c>
      <c r="C2218" s="12">
        <v>10.9</v>
      </c>
      <c r="D2218" s="12">
        <v>15.0</v>
      </c>
      <c r="E2218" s="12">
        <v>49584.0</v>
      </c>
      <c r="F2218" t="str">
        <f t="shared" si="1"/>
        <v> Oregon</v>
      </c>
      <c r="G2218" t="str">
        <f t="shared" si="2"/>
        <v>Deschutes </v>
      </c>
      <c r="H2218" t="str">
        <f t="shared" si="3"/>
        <v>Oregon</v>
      </c>
      <c r="I2218" t="str">
        <f>VLOOKUP(H2218,Sheet5!A:B,2,FALSE)</f>
        <v>OR</v>
      </c>
      <c r="J2218" t="str">
        <f t="shared" si="4"/>
        <v>Deschutes, OR</v>
      </c>
    </row>
    <row r="2219" ht="15.75" customHeight="1">
      <c r="A2219" s="11" t="s">
        <v>10757</v>
      </c>
      <c r="B2219" s="12" t="s">
        <v>6501</v>
      </c>
      <c r="C2219" s="12">
        <v>13.7</v>
      </c>
      <c r="D2219" s="12">
        <v>19.7</v>
      </c>
      <c r="E2219" s="12">
        <v>40820.0</v>
      </c>
      <c r="F2219" t="str">
        <f t="shared" si="1"/>
        <v> Oregon</v>
      </c>
      <c r="G2219" t="str">
        <f t="shared" si="2"/>
        <v>Douglas </v>
      </c>
      <c r="H2219" t="str">
        <f t="shared" si="3"/>
        <v>Oregon</v>
      </c>
      <c r="I2219" t="str">
        <f>VLOOKUP(H2219,Sheet5!A:B,2,FALSE)</f>
        <v>OR</v>
      </c>
      <c r="J2219" t="str">
        <f t="shared" si="4"/>
        <v>Douglas, OR</v>
      </c>
    </row>
    <row r="2220" ht="15.75" customHeight="1">
      <c r="A2220" s="11" t="s">
        <v>10758</v>
      </c>
      <c r="B2220" s="12" t="s">
        <v>6503</v>
      </c>
      <c r="C2220" s="12">
        <v>10.2</v>
      </c>
      <c r="D2220" s="12">
        <v>7.8</v>
      </c>
      <c r="E2220" s="12">
        <v>46490.0</v>
      </c>
      <c r="F2220" t="str">
        <f t="shared" si="1"/>
        <v> Oregon</v>
      </c>
      <c r="G2220" t="str">
        <f t="shared" si="2"/>
        <v>Gilliam </v>
      </c>
      <c r="H2220" t="str">
        <f t="shared" si="3"/>
        <v>Oregon</v>
      </c>
      <c r="I2220" t="str">
        <f>VLOOKUP(H2220,Sheet5!A:B,2,FALSE)</f>
        <v>OR</v>
      </c>
      <c r="J2220" t="str">
        <f t="shared" si="4"/>
        <v>Gilliam, OR</v>
      </c>
    </row>
    <row r="2221" ht="15.75" customHeight="1">
      <c r="A2221" s="11" t="s">
        <v>10759</v>
      </c>
      <c r="B2221" s="12" t="s">
        <v>6505</v>
      </c>
      <c r="C2221" s="12">
        <v>11.3</v>
      </c>
      <c r="D2221" s="12">
        <v>15.4</v>
      </c>
      <c r="E2221" s="12">
        <v>37258.0</v>
      </c>
      <c r="F2221" t="str">
        <f t="shared" si="1"/>
        <v> Oregon</v>
      </c>
      <c r="G2221" t="str">
        <f t="shared" si="2"/>
        <v>Grant </v>
      </c>
      <c r="H2221" t="str">
        <f t="shared" si="3"/>
        <v>Oregon</v>
      </c>
      <c r="I2221" t="str">
        <f>VLOOKUP(H2221,Sheet5!A:B,2,FALSE)</f>
        <v>OR</v>
      </c>
      <c r="J2221" t="str">
        <f t="shared" si="4"/>
        <v>Grant, OR</v>
      </c>
    </row>
    <row r="2222" ht="15.75" customHeight="1">
      <c r="A2222" s="11" t="s">
        <v>10760</v>
      </c>
      <c r="B2222" s="12" t="s">
        <v>6507</v>
      </c>
      <c r="C2222" s="12">
        <v>13.5</v>
      </c>
      <c r="D2222" s="12">
        <v>21.1</v>
      </c>
      <c r="E2222" s="12">
        <v>35828.0</v>
      </c>
      <c r="F2222" t="str">
        <f t="shared" si="1"/>
        <v> Oregon</v>
      </c>
      <c r="G2222" t="str">
        <f t="shared" si="2"/>
        <v>Harney </v>
      </c>
      <c r="H2222" t="str">
        <f t="shared" si="3"/>
        <v>Oregon</v>
      </c>
      <c r="I2222" t="str">
        <f>VLOOKUP(H2222,Sheet5!A:B,2,FALSE)</f>
        <v>OR</v>
      </c>
      <c r="J2222" t="str">
        <f t="shared" si="4"/>
        <v>Harney, OR</v>
      </c>
    </row>
    <row r="2223" ht="15.75" customHeight="1">
      <c r="A2223" s="11" t="s">
        <v>10761</v>
      </c>
      <c r="B2223" s="12" t="s">
        <v>6509</v>
      </c>
      <c r="C2223" s="12">
        <v>5.6</v>
      </c>
      <c r="D2223" s="12">
        <v>15.7</v>
      </c>
      <c r="E2223" s="12">
        <v>56417.0</v>
      </c>
      <c r="F2223" t="str">
        <f t="shared" si="1"/>
        <v> Oregon</v>
      </c>
      <c r="G2223" t="str">
        <f t="shared" si="2"/>
        <v>Hood River </v>
      </c>
      <c r="H2223" t="str">
        <f t="shared" si="3"/>
        <v>Oregon</v>
      </c>
      <c r="I2223" t="str">
        <f>VLOOKUP(H2223,Sheet5!A:B,2,FALSE)</f>
        <v>OR</v>
      </c>
      <c r="J2223" t="str">
        <f t="shared" si="4"/>
        <v>Hood River, OR</v>
      </c>
    </row>
    <row r="2224" ht="15.75" customHeight="1">
      <c r="A2224" s="11" t="s">
        <v>10762</v>
      </c>
      <c r="B2224" s="12" t="s">
        <v>6511</v>
      </c>
      <c r="C2224" s="12">
        <v>12.4</v>
      </c>
      <c r="D2224" s="12">
        <v>17.8</v>
      </c>
      <c r="E2224" s="12">
        <v>44086.0</v>
      </c>
      <c r="F2224" t="str">
        <f t="shared" si="1"/>
        <v> Oregon</v>
      </c>
      <c r="G2224" t="str">
        <f t="shared" si="2"/>
        <v>Jackson </v>
      </c>
      <c r="H2224" t="str">
        <f t="shared" si="3"/>
        <v>Oregon</v>
      </c>
      <c r="I2224" t="str">
        <f>VLOOKUP(H2224,Sheet5!A:B,2,FALSE)</f>
        <v>OR</v>
      </c>
      <c r="J2224" t="str">
        <f t="shared" si="4"/>
        <v>Jackson, OR</v>
      </c>
    </row>
    <row r="2225" ht="15.75" customHeight="1">
      <c r="A2225" s="11" t="s">
        <v>10763</v>
      </c>
      <c r="B2225" s="12" t="s">
        <v>6513</v>
      </c>
      <c r="C2225" s="12">
        <v>15.1</v>
      </c>
      <c r="D2225" s="12">
        <v>20.9</v>
      </c>
      <c r="E2225" s="12">
        <v>46588.0</v>
      </c>
      <c r="F2225" t="str">
        <f t="shared" si="1"/>
        <v> Oregon</v>
      </c>
      <c r="G2225" t="str">
        <f t="shared" si="2"/>
        <v>Jefferson </v>
      </c>
      <c r="H2225" t="str">
        <f t="shared" si="3"/>
        <v>Oregon</v>
      </c>
      <c r="I2225" t="str">
        <f>VLOOKUP(H2225,Sheet5!A:B,2,FALSE)</f>
        <v>OR</v>
      </c>
      <c r="J2225" t="str">
        <f t="shared" si="4"/>
        <v>Jefferson, OR</v>
      </c>
    </row>
    <row r="2226" ht="15.75" customHeight="1">
      <c r="A2226" s="11" t="s">
        <v>10764</v>
      </c>
      <c r="B2226" s="12" t="s">
        <v>6515</v>
      </c>
      <c r="C2226" s="12">
        <v>13.7</v>
      </c>
      <c r="D2226" s="12">
        <v>19.7</v>
      </c>
      <c r="E2226" s="12">
        <v>37447.0</v>
      </c>
      <c r="F2226" t="str">
        <f t="shared" si="1"/>
        <v> Oregon</v>
      </c>
      <c r="G2226" t="str">
        <f t="shared" si="2"/>
        <v>Josephine </v>
      </c>
      <c r="H2226" t="str">
        <f t="shared" si="3"/>
        <v>Oregon</v>
      </c>
      <c r="I2226" t="str">
        <f>VLOOKUP(H2226,Sheet5!A:B,2,FALSE)</f>
        <v>OR</v>
      </c>
      <c r="J2226" t="str">
        <f t="shared" si="4"/>
        <v>Josephine, OR</v>
      </c>
    </row>
    <row r="2227" ht="15.75" customHeight="1">
      <c r="A2227" s="11" t="s">
        <v>10765</v>
      </c>
      <c r="B2227" s="12" t="s">
        <v>6517</v>
      </c>
      <c r="C2227" s="12">
        <v>13.1</v>
      </c>
      <c r="D2227" s="12">
        <v>18.6</v>
      </c>
      <c r="E2227" s="12">
        <v>39534.0</v>
      </c>
      <c r="F2227" t="str">
        <f t="shared" si="1"/>
        <v> Oregon</v>
      </c>
      <c r="G2227" t="str">
        <f t="shared" si="2"/>
        <v>Klamath </v>
      </c>
      <c r="H2227" t="str">
        <f t="shared" si="3"/>
        <v>Oregon</v>
      </c>
      <c r="I2227" t="str">
        <f>VLOOKUP(H2227,Sheet5!A:B,2,FALSE)</f>
        <v>OR</v>
      </c>
      <c r="J2227" t="str">
        <f t="shared" si="4"/>
        <v>Klamath, OR</v>
      </c>
    </row>
    <row r="2228" ht="15.75" customHeight="1">
      <c r="A2228" s="11" t="s">
        <v>10766</v>
      </c>
      <c r="B2228" s="12" t="s">
        <v>6519</v>
      </c>
      <c r="C2228" s="12">
        <v>11.0</v>
      </c>
      <c r="D2228" s="12">
        <v>17.8</v>
      </c>
      <c r="E2228" s="12">
        <v>34535.0</v>
      </c>
      <c r="F2228" t="str">
        <f t="shared" si="1"/>
        <v> Oregon</v>
      </c>
      <c r="G2228" t="str">
        <f t="shared" si="2"/>
        <v>Lake </v>
      </c>
      <c r="H2228" t="str">
        <f t="shared" si="3"/>
        <v>Oregon</v>
      </c>
      <c r="I2228" t="str">
        <f>VLOOKUP(H2228,Sheet5!A:B,2,FALSE)</f>
        <v>OR</v>
      </c>
      <c r="J2228" t="str">
        <f t="shared" si="4"/>
        <v>Lake, OR</v>
      </c>
    </row>
    <row r="2229" ht="15.75" customHeight="1">
      <c r="A2229" s="11" t="s">
        <v>10767</v>
      </c>
      <c r="B2229" s="12" t="s">
        <v>6521</v>
      </c>
      <c r="C2229" s="12">
        <v>11.1</v>
      </c>
      <c r="D2229" s="12">
        <v>20.4</v>
      </c>
      <c r="E2229" s="12">
        <v>43685.0</v>
      </c>
      <c r="F2229" t="str">
        <f t="shared" si="1"/>
        <v> Oregon</v>
      </c>
      <c r="G2229" t="str">
        <f t="shared" si="2"/>
        <v>Lane </v>
      </c>
      <c r="H2229" t="str">
        <f t="shared" si="3"/>
        <v>Oregon</v>
      </c>
      <c r="I2229" t="str">
        <f>VLOOKUP(H2229,Sheet5!A:B,2,FALSE)</f>
        <v>OR</v>
      </c>
      <c r="J2229" t="str">
        <f t="shared" si="4"/>
        <v>Lane, OR</v>
      </c>
    </row>
    <row r="2230" ht="15.75" customHeight="1">
      <c r="A2230" s="11" t="s">
        <v>10768</v>
      </c>
      <c r="B2230" s="12" t="s">
        <v>6523</v>
      </c>
      <c r="C2230" s="12">
        <v>9.2</v>
      </c>
      <c r="D2230" s="12">
        <v>17.1</v>
      </c>
      <c r="E2230" s="12">
        <v>42429.0</v>
      </c>
      <c r="F2230" t="str">
        <f t="shared" si="1"/>
        <v> Oregon</v>
      </c>
      <c r="G2230" t="str">
        <f t="shared" si="2"/>
        <v>Lincoln </v>
      </c>
      <c r="H2230" t="str">
        <f t="shared" si="3"/>
        <v>Oregon</v>
      </c>
      <c r="I2230" t="str">
        <f>VLOOKUP(H2230,Sheet5!A:B,2,FALSE)</f>
        <v>OR</v>
      </c>
      <c r="J2230" t="str">
        <f t="shared" si="4"/>
        <v>Lincoln, OR</v>
      </c>
    </row>
    <row r="2231" ht="15.75" customHeight="1">
      <c r="A2231" s="11" t="s">
        <v>10769</v>
      </c>
      <c r="B2231" s="12" t="s">
        <v>6525</v>
      </c>
      <c r="C2231" s="12">
        <v>11.2</v>
      </c>
      <c r="D2231" s="12">
        <v>19.5</v>
      </c>
      <c r="E2231" s="12">
        <v>44965.0</v>
      </c>
      <c r="F2231" t="str">
        <f t="shared" si="1"/>
        <v> Oregon</v>
      </c>
      <c r="G2231" t="str">
        <f t="shared" si="2"/>
        <v>Linn </v>
      </c>
      <c r="H2231" t="str">
        <f t="shared" si="3"/>
        <v>Oregon</v>
      </c>
      <c r="I2231" t="str">
        <f>VLOOKUP(H2231,Sheet5!A:B,2,FALSE)</f>
        <v>OR</v>
      </c>
      <c r="J2231" t="str">
        <f t="shared" si="4"/>
        <v>Linn, OR</v>
      </c>
    </row>
    <row r="2232" ht="15.75" customHeight="1">
      <c r="A2232" s="11" t="s">
        <v>10770</v>
      </c>
      <c r="B2232" s="12" t="s">
        <v>6527</v>
      </c>
      <c r="C2232" s="12">
        <v>12.9</v>
      </c>
      <c r="D2232" s="12">
        <v>28.4</v>
      </c>
      <c r="E2232" s="12">
        <v>34380.0</v>
      </c>
      <c r="F2232" t="str">
        <f t="shared" si="1"/>
        <v> Oregon</v>
      </c>
      <c r="G2232" t="str">
        <f t="shared" si="2"/>
        <v>Malheur </v>
      </c>
      <c r="H2232" t="str">
        <f t="shared" si="3"/>
        <v>Oregon</v>
      </c>
      <c r="I2232" t="str">
        <f>VLOOKUP(H2232,Sheet5!A:B,2,FALSE)</f>
        <v>OR</v>
      </c>
      <c r="J2232" t="str">
        <f t="shared" si="4"/>
        <v>Malheur, OR</v>
      </c>
    </row>
    <row r="2233" ht="15.75" customHeight="1">
      <c r="A2233" s="11" t="s">
        <v>10771</v>
      </c>
      <c r="B2233" s="12" t="s">
        <v>6529</v>
      </c>
      <c r="C2233" s="12">
        <v>12.5</v>
      </c>
      <c r="D2233" s="12">
        <v>19.1</v>
      </c>
      <c r="E2233" s="12">
        <v>47360.0</v>
      </c>
      <c r="F2233" t="str">
        <f t="shared" si="1"/>
        <v> Oregon</v>
      </c>
      <c r="G2233" t="str">
        <f t="shared" si="2"/>
        <v>Marion </v>
      </c>
      <c r="H2233" t="str">
        <f t="shared" si="3"/>
        <v>Oregon</v>
      </c>
      <c r="I2233" t="str">
        <f>VLOOKUP(H2233,Sheet5!A:B,2,FALSE)</f>
        <v>OR</v>
      </c>
      <c r="J2233" t="str">
        <f t="shared" si="4"/>
        <v>Marion, OR</v>
      </c>
    </row>
    <row r="2234" ht="15.75" customHeight="1">
      <c r="A2234" s="11" t="s">
        <v>10772</v>
      </c>
      <c r="B2234" s="12" t="s">
        <v>6531</v>
      </c>
      <c r="C2234" s="12">
        <v>10.7</v>
      </c>
      <c r="D2234" s="12">
        <v>19.3</v>
      </c>
      <c r="E2234" s="12">
        <v>50443.0</v>
      </c>
      <c r="F2234" t="str">
        <f t="shared" si="1"/>
        <v> Oregon</v>
      </c>
      <c r="G2234" t="str">
        <f t="shared" si="2"/>
        <v>Morrow </v>
      </c>
      <c r="H2234" t="str">
        <f t="shared" si="3"/>
        <v>Oregon</v>
      </c>
      <c r="I2234" t="str">
        <f>VLOOKUP(H2234,Sheet5!A:B,2,FALSE)</f>
        <v>OR</v>
      </c>
      <c r="J2234" t="str">
        <f t="shared" si="4"/>
        <v>Morrow, OR</v>
      </c>
    </row>
    <row r="2235" ht="15.75" customHeight="1">
      <c r="A2235" s="11" t="s">
        <v>10773</v>
      </c>
      <c r="B2235" s="12" t="s">
        <v>6533</v>
      </c>
      <c r="C2235" s="12">
        <v>9.8</v>
      </c>
      <c r="D2235" s="12">
        <v>18.5</v>
      </c>
      <c r="E2235" s="12">
        <v>52845.0</v>
      </c>
      <c r="F2235" t="str">
        <f t="shared" si="1"/>
        <v> Oregon</v>
      </c>
      <c r="G2235" t="str">
        <f t="shared" si="2"/>
        <v>Multnomah </v>
      </c>
      <c r="H2235" t="str">
        <f t="shared" si="3"/>
        <v>Oregon</v>
      </c>
      <c r="I2235" t="str">
        <f>VLOOKUP(H2235,Sheet5!A:B,2,FALSE)</f>
        <v>OR</v>
      </c>
      <c r="J2235" t="str">
        <f t="shared" si="4"/>
        <v>Multnomah, OR</v>
      </c>
    </row>
    <row r="2236" ht="15.75" customHeight="1">
      <c r="A2236" s="11" t="s">
        <v>10774</v>
      </c>
      <c r="B2236" s="12" t="s">
        <v>6535</v>
      </c>
      <c r="C2236" s="12">
        <v>12.8</v>
      </c>
      <c r="D2236" s="12">
        <v>17.0</v>
      </c>
      <c r="E2236" s="12">
        <v>51880.0</v>
      </c>
      <c r="F2236" t="str">
        <f t="shared" si="1"/>
        <v> Oregon</v>
      </c>
      <c r="G2236" t="str">
        <f t="shared" si="2"/>
        <v>Polk </v>
      </c>
      <c r="H2236" t="str">
        <f t="shared" si="3"/>
        <v>Oregon</v>
      </c>
      <c r="I2236" t="str">
        <f>VLOOKUP(H2236,Sheet5!A:B,2,FALSE)</f>
        <v>OR</v>
      </c>
      <c r="J2236" t="str">
        <f t="shared" si="4"/>
        <v>Polk, OR</v>
      </c>
    </row>
    <row r="2237" ht="15.75" customHeight="1">
      <c r="A2237" s="11" t="s">
        <v>10775</v>
      </c>
      <c r="B2237" s="12" t="s">
        <v>6537</v>
      </c>
      <c r="C2237" s="12">
        <v>6.9</v>
      </c>
      <c r="D2237" s="12">
        <v>19.4</v>
      </c>
      <c r="E2237" s="12">
        <v>39960.0</v>
      </c>
      <c r="F2237" t="str">
        <f t="shared" si="1"/>
        <v> Oregon</v>
      </c>
      <c r="G2237" t="str">
        <f t="shared" si="2"/>
        <v>Sherman </v>
      </c>
      <c r="H2237" t="str">
        <f t="shared" si="3"/>
        <v>Oregon</v>
      </c>
      <c r="I2237" t="str">
        <f>VLOOKUP(H2237,Sheet5!A:B,2,FALSE)</f>
        <v>OR</v>
      </c>
      <c r="J2237" t="str">
        <f t="shared" si="4"/>
        <v>Sherman, OR</v>
      </c>
    </row>
    <row r="2238" ht="15.75" customHeight="1">
      <c r="A2238" s="11" t="s">
        <v>10776</v>
      </c>
      <c r="B2238" s="12" t="s">
        <v>6539</v>
      </c>
      <c r="C2238" s="12">
        <v>9.3</v>
      </c>
      <c r="D2238" s="12">
        <v>17.6</v>
      </c>
      <c r="E2238" s="12">
        <v>43037.0</v>
      </c>
      <c r="F2238" t="str">
        <f t="shared" si="1"/>
        <v> Oregon</v>
      </c>
      <c r="G2238" t="str">
        <f t="shared" si="2"/>
        <v>Tillamook </v>
      </c>
      <c r="H2238" t="str">
        <f t="shared" si="3"/>
        <v>Oregon</v>
      </c>
      <c r="I2238" t="str">
        <f>VLOOKUP(H2238,Sheet5!A:B,2,FALSE)</f>
        <v>OR</v>
      </c>
      <c r="J2238" t="str">
        <f t="shared" si="4"/>
        <v>Tillamook, OR</v>
      </c>
    </row>
    <row r="2239" ht="15.75" customHeight="1">
      <c r="A2239" s="11" t="s">
        <v>10777</v>
      </c>
      <c r="B2239" s="12" t="s">
        <v>6541</v>
      </c>
      <c r="C2239" s="12">
        <v>10.1</v>
      </c>
      <c r="D2239" s="12">
        <v>17.1</v>
      </c>
      <c r="E2239" s="12">
        <v>47185.0</v>
      </c>
      <c r="F2239" t="str">
        <f t="shared" si="1"/>
        <v> Oregon</v>
      </c>
      <c r="G2239" t="str">
        <f t="shared" si="2"/>
        <v>Umatilla </v>
      </c>
      <c r="H2239" t="str">
        <f t="shared" si="3"/>
        <v>Oregon</v>
      </c>
      <c r="I2239" t="str">
        <f>VLOOKUP(H2239,Sheet5!A:B,2,FALSE)</f>
        <v>OR</v>
      </c>
      <c r="J2239" t="str">
        <f t="shared" si="4"/>
        <v>Umatilla, OR</v>
      </c>
    </row>
    <row r="2240" ht="15.75" customHeight="1">
      <c r="A2240" s="11" t="s">
        <v>10778</v>
      </c>
      <c r="B2240" s="12" t="s">
        <v>6543</v>
      </c>
      <c r="C2240" s="12">
        <v>8.3</v>
      </c>
      <c r="D2240" s="12">
        <v>18.8</v>
      </c>
      <c r="E2240" s="12">
        <v>43265.0</v>
      </c>
      <c r="F2240" t="str">
        <f t="shared" si="1"/>
        <v> Oregon</v>
      </c>
      <c r="G2240" t="str">
        <f t="shared" si="2"/>
        <v>Union </v>
      </c>
      <c r="H2240" t="str">
        <f t="shared" si="3"/>
        <v>Oregon</v>
      </c>
      <c r="I2240" t="str">
        <f>VLOOKUP(H2240,Sheet5!A:B,2,FALSE)</f>
        <v>OR</v>
      </c>
      <c r="J2240" t="str">
        <f t="shared" si="4"/>
        <v>Union, OR</v>
      </c>
    </row>
    <row r="2241" ht="15.75" customHeight="1">
      <c r="A2241" s="11" t="s">
        <v>10779</v>
      </c>
      <c r="B2241" s="12" t="s">
        <v>6545</v>
      </c>
      <c r="C2241" s="12">
        <v>8.7</v>
      </c>
      <c r="D2241" s="12">
        <v>13.9</v>
      </c>
      <c r="E2241" s="12">
        <v>41522.0</v>
      </c>
      <c r="F2241" t="str">
        <f t="shared" si="1"/>
        <v> Oregon</v>
      </c>
      <c r="G2241" t="str">
        <f t="shared" si="2"/>
        <v>Wallowa </v>
      </c>
      <c r="H2241" t="str">
        <f t="shared" si="3"/>
        <v>Oregon</v>
      </c>
      <c r="I2241" t="str">
        <f>VLOOKUP(H2241,Sheet5!A:B,2,FALSE)</f>
        <v>OR</v>
      </c>
      <c r="J2241" t="str">
        <f t="shared" si="4"/>
        <v>Wallowa, OR</v>
      </c>
    </row>
    <row r="2242" ht="15.75" customHeight="1">
      <c r="A2242" s="11" t="s">
        <v>10780</v>
      </c>
      <c r="B2242" s="12" t="s">
        <v>6547</v>
      </c>
      <c r="C2242" s="12">
        <v>10.6</v>
      </c>
      <c r="D2242" s="12">
        <v>16.9</v>
      </c>
      <c r="E2242" s="12">
        <v>43226.0</v>
      </c>
      <c r="F2242" t="str">
        <f t="shared" si="1"/>
        <v> Oregon</v>
      </c>
      <c r="G2242" t="str">
        <f t="shared" si="2"/>
        <v>Wasco </v>
      </c>
      <c r="H2242" t="str">
        <f t="shared" si="3"/>
        <v>Oregon</v>
      </c>
      <c r="I2242" t="str">
        <f>VLOOKUP(H2242,Sheet5!A:B,2,FALSE)</f>
        <v>OR</v>
      </c>
      <c r="J2242" t="str">
        <f t="shared" si="4"/>
        <v>Wasco, OR</v>
      </c>
    </row>
    <row r="2243" ht="15.75" customHeight="1">
      <c r="A2243" s="11" t="s">
        <v>10781</v>
      </c>
      <c r="B2243" s="12" t="s">
        <v>6549</v>
      </c>
      <c r="C2243" s="12">
        <v>8.8</v>
      </c>
      <c r="D2243" s="12">
        <v>11.8</v>
      </c>
      <c r="E2243" s="12">
        <v>65272.0</v>
      </c>
      <c r="F2243" t="str">
        <f t="shared" si="1"/>
        <v> Oregon</v>
      </c>
      <c r="G2243" t="str">
        <f t="shared" si="2"/>
        <v>Washington </v>
      </c>
      <c r="H2243" t="str">
        <f t="shared" si="3"/>
        <v>Oregon</v>
      </c>
      <c r="I2243" t="str">
        <f>VLOOKUP(H2243,Sheet5!A:B,2,FALSE)</f>
        <v>OR</v>
      </c>
      <c r="J2243" t="str">
        <f t="shared" si="4"/>
        <v>Washington, OR</v>
      </c>
    </row>
    <row r="2244" ht="15.75" customHeight="1">
      <c r="A2244" s="11" t="s">
        <v>10782</v>
      </c>
      <c r="B2244" s="12" t="s">
        <v>6551</v>
      </c>
      <c r="C2244" s="12">
        <v>9.1</v>
      </c>
      <c r="D2244" s="12">
        <v>18.3</v>
      </c>
      <c r="E2244" s="12">
        <v>34808.0</v>
      </c>
      <c r="F2244" t="str">
        <f t="shared" si="1"/>
        <v> Oregon</v>
      </c>
      <c r="G2244" t="str">
        <f t="shared" si="2"/>
        <v>Wheeler </v>
      </c>
      <c r="H2244" t="str">
        <f t="shared" si="3"/>
        <v>Oregon</v>
      </c>
      <c r="I2244" t="str">
        <f>VLOOKUP(H2244,Sheet5!A:B,2,FALSE)</f>
        <v>OR</v>
      </c>
      <c r="J2244" t="str">
        <f t="shared" si="4"/>
        <v>Wheeler, OR</v>
      </c>
    </row>
    <row r="2245" ht="15.75" customHeight="1">
      <c r="A2245" s="11" t="s">
        <v>10783</v>
      </c>
      <c r="B2245" s="12" t="s">
        <v>6553</v>
      </c>
      <c r="C2245" s="12">
        <v>10.1</v>
      </c>
      <c r="D2245" s="12">
        <v>16.7</v>
      </c>
      <c r="E2245" s="12">
        <v>53864.0</v>
      </c>
      <c r="F2245" t="str">
        <f t="shared" si="1"/>
        <v> Oregon</v>
      </c>
      <c r="G2245" t="str">
        <f t="shared" si="2"/>
        <v>Yamhill </v>
      </c>
      <c r="H2245" t="str">
        <f t="shared" si="3"/>
        <v>Oregon</v>
      </c>
      <c r="I2245" t="str">
        <f>VLOOKUP(H2245,Sheet5!A:B,2,FALSE)</f>
        <v>OR</v>
      </c>
      <c r="J2245" t="str">
        <f t="shared" si="4"/>
        <v>Yamhill, OR</v>
      </c>
    </row>
    <row r="2246" ht="15.75" customHeight="1">
      <c r="A2246" s="11" t="s">
        <v>10784</v>
      </c>
      <c r="B2246" s="12" t="s">
        <v>6555</v>
      </c>
      <c r="C2246" s="12">
        <v>6.0</v>
      </c>
      <c r="D2246" s="12">
        <v>9.9</v>
      </c>
      <c r="E2246" s="12">
        <v>60068.0</v>
      </c>
      <c r="F2246" t="str">
        <f t="shared" si="1"/>
        <v> Pennsylvania</v>
      </c>
      <c r="G2246" t="str">
        <f t="shared" si="2"/>
        <v>Adams </v>
      </c>
      <c r="H2246" t="str">
        <f t="shared" si="3"/>
        <v>Pennsylvania</v>
      </c>
      <c r="I2246" t="str">
        <f>VLOOKUP(H2246,Sheet5!A:B,2,FALSE)</f>
        <v>PA</v>
      </c>
      <c r="J2246" t="str">
        <f t="shared" si="4"/>
        <v>Adams, PA</v>
      </c>
    </row>
    <row r="2247" ht="15.75" customHeight="1">
      <c r="A2247" s="11" t="s">
        <v>10785</v>
      </c>
      <c r="B2247" s="12" t="s">
        <v>6557</v>
      </c>
      <c r="C2247" s="12">
        <v>7.6</v>
      </c>
      <c r="D2247" s="12">
        <v>12.9</v>
      </c>
      <c r="E2247" s="12">
        <v>52390.0</v>
      </c>
      <c r="F2247" t="str">
        <f t="shared" si="1"/>
        <v> Pennsylvania</v>
      </c>
      <c r="G2247" t="str">
        <f t="shared" si="2"/>
        <v>Allegheny </v>
      </c>
      <c r="H2247" t="str">
        <f t="shared" si="3"/>
        <v>Pennsylvania</v>
      </c>
      <c r="I2247" t="str">
        <f>VLOOKUP(H2247,Sheet5!A:B,2,FALSE)</f>
        <v>PA</v>
      </c>
      <c r="J2247" t="str">
        <f t="shared" si="4"/>
        <v>Allegheny, PA</v>
      </c>
    </row>
    <row r="2248" ht="15.75" customHeight="1">
      <c r="A2248" s="11" t="s">
        <v>10786</v>
      </c>
      <c r="B2248" s="12" t="s">
        <v>6559</v>
      </c>
      <c r="C2248" s="12">
        <v>8.0</v>
      </c>
      <c r="D2248" s="12">
        <v>13.3</v>
      </c>
      <c r="E2248" s="12">
        <v>45375.0</v>
      </c>
      <c r="F2248" t="str">
        <f t="shared" si="1"/>
        <v> Pennsylvania</v>
      </c>
      <c r="G2248" t="str">
        <f t="shared" si="2"/>
        <v>Armstrong </v>
      </c>
      <c r="H2248" t="str">
        <f t="shared" si="3"/>
        <v>Pennsylvania</v>
      </c>
      <c r="I2248" t="str">
        <f>VLOOKUP(H2248,Sheet5!A:B,2,FALSE)</f>
        <v>PA</v>
      </c>
      <c r="J2248" t="str">
        <f t="shared" si="4"/>
        <v>Armstrong, PA</v>
      </c>
    </row>
    <row r="2249" ht="15.75" customHeight="1">
      <c r="A2249" s="11" t="s">
        <v>10787</v>
      </c>
      <c r="B2249" s="12" t="s">
        <v>6561</v>
      </c>
      <c r="C2249" s="12">
        <v>7.2</v>
      </c>
      <c r="D2249" s="12">
        <v>12.1</v>
      </c>
      <c r="E2249" s="12">
        <v>50242.0</v>
      </c>
      <c r="F2249" t="str">
        <f t="shared" si="1"/>
        <v> Pennsylvania</v>
      </c>
      <c r="G2249" t="str">
        <f t="shared" si="2"/>
        <v>Beaver </v>
      </c>
      <c r="H2249" t="str">
        <f t="shared" si="3"/>
        <v>Pennsylvania</v>
      </c>
      <c r="I2249" t="str">
        <f>VLOOKUP(H2249,Sheet5!A:B,2,FALSE)</f>
        <v>PA</v>
      </c>
      <c r="J2249" t="str">
        <f t="shared" si="4"/>
        <v>Beaver, PA</v>
      </c>
    </row>
    <row r="2250" ht="15.75" customHeight="1">
      <c r="A2250" s="11" t="s">
        <v>10788</v>
      </c>
      <c r="B2250" s="12" t="s">
        <v>6563</v>
      </c>
      <c r="C2250" s="12">
        <v>7.3</v>
      </c>
      <c r="D2250" s="12">
        <v>13.5</v>
      </c>
      <c r="E2250" s="12">
        <v>44692.0</v>
      </c>
      <c r="F2250" t="str">
        <f t="shared" si="1"/>
        <v> Pennsylvania</v>
      </c>
      <c r="G2250" t="str">
        <f t="shared" si="2"/>
        <v>Bedford </v>
      </c>
      <c r="H2250" t="str">
        <f t="shared" si="3"/>
        <v>Pennsylvania</v>
      </c>
      <c r="I2250" t="str">
        <f>VLOOKUP(H2250,Sheet5!A:B,2,FALSE)</f>
        <v>PA</v>
      </c>
      <c r="J2250" t="str">
        <f t="shared" si="4"/>
        <v>Bedford, PA</v>
      </c>
    </row>
    <row r="2251" ht="15.75" customHeight="1">
      <c r="A2251" s="11" t="s">
        <v>10789</v>
      </c>
      <c r="B2251" s="12" t="s">
        <v>6565</v>
      </c>
      <c r="C2251" s="12">
        <v>9.4</v>
      </c>
      <c r="D2251" s="12">
        <v>14.3</v>
      </c>
      <c r="E2251" s="12">
        <v>55798.0</v>
      </c>
      <c r="F2251" t="str">
        <f t="shared" si="1"/>
        <v> Pennsylvania</v>
      </c>
      <c r="G2251" t="str">
        <f t="shared" si="2"/>
        <v>Berks </v>
      </c>
      <c r="H2251" t="str">
        <f t="shared" si="3"/>
        <v>Pennsylvania</v>
      </c>
      <c r="I2251" t="str">
        <f>VLOOKUP(H2251,Sheet5!A:B,2,FALSE)</f>
        <v>PA</v>
      </c>
      <c r="J2251" t="str">
        <f t="shared" si="4"/>
        <v>Berks, PA</v>
      </c>
    </row>
    <row r="2252" ht="15.75" customHeight="1">
      <c r="A2252" s="11" t="s">
        <v>10790</v>
      </c>
      <c r="B2252" s="12" t="s">
        <v>6567</v>
      </c>
      <c r="C2252" s="12">
        <v>6.7</v>
      </c>
      <c r="D2252" s="12">
        <v>14.2</v>
      </c>
      <c r="E2252" s="12">
        <v>43871.0</v>
      </c>
      <c r="F2252" t="str">
        <f t="shared" si="1"/>
        <v> Pennsylvania</v>
      </c>
      <c r="G2252" t="str">
        <f t="shared" si="2"/>
        <v>Blair </v>
      </c>
      <c r="H2252" t="str">
        <f t="shared" si="3"/>
        <v>Pennsylvania</v>
      </c>
      <c r="I2252" t="str">
        <f>VLOOKUP(H2252,Sheet5!A:B,2,FALSE)</f>
        <v>PA</v>
      </c>
      <c r="J2252" t="str">
        <f t="shared" si="4"/>
        <v>Blair, PA</v>
      </c>
    </row>
    <row r="2253" ht="15.75" customHeight="1">
      <c r="A2253" s="11" t="s">
        <v>10791</v>
      </c>
      <c r="B2253" s="12" t="s">
        <v>6569</v>
      </c>
      <c r="C2253" s="12">
        <v>6.0</v>
      </c>
      <c r="D2253" s="12">
        <v>13.2</v>
      </c>
      <c r="E2253" s="12">
        <v>48418.0</v>
      </c>
      <c r="F2253" t="str">
        <f t="shared" si="1"/>
        <v> Pennsylvania</v>
      </c>
      <c r="G2253" t="str">
        <f t="shared" si="2"/>
        <v>Bradford </v>
      </c>
      <c r="H2253" t="str">
        <f t="shared" si="3"/>
        <v>Pennsylvania</v>
      </c>
      <c r="I2253" t="str">
        <f>VLOOKUP(H2253,Sheet5!A:B,2,FALSE)</f>
        <v>PA</v>
      </c>
      <c r="J2253" t="str">
        <f t="shared" si="4"/>
        <v>Bradford, PA</v>
      </c>
    </row>
    <row r="2254" ht="15.75" customHeight="1">
      <c r="A2254" s="11" t="s">
        <v>10792</v>
      </c>
      <c r="B2254" s="12" t="s">
        <v>6571</v>
      </c>
      <c r="C2254" s="12">
        <v>7.8</v>
      </c>
      <c r="D2254" s="12">
        <v>5.9</v>
      </c>
      <c r="E2254" s="12">
        <v>76824.0</v>
      </c>
      <c r="F2254" t="str">
        <f t="shared" si="1"/>
        <v> Pennsylvania</v>
      </c>
      <c r="G2254" t="str">
        <f t="shared" si="2"/>
        <v>Bucks </v>
      </c>
      <c r="H2254" t="str">
        <f t="shared" si="3"/>
        <v>Pennsylvania</v>
      </c>
      <c r="I2254" t="str">
        <f>VLOOKUP(H2254,Sheet5!A:B,2,FALSE)</f>
        <v>PA</v>
      </c>
      <c r="J2254" t="str">
        <f t="shared" si="4"/>
        <v>Bucks, PA</v>
      </c>
    </row>
    <row r="2255" ht="15.75" customHeight="1">
      <c r="A2255" s="11" t="s">
        <v>10793</v>
      </c>
      <c r="B2255" s="12" t="s">
        <v>6573</v>
      </c>
      <c r="C2255" s="12">
        <v>6.5</v>
      </c>
      <c r="D2255" s="12">
        <v>8.9</v>
      </c>
      <c r="E2255" s="12">
        <v>59365.0</v>
      </c>
      <c r="F2255" t="str">
        <f t="shared" si="1"/>
        <v> Pennsylvania</v>
      </c>
      <c r="G2255" t="str">
        <f t="shared" si="2"/>
        <v>Butler </v>
      </c>
      <c r="H2255" t="str">
        <f t="shared" si="3"/>
        <v>Pennsylvania</v>
      </c>
      <c r="I2255" t="str">
        <f>VLOOKUP(H2255,Sheet5!A:B,2,FALSE)</f>
        <v>PA</v>
      </c>
      <c r="J2255" t="str">
        <f t="shared" si="4"/>
        <v>Butler, PA</v>
      </c>
    </row>
    <row r="2256" ht="15.75" customHeight="1">
      <c r="A2256" s="11" t="s">
        <v>10794</v>
      </c>
      <c r="B2256" s="12" t="s">
        <v>6575</v>
      </c>
      <c r="C2256" s="12">
        <v>8.8</v>
      </c>
      <c r="D2256" s="12">
        <v>14.9</v>
      </c>
      <c r="E2256" s="12">
        <v>42304.0</v>
      </c>
      <c r="F2256" t="str">
        <f t="shared" si="1"/>
        <v> Pennsylvania</v>
      </c>
      <c r="G2256" t="str">
        <f t="shared" si="2"/>
        <v>Cambria </v>
      </c>
      <c r="H2256" t="str">
        <f t="shared" si="3"/>
        <v>Pennsylvania</v>
      </c>
      <c r="I2256" t="str">
        <f>VLOOKUP(H2256,Sheet5!A:B,2,FALSE)</f>
        <v>PA</v>
      </c>
      <c r="J2256" t="str">
        <f t="shared" si="4"/>
        <v>Cambria, PA</v>
      </c>
    </row>
    <row r="2257" ht="15.75" customHeight="1">
      <c r="A2257" s="11" t="s">
        <v>10795</v>
      </c>
      <c r="B2257" s="12" t="s">
        <v>6577</v>
      </c>
      <c r="C2257" s="12">
        <v>5.3</v>
      </c>
      <c r="D2257" s="12">
        <v>12.8</v>
      </c>
      <c r="E2257" s="12">
        <v>41157.0</v>
      </c>
      <c r="F2257" t="str">
        <f t="shared" si="1"/>
        <v> Pennsylvania</v>
      </c>
      <c r="G2257" t="str">
        <f t="shared" si="2"/>
        <v>Cameron </v>
      </c>
      <c r="H2257" t="str">
        <f t="shared" si="3"/>
        <v>Pennsylvania</v>
      </c>
      <c r="I2257" t="str">
        <f>VLOOKUP(H2257,Sheet5!A:B,2,FALSE)</f>
        <v>PA</v>
      </c>
      <c r="J2257" t="str">
        <f t="shared" si="4"/>
        <v>Cameron, PA</v>
      </c>
    </row>
    <row r="2258" ht="15.75" customHeight="1">
      <c r="A2258" s="11" t="s">
        <v>10796</v>
      </c>
      <c r="B2258" s="12" t="s">
        <v>6579</v>
      </c>
      <c r="C2258" s="12">
        <v>9.4</v>
      </c>
      <c r="D2258" s="12">
        <v>11.1</v>
      </c>
      <c r="E2258" s="12">
        <v>49913.0</v>
      </c>
      <c r="F2258" t="str">
        <f t="shared" si="1"/>
        <v> Pennsylvania</v>
      </c>
      <c r="G2258" t="str">
        <f t="shared" si="2"/>
        <v>Carbon </v>
      </c>
      <c r="H2258" t="str">
        <f t="shared" si="3"/>
        <v>Pennsylvania</v>
      </c>
      <c r="I2258" t="str">
        <f>VLOOKUP(H2258,Sheet5!A:B,2,FALSE)</f>
        <v>PA</v>
      </c>
      <c r="J2258" t="str">
        <f t="shared" si="4"/>
        <v>Carbon, PA</v>
      </c>
    </row>
    <row r="2259" ht="15.75" customHeight="1">
      <c r="A2259" s="11" t="s">
        <v>10797</v>
      </c>
      <c r="B2259" s="12" t="s">
        <v>6581</v>
      </c>
      <c r="C2259" s="12">
        <v>5.3</v>
      </c>
      <c r="D2259" s="12">
        <v>20.3</v>
      </c>
      <c r="E2259" s="12">
        <v>50295.0</v>
      </c>
      <c r="F2259" t="str">
        <f t="shared" si="1"/>
        <v> Pennsylvania</v>
      </c>
      <c r="G2259" t="str">
        <f t="shared" si="2"/>
        <v>Centre </v>
      </c>
      <c r="H2259" t="str">
        <f t="shared" si="3"/>
        <v>Pennsylvania</v>
      </c>
      <c r="I2259" t="str">
        <f>VLOOKUP(H2259,Sheet5!A:B,2,FALSE)</f>
        <v>PA</v>
      </c>
      <c r="J2259" t="str">
        <f t="shared" si="4"/>
        <v>Centre, PA</v>
      </c>
    </row>
    <row r="2260" ht="15.75" customHeight="1">
      <c r="A2260" s="11" t="s">
        <v>10798</v>
      </c>
      <c r="B2260" s="12" t="s">
        <v>6583</v>
      </c>
      <c r="C2260" s="12">
        <v>6.3</v>
      </c>
      <c r="D2260" s="12">
        <v>7.1</v>
      </c>
      <c r="E2260" s="12">
        <v>86093.0</v>
      </c>
      <c r="F2260" t="str">
        <f t="shared" si="1"/>
        <v> Pennsylvania</v>
      </c>
      <c r="G2260" t="str">
        <f t="shared" si="2"/>
        <v>Chester </v>
      </c>
      <c r="H2260" t="str">
        <f t="shared" si="3"/>
        <v>Pennsylvania</v>
      </c>
      <c r="I2260" t="str">
        <f>VLOOKUP(H2260,Sheet5!A:B,2,FALSE)</f>
        <v>PA</v>
      </c>
      <c r="J2260" t="str">
        <f t="shared" si="4"/>
        <v>Chester, PA</v>
      </c>
    </row>
    <row r="2261" ht="15.75" customHeight="1">
      <c r="A2261" s="11" t="s">
        <v>10799</v>
      </c>
      <c r="B2261" s="12" t="s">
        <v>6585</v>
      </c>
      <c r="C2261" s="12">
        <v>8.4</v>
      </c>
      <c r="D2261" s="12">
        <v>18.9</v>
      </c>
      <c r="E2261" s="12">
        <v>42880.0</v>
      </c>
      <c r="F2261" t="str">
        <f t="shared" si="1"/>
        <v> Pennsylvania</v>
      </c>
      <c r="G2261" t="str">
        <f t="shared" si="2"/>
        <v>Clarion </v>
      </c>
      <c r="H2261" t="str">
        <f t="shared" si="3"/>
        <v>Pennsylvania</v>
      </c>
      <c r="I2261" t="str">
        <f>VLOOKUP(H2261,Sheet5!A:B,2,FALSE)</f>
        <v>PA</v>
      </c>
      <c r="J2261" t="str">
        <f t="shared" si="4"/>
        <v>Clarion, PA</v>
      </c>
    </row>
    <row r="2262" ht="15.75" customHeight="1">
      <c r="A2262" s="11" t="s">
        <v>10800</v>
      </c>
      <c r="B2262" s="12" t="s">
        <v>6587</v>
      </c>
      <c r="C2262" s="12">
        <v>8.7</v>
      </c>
      <c r="D2262" s="12">
        <v>15.0</v>
      </c>
      <c r="E2262" s="12">
        <v>41510.0</v>
      </c>
      <c r="F2262" t="str">
        <f t="shared" si="1"/>
        <v> Pennsylvania</v>
      </c>
      <c r="G2262" t="str">
        <f t="shared" si="2"/>
        <v>Clearfield </v>
      </c>
      <c r="H2262" t="str">
        <f t="shared" si="3"/>
        <v>Pennsylvania</v>
      </c>
      <c r="I2262" t="str">
        <f>VLOOKUP(H2262,Sheet5!A:B,2,FALSE)</f>
        <v>PA</v>
      </c>
      <c r="J2262" t="str">
        <f t="shared" si="4"/>
        <v>Clearfield, PA</v>
      </c>
    </row>
    <row r="2263" ht="15.75" customHeight="1">
      <c r="A2263" s="11" t="s">
        <v>10801</v>
      </c>
      <c r="B2263" s="12" t="s">
        <v>6589</v>
      </c>
      <c r="C2263" s="12">
        <v>6.9</v>
      </c>
      <c r="D2263" s="12">
        <v>16.9</v>
      </c>
      <c r="E2263" s="12">
        <v>44329.0</v>
      </c>
      <c r="F2263" t="str">
        <f t="shared" si="1"/>
        <v> Pennsylvania</v>
      </c>
      <c r="G2263" t="str">
        <f t="shared" si="2"/>
        <v>Clinton </v>
      </c>
      <c r="H2263" t="str">
        <f t="shared" si="3"/>
        <v>Pennsylvania</v>
      </c>
      <c r="I2263" t="str">
        <f>VLOOKUP(H2263,Sheet5!A:B,2,FALSE)</f>
        <v>PA</v>
      </c>
      <c r="J2263" t="str">
        <f t="shared" si="4"/>
        <v>Clinton, PA</v>
      </c>
    </row>
    <row r="2264" ht="15.75" customHeight="1">
      <c r="A2264" s="11" t="s">
        <v>10802</v>
      </c>
      <c r="B2264" s="12" t="s">
        <v>6591</v>
      </c>
      <c r="C2264" s="12">
        <v>5.6</v>
      </c>
      <c r="D2264" s="12">
        <v>15.8</v>
      </c>
      <c r="E2264" s="12">
        <v>46367.0</v>
      </c>
      <c r="F2264" t="str">
        <f t="shared" si="1"/>
        <v> Pennsylvania</v>
      </c>
      <c r="G2264" t="str">
        <f t="shared" si="2"/>
        <v>Columbia </v>
      </c>
      <c r="H2264" t="str">
        <f t="shared" si="3"/>
        <v>Pennsylvania</v>
      </c>
      <c r="I2264" t="str">
        <f>VLOOKUP(H2264,Sheet5!A:B,2,FALSE)</f>
        <v>PA</v>
      </c>
      <c r="J2264" t="str">
        <f t="shared" si="4"/>
        <v>Columbia, PA</v>
      </c>
    </row>
    <row r="2265" ht="15.75" customHeight="1">
      <c r="A2265" s="11" t="s">
        <v>10803</v>
      </c>
      <c r="B2265" s="12" t="s">
        <v>6593</v>
      </c>
      <c r="C2265" s="12">
        <v>8.1</v>
      </c>
      <c r="D2265" s="12">
        <v>15.6</v>
      </c>
      <c r="E2265" s="12">
        <v>43622.0</v>
      </c>
      <c r="F2265" t="str">
        <f t="shared" si="1"/>
        <v> Pennsylvania</v>
      </c>
      <c r="G2265" t="str">
        <f t="shared" si="2"/>
        <v>Crawford </v>
      </c>
      <c r="H2265" t="str">
        <f t="shared" si="3"/>
        <v>Pennsylvania</v>
      </c>
      <c r="I2265" t="str">
        <f>VLOOKUP(H2265,Sheet5!A:B,2,FALSE)</f>
        <v>PA</v>
      </c>
      <c r="J2265" t="str">
        <f t="shared" si="4"/>
        <v>Crawford, PA</v>
      </c>
    </row>
    <row r="2266" ht="15.75" customHeight="1">
      <c r="A2266" s="11" t="s">
        <v>10804</v>
      </c>
      <c r="B2266" s="12" t="s">
        <v>6595</v>
      </c>
      <c r="C2266" s="12">
        <v>5.9</v>
      </c>
      <c r="D2266" s="12">
        <v>8.7</v>
      </c>
      <c r="E2266" s="12">
        <v>61417.0</v>
      </c>
      <c r="F2266" t="str">
        <f t="shared" si="1"/>
        <v> Pennsylvania</v>
      </c>
      <c r="G2266" t="str">
        <f t="shared" si="2"/>
        <v>Cumberland </v>
      </c>
      <c r="H2266" t="str">
        <f t="shared" si="3"/>
        <v>Pennsylvania</v>
      </c>
      <c r="I2266" t="str">
        <f>VLOOKUP(H2266,Sheet5!A:B,2,FALSE)</f>
        <v>PA</v>
      </c>
      <c r="J2266" t="str">
        <f t="shared" si="4"/>
        <v>Cumberland, PA</v>
      </c>
    </row>
    <row r="2267" ht="15.75" customHeight="1">
      <c r="A2267" s="11" t="s">
        <v>10805</v>
      </c>
      <c r="B2267" s="12" t="s">
        <v>6597</v>
      </c>
      <c r="C2267" s="12">
        <v>7.5</v>
      </c>
      <c r="D2267" s="12">
        <v>13.6</v>
      </c>
      <c r="E2267" s="12">
        <v>54337.0</v>
      </c>
      <c r="F2267" t="str">
        <f t="shared" si="1"/>
        <v> Pennsylvania</v>
      </c>
      <c r="G2267" t="str">
        <f t="shared" si="2"/>
        <v>Dauphin </v>
      </c>
      <c r="H2267" t="str">
        <f t="shared" si="3"/>
        <v>Pennsylvania</v>
      </c>
      <c r="I2267" t="str">
        <f>VLOOKUP(H2267,Sheet5!A:B,2,FALSE)</f>
        <v>PA</v>
      </c>
      <c r="J2267" t="str">
        <f t="shared" si="4"/>
        <v>Dauphin, PA</v>
      </c>
    </row>
    <row r="2268" ht="15.75" customHeight="1">
      <c r="A2268" s="11" t="s">
        <v>10806</v>
      </c>
      <c r="B2268" s="12" t="s">
        <v>6599</v>
      </c>
      <c r="C2268" s="12">
        <v>8.9</v>
      </c>
      <c r="D2268" s="12">
        <v>10.5</v>
      </c>
      <c r="E2268" s="12">
        <v>64174.0</v>
      </c>
      <c r="F2268" t="str">
        <f t="shared" si="1"/>
        <v> Pennsylvania</v>
      </c>
      <c r="G2268" t="str">
        <f t="shared" si="2"/>
        <v>Delaware </v>
      </c>
      <c r="H2268" t="str">
        <f t="shared" si="3"/>
        <v>Pennsylvania</v>
      </c>
      <c r="I2268" t="str">
        <f>VLOOKUP(H2268,Sheet5!A:B,2,FALSE)</f>
        <v>PA</v>
      </c>
      <c r="J2268" t="str">
        <f t="shared" si="4"/>
        <v>Delaware, PA</v>
      </c>
    </row>
    <row r="2269" ht="15.75" customHeight="1">
      <c r="A2269" s="11" t="s">
        <v>10807</v>
      </c>
      <c r="B2269" s="12" t="s">
        <v>6601</v>
      </c>
      <c r="C2269" s="12">
        <v>5.6</v>
      </c>
      <c r="D2269" s="12">
        <v>10.3</v>
      </c>
      <c r="E2269" s="12">
        <v>46576.0</v>
      </c>
      <c r="F2269" t="str">
        <f t="shared" si="1"/>
        <v> Pennsylvania</v>
      </c>
      <c r="G2269" t="str">
        <f t="shared" si="2"/>
        <v>Elk </v>
      </c>
      <c r="H2269" t="str">
        <f t="shared" si="3"/>
        <v>Pennsylvania</v>
      </c>
      <c r="I2269" t="str">
        <f>VLOOKUP(H2269,Sheet5!A:B,2,FALSE)</f>
        <v>PA</v>
      </c>
      <c r="J2269" t="str">
        <f t="shared" si="4"/>
        <v>Elk, PA</v>
      </c>
    </row>
    <row r="2270" ht="15.75" customHeight="1">
      <c r="A2270" s="11" t="s">
        <v>10808</v>
      </c>
      <c r="B2270" s="12" t="s">
        <v>6603</v>
      </c>
      <c r="C2270" s="12">
        <v>8.5</v>
      </c>
      <c r="D2270" s="12">
        <v>16.7</v>
      </c>
      <c r="E2270" s="12">
        <v>45703.0</v>
      </c>
      <c r="F2270" t="str">
        <f t="shared" si="1"/>
        <v> Pennsylvania</v>
      </c>
      <c r="G2270" t="str">
        <f t="shared" si="2"/>
        <v>Erie </v>
      </c>
      <c r="H2270" t="str">
        <f t="shared" si="3"/>
        <v>Pennsylvania</v>
      </c>
      <c r="I2270" t="str">
        <f>VLOOKUP(H2270,Sheet5!A:B,2,FALSE)</f>
        <v>PA</v>
      </c>
      <c r="J2270" t="str">
        <f t="shared" si="4"/>
        <v>Erie, PA</v>
      </c>
    </row>
    <row r="2271" ht="15.75" customHeight="1">
      <c r="A2271" s="11" t="s">
        <v>10809</v>
      </c>
      <c r="B2271" s="12" t="s">
        <v>6605</v>
      </c>
      <c r="C2271" s="12">
        <v>9.5</v>
      </c>
      <c r="D2271" s="12">
        <v>19.0</v>
      </c>
      <c r="E2271" s="12">
        <v>38879.0</v>
      </c>
      <c r="F2271" t="str">
        <f t="shared" si="1"/>
        <v> Pennsylvania</v>
      </c>
      <c r="G2271" t="str">
        <f t="shared" si="2"/>
        <v>Fayette </v>
      </c>
      <c r="H2271" t="str">
        <f t="shared" si="3"/>
        <v>Pennsylvania</v>
      </c>
      <c r="I2271" t="str">
        <f>VLOOKUP(H2271,Sheet5!A:B,2,FALSE)</f>
        <v>PA</v>
      </c>
      <c r="J2271" t="str">
        <f t="shared" si="4"/>
        <v>Fayette, PA</v>
      </c>
    </row>
    <row r="2272" ht="15.75" customHeight="1">
      <c r="A2272" s="11" t="s">
        <v>10810</v>
      </c>
      <c r="B2272" s="12" t="s">
        <v>6607</v>
      </c>
      <c r="C2272" s="12">
        <v>6.5</v>
      </c>
      <c r="D2272" s="12">
        <v>15.9</v>
      </c>
      <c r="E2272" s="12">
        <v>36037.0</v>
      </c>
      <c r="F2272" t="str">
        <f t="shared" si="1"/>
        <v> Pennsylvania</v>
      </c>
      <c r="G2272" t="str">
        <f t="shared" si="2"/>
        <v>Forest </v>
      </c>
      <c r="H2272" t="str">
        <f t="shared" si="3"/>
        <v>Pennsylvania</v>
      </c>
      <c r="I2272" t="str">
        <f>VLOOKUP(H2272,Sheet5!A:B,2,FALSE)</f>
        <v>PA</v>
      </c>
      <c r="J2272" t="str">
        <f t="shared" si="4"/>
        <v>Forest, PA</v>
      </c>
    </row>
    <row r="2273" ht="15.75" customHeight="1">
      <c r="A2273" s="11" t="s">
        <v>10811</v>
      </c>
      <c r="B2273" s="12" t="s">
        <v>6609</v>
      </c>
      <c r="C2273" s="12">
        <v>7.2</v>
      </c>
      <c r="D2273" s="12">
        <v>11.6</v>
      </c>
      <c r="E2273" s="12">
        <v>53394.0</v>
      </c>
      <c r="F2273" t="str">
        <f t="shared" si="1"/>
        <v> Pennsylvania</v>
      </c>
      <c r="G2273" t="str">
        <f t="shared" si="2"/>
        <v>Franklin </v>
      </c>
      <c r="H2273" t="str">
        <f t="shared" si="3"/>
        <v>Pennsylvania</v>
      </c>
      <c r="I2273" t="str">
        <f>VLOOKUP(H2273,Sheet5!A:B,2,FALSE)</f>
        <v>PA</v>
      </c>
      <c r="J2273" t="str">
        <f t="shared" si="4"/>
        <v>Franklin, PA</v>
      </c>
    </row>
    <row r="2274" ht="15.75" customHeight="1">
      <c r="A2274" s="11" t="s">
        <v>10812</v>
      </c>
      <c r="B2274" s="12" t="s">
        <v>6611</v>
      </c>
      <c r="C2274" s="12">
        <v>9.0</v>
      </c>
      <c r="D2274" s="12">
        <v>11.7</v>
      </c>
      <c r="E2274" s="12">
        <v>48452.0</v>
      </c>
      <c r="F2274" t="str">
        <f t="shared" si="1"/>
        <v> Pennsylvania</v>
      </c>
      <c r="G2274" t="str">
        <f t="shared" si="2"/>
        <v>Fulton </v>
      </c>
      <c r="H2274" t="str">
        <f t="shared" si="3"/>
        <v>Pennsylvania</v>
      </c>
      <c r="I2274" t="str">
        <f>VLOOKUP(H2274,Sheet5!A:B,2,FALSE)</f>
        <v>PA</v>
      </c>
      <c r="J2274" t="str">
        <f t="shared" si="4"/>
        <v>Fulton, PA</v>
      </c>
    </row>
    <row r="2275" ht="15.75" customHeight="1">
      <c r="A2275" s="11" t="s">
        <v>10813</v>
      </c>
      <c r="B2275" s="12" t="s">
        <v>6613</v>
      </c>
      <c r="C2275" s="12">
        <v>6.4</v>
      </c>
      <c r="D2275" s="12">
        <v>14.5</v>
      </c>
      <c r="E2275" s="12">
        <v>46485.0</v>
      </c>
      <c r="F2275" t="str">
        <f t="shared" si="1"/>
        <v> Pennsylvania</v>
      </c>
      <c r="G2275" t="str">
        <f t="shared" si="2"/>
        <v>Greene </v>
      </c>
      <c r="H2275" t="str">
        <f t="shared" si="3"/>
        <v>Pennsylvania</v>
      </c>
      <c r="I2275" t="str">
        <f>VLOOKUP(H2275,Sheet5!A:B,2,FALSE)</f>
        <v>PA</v>
      </c>
      <c r="J2275" t="str">
        <f t="shared" si="4"/>
        <v>Greene, PA</v>
      </c>
    </row>
    <row r="2276" ht="15.75" customHeight="1">
      <c r="A2276" s="11" t="s">
        <v>10814</v>
      </c>
      <c r="B2276" s="12" t="s">
        <v>6615</v>
      </c>
      <c r="C2276" s="12">
        <v>8.1</v>
      </c>
      <c r="D2276" s="12">
        <v>13.7</v>
      </c>
      <c r="E2276" s="12">
        <v>44163.0</v>
      </c>
      <c r="F2276" t="str">
        <f t="shared" si="1"/>
        <v> Pennsylvania</v>
      </c>
      <c r="G2276" t="str">
        <f t="shared" si="2"/>
        <v>Huntingdon </v>
      </c>
      <c r="H2276" t="str">
        <f t="shared" si="3"/>
        <v>Pennsylvania</v>
      </c>
      <c r="I2276" t="str">
        <f>VLOOKUP(H2276,Sheet5!A:B,2,FALSE)</f>
        <v>PA</v>
      </c>
      <c r="J2276" t="str">
        <f t="shared" si="4"/>
        <v>Huntingdon, PA</v>
      </c>
    </row>
    <row r="2277" ht="15.75" customHeight="1">
      <c r="A2277" s="11" t="s">
        <v>10815</v>
      </c>
      <c r="B2277" s="12" t="s">
        <v>6617</v>
      </c>
      <c r="C2277" s="12">
        <v>8.5</v>
      </c>
      <c r="D2277" s="12">
        <v>17.2</v>
      </c>
      <c r="E2277" s="12">
        <v>45168.0</v>
      </c>
      <c r="F2277" t="str">
        <f t="shared" si="1"/>
        <v> Pennsylvania</v>
      </c>
      <c r="G2277" t="str">
        <f t="shared" si="2"/>
        <v>Indiana </v>
      </c>
      <c r="H2277" t="str">
        <f t="shared" si="3"/>
        <v>Pennsylvania</v>
      </c>
      <c r="I2277" t="str">
        <f>VLOOKUP(H2277,Sheet5!A:B,2,FALSE)</f>
        <v>PA</v>
      </c>
      <c r="J2277" t="str">
        <f t="shared" si="4"/>
        <v>Indiana, PA</v>
      </c>
    </row>
    <row r="2278" ht="15.75" customHeight="1">
      <c r="A2278" s="11" t="s">
        <v>10816</v>
      </c>
      <c r="B2278" s="12" t="s">
        <v>6619</v>
      </c>
      <c r="C2278" s="12">
        <v>7.6</v>
      </c>
      <c r="D2278" s="12">
        <v>14.9</v>
      </c>
      <c r="E2278" s="12">
        <v>42295.0</v>
      </c>
      <c r="F2278" t="str">
        <f t="shared" si="1"/>
        <v> Pennsylvania</v>
      </c>
      <c r="G2278" t="str">
        <f t="shared" si="2"/>
        <v>Jefferson </v>
      </c>
      <c r="H2278" t="str">
        <f t="shared" si="3"/>
        <v>Pennsylvania</v>
      </c>
      <c r="I2278" t="str">
        <f>VLOOKUP(H2278,Sheet5!A:B,2,FALSE)</f>
        <v>PA</v>
      </c>
      <c r="J2278" t="str">
        <f t="shared" si="4"/>
        <v>Jefferson, PA</v>
      </c>
    </row>
    <row r="2279" ht="15.75" customHeight="1">
      <c r="A2279" s="11" t="s">
        <v>10817</v>
      </c>
      <c r="B2279" s="12" t="s">
        <v>6621</v>
      </c>
      <c r="C2279" s="12">
        <v>7.3</v>
      </c>
      <c r="D2279" s="12">
        <v>12.4</v>
      </c>
      <c r="E2279" s="12">
        <v>47269.0</v>
      </c>
      <c r="F2279" t="str">
        <f t="shared" si="1"/>
        <v> Pennsylvania</v>
      </c>
      <c r="G2279" t="str">
        <f t="shared" si="2"/>
        <v>Juniata </v>
      </c>
      <c r="H2279" t="str">
        <f t="shared" si="3"/>
        <v>Pennsylvania</v>
      </c>
      <c r="I2279" t="str">
        <f>VLOOKUP(H2279,Sheet5!A:B,2,FALSE)</f>
        <v>PA</v>
      </c>
      <c r="J2279" t="str">
        <f t="shared" si="4"/>
        <v>Juniata, PA</v>
      </c>
    </row>
    <row r="2280" ht="15.75" customHeight="1">
      <c r="A2280" s="11" t="s">
        <v>10818</v>
      </c>
      <c r="B2280" s="12" t="s">
        <v>6623</v>
      </c>
      <c r="C2280" s="12">
        <v>7.6</v>
      </c>
      <c r="D2280" s="12">
        <v>14.2</v>
      </c>
      <c r="E2280" s="12">
        <v>46056.0</v>
      </c>
      <c r="F2280" t="str">
        <f t="shared" si="1"/>
        <v> Pennsylvania</v>
      </c>
      <c r="G2280" t="str">
        <f t="shared" si="2"/>
        <v>Lackawanna </v>
      </c>
      <c r="H2280" t="str">
        <f t="shared" si="3"/>
        <v>Pennsylvania</v>
      </c>
      <c r="I2280" t="str">
        <f>VLOOKUP(H2280,Sheet5!A:B,2,FALSE)</f>
        <v>PA</v>
      </c>
      <c r="J2280" t="str">
        <f t="shared" si="4"/>
        <v>Lackawanna, PA</v>
      </c>
    </row>
    <row r="2281" ht="15.75" customHeight="1">
      <c r="A2281" s="11" t="s">
        <v>10819</v>
      </c>
      <c r="B2281" s="12" t="s">
        <v>6625</v>
      </c>
      <c r="C2281" s="12">
        <v>6.7</v>
      </c>
      <c r="D2281" s="12">
        <v>10.6</v>
      </c>
      <c r="E2281" s="12">
        <v>57120.0</v>
      </c>
      <c r="F2281" t="str">
        <f t="shared" si="1"/>
        <v> Pennsylvania</v>
      </c>
      <c r="G2281" t="str">
        <f t="shared" si="2"/>
        <v>Lancaster </v>
      </c>
      <c r="H2281" t="str">
        <f t="shared" si="3"/>
        <v>Pennsylvania</v>
      </c>
      <c r="I2281" t="str">
        <f>VLOOKUP(H2281,Sheet5!A:B,2,FALSE)</f>
        <v>PA</v>
      </c>
      <c r="J2281" t="str">
        <f t="shared" si="4"/>
        <v>Lancaster, PA</v>
      </c>
    </row>
    <row r="2282" ht="15.75" customHeight="1">
      <c r="A2282" s="11" t="s">
        <v>10820</v>
      </c>
      <c r="B2282" s="12" t="s">
        <v>6627</v>
      </c>
      <c r="C2282" s="12">
        <v>7.4</v>
      </c>
      <c r="D2282" s="12">
        <v>14.5</v>
      </c>
      <c r="E2282" s="12">
        <v>43991.0</v>
      </c>
      <c r="F2282" t="str">
        <f t="shared" si="1"/>
        <v> Pennsylvania</v>
      </c>
      <c r="G2282" t="str">
        <f t="shared" si="2"/>
        <v>Lawrence </v>
      </c>
      <c r="H2282" t="str">
        <f t="shared" si="3"/>
        <v>Pennsylvania</v>
      </c>
      <c r="I2282" t="str">
        <f>VLOOKUP(H2282,Sheet5!A:B,2,FALSE)</f>
        <v>PA</v>
      </c>
      <c r="J2282" t="str">
        <f t="shared" si="4"/>
        <v>Lawrence, PA</v>
      </c>
    </row>
    <row r="2283" ht="15.75" customHeight="1">
      <c r="A2283" s="11" t="s">
        <v>10821</v>
      </c>
      <c r="B2283" s="12" t="s">
        <v>6629</v>
      </c>
      <c r="C2283" s="12">
        <v>7.8</v>
      </c>
      <c r="D2283" s="12">
        <v>10.9</v>
      </c>
      <c r="E2283" s="12">
        <v>56173.0</v>
      </c>
      <c r="F2283" t="str">
        <f t="shared" si="1"/>
        <v> Pennsylvania</v>
      </c>
      <c r="G2283" t="str">
        <f t="shared" si="2"/>
        <v>Lebanon </v>
      </c>
      <c r="H2283" t="str">
        <f t="shared" si="3"/>
        <v>Pennsylvania</v>
      </c>
      <c r="I2283" t="str">
        <f>VLOOKUP(H2283,Sheet5!A:B,2,FALSE)</f>
        <v>PA</v>
      </c>
      <c r="J2283" t="str">
        <f t="shared" si="4"/>
        <v>Lebanon, PA</v>
      </c>
    </row>
    <row r="2284" ht="15.75" customHeight="1">
      <c r="A2284" s="11" t="s">
        <v>10822</v>
      </c>
      <c r="B2284" s="12" t="s">
        <v>6631</v>
      </c>
      <c r="C2284" s="12">
        <v>9.9</v>
      </c>
      <c r="D2284" s="12">
        <v>13.4</v>
      </c>
      <c r="E2284" s="12">
        <v>55681.0</v>
      </c>
      <c r="F2284" t="str">
        <f t="shared" si="1"/>
        <v> Pennsylvania</v>
      </c>
      <c r="G2284" t="str">
        <f t="shared" si="2"/>
        <v>Lehigh </v>
      </c>
      <c r="H2284" t="str">
        <f t="shared" si="3"/>
        <v>Pennsylvania</v>
      </c>
      <c r="I2284" t="str">
        <f>VLOOKUP(H2284,Sheet5!A:B,2,FALSE)</f>
        <v>PA</v>
      </c>
      <c r="J2284" t="str">
        <f t="shared" si="4"/>
        <v>Lehigh, PA</v>
      </c>
    </row>
    <row r="2285" ht="15.75" customHeight="1">
      <c r="A2285" s="11" t="s">
        <v>10823</v>
      </c>
      <c r="B2285" s="12" t="s">
        <v>6633</v>
      </c>
      <c r="C2285" s="12">
        <v>8.6</v>
      </c>
      <c r="D2285" s="12">
        <v>16.3</v>
      </c>
      <c r="E2285" s="12">
        <v>45118.0</v>
      </c>
      <c r="F2285" t="str">
        <f t="shared" si="1"/>
        <v> Pennsylvania</v>
      </c>
      <c r="G2285" t="str">
        <f t="shared" si="2"/>
        <v>Luzerne </v>
      </c>
      <c r="H2285" t="str">
        <f t="shared" si="3"/>
        <v>Pennsylvania</v>
      </c>
      <c r="I2285" t="str">
        <f>VLOOKUP(H2285,Sheet5!A:B,2,FALSE)</f>
        <v>PA</v>
      </c>
      <c r="J2285" t="str">
        <f t="shared" si="4"/>
        <v>Luzerne, PA</v>
      </c>
    </row>
    <row r="2286" ht="15.75" customHeight="1">
      <c r="A2286" s="11" t="s">
        <v>10824</v>
      </c>
      <c r="B2286" s="12" t="s">
        <v>6635</v>
      </c>
      <c r="C2286" s="12">
        <v>8.5</v>
      </c>
      <c r="D2286" s="12">
        <v>14.8</v>
      </c>
      <c r="E2286" s="12">
        <v>45877.0</v>
      </c>
      <c r="F2286" t="str">
        <f t="shared" si="1"/>
        <v> Pennsylvania</v>
      </c>
      <c r="G2286" t="str">
        <f t="shared" si="2"/>
        <v>Lycoming </v>
      </c>
      <c r="H2286" t="str">
        <f t="shared" si="3"/>
        <v>Pennsylvania</v>
      </c>
      <c r="I2286" t="str">
        <f>VLOOKUP(H2286,Sheet5!A:B,2,FALSE)</f>
        <v>PA</v>
      </c>
      <c r="J2286" t="str">
        <f t="shared" si="4"/>
        <v>Lycoming, PA</v>
      </c>
    </row>
    <row r="2287" ht="15.75" customHeight="1">
      <c r="A2287" s="11" t="s">
        <v>10825</v>
      </c>
      <c r="B2287" s="12" t="s">
        <v>10826</v>
      </c>
      <c r="C2287" s="12">
        <v>10.1</v>
      </c>
      <c r="D2287" s="12">
        <v>16.6</v>
      </c>
      <c r="E2287" s="12">
        <v>42913.0</v>
      </c>
      <c r="F2287" t="str">
        <f t="shared" si="1"/>
        <v> Pennsylvania</v>
      </c>
      <c r="G2287" t="str">
        <f t="shared" si="2"/>
        <v>McKean </v>
      </c>
      <c r="H2287" t="str">
        <f t="shared" si="3"/>
        <v>Pennsylvania</v>
      </c>
      <c r="I2287" t="str">
        <f>VLOOKUP(H2287,Sheet5!A:B,2,FALSE)</f>
        <v>PA</v>
      </c>
      <c r="J2287" t="str">
        <f t="shared" si="4"/>
        <v>McKean, PA</v>
      </c>
    </row>
    <row r="2288" ht="15.75" customHeight="1">
      <c r="A2288" s="11" t="s">
        <v>10827</v>
      </c>
      <c r="B2288" s="12" t="s">
        <v>6640</v>
      </c>
      <c r="C2288" s="12">
        <v>7.8</v>
      </c>
      <c r="D2288" s="12">
        <v>14.0</v>
      </c>
      <c r="E2288" s="12">
        <v>43715.0</v>
      </c>
      <c r="F2288" t="str">
        <f t="shared" si="1"/>
        <v> Pennsylvania</v>
      </c>
      <c r="G2288" t="str">
        <f t="shared" si="2"/>
        <v>Mercer </v>
      </c>
      <c r="H2288" t="str">
        <f t="shared" si="3"/>
        <v>Pennsylvania</v>
      </c>
      <c r="I2288" t="str">
        <f>VLOOKUP(H2288,Sheet5!A:B,2,FALSE)</f>
        <v>PA</v>
      </c>
      <c r="J2288" t="str">
        <f t="shared" si="4"/>
        <v>Mercer, PA</v>
      </c>
    </row>
    <row r="2289" ht="15.75" customHeight="1">
      <c r="A2289" s="11" t="s">
        <v>10828</v>
      </c>
      <c r="B2289" s="12" t="s">
        <v>6642</v>
      </c>
      <c r="C2289" s="12">
        <v>7.8</v>
      </c>
      <c r="D2289" s="12">
        <v>15.8</v>
      </c>
      <c r="E2289" s="12">
        <v>40947.0</v>
      </c>
      <c r="F2289" t="str">
        <f t="shared" si="1"/>
        <v> Pennsylvania</v>
      </c>
      <c r="G2289" t="str">
        <f t="shared" si="2"/>
        <v>Mifflin </v>
      </c>
      <c r="H2289" t="str">
        <f t="shared" si="3"/>
        <v>Pennsylvania</v>
      </c>
      <c r="I2289" t="str">
        <f>VLOOKUP(H2289,Sheet5!A:B,2,FALSE)</f>
        <v>PA</v>
      </c>
      <c r="J2289" t="str">
        <f t="shared" si="4"/>
        <v>Mifflin, PA</v>
      </c>
    </row>
    <row r="2290" ht="15.75" customHeight="1">
      <c r="A2290" s="11" t="s">
        <v>10829</v>
      </c>
      <c r="B2290" s="12" t="s">
        <v>6644</v>
      </c>
      <c r="C2290" s="12">
        <v>13.7</v>
      </c>
      <c r="D2290" s="12">
        <v>12.5</v>
      </c>
      <c r="E2290" s="12">
        <v>57748.0</v>
      </c>
      <c r="F2290" t="str">
        <f t="shared" si="1"/>
        <v> Pennsylvania</v>
      </c>
      <c r="G2290" t="str">
        <f t="shared" si="2"/>
        <v>Monroe </v>
      </c>
      <c r="H2290" t="str">
        <f t="shared" si="3"/>
        <v>Pennsylvania</v>
      </c>
      <c r="I2290" t="str">
        <f>VLOOKUP(H2290,Sheet5!A:B,2,FALSE)</f>
        <v>PA</v>
      </c>
      <c r="J2290" t="str">
        <f t="shared" si="4"/>
        <v>Monroe, PA</v>
      </c>
    </row>
    <row r="2291" ht="15.75" customHeight="1">
      <c r="A2291" s="11" t="s">
        <v>10830</v>
      </c>
      <c r="B2291" s="12" t="s">
        <v>6646</v>
      </c>
      <c r="C2291" s="12">
        <v>6.8</v>
      </c>
      <c r="D2291" s="12">
        <v>6.4</v>
      </c>
      <c r="E2291" s="12">
        <v>79926.0</v>
      </c>
      <c r="F2291" t="str">
        <f t="shared" si="1"/>
        <v> Pennsylvania</v>
      </c>
      <c r="G2291" t="str">
        <f t="shared" si="2"/>
        <v>Montgomery </v>
      </c>
      <c r="H2291" t="str">
        <f t="shared" si="3"/>
        <v>Pennsylvania</v>
      </c>
      <c r="I2291" t="str">
        <f>VLOOKUP(H2291,Sheet5!A:B,2,FALSE)</f>
        <v>PA</v>
      </c>
      <c r="J2291" t="str">
        <f t="shared" si="4"/>
        <v>Montgomery, PA</v>
      </c>
    </row>
    <row r="2292" ht="15.75" customHeight="1">
      <c r="A2292" s="11" t="s">
        <v>10831</v>
      </c>
      <c r="B2292" s="12" t="s">
        <v>6648</v>
      </c>
      <c r="C2292" s="12">
        <v>7.4</v>
      </c>
      <c r="D2292" s="12">
        <v>10.6</v>
      </c>
      <c r="E2292" s="12">
        <v>53604.0</v>
      </c>
      <c r="F2292" t="str">
        <f t="shared" si="1"/>
        <v> Pennsylvania</v>
      </c>
      <c r="G2292" t="str">
        <f t="shared" si="2"/>
        <v>Montour </v>
      </c>
      <c r="H2292" t="str">
        <f t="shared" si="3"/>
        <v>Pennsylvania</v>
      </c>
      <c r="I2292" t="str">
        <f>VLOOKUP(H2292,Sheet5!A:B,2,FALSE)</f>
        <v>PA</v>
      </c>
      <c r="J2292" t="str">
        <f t="shared" si="4"/>
        <v>Montour, PA</v>
      </c>
    </row>
    <row r="2293" ht="15.75" customHeight="1">
      <c r="A2293" s="11" t="s">
        <v>10832</v>
      </c>
      <c r="B2293" s="12" t="s">
        <v>6650</v>
      </c>
      <c r="C2293" s="12">
        <v>8.2</v>
      </c>
      <c r="D2293" s="12">
        <v>9.8</v>
      </c>
      <c r="E2293" s="12">
        <v>61041.0</v>
      </c>
      <c r="F2293" t="str">
        <f t="shared" si="1"/>
        <v> Pennsylvania</v>
      </c>
      <c r="G2293" t="str">
        <f t="shared" si="2"/>
        <v>Northampton </v>
      </c>
      <c r="H2293" t="str">
        <f t="shared" si="3"/>
        <v>Pennsylvania</v>
      </c>
      <c r="I2293" t="str">
        <f>VLOOKUP(H2293,Sheet5!A:B,2,FALSE)</f>
        <v>PA</v>
      </c>
      <c r="J2293" t="str">
        <f t="shared" si="4"/>
        <v>Northampton, PA</v>
      </c>
    </row>
    <row r="2294" ht="15.75" customHeight="1">
      <c r="A2294" s="11" t="s">
        <v>10833</v>
      </c>
      <c r="B2294" s="12" t="s">
        <v>6652</v>
      </c>
      <c r="C2294" s="12">
        <v>8.3</v>
      </c>
      <c r="D2294" s="12">
        <v>14.2</v>
      </c>
      <c r="E2294" s="12">
        <v>41560.0</v>
      </c>
      <c r="F2294" t="str">
        <f t="shared" si="1"/>
        <v> Pennsylvania</v>
      </c>
      <c r="G2294" t="str">
        <f t="shared" si="2"/>
        <v>Northumberland </v>
      </c>
      <c r="H2294" t="str">
        <f t="shared" si="3"/>
        <v>Pennsylvania</v>
      </c>
      <c r="I2294" t="str">
        <f>VLOOKUP(H2294,Sheet5!A:B,2,FALSE)</f>
        <v>PA</v>
      </c>
      <c r="J2294" t="str">
        <f t="shared" si="4"/>
        <v>Northumberland, PA</v>
      </c>
    </row>
    <row r="2295" ht="15.75" customHeight="1">
      <c r="A2295" s="11" t="s">
        <v>10834</v>
      </c>
      <c r="B2295" s="12" t="s">
        <v>6654</v>
      </c>
      <c r="C2295" s="12">
        <v>7.5</v>
      </c>
      <c r="D2295" s="12">
        <v>9.7</v>
      </c>
      <c r="E2295" s="12">
        <v>57417.0</v>
      </c>
      <c r="F2295" t="str">
        <f t="shared" si="1"/>
        <v> Pennsylvania</v>
      </c>
      <c r="G2295" t="str">
        <f t="shared" si="2"/>
        <v>Perry </v>
      </c>
      <c r="H2295" t="str">
        <f t="shared" si="3"/>
        <v>Pennsylvania</v>
      </c>
      <c r="I2295" t="str">
        <f>VLOOKUP(H2295,Sheet5!A:B,2,FALSE)</f>
        <v>PA</v>
      </c>
      <c r="J2295" t="str">
        <f t="shared" si="4"/>
        <v>Perry, PA</v>
      </c>
    </row>
    <row r="2296" ht="15.75" customHeight="1">
      <c r="A2296" s="11" t="s">
        <v>10835</v>
      </c>
      <c r="B2296" s="12" t="s">
        <v>6656</v>
      </c>
      <c r="C2296" s="12">
        <v>14.9</v>
      </c>
      <c r="D2296" s="12">
        <v>26.7</v>
      </c>
      <c r="E2296" s="12">
        <v>37460.0</v>
      </c>
      <c r="F2296" t="str">
        <f t="shared" si="1"/>
        <v> Pennsylvania</v>
      </c>
      <c r="G2296" t="str">
        <f t="shared" si="2"/>
        <v>Philadelphia </v>
      </c>
      <c r="H2296" t="str">
        <f t="shared" si="3"/>
        <v>Pennsylvania</v>
      </c>
      <c r="I2296" t="str">
        <f>VLOOKUP(H2296,Sheet5!A:B,2,FALSE)</f>
        <v>PA</v>
      </c>
      <c r="J2296" t="str">
        <f t="shared" si="4"/>
        <v>Philadelphia, PA</v>
      </c>
    </row>
    <row r="2297" ht="15.75" customHeight="1">
      <c r="A2297" s="11" t="s">
        <v>10836</v>
      </c>
      <c r="B2297" s="12" t="s">
        <v>6658</v>
      </c>
      <c r="C2297" s="12">
        <v>13.1</v>
      </c>
      <c r="D2297" s="12">
        <v>9.8</v>
      </c>
      <c r="E2297" s="12">
        <v>58906.0</v>
      </c>
      <c r="F2297" t="str">
        <f t="shared" si="1"/>
        <v> Pennsylvania</v>
      </c>
      <c r="G2297" t="str">
        <f t="shared" si="2"/>
        <v>Pike </v>
      </c>
      <c r="H2297" t="str">
        <f t="shared" si="3"/>
        <v>Pennsylvania</v>
      </c>
      <c r="I2297" t="str">
        <f>VLOOKUP(H2297,Sheet5!A:B,2,FALSE)</f>
        <v>PA</v>
      </c>
      <c r="J2297" t="str">
        <f t="shared" si="4"/>
        <v>Pike, PA</v>
      </c>
    </row>
    <row r="2298" ht="15.75" customHeight="1">
      <c r="A2298" s="11" t="s">
        <v>10837</v>
      </c>
      <c r="B2298" s="12" t="s">
        <v>6660</v>
      </c>
      <c r="C2298" s="12">
        <v>6.9</v>
      </c>
      <c r="D2298" s="12">
        <v>14.4</v>
      </c>
      <c r="E2298" s="12">
        <v>41862.0</v>
      </c>
      <c r="F2298" t="str">
        <f t="shared" si="1"/>
        <v> Pennsylvania</v>
      </c>
      <c r="G2298" t="str">
        <f t="shared" si="2"/>
        <v>Potter </v>
      </c>
      <c r="H2298" t="str">
        <f t="shared" si="3"/>
        <v>Pennsylvania</v>
      </c>
      <c r="I2298" t="str">
        <f>VLOOKUP(H2298,Sheet5!A:B,2,FALSE)</f>
        <v>PA</v>
      </c>
      <c r="J2298" t="str">
        <f t="shared" si="4"/>
        <v>Potter, PA</v>
      </c>
    </row>
    <row r="2299" ht="15.75" customHeight="1">
      <c r="A2299" s="11" t="s">
        <v>10838</v>
      </c>
      <c r="B2299" s="12" t="s">
        <v>6662</v>
      </c>
      <c r="C2299" s="12">
        <v>9.1</v>
      </c>
      <c r="D2299" s="12">
        <v>13.4</v>
      </c>
      <c r="E2299" s="12">
        <v>45020.0</v>
      </c>
      <c r="F2299" t="str">
        <f t="shared" si="1"/>
        <v> Pennsylvania</v>
      </c>
      <c r="G2299" t="str">
        <f t="shared" si="2"/>
        <v>Schuylkill </v>
      </c>
      <c r="H2299" t="str">
        <f t="shared" si="3"/>
        <v>Pennsylvania</v>
      </c>
      <c r="I2299" t="str">
        <f>VLOOKUP(H2299,Sheet5!A:B,2,FALSE)</f>
        <v>PA</v>
      </c>
      <c r="J2299" t="str">
        <f t="shared" si="4"/>
        <v>Schuylkill, PA</v>
      </c>
    </row>
    <row r="2300" ht="15.75" customHeight="1">
      <c r="A2300" s="11" t="s">
        <v>10839</v>
      </c>
      <c r="B2300" s="12" t="s">
        <v>6664</v>
      </c>
      <c r="C2300" s="12">
        <v>5.6</v>
      </c>
      <c r="D2300" s="12">
        <v>11.0</v>
      </c>
      <c r="E2300" s="12">
        <v>48718.0</v>
      </c>
      <c r="F2300" t="str">
        <f t="shared" si="1"/>
        <v> Pennsylvania</v>
      </c>
      <c r="G2300" t="str">
        <f t="shared" si="2"/>
        <v>Snyder </v>
      </c>
      <c r="H2300" t="str">
        <f t="shared" si="3"/>
        <v>Pennsylvania</v>
      </c>
      <c r="I2300" t="str">
        <f>VLOOKUP(H2300,Sheet5!A:B,2,FALSE)</f>
        <v>PA</v>
      </c>
      <c r="J2300" t="str">
        <f t="shared" si="4"/>
        <v>Snyder, PA</v>
      </c>
    </row>
    <row r="2301" ht="15.75" customHeight="1">
      <c r="A2301" s="11" t="s">
        <v>10840</v>
      </c>
      <c r="B2301" s="12" t="s">
        <v>6666</v>
      </c>
      <c r="C2301" s="12">
        <v>7.5</v>
      </c>
      <c r="D2301" s="12">
        <v>12.7</v>
      </c>
      <c r="E2301" s="12">
        <v>44255.0</v>
      </c>
      <c r="F2301" t="str">
        <f t="shared" si="1"/>
        <v> Pennsylvania</v>
      </c>
      <c r="G2301" t="str">
        <f t="shared" si="2"/>
        <v>Somerset </v>
      </c>
      <c r="H2301" t="str">
        <f t="shared" si="3"/>
        <v>Pennsylvania</v>
      </c>
      <c r="I2301" t="str">
        <f>VLOOKUP(H2301,Sheet5!A:B,2,FALSE)</f>
        <v>PA</v>
      </c>
      <c r="J2301" t="str">
        <f t="shared" si="4"/>
        <v>Somerset, PA</v>
      </c>
    </row>
    <row r="2302" ht="15.75" customHeight="1">
      <c r="A2302" s="11" t="s">
        <v>10841</v>
      </c>
      <c r="B2302" s="12" t="s">
        <v>6668</v>
      </c>
      <c r="C2302" s="12">
        <v>8.3</v>
      </c>
      <c r="D2302" s="12">
        <v>14.8</v>
      </c>
      <c r="E2302" s="12">
        <v>41786.0</v>
      </c>
      <c r="F2302" t="str">
        <f t="shared" si="1"/>
        <v> Pennsylvania</v>
      </c>
      <c r="G2302" t="str">
        <f t="shared" si="2"/>
        <v>Sullivan </v>
      </c>
      <c r="H2302" t="str">
        <f t="shared" si="3"/>
        <v>Pennsylvania</v>
      </c>
      <c r="I2302" t="str">
        <f>VLOOKUP(H2302,Sheet5!A:B,2,FALSE)</f>
        <v>PA</v>
      </c>
      <c r="J2302" t="str">
        <f t="shared" si="4"/>
        <v>Sullivan, PA</v>
      </c>
    </row>
    <row r="2303" ht="15.75" customHeight="1">
      <c r="A2303" s="11" t="s">
        <v>10842</v>
      </c>
      <c r="B2303" s="12" t="s">
        <v>6670</v>
      </c>
      <c r="C2303" s="12">
        <v>8.0</v>
      </c>
      <c r="D2303" s="12">
        <v>12.7</v>
      </c>
      <c r="E2303" s="12">
        <v>49948.0</v>
      </c>
      <c r="F2303" t="str">
        <f t="shared" si="1"/>
        <v> Pennsylvania</v>
      </c>
      <c r="G2303" t="str">
        <f t="shared" si="2"/>
        <v>Susquehanna </v>
      </c>
      <c r="H2303" t="str">
        <f t="shared" si="3"/>
        <v>Pennsylvania</v>
      </c>
      <c r="I2303" t="str">
        <f>VLOOKUP(H2303,Sheet5!A:B,2,FALSE)</f>
        <v>PA</v>
      </c>
      <c r="J2303" t="str">
        <f t="shared" si="4"/>
        <v>Susquehanna, PA</v>
      </c>
    </row>
    <row r="2304" ht="15.75" customHeight="1">
      <c r="A2304" s="11" t="s">
        <v>10843</v>
      </c>
      <c r="B2304" s="12" t="s">
        <v>6672</v>
      </c>
      <c r="C2304" s="12">
        <v>7.9</v>
      </c>
      <c r="D2304" s="12">
        <v>15.2</v>
      </c>
      <c r="E2304" s="12">
        <v>45863.0</v>
      </c>
      <c r="F2304" t="str">
        <f t="shared" si="1"/>
        <v> Pennsylvania</v>
      </c>
      <c r="G2304" t="str">
        <f t="shared" si="2"/>
        <v>Tioga </v>
      </c>
      <c r="H2304" t="str">
        <f t="shared" si="3"/>
        <v>Pennsylvania</v>
      </c>
      <c r="I2304" t="str">
        <f>VLOOKUP(H2304,Sheet5!A:B,2,FALSE)</f>
        <v>PA</v>
      </c>
      <c r="J2304" t="str">
        <f t="shared" si="4"/>
        <v>Tioga, PA</v>
      </c>
    </row>
    <row r="2305" ht="15.75" customHeight="1">
      <c r="A2305" s="11" t="s">
        <v>10844</v>
      </c>
      <c r="B2305" s="12" t="s">
        <v>6674</v>
      </c>
      <c r="C2305" s="12">
        <v>6.5</v>
      </c>
      <c r="D2305" s="12">
        <v>11.8</v>
      </c>
      <c r="E2305" s="12">
        <v>48827.0</v>
      </c>
      <c r="F2305" t="str">
        <f t="shared" si="1"/>
        <v> Pennsylvania</v>
      </c>
      <c r="G2305" t="str">
        <f t="shared" si="2"/>
        <v>Union </v>
      </c>
      <c r="H2305" t="str">
        <f t="shared" si="3"/>
        <v>Pennsylvania</v>
      </c>
      <c r="I2305" t="str">
        <f>VLOOKUP(H2305,Sheet5!A:B,2,FALSE)</f>
        <v>PA</v>
      </c>
      <c r="J2305" t="str">
        <f t="shared" si="4"/>
        <v>Union, PA</v>
      </c>
    </row>
    <row r="2306" ht="15.75" customHeight="1">
      <c r="A2306" s="11" t="s">
        <v>10845</v>
      </c>
      <c r="B2306" s="12" t="s">
        <v>6676</v>
      </c>
      <c r="C2306" s="12">
        <v>7.3</v>
      </c>
      <c r="D2306" s="12">
        <v>16.0</v>
      </c>
      <c r="E2306" s="12">
        <v>43291.0</v>
      </c>
      <c r="F2306" t="str">
        <f t="shared" si="1"/>
        <v> Pennsylvania</v>
      </c>
      <c r="G2306" t="str">
        <f t="shared" si="2"/>
        <v>Venango </v>
      </c>
      <c r="H2306" t="str">
        <f t="shared" si="3"/>
        <v>Pennsylvania</v>
      </c>
      <c r="I2306" t="str">
        <f>VLOOKUP(H2306,Sheet5!A:B,2,FALSE)</f>
        <v>PA</v>
      </c>
      <c r="J2306" t="str">
        <f t="shared" si="4"/>
        <v>Venango, PA</v>
      </c>
    </row>
    <row r="2307" ht="15.75" customHeight="1">
      <c r="A2307" s="11" t="s">
        <v>10846</v>
      </c>
      <c r="B2307" s="12" t="s">
        <v>6678</v>
      </c>
      <c r="C2307" s="12">
        <v>7.0</v>
      </c>
      <c r="D2307" s="12">
        <v>13.0</v>
      </c>
      <c r="E2307" s="12">
        <v>44391.0</v>
      </c>
      <c r="F2307" t="str">
        <f t="shared" si="1"/>
        <v> Pennsylvania</v>
      </c>
      <c r="G2307" t="str">
        <f t="shared" si="2"/>
        <v>Warren </v>
      </c>
      <c r="H2307" t="str">
        <f t="shared" si="3"/>
        <v>Pennsylvania</v>
      </c>
      <c r="I2307" t="str">
        <f>VLOOKUP(H2307,Sheet5!A:B,2,FALSE)</f>
        <v>PA</v>
      </c>
      <c r="J2307" t="str">
        <f t="shared" si="4"/>
        <v>Warren, PA</v>
      </c>
    </row>
    <row r="2308" ht="15.75" customHeight="1">
      <c r="A2308" s="11" t="s">
        <v>10847</v>
      </c>
      <c r="B2308" s="12" t="s">
        <v>6680</v>
      </c>
      <c r="C2308" s="12">
        <v>7.1</v>
      </c>
      <c r="D2308" s="12">
        <v>10.5</v>
      </c>
      <c r="E2308" s="12">
        <v>55323.0</v>
      </c>
      <c r="F2308" t="str">
        <f t="shared" si="1"/>
        <v> Pennsylvania</v>
      </c>
      <c r="G2308" t="str">
        <f t="shared" si="2"/>
        <v>Washington </v>
      </c>
      <c r="H2308" t="str">
        <f t="shared" si="3"/>
        <v>Pennsylvania</v>
      </c>
      <c r="I2308" t="str">
        <f>VLOOKUP(H2308,Sheet5!A:B,2,FALSE)</f>
        <v>PA</v>
      </c>
      <c r="J2308" t="str">
        <f t="shared" si="4"/>
        <v>Washington, PA</v>
      </c>
    </row>
    <row r="2309" ht="15.75" customHeight="1">
      <c r="A2309" s="11" t="s">
        <v>10848</v>
      </c>
      <c r="B2309" s="12" t="s">
        <v>6682</v>
      </c>
      <c r="C2309" s="12">
        <v>8.2</v>
      </c>
      <c r="D2309" s="12">
        <v>13.0</v>
      </c>
      <c r="E2309" s="12">
        <v>49285.0</v>
      </c>
      <c r="F2309" t="str">
        <f t="shared" si="1"/>
        <v> Pennsylvania</v>
      </c>
      <c r="G2309" t="str">
        <f t="shared" si="2"/>
        <v>Wayne </v>
      </c>
      <c r="H2309" t="str">
        <f t="shared" si="3"/>
        <v>Pennsylvania</v>
      </c>
      <c r="I2309" t="str">
        <f>VLOOKUP(H2309,Sheet5!A:B,2,FALSE)</f>
        <v>PA</v>
      </c>
      <c r="J2309" t="str">
        <f t="shared" si="4"/>
        <v>Wayne, PA</v>
      </c>
    </row>
    <row r="2310" ht="15.75" customHeight="1">
      <c r="A2310" s="11" t="s">
        <v>10849</v>
      </c>
      <c r="B2310" s="12" t="s">
        <v>6684</v>
      </c>
      <c r="C2310" s="12">
        <v>6.5</v>
      </c>
      <c r="D2310" s="12">
        <v>10.3</v>
      </c>
      <c r="E2310" s="12">
        <v>51593.0</v>
      </c>
      <c r="F2310" t="str">
        <f t="shared" si="1"/>
        <v> Pennsylvania</v>
      </c>
      <c r="G2310" t="str">
        <f t="shared" si="2"/>
        <v>Westmoreland </v>
      </c>
      <c r="H2310" t="str">
        <f t="shared" si="3"/>
        <v>Pennsylvania</v>
      </c>
      <c r="I2310" t="str">
        <f>VLOOKUP(H2310,Sheet5!A:B,2,FALSE)</f>
        <v>PA</v>
      </c>
      <c r="J2310" t="str">
        <f t="shared" si="4"/>
        <v>Westmoreland, PA</v>
      </c>
    </row>
    <row r="2311" ht="15.75" customHeight="1">
      <c r="A2311" s="11" t="s">
        <v>10850</v>
      </c>
      <c r="B2311" s="12" t="s">
        <v>6686</v>
      </c>
      <c r="C2311" s="12">
        <v>7.8</v>
      </c>
      <c r="D2311" s="12">
        <v>11.3</v>
      </c>
      <c r="E2311" s="12">
        <v>51021.0</v>
      </c>
      <c r="F2311" t="str">
        <f t="shared" si="1"/>
        <v> Pennsylvania</v>
      </c>
      <c r="G2311" t="str">
        <f t="shared" si="2"/>
        <v>Wyoming </v>
      </c>
      <c r="H2311" t="str">
        <f t="shared" si="3"/>
        <v>Pennsylvania</v>
      </c>
      <c r="I2311" t="str">
        <f>VLOOKUP(H2311,Sheet5!A:B,2,FALSE)</f>
        <v>PA</v>
      </c>
      <c r="J2311" t="str">
        <f t="shared" si="4"/>
        <v>Wyoming, PA</v>
      </c>
    </row>
    <row r="2312" ht="15.75" customHeight="1">
      <c r="A2312" s="11" t="s">
        <v>10851</v>
      </c>
      <c r="B2312" s="12" t="s">
        <v>6688</v>
      </c>
      <c r="C2312" s="12">
        <v>8.3</v>
      </c>
      <c r="D2312" s="12">
        <v>10.3</v>
      </c>
      <c r="E2312" s="12">
        <v>58906.0</v>
      </c>
      <c r="F2312" t="str">
        <f t="shared" si="1"/>
        <v> Pennsylvania</v>
      </c>
      <c r="G2312" t="str">
        <f t="shared" si="2"/>
        <v>York </v>
      </c>
      <c r="H2312" t="str">
        <f t="shared" si="3"/>
        <v>Pennsylvania</v>
      </c>
      <c r="I2312" t="str">
        <f>VLOOKUP(H2312,Sheet5!A:B,2,FALSE)</f>
        <v>PA</v>
      </c>
      <c r="J2312" t="str">
        <f t="shared" si="4"/>
        <v>York, PA</v>
      </c>
    </row>
    <row r="2313" ht="15.75" customHeight="1">
      <c r="A2313" s="11" t="s">
        <v>10852</v>
      </c>
      <c r="B2313" s="12" t="s">
        <v>6769</v>
      </c>
      <c r="C2313" s="12">
        <v>8.2</v>
      </c>
      <c r="D2313" s="12">
        <v>6.8</v>
      </c>
      <c r="E2313" s="12">
        <v>69240.0</v>
      </c>
      <c r="F2313" t="str">
        <f t="shared" si="1"/>
        <v> Rhode Island</v>
      </c>
      <c r="G2313" t="str">
        <f t="shared" si="2"/>
        <v>Bristol </v>
      </c>
      <c r="H2313" t="str">
        <f t="shared" si="3"/>
        <v>Rhode Island</v>
      </c>
      <c r="I2313" t="str">
        <f>VLOOKUP(H2313,Sheet5!A:B,2,FALSE)</f>
        <v>RI</v>
      </c>
      <c r="J2313" t="str">
        <f t="shared" si="4"/>
        <v>Bristol, RI</v>
      </c>
    </row>
    <row r="2314" ht="15.75" customHeight="1">
      <c r="A2314" s="11" t="s">
        <v>10853</v>
      </c>
      <c r="B2314" s="12" t="s">
        <v>6771</v>
      </c>
      <c r="C2314" s="12">
        <v>9.3</v>
      </c>
      <c r="D2314" s="12">
        <v>8.8</v>
      </c>
      <c r="E2314" s="12">
        <v>62976.0</v>
      </c>
      <c r="F2314" t="str">
        <f t="shared" si="1"/>
        <v> Rhode Island</v>
      </c>
      <c r="G2314" t="str">
        <f t="shared" si="2"/>
        <v>Kent </v>
      </c>
      <c r="H2314" t="str">
        <f t="shared" si="3"/>
        <v>Rhode Island</v>
      </c>
      <c r="I2314" t="str">
        <f>VLOOKUP(H2314,Sheet5!A:B,2,FALSE)</f>
        <v>RI</v>
      </c>
      <c r="J2314" t="str">
        <f t="shared" si="4"/>
        <v>Kent, RI</v>
      </c>
    </row>
    <row r="2315" ht="15.75" customHeight="1">
      <c r="A2315" s="11" t="s">
        <v>10854</v>
      </c>
      <c r="B2315" s="12" t="s">
        <v>6773</v>
      </c>
      <c r="C2315" s="12">
        <v>7.5</v>
      </c>
      <c r="D2315" s="12">
        <v>8.5</v>
      </c>
      <c r="E2315" s="12">
        <v>72702.0</v>
      </c>
      <c r="F2315" t="str">
        <f t="shared" si="1"/>
        <v> Rhode Island</v>
      </c>
      <c r="G2315" t="str">
        <f t="shared" si="2"/>
        <v>Newport </v>
      </c>
      <c r="H2315" t="str">
        <f t="shared" si="3"/>
        <v>Rhode Island</v>
      </c>
      <c r="I2315" t="str">
        <f>VLOOKUP(H2315,Sheet5!A:B,2,FALSE)</f>
        <v>RI</v>
      </c>
      <c r="J2315" t="str">
        <f t="shared" si="4"/>
        <v>Newport, RI</v>
      </c>
    </row>
    <row r="2316" ht="15.75" customHeight="1">
      <c r="A2316" s="11" t="s">
        <v>10855</v>
      </c>
      <c r="B2316" s="12" t="s">
        <v>6775</v>
      </c>
      <c r="C2316" s="12">
        <v>10.6</v>
      </c>
      <c r="D2316" s="12">
        <v>18.0</v>
      </c>
      <c r="E2316" s="12">
        <v>49139.0</v>
      </c>
      <c r="F2316" t="str">
        <f t="shared" si="1"/>
        <v> Rhode Island</v>
      </c>
      <c r="G2316" t="str">
        <f t="shared" si="2"/>
        <v>Providence </v>
      </c>
      <c r="H2316" t="str">
        <f t="shared" si="3"/>
        <v>Rhode Island</v>
      </c>
      <c r="I2316" t="str">
        <f>VLOOKUP(H2316,Sheet5!A:B,2,FALSE)</f>
        <v>RI</v>
      </c>
      <c r="J2316" t="str">
        <f t="shared" si="4"/>
        <v>Providence, RI</v>
      </c>
    </row>
    <row r="2317" ht="15.75" customHeight="1">
      <c r="A2317" s="11" t="s">
        <v>10856</v>
      </c>
      <c r="B2317" s="12" t="s">
        <v>6777</v>
      </c>
      <c r="C2317" s="12">
        <v>6.6</v>
      </c>
      <c r="D2317" s="12">
        <v>9.4</v>
      </c>
      <c r="E2317" s="12">
        <v>72784.0</v>
      </c>
      <c r="F2317" t="str">
        <f t="shared" si="1"/>
        <v> Rhode Island</v>
      </c>
      <c r="G2317" t="str">
        <f t="shared" si="2"/>
        <v>Washington </v>
      </c>
      <c r="H2317" t="str">
        <f t="shared" si="3"/>
        <v>Rhode Island</v>
      </c>
      <c r="I2317" t="str">
        <f>VLOOKUP(H2317,Sheet5!A:B,2,FALSE)</f>
        <v>RI</v>
      </c>
      <c r="J2317" t="str">
        <f t="shared" si="4"/>
        <v>Washington, RI</v>
      </c>
    </row>
    <row r="2318" ht="15.75" customHeight="1">
      <c r="A2318" s="11" t="s">
        <v>10857</v>
      </c>
      <c r="B2318" s="12" t="s">
        <v>6779</v>
      </c>
      <c r="C2318" s="12">
        <v>12.6</v>
      </c>
      <c r="D2318" s="12">
        <v>23.1</v>
      </c>
      <c r="E2318" s="12">
        <v>35409.0</v>
      </c>
      <c r="F2318" t="str">
        <f t="shared" si="1"/>
        <v> South Carolina</v>
      </c>
      <c r="G2318" t="str">
        <f t="shared" si="2"/>
        <v>Abbeville </v>
      </c>
      <c r="H2318" t="str">
        <f t="shared" si="3"/>
        <v>South Carolina</v>
      </c>
      <c r="I2318" t="str">
        <f>VLOOKUP(H2318,Sheet5!A:B,2,FALSE)</f>
        <v>SC</v>
      </c>
      <c r="J2318" t="str">
        <f t="shared" si="4"/>
        <v>Abbeville, SC</v>
      </c>
    </row>
    <row r="2319" ht="15.75" customHeight="1">
      <c r="A2319" s="11" t="s">
        <v>10858</v>
      </c>
      <c r="B2319" s="12" t="s">
        <v>6781</v>
      </c>
      <c r="C2319" s="12">
        <v>10.3</v>
      </c>
      <c r="D2319" s="12">
        <v>18.4</v>
      </c>
      <c r="E2319" s="12">
        <v>45597.0</v>
      </c>
      <c r="F2319" t="str">
        <f t="shared" si="1"/>
        <v> South Carolina</v>
      </c>
      <c r="G2319" t="str">
        <f t="shared" si="2"/>
        <v>Aiken </v>
      </c>
      <c r="H2319" t="str">
        <f t="shared" si="3"/>
        <v>South Carolina</v>
      </c>
      <c r="I2319" t="str">
        <f>VLOOKUP(H2319,Sheet5!A:B,2,FALSE)</f>
        <v>SC</v>
      </c>
      <c r="J2319" t="str">
        <f t="shared" si="4"/>
        <v>Aiken, SC</v>
      </c>
    </row>
    <row r="2320" ht="15.75" customHeight="1">
      <c r="A2320" s="11" t="s">
        <v>10859</v>
      </c>
      <c r="B2320" s="12" t="s">
        <v>6783</v>
      </c>
      <c r="C2320" s="12">
        <v>20.7</v>
      </c>
      <c r="D2320" s="12">
        <v>32.5</v>
      </c>
      <c r="E2320" s="12">
        <v>25495.0</v>
      </c>
      <c r="F2320" t="str">
        <f t="shared" si="1"/>
        <v> South Carolina</v>
      </c>
      <c r="G2320" t="str">
        <f t="shared" si="2"/>
        <v>Allendale </v>
      </c>
      <c r="H2320" t="str">
        <f t="shared" si="3"/>
        <v>South Carolina</v>
      </c>
      <c r="I2320" t="str">
        <f>VLOOKUP(H2320,Sheet5!A:B,2,FALSE)</f>
        <v>SC</v>
      </c>
      <c r="J2320" t="str">
        <f t="shared" si="4"/>
        <v>Allendale, SC</v>
      </c>
    </row>
    <row r="2321" ht="15.75" customHeight="1">
      <c r="A2321" s="11" t="s">
        <v>10860</v>
      </c>
      <c r="B2321" s="12" t="s">
        <v>6785</v>
      </c>
      <c r="C2321" s="12">
        <v>10.2</v>
      </c>
      <c r="D2321" s="12">
        <v>16.8</v>
      </c>
      <c r="E2321" s="12">
        <v>41822.0</v>
      </c>
      <c r="F2321" t="str">
        <f t="shared" si="1"/>
        <v> South Carolina</v>
      </c>
      <c r="G2321" t="str">
        <f t="shared" si="2"/>
        <v>Anderson </v>
      </c>
      <c r="H2321" t="str">
        <f t="shared" si="3"/>
        <v>South Carolina</v>
      </c>
      <c r="I2321" t="str">
        <f>VLOOKUP(H2321,Sheet5!A:B,2,FALSE)</f>
        <v>SC</v>
      </c>
      <c r="J2321" t="str">
        <f t="shared" si="4"/>
        <v>Anderson, SC</v>
      </c>
    </row>
    <row r="2322" ht="15.75" customHeight="1">
      <c r="A2322" s="11" t="s">
        <v>10861</v>
      </c>
      <c r="B2322" s="12" t="s">
        <v>6787</v>
      </c>
      <c r="C2322" s="12">
        <v>10.5</v>
      </c>
      <c r="D2322" s="12">
        <v>28.0</v>
      </c>
      <c r="E2322" s="12">
        <v>32738.0</v>
      </c>
      <c r="F2322" t="str">
        <f t="shared" si="1"/>
        <v> South Carolina</v>
      </c>
      <c r="G2322" t="str">
        <f t="shared" si="2"/>
        <v>Bamberg </v>
      </c>
      <c r="H2322" t="str">
        <f t="shared" si="3"/>
        <v>South Carolina</v>
      </c>
      <c r="I2322" t="str">
        <f>VLOOKUP(H2322,Sheet5!A:B,2,FALSE)</f>
        <v>SC</v>
      </c>
      <c r="J2322" t="str">
        <f t="shared" si="4"/>
        <v>Bamberg, SC</v>
      </c>
    </row>
    <row r="2323" ht="15.75" customHeight="1">
      <c r="A2323" s="11" t="s">
        <v>10862</v>
      </c>
      <c r="B2323" s="12" t="s">
        <v>6789</v>
      </c>
      <c r="C2323" s="12">
        <v>16.3</v>
      </c>
      <c r="D2323" s="12">
        <v>28.7</v>
      </c>
      <c r="E2323" s="12">
        <v>33639.0</v>
      </c>
      <c r="F2323" t="str">
        <f t="shared" si="1"/>
        <v> South Carolina</v>
      </c>
      <c r="G2323" t="str">
        <f t="shared" si="2"/>
        <v>Barnwell </v>
      </c>
      <c r="H2323" t="str">
        <f t="shared" si="3"/>
        <v>South Carolina</v>
      </c>
      <c r="I2323" t="str">
        <f>VLOOKUP(H2323,Sheet5!A:B,2,FALSE)</f>
        <v>SC</v>
      </c>
      <c r="J2323" t="str">
        <f t="shared" si="4"/>
        <v>Barnwell, SC</v>
      </c>
    </row>
    <row r="2324" ht="15.75" customHeight="1">
      <c r="A2324" s="11" t="s">
        <v>10863</v>
      </c>
      <c r="B2324" s="12" t="s">
        <v>6791</v>
      </c>
      <c r="C2324" s="12">
        <v>7.9</v>
      </c>
      <c r="D2324" s="12">
        <v>12.4</v>
      </c>
      <c r="E2324" s="12">
        <v>57295.0</v>
      </c>
      <c r="F2324" t="str">
        <f t="shared" si="1"/>
        <v> South Carolina</v>
      </c>
      <c r="G2324" t="str">
        <f t="shared" si="2"/>
        <v>Beaufort </v>
      </c>
      <c r="H2324" t="str">
        <f t="shared" si="3"/>
        <v>South Carolina</v>
      </c>
      <c r="I2324" t="str">
        <f>VLOOKUP(H2324,Sheet5!A:B,2,FALSE)</f>
        <v>SC</v>
      </c>
      <c r="J2324" t="str">
        <f t="shared" si="4"/>
        <v>Beaufort, SC</v>
      </c>
    </row>
    <row r="2325" ht="15.75" customHeight="1">
      <c r="A2325" s="11" t="s">
        <v>10864</v>
      </c>
      <c r="B2325" s="12" t="s">
        <v>6793</v>
      </c>
      <c r="C2325" s="12">
        <v>11.2</v>
      </c>
      <c r="D2325" s="12">
        <v>14.5</v>
      </c>
      <c r="E2325" s="12">
        <v>51844.0</v>
      </c>
      <c r="F2325" t="str">
        <f t="shared" si="1"/>
        <v> South Carolina</v>
      </c>
      <c r="G2325" t="str">
        <f t="shared" si="2"/>
        <v>Berkeley </v>
      </c>
      <c r="H2325" t="str">
        <f t="shared" si="3"/>
        <v>South Carolina</v>
      </c>
      <c r="I2325" t="str">
        <f>VLOOKUP(H2325,Sheet5!A:B,2,FALSE)</f>
        <v>SC</v>
      </c>
      <c r="J2325" t="str">
        <f t="shared" si="4"/>
        <v>Berkeley, SC</v>
      </c>
    </row>
    <row r="2326" ht="15.75" customHeight="1">
      <c r="A2326" s="11" t="s">
        <v>10865</v>
      </c>
      <c r="B2326" s="12" t="s">
        <v>6795</v>
      </c>
      <c r="C2326" s="12">
        <v>8.9</v>
      </c>
      <c r="D2326" s="12">
        <v>18.7</v>
      </c>
      <c r="E2326" s="12">
        <v>41727.0</v>
      </c>
      <c r="F2326" t="str">
        <f t="shared" si="1"/>
        <v> South Carolina</v>
      </c>
      <c r="G2326" t="str">
        <f t="shared" si="2"/>
        <v>Calhoun </v>
      </c>
      <c r="H2326" t="str">
        <f t="shared" si="3"/>
        <v>South Carolina</v>
      </c>
      <c r="I2326" t="str">
        <f>VLOOKUP(H2326,Sheet5!A:B,2,FALSE)</f>
        <v>SC</v>
      </c>
      <c r="J2326" t="str">
        <f t="shared" si="4"/>
        <v>Calhoun, SC</v>
      </c>
    </row>
    <row r="2327" ht="15.75" customHeight="1">
      <c r="A2327" s="11" t="s">
        <v>10866</v>
      </c>
      <c r="B2327" s="12" t="s">
        <v>6797</v>
      </c>
      <c r="C2327" s="12">
        <v>8.9</v>
      </c>
      <c r="D2327" s="12">
        <v>18.1</v>
      </c>
      <c r="E2327" s="12">
        <v>52083.0</v>
      </c>
      <c r="F2327" t="str">
        <f t="shared" si="1"/>
        <v> South Carolina</v>
      </c>
      <c r="G2327" t="str">
        <f t="shared" si="2"/>
        <v>Charleston </v>
      </c>
      <c r="H2327" t="str">
        <f t="shared" si="3"/>
        <v>South Carolina</v>
      </c>
      <c r="I2327" t="str">
        <f>VLOOKUP(H2327,Sheet5!A:B,2,FALSE)</f>
        <v>SC</v>
      </c>
      <c r="J2327" t="str">
        <f t="shared" si="4"/>
        <v>Charleston, SC</v>
      </c>
    </row>
    <row r="2328" ht="15.75" customHeight="1">
      <c r="A2328" s="11" t="s">
        <v>10867</v>
      </c>
      <c r="B2328" s="12" t="s">
        <v>6799</v>
      </c>
      <c r="C2328" s="12">
        <v>13.0</v>
      </c>
      <c r="D2328" s="12">
        <v>23.5</v>
      </c>
      <c r="E2328" s="12">
        <v>34766.0</v>
      </c>
      <c r="F2328" t="str">
        <f t="shared" si="1"/>
        <v> South Carolina</v>
      </c>
      <c r="G2328" t="str">
        <f t="shared" si="2"/>
        <v>Cherokee </v>
      </c>
      <c r="H2328" t="str">
        <f t="shared" si="3"/>
        <v>South Carolina</v>
      </c>
      <c r="I2328" t="str">
        <f>VLOOKUP(H2328,Sheet5!A:B,2,FALSE)</f>
        <v>SC</v>
      </c>
      <c r="J2328" t="str">
        <f t="shared" si="4"/>
        <v>Cherokee, SC</v>
      </c>
    </row>
    <row r="2329" ht="15.75" customHeight="1">
      <c r="A2329" s="11" t="s">
        <v>10868</v>
      </c>
      <c r="B2329" s="12" t="s">
        <v>6802</v>
      </c>
      <c r="C2329" s="12">
        <v>15.8</v>
      </c>
      <c r="D2329" s="12">
        <v>25.3</v>
      </c>
      <c r="E2329" s="12">
        <v>33151.0</v>
      </c>
      <c r="F2329" t="str">
        <f t="shared" si="1"/>
        <v> South Carolina</v>
      </c>
      <c r="G2329" t="str">
        <f t="shared" si="2"/>
        <v>Chester </v>
      </c>
      <c r="H2329" t="str">
        <f t="shared" si="3"/>
        <v>South Carolina</v>
      </c>
      <c r="I2329" t="str">
        <f>VLOOKUP(H2329,Sheet5!A:B,2,FALSE)</f>
        <v>SC</v>
      </c>
      <c r="J2329" t="str">
        <f t="shared" si="4"/>
        <v>Chester, SC</v>
      </c>
    </row>
    <row r="2330" ht="15.75" customHeight="1">
      <c r="A2330" s="11" t="s">
        <v>10869</v>
      </c>
      <c r="B2330" s="12" t="s">
        <v>6804</v>
      </c>
      <c r="C2330" s="12">
        <v>11.1</v>
      </c>
      <c r="D2330" s="12">
        <v>26.8</v>
      </c>
      <c r="E2330" s="12">
        <v>31692.0</v>
      </c>
      <c r="F2330" t="str">
        <f t="shared" si="1"/>
        <v> South Carolina</v>
      </c>
      <c r="G2330" t="str">
        <f t="shared" si="2"/>
        <v>Chesterfield </v>
      </c>
      <c r="H2330" t="str">
        <f t="shared" si="3"/>
        <v>South Carolina</v>
      </c>
      <c r="I2330" t="str">
        <f>VLOOKUP(H2330,Sheet5!A:B,2,FALSE)</f>
        <v>SC</v>
      </c>
      <c r="J2330" t="str">
        <f t="shared" si="4"/>
        <v>Chesterfield, SC</v>
      </c>
    </row>
    <row r="2331" ht="15.75" customHeight="1">
      <c r="A2331" s="11" t="s">
        <v>10870</v>
      </c>
      <c r="B2331" s="12" t="s">
        <v>6806</v>
      </c>
      <c r="C2331" s="12">
        <v>18.4</v>
      </c>
      <c r="D2331" s="12">
        <v>26.1</v>
      </c>
      <c r="E2331" s="12">
        <v>32243.0</v>
      </c>
      <c r="F2331" t="str">
        <f t="shared" si="1"/>
        <v> South Carolina</v>
      </c>
      <c r="G2331" t="str">
        <f t="shared" si="2"/>
        <v>Clarendon </v>
      </c>
      <c r="H2331" t="str">
        <f t="shared" si="3"/>
        <v>South Carolina</v>
      </c>
      <c r="I2331" t="str">
        <f>VLOOKUP(H2331,Sheet5!A:B,2,FALSE)</f>
        <v>SC</v>
      </c>
      <c r="J2331" t="str">
        <f t="shared" si="4"/>
        <v>Clarendon, SC</v>
      </c>
    </row>
    <row r="2332" ht="15.75" customHeight="1">
      <c r="A2332" s="11" t="s">
        <v>10871</v>
      </c>
      <c r="B2332" s="12" t="s">
        <v>6808</v>
      </c>
      <c r="C2332" s="12">
        <v>14.0</v>
      </c>
      <c r="D2332" s="12">
        <v>21.7</v>
      </c>
      <c r="E2332" s="12">
        <v>32224.0</v>
      </c>
      <c r="F2332" t="str">
        <f t="shared" si="1"/>
        <v> South Carolina</v>
      </c>
      <c r="G2332" t="str">
        <f t="shared" si="2"/>
        <v>Colleton </v>
      </c>
      <c r="H2332" t="str">
        <f t="shared" si="3"/>
        <v>South Carolina</v>
      </c>
      <c r="I2332" t="str">
        <f>VLOOKUP(H2332,Sheet5!A:B,2,FALSE)</f>
        <v>SC</v>
      </c>
      <c r="J2332" t="str">
        <f t="shared" si="4"/>
        <v>Colleton, SC</v>
      </c>
    </row>
    <row r="2333" ht="15.75" customHeight="1">
      <c r="A2333" s="11" t="s">
        <v>10872</v>
      </c>
      <c r="B2333" s="12" t="s">
        <v>6810</v>
      </c>
      <c r="C2333" s="12">
        <v>17.1</v>
      </c>
      <c r="D2333" s="12">
        <v>25.1</v>
      </c>
      <c r="E2333" s="12">
        <v>35494.0</v>
      </c>
      <c r="F2333" t="str">
        <f t="shared" si="1"/>
        <v> South Carolina</v>
      </c>
      <c r="G2333" t="str">
        <f t="shared" si="2"/>
        <v>Darlington </v>
      </c>
      <c r="H2333" t="str">
        <f t="shared" si="3"/>
        <v>South Carolina</v>
      </c>
      <c r="I2333" t="str">
        <f>VLOOKUP(H2333,Sheet5!A:B,2,FALSE)</f>
        <v>SC</v>
      </c>
      <c r="J2333" t="str">
        <f t="shared" si="4"/>
        <v>Darlington, SC</v>
      </c>
    </row>
    <row r="2334" ht="15.75" customHeight="1">
      <c r="A2334" s="11" t="s">
        <v>10873</v>
      </c>
      <c r="B2334" s="12" t="s">
        <v>6812</v>
      </c>
      <c r="C2334" s="12">
        <v>14.4</v>
      </c>
      <c r="D2334" s="12">
        <v>31.6</v>
      </c>
      <c r="E2334" s="12">
        <v>28847.0</v>
      </c>
      <c r="F2334" t="str">
        <f t="shared" si="1"/>
        <v> South Carolina</v>
      </c>
      <c r="G2334" t="str">
        <f t="shared" si="2"/>
        <v>Dillon </v>
      </c>
      <c r="H2334" t="str">
        <f t="shared" si="3"/>
        <v>South Carolina</v>
      </c>
      <c r="I2334" t="str">
        <f>VLOOKUP(H2334,Sheet5!A:B,2,FALSE)</f>
        <v>SC</v>
      </c>
      <c r="J2334" t="str">
        <f t="shared" si="4"/>
        <v>Dillon, SC</v>
      </c>
    </row>
    <row r="2335" ht="15.75" customHeight="1">
      <c r="A2335" s="11" t="s">
        <v>10874</v>
      </c>
      <c r="B2335" s="12" t="s">
        <v>6814</v>
      </c>
      <c r="C2335" s="12">
        <v>9.6</v>
      </c>
      <c r="D2335" s="12">
        <v>11.8</v>
      </c>
      <c r="E2335" s="12">
        <v>54452.0</v>
      </c>
      <c r="F2335" t="str">
        <f t="shared" si="1"/>
        <v> South Carolina</v>
      </c>
      <c r="G2335" t="str">
        <f t="shared" si="2"/>
        <v>Dorchester </v>
      </c>
      <c r="H2335" t="str">
        <f t="shared" si="3"/>
        <v>South Carolina</v>
      </c>
      <c r="I2335" t="str">
        <f>VLOOKUP(H2335,Sheet5!A:B,2,FALSE)</f>
        <v>SC</v>
      </c>
      <c r="J2335" t="str">
        <f t="shared" si="4"/>
        <v>Dorchester, SC</v>
      </c>
    </row>
    <row r="2336" ht="15.75" customHeight="1">
      <c r="A2336" s="11" t="s">
        <v>10875</v>
      </c>
      <c r="B2336" s="12" t="s">
        <v>6816</v>
      </c>
      <c r="C2336" s="12">
        <v>10.7</v>
      </c>
      <c r="D2336" s="12">
        <v>18.1</v>
      </c>
      <c r="E2336" s="12">
        <v>44704.0</v>
      </c>
      <c r="F2336" t="str">
        <f t="shared" si="1"/>
        <v> South Carolina</v>
      </c>
      <c r="G2336" t="str">
        <f t="shared" si="2"/>
        <v>Edgefield </v>
      </c>
      <c r="H2336" t="str">
        <f t="shared" si="3"/>
        <v>South Carolina</v>
      </c>
      <c r="I2336" t="str">
        <f>VLOOKUP(H2336,Sheet5!A:B,2,FALSE)</f>
        <v>SC</v>
      </c>
      <c r="J2336" t="str">
        <f t="shared" si="4"/>
        <v>Edgefield, SC</v>
      </c>
    </row>
    <row r="2337" ht="15.75" customHeight="1">
      <c r="A2337" s="11" t="s">
        <v>10876</v>
      </c>
      <c r="B2337" s="12" t="s">
        <v>6818</v>
      </c>
      <c r="C2337" s="12">
        <v>14.8</v>
      </c>
      <c r="D2337" s="12">
        <v>24.4</v>
      </c>
      <c r="E2337" s="12">
        <v>36213.0</v>
      </c>
      <c r="F2337" t="str">
        <f t="shared" si="1"/>
        <v> South Carolina</v>
      </c>
      <c r="G2337" t="str">
        <f t="shared" si="2"/>
        <v>Fairfield </v>
      </c>
      <c r="H2337" t="str">
        <f t="shared" si="3"/>
        <v>South Carolina</v>
      </c>
      <c r="I2337" t="str">
        <f>VLOOKUP(H2337,Sheet5!A:B,2,FALSE)</f>
        <v>SC</v>
      </c>
      <c r="J2337" t="str">
        <f t="shared" si="4"/>
        <v>Fairfield, SC</v>
      </c>
    </row>
    <row r="2338" ht="15.75" customHeight="1">
      <c r="A2338" s="11" t="s">
        <v>10877</v>
      </c>
      <c r="B2338" s="12" t="s">
        <v>6820</v>
      </c>
      <c r="C2338" s="12">
        <v>13.2</v>
      </c>
      <c r="D2338" s="12">
        <v>20.5</v>
      </c>
      <c r="E2338" s="12">
        <v>42321.0</v>
      </c>
      <c r="F2338" t="str">
        <f t="shared" si="1"/>
        <v> South Carolina</v>
      </c>
      <c r="G2338" t="str">
        <f t="shared" si="2"/>
        <v>Florence </v>
      </c>
      <c r="H2338" t="str">
        <f t="shared" si="3"/>
        <v>South Carolina</v>
      </c>
      <c r="I2338" t="str">
        <f>VLOOKUP(H2338,Sheet5!A:B,2,FALSE)</f>
        <v>SC</v>
      </c>
      <c r="J2338" t="str">
        <f t="shared" si="4"/>
        <v>Florence, SC</v>
      </c>
    </row>
    <row r="2339" ht="15.75" customHeight="1">
      <c r="A2339" s="11" t="s">
        <v>10878</v>
      </c>
      <c r="B2339" s="12" t="s">
        <v>6822</v>
      </c>
      <c r="C2339" s="12">
        <v>12.1</v>
      </c>
      <c r="D2339" s="12">
        <v>21.1</v>
      </c>
      <c r="E2339" s="12">
        <v>41578.0</v>
      </c>
      <c r="F2339" t="str">
        <f t="shared" si="1"/>
        <v> South Carolina</v>
      </c>
      <c r="G2339" t="str">
        <f t="shared" si="2"/>
        <v>Georgetown </v>
      </c>
      <c r="H2339" t="str">
        <f t="shared" si="3"/>
        <v>South Carolina</v>
      </c>
      <c r="I2339" t="str">
        <f>VLOOKUP(H2339,Sheet5!A:B,2,FALSE)</f>
        <v>SC</v>
      </c>
      <c r="J2339" t="str">
        <f t="shared" si="4"/>
        <v>Georgetown, SC</v>
      </c>
    </row>
    <row r="2340" ht="15.75" customHeight="1">
      <c r="A2340" s="11" t="s">
        <v>10879</v>
      </c>
      <c r="B2340" s="12" t="s">
        <v>6824</v>
      </c>
      <c r="C2340" s="12">
        <v>8.4</v>
      </c>
      <c r="D2340" s="12">
        <v>15.8</v>
      </c>
      <c r="E2340" s="12">
        <v>49968.0</v>
      </c>
      <c r="F2340" t="str">
        <f t="shared" si="1"/>
        <v> South Carolina</v>
      </c>
      <c r="G2340" t="str">
        <f t="shared" si="2"/>
        <v>Greenville </v>
      </c>
      <c r="H2340" t="str">
        <f t="shared" si="3"/>
        <v>South Carolina</v>
      </c>
      <c r="I2340" t="str">
        <f>VLOOKUP(H2340,Sheet5!A:B,2,FALSE)</f>
        <v>SC</v>
      </c>
      <c r="J2340" t="str">
        <f t="shared" si="4"/>
        <v>Greenville, SC</v>
      </c>
    </row>
    <row r="2341" ht="15.75" customHeight="1">
      <c r="A2341" s="11" t="s">
        <v>10880</v>
      </c>
      <c r="B2341" s="12" t="s">
        <v>6826</v>
      </c>
      <c r="C2341" s="12">
        <v>13.5</v>
      </c>
      <c r="D2341" s="12">
        <v>24.5</v>
      </c>
      <c r="E2341" s="12">
        <v>36045.0</v>
      </c>
      <c r="F2341" t="str">
        <f t="shared" si="1"/>
        <v> South Carolina</v>
      </c>
      <c r="G2341" t="str">
        <f t="shared" si="2"/>
        <v>Greenwood </v>
      </c>
      <c r="H2341" t="str">
        <f t="shared" si="3"/>
        <v>South Carolina</v>
      </c>
      <c r="I2341" t="str">
        <f>VLOOKUP(H2341,Sheet5!A:B,2,FALSE)</f>
        <v>SC</v>
      </c>
      <c r="J2341" t="str">
        <f t="shared" si="4"/>
        <v>Greenwood, SC</v>
      </c>
    </row>
    <row r="2342" ht="15.75" customHeight="1">
      <c r="A2342" s="11" t="s">
        <v>10881</v>
      </c>
      <c r="B2342" s="12" t="s">
        <v>6828</v>
      </c>
      <c r="C2342" s="12">
        <v>12.6</v>
      </c>
      <c r="D2342" s="12">
        <v>23.1</v>
      </c>
      <c r="E2342" s="12">
        <v>34494.0</v>
      </c>
      <c r="F2342" t="str">
        <f t="shared" si="1"/>
        <v> South Carolina</v>
      </c>
      <c r="G2342" t="str">
        <f t="shared" si="2"/>
        <v>Hampton </v>
      </c>
      <c r="H2342" t="str">
        <f t="shared" si="3"/>
        <v>South Carolina</v>
      </c>
      <c r="I2342" t="str">
        <f>VLOOKUP(H2342,Sheet5!A:B,2,FALSE)</f>
        <v>SC</v>
      </c>
      <c r="J2342" t="str">
        <f t="shared" si="4"/>
        <v>Hampton, SC</v>
      </c>
    </row>
    <row r="2343" ht="15.75" customHeight="1">
      <c r="A2343" s="11" t="s">
        <v>10882</v>
      </c>
      <c r="B2343" s="12" t="s">
        <v>6830</v>
      </c>
      <c r="C2343" s="12">
        <v>10.0</v>
      </c>
      <c r="D2343" s="12">
        <v>18.9</v>
      </c>
      <c r="E2343" s="12">
        <v>42322.0</v>
      </c>
      <c r="F2343" t="str">
        <f t="shared" si="1"/>
        <v> South Carolina</v>
      </c>
      <c r="G2343" t="str">
        <f t="shared" si="2"/>
        <v>Horry </v>
      </c>
      <c r="H2343" t="str">
        <f t="shared" si="3"/>
        <v>South Carolina</v>
      </c>
      <c r="I2343" t="str">
        <f>VLOOKUP(H2343,Sheet5!A:B,2,FALSE)</f>
        <v>SC</v>
      </c>
      <c r="J2343" t="str">
        <f t="shared" si="4"/>
        <v>Horry, SC</v>
      </c>
    </row>
    <row r="2344" ht="15.75" customHeight="1">
      <c r="A2344" s="11" t="s">
        <v>10883</v>
      </c>
      <c r="B2344" s="12" t="s">
        <v>6832</v>
      </c>
      <c r="C2344" s="12">
        <v>11.2</v>
      </c>
      <c r="D2344" s="12">
        <v>23.5</v>
      </c>
      <c r="E2344" s="12">
        <v>37801.0</v>
      </c>
      <c r="F2344" t="str">
        <f t="shared" si="1"/>
        <v> South Carolina</v>
      </c>
      <c r="G2344" t="str">
        <f t="shared" si="2"/>
        <v>Jasper </v>
      </c>
      <c r="H2344" t="str">
        <f t="shared" si="3"/>
        <v>South Carolina</v>
      </c>
      <c r="I2344" t="str">
        <f>VLOOKUP(H2344,Sheet5!A:B,2,FALSE)</f>
        <v>SC</v>
      </c>
      <c r="J2344" t="str">
        <f t="shared" si="4"/>
        <v>Jasper, SC</v>
      </c>
    </row>
    <row r="2345" ht="15.75" customHeight="1">
      <c r="A2345" s="11" t="s">
        <v>10884</v>
      </c>
      <c r="B2345" s="12" t="s">
        <v>6834</v>
      </c>
      <c r="C2345" s="12">
        <v>11.4</v>
      </c>
      <c r="D2345" s="12">
        <v>17.8</v>
      </c>
      <c r="E2345" s="12">
        <v>43203.0</v>
      </c>
      <c r="F2345" t="str">
        <f t="shared" si="1"/>
        <v> South Carolina</v>
      </c>
      <c r="G2345" t="str">
        <f t="shared" si="2"/>
        <v>Kershaw </v>
      </c>
      <c r="H2345" t="str">
        <f t="shared" si="3"/>
        <v>South Carolina</v>
      </c>
      <c r="I2345" t="str">
        <f>VLOOKUP(H2345,Sheet5!A:B,2,FALSE)</f>
        <v>SC</v>
      </c>
      <c r="J2345" t="str">
        <f t="shared" si="4"/>
        <v>Kershaw, SC</v>
      </c>
    </row>
    <row r="2346" ht="15.75" customHeight="1">
      <c r="A2346" s="11" t="s">
        <v>10885</v>
      </c>
      <c r="B2346" s="12" t="s">
        <v>6836</v>
      </c>
      <c r="C2346" s="12">
        <v>12.0</v>
      </c>
      <c r="D2346" s="12">
        <v>21.0</v>
      </c>
      <c r="E2346" s="12">
        <v>42906.0</v>
      </c>
      <c r="F2346" t="str">
        <f t="shared" si="1"/>
        <v> South Carolina</v>
      </c>
      <c r="G2346" t="str">
        <f t="shared" si="2"/>
        <v>Lancaster </v>
      </c>
      <c r="H2346" t="str">
        <f t="shared" si="3"/>
        <v>South Carolina</v>
      </c>
      <c r="I2346" t="str">
        <f>VLOOKUP(H2346,Sheet5!A:B,2,FALSE)</f>
        <v>SC</v>
      </c>
      <c r="J2346" t="str">
        <f t="shared" si="4"/>
        <v>Lancaster, SC</v>
      </c>
    </row>
    <row r="2347" ht="15.75" customHeight="1">
      <c r="A2347" s="11" t="s">
        <v>10886</v>
      </c>
      <c r="B2347" s="12" t="s">
        <v>6838</v>
      </c>
      <c r="C2347" s="12">
        <v>11.7</v>
      </c>
      <c r="D2347" s="12">
        <v>21.0</v>
      </c>
      <c r="E2347" s="12">
        <v>38300.0</v>
      </c>
      <c r="F2347" t="str">
        <f t="shared" si="1"/>
        <v> South Carolina</v>
      </c>
      <c r="G2347" t="str">
        <f t="shared" si="2"/>
        <v>Laurens </v>
      </c>
      <c r="H2347" t="str">
        <f t="shared" si="3"/>
        <v>South Carolina</v>
      </c>
      <c r="I2347" t="str">
        <f>VLOOKUP(H2347,Sheet5!A:B,2,FALSE)</f>
        <v>SC</v>
      </c>
      <c r="J2347" t="str">
        <f t="shared" si="4"/>
        <v>Laurens, SC</v>
      </c>
    </row>
    <row r="2348" ht="15.75" customHeight="1">
      <c r="A2348" s="11" t="s">
        <v>10887</v>
      </c>
      <c r="B2348" s="12" t="s">
        <v>6840</v>
      </c>
      <c r="C2348" s="12">
        <v>17.8</v>
      </c>
      <c r="D2348" s="12">
        <v>26.3</v>
      </c>
      <c r="E2348" s="12">
        <v>30939.0</v>
      </c>
      <c r="F2348" t="str">
        <f t="shared" si="1"/>
        <v> South Carolina</v>
      </c>
      <c r="G2348" t="str">
        <f t="shared" si="2"/>
        <v>Lee </v>
      </c>
      <c r="H2348" t="str">
        <f t="shared" si="3"/>
        <v>South Carolina</v>
      </c>
      <c r="I2348" t="str">
        <f>VLOOKUP(H2348,Sheet5!A:B,2,FALSE)</f>
        <v>SC</v>
      </c>
      <c r="J2348" t="str">
        <f t="shared" si="4"/>
        <v>Lee, SC</v>
      </c>
    </row>
    <row r="2349" ht="15.75" customHeight="1">
      <c r="A2349" s="11" t="s">
        <v>10888</v>
      </c>
      <c r="B2349" s="12" t="s">
        <v>6842</v>
      </c>
      <c r="C2349" s="12">
        <v>8.6</v>
      </c>
      <c r="D2349" s="12">
        <v>14.3</v>
      </c>
      <c r="E2349" s="12">
        <v>54170.0</v>
      </c>
      <c r="F2349" t="str">
        <f t="shared" si="1"/>
        <v> South Carolina</v>
      </c>
      <c r="G2349" t="str">
        <f t="shared" si="2"/>
        <v>Lexington </v>
      </c>
      <c r="H2349" t="str">
        <f t="shared" si="3"/>
        <v>South Carolina</v>
      </c>
      <c r="I2349" t="str">
        <f>VLOOKUP(H2349,Sheet5!A:B,2,FALSE)</f>
        <v>SC</v>
      </c>
      <c r="J2349" t="str">
        <f t="shared" si="4"/>
        <v>Lexington, SC</v>
      </c>
    </row>
    <row r="2350" ht="15.75" customHeight="1">
      <c r="A2350" s="11" t="s">
        <v>10889</v>
      </c>
      <c r="B2350" s="12" t="s">
        <v>10890</v>
      </c>
      <c r="C2350" s="12">
        <v>16.5</v>
      </c>
      <c r="D2350" s="12">
        <v>21.6</v>
      </c>
      <c r="E2350" s="12">
        <v>38919.0</v>
      </c>
      <c r="F2350" t="str">
        <f t="shared" si="1"/>
        <v> South Carolina</v>
      </c>
      <c r="G2350" t="str">
        <f t="shared" si="2"/>
        <v>McCormick </v>
      </c>
      <c r="H2350" t="str">
        <f t="shared" si="3"/>
        <v>South Carolina</v>
      </c>
      <c r="I2350" t="str">
        <f>VLOOKUP(H2350,Sheet5!A:B,2,FALSE)</f>
        <v>SC</v>
      </c>
      <c r="J2350" t="str">
        <f t="shared" si="4"/>
        <v>McCormick, SC</v>
      </c>
    </row>
    <row r="2351" ht="15.75" customHeight="1">
      <c r="A2351" s="11" t="s">
        <v>10891</v>
      </c>
      <c r="B2351" s="12" t="s">
        <v>6844</v>
      </c>
      <c r="C2351" s="12">
        <v>16.6</v>
      </c>
      <c r="D2351" s="12">
        <v>29.7</v>
      </c>
      <c r="E2351" s="12">
        <v>29884.0</v>
      </c>
      <c r="F2351" t="str">
        <f t="shared" si="1"/>
        <v> South Carolina</v>
      </c>
      <c r="G2351" t="str">
        <f t="shared" si="2"/>
        <v>Marion </v>
      </c>
      <c r="H2351" t="str">
        <f t="shared" si="3"/>
        <v>South Carolina</v>
      </c>
      <c r="I2351" t="str">
        <f>VLOOKUP(H2351,Sheet5!A:B,2,FALSE)</f>
        <v>SC</v>
      </c>
      <c r="J2351" t="str">
        <f t="shared" si="4"/>
        <v>Marion, SC</v>
      </c>
    </row>
    <row r="2352" ht="15.75" customHeight="1">
      <c r="A2352" s="11" t="s">
        <v>10892</v>
      </c>
      <c r="B2352" s="12" t="s">
        <v>6846</v>
      </c>
      <c r="C2352" s="12">
        <v>15.0</v>
      </c>
      <c r="D2352" s="12">
        <v>32.1</v>
      </c>
      <c r="E2352" s="12">
        <v>28765.0</v>
      </c>
      <c r="F2352" t="str">
        <f t="shared" si="1"/>
        <v> South Carolina</v>
      </c>
      <c r="G2352" t="str">
        <f t="shared" si="2"/>
        <v>Marlboro </v>
      </c>
      <c r="H2352" t="str">
        <f t="shared" si="3"/>
        <v>South Carolina</v>
      </c>
      <c r="I2352" t="str">
        <f>VLOOKUP(H2352,Sheet5!A:B,2,FALSE)</f>
        <v>SC</v>
      </c>
      <c r="J2352" t="str">
        <f t="shared" si="4"/>
        <v>Marlboro, SC</v>
      </c>
    </row>
    <row r="2353" ht="15.75" customHeight="1">
      <c r="A2353" s="11" t="s">
        <v>10893</v>
      </c>
      <c r="B2353" s="12" t="s">
        <v>6850</v>
      </c>
      <c r="C2353" s="12">
        <v>10.5</v>
      </c>
      <c r="D2353" s="12">
        <v>17.5</v>
      </c>
      <c r="E2353" s="12">
        <v>41971.0</v>
      </c>
      <c r="F2353" t="str">
        <f t="shared" si="1"/>
        <v> South Carolina</v>
      </c>
      <c r="G2353" t="str">
        <f t="shared" si="2"/>
        <v>Newberry </v>
      </c>
      <c r="H2353" t="str">
        <f t="shared" si="3"/>
        <v>South Carolina</v>
      </c>
      <c r="I2353" t="str">
        <f>VLOOKUP(H2353,Sheet5!A:B,2,FALSE)</f>
        <v>SC</v>
      </c>
      <c r="J2353" t="str">
        <f t="shared" si="4"/>
        <v>Newberry, SC</v>
      </c>
    </row>
    <row r="2354" ht="15.75" customHeight="1">
      <c r="A2354" s="11" t="s">
        <v>10894</v>
      </c>
      <c r="B2354" s="12" t="s">
        <v>6852</v>
      </c>
      <c r="C2354" s="12">
        <v>12.0</v>
      </c>
      <c r="D2354" s="12">
        <v>18.8</v>
      </c>
      <c r="E2354" s="12">
        <v>41197.0</v>
      </c>
      <c r="F2354" t="str">
        <f t="shared" si="1"/>
        <v> South Carolina</v>
      </c>
      <c r="G2354" t="str">
        <f t="shared" si="2"/>
        <v>Oconee </v>
      </c>
      <c r="H2354" t="str">
        <f t="shared" si="3"/>
        <v>South Carolina</v>
      </c>
      <c r="I2354" t="str">
        <f>VLOOKUP(H2354,Sheet5!A:B,2,FALSE)</f>
        <v>SC</v>
      </c>
      <c r="J2354" t="str">
        <f t="shared" si="4"/>
        <v>Oconee, SC</v>
      </c>
    </row>
    <row r="2355" ht="15.75" customHeight="1">
      <c r="A2355" s="11" t="s">
        <v>10895</v>
      </c>
      <c r="B2355" s="12" t="s">
        <v>6854</v>
      </c>
      <c r="C2355" s="12">
        <v>13.3</v>
      </c>
      <c r="D2355" s="12">
        <v>24.7</v>
      </c>
      <c r="E2355" s="12">
        <v>33615.0</v>
      </c>
      <c r="F2355" t="str">
        <f t="shared" si="1"/>
        <v> South Carolina</v>
      </c>
      <c r="G2355" t="str">
        <f t="shared" si="2"/>
        <v>Orangeburg </v>
      </c>
      <c r="H2355" t="str">
        <f t="shared" si="3"/>
        <v>South Carolina</v>
      </c>
      <c r="I2355" t="str">
        <f>VLOOKUP(H2355,Sheet5!A:B,2,FALSE)</f>
        <v>SC</v>
      </c>
      <c r="J2355" t="str">
        <f t="shared" si="4"/>
        <v>Orangeburg, SC</v>
      </c>
    </row>
    <row r="2356" ht="15.75" customHeight="1">
      <c r="A2356" s="11" t="s">
        <v>10896</v>
      </c>
      <c r="B2356" s="12" t="s">
        <v>6856</v>
      </c>
      <c r="C2356" s="12">
        <v>10.9</v>
      </c>
      <c r="D2356" s="12">
        <v>19.4</v>
      </c>
      <c r="E2356" s="12">
        <v>41501.0</v>
      </c>
      <c r="F2356" t="str">
        <f t="shared" si="1"/>
        <v> South Carolina</v>
      </c>
      <c r="G2356" t="str">
        <f t="shared" si="2"/>
        <v>Pickens </v>
      </c>
      <c r="H2356" t="str">
        <f t="shared" si="3"/>
        <v>South Carolina</v>
      </c>
      <c r="I2356" t="str">
        <f>VLOOKUP(H2356,Sheet5!A:B,2,FALSE)</f>
        <v>SC</v>
      </c>
      <c r="J2356" t="str">
        <f t="shared" si="4"/>
        <v>Pickens, SC</v>
      </c>
    </row>
    <row r="2357" ht="15.75" customHeight="1">
      <c r="A2357" s="11" t="s">
        <v>10897</v>
      </c>
      <c r="B2357" s="12" t="s">
        <v>6858</v>
      </c>
      <c r="C2357" s="12">
        <v>10.4</v>
      </c>
      <c r="D2357" s="12">
        <v>17.2</v>
      </c>
      <c r="E2357" s="12">
        <v>48674.0</v>
      </c>
      <c r="F2357" t="str">
        <f t="shared" si="1"/>
        <v> South Carolina</v>
      </c>
      <c r="G2357" t="str">
        <f t="shared" si="2"/>
        <v>Richland </v>
      </c>
      <c r="H2357" t="str">
        <f t="shared" si="3"/>
        <v>South Carolina</v>
      </c>
      <c r="I2357" t="str">
        <f>VLOOKUP(H2357,Sheet5!A:B,2,FALSE)</f>
        <v>SC</v>
      </c>
      <c r="J2357" t="str">
        <f t="shared" si="4"/>
        <v>Richland, SC</v>
      </c>
    </row>
    <row r="2358" ht="15.75" customHeight="1">
      <c r="A2358" s="11" t="s">
        <v>10898</v>
      </c>
      <c r="B2358" s="12" t="s">
        <v>6860</v>
      </c>
      <c r="C2358" s="12">
        <v>10.3</v>
      </c>
      <c r="D2358" s="12">
        <v>22.5</v>
      </c>
      <c r="E2358" s="12">
        <v>38216.0</v>
      </c>
      <c r="F2358" t="str">
        <f t="shared" si="1"/>
        <v> South Carolina</v>
      </c>
      <c r="G2358" t="str">
        <f t="shared" si="2"/>
        <v>Saluda </v>
      </c>
      <c r="H2358" t="str">
        <f t="shared" si="3"/>
        <v>South Carolina</v>
      </c>
      <c r="I2358" t="str">
        <f>VLOOKUP(H2358,Sheet5!A:B,2,FALSE)</f>
        <v>SC</v>
      </c>
      <c r="J2358" t="str">
        <f t="shared" si="4"/>
        <v>Saluda, SC</v>
      </c>
    </row>
    <row r="2359" ht="15.75" customHeight="1">
      <c r="A2359" s="11" t="s">
        <v>10899</v>
      </c>
      <c r="B2359" s="12" t="s">
        <v>6862</v>
      </c>
      <c r="C2359" s="12">
        <v>10.3</v>
      </c>
      <c r="D2359" s="12">
        <v>18.3</v>
      </c>
      <c r="E2359" s="12">
        <v>43555.0</v>
      </c>
      <c r="F2359" t="str">
        <f t="shared" si="1"/>
        <v> South Carolina</v>
      </c>
      <c r="G2359" t="str">
        <f t="shared" si="2"/>
        <v>Spartanburg </v>
      </c>
      <c r="H2359" t="str">
        <f t="shared" si="3"/>
        <v>South Carolina</v>
      </c>
      <c r="I2359" t="str">
        <f>VLOOKUP(H2359,Sheet5!A:B,2,FALSE)</f>
        <v>SC</v>
      </c>
      <c r="J2359" t="str">
        <f t="shared" si="4"/>
        <v>Spartanburg, SC</v>
      </c>
    </row>
    <row r="2360" ht="15.75" customHeight="1">
      <c r="A2360" s="11" t="s">
        <v>10900</v>
      </c>
      <c r="B2360" s="12" t="s">
        <v>6864</v>
      </c>
      <c r="C2360" s="12">
        <v>13.9</v>
      </c>
      <c r="D2360" s="12">
        <v>18.5</v>
      </c>
      <c r="E2360" s="12">
        <v>40662.0</v>
      </c>
      <c r="F2360" t="str">
        <f t="shared" si="1"/>
        <v> South Carolina</v>
      </c>
      <c r="G2360" t="str">
        <f t="shared" si="2"/>
        <v>Sumter </v>
      </c>
      <c r="H2360" t="str">
        <f t="shared" si="3"/>
        <v>South Carolina</v>
      </c>
      <c r="I2360" t="str">
        <f>VLOOKUP(H2360,Sheet5!A:B,2,FALSE)</f>
        <v>SC</v>
      </c>
      <c r="J2360" t="str">
        <f t="shared" si="4"/>
        <v>Sumter, SC</v>
      </c>
    </row>
    <row r="2361" ht="15.75" customHeight="1">
      <c r="A2361" s="11" t="s">
        <v>10901</v>
      </c>
      <c r="B2361" s="12" t="s">
        <v>6866</v>
      </c>
      <c r="C2361" s="12">
        <v>14.0</v>
      </c>
      <c r="D2361" s="12">
        <v>19.0</v>
      </c>
      <c r="E2361" s="12">
        <v>35221.0</v>
      </c>
      <c r="F2361" t="str">
        <f t="shared" si="1"/>
        <v> South Carolina</v>
      </c>
      <c r="G2361" t="str">
        <f t="shared" si="2"/>
        <v>Union </v>
      </c>
      <c r="H2361" t="str">
        <f t="shared" si="3"/>
        <v>South Carolina</v>
      </c>
      <c r="I2361" t="str">
        <f>VLOOKUP(H2361,Sheet5!A:B,2,FALSE)</f>
        <v>SC</v>
      </c>
      <c r="J2361" t="str">
        <f t="shared" si="4"/>
        <v>Union, SC</v>
      </c>
    </row>
    <row r="2362" ht="15.75" customHeight="1">
      <c r="A2362" s="11" t="s">
        <v>10902</v>
      </c>
      <c r="B2362" s="12" t="s">
        <v>6868</v>
      </c>
      <c r="C2362" s="12">
        <v>11.9</v>
      </c>
      <c r="D2362" s="12">
        <v>28.8</v>
      </c>
      <c r="E2362" s="12">
        <v>27485.0</v>
      </c>
      <c r="F2362" t="str">
        <f t="shared" si="1"/>
        <v> South Carolina</v>
      </c>
      <c r="G2362" t="str">
        <f t="shared" si="2"/>
        <v>Williamsburg </v>
      </c>
      <c r="H2362" t="str">
        <f t="shared" si="3"/>
        <v>South Carolina</v>
      </c>
      <c r="I2362" t="str">
        <f>VLOOKUP(H2362,Sheet5!A:B,2,FALSE)</f>
        <v>SC</v>
      </c>
      <c r="J2362" t="str">
        <f t="shared" si="4"/>
        <v>Williamsburg, SC</v>
      </c>
    </row>
    <row r="2363" ht="15.75" customHeight="1">
      <c r="A2363" s="11" t="s">
        <v>10903</v>
      </c>
      <c r="B2363" s="12" t="s">
        <v>6870</v>
      </c>
      <c r="C2363" s="12">
        <v>10.4</v>
      </c>
      <c r="D2363" s="12">
        <v>14.3</v>
      </c>
      <c r="E2363" s="12">
        <v>53568.0</v>
      </c>
      <c r="F2363" t="str">
        <f t="shared" si="1"/>
        <v> South Carolina</v>
      </c>
      <c r="G2363" t="str">
        <f t="shared" si="2"/>
        <v>York </v>
      </c>
      <c r="H2363" t="str">
        <f t="shared" si="3"/>
        <v>South Carolina</v>
      </c>
      <c r="I2363" t="str">
        <f>VLOOKUP(H2363,Sheet5!A:B,2,FALSE)</f>
        <v>SC</v>
      </c>
      <c r="J2363" t="str">
        <f t="shared" si="4"/>
        <v>York, SC</v>
      </c>
    </row>
    <row r="2364" ht="15.75" customHeight="1">
      <c r="A2364" s="11" t="s">
        <v>10904</v>
      </c>
      <c r="B2364" s="12" t="s">
        <v>6872</v>
      </c>
      <c r="C2364" s="12">
        <v>1.4</v>
      </c>
      <c r="D2364" s="12">
        <v>7.6</v>
      </c>
      <c r="E2364" s="12">
        <v>47024.0</v>
      </c>
      <c r="F2364" t="str">
        <f t="shared" si="1"/>
        <v> South Dakota</v>
      </c>
      <c r="G2364" t="str">
        <f t="shared" si="2"/>
        <v>Aurora </v>
      </c>
      <c r="H2364" t="str">
        <f t="shared" si="3"/>
        <v>South Dakota</v>
      </c>
      <c r="I2364" t="str">
        <f>VLOOKUP(H2364,Sheet5!A:B,2,FALSE)</f>
        <v>SD</v>
      </c>
      <c r="J2364" t="str">
        <f t="shared" si="4"/>
        <v>Aurora, SD</v>
      </c>
    </row>
    <row r="2365" ht="15.75" customHeight="1">
      <c r="A2365" s="11" t="s">
        <v>10905</v>
      </c>
      <c r="B2365" s="12" t="s">
        <v>6874</v>
      </c>
      <c r="C2365" s="12">
        <v>3.4</v>
      </c>
      <c r="D2365" s="12">
        <v>20.4</v>
      </c>
      <c r="E2365" s="12">
        <v>44258.0</v>
      </c>
      <c r="F2365" t="str">
        <f t="shared" si="1"/>
        <v> South Dakota</v>
      </c>
      <c r="G2365" t="str">
        <f t="shared" si="2"/>
        <v>Beadle </v>
      </c>
      <c r="H2365" t="str">
        <f t="shared" si="3"/>
        <v>South Dakota</v>
      </c>
      <c r="I2365" t="str">
        <f>VLOOKUP(H2365,Sheet5!A:B,2,FALSE)</f>
        <v>SD</v>
      </c>
      <c r="J2365" t="str">
        <f t="shared" si="4"/>
        <v>Beadle, SD</v>
      </c>
    </row>
    <row r="2366" ht="15.75" customHeight="1">
      <c r="A2366" s="11" t="s">
        <v>10906</v>
      </c>
      <c r="B2366" s="12" t="s">
        <v>6876</v>
      </c>
      <c r="C2366" s="12">
        <v>15.4</v>
      </c>
      <c r="D2366" s="12">
        <v>39.4</v>
      </c>
      <c r="E2366" s="12">
        <v>34697.0</v>
      </c>
      <c r="F2366" t="str">
        <f t="shared" si="1"/>
        <v> South Dakota</v>
      </c>
      <c r="G2366" t="str">
        <f t="shared" si="2"/>
        <v>Bennett </v>
      </c>
      <c r="H2366" t="str">
        <f t="shared" si="3"/>
        <v>South Dakota</v>
      </c>
      <c r="I2366" t="str">
        <f>VLOOKUP(H2366,Sheet5!A:B,2,FALSE)</f>
        <v>SD</v>
      </c>
      <c r="J2366" t="str">
        <f t="shared" si="4"/>
        <v>Bennett, SD</v>
      </c>
    </row>
    <row r="2367" ht="15.75" customHeight="1">
      <c r="A2367" s="11" t="s">
        <v>10907</v>
      </c>
      <c r="B2367" s="12" t="s">
        <v>6878</v>
      </c>
      <c r="C2367" s="12">
        <v>1.3</v>
      </c>
      <c r="D2367" s="12">
        <v>12.8</v>
      </c>
      <c r="E2367" s="12">
        <v>42795.0</v>
      </c>
      <c r="F2367" t="str">
        <f t="shared" si="1"/>
        <v> South Dakota</v>
      </c>
      <c r="G2367" t="str">
        <f t="shared" si="2"/>
        <v>Bon Homme </v>
      </c>
      <c r="H2367" t="str">
        <f t="shared" si="3"/>
        <v>South Dakota</v>
      </c>
      <c r="I2367" t="str">
        <f>VLOOKUP(H2367,Sheet5!A:B,2,FALSE)</f>
        <v>SD</v>
      </c>
      <c r="J2367" t="str">
        <f t="shared" si="4"/>
        <v>Bon Homme, SD</v>
      </c>
    </row>
    <row r="2368" ht="15.75" customHeight="1">
      <c r="A2368" s="11" t="s">
        <v>10908</v>
      </c>
      <c r="B2368" s="12" t="s">
        <v>6880</v>
      </c>
      <c r="C2368" s="12">
        <v>3.8</v>
      </c>
      <c r="D2368" s="12">
        <v>17.3</v>
      </c>
      <c r="E2368" s="12">
        <v>48406.0</v>
      </c>
      <c r="F2368" t="str">
        <f t="shared" si="1"/>
        <v> South Dakota</v>
      </c>
      <c r="G2368" t="str">
        <f t="shared" si="2"/>
        <v>Brookings </v>
      </c>
      <c r="H2368" t="str">
        <f t="shared" si="3"/>
        <v>South Dakota</v>
      </c>
      <c r="I2368" t="str">
        <f>VLOOKUP(H2368,Sheet5!A:B,2,FALSE)</f>
        <v>SD</v>
      </c>
      <c r="J2368" t="str">
        <f t="shared" si="4"/>
        <v>Brookings, SD</v>
      </c>
    </row>
    <row r="2369" ht="15.75" customHeight="1">
      <c r="A2369" s="11" t="s">
        <v>10909</v>
      </c>
      <c r="B2369" s="12" t="s">
        <v>6882</v>
      </c>
      <c r="C2369" s="12">
        <v>2.5</v>
      </c>
      <c r="D2369" s="12">
        <v>10.0</v>
      </c>
      <c r="E2369" s="12">
        <v>52469.0</v>
      </c>
      <c r="F2369" t="str">
        <f t="shared" si="1"/>
        <v> South Dakota</v>
      </c>
      <c r="G2369" t="str">
        <f t="shared" si="2"/>
        <v>Brown </v>
      </c>
      <c r="H2369" t="str">
        <f t="shared" si="3"/>
        <v>South Dakota</v>
      </c>
      <c r="I2369" t="str">
        <f>VLOOKUP(H2369,Sheet5!A:B,2,FALSE)</f>
        <v>SD</v>
      </c>
      <c r="J2369" t="str">
        <f t="shared" si="4"/>
        <v>Brown, SD</v>
      </c>
    </row>
    <row r="2370" ht="15.75" customHeight="1">
      <c r="A2370" s="11" t="s">
        <v>10910</v>
      </c>
      <c r="B2370" s="12" t="s">
        <v>6884</v>
      </c>
      <c r="C2370" s="12">
        <v>3.8</v>
      </c>
      <c r="D2370" s="12">
        <v>16.0</v>
      </c>
      <c r="E2370" s="12">
        <v>46698.0</v>
      </c>
      <c r="F2370" t="str">
        <f t="shared" si="1"/>
        <v> South Dakota</v>
      </c>
      <c r="G2370" t="str">
        <f t="shared" si="2"/>
        <v>Brule </v>
      </c>
      <c r="H2370" t="str">
        <f t="shared" si="3"/>
        <v>South Dakota</v>
      </c>
      <c r="I2370" t="str">
        <f>VLOOKUP(H2370,Sheet5!A:B,2,FALSE)</f>
        <v>SD</v>
      </c>
      <c r="J2370" t="str">
        <f t="shared" si="4"/>
        <v>Brule, SD</v>
      </c>
    </row>
    <row r="2371" ht="15.75" customHeight="1">
      <c r="A2371" s="11" t="s">
        <v>10911</v>
      </c>
      <c r="B2371" s="12" t="s">
        <v>6886</v>
      </c>
      <c r="C2371" s="12">
        <v>14.6</v>
      </c>
      <c r="D2371" s="12">
        <v>34.0</v>
      </c>
      <c r="E2371" s="12">
        <v>31758.0</v>
      </c>
      <c r="F2371" t="str">
        <f t="shared" si="1"/>
        <v> South Dakota</v>
      </c>
      <c r="G2371" t="str">
        <f t="shared" si="2"/>
        <v>Buffalo </v>
      </c>
      <c r="H2371" t="str">
        <f t="shared" si="3"/>
        <v>South Dakota</v>
      </c>
      <c r="I2371" t="str">
        <f>VLOOKUP(H2371,Sheet5!A:B,2,FALSE)</f>
        <v>SD</v>
      </c>
      <c r="J2371" t="str">
        <f t="shared" si="4"/>
        <v>Buffalo, SD</v>
      </c>
    </row>
    <row r="2372" ht="15.75" customHeight="1">
      <c r="A2372" s="11" t="s">
        <v>10912</v>
      </c>
      <c r="B2372" s="12" t="s">
        <v>6888</v>
      </c>
      <c r="C2372" s="12">
        <v>3.6</v>
      </c>
      <c r="D2372" s="12">
        <v>11.1</v>
      </c>
      <c r="E2372" s="12">
        <v>41731.0</v>
      </c>
      <c r="F2372" t="str">
        <f t="shared" si="1"/>
        <v> South Dakota</v>
      </c>
      <c r="G2372" t="str">
        <f t="shared" si="2"/>
        <v>Butte </v>
      </c>
      <c r="H2372" t="str">
        <f t="shared" si="3"/>
        <v>South Dakota</v>
      </c>
      <c r="I2372" t="str">
        <f>VLOOKUP(H2372,Sheet5!A:B,2,FALSE)</f>
        <v>SD</v>
      </c>
      <c r="J2372" t="str">
        <f t="shared" si="4"/>
        <v>Butte, SD</v>
      </c>
    </row>
    <row r="2373" ht="15.75" customHeight="1">
      <c r="A2373" s="11" t="s">
        <v>10913</v>
      </c>
      <c r="B2373" s="12" t="s">
        <v>6890</v>
      </c>
      <c r="C2373" s="12">
        <v>1.4</v>
      </c>
      <c r="D2373" s="12">
        <v>12.9</v>
      </c>
      <c r="E2373" s="12">
        <v>39167.0</v>
      </c>
      <c r="F2373" t="str">
        <f t="shared" si="1"/>
        <v> South Dakota</v>
      </c>
      <c r="G2373" t="str">
        <f t="shared" si="2"/>
        <v>Campbell </v>
      </c>
      <c r="H2373" t="str">
        <f t="shared" si="3"/>
        <v>South Dakota</v>
      </c>
      <c r="I2373" t="str">
        <f>VLOOKUP(H2373,Sheet5!A:B,2,FALSE)</f>
        <v>SD</v>
      </c>
      <c r="J2373" t="str">
        <f t="shared" si="4"/>
        <v>Campbell, SD</v>
      </c>
    </row>
    <row r="2374" ht="15.75" customHeight="1">
      <c r="A2374" s="11" t="s">
        <v>10914</v>
      </c>
      <c r="B2374" s="12" t="s">
        <v>6892</v>
      </c>
      <c r="C2374" s="12">
        <v>6.6</v>
      </c>
      <c r="D2374" s="12">
        <v>24.6</v>
      </c>
      <c r="E2374" s="12">
        <v>41220.0</v>
      </c>
      <c r="F2374" t="str">
        <f t="shared" si="1"/>
        <v> South Dakota</v>
      </c>
      <c r="G2374" t="str">
        <f t="shared" si="2"/>
        <v>Charles Mix </v>
      </c>
      <c r="H2374" t="str">
        <f t="shared" si="3"/>
        <v>South Dakota</v>
      </c>
      <c r="I2374" t="str">
        <f>VLOOKUP(H2374,Sheet5!A:B,2,FALSE)</f>
        <v>SD</v>
      </c>
      <c r="J2374" t="str">
        <f t="shared" si="4"/>
        <v>Charles Mix, SD</v>
      </c>
    </row>
    <row r="2375" ht="15.75" customHeight="1">
      <c r="A2375" s="11" t="s">
        <v>10915</v>
      </c>
      <c r="B2375" s="12" t="s">
        <v>6894</v>
      </c>
      <c r="C2375" s="12">
        <v>3.6</v>
      </c>
      <c r="D2375" s="12">
        <v>15.9</v>
      </c>
      <c r="E2375" s="12">
        <v>49016.0</v>
      </c>
      <c r="F2375" t="str">
        <f t="shared" si="1"/>
        <v> South Dakota</v>
      </c>
      <c r="G2375" t="str">
        <f t="shared" si="2"/>
        <v>Clark </v>
      </c>
      <c r="H2375" t="str">
        <f t="shared" si="3"/>
        <v>South Dakota</v>
      </c>
      <c r="I2375" t="str">
        <f>VLOOKUP(H2375,Sheet5!A:B,2,FALSE)</f>
        <v>SD</v>
      </c>
      <c r="J2375" t="str">
        <f t="shared" si="4"/>
        <v>Clark, SD</v>
      </c>
    </row>
    <row r="2376" ht="15.75" customHeight="1">
      <c r="A2376" s="11" t="s">
        <v>10916</v>
      </c>
      <c r="B2376" s="12" t="s">
        <v>6896</v>
      </c>
      <c r="C2376" s="12">
        <v>7.8</v>
      </c>
      <c r="D2376" s="12">
        <v>28.2</v>
      </c>
      <c r="E2376" s="12">
        <v>36627.0</v>
      </c>
      <c r="F2376" t="str">
        <f t="shared" si="1"/>
        <v> South Dakota</v>
      </c>
      <c r="G2376" t="str">
        <f t="shared" si="2"/>
        <v>Clay </v>
      </c>
      <c r="H2376" t="str">
        <f t="shared" si="3"/>
        <v>South Dakota</v>
      </c>
      <c r="I2376" t="str">
        <f>VLOOKUP(H2376,Sheet5!A:B,2,FALSE)</f>
        <v>SD</v>
      </c>
      <c r="J2376" t="str">
        <f t="shared" si="4"/>
        <v>Clay, SD</v>
      </c>
    </row>
    <row r="2377" ht="15.75" customHeight="1">
      <c r="A2377" s="11" t="s">
        <v>10917</v>
      </c>
      <c r="B2377" s="12" t="s">
        <v>6898</v>
      </c>
      <c r="C2377" s="12">
        <v>3.7</v>
      </c>
      <c r="D2377" s="12">
        <v>10.7</v>
      </c>
      <c r="E2377" s="12">
        <v>47891.0</v>
      </c>
      <c r="F2377" t="str">
        <f t="shared" si="1"/>
        <v> South Dakota</v>
      </c>
      <c r="G2377" t="str">
        <f t="shared" si="2"/>
        <v>Codington </v>
      </c>
      <c r="H2377" t="str">
        <f t="shared" si="3"/>
        <v>South Dakota</v>
      </c>
      <c r="I2377" t="str">
        <f>VLOOKUP(H2377,Sheet5!A:B,2,FALSE)</f>
        <v>SD</v>
      </c>
      <c r="J2377" t="str">
        <f t="shared" si="4"/>
        <v>Codington, SD</v>
      </c>
    </row>
    <row r="2378" ht="15.75" customHeight="1">
      <c r="A2378" s="11" t="s">
        <v>10918</v>
      </c>
      <c r="B2378" s="12" t="s">
        <v>6900</v>
      </c>
      <c r="C2378" s="12">
        <v>27.9</v>
      </c>
      <c r="D2378" s="12">
        <v>44.3</v>
      </c>
      <c r="E2378" s="12">
        <v>32892.0</v>
      </c>
      <c r="F2378" t="str">
        <f t="shared" si="1"/>
        <v> South Dakota</v>
      </c>
      <c r="G2378" t="str">
        <f t="shared" si="2"/>
        <v>Corson </v>
      </c>
      <c r="H2378" t="str">
        <f t="shared" si="3"/>
        <v>South Dakota</v>
      </c>
      <c r="I2378" t="str">
        <f>VLOOKUP(H2378,Sheet5!A:B,2,FALSE)</f>
        <v>SD</v>
      </c>
      <c r="J2378" t="str">
        <f t="shared" si="4"/>
        <v>Corson, SD</v>
      </c>
    </row>
    <row r="2379" ht="15.75" customHeight="1">
      <c r="A2379" s="11" t="s">
        <v>10919</v>
      </c>
      <c r="B2379" s="12" t="s">
        <v>6902</v>
      </c>
      <c r="C2379" s="12">
        <v>5.1</v>
      </c>
      <c r="D2379" s="12">
        <v>10.0</v>
      </c>
      <c r="E2379" s="12">
        <v>50903.0</v>
      </c>
      <c r="F2379" t="str">
        <f t="shared" si="1"/>
        <v> South Dakota</v>
      </c>
      <c r="G2379" t="str">
        <f t="shared" si="2"/>
        <v>Custer </v>
      </c>
      <c r="H2379" t="str">
        <f t="shared" si="3"/>
        <v>South Dakota</v>
      </c>
      <c r="I2379" t="str">
        <f>VLOOKUP(H2379,Sheet5!A:B,2,FALSE)</f>
        <v>SD</v>
      </c>
      <c r="J2379" t="str">
        <f t="shared" si="4"/>
        <v>Custer, SD</v>
      </c>
    </row>
    <row r="2380" ht="15.75" customHeight="1">
      <c r="A2380" s="11" t="s">
        <v>10920</v>
      </c>
      <c r="B2380" s="12" t="s">
        <v>6904</v>
      </c>
      <c r="C2380" s="12">
        <v>3.2</v>
      </c>
      <c r="D2380" s="12">
        <v>12.1</v>
      </c>
      <c r="E2380" s="12">
        <v>50061.0</v>
      </c>
      <c r="F2380" t="str">
        <f t="shared" si="1"/>
        <v> South Dakota</v>
      </c>
      <c r="G2380" t="str">
        <f t="shared" si="2"/>
        <v>Davison </v>
      </c>
      <c r="H2380" t="str">
        <f t="shared" si="3"/>
        <v>South Dakota</v>
      </c>
      <c r="I2380" t="str">
        <f>VLOOKUP(H2380,Sheet5!A:B,2,FALSE)</f>
        <v>SD</v>
      </c>
      <c r="J2380" t="str">
        <f t="shared" si="4"/>
        <v>Davison, SD</v>
      </c>
    </row>
    <row r="2381" ht="15.75" customHeight="1">
      <c r="A2381" s="11" t="s">
        <v>10921</v>
      </c>
      <c r="B2381" s="12" t="s">
        <v>6906</v>
      </c>
      <c r="C2381" s="12">
        <v>4.9</v>
      </c>
      <c r="D2381" s="12">
        <v>22.5</v>
      </c>
      <c r="E2381" s="12">
        <v>37901.0</v>
      </c>
      <c r="F2381" t="str">
        <f t="shared" si="1"/>
        <v> South Dakota</v>
      </c>
      <c r="G2381" t="str">
        <f t="shared" si="2"/>
        <v>Day </v>
      </c>
      <c r="H2381" t="str">
        <f t="shared" si="3"/>
        <v>South Dakota</v>
      </c>
      <c r="I2381" t="str">
        <f>VLOOKUP(H2381,Sheet5!A:B,2,FALSE)</f>
        <v>SD</v>
      </c>
      <c r="J2381" t="str">
        <f t="shared" si="4"/>
        <v>Day, SD</v>
      </c>
    </row>
    <row r="2382" ht="15.75" customHeight="1">
      <c r="A2382" s="11" t="s">
        <v>10922</v>
      </c>
      <c r="B2382" s="12" t="s">
        <v>6908</v>
      </c>
      <c r="C2382" s="12">
        <v>4.9</v>
      </c>
      <c r="D2382" s="12">
        <v>5.4</v>
      </c>
      <c r="E2382" s="12">
        <v>52717.0</v>
      </c>
      <c r="F2382" t="str">
        <f t="shared" si="1"/>
        <v> South Dakota</v>
      </c>
      <c r="G2382" t="str">
        <f t="shared" si="2"/>
        <v>Deuel </v>
      </c>
      <c r="H2382" t="str">
        <f t="shared" si="3"/>
        <v>South Dakota</v>
      </c>
      <c r="I2382" t="str">
        <f>VLOOKUP(H2382,Sheet5!A:B,2,FALSE)</f>
        <v>SD</v>
      </c>
      <c r="J2382" t="str">
        <f t="shared" si="4"/>
        <v>Deuel, SD</v>
      </c>
    </row>
    <row r="2383" ht="15.75" customHeight="1">
      <c r="A2383" s="11" t="s">
        <v>10923</v>
      </c>
      <c r="B2383" s="12" t="s">
        <v>6910</v>
      </c>
      <c r="C2383" s="12">
        <v>23.1</v>
      </c>
      <c r="D2383" s="12">
        <v>31.7</v>
      </c>
      <c r="E2383" s="12">
        <v>33704.0</v>
      </c>
      <c r="F2383" t="str">
        <f t="shared" si="1"/>
        <v> South Dakota</v>
      </c>
      <c r="G2383" t="str">
        <f t="shared" si="2"/>
        <v>Dewey </v>
      </c>
      <c r="H2383" t="str">
        <f t="shared" si="3"/>
        <v>South Dakota</v>
      </c>
      <c r="I2383" t="str">
        <f>VLOOKUP(H2383,Sheet5!A:B,2,FALSE)</f>
        <v>SD</v>
      </c>
      <c r="J2383" t="str">
        <f t="shared" si="4"/>
        <v>Dewey, SD</v>
      </c>
    </row>
    <row r="2384" ht="15.75" customHeight="1">
      <c r="A2384" s="11" t="s">
        <v>10924</v>
      </c>
      <c r="B2384" s="12" t="s">
        <v>6912</v>
      </c>
      <c r="C2384" s="12">
        <v>1.0</v>
      </c>
      <c r="D2384" s="12">
        <v>13.4</v>
      </c>
      <c r="E2384" s="12">
        <v>49360.0</v>
      </c>
      <c r="F2384" t="str">
        <f t="shared" si="1"/>
        <v> South Dakota</v>
      </c>
      <c r="G2384" t="str">
        <f t="shared" si="2"/>
        <v>Douglas </v>
      </c>
      <c r="H2384" t="str">
        <f t="shared" si="3"/>
        <v>South Dakota</v>
      </c>
      <c r="I2384" t="str">
        <f>VLOOKUP(H2384,Sheet5!A:B,2,FALSE)</f>
        <v>SD</v>
      </c>
      <c r="J2384" t="str">
        <f t="shared" si="4"/>
        <v>Douglas, SD</v>
      </c>
    </row>
    <row r="2385" ht="15.75" customHeight="1">
      <c r="A2385" s="11" t="s">
        <v>10925</v>
      </c>
      <c r="B2385" s="12" t="s">
        <v>6914</v>
      </c>
      <c r="C2385" s="12">
        <v>1.4</v>
      </c>
      <c r="D2385" s="12">
        <v>11.7</v>
      </c>
      <c r="E2385" s="12">
        <v>54229.0</v>
      </c>
      <c r="F2385" t="str">
        <f t="shared" si="1"/>
        <v> South Dakota</v>
      </c>
      <c r="G2385" t="str">
        <f t="shared" si="2"/>
        <v>Edmunds </v>
      </c>
      <c r="H2385" t="str">
        <f t="shared" si="3"/>
        <v>South Dakota</v>
      </c>
      <c r="I2385" t="str">
        <f>VLOOKUP(H2385,Sheet5!A:B,2,FALSE)</f>
        <v>SD</v>
      </c>
      <c r="J2385" t="str">
        <f t="shared" si="4"/>
        <v>Edmunds, SD</v>
      </c>
    </row>
    <row r="2386" ht="15.75" customHeight="1">
      <c r="A2386" s="11" t="s">
        <v>10926</v>
      </c>
      <c r="B2386" s="12" t="s">
        <v>6916</v>
      </c>
      <c r="C2386" s="12">
        <v>3.1</v>
      </c>
      <c r="D2386" s="12">
        <v>17.9</v>
      </c>
      <c r="E2386" s="12">
        <v>43239.0</v>
      </c>
      <c r="F2386" t="str">
        <f t="shared" si="1"/>
        <v> South Dakota</v>
      </c>
      <c r="G2386" t="str">
        <f t="shared" si="2"/>
        <v>Fall River </v>
      </c>
      <c r="H2386" t="str">
        <f t="shared" si="3"/>
        <v>South Dakota</v>
      </c>
      <c r="I2386" t="str">
        <f>VLOOKUP(H2386,Sheet5!A:B,2,FALSE)</f>
        <v>SD</v>
      </c>
      <c r="J2386" t="str">
        <f t="shared" si="4"/>
        <v>Fall River, SD</v>
      </c>
    </row>
    <row r="2387" ht="15.75" customHeight="1">
      <c r="A2387" s="11" t="s">
        <v>10927</v>
      </c>
      <c r="B2387" s="12" t="s">
        <v>6918</v>
      </c>
      <c r="C2387" s="12">
        <v>2.1</v>
      </c>
      <c r="D2387" s="12">
        <v>14.3</v>
      </c>
      <c r="E2387" s="12">
        <v>42781.0</v>
      </c>
      <c r="F2387" t="str">
        <f t="shared" si="1"/>
        <v> South Dakota</v>
      </c>
      <c r="G2387" t="str">
        <f t="shared" si="2"/>
        <v>Faulk </v>
      </c>
      <c r="H2387" t="str">
        <f t="shared" si="3"/>
        <v>South Dakota</v>
      </c>
      <c r="I2387" t="str">
        <f>VLOOKUP(H2387,Sheet5!A:B,2,FALSE)</f>
        <v>SD</v>
      </c>
      <c r="J2387" t="str">
        <f t="shared" si="4"/>
        <v>Faulk, SD</v>
      </c>
    </row>
    <row r="2388" ht="15.75" customHeight="1">
      <c r="A2388" s="11" t="s">
        <v>10928</v>
      </c>
      <c r="B2388" s="12" t="s">
        <v>6920</v>
      </c>
      <c r="C2388" s="12">
        <v>3.9</v>
      </c>
      <c r="D2388" s="12">
        <v>9.7</v>
      </c>
      <c r="E2388" s="12">
        <v>51277.0</v>
      </c>
      <c r="F2388" t="str">
        <f t="shared" si="1"/>
        <v> South Dakota</v>
      </c>
      <c r="G2388" t="str">
        <f t="shared" si="2"/>
        <v>Grant </v>
      </c>
      <c r="H2388" t="str">
        <f t="shared" si="3"/>
        <v>South Dakota</v>
      </c>
      <c r="I2388" t="str">
        <f>VLOOKUP(H2388,Sheet5!A:B,2,FALSE)</f>
        <v>SD</v>
      </c>
      <c r="J2388" t="str">
        <f t="shared" si="4"/>
        <v>Grant, SD</v>
      </c>
    </row>
    <row r="2389" ht="15.75" customHeight="1">
      <c r="A2389" s="11" t="s">
        <v>10929</v>
      </c>
      <c r="B2389" s="12" t="s">
        <v>6922</v>
      </c>
      <c r="C2389" s="12">
        <v>3.6</v>
      </c>
      <c r="D2389" s="12">
        <v>19.3</v>
      </c>
      <c r="E2389" s="12">
        <v>37321.0</v>
      </c>
      <c r="F2389" t="str">
        <f t="shared" si="1"/>
        <v> South Dakota</v>
      </c>
      <c r="G2389" t="str">
        <f t="shared" si="2"/>
        <v>Gregory </v>
      </c>
      <c r="H2389" t="str">
        <f t="shared" si="3"/>
        <v>South Dakota</v>
      </c>
      <c r="I2389" t="str">
        <f>VLOOKUP(H2389,Sheet5!A:B,2,FALSE)</f>
        <v>SD</v>
      </c>
      <c r="J2389" t="str">
        <f t="shared" si="4"/>
        <v>Gregory, SD</v>
      </c>
    </row>
    <row r="2390" ht="15.75" customHeight="1">
      <c r="A2390" s="11" t="s">
        <v>10930</v>
      </c>
      <c r="B2390" s="12" t="s">
        <v>6924</v>
      </c>
      <c r="C2390" s="12">
        <v>3.2</v>
      </c>
      <c r="D2390" s="12">
        <v>15.2</v>
      </c>
      <c r="E2390" s="12">
        <v>42950.0</v>
      </c>
      <c r="F2390" t="str">
        <f t="shared" si="1"/>
        <v> South Dakota</v>
      </c>
      <c r="G2390" t="str">
        <f t="shared" si="2"/>
        <v>Haakon </v>
      </c>
      <c r="H2390" t="str">
        <f t="shared" si="3"/>
        <v>South Dakota</v>
      </c>
      <c r="I2390" t="str">
        <f>VLOOKUP(H2390,Sheet5!A:B,2,FALSE)</f>
        <v>SD</v>
      </c>
      <c r="J2390" t="str">
        <f t="shared" si="4"/>
        <v>Haakon, SD</v>
      </c>
    </row>
    <row r="2391" ht="15.75" customHeight="1">
      <c r="A2391" s="11" t="s">
        <v>10931</v>
      </c>
      <c r="B2391" s="12" t="s">
        <v>6926</v>
      </c>
      <c r="C2391" s="12">
        <v>3.1</v>
      </c>
      <c r="D2391" s="12">
        <v>6.5</v>
      </c>
      <c r="E2391" s="12">
        <v>56134.0</v>
      </c>
      <c r="F2391" t="str">
        <f t="shared" si="1"/>
        <v> South Dakota</v>
      </c>
      <c r="G2391" t="str">
        <f t="shared" si="2"/>
        <v>Hamlin </v>
      </c>
      <c r="H2391" t="str">
        <f t="shared" si="3"/>
        <v>South Dakota</v>
      </c>
      <c r="I2391" t="str">
        <f>VLOOKUP(H2391,Sheet5!A:B,2,FALSE)</f>
        <v>SD</v>
      </c>
      <c r="J2391" t="str">
        <f t="shared" si="4"/>
        <v>Hamlin, SD</v>
      </c>
    </row>
    <row r="2392" ht="15.75" customHeight="1">
      <c r="A2392" s="11" t="s">
        <v>10932</v>
      </c>
      <c r="B2392" s="12" t="s">
        <v>6928</v>
      </c>
      <c r="C2392" s="12">
        <v>2.9</v>
      </c>
      <c r="D2392" s="12">
        <v>10.0</v>
      </c>
      <c r="E2392" s="12">
        <v>46951.0</v>
      </c>
      <c r="F2392" t="str">
        <f t="shared" si="1"/>
        <v> South Dakota</v>
      </c>
      <c r="G2392" t="str">
        <f t="shared" si="2"/>
        <v>Hand </v>
      </c>
      <c r="H2392" t="str">
        <f t="shared" si="3"/>
        <v>South Dakota</v>
      </c>
      <c r="I2392" t="str">
        <f>VLOOKUP(H2392,Sheet5!A:B,2,FALSE)</f>
        <v>SD</v>
      </c>
      <c r="J2392" t="str">
        <f t="shared" si="4"/>
        <v>Hand, SD</v>
      </c>
    </row>
    <row r="2393" ht="15.75" customHeight="1">
      <c r="A2393" s="11" t="s">
        <v>10933</v>
      </c>
      <c r="B2393" s="12" t="s">
        <v>6930</v>
      </c>
      <c r="C2393" s="12">
        <v>1.8</v>
      </c>
      <c r="D2393" s="12">
        <v>14.8</v>
      </c>
      <c r="E2393" s="12">
        <v>57857.0</v>
      </c>
      <c r="F2393" t="str">
        <f t="shared" si="1"/>
        <v> South Dakota</v>
      </c>
      <c r="G2393" t="str">
        <f t="shared" si="2"/>
        <v>Hanson </v>
      </c>
      <c r="H2393" t="str">
        <f t="shared" si="3"/>
        <v>South Dakota</v>
      </c>
      <c r="I2393" t="str">
        <f>VLOOKUP(H2393,Sheet5!A:B,2,FALSE)</f>
        <v>SD</v>
      </c>
      <c r="J2393" t="str">
        <f t="shared" si="4"/>
        <v>Hanson, SD</v>
      </c>
    </row>
    <row r="2394" ht="15.75" customHeight="1">
      <c r="A2394" s="11" t="s">
        <v>10934</v>
      </c>
      <c r="B2394" s="12" t="s">
        <v>6932</v>
      </c>
      <c r="C2394" s="12">
        <v>0.8</v>
      </c>
      <c r="D2394" s="12">
        <v>17.0</v>
      </c>
      <c r="E2394" s="12">
        <v>47917.0</v>
      </c>
      <c r="F2394" t="str">
        <f t="shared" si="1"/>
        <v> South Dakota</v>
      </c>
      <c r="G2394" t="str">
        <f t="shared" si="2"/>
        <v>Harding </v>
      </c>
      <c r="H2394" t="str">
        <f t="shared" si="3"/>
        <v>South Dakota</v>
      </c>
      <c r="I2394" t="str">
        <f>VLOOKUP(H2394,Sheet5!A:B,2,FALSE)</f>
        <v>SD</v>
      </c>
      <c r="J2394" t="str">
        <f t="shared" si="4"/>
        <v>Harding, SD</v>
      </c>
    </row>
    <row r="2395" ht="15.75" customHeight="1">
      <c r="A2395" s="11" t="s">
        <v>10935</v>
      </c>
      <c r="B2395" s="12" t="s">
        <v>6934</v>
      </c>
      <c r="C2395" s="12">
        <v>2.5</v>
      </c>
      <c r="D2395" s="12">
        <v>10.3</v>
      </c>
      <c r="E2395" s="12">
        <v>57614.0</v>
      </c>
      <c r="F2395" t="str">
        <f t="shared" si="1"/>
        <v> South Dakota</v>
      </c>
      <c r="G2395" t="str">
        <f t="shared" si="2"/>
        <v>Hughes </v>
      </c>
      <c r="H2395" t="str">
        <f t="shared" si="3"/>
        <v>South Dakota</v>
      </c>
      <c r="I2395" t="str">
        <f>VLOOKUP(H2395,Sheet5!A:B,2,FALSE)</f>
        <v>SD</v>
      </c>
      <c r="J2395" t="str">
        <f t="shared" si="4"/>
        <v>Hughes, SD</v>
      </c>
    </row>
    <row r="2396" ht="15.75" customHeight="1">
      <c r="A2396" s="11" t="s">
        <v>10936</v>
      </c>
      <c r="B2396" s="12" t="s">
        <v>6936</v>
      </c>
      <c r="C2396" s="12">
        <v>3.1</v>
      </c>
      <c r="D2396" s="12">
        <v>13.5</v>
      </c>
      <c r="E2396" s="12">
        <v>43688.0</v>
      </c>
      <c r="F2396" t="str">
        <f t="shared" si="1"/>
        <v> South Dakota</v>
      </c>
      <c r="G2396" t="str">
        <f t="shared" si="2"/>
        <v>Hutchinson </v>
      </c>
      <c r="H2396" t="str">
        <f t="shared" si="3"/>
        <v>South Dakota</v>
      </c>
      <c r="I2396" t="str">
        <f>VLOOKUP(H2396,Sheet5!A:B,2,FALSE)</f>
        <v>SD</v>
      </c>
      <c r="J2396" t="str">
        <f t="shared" si="4"/>
        <v>Hutchinson, SD</v>
      </c>
    </row>
    <row r="2397" ht="15.75" customHeight="1">
      <c r="A2397" s="11" t="s">
        <v>10937</v>
      </c>
      <c r="B2397" s="12" t="s">
        <v>6938</v>
      </c>
      <c r="C2397" s="12">
        <v>2.5</v>
      </c>
      <c r="D2397" s="12">
        <v>8.2</v>
      </c>
      <c r="E2397" s="12">
        <v>53036.0</v>
      </c>
      <c r="F2397" t="str">
        <f t="shared" si="1"/>
        <v> South Dakota</v>
      </c>
      <c r="G2397" t="str">
        <f t="shared" si="2"/>
        <v>Hyde </v>
      </c>
      <c r="H2397" t="str">
        <f t="shared" si="3"/>
        <v>South Dakota</v>
      </c>
      <c r="I2397" t="str">
        <f>VLOOKUP(H2397,Sheet5!A:B,2,FALSE)</f>
        <v>SD</v>
      </c>
      <c r="J2397" t="str">
        <f t="shared" si="4"/>
        <v>Hyde, SD</v>
      </c>
    </row>
    <row r="2398" ht="15.75" customHeight="1">
      <c r="A2398" s="11" t="s">
        <v>10938</v>
      </c>
      <c r="B2398" s="12" t="s">
        <v>6940</v>
      </c>
      <c r="C2398" s="12">
        <v>15.2</v>
      </c>
      <c r="D2398" s="12">
        <v>27.6</v>
      </c>
      <c r="E2398" s="12">
        <v>45610.0</v>
      </c>
      <c r="F2398" t="str">
        <f t="shared" si="1"/>
        <v> South Dakota</v>
      </c>
      <c r="G2398" t="str">
        <f t="shared" si="2"/>
        <v>Jackson </v>
      </c>
      <c r="H2398" t="str">
        <f t="shared" si="3"/>
        <v>South Dakota</v>
      </c>
      <c r="I2398" t="str">
        <f>VLOOKUP(H2398,Sheet5!A:B,2,FALSE)</f>
        <v>SD</v>
      </c>
      <c r="J2398" t="str">
        <f t="shared" si="4"/>
        <v>Jackson, SD</v>
      </c>
    </row>
    <row r="2399" ht="15.75" customHeight="1">
      <c r="A2399" s="11" t="s">
        <v>10939</v>
      </c>
      <c r="B2399" s="12" t="s">
        <v>6942</v>
      </c>
      <c r="C2399" s="12">
        <v>0.7</v>
      </c>
      <c r="D2399" s="12">
        <v>10.6</v>
      </c>
      <c r="E2399" s="12">
        <v>49236.0</v>
      </c>
      <c r="F2399" t="str">
        <f t="shared" si="1"/>
        <v> South Dakota</v>
      </c>
      <c r="G2399" t="str">
        <f t="shared" si="2"/>
        <v>Jerauld </v>
      </c>
      <c r="H2399" t="str">
        <f t="shared" si="3"/>
        <v>South Dakota</v>
      </c>
      <c r="I2399" t="str">
        <f>VLOOKUP(H2399,Sheet5!A:B,2,FALSE)</f>
        <v>SD</v>
      </c>
      <c r="J2399" t="str">
        <f t="shared" si="4"/>
        <v>Jerauld, SD</v>
      </c>
    </row>
    <row r="2400" ht="15.75" customHeight="1">
      <c r="A2400" s="11" t="s">
        <v>10940</v>
      </c>
      <c r="B2400" s="12" t="s">
        <v>6944</v>
      </c>
      <c r="C2400" s="12">
        <v>2.4</v>
      </c>
      <c r="D2400" s="12">
        <v>8.9</v>
      </c>
      <c r="E2400" s="12">
        <v>38750.0</v>
      </c>
      <c r="F2400" t="str">
        <f t="shared" si="1"/>
        <v> South Dakota</v>
      </c>
      <c r="G2400" t="str">
        <f t="shared" si="2"/>
        <v>Jones </v>
      </c>
      <c r="H2400" t="str">
        <f t="shared" si="3"/>
        <v>South Dakota</v>
      </c>
      <c r="I2400" t="str">
        <f>VLOOKUP(H2400,Sheet5!A:B,2,FALSE)</f>
        <v>SD</v>
      </c>
      <c r="J2400" t="str">
        <f t="shared" si="4"/>
        <v>Jones, SD</v>
      </c>
    </row>
    <row r="2401" ht="15.75" customHeight="1">
      <c r="A2401" s="11" t="s">
        <v>10941</v>
      </c>
      <c r="B2401" s="12" t="s">
        <v>6946</v>
      </c>
      <c r="C2401" s="12">
        <v>2.1</v>
      </c>
      <c r="D2401" s="12">
        <v>9.3</v>
      </c>
      <c r="E2401" s="12">
        <v>52522.0</v>
      </c>
      <c r="F2401" t="str">
        <f t="shared" si="1"/>
        <v> South Dakota</v>
      </c>
      <c r="G2401" t="str">
        <f t="shared" si="2"/>
        <v>Kingsbury </v>
      </c>
      <c r="H2401" t="str">
        <f t="shared" si="3"/>
        <v>South Dakota</v>
      </c>
      <c r="I2401" t="str">
        <f>VLOOKUP(H2401,Sheet5!A:B,2,FALSE)</f>
        <v>SD</v>
      </c>
      <c r="J2401" t="str">
        <f t="shared" si="4"/>
        <v>Kingsbury, SD</v>
      </c>
    </row>
    <row r="2402" ht="15.75" customHeight="1">
      <c r="A2402" s="11" t="s">
        <v>10942</v>
      </c>
      <c r="B2402" s="12" t="s">
        <v>6948</v>
      </c>
      <c r="C2402" s="12">
        <v>4.0</v>
      </c>
      <c r="D2402" s="12">
        <v>14.4</v>
      </c>
      <c r="E2402" s="12">
        <v>50378.0</v>
      </c>
      <c r="F2402" t="str">
        <f t="shared" si="1"/>
        <v> South Dakota</v>
      </c>
      <c r="G2402" t="str">
        <f t="shared" si="2"/>
        <v>Lake </v>
      </c>
      <c r="H2402" t="str">
        <f t="shared" si="3"/>
        <v>South Dakota</v>
      </c>
      <c r="I2402" t="str">
        <f>VLOOKUP(H2402,Sheet5!A:B,2,FALSE)</f>
        <v>SD</v>
      </c>
      <c r="J2402" t="str">
        <f t="shared" si="4"/>
        <v>Lake, SD</v>
      </c>
    </row>
    <row r="2403" ht="15.75" customHeight="1">
      <c r="A2403" s="11" t="s">
        <v>10943</v>
      </c>
      <c r="B2403" s="12" t="s">
        <v>6950</v>
      </c>
      <c r="C2403" s="12">
        <v>4.3</v>
      </c>
      <c r="D2403" s="12">
        <v>14.8</v>
      </c>
      <c r="E2403" s="12">
        <v>44267.0</v>
      </c>
      <c r="F2403" t="str">
        <f t="shared" si="1"/>
        <v> South Dakota</v>
      </c>
      <c r="G2403" t="str">
        <f t="shared" si="2"/>
        <v>Lawrence </v>
      </c>
      <c r="H2403" t="str">
        <f t="shared" si="3"/>
        <v>South Dakota</v>
      </c>
      <c r="I2403" t="str">
        <f>VLOOKUP(H2403,Sheet5!A:B,2,FALSE)</f>
        <v>SD</v>
      </c>
      <c r="J2403" t="str">
        <f t="shared" si="4"/>
        <v>Lawrence, SD</v>
      </c>
    </row>
    <row r="2404" ht="15.75" customHeight="1">
      <c r="A2404" s="11" t="s">
        <v>10944</v>
      </c>
      <c r="B2404" s="12" t="s">
        <v>6952</v>
      </c>
      <c r="C2404" s="12">
        <v>1.7</v>
      </c>
      <c r="D2404" s="12">
        <v>4.5</v>
      </c>
      <c r="E2404" s="12">
        <v>75877.0</v>
      </c>
      <c r="F2404" t="str">
        <f t="shared" si="1"/>
        <v> South Dakota</v>
      </c>
      <c r="G2404" t="str">
        <f t="shared" si="2"/>
        <v>Lincoln </v>
      </c>
      <c r="H2404" t="str">
        <f t="shared" si="3"/>
        <v>South Dakota</v>
      </c>
      <c r="I2404" t="str">
        <f>VLOOKUP(H2404,Sheet5!A:B,2,FALSE)</f>
        <v>SD</v>
      </c>
      <c r="J2404" t="str">
        <f t="shared" si="4"/>
        <v>Lincoln, SD</v>
      </c>
    </row>
    <row r="2405" ht="15.75" customHeight="1">
      <c r="A2405" s="11" t="s">
        <v>10945</v>
      </c>
      <c r="B2405" s="12" t="s">
        <v>6954</v>
      </c>
      <c r="C2405" s="12">
        <v>8.7</v>
      </c>
      <c r="D2405" s="12">
        <v>18.9</v>
      </c>
      <c r="E2405" s="12">
        <v>44922.0</v>
      </c>
      <c r="F2405" t="str">
        <f t="shared" si="1"/>
        <v> South Dakota</v>
      </c>
      <c r="G2405" t="str">
        <f t="shared" si="2"/>
        <v>Lyman </v>
      </c>
      <c r="H2405" t="str">
        <f t="shared" si="3"/>
        <v>South Dakota</v>
      </c>
      <c r="I2405" t="str">
        <f>VLOOKUP(H2405,Sheet5!A:B,2,FALSE)</f>
        <v>SD</v>
      </c>
      <c r="J2405" t="str">
        <f t="shared" si="4"/>
        <v>Lyman, SD</v>
      </c>
    </row>
    <row r="2406" ht="15.75" customHeight="1">
      <c r="A2406" s="11" t="s">
        <v>10946</v>
      </c>
      <c r="B2406" s="12" t="s">
        <v>10947</v>
      </c>
      <c r="C2406" s="12">
        <v>2.2</v>
      </c>
      <c r="D2406" s="12">
        <v>7.9</v>
      </c>
      <c r="E2406" s="12">
        <v>56603.0</v>
      </c>
      <c r="F2406" t="str">
        <f t="shared" si="1"/>
        <v> South Dakota</v>
      </c>
      <c r="G2406" t="str">
        <f t="shared" si="2"/>
        <v>McCook </v>
      </c>
      <c r="H2406" t="str">
        <f t="shared" si="3"/>
        <v>South Dakota</v>
      </c>
      <c r="I2406" t="str">
        <f>VLOOKUP(H2406,Sheet5!A:B,2,FALSE)</f>
        <v>SD</v>
      </c>
      <c r="J2406" t="str">
        <f t="shared" si="4"/>
        <v>McCook, SD</v>
      </c>
    </row>
    <row r="2407" ht="15.75" customHeight="1">
      <c r="A2407" s="11" t="s">
        <v>10948</v>
      </c>
      <c r="B2407" s="12" t="s">
        <v>10949</v>
      </c>
      <c r="C2407" s="12">
        <v>5.4</v>
      </c>
      <c r="D2407" s="12">
        <v>21.4</v>
      </c>
      <c r="E2407" s="12">
        <v>37602.0</v>
      </c>
      <c r="F2407" t="str">
        <f t="shared" si="1"/>
        <v> South Dakota</v>
      </c>
      <c r="G2407" t="str">
        <f t="shared" si="2"/>
        <v>McPherson </v>
      </c>
      <c r="H2407" t="str">
        <f t="shared" si="3"/>
        <v>South Dakota</v>
      </c>
      <c r="I2407" t="str">
        <f>VLOOKUP(H2407,Sheet5!A:B,2,FALSE)</f>
        <v>SD</v>
      </c>
      <c r="J2407" t="str">
        <f t="shared" si="4"/>
        <v>McPherson, SD</v>
      </c>
    </row>
    <row r="2408" ht="15.75" customHeight="1">
      <c r="A2408" s="11" t="s">
        <v>10950</v>
      </c>
      <c r="B2408" s="12" t="s">
        <v>6956</v>
      </c>
      <c r="C2408" s="12">
        <v>1.7</v>
      </c>
      <c r="D2408" s="12">
        <v>15.2</v>
      </c>
      <c r="E2408" s="12">
        <v>51579.0</v>
      </c>
      <c r="F2408" t="str">
        <f t="shared" si="1"/>
        <v> South Dakota</v>
      </c>
      <c r="G2408" t="str">
        <f t="shared" si="2"/>
        <v>Marshall </v>
      </c>
      <c r="H2408" t="str">
        <f t="shared" si="3"/>
        <v>South Dakota</v>
      </c>
      <c r="I2408" t="str">
        <f>VLOOKUP(H2408,Sheet5!A:B,2,FALSE)</f>
        <v>SD</v>
      </c>
      <c r="J2408" t="str">
        <f t="shared" si="4"/>
        <v>Marshall, SD</v>
      </c>
    </row>
    <row r="2409" ht="15.75" customHeight="1">
      <c r="A2409" s="11" t="s">
        <v>10951</v>
      </c>
      <c r="B2409" s="12" t="s">
        <v>6962</v>
      </c>
      <c r="C2409" s="12">
        <v>3.2</v>
      </c>
      <c r="D2409" s="12">
        <v>9.7</v>
      </c>
      <c r="E2409" s="12">
        <v>52967.0</v>
      </c>
      <c r="F2409" t="str">
        <f t="shared" si="1"/>
        <v> South Dakota</v>
      </c>
      <c r="G2409" t="str">
        <f t="shared" si="2"/>
        <v>Meade </v>
      </c>
      <c r="H2409" t="str">
        <f t="shared" si="3"/>
        <v>South Dakota</v>
      </c>
      <c r="I2409" t="str">
        <f>VLOOKUP(H2409,Sheet5!A:B,2,FALSE)</f>
        <v>SD</v>
      </c>
      <c r="J2409" t="str">
        <f t="shared" si="4"/>
        <v>Meade, SD</v>
      </c>
    </row>
    <row r="2410" ht="15.75" customHeight="1">
      <c r="A2410" s="11" t="s">
        <v>10952</v>
      </c>
      <c r="B2410" s="12" t="s">
        <v>6964</v>
      </c>
      <c r="C2410" s="12">
        <v>13.0</v>
      </c>
      <c r="D2410" s="12">
        <v>37.9</v>
      </c>
      <c r="E2410" s="12">
        <v>35478.0</v>
      </c>
      <c r="F2410" t="str">
        <f t="shared" si="1"/>
        <v> South Dakota</v>
      </c>
      <c r="G2410" t="str">
        <f t="shared" si="2"/>
        <v>Mellette </v>
      </c>
      <c r="H2410" t="str">
        <f t="shared" si="3"/>
        <v>South Dakota</v>
      </c>
      <c r="I2410" t="str">
        <f>VLOOKUP(H2410,Sheet5!A:B,2,FALSE)</f>
        <v>SD</v>
      </c>
      <c r="J2410" t="str">
        <f t="shared" si="4"/>
        <v>Mellette, SD</v>
      </c>
    </row>
    <row r="2411" ht="15.75" customHeight="1">
      <c r="A2411" s="11" t="s">
        <v>10953</v>
      </c>
      <c r="B2411" s="12" t="s">
        <v>6967</v>
      </c>
      <c r="C2411" s="12">
        <v>3.3</v>
      </c>
      <c r="D2411" s="12">
        <v>11.1</v>
      </c>
      <c r="E2411" s="12">
        <v>48241.0</v>
      </c>
      <c r="F2411" t="str">
        <f t="shared" si="1"/>
        <v> South Dakota</v>
      </c>
      <c r="G2411" t="str">
        <f t="shared" si="2"/>
        <v>Miner </v>
      </c>
      <c r="H2411" t="str">
        <f t="shared" si="3"/>
        <v>South Dakota</v>
      </c>
      <c r="I2411" t="str">
        <f>VLOOKUP(H2411,Sheet5!A:B,2,FALSE)</f>
        <v>SD</v>
      </c>
      <c r="J2411" t="str">
        <f t="shared" si="4"/>
        <v>Miner, SD</v>
      </c>
    </row>
    <row r="2412" ht="15.75" customHeight="1">
      <c r="A2412" s="11" t="s">
        <v>10954</v>
      </c>
      <c r="B2412" s="12" t="s">
        <v>6970</v>
      </c>
      <c r="C2412" s="12">
        <v>4.7</v>
      </c>
      <c r="D2412" s="12">
        <v>11.7</v>
      </c>
      <c r="E2412" s="12">
        <v>53391.0</v>
      </c>
      <c r="F2412" t="str">
        <f t="shared" si="1"/>
        <v> South Dakota</v>
      </c>
      <c r="G2412" t="str">
        <f t="shared" si="2"/>
        <v>Minnehaha </v>
      </c>
      <c r="H2412" t="str">
        <f t="shared" si="3"/>
        <v>South Dakota</v>
      </c>
      <c r="I2412" t="str">
        <f>VLOOKUP(H2412,Sheet5!A:B,2,FALSE)</f>
        <v>SD</v>
      </c>
      <c r="J2412" t="str">
        <f t="shared" si="4"/>
        <v>Minnehaha, SD</v>
      </c>
    </row>
    <row r="2413" ht="15.75" customHeight="1">
      <c r="A2413" s="11" t="s">
        <v>10955</v>
      </c>
      <c r="B2413" s="12" t="s">
        <v>6972</v>
      </c>
      <c r="C2413" s="12">
        <v>5.9</v>
      </c>
      <c r="D2413" s="12">
        <v>14.3</v>
      </c>
      <c r="E2413" s="12">
        <v>50651.0</v>
      </c>
      <c r="F2413" t="str">
        <f t="shared" si="1"/>
        <v> South Dakota</v>
      </c>
      <c r="G2413" t="str">
        <f t="shared" si="2"/>
        <v>Moody </v>
      </c>
      <c r="H2413" t="str">
        <f t="shared" si="3"/>
        <v>South Dakota</v>
      </c>
      <c r="I2413" t="str">
        <f>VLOOKUP(H2413,Sheet5!A:B,2,FALSE)</f>
        <v>SD</v>
      </c>
      <c r="J2413" t="str">
        <f t="shared" si="4"/>
        <v>Moody, SD</v>
      </c>
    </row>
    <row r="2414" ht="15.75" customHeight="1">
      <c r="A2414" s="11" t="s">
        <v>10956</v>
      </c>
      <c r="B2414" s="12" t="s">
        <v>6976</v>
      </c>
      <c r="C2414" s="12">
        <v>5.3</v>
      </c>
      <c r="D2414" s="12">
        <v>12.8</v>
      </c>
      <c r="E2414" s="12">
        <v>50564.0</v>
      </c>
      <c r="F2414" t="str">
        <f t="shared" si="1"/>
        <v> South Dakota</v>
      </c>
      <c r="G2414" t="str">
        <f t="shared" si="2"/>
        <v>Pennington </v>
      </c>
      <c r="H2414" t="str">
        <f t="shared" si="3"/>
        <v>South Dakota</v>
      </c>
      <c r="I2414" t="str">
        <f>VLOOKUP(H2414,Sheet5!A:B,2,FALSE)</f>
        <v>SD</v>
      </c>
      <c r="J2414" t="str">
        <f t="shared" si="4"/>
        <v>Pennington, SD</v>
      </c>
    </row>
    <row r="2415" ht="15.75" customHeight="1">
      <c r="A2415" s="11" t="s">
        <v>10957</v>
      </c>
      <c r="B2415" s="12" t="s">
        <v>6978</v>
      </c>
      <c r="C2415" s="12">
        <v>3.5</v>
      </c>
      <c r="D2415" s="12">
        <v>13.9</v>
      </c>
      <c r="E2415" s="12">
        <v>38635.0</v>
      </c>
      <c r="F2415" t="str">
        <f t="shared" si="1"/>
        <v> South Dakota</v>
      </c>
      <c r="G2415" t="str">
        <f t="shared" si="2"/>
        <v>Perkins </v>
      </c>
      <c r="H2415" t="str">
        <f t="shared" si="3"/>
        <v>South Dakota</v>
      </c>
      <c r="I2415" t="str">
        <f>VLOOKUP(H2415,Sheet5!A:B,2,FALSE)</f>
        <v>SD</v>
      </c>
      <c r="J2415" t="str">
        <f t="shared" si="4"/>
        <v>Perkins, SD</v>
      </c>
    </row>
    <row r="2416" ht="15.75" customHeight="1">
      <c r="A2416" s="11" t="s">
        <v>10958</v>
      </c>
      <c r="B2416" s="12" t="s">
        <v>6980</v>
      </c>
      <c r="C2416" s="12">
        <v>0.6</v>
      </c>
      <c r="D2416" s="12">
        <v>12.4</v>
      </c>
      <c r="E2416" s="12">
        <v>44931.0</v>
      </c>
      <c r="F2416" t="str">
        <f t="shared" si="1"/>
        <v> South Dakota</v>
      </c>
      <c r="G2416" t="str">
        <f t="shared" si="2"/>
        <v>Potter </v>
      </c>
      <c r="H2416" t="str">
        <f t="shared" si="3"/>
        <v>South Dakota</v>
      </c>
      <c r="I2416" t="str">
        <f>VLOOKUP(H2416,Sheet5!A:B,2,FALSE)</f>
        <v>SD</v>
      </c>
      <c r="J2416" t="str">
        <f t="shared" si="4"/>
        <v>Potter, SD</v>
      </c>
    </row>
    <row r="2417" ht="15.75" customHeight="1">
      <c r="A2417" s="11" t="s">
        <v>10959</v>
      </c>
      <c r="B2417" s="12" t="s">
        <v>6982</v>
      </c>
      <c r="C2417" s="12">
        <v>8.3</v>
      </c>
      <c r="D2417" s="12">
        <v>21.3</v>
      </c>
      <c r="E2417" s="12">
        <v>48441.0</v>
      </c>
      <c r="F2417" t="str">
        <f t="shared" si="1"/>
        <v> South Dakota</v>
      </c>
      <c r="G2417" t="str">
        <f t="shared" si="2"/>
        <v>Roberts </v>
      </c>
      <c r="H2417" t="str">
        <f t="shared" si="3"/>
        <v>South Dakota</v>
      </c>
      <c r="I2417" t="str">
        <f>VLOOKUP(H2417,Sheet5!A:B,2,FALSE)</f>
        <v>SD</v>
      </c>
      <c r="J2417" t="str">
        <f t="shared" si="4"/>
        <v>Roberts, SD</v>
      </c>
    </row>
    <row r="2418" ht="15.75" customHeight="1">
      <c r="A2418" s="11" t="s">
        <v>10960</v>
      </c>
      <c r="B2418" s="12" t="s">
        <v>6984</v>
      </c>
      <c r="C2418" s="12">
        <v>3.7</v>
      </c>
      <c r="D2418" s="12">
        <v>12.5</v>
      </c>
      <c r="E2418" s="12">
        <v>49375.0</v>
      </c>
      <c r="F2418" t="str">
        <f t="shared" si="1"/>
        <v> South Dakota</v>
      </c>
      <c r="G2418" t="str">
        <f t="shared" si="2"/>
        <v>Sanborn </v>
      </c>
      <c r="H2418" t="str">
        <f t="shared" si="3"/>
        <v>South Dakota</v>
      </c>
      <c r="I2418" t="str">
        <f>VLOOKUP(H2418,Sheet5!A:B,2,FALSE)</f>
        <v>SD</v>
      </c>
      <c r="J2418" t="str">
        <f t="shared" si="4"/>
        <v>Sanborn, SD</v>
      </c>
    </row>
    <row r="2419" ht="15.75" customHeight="1">
      <c r="A2419" s="11" t="s">
        <v>10961</v>
      </c>
      <c r="B2419" s="12" t="s">
        <v>6986</v>
      </c>
      <c r="C2419" s="12">
        <v>27.1</v>
      </c>
      <c r="D2419" s="12">
        <v>52.6</v>
      </c>
      <c r="E2419" s="12">
        <v>26383.0</v>
      </c>
      <c r="F2419" t="str">
        <f t="shared" si="1"/>
        <v> South Dakota</v>
      </c>
      <c r="G2419" t="str">
        <f t="shared" si="2"/>
        <v>Shannon </v>
      </c>
      <c r="H2419" t="str">
        <f t="shared" si="3"/>
        <v>South Dakota</v>
      </c>
      <c r="I2419" t="str">
        <f>VLOOKUP(H2419,Sheet5!A:B,2,FALSE)</f>
        <v>SD</v>
      </c>
      <c r="J2419" t="str">
        <f t="shared" si="4"/>
        <v>Shannon, SD</v>
      </c>
    </row>
    <row r="2420" ht="15.75" customHeight="1">
      <c r="A2420" s="11" t="s">
        <v>10962</v>
      </c>
      <c r="B2420" s="12" t="s">
        <v>6988</v>
      </c>
      <c r="C2420" s="12">
        <v>1.1</v>
      </c>
      <c r="D2420" s="12">
        <v>11.9</v>
      </c>
      <c r="E2420" s="12">
        <v>49627.0</v>
      </c>
      <c r="F2420" t="str">
        <f t="shared" si="1"/>
        <v> South Dakota</v>
      </c>
      <c r="G2420" t="str">
        <f t="shared" si="2"/>
        <v>Spink </v>
      </c>
      <c r="H2420" t="str">
        <f t="shared" si="3"/>
        <v>South Dakota</v>
      </c>
      <c r="I2420" t="str">
        <f>VLOOKUP(H2420,Sheet5!A:B,2,FALSE)</f>
        <v>SD</v>
      </c>
      <c r="J2420" t="str">
        <f t="shared" si="4"/>
        <v>Spink, SD</v>
      </c>
    </row>
    <row r="2421" ht="15.75" customHeight="1">
      <c r="A2421" s="11" t="s">
        <v>10963</v>
      </c>
      <c r="B2421" s="12" t="s">
        <v>6990</v>
      </c>
      <c r="C2421" s="12">
        <v>2.1</v>
      </c>
      <c r="D2421" s="12">
        <v>10.1</v>
      </c>
      <c r="E2421" s="12">
        <v>57930.0</v>
      </c>
      <c r="F2421" t="str">
        <f t="shared" si="1"/>
        <v> South Dakota</v>
      </c>
      <c r="G2421" t="str">
        <f t="shared" si="2"/>
        <v>Stanley </v>
      </c>
      <c r="H2421" t="str">
        <f t="shared" si="3"/>
        <v>South Dakota</v>
      </c>
      <c r="I2421" t="str">
        <f>VLOOKUP(H2421,Sheet5!A:B,2,FALSE)</f>
        <v>SD</v>
      </c>
      <c r="J2421" t="str">
        <f t="shared" si="4"/>
        <v>Stanley, SD</v>
      </c>
    </row>
    <row r="2422" ht="15.75" customHeight="1">
      <c r="A2422" s="11" t="s">
        <v>10964</v>
      </c>
      <c r="B2422" s="12" t="s">
        <v>6992</v>
      </c>
      <c r="C2422" s="12">
        <v>2.5</v>
      </c>
      <c r="D2422" s="12">
        <v>4.2</v>
      </c>
      <c r="E2422" s="12">
        <v>61806.0</v>
      </c>
      <c r="F2422" t="str">
        <f t="shared" si="1"/>
        <v> South Dakota</v>
      </c>
      <c r="G2422" t="str">
        <f t="shared" si="2"/>
        <v>Sully </v>
      </c>
      <c r="H2422" t="str">
        <f t="shared" si="3"/>
        <v>South Dakota</v>
      </c>
      <c r="I2422" t="str">
        <f>VLOOKUP(H2422,Sheet5!A:B,2,FALSE)</f>
        <v>SD</v>
      </c>
      <c r="J2422" t="str">
        <f t="shared" si="4"/>
        <v>Sully, SD</v>
      </c>
    </row>
    <row r="2423" ht="15.75" customHeight="1">
      <c r="A2423" s="11" t="s">
        <v>10965</v>
      </c>
      <c r="B2423" s="12" t="s">
        <v>6994</v>
      </c>
      <c r="C2423" s="12">
        <v>28.7</v>
      </c>
      <c r="D2423" s="12">
        <v>46.7</v>
      </c>
      <c r="E2423" s="12">
        <v>30539.0</v>
      </c>
      <c r="F2423" t="str">
        <f t="shared" si="1"/>
        <v> South Dakota</v>
      </c>
      <c r="G2423" t="str">
        <f t="shared" si="2"/>
        <v>Todd </v>
      </c>
      <c r="H2423" t="str">
        <f t="shared" si="3"/>
        <v>South Dakota</v>
      </c>
      <c r="I2423" t="str">
        <f>VLOOKUP(H2423,Sheet5!A:B,2,FALSE)</f>
        <v>SD</v>
      </c>
      <c r="J2423" t="str">
        <f t="shared" si="4"/>
        <v>Todd, SD</v>
      </c>
    </row>
    <row r="2424" ht="15.75" customHeight="1">
      <c r="A2424" s="11" t="s">
        <v>10966</v>
      </c>
      <c r="B2424" s="12" t="s">
        <v>6996</v>
      </c>
      <c r="C2424" s="12">
        <v>4.0</v>
      </c>
      <c r="D2424" s="12">
        <v>23.0</v>
      </c>
      <c r="E2424" s="12">
        <v>36978.0</v>
      </c>
      <c r="F2424" t="str">
        <f t="shared" si="1"/>
        <v> South Dakota</v>
      </c>
      <c r="G2424" t="str">
        <f t="shared" si="2"/>
        <v>Tripp </v>
      </c>
      <c r="H2424" t="str">
        <f t="shared" si="3"/>
        <v>South Dakota</v>
      </c>
      <c r="I2424" t="str">
        <f>VLOOKUP(H2424,Sheet5!A:B,2,FALSE)</f>
        <v>SD</v>
      </c>
      <c r="J2424" t="str">
        <f t="shared" si="4"/>
        <v>Tripp, SD</v>
      </c>
    </row>
    <row r="2425" ht="15.75" customHeight="1">
      <c r="A2425" s="11" t="s">
        <v>10967</v>
      </c>
      <c r="B2425" s="12" t="s">
        <v>6998</v>
      </c>
      <c r="C2425" s="12">
        <v>2.2</v>
      </c>
      <c r="D2425" s="12">
        <v>10.0</v>
      </c>
      <c r="E2425" s="12">
        <v>51343.0</v>
      </c>
      <c r="F2425" t="str">
        <f t="shared" si="1"/>
        <v> South Dakota</v>
      </c>
      <c r="G2425" t="str">
        <f t="shared" si="2"/>
        <v>Turner </v>
      </c>
      <c r="H2425" t="str">
        <f t="shared" si="3"/>
        <v>South Dakota</v>
      </c>
      <c r="I2425" t="str">
        <f>VLOOKUP(H2425,Sheet5!A:B,2,FALSE)</f>
        <v>SD</v>
      </c>
      <c r="J2425" t="str">
        <f t="shared" si="4"/>
        <v>Turner, SD</v>
      </c>
    </row>
    <row r="2426" ht="15.75" customHeight="1">
      <c r="A2426" s="11" t="s">
        <v>10968</v>
      </c>
      <c r="B2426" s="12" t="s">
        <v>7000</v>
      </c>
      <c r="C2426" s="12">
        <v>3.3</v>
      </c>
      <c r="D2426" s="12">
        <v>4.4</v>
      </c>
      <c r="E2426" s="12">
        <v>64513.0</v>
      </c>
      <c r="F2426" t="str">
        <f t="shared" si="1"/>
        <v> South Dakota</v>
      </c>
      <c r="G2426" t="str">
        <f t="shared" si="2"/>
        <v>Union </v>
      </c>
      <c r="H2426" t="str">
        <f t="shared" si="3"/>
        <v>South Dakota</v>
      </c>
      <c r="I2426" t="str">
        <f>VLOOKUP(H2426,Sheet5!A:B,2,FALSE)</f>
        <v>SD</v>
      </c>
      <c r="J2426" t="str">
        <f t="shared" si="4"/>
        <v>Union, SD</v>
      </c>
    </row>
    <row r="2427" ht="15.75" customHeight="1">
      <c r="A2427" s="11" t="s">
        <v>10969</v>
      </c>
      <c r="B2427" s="12" t="s">
        <v>7002</v>
      </c>
      <c r="C2427" s="12">
        <v>5.2</v>
      </c>
      <c r="D2427" s="12">
        <v>11.2</v>
      </c>
      <c r="E2427" s="12">
        <v>42643.0</v>
      </c>
      <c r="F2427" t="str">
        <f t="shared" si="1"/>
        <v> South Dakota</v>
      </c>
      <c r="G2427" t="str">
        <f t="shared" si="2"/>
        <v>Walworth </v>
      </c>
      <c r="H2427" t="str">
        <f t="shared" si="3"/>
        <v>South Dakota</v>
      </c>
      <c r="I2427" t="str">
        <f>VLOOKUP(H2427,Sheet5!A:B,2,FALSE)</f>
        <v>SD</v>
      </c>
      <c r="J2427" t="str">
        <f t="shared" si="4"/>
        <v>Walworth, SD</v>
      </c>
    </row>
    <row r="2428" ht="15.75" customHeight="1">
      <c r="A2428" s="11" t="s">
        <v>10970</v>
      </c>
      <c r="B2428" s="12" t="s">
        <v>7004</v>
      </c>
      <c r="C2428" s="12">
        <v>3.2</v>
      </c>
      <c r="D2428" s="12">
        <v>13.7</v>
      </c>
      <c r="E2428" s="12">
        <v>50044.0</v>
      </c>
      <c r="F2428" t="str">
        <f t="shared" si="1"/>
        <v> South Dakota</v>
      </c>
      <c r="G2428" t="str">
        <f t="shared" si="2"/>
        <v>Yankton </v>
      </c>
      <c r="H2428" t="str">
        <f t="shared" si="3"/>
        <v>South Dakota</v>
      </c>
      <c r="I2428" t="str">
        <f>VLOOKUP(H2428,Sheet5!A:B,2,FALSE)</f>
        <v>SD</v>
      </c>
      <c r="J2428" t="str">
        <f t="shared" si="4"/>
        <v>Yankton, SD</v>
      </c>
    </row>
    <row r="2429" ht="15.75" customHeight="1">
      <c r="A2429" s="11" t="s">
        <v>10971</v>
      </c>
      <c r="B2429" s="12" t="s">
        <v>7006</v>
      </c>
      <c r="C2429" s="12">
        <v>29.6</v>
      </c>
      <c r="D2429" s="12">
        <v>40.3</v>
      </c>
      <c r="E2429" s="12">
        <v>32500.0</v>
      </c>
      <c r="F2429" t="str">
        <f t="shared" si="1"/>
        <v> South Dakota</v>
      </c>
      <c r="G2429" t="str">
        <f t="shared" si="2"/>
        <v>Ziebach </v>
      </c>
      <c r="H2429" t="str">
        <f t="shared" si="3"/>
        <v>South Dakota</v>
      </c>
      <c r="I2429" t="str">
        <f>VLOOKUP(H2429,Sheet5!A:B,2,FALSE)</f>
        <v>SD</v>
      </c>
      <c r="J2429" t="str">
        <f t="shared" si="4"/>
        <v>Ziebach, SD</v>
      </c>
    </row>
    <row r="2430" ht="15.75" customHeight="1">
      <c r="A2430" s="11" t="s">
        <v>10972</v>
      </c>
      <c r="B2430" s="12" t="s">
        <v>7008</v>
      </c>
      <c r="C2430" s="12">
        <v>8.4</v>
      </c>
      <c r="D2430" s="12">
        <v>17.1</v>
      </c>
      <c r="E2430" s="12">
        <v>44199.0</v>
      </c>
      <c r="F2430" t="str">
        <f t="shared" si="1"/>
        <v> Tennessee</v>
      </c>
      <c r="G2430" t="str">
        <f t="shared" si="2"/>
        <v>Anderson </v>
      </c>
      <c r="H2430" t="str">
        <f t="shared" si="3"/>
        <v>Tennessee</v>
      </c>
      <c r="I2430" t="str">
        <f>VLOOKUP(H2430,Sheet5!A:B,2,FALSE)</f>
        <v>TN</v>
      </c>
      <c r="J2430" t="str">
        <f t="shared" si="4"/>
        <v>Anderson, TN</v>
      </c>
    </row>
    <row r="2431" ht="15.75" customHeight="1">
      <c r="A2431" s="11" t="s">
        <v>10973</v>
      </c>
      <c r="B2431" s="12" t="s">
        <v>7010</v>
      </c>
      <c r="C2431" s="12">
        <v>8.5</v>
      </c>
      <c r="D2431" s="12">
        <v>21.1</v>
      </c>
      <c r="E2431" s="12">
        <v>40989.0</v>
      </c>
      <c r="F2431" t="str">
        <f t="shared" si="1"/>
        <v> Tennessee</v>
      </c>
      <c r="G2431" t="str">
        <f t="shared" si="2"/>
        <v>Bedford </v>
      </c>
      <c r="H2431" t="str">
        <f t="shared" si="3"/>
        <v>Tennessee</v>
      </c>
      <c r="I2431" t="str">
        <f>VLOOKUP(H2431,Sheet5!A:B,2,FALSE)</f>
        <v>TN</v>
      </c>
      <c r="J2431" t="str">
        <f t="shared" si="4"/>
        <v>Bedford, TN</v>
      </c>
    </row>
    <row r="2432" ht="15.75" customHeight="1">
      <c r="A2432" s="11" t="s">
        <v>10974</v>
      </c>
      <c r="B2432" s="12" t="s">
        <v>7012</v>
      </c>
      <c r="C2432" s="12">
        <v>14.5</v>
      </c>
      <c r="D2432" s="12">
        <v>21.8</v>
      </c>
      <c r="E2432" s="12">
        <v>34087.0</v>
      </c>
      <c r="F2432" t="str">
        <f t="shared" si="1"/>
        <v> Tennessee</v>
      </c>
      <c r="G2432" t="str">
        <f t="shared" si="2"/>
        <v>Benton </v>
      </c>
      <c r="H2432" t="str">
        <f t="shared" si="3"/>
        <v>Tennessee</v>
      </c>
      <c r="I2432" t="str">
        <f>VLOOKUP(H2432,Sheet5!A:B,2,FALSE)</f>
        <v>TN</v>
      </c>
      <c r="J2432" t="str">
        <f t="shared" si="4"/>
        <v>Benton, TN</v>
      </c>
    </row>
    <row r="2433" ht="15.75" customHeight="1">
      <c r="A2433" s="11" t="s">
        <v>10975</v>
      </c>
      <c r="B2433" s="12" t="s">
        <v>7014</v>
      </c>
      <c r="C2433" s="12">
        <v>12.5</v>
      </c>
      <c r="D2433" s="12">
        <v>21.6</v>
      </c>
      <c r="E2433" s="12">
        <v>34450.0</v>
      </c>
      <c r="F2433" t="str">
        <f t="shared" si="1"/>
        <v> Tennessee</v>
      </c>
      <c r="G2433" t="str">
        <f t="shared" si="2"/>
        <v>Bledsoe </v>
      </c>
      <c r="H2433" t="str">
        <f t="shared" si="3"/>
        <v>Tennessee</v>
      </c>
      <c r="I2433" t="str">
        <f>VLOOKUP(H2433,Sheet5!A:B,2,FALSE)</f>
        <v>TN</v>
      </c>
      <c r="J2433" t="str">
        <f t="shared" si="4"/>
        <v>Bledsoe, TN</v>
      </c>
    </row>
    <row r="2434" ht="15.75" customHeight="1">
      <c r="A2434" s="11" t="s">
        <v>10976</v>
      </c>
      <c r="B2434" s="12" t="s">
        <v>7016</v>
      </c>
      <c r="C2434" s="12">
        <v>9.0</v>
      </c>
      <c r="D2434" s="12">
        <v>14.4</v>
      </c>
      <c r="E2434" s="12">
        <v>46518.0</v>
      </c>
      <c r="F2434" t="str">
        <f t="shared" si="1"/>
        <v> Tennessee</v>
      </c>
      <c r="G2434" t="str">
        <f t="shared" si="2"/>
        <v>Blount </v>
      </c>
      <c r="H2434" t="str">
        <f t="shared" si="3"/>
        <v>Tennessee</v>
      </c>
      <c r="I2434" t="str">
        <f>VLOOKUP(H2434,Sheet5!A:B,2,FALSE)</f>
        <v>TN</v>
      </c>
      <c r="J2434" t="str">
        <f t="shared" si="4"/>
        <v>Blount, TN</v>
      </c>
    </row>
    <row r="2435" ht="15.75" customHeight="1">
      <c r="A2435" s="11" t="s">
        <v>10977</v>
      </c>
      <c r="B2435" s="12" t="s">
        <v>7018</v>
      </c>
      <c r="C2435" s="12">
        <v>11.2</v>
      </c>
      <c r="D2435" s="12">
        <v>19.8</v>
      </c>
      <c r="E2435" s="12">
        <v>41575.0</v>
      </c>
      <c r="F2435" t="str">
        <f t="shared" si="1"/>
        <v> Tennessee</v>
      </c>
      <c r="G2435" t="str">
        <f t="shared" si="2"/>
        <v>Bradley </v>
      </c>
      <c r="H2435" t="str">
        <f t="shared" si="3"/>
        <v>Tennessee</v>
      </c>
      <c r="I2435" t="str">
        <f>VLOOKUP(H2435,Sheet5!A:B,2,FALSE)</f>
        <v>TN</v>
      </c>
      <c r="J2435" t="str">
        <f t="shared" si="4"/>
        <v>Bradley, TN</v>
      </c>
    </row>
    <row r="2436" ht="15.75" customHeight="1">
      <c r="A2436" s="11" t="s">
        <v>10978</v>
      </c>
      <c r="B2436" s="12" t="s">
        <v>7020</v>
      </c>
      <c r="C2436" s="12">
        <v>11.5</v>
      </c>
      <c r="D2436" s="12">
        <v>22.6</v>
      </c>
      <c r="E2436" s="12">
        <v>32616.0</v>
      </c>
      <c r="F2436" t="str">
        <f t="shared" si="1"/>
        <v> Tennessee</v>
      </c>
      <c r="G2436" t="str">
        <f t="shared" si="2"/>
        <v>Campbell </v>
      </c>
      <c r="H2436" t="str">
        <f t="shared" si="3"/>
        <v>Tennessee</v>
      </c>
      <c r="I2436" t="str">
        <f>VLOOKUP(H2436,Sheet5!A:B,2,FALSE)</f>
        <v>TN</v>
      </c>
      <c r="J2436" t="str">
        <f t="shared" si="4"/>
        <v>Campbell, TN</v>
      </c>
    </row>
    <row r="2437" ht="15.75" customHeight="1">
      <c r="A2437" s="11" t="s">
        <v>10979</v>
      </c>
      <c r="B2437" s="12" t="s">
        <v>7022</v>
      </c>
      <c r="C2437" s="12">
        <v>12.7</v>
      </c>
      <c r="D2437" s="12">
        <v>18.1</v>
      </c>
      <c r="E2437" s="12">
        <v>39438.0</v>
      </c>
      <c r="F2437" t="str">
        <f t="shared" si="1"/>
        <v> Tennessee</v>
      </c>
      <c r="G2437" t="str">
        <f t="shared" si="2"/>
        <v>Cannon </v>
      </c>
      <c r="H2437" t="str">
        <f t="shared" si="3"/>
        <v>Tennessee</v>
      </c>
      <c r="I2437" t="str">
        <f>VLOOKUP(H2437,Sheet5!A:B,2,FALSE)</f>
        <v>TN</v>
      </c>
      <c r="J2437" t="str">
        <f t="shared" si="4"/>
        <v>Cannon, TN</v>
      </c>
    </row>
    <row r="2438" ht="15.75" customHeight="1">
      <c r="A2438" s="11" t="s">
        <v>10980</v>
      </c>
      <c r="B2438" s="12" t="s">
        <v>7024</v>
      </c>
      <c r="C2438" s="12">
        <v>11.3</v>
      </c>
      <c r="D2438" s="12">
        <v>19.4</v>
      </c>
      <c r="E2438" s="12">
        <v>36168.0</v>
      </c>
      <c r="F2438" t="str">
        <f t="shared" si="1"/>
        <v> Tennessee</v>
      </c>
      <c r="G2438" t="str">
        <f t="shared" si="2"/>
        <v>Carroll </v>
      </c>
      <c r="H2438" t="str">
        <f t="shared" si="3"/>
        <v>Tennessee</v>
      </c>
      <c r="I2438" t="str">
        <f>VLOOKUP(H2438,Sheet5!A:B,2,FALSE)</f>
        <v>TN</v>
      </c>
      <c r="J2438" t="str">
        <f t="shared" si="4"/>
        <v>Carroll, TN</v>
      </c>
    </row>
    <row r="2439" ht="15.75" customHeight="1">
      <c r="A2439" s="11" t="s">
        <v>10981</v>
      </c>
      <c r="B2439" s="12" t="s">
        <v>7026</v>
      </c>
      <c r="C2439" s="12">
        <v>9.2</v>
      </c>
      <c r="D2439" s="12">
        <v>23.5</v>
      </c>
      <c r="E2439" s="12">
        <v>32754.0</v>
      </c>
      <c r="F2439" t="str">
        <f t="shared" si="1"/>
        <v> Tennessee</v>
      </c>
      <c r="G2439" t="str">
        <f t="shared" si="2"/>
        <v>Carter </v>
      </c>
      <c r="H2439" t="str">
        <f t="shared" si="3"/>
        <v>Tennessee</v>
      </c>
      <c r="I2439" t="str">
        <f>VLOOKUP(H2439,Sheet5!A:B,2,FALSE)</f>
        <v>TN</v>
      </c>
      <c r="J2439" t="str">
        <f t="shared" si="4"/>
        <v>Carter, TN</v>
      </c>
    </row>
    <row r="2440" ht="15.75" customHeight="1">
      <c r="A2440" s="11" t="s">
        <v>10982</v>
      </c>
      <c r="B2440" s="12" t="s">
        <v>7028</v>
      </c>
      <c r="C2440" s="12">
        <v>8.3</v>
      </c>
      <c r="D2440" s="12">
        <v>15.1</v>
      </c>
      <c r="E2440" s="12">
        <v>52138.0</v>
      </c>
      <c r="F2440" t="str">
        <f t="shared" si="1"/>
        <v> Tennessee</v>
      </c>
      <c r="G2440" t="str">
        <f t="shared" si="2"/>
        <v>Cheatham </v>
      </c>
      <c r="H2440" t="str">
        <f t="shared" si="3"/>
        <v>Tennessee</v>
      </c>
      <c r="I2440" t="str">
        <f>VLOOKUP(H2440,Sheet5!A:B,2,FALSE)</f>
        <v>TN</v>
      </c>
      <c r="J2440" t="str">
        <f t="shared" si="4"/>
        <v>Cheatham, TN</v>
      </c>
    </row>
    <row r="2441" ht="15.75" customHeight="1">
      <c r="A2441" s="11" t="s">
        <v>10983</v>
      </c>
      <c r="B2441" s="12" t="s">
        <v>7030</v>
      </c>
      <c r="C2441" s="12">
        <v>15.3</v>
      </c>
      <c r="D2441" s="12">
        <v>20.0</v>
      </c>
      <c r="E2441" s="12">
        <v>41028.0</v>
      </c>
      <c r="F2441" t="str">
        <f t="shared" si="1"/>
        <v> Tennessee</v>
      </c>
      <c r="G2441" t="str">
        <f t="shared" si="2"/>
        <v>Chester </v>
      </c>
      <c r="H2441" t="str">
        <f t="shared" si="3"/>
        <v>Tennessee</v>
      </c>
      <c r="I2441" t="str">
        <f>VLOOKUP(H2441,Sheet5!A:B,2,FALSE)</f>
        <v>TN</v>
      </c>
      <c r="J2441" t="str">
        <f t="shared" si="4"/>
        <v>Chester, TN</v>
      </c>
    </row>
    <row r="2442" ht="15.75" customHeight="1">
      <c r="A2442" s="11" t="s">
        <v>10984</v>
      </c>
      <c r="B2442" s="12" t="s">
        <v>7032</v>
      </c>
      <c r="C2442" s="12">
        <v>9.7</v>
      </c>
      <c r="D2442" s="12">
        <v>24.0</v>
      </c>
      <c r="E2442" s="12">
        <v>32884.0</v>
      </c>
      <c r="F2442" t="str">
        <f t="shared" si="1"/>
        <v> Tennessee</v>
      </c>
      <c r="G2442" t="str">
        <f t="shared" si="2"/>
        <v>Claiborne </v>
      </c>
      <c r="H2442" t="str">
        <f t="shared" si="3"/>
        <v>Tennessee</v>
      </c>
      <c r="I2442" t="str">
        <f>VLOOKUP(H2442,Sheet5!A:B,2,FALSE)</f>
        <v>TN</v>
      </c>
      <c r="J2442" t="str">
        <f t="shared" si="4"/>
        <v>Claiborne, TN</v>
      </c>
    </row>
    <row r="2443" ht="15.75" customHeight="1">
      <c r="A2443" s="11" t="s">
        <v>10985</v>
      </c>
      <c r="B2443" s="12" t="s">
        <v>7034</v>
      </c>
      <c r="C2443" s="12">
        <v>6.7</v>
      </c>
      <c r="D2443" s="12">
        <v>21.8</v>
      </c>
      <c r="E2443" s="12">
        <v>29812.0</v>
      </c>
      <c r="F2443" t="str">
        <f t="shared" si="1"/>
        <v> Tennessee</v>
      </c>
      <c r="G2443" t="str">
        <f t="shared" si="2"/>
        <v>Clay </v>
      </c>
      <c r="H2443" t="str">
        <f t="shared" si="3"/>
        <v>Tennessee</v>
      </c>
      <c r="I2443" t="str">
        <f>VLOOKUP(H2443,Sheet5!A:B,2,FALSE)</f>
        <v>TN</v>
      </c>
      <c r="J2443" t="str">
        <f t="shared" si="4"/>
        <v>Clay, TN</v>
      </c>
    </row>
    <row r="2444" ht="15.75" customHeight="1">
      <c r="A2444" s="11" t="s">
        <v>10986</v>
      </c>
      <c r="B2444" s="12" t="s">
        <v>7036</v>
      </c>
      <c r="C2444" s="12">
        <v>13.1</v>
      </c>
      <c r="D2444" s="12">
        <v>27.8</v>
      </c>
      <c r="E2444" s="12">
        <v>30888.0</v>
      </c>
      <c r="F2444" t="str">
        <f t="shared" si="1"/>
        <v> Tennessee</v>
      </c>
      <c r="G2444" t="str">
        <f t="shared" si="2"/>
        <v>Cocke </v>
      </c>
      <c r="H2444" t="str">
        <f t="shared" si="3"/>
        <v>Tennessee</v>
      </c>
      <c r="I2444" t="str">
        <f>VLOOKUP(H2444,Sheet5!A:B,2,FALSE)</f>
        <v>TN</v>
      </c>
      <c r="J2444" t="str">
        <f t="shared" si="4"/>
        <v>Cocke, TN</v>
      </c>
    </row>
    <row r="2445" ht="15.75" customHeight="1">
      <c r="A2445" s="11" t="s">
        <v>10987</v>
      </c>
      <c r="B2445" s="12" t="s">
        <v>7038</v>
      </c>
      <c r="C2445" s="12">
        <v>10.9</v>
      </c>
      <c r="D2445" s="12">
        <v>21.3</v>
      </c>
      <c r="E2445" s="12">
        <v>39656.0</v>
      </c>
      <c r="F2445" t="str">
        <f t="shared" si="1"/>
        <v> Tennessee</v>
      </c>
      <c r="G2445" t="str">
        <f t="shared" si="2"/>
        <v>Coffee </v>
      </c>
      <c r="H2445" t="str">
        <f t="shared" si="3"/>
        <v>Tennessee</v>
      </c>
      <c r="I2445" t="str">
        <f>VLOOKUP(H2445,Sheet5!A:B,2,FALSE)</f>
        <v>TN</v>
      </c>
      <c r="J2445" t="str">
        <f t="shared" si="4"/>
        <v>Coffee, TN</v>
      </c>
    </row>
    <row r="2446" ht="15.75" customHeight="1">
      <c r="A2446" s="11" t="s">
        <v>10988</v>
      </c>
      <c r="B2446" s="12" t="s">
        <v>7040</v>
      </c>
      <c r="C2446" s="12">
        <v>7.2</v>
      </c>
      <c r="D2446" s="12">
        <v>17.9</v>
      </c>
      <c r="E2446" s="12">
        <v>37298.0</v>
      </c>
      <c r="F2446" t="str">
        <f t="shared" si="1"/>
        <v> Tennessee</v>
      </c>
      <c r="G2446" t="str">
        <f t="shared" si="2"/>
        <v>Crockett </v>
      </c>
      <c r="H2446" t="str">
        <f t="shared" si="3"/>
        <v>Tennessee</v>
      </c>
      <c r="I2446" t="str">
        <f>VLOOKUP(H2446,Sheet5!A:B,2,FALSE)</f>
        <v>TN</v>
      </c>
      <c r="J2446" t="str">
        <f t="shared" si="4"/>
        <v>Crockett, TN</v>
      </c>
    </row>
    <row r="2447" ht="15.75" customHeight="1">
      <c r="A2447" s="11" t="s">
        <v>10989</v>
      </c>
      <c r="B2447" s="12" t="s">
        <v>7042</v>
      </c>
      <c r="C2447" s="12">
        <v>9.8</v>
      </c>
      <c r="D2447" s="12">
        <v>16.4</v>
      </c>
      <c r="E2447" s="12">
        <v>38350.0</v>
      </c>
      <c r="F2447" t="str">
        <f t="shared" si="1"/>
        <v> Tennessee</v>
      </c>
      <c r="G2447" t="str">
        <f t="shared" si="2"/>
        <v>Cumberland </v>
      </c>
      <c r="H2447" t="str">
        <f t="shared" si="3"/>
        <v>Tennessee</v>
      </c>
      <c r="I2447" t="str">
        <f>VLOOKUP(H2447,Sheet5!A:B,2,FALSE)</f>
        <v>TN</v>
      </c>
      <c r="J2447" t="str">
        <f t="shared" si="4"/>
        <v>Cumberland, TN</v>
      </c>
    </row>
    <row r="2448" ht="15.75" customHeight="1">
      <c r="A2448" s="11" t="s">
        <v>10990</v>
      </c>
      <c r="B2448" s="12" t="s">
        <v>7044</v>
      </c>
      <c r="C2448" s="12">
        <v>8.2</v>
      </c>
      <c r="D2448" s="12">
        <v>18.8</v>
      </c>
      <c r="E2448" s="12">
        <v>47434.0</v>
      </c>
      <c r="F2448" t="str">
        <f t="shared" si="1"/>
        <v> Tennessee</v>
      </c>
      <c r="G2448" t="str">
        <f t="shared" si="2"/>
        <v>Davidson </v>
      </c>
      <c r="H2448" t="str">
        <f t="shared" si="3"/>
        <v>Tennessee</v>
      </c>
      <c r="I2448" t="str">
        <f>VLOOKUP(H2448,Sheet5!A:B,2,FALSE)</f>
        <v>TN</v>
      </c>
      <c r="J2448" t="str">
        <f t="shared" si="4"/>
        <v>Davidson, TN</v>
      </c>
    </row>
    <row r="2449" ht="15.75" customHeight="1">
      <c r="A2449" s="11" t="s">
        <v>10991</v>
      </c>
      <c r="B2449" s="12" t="s">
        <v>7046</v>
      </c>
      <c r="C2449" s="12">
        <v>10.7</v>
      </c>
      <c r="D2449" s="12">
        <v>21.8</v>
      </c>
      <c r="E2449" s="12">
        <v>37219.0</v>
      </c>
      <c r="F2449" t="str">
        <f t="shared" si="1"/>
        <v> Tennessee</v>
      </c>
      <c r="G2449" t="str">
        <f t="shared" si="2"/>
        <v>Decatur </v>
      </c>
      <c r="H2449" t="str">
        <f t="shared" si="3"/>
        <v>Tennessee</v>
      </c>
      <c r="I2449" t="str">
        <f>VLOOKUP(H2449,Sheet5!A:B,2,FALSE)</f>
        <v>TN</v>
      </c>
      <c r="J2449" t="str">
        <f t="shared" si="4"/>
        <v>Decatur, TN</v>
      </c>
    </row>
    <row r="2450" ht="15.75" customHeight="1">
      <c r="A2450" s="11" t="s">
        <v>10992</v>
      </c>
      <c r="B2450" s="12" t="s">
        <v>10993</v>
      </c>
      <c r="C2450" s="12">
        <v>10.7</v>
      </c>
      <c r="D2450" s="12">
        <v>19.7</v>
      </c>
      <c r="E2450" s="12">
        <v>37409.0</v>
      </c>
      <c r="F2450" t="str">
        <f t="shared" si="1"/>
        <v> Tennessee</v>
      </c>
      <c r="G2450" t="str">
        <f t="shared" si="2"/>
        <v>DeKalb </v>
      </c>
      <c r="H2450" t="str">
        <f t="shared" si="3"/>
        <v>Tennessee</v>
      </c>
      <c r="I2450" t="str">
        <f>VLOOKUP(H2450,Sheet5!A:B,2,FALSE)</f>
        <v>TN</v>
      </c>
      <c r="J2450" t="str">
        <f t="shared" si="4"/>
        <v>DeKalb, TN</v>
      </c>
    </row>
    <row r="2451" ht="15.75" customHeight="1">
      <c r="A2451" s="11" t="s">
        <v>10994</v>
      </c>
      <c r="B2451" s="12" t="s">
        <v>7050</v>
      </c>
      <c r="C2451" s="12">
        <v>8.4</v>
      </c>
      <c r="D2451" s="12">
        <v>14.5</v>
      </c>
      <c r="E2451" s="12">
        <v>45056.0</v>
      </c>
      <c r="F2451" t="str">
        <f t="shared" si="1"/>
        <v> Tennessee</v>
      </c>
      <c r="G2451" t="str">
        <f t="shared" si="2"/>
        <v>Dickson </v>
      </c>
      <c r="H2451" t="str">
        <f t="shared" si="3"/>
        <v>Tennessee</v>
      </c>
      <c r="I2451" t="str">
        <f>VLOOKUP(H2451,Sheet5!A:B,2,FALSE)</f>
        <v>TN</v>
      </c>
      <c r="J2451" t="str">
        <f t="shared" si="4"/>
        <v>Dickson, TN</v>
      </c>
    </row>
    <row r="2452" ht="15.75" customHeight="1">
      <c r="A2452" s="11" t="s">
        <v>10995</v>
      </c>
      <c r="B2452" s="12" t="s">
        <v>7052</v>
      </c>
      <c r="C2452" s="12">
        <v>8.4</v>
      </c>
      <c r="D2452" s="12">
        <v>16.0</v>
      </c>
      <c r="E2452" s="12">
        <v>41426.0</v>
      </c>
      <c r="F2452" t="str">
        <f t="shared" si="1"/>
        <v> Tennessee</v>
      </c>
      <c r="G2452" t="str">
        <f t="shared" si="2"/>
        <v>Dyer </v>
      </c>
      <c r="H2452" t="str">
        <f t="shared" si="3"/>
        <v>Tennessee</v>
      </c>
      <c r="I2452" t="str">
        <f>VLOOKUP(H2452,Sheet5!A:B,2,FALSE)</f>
        <v>TN</v>
      </c>
      <c r="J2452" t="str">
        <f t="shared" si="4"/>
        <v>Dyer, TN</v>
      </c>
    </row>
    <row r="2453" ht="15.75" customHeight="1">
      <c r="A2453" s="11" t="s">
        <v>10996</v>
      </c>
      <c r="B2453" s="12" t="s">
        <v>7054</v>
      </c>
      <c r="C2453" s="12">
        <v>9.8</v>
      </c>
      <c r="D2453" s="12">
        <v>14.5</v>
      </c>
      <c r="E2453" s="12">
        <v>55623.0</v>
      </c>
      <c r="F2453" t="str">
        <f t="shared" si="1"/>
        <v> Tennessee</v>
      </c>
      <c r="G2453" t="str">
        <f t="shared" si="2"/>
        <v>Fayette </v>
      </c>
      <c r="H2453" t="str">
        <f t="shared" si="3"/>
        <v>Tennessee</v>
      </c>
      <c r="I2453" t="str">
        <f>VLOOKUP(H2453,Sheet5!A:B,2,FALSE)</f>
        <v>TN</v>
      </c>
      <c r="J2453" t="str">
        <f t="shared" si="4"/>
        <v>Fayette, TN</v>
      </c>
    </row>
    <row r="2454" ht="15.75" customHeight="1">
      <c r="A2454" s="11" t="s">
        <v>10997</v>
      </c>
      <c r="B2454" s="12" t="s">
        <v>7056</v>
      </c>
      <c r="C2454" s="12">
        <v>10.3</v>
      </c>
      <c r="D2454" s="12">
        <v>24.7</v>
      </c>
      <c r="E2454" s="12">
        <v>29784.0</v>
      </c>
      <c r="F2454" t="str">
        <f t="shared" si="1"/>
        <v> Tennessee</v>
      </c>
      <c r="G2454" t="str">
        <f t="shared" si="2"/>
        <v>Fentress </v>
      </c>
      <c r="H2454" t="str">
        <f t="shared" si="3"/>
        <v>Tennessee</v>
      </c>
      <c r="I2454" t="str">
        <f>VLOOKUP(H2454,Sheet5!A:B,2,FALSE)</f>
        <v>TN</v>
      </c>
      <c r="J2454" t="str">
        <f t="shared" si="4"/>
        <v>Fentress, TN</v>
      </c>
    </row>
    <row r="2455" ht="15.75" customHeight="1">
      <c r="A2455" s="11" t="s">
        <v>10998</v>
      </c>
      <c r="B2455" s="12" t="s">
        <v>7058</v>
      </c>
      <c r="C2455" s="12">
        <v>11.3</v>
      </c>
      <c r="D2455" s="12">
        <v>15.9</v>
      </c>
      <c r="E2455" s="12">
        <v>42663.0</v>
      </c>
      <c r="F2455" t="str">
        <f t="shared" si="1"/>
        <v> Tennessee</v>
      </c>
      <c r="G2455" t="str">
        <f t="shared" si="2"/>
        <v>Franklin </v>
      </c>
      <c r="H2455" t="str">
        <f t="shared" si="3"/>
        <v>Tennessee</v>
      </c>
      <c r="I2455" t="str">
        <f>VLOOKUP(H2455,Sheet5!A:B,2,FALSE)</f>
        <v>TN</v>
      </c>
      <c r="J2455" t="str">
        <f t="shared" si="4"/>
        <v>Franklin, TN</v>
      </c>
    </row>
    <row r="2456" ht="15.75" customHeight="1">
      <c r="A2456" s="11" t="s">
        <v>10999</v>
      </c>
      <c r="B2456" s="12" t="s">
        <v>7060</v>
      </c>
      <c r="C2456" s="12">
        <v>11.3</v>
      </c>
      <c r="D2456" s="12">
        <v>19.3</v>
      </c>
      <c r="E2456" s="12">
        <v>37460.0</v>
      </c>
      <c r="F2456" t="str">
        <f t="shared" si="1"/>
        <v> Tennessee</v>
      </c>
      <c r="G2456" t="str">
        <f t="shared" si="2"/>
        <v>Gibson </v>
      </c>
      <c r="H2456" t="str">
        <f t="shared" si="3"/>
        <v>Tennessee</v>
      </c>
      <c r="I2456" t="str">
        <f>VLOOKUP(H2456,Sheet5!A:B,2,FALSE)</f>
        <v>TN</v>
      </c>
      <c r="J2456" t="str">
        <f t="shared" si="4"/>
        <v>Gibson, TN</v>
      </c>
    </row>
    <row r="2457" ht="15.75" customHeight="1">
      <c r="A2457" s="11" t="s">
        <v>11000</v>
      </c>
      <c r="B2457" s="12" t="s">
        <v>7062</v>
      </c>
      <c r="C2457" s="12">
        <v>11.0</v>
      </c>
      <c r="D2457" s="12">
        <v>17.8</v>
      </c>
      <c r="E2457" s="12">
        <v>38739.0</v>
      </c>
      <c r="F2457" t="str">
        <f t="shared" si="1"/>
        <v> Tennessee</v>
      </c>
      <c r="G2457" t="str">
        <f t="shared" si="2"/>
        <v>Giles </v>
      </c>
      <c r="H2457" t="str">
        <f t="shared" si="3"/>
        <v>Tennessee</v>
      </c>
      <c r="I2457" t="str">
        <f>VLOOKUP(H2457,Sheet5!A:B,2,FALSE)</f>
        <v>TN</v>
      </c>
      <c r="J2457" t="str">
        <f t="shared" si="4"/>
        <v>Giles, TN</v>
      </c>
    </row>
    <row r="2458" ht="15.75" customHeight="1">
      <c r="A2458" s="11" t="s">
        <v>11001</v>
      </c>
      <c r="B2458" s="12" t="s">
        <v>7064</v>
      </c>
      <c r="C2458" s="12">
        <v>11.7</v>
      </c>
      <c r="D2458" s="12">
        <v>21.2</v>
      </c>
      <c r="E2458" s="12">
        <v>34566.0</v>
      </c>
      <c r="F2458" t="str">
        <f t="shared" si="1"/>
        <v> Tennessee</v>
      </c>
      <c r="G2458" t="str">
        <f t="shared" si="2"/>
        <v>Grainger </v>
      </c>
      <c r="H2458" t="str">
        <f t="shared" si="3"/>
        <v>Tennessee</v>
      </c>
      <c r="I2458" t="str">
        <f>VLOOKUP(H2458,Sheet5!A:B,2,FALSE)</f>
        <v>TN</v>
      </c>
      <c r="J2458" t="str">
        <f t="shared" si="4"/>
        <v>Grainger, TN</v>
      </c>
    </row>
    <row r="2459" ht="15.75" customHeight="1">
      <c r="A2459" s="11" t="s">
        <v>11002</v>
      </c>
      <c r="B2459" s="12" t="s">
        <v>7066</v>
      </c>
      <c r="C2459" s="12">
        <v>10.1</v>
      </c>
      <c r="D2459" s="12">
        <v>22.1</v>
      </c>
      <c r="E2459" s="12">
        <v>35860.0</v>
      </c>
      <c r="F2459" t="str">
        <f t="shared" si="1"/>
        <v> Tennessee</v>
      </c>
      <c r="G2459" t="str">
        <f t="shared" si="2"/>
        <v>Greene </v>
      </c>
      <c r="H2459" t="str">
        <f t="shared" si="3"/>
        <v>Tennessee</v>
      </c>
      <c r="I2459" t="str">
        <f>VLOOKUP(H2459,Sheet5!A:B,2,FALSE)</f>
        <v>TN</v>
      </c>
      <c r="J2459" t="str">
        <f t="shared" si="4"/>
        <v>Greene, TN</v>
      </c>
    </row>
    <row r="2460" ht="15.75" customHeight="1">
      <c r="A2460" s="11" t="s">
        <v>11003</v>
      </c>
      <c r="B2460" s="12" t="s">
        <v>7068</v>
      </c>
      <c r="C2460" s="12">
        <v>9.6</v>
      </c>
      <c r="D2460" s="12">
        <v>29.1</v>
      </c>
      <c r="E2460" s="12">
        <v>26856.0</v>
      </c>
      <c r="F2460" t="str">
        <f t="shared" si="1"/>
        <v> Tennessee</v>
      </c>
      <c r="G2460" t="str">
        <f t="shared" si="2"/>
        <v>Grundy </v>
      </c>
      <c r="H2460" t="str">
        <f t="shared" si="3"/>
        <v>Tennessee</v>
      </c>
      <c r="I2460" t="str">
        <f>VLOOKUP(H2460,Sheet5!A:B,2,FALSE)</f>
        <v>TN</v>
      </c>
      <c r="J2460" t="str">
        <f t="shared" si="4"/>
        <v>Grundy, TN</v>
      </c>
    </row>
    <row r="2461" ht="15.75" customHeight="1">
      <c r="A2461" s="11" t="s">
        <v>11004</v>
      </c>
      <c r="B2461" s="12" t="s">
        <v>7070</v>
      </c>
      <c r="C2461" s="12">
        <v>11.5</v>
      </c>
      <c r="D2461" s="12">
        <v>22.0</v>
      </c>
      <c r="E2461" s="12">
        <v>38600.0</v>
      </c>
      <c r="F2461" t="str">
        <f t="shared" si="1"/>
        <v> Tennessee</v>
      </c>
      <c r="G2461" t="str">
        <f t="shared" si="2"/>
        <v>Hamblen </v>
      </c>
      <c r="H2461" t="str">
        <f t="shared" si="3"/>
        <v>Tennessee</v>
      </c>
      <c r="I2461" t="str">
        <f>VLOOKUP(H2461,Sheet5!A:B,2,FALSE)</f>
        <v>TN</v>
      </c>
      <c r="J2461" t="str">
        <f t="shared" si="4"/>
        <v>Hamblen, TN</v>
      </c>
    </row>
    <row r="2462" ht="15.75" customHeight="1">
      <c r="A2462" s="11" t="s">
        <v>11005</v>
      </c>
      <c r="B2462" s="12" t="s">
        <v>7072</v>
      </c>
      <c r="C2462" s="12">
        <v>8.9</v>
      </c>
      <c r="D2462" s="12">
        <v>16.0</v>
      </c>
      <c r="E2462" s="12">
        <v>47880.0</v>
      </c>
      <c r="F2462" t="str">
        <f t="shared" si="1"/>
        <v> Tennessee</v>
      </c>
      <c r="G2462" t="str">
        <f t="shared" si="2"/>
        <v>Hamilton </v>
      </c>
      <c r="H2462" t="str">
        <f t="shared" si="3"/>
        <v>Tennessee</v>
      </c>
      <c r="I2462" t="str">
        <f>VLOOKUP(H2462,Sheet5!A:B,2,FALSE)</f>
        <v>TN</v>
      </c>
      <c r="J2462" t="str">
        <f t="shared" si="4"/>
        <v>Hamilton, TN</v>
      </c>
    </row>
    <row r="2463" ht="15.75" customHeight="1">
      <c r="A2463" s="11" t="s">
        <v>11006</v>
      </c>
      <c r="B2463" s="12" t="s">
        <v>7074</v>
      </c>
      <c r="C2463" s="12">
        <v>15.7</v>
      </c>
      <c r="D2463" s="12">
        <v>27.8</v>
      </c>
      <c r="E2463" s="12">
        <v>26528.0</v>
      </c>
      <c r="F2463" t="str">
        <f t="shared" si="1"/>
        <v> Tennessee</v>
      </c>
      <c r="G2463" t="str">
        <f t="shared" si="2"/>
        <v>Hancock </v>
      </c>
      <c r="H2463" t="str">
        <f t="shared" si="3"/>
        <v>Tennessee</v>
      </c>
      <c r="I2463" t="str">
        <f>VLOOKUP(H2463,Sheet5!A:B,2,FALSE)</f>
        <v>TN</v>
      </c>
      <c r="J2463" t="str">
        <f t="shared" si="4"/>
        <v>Hancock, TN</v>
      </c>
    </row>
    <row r="2464" ht="15.75" customHeight="1">
      <c r="A2464" s="11" t="s">
        <v>11007</v>
      </c>
      <c r="B2464" s="12" t="s">
        <v>7076</v>
      </c>
      <c r="C2464" s="12">
        <v>20.0</v>
      </c>
      <c r="D2464" s="12">
        <v>25.9</v>
      </c>
      <c r="E2464" s="12">
        <v>30260.0</v>
      </c>
      <c r="F2464" t="str">
        <f t="shared" si="1"/>
        <v> Tennessee</v>
      </c>
      <c r="G2464" t="str">
        <f t="shared" si="2"/>
        <v>Hardeman </v>
      </c>
      <c r="H2464" t="str">
        <f t="shared" si="3"/>
        <v>Tennessee</v>
      </c>
      <c r="I2464" t="str">
        <f>VLOOKUP(H2464,Sheet5!A:B,2,FALSE)</f>
        <v>TN</v>
      </c>
      <c r="J2464" t="str">
        <f t="shared" si="4"/>
        <v>Hardeman, TN</v>
      </c>
    </row>
    <row r="2465" ht="15.75" customHeight="1">
      <c r="A2465" s="11" t="s">
        <v>11008</v>
      </c>
      <c r="B2465" s="12" t="s">
        <v>7078</v>
      </c>
      <c r="C2465" s="12">
        <v>16.5</v>
      </c>
      <c r="D2465" s="12">
        <v>22.2</v>
      </c>
      <c r="E2465" s="12">
        <v>34084.0</v>
      </c>
      <c r="F2465" t="str">
        <f t="shared" si="1"/>
        <v> Tennessee</v>
      </c>
      <c r="G2465" t="str">
        <f t="shared" si="2"/>
        <v>Hardin </v>
      </c>
      <c r="H2465" t="str">
        <f t="shared" si="3"/>
        <v>Tennessee</v>
      </c>
      <c r="I2465" t="str">
        <f>VLOOKUP(H2465,Sheet5!A:B,2,FALSE)</f>
        <v>TN</v>
      </c>
      <c r="J2465" t="str">
        <f t="shared" si="4"/>
        <v>Hardin, TN</v>
      </c>
    </row>
    <row r="2466" ht="15.75" customHeight="1">
      <c r="A2466" s="11" t="s">
        <v>11009</v>
      </c>
      <c r="B2466" s="12" t="s">
        <v>7080</v>
      </c>
      <c r="C2466" s="12">
        <v>10.1</v>
      </c>
      <c r="D2466" s="12">
        <v>17.0</v>
      </c>
      <c r="E2466" s="12">
        <v>37432.0</v>
      </c>
      <c r="F2466" t="str">
        <f t="shared" si="1"/>
        <v> Tennessee</v>
      </c>
      <c r="G2466" t="str">
        <f t="shared" si="2"/>
        <v>Hawkins </v>
      </c>
      <c r="H2466" t="str">
        <f t="shared" si="3"/>
        <v>Tennessee</v>
      </c>
      <c r="I2466" t="str">
        <f>VLOOKUP(H2466,Sheet5!A:B,2,FALSE)</f>
        <v>TN</v>
      </c>
      <c r="J2466" t="str">
        <f t="shared" si="4"/>
        <v>Hawkins, TN</v>
      </c>
    </row>
    <row r="2467" ht="15.75" customHeight="1">
      <c r="A2467" s="11" t="s">
        <v>11010</v>
      </c>
      <c r="B2467" s="12" t="s">
        <v>7082</v>
      </c>
      <c r="C2467" s="12">
        <v>11.5</v>
      </c>
      <c r="D2467" s="12">
        <v>23.7</v>
      </c>
      <c r="E2467" s="12">
        <v>33922.0</v>
      </c>
      <c r="F2467" t="str">
        <f t="shared" si="1"/>
        <v> Tennessee</v>
      </c>
      <c r="G2467" t="str">
        <f t="shared" si="2"/>
        <v>Haywood </v>
      </c>
      <c r="H2467" t="str">
        <f t="shared" si="3"/>
        <v>Tennessee</v>
      </c>
      <c r="I2467" t="str">
        <f>VLOOKUP(H2467,Sheet5!A:B,2,FALSE)</f>
        <v>TN</v>
      </c>
      <c r="J2467" t="str">
        <f t="shared" si="4"/>
        <v>Haywood, TN</v>
      </c>
    </row>
    <row r="2468" ht="15.75" customHeight="1">
      <c r="A2468" s="11" t="s">
        <v>11011</v>
      </c>
      <c r="B2468" s="12" t="s">
        <v>7084</v>
      </c>
      <c r="C2468" s="12">
        <v>11.0</v>
      </c>
      <c r="D2468" s="12">
        <v>20.7</v>
      </c>
      <c r="E2468" s="12">
        <v>38696.0</v>
      </c>
      <c r="F2468" t="str">
        <f t="shared" si="1"/>
        <v> Tennessee</v>
      </c>
      <c r="G2468" t="str">
        <f t="shared" si="2"/>
        <v>Henderson </v>
      </c>
      <c r="H2468" t="str">
        <f t="shared" si="3"/>
        <v>Tennessee</v>
      </c>
      <c r="I2468" t="str">
        <f>VLOOKUP(H2468,Sheet5!A:B,2,FALSE)</f>
        <v>TN</v>
      </c>
      <c r="J2468" t="str">
        <f t="shared" si="4"/>
        <v>Henderson, TN</v>
      </c>
    </row>
    <row r="2469" ht="15.75" customHeight="1">
      <c r="A2469" s="11" t="s">
        <v>11012</v>
      </c>
      <c r="B2469" s="12" t="s">
        <v>7086</v>
      </c>
      <c r="C2469" s="12">
        <v>12.7</v>
      </c>
      <c r="D2469" s="12">
        <v>19.8</v>
      </c>
      <c r="E2469" s="12">
        <v>38694.0</v>
      </c>
      <c r="F2469" t="str">
        <f t="shared" si="1"/>
        <v> Tennessee</v>
      </c>
      <c r="G2469" t="str">
        <f t="shared" si="2"/>
        <v>Henry </v>
      </c>
      <c r="H2469" t="str">
        <f t="shared" si="3"/>
        <v>Tennessee</v>
      </c>
      <c r="I2469" t="str">
        <f>VLOOKUP(H2469,Sheet5!A:B,2,FALSE)</f>
        <v>TN</v>
      </c>
      <c r="J2469" t="str">
        <f t="shared" si="4"/>
        <v>Henry, TN</v>
      </c>
    </row>
    <row r="2470" ht="15.75" customHeight="1">
      <c r="A2470" s="11" t="s">
        <v>11013</v>
      </c>
      <c r="B2470" s="12" t="s">
        <v>7088</v>
      </c>
      <c r="C2470" s="12">
        <v>10.1</v>
      </c>
      <c r="D2470" s="12">
        <v>18.8</v>
      </c>
      <c r="E2470" s="12">
        <v>38032.0</v>
      </c>
      <c r="F2470" t="str">
        <f t="shared" si="1"/>
        <v> Tennessee</v>
      </c>
      <c r="G2470" t="str">
        <f t="shared" si="2"/>
        <v>Hickman </v>
      </c>
      <c r="H2470" t="str">
        <f t="shared" si="3"/>
        <v>Tennessee</v>
      </c>
      <c r="I2470" t="str">
        <f>VLOOKUP(H2470,Sheet5!A:B,2,FALSE)</f>
        <v>TN</v>
      </c>
      <c r="J2470" t="str">
        <f t="shared" si="4"/>
        <v>Hickman, TN</v>
      </c>
    </row>
    <row r="2471" ht="15.75" customHeight="1">
      <c r="A2471" s="11" t="s">
        <v>11014</v>
      </c>
      <c r="B2471" s="12" t="s">
        <v>7090</v>
      </c>
      <c r="C2471" s="12">
        <v>8.3</v>
      </c>
      <c r="D2471" s="12">
        <v>21.8</v>
      </c>
      <c r="E2471" s="12">
        <v>38637.0</v>
      </c>
      <c r="F2471" t="str">
        <f t="shared" si="1"/>
        <v> Tennessee</v>
      </c>
      <c r="G2471" t="str">
        <f t="shared" si="2"/>
        <v>Houston </v>
      </c>
      <c r="H2471" t="str">
        <f t="shared" si="3"/>
        <v>Tennessee</v>
      </c>
      <c r="I2471" t="str">
        <f>VLOOKUP(H2471,Sheet5!A:B,2,FALSE)</f>
        <v>TN</v>
      </c>
      <c r="J2471" t="str">
        <f t="shared" si="4"/>
        <v>Houston, TN</v>
      </c>
    </row>
    <row r="2472" ht="15.75" customHeight="1">
      <c r="A2472" s="11" t="s">
        <v>11015</v>
      </c>
      <c r="B2472" s="12" t="s">
        <v>7092</v>
      </c>
      <c r="C2472" s="12">
        <v>11.1</v>
      </c>
      <c r="D2472" s="12">
        <v>16.4</v>
      </c>
      <c r="E2472" s="12">
        <v>41152.0</v>
      </c>
      <c r="F2472" t="str">
        <f t="shared" si="1"/>
        <v> Tennessee</v>
      </c>
      <c r="G2472" t="str">
        <f t="shared" si="2"/>
        <v>Humphreys </v>
      </c>
      <c r="H2472" t="str">
        <f t="shared" si="3"/>
        <v>Tennessee</v>
      </c>
      <c r="I2472" t="str">
        <f>VLOOKUP(H2472,Sheet5!A:B,2,FALSE)</f>
        <v>TN</v>
      </c>
      <c r="J2472" t="str">
        <f t="shared" si="4"/>
        <v>Humphreys, TN</v>
      </c>
    </row>
    <row r="2473" ht="15.75" customHeight="1">
      <c r="A2473" s="11" t="s">
        <v>11016</v>
      </c>
      <c r="B2473" s="12" t="s">
        <v>7094</v>
      </c>
      <c r="C2473" s="12">
        <v>15.2</v>
      </c>
      <c r="D2473" s="12">
        <v>24.1</v>
      </c>
      <c r="E2473" s="12">
        <v>33500.0</v>
      </c>
      <c r="F2473" t="str">
        <f t="shared" si="1"/>
        <v> Tennessee</v>
      </c>
      <c r="G2473" t="str">
        <f t="shared" si="2"/>
        <v>Jackson </v>
      </c>
      <c r="H2473" t="str">
        <f t="shared" si="3"/>
        <v>Tennessee</v>
      </c>
      <c r="I2473" t="str">
        <f>VLOOKUP(H2473,Sheet5!A:B,2,FALSE)</f>
        <v>TN</v>
      </c>
      <c r="J2473" t="str">
        <f t="shared" si="4"/>
        <v>Jackson, TN</v>
      </c>
    </row>
    <row r="2474" ht="15.75" customHeight="1">
      <c r="A2474" s="11" t="s">
        <v>11017</v>
      </c>
      <c r="B2474" s="12" t="s">
        <v>7096</v>
      </c>
      <c r="C2474" s="12">
        <v>10.8</v>
      </c>
      <c r="D2474" s="12">
        <v>16.6</v>
      </c>
      <c r="E2474" s="12">
        <v>41426.0</v>
      </c>
      <c r="F2474" t="str">
        <f t="shared" si="1"/>
        <v> Tennessee</v>
      </c>
      <c r="G2474" t="str">
        <f t="shared" si="2"/>
        <v>Jefferson </v>
      </c>
      <c r="H2474" t="str">
        <f t="shared" si="3"/>
        <v>Tennessee</v>
      </c>
      <c r="I2474" t="str">
        <f>VLOOKUP(H2474,Sheet5!A:B,2,FALSE)</f>
        <v>TN</v>
      </c>
      <c r="J2474" t="str">
        <f t="shared" si="4"/>
        <v>Jefferson, TN</v>
      </c>
    </row>
    <row r="2475" ht="15.75" customHeight="1">
      <c r="A2475" s="11" t="s">
        <v>11018</v>
      </c>
      <c r="B2475" s="12" t="s">
        <v>7098</v>
      </c>
      <c r="C2475" s="12">
        <v>10.2</v>
      </c>
      <c r="D2475" s="12">
        <v>23.3</v>
      </c>
      <c r="E2475" s="12">
        <v>31711.0</v>
      </c>
      <c r="F2475" t="str">
        <f t="shared" si="1"/>
        <v> Tennessee</v>
      </c>
      <c r="G2475" t="str">
        <f t="shared" si="2"/>
        <v>Johnson </v>
      </c>
      <c r="H2475" t="str">
        <f t="shared" si="3"/>
        <v>Tennessee</v>
      </c>
      <c r="I2475" t="str">
        <f>VLOOKUP(H2475,Sheet5!A:B,2,FALSE)</f>
        <v>TN</v>
      </c>
      <c r="J2475" t="str">
        <f t="shared" si="4"/>
        <v>Johnson, TN</v>
      </c>
    </row>
    <row r="2476" ht="15.75" customHeight="1">
      <c r="A2476" s="11" t="s">
        <v>11019</v>
      </c>
      <c r="B2476" s="12" t="s">
        <v>7100</v>
      </c>
      <c r="C2476" s="12">
        <v>6.9</v>
      </c>
      <c r="D2476" s="12">
        <v>15.3</v>
      </c>
      <c r="E2476" s="12">
        <v>47543.0</v>
      </c>
      <c r="F2476" t="str">
        <f t="shared" si="1"/>
        <v> Tennessee</v>
      </c>
      <c r="G2476" t="str">
        <f t="shared" si="2"/>
        <v>Knox </v>
      </c>
      <c r="H2476" t="str">
        <f t="shared" si="3"/>
        <v>Tennessee</v>
      </c>
      <c r="I2476" t="str">
        <f>VLOOKUP(H2476,Sheet5!A:B,2,FALSE)</f>
        <v>TN</v>
      </c>
      <c r="J2476" t="str">
        <f t="shared" si="4"/>
        <v>Knox, TN</v>
      </c>
    </row>
    <row r="2477" ht="15.75" customHeight="1">
      <c r="A2477" s="11" t="s">
        <v>11020</v>
      </c>
      <c r="B2477" s="12" t="s">
        <v>7102</v>
      </c>
      <c r="C2477" s="12">
        <v>13.9</v>
      </c>
      <c r="D2477" s="12">
        <v>29.7</v>
      </c>
      <c r="E2477" s="12">
        <v>29214.0</v>
      </c>
      <c r="F2477" t="str">
        <f t="shared" si="1"/>
        <v> Tennessee</v>
      </c>
      <c r="G2477" t="str">
        <f t="shared" si="2"/>
        <v>Lake </v>
      </c>
      <c r="H2477" t="str">
        <f t="shared" si="3"/>
        <v>Tennessee</v>
      </c>
      <c r="I2477" t="str">
        <f>VLOOKUP(H2477,Sheet5!A:B,2,FALSE)</f>
        <v>TN</v>
      </c>
      <c r="J2477" t="str">
        <f t="shared" si="4"/>
        <v>Lake, TN</v>
      </c>
    </row>
    <row r="2478" ht="15.75" customHeight="1">
      <c r="A2478" s="11" t="s">
        <v>11021</v>
      </c>
      <c r="B2478" s="12" t="s">
        <v>7104</v>
      </c>
      <c r="C2478" s="12">
        <v>14.6</v>
      </c>
      <c r="D2478" s="12">
        <v>26.3</v>
      </c>
      <c r="E2478" s="12">
        <v>31185.0</v>
      </c>
      <c r="F2478" t="str">
        <f t="shared" si="1"/>
        <v> Tennessee</v>
      </c>
      <c r="G2478" t="str">
        <f t="shared" si="2"/>
        <v>Lauderdale </v>
      </c>
      <c r="H2478" t="str">
        <f t="shared" si="3"/>
        <v>Tennessee</v>
      </c>
      <c r="I2478" t="str">
        <f>VLOOKUP(H2478,Sheet5!A:B,2,FALSE)</f>
        <v>TN</v>
      </c>
      <c r="J2478" t="str">
        <f t="shared" si="4"/>
        <v>Lauderdale, TN</v>
      </c>
    </row>
    <row r="2479" ht="15.75" customHeight="1">
      <c r="A2479" s="11" t="s">
        <v>11022</v>
      </c>
      <c r="B2479" s="12" t="s">
        <v>7106</v>
      </c>
      <c r="C2479" s="12">
        <v>11.4</v>
      </c>
      <c r="D2479" s="12">
        <v>19.4</v>
      </c>
      <c r="E2479" s="12">
        <v>37371.0</v>
      </c>
      <c r="F2479" t="str">
        <f t="shared" si="1"/>
        <v> Tennessee</v>
      </c>
      <c r="G2479" t="str">
        <f t="shared" si="2"/>
        <v>Lawrence </v>
      </c>
      <c r="H2479" t="str">
        <f t="shared" si="3"/>
        <v>Tennessee</v>
      </c>
      <c r="I2479" t="str">
        <f>VLOOKUP(H2479,Sheet5!A:B,2,FALSE)</f>
        <v>TN</v>
      </c>
      <c r="J2479" t="str">
        <f t="shared" si="4"/>
        <v>Lawrence, TN</v>
      </c>
    </row>
    <row r="2480" ht="15.75" customHeight="1">
      <c r="A2480" s="11" t="s">
        <v>11023</v>
      </c>
      <c r="B2480" s="12" t="s">
        <v>7108</v>
      </c>
      <c r="C2480" s="12">
        <v>10.2</v>
      </c>
      <c r="D2480" s="12">
        <v>19.8</v>
      </c>
      <c r="E2480" s="12">
        <v>36114.0</v>
      </c>
      <c r="F2480" t="str">
        <f t="shared" si="1"/>
        <v> Tennessee</v>
      </c>
      <c r="G2480" t="str">
        <f t="shared" si="2"/>
        <v>Lewis </v>
      </c>
      <c r="H2480" t="str">
        <f t="shared" si="3"/>
        <v>Tennessee</v>
      </c>
      <c r="I2480" t="str">
        <f>VLOOKUP(H2480,Sheet5!A:B,2,FALSE)</f>
        <v>TN</v>
      </c>
      <c r="J2480" t="str">
        <f t="shared" si="4"/>
        <v>Lewis, TN</v>
      </c>
    </row>
    <row r="2481" ht="15.75" customHeight="1">
      <c r="A2481" s="11" t="s">
        <v>11024</v>
      </c>
      <c r="B2481" s="12" t="s">
        <v>7110</v>
      </c>
      <c r="C2481" s="12">
        <v>8.1</v>
      </c>
      <c r="D2481" s="12">
        <v>16.3</v>
      </c>
      <c r="E2481" s="12">
        <v>41328.0</v>
      </c>
      <c r="F2481" t="str">
        <f t="shared" si="1"/>
        <v> Tennessee</v>
      </c>
      <c r="G2481" t="str">
        <f t="shared" si="2"/>
        <v>Lincoln </v>
      </c>
      <c r="H2481" t="str">
        <f t="shared" si="3"/>
        <v>Tennessee</v>
      </c>
      <c r="I2481" t="str">
        <f>VLOOKUP(H2481,Sheet5!A:B,2,FALSE)</f>
        <v>TN</v>
      </c>
      <c r="J2481" t="str">
        <f t="shared" si="4"/>
        <v>Lincoln, TN</v>
      </c>
    </row>
    <row r="2482" ht="15.75" customHeight="1">
      <c r="A2482" s="11" t="s">
        <v>11025</v>
      </c>
      <c r="B2482" s="12" t="s">
        <v>7112</v>
      </c>
      <c r="C2482" s="12">
        <v>10.6</v>
      </c>
      <c r="D2482" s="12">
        <v>15.7</v>
      </c>
      <c r="E2482" s="12">
        <v>50619.0</v>
      </c>
      <c r="F2482" t="str">
        <f t="shared" si="1"/>
        <v> Tennessee</v>
      </c>
      <c r="G2482" t="str">
        <f t="shared" si="2"/>
        <v>Loudon </v>
      </c>
      <c r="H2482" t="str">
        <f t="shared" si="3"/>
        <v>Tennessee</v>
      </c>
      <c r="I2482" t="str">
        <f>VLOOKUP(H2482,Sheet5!A:B,2,FALSE)</f>
        <v>TN</v>
      </c>
      <c r="J2482" t="str">
        <f t="shared" si="4"/>
        <v>Loudon, TN</v>
      </c>
    </row>
    <row r="2483" ht="15.75" customHeight="1">
      <c r="A2483" s="11" t="s">
        <v>11026</v>
      </c>
      <c r="B2483" s="12" t="s">
        <v>11027</v>
      </c>
      <c r="C2483" s="12">
        <v>10.1</v>
      </c>
      <c r="D2483" s="12">
        <v>18.5</v>
      </c>
      <c r="E2483" s="12">
        <v>39644.0</v>
      </c>
      <c r="F2483" t="str">
        <f t="shared" si="1"/>
        <v> Tennessee</v>
      </c>
      <c r="G2483" t="str">
        <f t="shared" si="2"/>
        <v>McMinn </v>
      </c>
      <c r="H2483" t="str">
        <f t="shared" si="3"/>
        <v>Tennessee</v>
      </c>
      <c r="I2483" t="str">
        <f>VLOOKUP(H2483,Sheet5!A:B,2,FALSE)</f>
        <v>TN</v>
      </c>
      <c r="J2483" t="str">
        <f t="shared" si="4"/>
        <v>McMinn, TN</v>
      </c>
    </row>
    <row r="2484" ht="15.75" customHeight="1">
      <c r="A2484" s="11" t="s">
        <v>11028</v>
      </c>
      <c r="B2484" s="12" t="s">
        <v>11029</v>
      </c>
      <c r="C2484" s="12">
        <v>14.2</v>
      </c>
      <c r="D2484" s="12">
        <v>22.7</v>
      </c>
      <c r="E2484" s="12">
        <v>32214.0</v>
      </c>
      <c r="F2484" t="str">
        <f t="shared" si="1"/>
        <v> Tennessee</v>
      </c>
      <c r="G2484" t="str">
        <f t="shared" si="2"/>
        <v>McNairy </v>
      </c>
      <c r="H2484" t="str">
        <f t="shared" si="3"/>
        <v>Tennessee</v>
      </c>
      <c r="I2484" t="str">
        <f>VLOOKUP(H2484,Sheet5!A:B,2,FALSE)</f>
        <v>TN</v>
      </c>
      <c r="J2484" t="str">
        <f t="shared" si="4"/>
        <v>McNairy, TN</v>
      </c>
    </row>
    <row r="2485" ht="15.75" customHeight="1">
      <c r="A2485" s="11" t="s">
        <v>11030</v>
      </c>
      <c r="B2485" s="12" t="s">
        <v>7114</v>
      </c>
      <c r="C2485" s="12">
        <v>9.9</v>
      </c>
      <c r="D2485" s="12">
        <v>21.2</v>
      </c>
      <c r="E2485" s="12">
        <v>34156.0</v>
      </c>
      <c r="F2485" t="str">
        <f t="shared" si="1"/>
        <v> Tennessee</v>
      </c>
      <c r="G2485" t="str">
        <f t="shared" si="2"/>
        <v>Macon </v>
      </c>
      <c r="H2485" t="str">
        <f t="shared" si="3"/>
        <v>Tennessee</v>
      </c>
      <c r="I2485" t="str">
        <f>VLOOKUP(H2485,Sheet5!A:B,2,FALSE)</f>
        <v>TN</v>
      </c>
      <c r="J2485" t="str">
        <f t="shared" si="4"/>
        <v>Macon, TN</v>
      </c>
    </row>
    <row r="2486" ht="15.75" customHeight="1">
      <c r="A2486" s="11" t="s">
        <v>11031</v>
      </c>
      <c r="B2486" s="12" t="s">
        <v>7116</v>
      </c>
      <c r="C2486" s="12">
        <v>10.3</v>
      </c>
      <c r="D2486" s="12">
        <v>20.1</v>
      </c>
      <c r="E2486" s="12">
        <v>42069.0</v>
      </c>
      <c r="F2486" t="str">
        <f t="shared" si="1"/>
        <v> Tennessee</v>
      </c>
      <c r="G2486" t="str">
        <f t="shared" si="2"/>
        <v>Madison </v>
      </c>
      <c r="H2486" t="str">
        <f t="shared" si="3"/>
        <v>Tennessee</v>
      </c>
      <c r="I2486" t="str">
        <f>VLOOKUP(H2486,Sheet5!A:B,2,FALSE)</f>
        <v>TN</v>
      </c>
      <c r="J2486" t="str">
        <f t="shared" si="4"/>
        <v>Madison, TN</v>
      </c>
    </row>
    <row r="2487" ht="15.75" customHeight="1">
      <c r="A2487" s="11" t="s">
        <v>11032</v>
      </c>
      <c r="B2487" s="12" t="s">
        <v>7118</v>
      </c>
      <c r="C2487" s="12">
        <v>8.1</v>
      </c>
      <c r="D2487" s="12">
        <v>20.3</v>
      </c>
      <c r="E2487" s="12">
        <v>40998.0</v>
      </c>
      <c r="F2487" t="str">
        <f t="shared" si="1"/>
        <v> Tennessee</v>
      </c>
      <c r="G2487" t="str">
        <f t="shared" si="2"/>
        <v>Marion </v>
      </c>
      <c r="H2487" t="str">
        <f t="shared" si="3"/>
        <v>Tennessee</v>
      </c>
      <c r="I2487" t="str">
        <f>VLOOKUP(H2487,Sheet5!A:B,2,FALSE)</f>
        <v>TN</v>
      </c>
      <c r="J2487" t="str">
        <f t="shared" si="4"/>
        <v>Marion, TN</v>
      </c>
    </row>
    <row r="2488" ht="15.75" customHeight="1">
      <c r="A2488" s="11" t="s">
        <v>11033</v>
      </c>
      <c r="B2488" s="12" t="s">
        <v>7120</v>
      </c>
      <c r="C2488" s="12">
        <v>10.9</v>
      </c>
      <c r="D2488" s="12">
        <v>15.5</v>
      </c>
      <c r="E2488" s="12">
        <v>41822.0</v>
      </c>
      <c r="F2488" t="str">
        <f t="shared" si="1"/>
        <v> Tennessee</v>
      </c>
      <c r="G2488" t="str">
        <f t="shared" si="2"/>
        <v>Marshall </v>
      </c>
      <c r="H2488" t="str">
        <f t="shared" si="3"/>
        <v>Tennessee</v>
      </c>
      <c r="I2488" t="str">
        <f>VLOOKUP(H2488,Sheet5!A:B,2,FALSE)</f>
        <v>TN</v>
      </c>
      <c r="J2488" t="str">
        <f t="shared" si="4"/>
        <v>Marshall, TN</v>
      </c>
    </row>
    <row r="2489" ht="15.75" customHeight="1">
      <c r="A2489" s="11" t="s">
        <v>11034</v>
      </c>
      <c r="B2489" s="12" t="s">
        <v>7122</v>
      </c>
      <c r="C2489" s="12">
        <v>8.9</v>
      </c>
      <c r="D2489" s="12">
        <v>16.1</v>
      </c>
      <c r="E2489" s="12">
        <v>46565.0</v>
      </c>
      <c r="F2489" t="str">
        <f t="shared" si="1"/>
        <v> Tennessee</v>
      </c>
      <c r="G2489" t="str">
        <f t="shared" si="2"/>
        <v>Maury </v>
      </c>
      <c r="H2489" t="str">
        <f t="shared" si="3"/>
        <v>Tennessee</v>
      </c>
      <c r="I2489" t="str">
        <f>VLOOKUP(H2489,Sheet5!A:B,2,FALSE)</f>
        <v>TN</v>
      </c>
      <c r="J2489" t="str">
        <f t="shared" si="4"/>
        <v>Maury, TN</v>
      </c>
    </row>
    <row r="2490" ht="15.75" customHeight="1">
      <c r="A2490" s="11" t="s">
        <v>11035</v>
      </c>
      <c r="B2490" s="12" t="s">
        <v>7128</v>
      </c>
      <c r="C2490" s="12">
        <v>18.1</v>
      </c>
      <c r="D2490" s="12">
        <v>21.9</v>
      </c>
      <c r="E2490" s="12">
        <v>33061.0</v>
      </c>
      <c r="F2490" t="str">
        <f t="shared" si="1"/>
        <v> Tennessee</v>
      </c>
      <c r="G2490" t="str">
        <f t="shared" si="2"/>
        <v>Meigs </v>
      </c>
      <c r="H2490" t="str">
        <f t="shared" si="3"/>
        <v>Tennessee</v>
      </c>
      <c r="I2490" t="str">
        <f>VLOOKUP(H2490,Sheet5!A:B,2,FALSE)</f>
        <v>TN</v>
      </c>
      <c r="J2490" t="str">
        <f t="shared" si="4"/>
        <v>Meigs, TN</v>
      </c>
    </row>
    <row r="2491" ht="15.75" customHeight="1">
      <c r="A2491" s="11" t="s">
        <v>11036</v>
      </c>
      <c r="B2491" s="12" t="s">
        <v>7130</v>
      </c>
      <c r="C2491" s="12">
        <v>13.7</v>
      </c>
      <c r="D2491" s="12">
        <v>19.0</v>
      </c>
      <c r="E2491" s="12">
        <v>37202.0</v>
      </c>
      <c r="F2491" t="str">
        <f t="shared" si="1"/>
        <v> Tennessee</v>
      </c>
      <c r="G2491" t="str">
        <f t="shared" si="2"/>
        <v>Monroe </v>
      </c>
      <c r="H2491" t="str">
        <f t="shared" si="3"/>
        <v>Tennessee</v>
      </c>
      <c r="I2491" t="str">
        <f>VLOOKUP(H2491,Sheet5!A:B,2,FALSE)</f>
        <v>TN</v>
      </c>
      <c r="J2491" t="str">
        <f t="shared" si="4"/>
        <v>Monroe, TN</v>
      </c>
    </row>
    <row r="2492" ht="15.75" customHeight="1">
      <c r="A2492" s="11" t="s">
        <v>11037</v>
      </c>
      <c r="B2492" s="12" t="s">
        <v>7132</v>
      </c>
      <c r="C2492" s="12">
        <v>9.9</v>
      </c>
      <c r="D2492" s="12">
        <v>16.3</v>
      </c>
      <c r="E2492" s="12">
        <v>50693.0</v>
      </c>
      <c r="F2492" t="str">
        <f t="shared" si="1"/>
        <v> Tennessee</v>
      </c>
      <c r="G2492" t="str">
        <f t="shared" si="2"/>
        <v>Montgomery </v>
      </c>
      <c r="H2492" t="str">
        <f t="shared" si="3"/>
        <v>Tennessee</v>
      </c>
      <c r="I2492" t="str">
        <f>VLOOKUP(H2492,Sheet5!A:B,2,FALSE)</f>
        <v>TN</v>
      </c>
      <c r="J2492" t="str">
        <f t="shared" si="4"/>
        <v>Montgomery, TN</v>
      </c>
    </row>
    <row r="2493" ht="15.75" customHeight="1">
      <c r="A2493" s="11" t="s">
        <v>11038</v>
      </c>
      <c r="B2493" s="12" t="s">
        <v>7134</v>
      </c>
      <c r="C2493" s="12">
        <v>10.8</v>
      </c>
      <c r="D2493" s="12">
        <v>12.3</v>
      </c>
      <c r="E2493" s="12">
        <v>43393.0</v>
      </c>
      <c r="F2493" t="str">
        <f t="shared" si="1"/>
        <v> Tennessee</v>
      </c>
      <c r="G2493" t="str">
        <f t="shared" si="2"/>
        <v>Moore </v>
      </c>
      <c r="H2493" t="str">
        <f t="shared" si="3"/>
        <v>Tennessee</v>
      </c>
      <c r="I2493" t="str">
        <f>VLOOKUP(H2493,Sheet5!A:B,2,FALSE)</f>
        <v>TN</v>
      </c>
      <c r="J2493" t="str">
        <f t="shared" si="4"/>
        <v>Moore, TN</v>
      </c>
    </row>
    <row r="2494" ht="15.75" customHeight="1">
      <c r="A2494" s="11" t="s">
        <v>11039</v>
      </c>
      <c r="B2494" s="12" t="s">
        <v>7136</v>
      </c>
      <c r="C2494" s="12">
        <v>9.3</v>
      </c>
      <c r="D2494" s="12">
        <v>22.0</v>
      </c>
      <c r="E2494" s="12">
        <v>38003.0</v>
      </c>
      <c r="F2494" t="str">
        <f t="shared" si="1"/>
        <v> Tennessee</v>
      </c>
      <c r="G2494" t="str">
        <f t="shared" si="2"/>
        <v>Morgan </v>
      </c>
      <c r="H2494" t="str">
        <f t="shared" si="3"/>
        <v>Tennessee</v>
      </c>
      <c r="I2494" t="str">
        <f>VLOOKUP(H2494,Sheet5!A:B,2,FALSE)</f>
        <v>TN</v>
      </c>
      <c r="J2494" t="str">
        <f t="shared" si="4"/>
        <v>Morgan, TN</v>
      </c>
    </row>
    <row r="2495" ht="15.75" customHeight="1">
      <c r="A2495" s="11" t="s">
        <v>11040</v>
      </c>
      <c r="B2495" s="12" t="s">
        <v>7138</v>
      </c>
      <c r="C2495" s="12">
        <v>12.9</v>
      </c>
      <c r="D2495" s="12">
        <v>19.1</v>
      </c>
      <c r="E2495" s="12">
        <v>40327.0</v>
      </c>
      <c r="F2495" t="str">
        <f t="shared" si="1"/>
        <v> Tennessee</v>
      </c>
      <c r="G2495" t="str">
        <f t="shared" si="2"/>
        <v>Obion </v>
      </c>
      <c r="H2495" t="str">
        <f t="shared" si="3"/>
        <v>Tennessee</v>
      </c>
      <c r="I2495" t="str">
        <f>VLOOKUP(H2495,Sheet5!A:B,2,FALSE)</f>
        <v>TN</v>
      </c>
      <c r="J2495" t="str">
        <f t="shared" si="4"/>
        <v>Obion, TN</v>
      </c>
    </row>
    <row r="2496" ht="15.75" customHeight="1">
      <c r="A2496" s="11" t="s">
        <v>11041</v>
      </c>
      <c r="B2496" s="12" t="s">
        <v>7140</v>
      </c>
      <c r="C2496" s="12">
        <v>10.0</v>
      </c>
      <c r="D2496" s="12">
        <v>22.4</v>
      </c>
      <c r="E2496" s="12">
        <v>34913.0</v>
      </c>
      <c r="F2496" t="str">
        <f t="shared" si="1"/>
        <v> Tennessee</v>
      </c>
      <c r="G2496" t="str">
        <f t="shared" si="2"/>
        <v>Overton </v>
      </c>
      <c r="H2496" t="str">
        <f t="shared" si="3"/>
        <v>Tennessee</v>
      </c>
      <c r="I2496" t="str">
        <f>VLOOKUP(H2496,Sheet5!A:B,2,FALSE)</f>
        <v>TN</v>
      </c>
      <c r="J2496" t="str">
        <f t="shared" si="4"/>
        <v>Overton, TN</v>
      </c>
    </row>
    <row r="2497" ht="15.75" customHeight="1">
      <c r="A2497" s="11" t="s">
        <v>11042</v>
      </c>
      <c r="B2497" s="12" t="s">
        <v>7142</v>
      </c>
      <c r="C2497" s="12">
        <v>12.2</v>
      </c>
      <c r="D2497" s="12">
        <v>23.8</v>
      </c>
      <c r="E2497" s="12">
        <v>31750.0</v>
      </c>
      <c r="F2497" t="str">
        <f t="shared" si="1"/>
        <v> Tennessee</v>
      </c>
      <c r="G2497" t="str">
        <f t="shared" si="2"/>
        <v>Perry </v>
      </c>
      <c r="H2497" t="str">
        <f t="shared" si="3"/>
        <v>Tennessee</v>
      </c>
      <c r="I2497" t="str">
        <f>VLOOKUP(H2497,Sheet5!A:B,2,FALSE)</f>
        <v>TN</v>
      </c>
      <c r="J2497" t="str">
        <f t="shared" si="4"/>
        <v>Perry, TN</v>
      </c>
    </row>
    <row r="2498" ht="15.75" customHeight="1">
      <c r="A2498" s="11" t="s">
        <v>11043</v>
      </c>
      <c r="B2498" s="12" t="s">
        <v>7144</v>
      </c>
      <c r="C2498" s="12">
        <v>4.1</v>
      </c>
      <c r="D2498" s="12">
        <v>16.7</v>
      </c>
      <c r="E2498" s="12">
        <v>35510.0</v>
      </c>
      <c r="F2498" t="str">
        <f t="shared" si="1"/>
        <v> Tennessee</v>
      </c>
      <c r="G2498" t="str">
        <f t="shared" si="2"/>
        <v>Pickett </v>
      </c>
      <c r="H2498" t="str">
        <f t="shared" si="3"/>
        <v>Tennessee</v>
      </c>
      <c r="I2498" t="str">
        <f>VLOOKUP(H2498,Sheet5!A:B,2,FALSE)</f>
        <v>TN</v>
      </c>
      <c r="J2498" t="str">
        <f t="shared" si="4"/>
        <v>Pickett, TN</v>
      </c>
    </row>
    <row r="2499" ht="15.75" customHeight="1">
      <c r="A2499" s="11" t="s">
        <v>11044</v>
      </c>
      <c r="B2499" s="12" t="s">
        <v>7146</v>
      </c>
      <c r="C2499" s="12">
        <v>12.2</v>
      </c>
      <c r="D2499" s="12">
        <v>18.9</v>
      </c>
      <c r="E2499" s="12">
        <v>39434.0</v>
      </c>
      <c r="F2499" t="str">
        <f t="shared" si="1"/>
        <v> Tennessee</v>
      </c>
      <c r="G2499" t="str">
        <f t="shared" si="2"/>
        <v>Polk </v>
      </c>
      <c r="H2499" t="str">
        <f t="shared" si="3"/>
        <v>Tennessee</v>
      </c>
      <c r="I2499" t="str">
        <f>VLOOKUP(H2499,Sheet5!A:B,2,FALSE)</f>
        <v>TN</v>
      </c>
      <c r="J2499" t="str">
        <f t="shared" si="4"/>
        <v>Polk, TN</v>
      </c>
    </row>
    <row r="2500" ht="15.75" customHeight="1">
      <c r="A2500" s="11" t="s">
        <v>11045</v>
      </c>
      <c r="B2500" s="12" t="s">
        <v>7148</v>
      </c>
      <c r="C2500" s="12">
        <v>9.8</v>
      </c>
      <c r="D2500" s="12">
        <v>25.2</v>
      </c>
      <c r="E2500" s="12">
        <v>34780.0</v>
      </c>
      <c r="F2500" t="str">
        <f t="shared" si="1"/>
        <v> Tennessee</v>
      </c>
      <c r="G2500" t="str">
        <f t="shared" si="2"/>
        <v>Putnam </v>
      </c>
      <c r="H2500" t="str">
        <f t="shared" si="3"/>
        <v>Tennessee</v>
      </c>
      <c r="I2500" t="str">
        <f>VLOOKUP(H2500,Sheet5!A:B,2,FALSE)</f>
        <v>TN</v>
      </c>
      <c r="J2500" t="str">
        <f t="shared" si="4"/>
        <v>Putnam, TN</v>
      </c>
    </row>
    <row r="2501" ht="15.75" customHeight="1">
      <c r="A2501" s="11" t="s">
        <v>11046</v>
      </c>
      <c r="B2501" s="12" t="s">
        <v>7150</v>
      </c>
      <c r="C2501" s="12">
        <v>12.2</v>
      </c>
      <c r="D2501" s="12">
        <v>23.0</v>
      </c>
      <c r="E2501" s="12">
        <v>37512.0</v>
      </c>
      <c r="F2501" t="str">
        <f t="shared" si="1"/>
        <v> Tennessee</v>
      </c>
      <c r="G2501" t="str">
        <f t="shared" si="2"/>
        <v>Rhea </v>
      </c>
      <c r="H2501" t="str">
        <f t="shared" si="3"/>
        <v>Tennessee</v>
      </c>
      <c r="I2501" t="str">
        <f>VLOOKUP(H2501,Sheet5!A:B,2,FALSE)</f>
        <v>TN</v>
      </c>
      <c r="J2501" t="str">
        <f t="shared" si="4"/>
        <v>Rhea, TN</v>
      </c>
    </row>
    <row r="2502" ht="15.75" customHeight="1">
      <c r="A2502" s="11" t="s">
        <v>11047</v>
      </c>
      <c r="B2502" s="12" t="s">
        <v>7152</v>
      </c>
      <c r="C2502" s="12">
        <v>10.3</v>
      </c>
      <c r="D2502" s="12">
        <v>17.2</v>
      </c>
      <c r="E2502" s="12">
        <v>41726.0</v>
      </c>
      <c r="F2502" t="str">
        <f t="shared" si="1"/>
        <v> Tennessee</v>
      </c>
      <c r="G2502" t="str">
        <f t="shared" si="2"/>
        <v>Roane </v>
      </c>
      <c r="H2502" t="str">
        <f t="shared" si="3"/>
        <v>Tennessee</v>
      </c>
      <c r="I2502" t="str">
        <f>VLOOKUP(H2502,Sheet5!A:B,2,FALSE)</f>
        <v>TN</v>
      </c>
      <c r="J2502" t="str">
        <f t="shared" si="4"/>
        <v>Roane, TN</v>
      </c>
    </row>
    <row r="2503" ht="15.75" customHeight="1">
      <c r="A2503" s="11" t="s">
        <v>11048</v>
      </c>
      <c r="B2503" s="12" t="s">
        <v>7154</v>
      </c>
      <c r="C2503" s="12">
        <v>9.1</v>
      </c>
      <c r="D2503" s="12">
        <v>12.3</v>
      </c>
      <c r="E2503" s="12">
        <v>53748.0</v>
      </c>
      <c r="F2503" t="str">
        <f t="shared" si="1"/>
        <v> Tennessee</v>
      </c>
      <c r="G2503" t="str">
        <f t="shared" si="2"/>
        <v>Robertson </v>
      </c>
      <c r="H2503" t="str">
        <f t="shared" si="3"/>
        <v>Tennessee</v>
      </c>
      <c r="I2503" t="str">
        <f>VLOOKUP(H2503,Sheet5!A:B,2,FALSE)</f>
        <v>TN</v>
      </c>
      <c r="J2503" t="str">
        <f t="shared" si="4"/>
        <v>Robertson, TN</v>
      </c>
    </row>
    <row r="2504" ht="15.75" customHeight="1">
      <c r="A2504" s="11" t="s">
        <v>11049</v>
      </c>
      <c r="B2504" s="12" t="s">
        <v>7156</v>
      </c>
      <c r="C2504" s="12">
        <v>8.2</v>
      </c>
      <c r="D2504" s="12">
        <v>13.3</v>
      </c>
      <c r="E2504" s="12">
        <v>55096.0</v>
      </c>
      <c r="F2504" t="str">
        <f t="shared" si="1"/>
        <v> Tennessee</v>
      </c>
      <c r="G2504" t="str">
        <f t="shared" si="2"/>
        <v>Rutherford </v>
      </c>
      <c r="H2504" t="str">
        <f t="shared" si="3"/>
        <v>Tennessee</v>
      </c>
      <c r="I2504" t="str">
        <f>VLOOKUP(H2504,Sheet5!A:B,2,FALSE)</f>
        <v>TN</v>
      </c>
      <c r="J2504" t="str">
        <f t="shared" si="4"/>
        <v>Rutherford, TN</v>
      </c>
    </row>
    <row r="2505" ht="15.75" customHeight="1">
      <c r="A2505" s="11" t="s">
        <v>11050</v>
      </c>
      <c r="B2505" s="12" t="s">
        <v>7158</v>
      </c>
      <c r="C2505" s="12">
        <v>14.4</v>
      </c>
      <c r="D2505" s="12">
        <v>27.7</v>
      </c>
      <c r="E2505" s="12">
        <v>30206.0</v>
      </c>
      <c r="F2505" t="str">
        <f t="shared" si="1"/>
        <v> Tennessee</v>
      </c>
      <c r="G2505" t="str">
        <f t="shared" si="2"/>
        <v>Scott </v>
      </c>
      <c r="H2505" t="str">
        <f t="shared" si="3"/>
        <v>Tennessee</v>
      </c>
      <c r="I2505" t="str">
        <f>VLOOKUP(H2505,Sheet5!A:B,2,FALSE)</f>
        <v>TN</v>
      </c>
      <c r="J2505" t="str">
        <f t="shared" si="4"/>
        <v>Scott, TN</v>
      </c>
    </row>
    <row r="2506" ht="15.75" customHeight="1">
      <c r="A2506" s="11" t="s">
        <v>11051</v>
      </c>
      <c r="B2506" s="12" t="s">
        <v>7160</v>
      </c>
      <c r="C2506" s="12">
        <v>10.2</v>
      </c>
      <c r="D2506" s="12">
        <v>18.6</v>
      </c>
      <c r="E2506" s="12">
        <v>42182.0</v>
      </c>
      <c r="F2506" t="str">
        <f t="shared" si="1"/>
        <v> Tennessee</v>
      </c>
      <c r="G2506" t="str">
        <f t="shared" si="2"/>
        <v>Sequatchie </v>
      </c>
      <c r="H2506" t="str">
        <f t="shared" si="3"/>
        <v>Tennessee</v>
      </c>
      <c r="I2506" t="str">
        <f>VLOOKUP(H2506,Sheet5!A:B,2,FALSE)</f>
        <v>TN</v>
      </c>
      <c r="J2506" t="str">
        <f t="shared" si="4"/>
        <v>Sequatchie, TN</v>
      </c>
    </row>
    <row r="2507" ht="15.75" customHeight="1">
      <c r="A2507" s="11" t="s">
        <v>11052</v>
      </c>
      <c r="B2507" s="12" t="s">
        <v>7162</v>
      </c>
      <c r="C2507" s="12">
        <v>9.0</v>
      </c>
      <c r="D2507" s="12">
        <v>15.4</v>
      </c>
      <c r="E2507" s="12">
        <v>42499.0</v>
      </c>
      <c r="F2507" t="str">
        <f t="shared" si="1"/>
        <v> Tennessee</v>
      </c>
      <c r="G2507" t="str">
        <f t="shared" si="2"/>
        <v>Sevier </v>
      </c>
      <c r="H2507" t="str">
        <f t="shared" si="3"/>
        <v>Tennessee</v>
      </c>
      <c r="I2507" t="str">
        <f>VLOOKUP(H2507,Sheet5!A:B,2,FALSE)</f>
        <v>TN</v>
      </c>
      <c r="J2507" t="str">
        <f t="shared" si="4"/>
        <v>Sevier, TN</v>
      </c>
    </row>
    <row r="2508" ht="15.75" customHeight="1">
      <c r="A2508" s="11" t="s">
        <v>11053</v>
      </c>
      <c r="B2508" s="12" t="s">
        <v>7165</v>
      </c>
      <c r="C2508" s="12">
        <v>11.3</v>
      </c>
      <c r="D2508" s="12">
        <v>21.3</v>
      </c>
      <c r="E2508" s="12">
        <v>46213.0</v>
      </c>
      <c r="F2508" t="str">
        <f t="shared" si="1"/>
        <v> Tennessee</v>
      </c>
      <c r="G2508" t="str">
        <f t="shared" si="2"/>
        <v>Shelby </v>
      </c>
      <c r="H2508" t="str">
        <f t="shared" si="3"/>
        <v>Tennessee</v>
      </c>
      <c r="I2508" t="str">
        <f>VLOOKUP(H2508,Sheet5!A:B,2,FALSE)</f>
        <v>TN</v>
      </c>
      <c r="J2508" t="str">
        <f t="shared" si="4"/>
        <v>Shelby, TN</v>
      </c>
    </row>
    <row r="2509" ht="15.75" customHeight="1">
      <c r="A2509" s="11" t="s">
        <v>11054</v>
      </c>
      <c r="B2509" s="12" t="s">
        <v>7167</v>
      </c>
      <c r="C2509" s="12">
        <v>7.5</v>
      </c>
      <c r="D2509" s="12">
        <v>15.9</v>
      </c>
      <c r="E2509" s="12">
        <v>43988.0</v>
      </c>
      <c r="F2509" t="str">
        <f t="shared" si="1"/>
        <v> Tennessee</v>
      </c>
      <c r="G2509" t="str">
        <f t="shared" si="2"/>
        <v>Smith </v>
      </c>
      <c r="H2509" t="str">
        <f t="shared" si="3"/>
        <v>Tennessee</v>
      </c>
      <c r="I2509" t="str">
        <f>VLOOKUP(H2509,Sheet5!A:B,2,FALSE)</f>
        <v>TN</v>
      </c>
      <c r="J2509" t="str">
        <f t="shared" si="4"/>
        <v>Smith, TN</v>
      </c>
    </row>
    <row r="2510" ht="15.75" customHeight="1">
      <c r="A2510" s="11" t="s">
        <v>11055</v>
      </c>
      <c r="B2510" s="12" t="s">
        <v>7169</v>
      </c>
      <c r="C2510" s="12">
        <v>13.0</v>
      </c>
      <c r="D2510" s="12">
        <v>19.1</v>
      </c>
      <c r="E2510" s="12">
        <v>41089.0</v>
      </c>
      <c r="F2510" t="str">
        <f t="shared" si="1"/>
        <v> Tennessee</v>
      </c>
      <c r="G2510" t="str">
        <f t="shared" si="2"/>
        <v>Stewart </v>
      </c>
      <c r="H2510" t="str">
        <f t="shared" si="3"/>
        <v>Tennessee</v>
      </c>
      <c r="I2510" t="str">
        <f>VLOOKUP(H2510,Sheet5!A:B,2,FALSE)</f>
        <v>TN</v>
      </c>
      <c r="J2510" t="str">
        <f t="shared" si="4"/>
        <v>Stewart, TN</v>
      </c>
    </row>
    <row r="2511" ht="15.75" customHeight="1">
      <c r="A2511" s="11" t="s">
        <v>11056</v>
      </c>
      <c r="B2511" s="12" t="s">
        <v>7171</v>
      </c>
      <c r="C2511" s="12">
        <v>9.3</v>
      </c>
      <c r="D2511" s="12">
        <v>18.0</v>
      </c>
      <c r="E2511" s="12">
        <v>39577.0</v>
      </c>
      <c r="F2511" t="str">
        <f t="shared" si="1"/>
        <v> Tennessee</v>
      </c>
      <c r="G2511" t="str">
        <f t="shared" si="2"/>
        <v>Sullivan </v>
      </c>
      <c r="H2511" t="str">
        <f t="shared" si="3"/>
        <v>Tennessee</v>
      </c>
      <c r="I2511" t="str">
        <f>VLOOKUP(H2511,Sheet5!A:B,2,FALSE)</f>
        <v>TN</v>
      </c>
      <c r="J2511" t="str">
        <f t="shared" si="4"/>
        <v>Sullivan, TN</v>
      </c>
    </row>
    <row r="2512" ht="15.75" customHeight="1">
      <c r="A2512" s="11" t="s">
        <v>11057</v>
      </c>
      <c r="B2512" s="12" t="s">
        <v>7173</v>
      </c>
      <c r="C2512" s="12">
        <v>6.9</v>
      </c>
      <c r="D2512" s="12">
        <v>10.2</v>
      </c>
      <c r="E2512" s="12">
        <v>56193.0</v>
      </c>
      <c r="F2512" t="str">
        <f t="shared" si="1"/>
        <v> Tennessee</v>
      </c>
      <c r="G2512" t="str">
        <f t="shared" si="2"/>
        <v>Sumner </v>
      </c>
      <c r="H2512" t="str">
        <f t="shared" si="3"/>
        <v>Tennessee</v>
      </c>
      <c r="I2512" t="str">
        <f>VLOOKUP(H2512,Sheet5!A:B,2,FALSE)</f>
        <v>TN</v>
      </c>
      <c r="J2512" t="str">
        <f t="shared" si="4"/>
        <v>Sumner, TN</v>
      </c>
    </row>
    <row r="2513" ht="15.75" customHeight="1">
      <c r="A2513" s="11" t="s">
        <v>11058</v>
      </c>
      <c r="B2513" s="12" t="s">
        <v>7175</v>
      </c>
      <c r="C2513" s="12">
        <v>12.1</v>
      </c>
      <c r="D2513" s="12">
        <v>13.1</v>
      </c>
      <c r="E2513" s="12">
        <v>53133.0</v>
      </c>
      <c r="F2513" t="str">
        <f t="shared" si="1"/>
        <v> Tennessee</v>
      </c>
      <c r="G2513" t="str">
        <f t="shared" si="2"/>
        <v>Tipton </v>
      </c>
      <c r="H2513" t="str">
        <f t="shared" si="3"/>
        <v>Tennessee</v>
      </c>
      <c r="I2513" t="str">
        <f>VLOOKUP(H2513,Sheet5!A:B,2,FALSE)</f>
        <v>TN</v>
      </c>
      <c r="J2513" t="str">
        <f t="shared" si="4"/>
        <v>Tipton, TN</v>
      </c>
    </row>
    <row r="2514" ht="15.75" customHeight="1">
      <c r="A2514" s="11" t="s">
        <v>11059</v>
      </c>
      <c r="B2514" s="12" t="s">
        <v>7177</v>
      </c>
      <c r="C2514" s="12">
        <v>9.9</v>
      </c>
      <c r="D2514" s="12">
        <v>15.9</v>
      </c>
      <c r="E2514" s="12">
        <v>37211.0</v>
      </c>
      <c r="F2514" t="str">
        <f t="shared" si="1"/>
        <v> Tennessee</v>
      </c>
      <c r="G2514" t="str">
        <f t="shared" si="2"/>
        <v>Trousdale </v>
      </c>
      <c r="H2514" t="str">
        <f t="shared" si="3"/>
        <v>Tennessee</v>
      </c>
      <c r="I2514" t="str">
        <f>VLOOKUP(H2514,Sheet5!A:B,2,FALSE)</f>
        <v>TN</v>
      </c>
      <c r="J2514" t="str">
        <f t="shared" si="4"/>
        <v>Trousdale, TN</v>
      </c>
    </row>
    <row r="2515" ht="15.75" customHeight="1">
      <c r="A2515" s="11" t="s">
        <v>11060</v>
      </c>
      <c r="B2515" s="12" t="s">
        <v>7179</v>
      </c>
      <c r="C2515" s="12">
        <v>11.4</v>
      </c>
      <c r="D2515" s="12">
        <v>20.7</v>
      </c>
      <c r="E2515" s="12">
        <v>34346.0</v>
      </c>
      <c r="F2515" t="str">
        <f t="shared" si="1"/>
        <v> Tennessee</v>
      </c>
      <c r="G2515" t="str">
        <f t="shared" si="2"/>
        <v>Unicoi </v>
      </c>
      <c r="H2515" t="str">
        <f t="shared" si="3"/>
        <v>Tennessee</v>
      </c>
      <c r="I2515" t="str">
        <f>VLOOKUP(H2515,Sheet5!A:B,2,FALSE)</f>
        <v>TN</v>
      </c>
      <c r="J2515" t="str">
        <f t="shared" si="4"/>
        <v>Unicoi, TN</v>
      </c>
    </row>
    <row r="2516" ht="15.75" customHeight="1">
      <c r="A2516" s="11" t="s">
        <v>11061</v>
      </c>
      <c r="B2516" s="12" t="s">
        <v>7181</v>
      </c>
      <c r="C2516" s="12">
        <v>10.2</v>
      </c>
      <c r="D2516" s="12">
        <v>22.7</v>
      </c>
      <c r="E2516" s="12">
        <v>36009.0</v>
      </c>
      <c r="F2516" t="str">
        <f t="shared" si="1"/>
        <v> Tennessee</v>
      </c>
      <c r="G2516" t="str">
        <f t="shared" si="2"/>
        <v>Union </v>
      </c>
      <c r="H2516" t="str">
        <f t="shared" si="3"/>
        <v>Tennessee</v>
      </c>
      <c r="I2516" t="str">
        <f>VLOOKUP(H2516,Sheet5!A:B,2,FALSE)</f>
        <v>TN</v>
      </c>
      <c r="J2516" t="str">
        <f t="shared" si="4"/>
        <v>Union, TN</v>
      </c>
    </row>
    <row r="2517" ht="15.75" customHeight="1">
      <c r="A2517" s="11" t="s">
        <v>11062</v>
      </c>
      <c r="B2517" s="12" t="s">
        <v>7183</v>
      </c>
      <c r="C2517" s="12">
        <v>9.3</v>
      </c>
      <c r="D2517" s="12">
        <v>21.6</v>
      </c>
      <c r="E2517" s="12">
        <v>34250.0</v>
      </c>
      <c r="F2517" t="str">
        <f t="shared" si="1"/>
        <v> Tennessee</v>
      </c>
      <c r="G2517" t="str">
        <f t="shared" si="2"/>
        <v>Van Buren </v>
      </c>
      <c r="H2517" t="str">
        <f t="shared" si="3"/>
        <v>Tennessee</v>
      </c>
      <c r="I2517" t="str">
        <f>VLOOKUP(H2517,Sheet5!A:B,2,FALSE)</f>
        <v>TN</v>
      </c>
      <c r="J2517" t="str">
        <f t="shared" si="4"/>
        <v>Van Buren, TN</v>
      </c>
    </row>
    <row r="2518" ht="15.75" customHeight="1">
      <c r="A2518" s="11" t="s">
        <v>11063</v>
      </c>
      <c r="B2518" s="12" t="s">
        <v>7185</v>
      </c>
      <c r="C2518" s="12">
        <v>8.4</v>
      </c>
      <c r="D2518" s="12">
        <v>21.5</v>
      </c>
      <c r="E2518" s="12">
        <v>34592.0</v>
      </c>
      <c r="F2518" t="str">
        <f t="shared" si="1"/>
        <v> Tennessee</v>
      </c>
      <c r="G2518" t="str">
        <f t="shared" si="2"/>
        <v>Warren </v>
      </c>
      <c r="H2518" t="str">
        <f t="shared" si="3"/>
        <v>Tennessee</v>
      </c>
      <c r="I2518" t="str">
        <f>VLOOKUP(H2518,Sheet5!A:B,2,FALSE)</f>
        <v>TN</v>
      </c>
      <c r="J2518" t="str">
        <f t="shared" si="4"/>
        <v>Warren, TN</v>
      </c>
    </row>
    <row r="2519" ht="15.75" customHeight="1">
      <c r="A2519" s="11" t="s">
        <v>11064</v>
      </c>
      <c r="B2519" s="12" t="s">
        <v>7187</v>
      </c>
      <c r="C2519" s="12">
        <v>6.3</v>
      </c>
      <c r="D2519" s="12">
        <v>17.9</v>
      </c>
      <c r="E2519" s="12">
        <v>42935.0</v>
      </c>
      <c r="F2519" t="str">
        <f t="shared" si="1"/>
        <v> Tennessee</v>
      </c>
      <c r="G2519" t="str">
        <f t="shared" si="2"/>
        <v>Washington </v>
      </c>
      <c r="H2519" t="str">
        <f t="shared" si="3"/>
        <v>Tennessee</v>
      </c>
      <c r="I2519" t="str">
        <f>VLOOKUP(H2519,Sheet5!A:B,2,FALSE)</f>
        <v>TN</v>
      </c>
      <c r="J2519" t="str">
        <f t="shared" si="4"/>
        <v>Washington, TN</v>
      </c>
    </row>
    <row r="2520" ht="15.75" customHeight="1">
      <c r="A2520" s="11" t="s">
        <v>11065</v>
      </c>
      <c r="B2520" s="12" t="s">
        <v>7189</v>
      </c>
      <c r="C2520" s="12">
        <v>14.7</v>
      </c>
      <c r="D2520" s="12">
        <v>21.3</v>
      </c>
      <c r="E2520" s="12">
        <v>31225.0</v>
      </c>
      <c r="F2520" t="str">
        <f t="shared" si="1"/>
        <v> Tennessee</v>
      </c>
      <c r="G2520" t="str">
        <f t="shared" si="2"/>
        <v>Wayne </v>
      </c>
      <c r="H2520" t="str">
        <f t="shared" si="3"/>
        <v>Tennessee</v>
      </c>
      <c r="I2520" t="str">
        <f>VLOOKUP(H2520,Sheet5!A:B,2,FALSE)</f>
        <v>TN</v>
      </c>
      <c r="J2520" t="str">
        <f t="shared" si="4"/>
        <v>Wayne, TN</v>
      </c>
    </row>
    <row r="2521" ht="15.75" customHeight="1">
      <c r="A2521" s="11" t="s">
        <v>11066</v>
      </c>
      <c r="B2521" s="12" t="s">
        <v>7191</v>
      </c>
      <c r="C2521" s="12">
        <v>12.9</v>
      </c>
      <c r="D2521" s="12">
        <v>21.5</v>
      </c>
      <c r="E2521" s="12">
        <v>35845.0</v>
      </c>
      <c r="F2521" t="str">
        <f t="shared" si="1"/>
        <v> Tennessee</v>
      </c>
      <c r="G2521" t="str">
        <f t="shared" si="2"/>
        <v>Weakley </v>
      </c>
      <c r="H2521" t="str">
        <f t="shared" si="3"/>
        <v>Tennessee</v>
      </c>
      <c r="I2521" t="str">
        <f>VLOOKUP(H2521,Sheet5!A:B,2,FALSE)</f>
        <v>TN</v>
      </c>
      <c r="J2521" t="str">
        <f t="shared" si="4"/>
        <v>Weakley, TN</v>
      </c>
    </row>
    <row r="2522" ht="15.75" customHeight="1">
      <c r="A2522" s="11" t="s">
        <v>11067</v>
      </c>
      <c r="B2522" s="12" t="s">
        <v>7193</v>
      </c>
      <c r="C2522" s="12">
        <v>11.4</v>
      </c>
      <c r="D2522" s="12">
        <v>22.1</v>
      </c>
      <c r="E2522" s="12">
        <v>33933.0</v>
      </c>
      <c r="F2522" t="str">
        <f t="shared" si="1"/>
        <v> Tennessee</v>
      </c>
      <c r="G2522" t="str">
        <f t="shared" si="2"/>
        <v>White </v>
      </c>
      <c r="H2522" t="str">
        <f t="shared" si="3"/>
        <v>Tennessee</v>
      </c>
      <c r="I2522" t="str">
        <f>VLOOKUP(H2522,Sheet5!A:B,2,FALSE)</f>
        <v>TN</v>
      </c>
      <c r="J2522" t="str">
        <f t="shared" si="4"/>
        <v>White, TN</v>
      </c>
    </row>
    <row r="2523" ht="15.75" customHeight="1">
      <c r="A2523" s="11" t="s">
        <v>11068</v>
      </c>
      <c r="B2523" s="12" t="s">
        <v>7195</v>
      </c>
      <c r="C2523" s="12">
        <v>4.9</v>
      </c>
      <c r="D2523" s="12">
        <v>5.6</v>
      </c>
      <c r="E2523" s="12">
        <v>91743.0</v>
      </c>
      <c r="F2523" t="str">
        <f t="shared" si="1"/>
        <v> Tennessee</v>
      </c>
      <c r="G2523" t="str">
        <f t="shared" si="2"/>
        <v>Williamson </v>
      </c>
      <c r="H2523" t="str">
        <f t="shared" si="3"/>
        <v>Tennessee</v>
      </c>
      <c r="I2523" t="str">
        <f>VLOOKUP(H2523,Sheet5!A:B,2,FALSE)</f>
        <v>TN</v>
      </c>
      <c r="J2523" t="str">
        <f t="shared" si="4"/>
        <v>Williamson, TN</v>
      </c>
    </row>
    <row r="2524" ht="15.75" customHeight="1">
      <c r="A2524" s="11" t="s">
        <v>11069</v>
      </c>
      <c r="B2524" s="12" t="s">
        <v>7197</v>
      </c>
      <c r="C2524" s="12">
        <v>7.3</v>
      </c>
      <c r="D2524" s="12">
        <v>10.4</v>
      </c>
      <c r="E2524" s="12">
        <v>60095.0</v>
      </c>
      <c r="F2524" t="str">
        <f t="shared" si="1"/>
        <v> Tennessee</v>
      </c>
      <c r="G2524" t="str">
        <f t="shared" si="2"/>
        <v>Wilson </v>
      </c>
      <c r="H2524" t="str">
        <f t="shared" si="3"/>
        <v>Tennessee</v>
      </c>
      <c r="I2524" t="str">
        <f>VLOOKUP(H2524,Sheet5!A:B,2,FALSE)</f>
        <v>TN</v>
      </c>
      <c r="J2524" t="str">
        <f t="shared" si="4"/>
        <v>Wilson, TN</v>
      </c>
    </row>
    <row r="2525" ht="15.75" customHeight="1">
      <c r="A2525" s="11" t="s">
        <v>11070</v>
      </c>
      <c r="B2525" s="12" t="s">
        <v>7199</v>
      </c>
      <c r="C2525" s="12">
        <v>5.5</v>
      </c>
      <c r="D2525" s="12">
        <v>18.2</v>
      </c>
      <c r="E2525" s="12">
        <v>42511.0</v>
      </c>
      <c r="F2525" t="str">
        <f t="shared" si="1"/>
        <v> Texas</v>
      </c>
      <c r="G2525" t="str">
        <f t="shared" si="2"/>
        <v>Anderson </v>
      </c>
      <c r="H2525" t="str">
        <f t="shared" si="3"/>
        <v>Texas</v>
      </c>
      <c r="I2525" t="str">
        <f>VLOOKUP(H2525,Sheet5!A:B,2,FALSE)</f>
        <v>TX</v>
      </c>
      <c r="J2525" t="str">
        <f t="shared" si="4"/>
        <v>Anderson, TX</v>
      </c>
    </row>
    <row r="2526" ht="15.75" customHeight="1">
      <c r="A2526" s="11" t="s">
        <v>11071</v>
      </c>
      <c r="B2526" s="12" t="s">
        <v>7201</v>
      </c>
      <c r="C2526" s="12">
        <v>4.3</v>
      </c>
      <c r="D2526" s="12">
        <v>11.4</v>
      </c>
      <c r="E2526" s="12">
        <v>61250.0</v>
      </c>
      <c r="F2526" t="str">
        <f t="shared" si="1"/>
        <v> Texas</v>
      </c>
      <c r="G2526" t="str">
        <f t="shared" si="2"/>
        <v>Andrews </v>
      </c>
      <c r="H2526" t="str">
        <f t="shared" si="3"/>
        <v>Texas</v>
      </c>
      <c r="I2526" t="str">
        <f>VLOOKUP(H2526,Sheet5!A:B,2,FALSE)</f>
        <v>TX</v>
      </c>
      <c r="J2526" t="str">
        <f t="shared" si="4"/>
        <v>Andrews, TX</v>
      </c>
    </row>
    <row r="2527" ht="15.75" customHeight="1">
      <c r="A2527" s="11" t="s">
        <v>11072</v>
      </c>
      <c r="B2527" s="12" t="s">
        <v>7203</v>
      </c>
      <c r="C2527" s="12">
        <v>9.4</v>
      </c>
      <c r="D2527" s="12">
        <v>20.0</v>
      </c>
      <c r="E2527" s="12">
        <v>42374.0</v>
      </c>
      <c r="F2527" t="str">
        <f t="shared" si="1"/>
        <v> Texas</v>
      </c>
      <c r="G2527" t="str">
        <f t="shared" si="2"/>
        <v>Angelina </v>
      </c>
      <c r="H2527" t="str">
        <f t="shared" si="3"/>
        <v>Texas</v>
      </c>
      <c r="I2527" t="str">
        <f>VLOOKUP(H2527,Sheet5!A:B,2,FALSE)</f>
        <v>TX</v>
      </c>
      <c r="J2527" t="str">
        <f t="shared" si="4"/>
        <v>Angelina, TX</v>
      </c>
    </row>
    <row r="2528" ht="15.75" customHeight="1">
      <c r="A2528" s="11" t="s">
        <v>11073</v>
      </c>
      <c r="B2528" s="12" t="s">
        <v>7205</v>
      </c>
      <c r="C2528" s="12">
        <v>6.5</v>
      </c>
      <c r="D2528" s="12">
        <v>21.1</v>
      </c>
      <c r="E2528" s="12">
        <v>42247.0</v>
      </c>
      <c r="F2528" t="str">
        <f t="shared" si="1"/>
        <v> Texas</v>
      </c>
      <c r="G2528" t="str">
        <f t="shared" si="2"/>
        <v>Aransas </v>
      </c>
      <c r="H2528" t="str">
        <f t="shared" si="3"/>
        <v>Texas</v>
      </c>
      <c r="I2528" t="str">
        <f>VLOOKUP(H2528,Sheet5!A:B,2,FALSE)</f>
        <v>TX</v>
      </c>
      <c r="J2528" t="str">
        <f t="shared" si="4"/>
        <v>Aransas, TX</v>
      </c>
    </row>
    <row r="2529" ht="15.75" customHeight="1">
      <c r="A2529" s="11" t="s">
        <v>11074</v>
      </c>
      <c r="B2529" s="12" t="s">
        <v>7207</v>
      </c>
      <c r="C2529" s="12">
        <v>3.3</v>
      </c>
      <c r="D2529" s="12">
        <v>10.9</v>
      </c>
      <c r="E2529" s="12">
        <v>58274.0</v>
      </c>
      <c r="F2529" t="str">
        <f t="shared" si="1"/>
        <v> Texas</v>
      </c>
      <c r="G2529" t="str">
        <f t="shared" si="2"/>
        <v>Archer </v>
      </c>
      <c r="H2529" t="str">
        <f t="shared" si="3"/>
        <v>Texas</v>
      </c>
      <c r="I2529" t="str">
        <f>VLOOKUP(H2529,Sheet5!A:B,2,FALSE)</f>
        <v>TX</v>
      </c>
      <c r="J2529" t="str">
        <f t="shared" si="4"/>
        <v>Archer, TX</v>
      </c>
    </row>
    <row r="2530" ht="15.75" customHeight="1">
      <c r="A2530" s="11" t="s">
        <v>11075</v>
      </c>
      <c r="B2530" s="12" t="s">
        <v>7209</v>
      </c>
      <c r="C2530" s="12">
        <v>3.1</v>
      </c>
      <c r="D2530" s="12">
        <v>10.3</v>
      </c>
      <c r="E2530" s="12">
        <v>61250.0</v>
      </c>
      <c r="F2530" t="str">
        <f t="shared" si="1"/>
        <v> Texas</v>
      </c>
      <c r="G2530" t="str">
        <f t="shared" si="2"/>
        <v>Armstrong </v>
      </c>
      <c r="H2530" t="str">
        <f t="shared" si="3"/>
        <v>Texas</v>
      </c>
      <c r="I2530" t="str">
        <f>VLOOKUP(H2530,Sheet5!A:B,2,FALSE)</f>
        <v>TX</v>
      </c>
      <c r="J2530" t="str">
        <f t="shared" si="4"/>
        <v>Armstrong, TX</v>
      </c>
    </row>
    <row r="2531" ht="15.75" customHeight="1">
      <c r="A2531" s="11" t="s">
        <v>11076</v>
      </c>
      <c r="B2531" s="12" t="s">
        <v>7211</v>
      </c>
      <c r="C2531" s="12">
        <v>7.7</v>
      </c>
      <c r="D2531" s="12">
        <v>15.6</v>
      </c>
      <c r="E2531" s="12">
        <v>50756.0</v>
      </c>
      <c r="F2531" t="str">
        <f t="shared" si="1"/>
        <v> Texas</v>
      </c>
      <c r="G2531" t="str">
        <f t="shared" si="2"/>
        <v>Atascosa </v>
      </c>
      <c r="H2531" t="str">
        <f t="shared" si="3"/>
        <v>Texas</v>
      </c>
      <c r="I2531" t="str">
        <f>VLOOKUP(H2531,Sheet5!A:B,2,FALSE)</f>
        <v>TX</v>
      </c>
      <c r="J2531" t="str">
        <f t="shared" si="4"/>
        <v>Atascosa, TX</v>
      </c>
    </row>
    <row r="2532" ht="15.75" customHeight="1">
      <c r="A2532" s="11" t="s">
        <v>11077</v>
      </c>
      <c r="B2532" s="12" t="s">
        <v>7213</v>
      </c>
      <c r="C2532" s="12">
        <v>7.1</v>
      </c>
      <c r="D2532" s="12">
        <v>10.2</v>
      </c>
      <c r="E2532" s="12">
        <v>54603.0</v>
      </c>
      <c r="F2532" t="str">
        <f t="shared" si="1"/>
        <v> Texas</v>
      </c>
      <c r="G2532" t="str">
        <f t="shared" si="2"/>
        <v>Austin </v>
      </c>
      <c r="H2532" t="str">
        <f t="shared" si="3"/>
        <v>Texas</v>
      </c>
      <c r="I2532" t="str">
        <f>VLOOKUP(H2532,Sheet5!A:B,2,FALSE)</f>
        <v>TX</v>
      </c>
      <c r="J2532" t="str">
        <f t="shared" si="4"/>
        <v>Austin, TX</v>
      </c>
    </row>
    <row r="2533" ht="15.75" customHeight="1">
      <c r="A2533" s="11" t="s">
        <v>11078</v>
      </c>
      <c r="B2533" s="12" t="s">
        <v>7215</v>
      </c>
      <c r="C2533" s="12">
        <v>6.0</v>
      </c>
      <c r="D2533" s="12">
        <v>20.9</v>
      </c>
      <c r="E2533" s="12">
        <v>41982.0</v>
      </c>
      <c r="F2533" t="str">
        <f t="shared" si="1"/>
        <v> Texas</v>
      </c>
      <c r="G2533" t="str">
        <f t="shared" si="2"/>
        <v>Bailey </v>
      </c>
      <c r="H2533" t="str">
        <f t="shared" si="3"/>
        <v>Texas</v>
      </c>
      <c r="I2533" t="str">
        <f>VLOOKUP(H2533,Sheet5!A:B,2,FALSE)</f>
        <v>TX</v>
      </c>
      <c r="J2533" t="str">
        <f t="shared" si="4"/>
        <v>Bailey, TX</v>
      </c>
    </row>
    <row r="2534" ht="15.75" customHeight="1">
      <c r="A2534" s="11" t="s">
        <v>11079</v>
      </c>
      <c r="B2534" s="12" t="s">
        <v>7217</v>
      </c>
      <c r="C2534" s="12">
        <v>5.9</v>
      </c>
      <c r="D2534" s="12">
        <v>15.1</v>
      </c>
      <c r="E2534" s="12">
        <v>48587.0</v>
      </c>
      <c r="F2534" t="str">
        <f t="shared" si="1"/>
        <v> Texas</v>
      </c>
      <c r="G2534" t="str">
        <f t="shared" si="2"/>
        <v>Bandera </v>
      </c>
      <c r="H2534" t="str">
        <f t="shared" si="3"/>
        <v>Texas</v>
      </c>
      <c r="I2534" t="str">
        <f>VLOOKUP(H2534,Sheet5!A:B,2,FALSE)</f>
        <v>TX</v>
      </c>
      <c r="J2534" t="str">
        <f t="shared" si="4"/>
        <v>Bandera, TX</v>
      </c>
    </row>
    <row r="2535" ht="15.75" customHeight="1">
      <c r="A2535" s="11" t="s">
        <v>11080</v>
      </c>
      <c r="B2535" s="12" t="s">
        <v>7219</v>
      </c>
      <c r="C2535" s="12">
        <v>9.0</v>
      </c>
      <c r="D2535" s="12">
        <v>15.9</v>
      </c>
      <c r="E2535" s="12">
        <v>53382.0</v>
      </c>
      <c r="F2535" t="str">
        <f t="shared" si="1"/>
        <v> Texas</v>
      </c>
      <c r="G2535" t="str">
        <f t="shared" si="2"/>
        <v>Bastrop </v>
      </c>
      <c r="H2535" t="str">
        <f t="shared" si="3"/>
        <v>Texas</v>
      </c>
      <c r="I2535" t="str">
        <f>VLOOKUP(H2535,Sheet5!A:B,2,FALSE)</f>
        <v>TX</v>
      </c>
      <c r="J2535" t="str">
        <f t="shared" si="4"/>
        <v>Bastrop, TX</v>
      </c>
    </row>
    <row r="2536" ht="15.75" customHeight="1">
      <c r="A2536" s="11" t="s">
        <v>11081</v>
      </c>
      <c r="B2536" s="12" t="s">
        <v>7221</v>
      </c>
      <c r="C2536" s="12">
        <v>2.7</v>
      </c>
      <c r="D2536" s="12">
        <v>16.8</v>
      </c>
      <c r="E2536" s="12">
        <v>33019.0</v>
      </c>
      <c r="F2536" t="str">
        <f t="shared" si="1"/>
        <v> Texas</v>
      </c>
      <c r="G2536" t="str">
        <f t="shared" si="2"/>
        <v>Baylor </v>
      </c>
      <c r="H2536" t="str">
        <f t="shared" si="3"/>
        <v>Texas</v>
      </c>
      <c r="I2536" t="str">
        <f>VLOOKUP(H2536,Sheet5!A:B,2,FALSE)</f>
        <v>TX</v>
      </c>
      <c r="J2536" t="str">
        <f t="shared" si="4"/>
        <v>Baylor, TX</v>
      </c>
    </row>
    <row r="2537" ht="15.75" customHeight="1">
      <c r="A2537" s="11" t="s">
        <v>11082</v>
      </c>
      <c r="B2537" s="12" t="s">
        <v>7223</v>
      </c>
      <c r="C2537" s="12">
        <v>7.3</v>
      </c>
      <c r="D2537" s="12">
        <v>23.3</v>
      </c>
      <c r="E2537" s="12">
        <v>41738.0</v>
      </c>
      <c r="F2537" t="str">
        <f t="shared" si="1"/>
        <v> Texas</v>
      </c>
      <c r="G2537" t="str">
        <f t="shared" si="2"/>
        <v>Bee </v>
      </c>
      <c r="H2537" t="str">
        <f t="shared" si="3"/>
        <v>Texas</v>
      </c>
      <c r="I2537" t="str">
        <f>VLOOKUP(H2537,Sheet5!A:B,2,FALSE)</f>
        <v>TX</v>
      </c>
      <c r="J2537" t="str">
        <f t="shared" si="4"/>
        <v>Bee, TX</v>
      </c>
    </row>
    <row r="2538" ht="15.75" customHeight="1">
      <c r="A2538" s="11" t="s">
        <v>11083</v>
      </c>
      <c r="B2538" s="12" t="s">
        <v>7225</v>
      </c>
      <c r="C2538" s="12">
        <v>9.4</v>
      </c>
      <c r="D2538" s="12">
        <v>14.9</v>
      </c>
      <c r="E2538" s="12">
        <v>51027.0</v>
      </c>
      <c r="F2538" t="str">
        <f t="shared" si="1"/>
        <v> Texas</v>
      </c>
      <c r="G2538" t="str">
        <f t="shared" si="2"/>
        <v>Bell </v>
      </c>
      <c r="H2538" t="str">
        <f t="shared" si="3"/>
        <v>Texas</v>
      </c>
      <c r="I2538" t="str">
        <f>VLOOKUP(H2538,Sheet5!A:B,2,FALSE)</f>
        <v>TX</v>
      </c>
      <c r="J2538" t="str">
        <f t="shared" si="4"/>
        <v>Bell, TX</v>
      </c>
    </row>
    <row r="2539" ht="15.75" customHeight="1">
      <c r="A2539" s="11" t="s">
        <v>11084</v>
      </c>
      <c r="B2539" s="12" t="s">
        <v>7227</v>
      </c>
      <c r="C2539" s="12">
        <v>8.0</v>
      </c>
      <c r="D2539" s="12">
        <v>17.8</v>
      </c>
      <c r="E2539" s="12">
        <v>50867.0</v>
      </c>
      <c r="F2539" t="str">
        <f t="shared" si="1"/>
        <v> Texas</v>
      </c>
      <c r="G2539" t="str">
        <f t="shared" si="2"/>
        <v>Bexar </v>
      </c>
      <c r="H2539" t="str">
        <f t="shared" si="3"/>
        <v>Texas</v>
      </c>
      <c r="I2539" t="str">
        <f>VLOOKUP(H2539,Sheet5!A:B,2,FALSE)</f>
        <v>TX</v>
      </c>
      <c r="J2539" t="str">
        <f t="shared" si="4"/>
        <v>Bexar, TX</v>
      </c>
    </row>
    <row r="2540" ht="15.75" customHeight="1">
      <c r="A2540" s="11" t="s">
        <v>11085</v>
      </c>
      <c r="B2540" s="12" t="s">
        <v>7229</v>
      </c>
      <c r="C2540" s="12">
        <v>8.2</v>
      </c>
      <c r="D2540" s="12">
        <v>10.1</v>
      </c>
      <c r="E2540" s="12">
        <v>51740.0</v>
      </c>
      <c r="F2540" t="str">
        <f t="shared" si="1"/>
        <v> Texas</v>
      </c>
      <c r="G2540" t="str">
        <f t="shared" si="2"/>
        <v>Blanco </v>
      </c>
      <c r="H2540" t="str">
        <f t="shared" si="3"/>
        <v>Texas</v>
      </c>
      <c r="I2540" t="str">
        <f>VLOOKUP(H2540,Sheet5!A:B,2,FALSE)</f>
        <v>TX</v>
      </c>
      <c r="J2540" t="str">
        <f t="shared" si="4"/>
        <v>Blanco, TX</v>
      </c>
    </row>
    <row r="2541" ht="15.75" customHeight="1">
      <c r="A2541" s="11" t="s">
        <v>11086</v>
      </c>
      <c r="B2541" s="12" t="s">
        <v>7231</v>
      </c>
      <c r="C2541" s="12">
        <v>1.0</v>
      </c>
      <c r="D2541" s="12">
        <v>1.0</v>
      </c>
      <c r="E2541" s="12">
        <v>73333.0</v>
      </c>
      <c r="F2541" t="str">
        <f t="shared" si="1"/>
        <v> Texas</v>
      </c>
      <c r="G2541" t="str">
        <f t="shared" si="2"/>
        <v>Borden </v>
      </c>
      <c r="H2541" t="str">
        <f t="shared" si="3"/>
        <v>Texas</v>
      </c>
      <c r="I2541" t="str">
        <f>VLOOKUP(H2541,Sheet5!A:B,2,FALSE)</f>
        <v>TX</v>
      </c>
      <c r="J2541" t="str">
        <f t="shared" si="4"/>
        <v>Borden, TX</v>
      </c>
    </row>
    <row r="2542" ht="15.75" customHeight="1">
      <c r="A2542" s="11" t="s">
        <v>11087</v>
      </c>
      <c r="B2542" s="12" t="s">
        <v>7233</v>
      </c>
      <c r="C2542" s="12">
        <v>9.3</v>
      </c>
      <c r="D2542" s="12">
        <v>14.3</v>
      </c>
      <c r="E2542" s="12">
        <v>44339.0</v>
      </c>
      <c r="F2542" t="str">
        <f t="shared" si="1"/>
        <v> Texas</v>
      </c>
      <c r="G2542" t="str">
        <f t="shared" si="2"/>
        <v>Bosque </v>
      </c>
      <c r="H2542" t="str">
        <f t="shared" si="3"/>
        <v>Texas</v>
      </c>
      <c r="I2542" t="str">
        <f>VLOOKUP(H2542,Sheet5!A:B,2,FALSE)</f>
        <v>TX</v>
      </c>
      <c r="J2542" t="str">
        <f t="shared" si="4"/>
        <v>Bosque, TX</v>
      </c>
    </row>
    <row r="2543" ht="15.75" customHeight="1">
      <c r="A2543" s="11" t="s">
        <v>11088</v>
      </c>
      <c r="B2543" s="12" t="s">
        <v>7235</v>
      </c>
      <c r="C2543" s="12">
        <v>8.4</v>
      </c>
      <c r="D2543" s="12">
        <v>19.4</v>
      </c>
      <c r="E2543" s="12">
        <v>42917.0</v>
      </c>
      <c r="F2543" t="str">
        <f t="shared" si="1"/>
        <v> Texas</v>
      </c>
      <c r="G2543" t="str">
        <f t="shared" si="2"/>
        <v>Bowie </v>
      </c>
      <c r="H2543" t="str">
        <f t="shared" si="3"/>
        <v>Texas</v>
      </c>
      <c r="I2543" t="str">
        <f>VLOOKUP(H2543,Sheet5!A:B,2,FALSE)</f>
        <v>TX</v>
      </c>
      <c r="J2543" t="str">
        <f t="shared" si="4"/>
        <v>Bowie, TX</v>
      </c>
    </row>
    <row r="2544" ht="15.75" customHeight="1">
      <c r="A2544" s="11" t="s">
        <v>11089</v>
      </c>
      <c r="B2544" s="12" t="s">
        <v>7237</v>
      </c>
      <c r="C2544" s="12">
        <v>5.9</v>
      </c>
      <c r="D2544" s="12">
        <v>11.2</v>
      </c>
      <c r="E2544" s="12">
        <v>69092.0</v>
      </c>
      <c r="F2544" t="str">
        <f t="shared" si="1"/>
        <v> Texas</v>
      </c>
      <c r="G2544" t="str">
        <f t="shared" si="2"/>
        <v>Brazoria </v>
      </c>
      <c r="H2544" t="str">
        <f t="shared" si="3"/>
        <v>Texas</v>
      </c>
      <c r="I2544" t="str">
        <f>VLOOKUP(H2544,Sheet5!A:B,2,FALSE)</f>
        <v>TX</v>
      </c>
      <c r="J2544" t="str">
        <f t="shared" si="4"/>
        <v>Brazoria, TX</v>
      </c>
    </row>
    <row r="2545" ht="15.75" customHeight="1">
      <c r="A2545" s="11" t="s">
        <v>11090</v>
      </c>
      <c r="B2545" s="12" t="s">
        <v>7239</v>
      </c>
      <c r="C2545" s="12">
        <v>7.7</v>
      </c>
      <c r="D2545" s="12">
        <v>29.3</v>
      </c>
      <c r="E2545" s="12">
        <v>39060.0</v>
      </c>
      <c r="F2545" t="str">
        <f t="shared" si="1"/>
        <v> Texas</v>
      </c>
      <c r="G2545" t="str">
        <f t="shared" si="2"/>
        <v>Brazos </v>
      </c>
      <c r="H2545" t="str">
        <f t="shared" si="3"/>
        <v>Texas</v>
      </c>
      <c r="I2545" t="str">
        <f>VLOOKUP(H2545,Sheet5!A:B,2,FALSE)</f>
        <v>TX</v>
      </c>
      <c r="J2545" t="str">
        <f t="shared" si="4"/>
        <v>Brazos, TX</v>
      </c>
    </row>
    <row r="2546" ht="15.75" customHeight="1">
      <c r="A2546" s="11" t="s">
        <v>11091</v>
      </c>
      <c r="B2546" s="12" t="s">
        <v>7241</v>
      </c>
      <c r="C2546" s="12">
        <v>4.3</v>
      </c>
      <c r="D2546" s="12">
        <v>12.9</v>
      </c>
      <c r="E2546" s="12">
        <v>38589.0</v>
      </c>
      <c r="F2546" t="str">
        <f t="shared" si="1"/>
        <v> Texas</v>
      </c>
      <c r="G2546" t="str">
        <f t="shared" si="2"/>
        <v>Brewster </v>
      </c>
      <c r="H2546" t="str">
        <f t="shared" si="3"/>
        <v>Texas</v>
      </c>
      <c r="I2546" t="str">
        <f>VLOOKUP(H2546,Sheet5!A:B,2,FALSE)</f>
        <v>TX</v>
      </c>
      <c r="J2546" t="str">
        <f t="shared" si="4"/>
        <v>Brewster, TX</v>
      </c>
    </row>
    <row r="2547" ht="15.75" customHeight="1">
      <c r="A2547" s="11" t="s">
        <v>11092</v>
      </c>
      <c r="B2547" s="12" t="s">
        <v>7243</v>
      </c>
      <c r="C2547" s="12">
        <v>3.9</v>
      </c>
      <c r="D2547" s="12">
        <v>20.4</v>
      </c>
      <c r="E2547" s="12">
        <v>36696.0</v>
      </c>
      <c r="F2547" t="str">
        <f t="shared" si="1"/>
        <v> Texas</v>
      </c>
      <c r="G2547" t="str">
        <f t="shared" si="2"/>
        <v>Briscoe </v>
      </c>
      <c r="H2547" t="str">
        <f t="shared" si="3"/>
        <v>Texas</v>
      </c>
      <c r="I2547" t="str">
        <f>VLOOKUP(H2547,Sheet5!A:B,2,FALSE)</f>
        <v>TX</v>
      </c>
      <c r="J2547" t="str">
        <f t="shared" si="4"/>
        <v>Briscoe, TX</v>
      </c>
    </row>
    <row r="2548" ht="15.75" customHeight="1">
      <c r="A2548" s="11" t="s">
        <v>11093</v>
      </c>
      <c r="B2548" s="12" t="s">
        <v>7245</v>
      </c>
      <c r="C2548" s="12">
        <v>17.6</v>
      </c>
      <c r="D2548" s="12">
        <v>36.0</v>
      </c>
      <c r="E2548" s="12">
        <v>22176.0</v>
      </c>
      <c r="F2548" t="str">
        <f t="shared" si="1"/>
        <v> Texas</v>
      </c>
      <c r="G2548" t="str">
        <f t="shared" si="2"/>
        <v>Brooks </v>
      </c>
      <c r="H2548" t="str">
        <f t="shared" si="3"/>
        <v>Texas</v>
      </c>
      <c r="I2548" t="str">
        <f>VLOOKUP(H2548,Sheet5!A:B,2,FALSE)</f>
        <v>TX</v>
      </c>
      <c r="J2548" t="str">
        <f t="shared" si="4"/>
        <v>Brooks, TX</v>
      </c>
    </row>
    <row r="2549" ht="15.75" customHeight="1">
      <c r="A2549" s="11" t="s">
        <v>11094</v>
      </c>
      <c r="B2549" s="12" t="s">
        <v>7247</v>
      </c>
      <c r="C2549" s="12">
        <v>4.4</v>
      </c>
      <c r="D2549" s="12">
        <v>19.2</v>
      </c>
      <c r="E2549" s="12">
        <v>40982.0</v>
      </c>
      <c r="F2549" t="str">
        <f t="shared" si="1"/>
        <v> Texas</v>
      </c>
      <c r="G2549" t="str">
        <f t="shared" si="2"/>
        <v>Brown </v>
      </c>
      <c r="H2549" t="str">
        <f t="shared" si="3"/>
        <v>Texas</v>
      </c>
      <c r="I2549" t="str">
        <f>VLOOKUP(H2549,Sheet5!A:B,2,FALSE)</f>
        <v>TX</v>
      </c>
      <c r="J2549" t="str">
        <f t="shared" si="4"/>
        <v>Brown, TX</v>
      </c>
    </row>
    <row r="2550" ht="15.75" customHeight="1">
      <c r="A2550" s="11" t="s">
        <v>11095</v>
      </c>
      <c r="B2550" s="12" t="s">
        <v>7249</v>
      </c>
      <c r="C2550" s="12">
        <v>7.2</v>
      </c>
      <c r="D2550" s="12">
        <v>16.0</v>
      </c>
      <c r="E2550" s="12">
        <v>49533.0</v>
      </c>
      <c r="F2550" t="str">
        <f t="shared" si="1"/>
        <v> Texas</v>
      </c>
      <c r="G2550" t="str">
        <f t="shared" si="2"/>
        <v>Burleson </v>
      </c>
      <c r="H2550" t="str">
        <f t="shared" si="3"/>
        <v>Texas</v>
      </c>
      <c r="I2550" t="str">
        <f>VLOOKUP(H2550,Sheet5!A:B,2,FALSE)</f>
        <v>TX</v>
      </c>
      <c r="J2550" t="str">
        <f t="shared" si="4"/>
        <v>Burleson, TX</v>
      </c>
    </row>
    <row r="2551" ht="15.75" customHeight="1">
      <c r="A2551" s="11" t="s">
        <v>11096</v>
      </c>
      <c r="B2551" s="12" t="s">
        <v>7251</v>
      </c>
      <c r="C2551" s="12">
        <v>6.2</v>
      </c>
      <c r="D2551" s="12">
        <v>16.7</v>
      </c>
      <c r="E2551" s="12">
        <v>50712.0</v>
      </c>
      <c r="F2551" t="str">
        <f t="shared" si="1"/>
        <v> Texas</v>
      </c>
      <c r="G2551" t="str">
        <f t="shared" si="2"/>
        <v>Burnet </v>
      </c>
      <c r="H2551" t="str">
        <f t="shared" si="3"/>
        <v>Texas</v>
      </c>
      <c r="I2551" t="str">
        <f>VLOOKUP(H2551,Sheet5!A:B,2,FALSE)</f>
        <v>TX</v>
      </c>
      <c r="J2551" t="str">
        <f t="shared" si="4"/>
        <v>Burnet, TX</v>
      </c>
    </row>
    <row r="2552" ht="15.75" customHeight="1">
      <c r="A2552" s="11" t="s">
        <v>11097</v>
      </c>
      <c r="B2552" s="12" t="s">
        <v>7253</v>
      </c>
      <c r="C2552" s="12">
        <v>7.2</v>
      </c>
      <c r="D2552" s="12">
        <v>18.1</v>
      </c>
      <c r="E2552" s="12">
        <v>47435.0</v>
      </c>
      <c r="F2552" t="str">
        <f t="shared" si="1"/>
        <v> Texas</v>
      </c>
      <c r="G2552" t="str">
        <f t="shared" si="2"/>
        <v>Caldwell </v>
      </c>
      <c r="H2552" t="str">
        <f t="shared" si="3"/>
        <v>Texas</v>
      </c>
      <c r="I2552" t="str">
        <f>VLOOKUP(H2552,Sheet5!A:B,2,FALSE)</f>
        <v>TX</v>
      </c>
      <c r="J2552" t="str">
        <f t="shared" si="4"/>
        <v>Caldwell, TX</v>
      </c>
    </row>
    <row r="2553" ht="15.75" customHeight="1">
      <c r="A2553" s="11" t="s">
        <v>11098</v>
      </c>
      <c r="B2553" s="12" t="s">
        <v>7255</v>
      </c>
      <c r="C2553" s="12">
        <v>8.8</v>
      </c>
      <c r="D2553" s="12">
        <v>19.7</v>
      </c>
      <c r="E2553" s="12">
        <v>47546.0</v>
      </c>
      <c r="F2553" t="str">
        <f t="shared" si="1"/>
        <v> Texas</v>
      </c>
      <c r="G2553" t="str">
        <f t="shared" si="2"/>
        <v>Calhoun </v>
      </c>
      <c r="H2553" t="str">
        <f t="shared" si="3"/>
        <v>Texas</v>
      </c>
      <c r="I2553" t="str">
        <f>VLOOKUP(H2553,Sheet5!A:B,2,FALSE)</f>
        <v>TX</v>
      </c>
      <c r="J2553" t="str">
        <f t="shared" si="4"/>
        <v>Calhoun, TX</v>
      </c>
    </row>
    <row r="2554" ht="15.75" customHeight="1">
      <c r="A2554" s="11" t="s">
        <v>11099</v>
      </c>
      <c r="B2554" s="12" t="s">
        <v>7257</v>
      </c>
      <c r="C2554" s="12">
        <v>6.3</v>
      </c>
      <c r="D2554" s="12">
        <v>18.4</v>
      </c>
      <c r="E2554" s="12">
        <v>42102.0</v>
      </c>
      <c r="F2554" t="str">
        <f t="shared" si="1"/>
        <v> Texas</v>
      </c>
      <c r="G2554" t="str">
        <f t="shared" si="2"/>
        <v>Callahan </v>
      </c>
      <c r="H2554" t="str">
        <f t="shared" si="3"/>
        <v>Texas</v>
      </c>
      <c r="I2554" t="str">
        <f>VLOOKUP(H2554,Sheet5!A:B,2,FALSE)</f>
        <v>TX</v>
      </c>
      <c r="J2554" t="str">
        <f t="shared" si="4"/>
        <v>Callahan, TX</v>
      </c>
    </row>
    <row r="2555" ht="15.75" customHeight="1">
      <c r="A2555" s="11" t="s">
        <v>11100</v>
      </c>
      <c r="B2555" s="12" t="s">
        <v>7259</v>
      </c>
      <c r="C2555" s="12">
        <v>10.5</v>
      </c>
      <c r="D2555" s="12">
        <v>34.8</v>
      </c>
      <c r="E2555" s="12">
        <v>33390.0</v>
      </c>
      <c r="F2555" t="str">
        <f t="shared" si="1"/>
        <v> Texas</v>
      </c>
      <c r="G2555" t="str">
        <f t="shared" si="2"/>
        <v>Cameron </v>
      </c>
      <c r="H2555" t="str">
        <f t="shared" si="3"/>
        <v>Texas</v>
      </c>
      <c r="I2555" t="str">
        <f>VLOOKUP(H2555,Sheet5!A:B,2,FALSE)</f>
        <v>TX</v>
      </c>
      <c r="J2555" t="str">
        <f t="shared" si="4"/>
        <v>Cameron, TX</v>
      </c>
    </row>
    <row r="2556" ht="15.75" customHeight="1">
      <c r="A2556" s="11" t="s">
        <v>11101</v>
      </c>
      <c r="B2556" s="12" t="s">
        <v>7261</v>
      </c>
      <c r="C2556" s="12">
        <v>10.9</v>
      </c>
      <c r="D2556" s="12">
        <v>21.5</v>
      </c>
      <c r="E2556" s="12">
        <v>38154.0</v>
      </c>
      <c r="F2556" t="str">
        <f t="shared" si="1"/>
        <v> Texas</v>
      </c>
      <c r="G2556" t="str">
        <f t="shared" si="2"/>
        <v>Camp </v>
      </c>
      <c r="H2556" t="str">
        <f t="shared" si="3"/>
        <v>Texas</v>
      </c>
      <c r="I2556" t="str">
        <f>VLOOKUP(H2556,Sheet5!A:B,2,FALSE)</f>
        <v>TX</v>
      </c>
      <c r="J2556" t="str">
        <f t="shared" si="4"/>
        <v>Camp, TX</v>
      </c>
    </row>
    <row r="2557" ht="15.75" customHeight="1">
      <c r="A2557" s="11" t="s">
        <v>11102</v>
      </c>
      <c r="B2557" s="12" t="s">
        <v>7263</v>
      </c>
      <c r="C2557" s="12">
        <v>2.3</v>
      </c>
      <c r="D2557" s="12">
        <v>6.6</v>
      </c>
      <c r="E2557" s="12">
        <v>63424.0</v>
      </c>
      <c r="F2557" t="str">
        <f t="shared" si="1"/>
        <v> Texas</v>
      </c>
      <c r="G2557" t="str">
        <f t="shared" si="2"/>
        <v>Carson </v>
      </c>
      <c r="H2557" t="str">
        <f t="shared" si="3"/>
        <v>Texas</v>
      </c>
      <c r="I2557" t="str">
        <f>VLOOKUP(H2557,Sheet5!A:B,2,FALSE)</f>
        <v>TX</v>
      </c>
      <c r="J2557" t="str">
        <f t="shared" si="4"/>
        <v>Carson, TX</v>
      </c>
    </row>
    <row r="2558" ht="15.75" customHeight="1">
      <c r="A2558" s="11" t="s">
        <v>11103</v>
      </c>
      <c r="B2558" s="12" t="s">
        <v>7265</v>
      </c>
      <c r="C2558" s="12">
        <v>10.0</v>
      </c>
      <c r="D2558" s="12">
        <v>20.9</v>
      </c>
      <c r="E2558" s="12">
        <v>36342.0</v>
      </c>
      <c r="F2558" t="str">
        <f t="shared" si="1"/>
        <v> Texas</v>
      </c>
      <c r="G2558" t="str">
        <f t="shared" si="2"/>
        <v>Cass </v>
      </c>
      <c r="H2558" t="str">
        <f t="shared" si="3"/>
        <v>Texas</v>
      </c>
      <c r="I2558" t="str">
        <f>VLOOKUP(H2558,Sheet5!A:B,2,FALSE)</f>
        <v>TX</v>
      </c>
      <c r="J2558" t="str">
        <f t="shared" si="4"/>
        <v>Cass, TX</v>
      </c>
    </row>
    <row r="2559" ht="15.75" customHeight="1">
      <c r="A2559" s="11" t="s">
        <v>11104</v>
      </c>
      <c r="B2559" s="12" t="s">
        <v>7267</v>
      </c>
      <c r="C2559" s="12">
        <v>3.9</v>
      </c>
      <c r="D2559" s="12">
        <v>19.5</v>
      </c>
      <c r="E2559" s="12">
        <v>40470.0</v>
      </c>
      <c r="F2559" t="str">
        <f t="shared" si="1"/>
        <v> Texas</v>
      </c>
      <c r="G2559" t="str">
        <f t="shared" si="2"/>
        <v>Castro </v>
      </c>
      <c r="H2559" t="str">
        <f t="shared" si="3"/>
        <v>Texas</v>
      </c>
      <c r="I2559" t="str">
        <f>VLOOKUP(H2559,Sheet5!A:B,2,FALSE)</f>
        <v>TX</v>
      </c>
      <c r="J2559" t="str">
        <f t="shared" si="4"/>
        <v>Castro, TX</v>
      </c>
    </row>
    <row r="2560" ht="15.75" customHeight="1">
      <c r="A2560" s="11" t="s">
        <v>11105</v>
      </c>
      <c r="B2560" s="12" t="s">
        <v>7269</v>
      </c>
      <c r="C2560" s="12">
        <v>7.3</v>
      </c>
      <c r="D2560" s="12">
        <v>10.9</v>
      </c>
      <c r="E2560" s="12">
        <v>72239.0</v>
      </c>
      <c r="F2560" t="str">
        <f t="shared" si="1"/>
        <v> Texas</v>
      </c>
      <c r="G2560" t="str">
        <f t="shared" si="2"/>
        <v>Chambers </v>
      </c>
      <c r="H2560" t="str">
        <f t="shared" si="3"/>
        <v>Texas</v>
      </c>
      <c r="I2560" t="str">
        <f>VLOOKUP(H2560,Sheet5!A:B,2,FALSE)</f>
        <v>TX</v>
      </c>
      <c r="J2560" t="str">
        <f t="shared" si="4"/>
        <v>Chambers, TX</v>
      </c>
    </row>
    <row r="2561" ht="15.75" customHeight="1">
      <c r="A2561" s="11" t="s">
        <v>11106</v>
      </c>
      <c r="B2561" s="12" t="s">
        <v>7271</v>
      </c>
      <c r="C2561" s="12">
        <v>6.8</v>
      </c>
      <c r="D2561" s="12">
        <v>23.2</v>
      </c>
      <c r="E2561" s="12">
        <v>38949.0</v>
      </c>
      <c r="F2561" t="str">
        <f t="shared" si="1"/>
        <v> Texas</v>
      </c>
      <c r="G2561" t="str">
        <f t="shared" si="2"/>
        <v>Cherokee </v>
      </c>
      <c r="H2561" t="str">
        <f t="shared" si="3"/>
        <v>Texas</v>
      </c>
      <c r="I2561" t="str">
        <f>VLOOKUP(H2561,Sheet5!A:B,2,FALSE)</f>
        <v>TX</v>
      </c>
      <c r="J2561" t="str">
        <f t="shared" si="4"/>
        <v>Cherokee, TX</v>
      </c>
    </row>
    <row r="2562" ht="15.75" customHeight="1">
      <c r="A2562" s="11" t="s">
        <v>11107</v>
      </c>
      <c r="B2562" s="12" t="s">
        <v>7273</v>
      </c>
      <c r="C2562" s="12">
        <v>5.6</v>
      </c>
      <c r="D2562" s="12">
        <v>19.7</v>
      </c>
      <c r="E2562" s="12">
        <v>48682.0</v>
      </c>
      <c r="F2562" t="str">
        <f t="shared" si="1"/>
        <v> Texas</v>
      </c>
      <c r="G2562" t="str">
        <f t="shared" si="2"/>
        <v>Childress </v>
      </c>
      <c r="H2562" t="str">
        <f t="shared" si="3"/>
        <v>Texas</v>
      </c>
      <c r="I2562" t="str">
        <f>VLOOKUP(H2562,Sheet5!A:B,2,FALSE)</f>
        <v>TX</v>
      </c>
      <c r="J2562" t="str">
        <f t="shared" si="4"/>
        <v>Childress, TX</v>
      </c>
    </row>
    <row r="2563" ht="15.75" customHeight="1">
      <c r="A2563" s="11" t="s">
        <v>11108</v>
      </c>
      <c r="B2563" s="12" t="s">
        <v>7275</v>
      </c>
      <c r="C2563" s="12">
        <v>6.1</v>
      </c>
      <c r="D2563" s="12">
        <v>13.7</v>
      </c>
      <c r="E2563" s="12">
        <v>50025.0</v>
      </c>
      <c r="F2563" t="str">
        <f t="shared" si="1"/>
        <v> Texas</v>
      </c>
      <c r="G2563" t="str">
        <f t="shared" si="2"/>
        <v>Clay </v>
      </c>
      <c r="H2563" t="str">
        <f t="shared" si="3"/>
        <v>Texas</v>
      </c>
      <c r="I2563" t="str">
        <f>VLOOKUP(H2563,Sheet5!A:B,2,FALSE)</f>
        <v>TX</v>
      </c>
      <c r="J2563" t="str">
        <f t="shared" si="4"/>
        <v>Clay, TX</v>
      </c>
    </row>
    <row r="2564" ht="15.75" customHeight="1">
      <c r="A2564" s="11" t="s">
        <v>11109</v>
      </c>
      <c r="B2564" s="12" t="s">
        <v>7277</v>
      </c>
      <c r="C2564" s="12">
        <v>10.6</v>
      </c>
      <c r="D2564" s="12">
        <v>15.9</v>
      </c>
      <c r="E2564" s="12">
        <v>41071.0</v>
      </c>
      <c r="F2564" t="str">
        <f t="shared" si="1"/>
        <v> Texas</v>
      </c>
      <c r="G2564" t="str">
        <f t="shared" si="2"/>
        <v>Cochran </v>
      </c>
      <c r="H2564" t="str">
        <f t="shared" si="3"/>
        <v>Texas</v>
      </c>
      <c r="I2564" t="str">
        <f>VLOOKUP(H2564,Sheet5!A:B,2,FALSE)</f>
        <v>TX</v>
      </c>
      <c r="J2564" t="str">
        <f t="shared" si="4"/>
        <v>Cochran, TX</v>
      </c>
    </row>
    <row r="2565" ht="15.75" customHeight="1">
      <c r="A2565" s="11" t="s">
        <v>11110</v>
      </c>
      <c r="B2565" s="12" t="s">
        <v>7279</v>
      </c>
      <c r="C2565" s="12">
        <v>3.7</v>
      </c>
      <c r="D2565" s="12">
        <v>11.9</v>
      </c>
      <c r="E2565" s="12">
        <v>40822.0</v>
      </c>
      <c r="F2565" t="str">
        <f t="shared" si="1"/>
        <v> Texas</v>
      </c>
      <c r="G2565" t="str">
        <f t="shared" si="2"/>
        <v>Coke </v>
      </c>
      <c r="H2565" t="str">
        <f t="shared" si="3"/>
        <v>Texas</v>
      </c>
      <c r="I2565" t="str">
        <f>VLOOKUP(H2565,Sheet5!A:B,2,FALSE)</f>
        <v>TX</v>
      </c>
      <c r="J2565" t="str">
        <f t="shared" si="4"/>
        <v>Coke, TX</v>
      </c>
    </row>
    <row r="2566" ht="15.75" customHeight="1">
      <c r="A2566" s="11" t="s">
        <v>11111</v>
      </c>
      <c r="B2566" s="12" t="s">
        <v>7281</v>
      </c>
      <c r="C2566" s="12">
        <v>7.1</v>
      </c>
      <c r="D2566" s="12">
        <v>20.9</v>
      </c>
      <c r="E2566" s="12">
        <v>34692.0</v>
      </c>
      <c r="F2566" t="str">
        <f t="shared" si="1"/>
        <v> Texas</v>
      </c>
      <c r="G2566" t="str">
        <f t="shared" si="2"/>
        <v>Coleman </v>
      </c>
      <c r="H2566" t="str">
        <f t="shared" si="3"/>
        <v>Texas</v>
      </c>
      <c r="I2566" t="str">
        <f>VLOOKUP(H2566,Sheet5!A:B,2,FALSE)</f>
        <v>TX</v>
      </c>
      <c r="J2566" t="str">
        <f t="shared" si="4"/>
        <v>Coleman, TX</v>
      </c>
    </row>
    <row r="2567" ht="15.75" customHeight="1">
      <c r="A2567" s="11" t="s">
        <v>11112</v>
      </c>
      <c r="B2567" s="12" t="s">
        <v>7283</v>
      </c>
      <c r="C2567" s="12">
        <v>5.5</v>
      </c>
      <c r="D2567" s="12">
        <v>7.9</v>
      </c>
      <c r="E2567" s="12">
        <v>84233.0</v>
      </c>
      <c r="F2567" t="str">
        <f t="shared" si="1"/>
        <v> Texas</v>
      </c>
      <c r="G2567" t="str">
        <f t="shared" si="2"/>
        <v>Collin </v>
      </c>
      <c r="H2567" t="str">
        <f t="shared" si="3"/>
        <v>Texas</v>
      </c>
      <c r="I2567" t="str">
        <f>VLOOKUP(H2567,Sheet5!A:B,2,FALSE)</f>
        <v>TX</v>
      </c>
      <c r="J2567" t="str">
        <f t="shared" si="4"/>
        <v>Collin, TX</v>
      </c>
    </row>
    <row r="2568" ht="15.75" customHeight="1">
      <c r="A2568" s="11" t="s">
        <v>11113</v>
      </c>
      <c r="B2568" s="12" t="s">
        <v>7285</v>
      </c>
      <c r="C2568" s="12">
        <v>5.0</v>
      </c>
      <c r="D2568" s="12">
        <v>22.0</v>
      </c>
      <c r="E2568" s="12">
        <v>42798.0</v>
      </c>
      <c r="F2568" t="str">
        <f t="shared" si="1"/>
        <v> Texas</v>
      </c>
      <c r="G2568" t="str">
        <f t="shared" si="2"/>
        <v>Collingsworth </v>
      </c>
      <c r="H2568" t="str">
        <f t="shared" si="3"/>
        <v>Texas</v>
      </c>
      <c r="I2568" t="str">
        <f>VLOOKUP(H2568,Sheet5!A:B,2,FALSE)</f>
        <v>TX</v>
      </c>
      <c r="J2568" t="str">
        <f t="shared" si="4"/>
        <v>Collingsworth, TX</v>
      </c>
    </row>
    <row r="2569" ht="15.75" customHeight="1">
      <c r="A2569" s="11" t="s">
        <v>11114</v>
      </c>
      <c r="B2569" s="12" t="s">
        <v>7287</v>
      </c>
      <c r="C2569" s="12">
        <v>5.4</v>
      </c>
      <c r="D2569" s="12">
        <v>17.4</v>
      </c>
      <c r="E2569" s="12">
        <v>45262.0</v>
      </c>
      <c r="F2569" t="str">
        <f t="shared" si="1"/>
        <v> Texas</v>
      </c>
      <c r="G2569" t="str">
        <f t="shared" si="2"/>
        <v>Colorado </v>
      </c>
      <c r="H2569" t="str">
        <f t="shared" si="3"/>
        <v>Texas</v>
      </c>
      <c r="I2569" t="str">
        <f>VLOOKUP(H2569,Sheet5!A:B,2,FALSE)</f>
        <v>TX</v>
      </c>
      <c r="J2569" t="str">
        <f t="shared" si="4"/>
        <v>Colorado, TX</v>
      </c>
    </row>
    <row r="2570" ht="15.75" customHeight="1">
      <c r="A2570" s="11" t="s">
        <v>11115</v>
      </c>
      <c r="B2570" s="12" t="s">
        <v>7289</v>
      </c>
      <c r="C2570" s="12">
        <v>6.1</v>
      </c>
      <c r="D2570" s="12">
        <v>10.6</v>
      </c>
      <c r="E2570" s="12">
        <v>64987.0</v>
      </c>
      <c r="F2570" t="str">
        <f t="shared" si="1"/>
        <v> Texas</v>
      </c>
      <c r="G2570" t="str">
        <f t="shared" si="2"/>
        <v>Comal </v>
      </c>
      <c r="H2570" t="str">
        <f t="shared" si="3"/>
        <v>Texas</v>
      </c>
      <c r="I2570" t="str">
        <f>VLOOKUP(H2570,Sheet5!A:B,2,FALSE)</f>
        <v>TX</v>
      </c>
      <c r="J2570" t="str">
        <f t="shared" si="4"/>
        <v>Comal, TX</v>
      </c>
    </row>
    <row r="2571" ht="15.75" customHeight="1">
      <c r="A2571" s="11" t="s">
        <v>11116</v>
      </c>
      <c r="B2571" s="12" t="s">
        <v>7291</v>
      </c>
      <c r="C2571" s="12">
        <v>6.5</v>
      </c>
      <c r="D2571" s="12">
        <v>25.7</v>
      </c>
      <c r="E2571" s="12">
        <v>35692.0</v>
      </c>
      <c r="F2571" t="str">
        <f t="shared" si="1"/>
        <v> Texas</v>
      </c>
      <c r="G2571" t="str">
        <f t="shared" si="2"/>
        <v>Comanche </v>
      </c>
      <c r="H2571" t="str">
        <f t="shared" si="3"/>
        <v>Texas</v>
      </c>
      <c r="I2571" t="str">
        <f>VLOOKUP(H2571,Sheet5!A:B,2,FALSE)</f>
        <v>TX</v>
      </c>
      <c r="J2571" t="str">
        <f t="shared" si="4"/>
        <v>Comanche, TX</v>
      </c>
    </row>
    <row r="2572" ht="15.75" customHeight="1">
      <c r="A2572" s="11" t="s">
        <v>11117</v>
      </c>
      <c r="B2572" s="12" t="s">
        <v>7293</v>
      </c>
      <c r="C2572" s="12">
        <v>4.0</v>
      </c>
      <c r="D2572" s="12">
        <v>13.1</v>
      </c>
      <c r="E2572" s="12">
        <v>52844.0</v>
      </c>
      <c r="F2572" t="str">
        <f t="shared" si="1"/>
        <v> Texas</v>
      </c>
      <c r="G2572" t="str">
        <f t="shared" si="2"/>
        <v>Concho </v>
      </c>
      <c r="H2572" t="str">
        <f t="shared" si="3"/>
        <v>Texas</v>
      </c>
      <c r="I2572" t="str">
        <f>VLOOKUP(H2572,Sheet5!A:B,2,FALSE)</f>
        <v>TX</v>
      </c>
      <c r="J2572" t="str">
        <f t="shared" si="4"/>
        <v>Concho, TX</v>
      </c>
    </row>
    <row r="2573" ht="15.75" customHeight="1">
      <c r="A2573" s="11" t="s">
        <v>11118</v>
      </c>
      <c r="B2573" s="12" t="s">
        <v>7295</v>
      </c>
      <c r="C2573" s="12">
        <v>8.6</v>
      </c>
      <c r="D2573" s="12">
        <v>14.5</v>
      </c>
      <c r="E2573" s="12">
        <v>51222.0</v>
      </c>
      <c r="F2573" t="str">
        <f t="shared" si="1"/>
        <v> Texas</v>
      </c>
      <c r="G2573" t="str">
        <f t="shared" si="2"/>
        <v>Cooke </v>
      </c>
      <c r="H2573" t="str">
        <f t="shared" si="3"/>
        <v>Texas</v>
      </c>
      <c r="I2573" t="str">
        <f>VLOOKUP(H2573,Sheet5!A:B,2,FALSE)</f>
        <v>TX</v>
      </c>
      <c r="J2573" t="str">
        <f t="shared" si="4"/>
        <v>Cooke, TX</v>
      </c>
    </row>
    <row r="2574" ht="15.75" customHeight="1">
      <c r="A2574" s="11" t="s">
        <v>11119</v>
      </c>
      <c r="B2574" s="12" t="s">
        <v>7297</v>
      </c>
      <c r="C2574" s="12">
        <v>10.3</v>
      </c>
      <c r="D2574" s="12">
        <v>12.6</v>
      </c>
      <c r="E2574" s="12">
        <v>49783.0</v>
      </c>
      <c r="F2574" t="str">
        <f t="shared" si="1"/>
        <v> Texas</v>
      </c>
      <c r="G2574" t="str">
        <f t="shared" si="2"/>
        <v>Coryell </v>
      </c>
      <c r="H2574" t="str">
        <f t="shared" si="3"/>
        <v>Texas</v>
      </c>
      <c r="I2574" t="str">
        <f>VLOOKUP(H2574,Sheet5!A:B,2,FALSE)</f>
        <v>TX</v>
      </c>
      <c r="J2574" t="str">
        <f t="shared" si="4"/>
        <v>Coryell, TX</v>
      </c>
    </row>
    <row r="2575" ht="15.75" customHeight="1">
      <c r="A2575" s="11" t="s">
        <v>11120</v>
      </c>
      <c r="B2575" s="12" t="s">
        <v>7299</v>
      </c>
      <c r="C2575" s="12">
        <v>6.3</v>
      </c>
      <c r="D2575" s="12">
        <v>20.4</v>
      </c>
      <c r="E2575" s="12">
        <v>34833.0</v>
      </c>
      <c r="F2575" t="str">
        <f t="shared" si="1"/>
        <v> Texas</v>
      </c>
      <c r="G2575" t="str">
        <f t="shared" si="2"/>
        <v>Cottle </v>
      </c>
      <c r="H2575" t="str">
        <f t="shared" si="3"/>
        <v>Texas</v>
      </c>
      <c r="I2575" t="str">
        <f>VLOOKUP(H2575,Sheet5!A:B,2,FALSE)</f>
        <v>TX</v>
      </c>
      <c r="J2575" t="str">
        <f t="shared" si="4"/>
        <v>Cottle, TX</v>
      </c>
    </row>
    <row r="2576" ht="15.75" customHeight="1">
      <c r="A2576" s="11" t="s">
        <v>11121</v>
      </c>
      <c r="B2576" s="12" t="s">
        <v>7301</v>
      </c>
      <c r="C2576" s="12">
        <v>7.4</v>
      </c>
      <c r="D2576" s="12">
        <v>10.4</v>
      </c>
      <c r="E2576" s="12">
        <v>52451.0</v>
      </c>
      <c r="F2576" t="str">
        <f t="shared" si="1"/>
        <v> Texas</v>
      </c>
      <c r="G2576" t="str">
        <f t="shared" si="2"/>
        <v>Crane </v>
      </c>
      <c r="H2576" t="str">
        <f t="shared" si="3"/>
        <v>Texas</v>
      </c>
      <c r="I2576" t="str">
        <f>VLOOKUP(H2576,Sheet5!A:B,2,FALSE)</f>
        <v>TX</v>
      </c>
      <c r="J2576" t="str">
        <f t="shared" si="4"/>
        <v>Crane, TX</v>
      </c>
    </row>
    <row r="2577" ht="15.75" customHeight="1">
      <c r="A2577" s="11" t="s">
        <v>11122</v>
      </c>
      <c r="B2577" s="12" t="s">
        <v>7303</v>
      </c>
      <c r="C2577" s="12">
        <v>6.8</v>
      </c>
      <c r="D2577" s="12">
        <v>16.8</v>
      </c>
      <c r="E2577" s="12">
        <v>51594.0</v>
      </c>
      <c r="F2577" t="str">
        <f t="shared" si="1"/>
        <v> Texas</v>
      </c>
      <c r="G2577" t="str">
        <f t="shared" si="2"/>
        <v>Crockett </v>
      </c>
      <c r="H2577" t="str">
        <f t="shared" si="3"/>
        <v>Texas</v>
      </c>
      <c r="I2577" t="str">
        <f>VLOOKUP(H2577,Sheet5!A:B,2,FALSE)</f>
        <v>TX</v>
      </c>
      <c r="J2577" t="str">
        <f t="shared" si="4"/>
        <v>Crockett, TX</v>
      </c>
    </row>
    <row r="2578" ht="15.75" customHeight="1">
      <c r="A2578" s="11" t="s">
        <v>11123</v>
      </c>
      <c r="B2578" s="12" t="s">
        <v>7305</v>
      </c>
      <c r="C2578" s="12">
        <v>10.5</v>
      </c>
      <c r="D2578" s="12">
        <v>23.7</v>
      </c>
      <c r="E2578" s="12">
        <v>38668.0</v>
      </c>
      <c r="F2578" t="str">
        <f t="shared" si="1"/>
        <v> Texas</v>
      </c>
      <c r="G2578" t="str">
        <f t="shared" si="2"/>
        <v>Crosby </v>
      </c>
      <c r="H2578" t="str">
        <f t="shared" si="3"/>
        <v>Texas</v>
      </c>
      <c r="I2578" t="str">
        <f>VLOOKUP(H2578,Sheet5!A:B,2,FALSE)</f>
        <v>TX</v>
      </c>
      <c r="J2578" t="str">
        <f t="shared" si="4"/>
        <v>Crosby, TX</v>
      </c>
    </row>
    <row r="2579" ht="15.75" customHeight="1">
      <c r="A2579" s="11" t="s">
        <v>11124</v>
      </c>
      <c r="B2579" s="12" t="s">
        <v>7307</v>
      </c>
      <c r="C2579" s="12">
        <v>9.9</v>
      </c>
      <c r="D2579" s="12">
        <v>29.1</v>
      </c>
      <c r="E2579" s="12">
        <v>35302.0</v>
      </c>
      <c r="F2579" t="str">
        <f t="shared" si="1"/>
        <v> Texas</v>
      </c>
      <c r="G2579" t="str">
        <f t="shared" si="2"/>
        <v>Culberson </v>
      </c>
      <c r="H2579" t="str">
        <f t="shared" si="3"/>
        <v>Texas</v>
      </c>
      <c r="I2579" t="str">
        <f>VLOOKUP(H2579,Sheet5!A:B,2,FALSE)</f>
        <v>TX</v>
      </c>
      <c r="J2579" t="str">
        <f t="shared" si="4"/>
        <v>Culberson, TX</v>
      </c>
    </row>
    <row r="2580" ht="15.75" customHeight="1">
      <c r="A2580" s="11" t="s">
        <v>11125</v>
      </c>
      <c r="B2580" s="12" t="s">
        <v>7309</v>
      </c>
      <c r="C2580" s="12">
        <v>6.2</v>
      </c>
      <c r="D2580" s="12">
        <v>18.3</v>
      </c>
      <c r="E2580" s="12">
        <v>41105.0</v>
      </c>
      <c r="F2580" t="str">
        <f t="shared" si="1"/>
        <v> Texas</v>
      </c>
      <c r="G2580" t="str">
        <f t="shared" si="2"/>
        <v>Dallam </v>
      </c>
      <c r="H2580" t="str">
        <f t="shared" si="3"/>
        <v>Texas</v>
      </c>
      <c r="I2580" t="str">
        <f>VLOOKUP(H2580,Sheet5!A:B,2,FALSE)</f>
        <v>TX</v>
      </c>
      <c r="J2580" t="str">
        <f t="shared" si="4"/>
        <v>Dallam, TX</v>
      </c>
    </row>
    <row r="2581" ht="15.75" customHeight="1">
      <c r="A2581" s="11" t="s">
        <v>11126</v>
      </c>
      <c r="B2581" s="12" t="s">
        <v>7311</v>
      </c>
      <c r="C2581" s="12">
        <v>8.5</v>
      </c>
      <c r="D2581" s="12">
        <v>19.3</v>
      </c>
      <c r="E2581" s="12">
        <v>49925.0</v>
      </c>
      <c r="F2581" t="str">
        <f t="shared" si="1"/>
        <v> Texas</v>
      </c>
      <c r="G2581" t="str">
        <f t="shared" si="2"/>
        <v>Dallas </v>
      </c>
      <c r="H2581" t="str">
        <f t="shared" si="3"/>
        <v>Texas</v>
      </c>
      <c r="I2581" t="str">
        <f>VLOOKUP(H2581,Sheet5!A:B,2,FALSE)</f>
        <v>TX</v>
      </c>
      <c r="J2581" t="str">
        <f t="shared" si="4"/>
        <v>Dallas, TX</v>
      </c>
    </row>
    <row r="2582" ht="15.75" customHeight="1">
      <c r="A2582" s="11" t="s">
        <v>11127</v>
      </c>
      <c r="B2582" s="12" t="s">
        <v>7313</v>
      </c>
      <c r="C2582" s="12">
        <v>9.1</v>
      </c>
      <c r="D2582" s="12">
        <v>19.0</v>
      </c>
      <c r="E2582" s="12">
        <v>39746.0</v>
      </c>
      <c r="F2582" t="str">
        <f t="shared" si="1"/>
        <v> Texas</v>
      </c>
      <c r="G2582" t="str">
        <f t="shared" si="2"/>
        <v>Dawson </v>
      </c>
      <c r="H2582" t="str">
        <f t="shared" si="3"/>
        <v>Texas</v>
      </c>
      <c r="I2582" t="str">
        <f>VLOOKUP(H2582,Sheet5!A:B,2,FALSE)</f>
        <v>TX</v>
      </c>
      <c r="J2582" t="str">
        <f t="shared" si="4"/>
        <v>Dawson, TX</v>
      </c>
    </row>
    <row r="2583" ht="15.75" customHeight="1">
      <c r="A2583" s="11" t="s">
        <v>11128</v>
      </c>
      <c r="B2583" s="12" t="s">
        <v>7315</v>
      </c>
      <c r="C2583" s="12">
        <v>5.8</v>
      </c>
      <c r="D2583" s="12">
        <v>19.1</v>
      </c>
      <c r="E2583" s="12">
        <v>42995.0</v>
      </c>
      <c r="F2583" t="str">
        <f t="shared" si="1"/>
        <v> Texas</v>
      </c>
      <c r="G2583" t="str">
        <f t="shared" si="2"/>
        <v>Deaf Smith </v>
      </c>
      <c r="H2583" t="str">
        <f t="shared" si="3"/>
        <v>Texas</v>
      </c>
      <c r="I2583" t="str">
        <f>VLOOKUP(H2583,Sheet5!A:B,2,FALSE)</f>
        <v>TX</v>
      </c>
      <c r="J2583" t="str">
        <f t="shared" si="4"/>
        <v>Deaf Smith, TX</v>
      </c>
    </row>
    <row r="2584" ht="15.75" customHeight="1">
      <c r="A2584" s="11" t="s">
        <v>11129</v>
      </c>
      <c r="B2584" s="12" t="s">
        <v>7317</v>
      </c>
      <c r="C2584" s="12">
        <v>14.8</v>
      </c>
      <c r="D2584" s="12">
        <v>20.3</v>
      </c>
      <c r="E2584" s="12">
        <v>40988.0</v>
      </c>
      <c r="F2584" t="str">
        <f t="shared" si="1"/>
        <v> Texas</v>
      </c>
      <c r="G2584" t="str">
        <f t="shared" si="2"/>
        <v>Delta </v>
      </c>
      <c r="H2584" t="str">
        <f t="shared" si="3"/>
        <v>Texas</v>
      </c>
      <c r="I2584" t="str">
        <f>VLOOKUP(H2584,Sheet5!A:B,2,FALSE)</f>
        <v>TX</v>
      </c>
      <c r="J2584" t="str">
        <f t="shared" si="4"/>
        <v>Delta, TX</v>
      </c>
    </row>
    <row r="2585" ht="15.75" customHeight="1">
      <c r="A2585" s="11" t="s">
        <v>11130</v>
      </c>
      <c r="B2585" s="12" t="s">
        <v>7319</v>
      </c>
      <c r="C2585" s="12">
        <v>6.2</v>
      </c>
      <c r="D2585" s="12">
        <v>8.9</v>
      </c>
      <c r="E2585" s="12">
        <v>74662.0</v>
      </c>
      <c r="F2585" t="str">
        <f t="shared" si="1"/>
        <v> Texas</v>
      </c>
      <c r="G2585" t="str">
        <f t="shared" si="2"/>
        <v>Denton </v>
      </c>
      <c r="H2585" t="str">
        <f t="shared" si="3"/>
        <v>Texas</v>
      </c>
      <c r="I2585" t="str">
        <f>VLOOKUP(H2585,Sheet5!A:B,2,FALSE)</f>
        <v>TX</v>
      </c>
      <c r="J2585" t="str">
        <f t="shared" si="4"/>
        <v>Denton, TX</v>
      </c>
    </row>
    <row r="2586" ht="15.75" customHeight="1">
      <c r="A2586" s="11" t="s">
        <v>11131</v>
      </c>
      <c r="B2586" s="12" t="s">
        <v>11132</v>
      </c>
      <c r="C2586" s="12">
        <v>6.3</v>
      </c>
      <c r="D2586" s="12">
        <v>13.7</v>
      </c>
      <c r="E2586" s="12">
        <v>48082.0</v>
      </c>
      <c r="F2586" t="str">
        <f t="shared" si="1"/>
        <v> Texas</v>
      </c>
      <c r="G2586" t="str">
        <f t="shared" si="2"/>
        <v>DeWitt </v>
      </c>
      <c r="H2586" t="str">
        <f t="shared" si="3"/>
        <v>Texas</v>
      </c>
      <c r="I2586" t="str">
        <f>VLOOKUP(H2586,Sheet5!A:B,2,FALSE)</f>
        <v>TX</v>
      </c>
      <c r="J2586" t="str">
        <f t="shared" si="4"/>
        <v>DeWitt, TX</v>
      </c>
    </row>
    <row r="2587" ht="15.75" customHeight="1">
      <c r="A2587" s="11" t="s">
        <v>11133</v>
      </c>
      <c r="B2587" s="12" t="s">
        <v>7323</v>
      </c>
      <c r="C2587" s="12">
        <v>11.8</v>
      </c>
      <c r="D2587" s="12">
        <v>15.8</v>
      </c>
      <c r="E2587" s="12">
        <v>38397.0</v>
      </c>
      <c r="F2587" t="str">
        <f t="shared" si="1"/>
        <v> Texas</v>
      </c>
      <c r="G2587" t="str">
        <f t="shared" si="2"/>
        <v>Dickens </v>
      </c>
      <c r="H2587" t="str">
        <f t="shared" si="3"/>
        <v>Texas</v>
      </c>
      <c r="I2587" t="str">
        <f>VLOOKUP(H2587,Sheet5!A:B,2,FALSE)</f>
        <v>TX</v>
      </c>
      <c r="J2587" t="str">
        <f t="shared" si="4"/>
        <v>Dickens, TX</v>
      </c>
    </row>
    <row r="2588" ht="15.75" customHeight="1">
      <c r="A2588" s="11" t="s">
        <v>11134</v>
      </c>
      <c r="B2588" s="12" t="s">
        <v>7325</v>
      </c>
      <c r="C2588" s="12">
        <v>10.9</v>
      </c>
      <c r="D2588" s="12">
        <v>20.9</v>
      </c>
      <c r="E2588" s="12">
        <v>38140.0</v>
      </c>
      <c r="F2588" t="str">
        <f t="shared" si="1"/>
        <v> Texas</v>
      </c>
      <c r="G2588" t="str">
        <f t="shared" si="2"/>
        <v>Dimmit </v>
      </c>
      <c r="H2588" t="str">
        <f t="shared" si="3"/>
        <v>Texas</v>
      </c>
      <c r="I2588" t="str">
        <f>VLOOKUP(H2588,Sheet5!A:B,2,FALSE)</f>
        <v>TX</v>
      </c>
      <c r="J2588" t="str">
        <f t="shared" si="4"/>
        <v>Dimmit, TX</v>
      </c>
    </row>
    <row r="2589" ht="15.75" customHeight="1">
      <c r="A2589" s="11" t="s">
        <v>11135</v>
      </c>
      <c r="B2589" s="12" t="s">
        <v>7327</v>
      </c>
      <c r="C2589" s="12">
        <v>4.5</v>
      </c>
      <c r="D2589" s="12">
        <v>14.9</v>
      </c>
      <c r="E2589" s="12">
        <v>40719.0</v>
      </c>
      <c r="F2589" t="str">
        <f t="shared" si="1"/>
        <v> Texas</v>
      </c>
      <c r="G2589" t="str">
        <f t="shared" si="2"/>
        <v>Donley </v>
      </c>
      <c r="H2589" t="str">
        <f t="shared" si="3"/>
        <v>Texas</v>
      </c>
      <c r="I2589" t="str">
        <f>VLOOKUP(H2589,Sheet5!A:B,2,FALSE)</f>
        <v>TX</v>
      </c>
      <c r="J2589" t="str">
        <f t="shared" si="4"/>
        <v>Donley, TX</v>
      </c>
    </row>
    <row r="2590" ht="15.75" customHeight="1">
      <c r="A2590" s="11" t="s">
        <v>11136</v>
      </c>
      <c r="B2590" s="12" t="s">
        <v>7329</v>
      </c>
      <c r="C2590" s="12">
        <v>10.9</v>
      </c>
      <c r="D2590" s="12">
        <v>23.7</v>
      </c>
      <c r="E2590" s="12">
        <v>32479.0</v>
      </c>
      <c r="F2590" t="str">
        <f t="shared" si="1"/>
        <v> Texas</v>
      </c>
      <c r="G2590" t="str">
        <f t="shared" si="2"/>
        <v>Duval </v>
      </c>
      <c r="H2590" t="str">
        <f t="shared" si="3"/>
        <v>Texas</v>
      </c>
      <c r="I2590" t="str">
        <f>VLOOKUP(H2590,Sheet5!A:B,2,FALSE)</f>
        <v>TX</v>
      </c>
      <c r="J2590" t="str">
        <f t="shared" si="4"/>
        <v>Duval, TX</v>
      </c>
    </row>
    <row r="2591" ht="15.75" customHeight="1">
      <c r="A2591" s="11" t="s">
        <v>11137</v>
      </c>
      <c r="B2591" s="12" t="s">
        <v>7331</v>
      </c>
      <c r="C2591" s="12">
        <v>4.1</v>
      </c>
      <c r="D2591" s="12">
        <v>20.7</v>
      </c>
      <c r="E2591" s="12">
        <v>35221.0</v>
      </c>
      <c r="F2591" t="str">
        <f t="shared" si="1"/>
        <v> Texas</v>
      </c>
      <c r="G2591" t="str">
        <f t="shared" si="2"/>
        <v>Eastland </v>
      </c>
      <c r="H2591" t="str">
        <f t="shared" si="3"/>
        <v>Texas</v>
      </c>
      <c r="I2591" t="str">
        <f>VLOOKUP(H2591,Sheet5!A:B,2,FALSE)</f>
        <v>TX</v>
      </c>
      <c r="J2591" t="str">
        <f t="shared" si="4"/>
        <v>Eastland, TX</v>
      </c>
    </row>
    <row r="2592" ht="15.75" customHeight="1">
      <c r="A2592" s="11" t="s">
        <v>11138</v>
      </c>
      <c r="B2592" s="12" t="s">
        <v>7333</v>
      </c>
      <c r="C2592" s="12">
        <v>5.3</v>
      </c>
      <c r="D2592" s="12">
        <v>14.6</v>
      </c>
      <c r="E2592" s="12">
        <v>54903.0</v>
      </c>
      <c r="F2592" t="str">
        <f t="shared" si="1"/>
        <v> Texas</v>
      </c>
      <c r="G2592" t="str">
        <f t="shared" si="2"/>
        <v>Ector </v>
      </c>
      <c r="H2592" t="str">
        <f t="shared" si="3"/>
        <v>Texas</v>
      </c>
      <c r="I2592" t="str">
        <f>VLOOKUP(H2592,Sheet5!A:B,2,FALSE)</f>
        <v>TX</v>
      </c>
      <c r="J2592" t="str">
        <f t="shared" si="4"/>
        <v>Ector, TX</v>
      </c>
    </row>
    <row r="2593" ht="15.75" customHeight="1">
      <c r="A2593" s="11" t="s">
        <v>11139</v>
      </c>
      <c r="B2593" s="12" t="s">
        <v>7335</v>
      </c>
      <c r="C2593" s="12">
        <v>10.3</v>
      </c>
      <c r="D2593" s="12">
        <v>15.9</v>
      </c>
      <c r="E2593" s="12">
        <v>41726.0</v>
      </c>
      <c r="F2593" t="str">
        <f t="shared" si="1"/>
        <v> Texas</v>
      </c>
      <c r="G2593" t="str">
        <f t="shared" si="2"/>
        <v>Edwards </v>
      </c>
      <c r="H2593" t="str">
        <f t="shared" si="3"/>
        <v>Texas</v>
      </c>
      <c r="I2593" t="str">
        <f>VLOOKUP(H2593,Sheet5!A:B,2,FALSE)</f>
        <v>TX</v>
      </c>
      <c r="J2593" t="str">
        <f t="shared" si="4"/>
        <v>Edwards, TX</v>
      </c>
    </row>
    <row r="2594" ht="15.75" customHeight="1">
      <c r="A2594" s="11" t="s">
        <v>11140</v>
      </c>
      <c r="B2594" s="12" t="s">
        <v>7339</v>
      </c>
      <c r="C2594" s="12">
        <v>7.6</v>
      </c>
      <c r="D2594" s="12">
        <v>12.0</v>
      </c>
      <c r="E2594" s="12">
        <v>61898.0</v>
      </c>
      <c r="F2594" t="str">
        <f t="shared" si="1"/>
        <v> Texas</v>
      </c>
      <c r="G2594" t="str">
        <f t="shared" si="2"/>
        <v>Ellis </v>
      </c>
      <c r="H2594" t="str">
        <f t="shared" si="3"/>
        <v>Texas</v>
      </c>
      <c r="I2594" t="str">
        <f>VLOOKUP(H2594,Sheet5!A:B,2,FALSE)</f>
        <v>TX</v>
      </c>
      <c r="J2594" t="str">
        <f t="shared" si="4"/>
        <v>Ellis, TX</v>
      </c>
    </row>
    <row r="2595" ht="15.75" customHeight="1">
      <c r="A2595" s="11" t="s">
        <v>11141</v>
      </c>
      <c r="B2595" s="12" t="s">
        <v>7337</v>
      </c>
      <c r="C2595" s="12">
        <v>9.0</v>
      </c>
      <c r="D2595" s="12">
        <v>23.4</v>
      </c>
      <c r="E2595" s="12">
        <v>40783.0</v>
      </c>
      <c r="F2595" t="str">
        <f t="shared" si="1"/>
        <v> Texas</v>
      </c>
      <c r="G2595" t="str">
        <f t="shared" si="2"/>
        <v>El Paso </v>
      </c>
      <c r="H2595" t="str">
        <f t="shared" si="3"/>
        <v>Texas</v>
      </c>
      <c r="I2595" t="str">
        <f>VLOOKUP(H2595,Sheet5!A:B,2,FALSE)</f>
        <v>TX</v>
      </c>
      <c r="J2595" t="str">
        <f t="shared" si="4"/>
        <v>El Paso, TX</v>
      </c>
    </row>
    <row r="2596" ht="15.75" customHeight="1">
      <c r="A2596" s="11" t="s">
        <v>11142</v>
      </c>
      <c r="B2596" s="12" t="s">
        <v>7341</v>
      </c>
      <c r="C2596" s="12">
        <v>5.0</v>
      </c>
      <c r="D2596" s="12">
        <v>23.9</v>
      </c>
      <c r="E2596" s="12">
        <v>40711.0</v>
      </c>
      <c r="F2596" t="str">
        <f t="shared" si="1"/>
        <v> Texas</v>
      </c>
      <c r="G2596" t="str">
        <f t="shared" si="2"/>
        <v>Erath </v>
      </c>
      <c r="H2596" t="str">
        <f t="shared" si="3"/>
        <v>Texas</v>
      </c>
      <c r="I2596" t="str">
        <f>VLOOKUP(H2596,Sheet5!A:B,2,FALSE)</f>
        <v>TX</v>
      </c>
      <c r="J2596" t="str">
        <f t="shared" si="4"/>
        <v>Erath, TX</v>
      </c>
    </row>
    <row r="2597" ht="15.75" customHeight="1">
      <c r="A2597" s="11" t="s">
        <v>11143</v>
      </c>
      <c r="B2597" s="12" t="s">
        <v>7343</v>
      </c>
      <c r="C2597" s="12">
        <v>8.2</v>
      </c>
      <c r="D2597" s="12">
        <v>21.9</v>
      </c>
      <c r="E2597" s="12">
        <v>33587.0</v>
      </c>
      <c r="F2597" t="str">
        <f t="shared" si="1"/>
        <v> Texas</v>
      </c>
      <c r="G2597" t="str">
        <f t="shared" si="2"/>
        <v>Falls </v>
      </c>
      <c r="H2597" t="str">
        <f t="shared" si="3"/>
        <v>Texas</v>
      </c>
      <c r="I2597" t="str">
        <f>VLOOKUP(H2597,Sheet5!A:B,2,FALSE)</f>
        <v>TX</v>
      </c>
      <c r="J2597" t="str">
        <f t="shared" si="4"/>
        <v>Falls, TX</v>
      </c>
    </row>
    <row r="2598" ht="15.75" customHeight="1">
      <c r="A2598" s="11" t="s">
        <v>11144</v>
      </c>
      <c r="B2598" s="12" t="s">
        <v>7345</v>
      </c>
      <c r="C2598" s="12">
        <v>8.3</v>
      </c>
      <c r="D2598" s="12">
        <v>17.7</v>
      </c>
      <c r="E2598" s="12">
        <v>44432.0</v>
      </c>
      <c r="F2598" t="str">
        <f t="shared" si="1"/>
        <v> Texas</v>
      </c>
      <c r="G2598" t="str">
        <f t="shared" si="2"/>
        <v>Fannin </v>
      </c>
      <c r="H2598" t="str">
        <f t="shared" si="3"/>
        <v>Texas</v>
      </c>
      <c r="I2598" t="str">
        <f>VLOOKUP(H2598,Sheet5!A:B,2,FALSE)</f>
        <v>TX</v>
      </c>
      <c r="J2598" t="str">
        <f t="shared" si="4"/>
        <v>Fannin, TX</v>
      </c>
    </row>
    <row r="2599" ht="15.75" customHeight="1">
      <c r="A2599" s="11" t="s">
        <v>11145</v>
      </c>
      <c r="B2599" s="12" t="s">
        <v>7347</v>
      </c>
      <c r="C2599" s="12">
        <v>2.8</v>
      </c>
      <c r="D2599" s="12">
        <v>11.5</v>
      </c>
      <c r="E2599" s="12">
        <v>48711.0</v>
      </c>
      <c r="F2599" t="str">
        <f t="shared" si="1"/>
        <v> Texas</v>
      </c>
      <c r="G2599" t="str">
        <f t="shared" si="2"/>
        <v>Fayette </v>
      </c>
      <c r="H2599" t="str">
        <f t="shared" si="3"/>
        <v>Texas</v>
      </c>
      <c r="I2599" t="str">
        <f>VLOOKUP(H2599,Sheet5!A:B,2,FALSE)</f>
        <v>TX</v>
      </c>
      <c r="J2599" t="str">
        <f t="shared" si="4"/>
        <v>Fayette, TX</v>
      </c>
    </row>
    <row r="2600" ht="15.75" customHeight="1">
      <c r="A2600" s="11" t="s">
        <v>11146</v>
      </c>
      <c r="B2600" s="12" t="s">
        <v>7349</v>
      </c>
      <c r="C2600" s="12">
        <v>6.1</v>
      </c>
      <c r="D2600" s="12">
        <v>14.1</v>
      </c>
      <c r="E2600" s="12">
        <v>42850.0</v>
      </c>
      <c r="F2600" t="str">
        <f t="shared" si="1"/>
        <v> Texas</v>
      </c>
      <c r="G2600" t="str">
        <f t="shared" si="2"/>
        <v>Fisher </v>
      </c>
      <c r="H2600" t="str">
        <f t="shared" si="3"/>
        <v>Texas</v>
      </c>
      <c r="I2600" t="str">
        <f>VLOOKUP(H2600,Sheet5!A:B,2,FALSE)</f>
        <v>TX</v>
      </c>
      <c r="J2600" t="str">
        <f t="shared" si="4"/>
        <v>Fisher, TX</v>
      </c>
    </row>
    <row r="2601" ht="15.75" customHeight="1">
      <c r="A2601" s="11" t="s">
        <v>11147</v>
      </c>
      <c r="B2601" s="12" t="s">
        <v>7351</v>
      </c>
      <c r="C2601" s="12">
        <v>6.5</v>
      </c>
      <c r="D2601" s="12">
        <v>22.9</v>
      </c>
      <c r="E2601" s="12">
        <v>40993.0</v>
      </c>
      <c r="F2601" t="str">
        <f t="shared" si="1"/>
        <v> Texas</v>
      </c>
      <c r="G2601" t="str">
        <f t="shared" si="2"/>
        <v>Floyd </v>
      </c>
      <c r="H2601" t="str">
        <f t="shared" si="3"/>
        <v>Texas</v>
      </c>
      <c r="I2601" t="str">
        <f>VLOOKUP(H2601,Sheet5!A:B,2,FALSE)</f>
        <v>TX</v>
      </c>
      <c r="J2601" t="str">
        <f t="shared" si="4"/>
        <v>Floyd, TX</v>
      </c>
    </row>
    <row r="2602" ht="15.75" customHeight="1">
      <c r="A2602" s="11" t="s">
        <v>11148</v>
      </c>
      <c r="B2602" s="12" t="s">
        <v>7353</v>
      </c>
      <c r="C2602" s="12">
        <v>9.7</v>
      </c>
      <c r="D2602" s="12">
        <v>6.9</v>
      </c>
      <c r="E2602" s="12">
        <v>34375.0</v>
      </c>
      <c r="F2602" t="str">
        <f t="shared" si="1"/>
        <v> Texas</v>
      </c>
      <c r="G2602" t="str">
        <f t="shared" si="2"/>
        <v>Foard </v>
      </c>
      <c r="H2602" t="str">
        <f t="shared" si="3"/>
        <v>Texas</v>
      </c>
      <c r="I2602" t="str">
        <f>VLOOKUP(H2602,Sheet5!A:B,2,FALSE)</f>
        <v>TX</v>
      </c>
      <c r="J2602" t="str">
        <f t="shared" si="4"/>
        <v>Foard, TX</v>
      </c>
    </row>
    <row r="2603" ht="15.75" customHeight="1">
      <c r="A2603" s="11" t="s">
        <v>11149</v>
      </c>
      <c r="B2603" s="12" t="s">
        <v>7355</v>
      </c>
      <c r="C2603" s="12">
        <v>5.6</v>
      </c>
      <c r="D2603" s="12">
        <v>8.7</v>
      </c>
      <c r="E2603" s="12">
        <v>86407.0</v>
      </c>
      <c r="F2603" t="str">
        <f t="shared" si="1"/>
        <v> Texas</v>
      </c>
      <c r="G2603" t="str">
        <f t="shared" si="2"/>
        <v>Fort Bend </v>
      </c>
      <c r="H2603" t="str">
        <f t="shared" si="3"/>
        <v>Texas</v>
      </c>
      <c r="I2603" t="str">
        <f>VLOOKUP(H2603,Sheet5!A:B,2,FALSE)</f>
        <v>TX</v>
      </c>
      <c r="J2603" t="str">
        <f t="shared" si="4"/>
        <v>Fort Bend, TX</v>
      </c>
    </row>
    <row r="2604" ht="15.75" customHeight="1">
      <c r="A2604" s="11" t="s">
        <v>11150</v>
      </c>
      <c r="B2604" s="12" t="s">
        <v>7357</v>
      </c>
      <c r="C2604" s="12">
        <v>6.0</v>
      </c>
      <c r="D2604" s="12">
        <v>13.8</v>
      </c>
      <c r="E2604" s="12">
        <v>44000.0</v>
      </c>
      <c r="F2604" t="str">
        <f t="shared" si="1"/>
        <v> Texas</v>
      </c>
      <c r="G2604" t="str">
        <f t="shared" si="2"/>
        <v>Franklin </v>
      </c>
      <c r="H2604" t="str">
        <f t="shared" si="3"/>
        <v>Texas</v>
      </c>
      <c r="I2604" t="str">
        <f>VLOOKUP(H2604,Sheet5!A:B,2,FALSE)</f>
        <v>TX</v>
      </c>
      <c r="J2604" t="str">
        <f t="shared" si="4"/>
        <v>Franklin, TX</v>
      </c>
    </row>
    <row r="2605" ht="15.75" customHeight="1">
      <c r="A2605" s="11" t="s">
        <v>11151</v>
      </c>
      <c r="B2605" s="12" t="s">
        <v>7359</v>
      </c>
      <c r="C2605" s="12">
        <v>5.2</v>
      </c>
      <c r="D2605" s="12">
        <v>17.0</v>
      </c>
      <c r="E2605" s="12">
        <v>44072.0</v>
      </c>
      <c r="F2605" t="str">
        <f t="shared" si="1"/>
        <v> Texas</v>
      </c>
      <c r="G2605" t="str">
        <f t="shared" si="2"/>
        <v>Freestone </v>
      </c>
      <c r="H2605" t="str">
        <f t="shared" si="3"/>
        <v>Texas</v>
      </c>
      <c r="I2605" t="str">
        <f>VLOOKUP(H2605,Sheet5!A:B,2,FALSE)</f>
        <v>TX</v>
      </c>
      <c r="J2605" t="str">
        <f t="shared" si="4"/>
        <v>Freestone, TX</v>
      </c>
    </row>
    <row r="2606" ht="15.75" customHeight="1">
      <c r="A2606" s="11" t="s">
        <v>11152</v>
      </c>
      <c r="B2606" s="12" t="s">
        <v>7362</v>
      </c>
      <c r="C2606" s="12">
        <v>7.6</v>
      </c>
      <c r="D2606" s="12">
        <v>21.8</v>
      </c>
      <c r="E2606" s="12">
        <v>35681.0</v>
      </c>
      <c r="F2606" t="str">
        <f t="shared" si="1"/>
        <v> Texas</v>
      </c>
      <c r="G2606" t="str">
        <f t="shared" si="2"/>
        <v>Frio </v>
      </c>
      <c r="H2606" t="str">
        <f t="shared" si="3"/>
        <v>Texas</v>
      </c>
      <c r="I2606" t="str">
        <f>VLOOKUP(H2606,Sheet5!A:B,2,FALSE)</f>
        <v>TX</v>
      </c>
      <c r="J2606" t="str">
        <f t="shared" si="4"/>
        <v>Frio, TX</v>
      </c>
    </row>
    <row r="2607" ht="15.75" customHeight="1">
      <c r="A2607" s="11" t="s">
        <v>11153</v>
      </c>
      <c r="B2607" s="12" t="s">
        <v>7365</v>
      </c>
      <c r="C2607" s="12">
        <v>3.4</v>
      </c>
      <c r="D2607" s="12">
        <v>14.9</v>
      </c>
      <c r="E2607" s="12">
        <v>54434.0</v>
      </c>
      <c r="F2607" t="str">
        <f t="shared" si="1"/>
        <v> Texas</v>
      </c>
      <c r="G2607" t="str">
        <f t="shared" si="2"/>
        <v>Gaines </v>
      </c>
      <c r="H2607" t="str">
        <f t="shared" si="3"/>
        <v>Texas</v>
      </c>
      <c r="I2607" t="str">
        <f>VLOOKUP(H2607,Sheet5!A:B,2,FALSE)</f>
        <v>TX</v>
      </c>
      <c r="J2607" t="str">
        <f t="shared" si="4"/>
        <v>Gaines, TX</v>
      </c>
    </row>
    <row r="2608" ht="15.75" customHeight="1">
      <c r="A2608" s="11" t="s">
        <v>11154</v>
      </c>
      <c r="B2608" s="12" t="s">
        <v>7368</v>
      </c>
      <c r="C2608" s="12">
        <v>8.1</v>
      </c>
      <c r="D2608" s="12">
        <v>13.5</v>
      </c>
      <c r="E2608" s="12">
        <v>61744.0</v>
      </c>
      <c r="F2608" t="str">
        <f t="shared" si="1"/>
        <v> Texas</v>
      </c>
      <c r="G2608" t="str">
        <f t="shared" si="2"/>
        <v>Galveston </v>
      </c>
      <c r="H2608" t="str">
        <f t="shared" si="3"/>
        <v>Texas</v>
      </c>
      <c r="I2608" t="str">
        <f>VLOOKUP(H2608,Sheet5!A:B,2,FALSE)</f>
        <v>TX</v>
      </c>
      <c r="J2608" t="str">
        <f t="shared" si="4"/>
        <v>Galveston, TX</v>
      </c>
    </row>
    <row r="2609" ht="15.75" customHeight="1">
      <c r="A2609" s="11" t="s">
        <v>11155</v>
      </c>
      <c r="B2609" s="12" t="s">
        <v>7370</v>
      </c>
      <c r="C2609" s="12">
        <v>2.2</v>
      </c>
      <c r="D2609" s="12">
        <v>12.1</v>
      </c>
      <c r="E2609" s="12">
        <v>49479.0</v>
      </c>
      <c r="F2609" t="str">
        <f t="shared" si="1"/>
        <v> Texas</v>
      </c>
      <c r="G2609" t="str">
        <f t="shared" si="2"/>
        <v>Garza </v>
      </c>
      <c r="H2609" t="str">
        <f t="shared" si="3"/>
        <v>Texas</v>
      </c>
      <c r="I2609" t="str">
        <f>VLOOKUP(H2609,Sheet5!A:B,2,FALSE)</f>
        <v>TX</v>
      </c>
      <c r="J2609" t="str">
        <f t="shared" si="4"/>
        <v>Garza, TX</v>
      </c>
    </row>
    <row r="2610" ht="15.75" customHeight="1">
      <c r="A2610" s="11" t="s">
        <v>11156</v>
      </c>
      <c r="B2610" s="12" t="s">
        <v>7372</v>
      </c>
      <c r="C2610" s="12">
        <v>6.5</v>
      </c>
      <c r="D2610" s="12">
        <v>13.2</v>
      </c>
      <c r="E2610" s="12">
        <v>52414.0</v>
      </c>
      <c r="F2610" t="str">
        <f t="shared" si="1"/>
        <v> Texas</v>
      </c>
      <c r="G2610" t="str">
        <f t="shared" si="2"/>
        <v>Gillespie </v>
      </c>
      <c r="H2610" t="str">
        <f t="shared" si="3"/>
        <v>Texas</v>
      </c>
      <c r="I2610" t="str">
        <f>VLOOKUP(H2610,Sheet5!A:B,2,FALSE)</f>
        <v>TX</v>
      </c>
      <c r="J2610" t="str">
        <f t="shared" si="4"/>
        <v>Gillespie, TX</v>
      </c>
    </row>
    <row r="2611" ht="15.75" customHeight="1">
      <c r="A2611" s="11" t="s">
        <v>11157</v>
      </c>
      <c r="B2611" s="12" t="s">
        <v>7374</v>
      </c>
      <c r="C2611" s="12">
        <v>2.6</v>
      </c>
      <c r="D2611" s="12">
        <v>3.9</v>
      </c>
      <c r="E2611" s="12">
        <v>81563.0</v>
      </c>
      <c r="F2611" t="str">
        <f t="shared" si="1"/>
        <v> Texas</v>
      </c>
      <c r="G2611" t="str">
        <f t="shared" si="2"/>
        <v>Glasscock </v>
      </c>
      <c r="H2611" t="str">
        <f t="shared" si="3"/>
        <v>Texas</v>
      </c>
      <c r="I2611" t="str">
        <f>VLOOKUP(H2611,Sheet5!A:B,2,FALSE)</f>
        <v>TX</v>
      </c>
      <c r="J2611" t="str">
        <f t="shared" si="4"/>
        <v>Glasscock, TX</v>
      </c>
    </row>
    <row r="2612" ht="15.75" customHeight="1">
      <c r="A2612" s="11" t="s">
        <v>11158</v>
      </c>
      <c r="B2612" s="12" t="s">
        <v>7376</v>
      </c>
      <c r="C2612" s="12">
        <v>6.7</v>
      </c>
      <c r="D2612" s="12">
        <v>16.1</v>
      </c>
      <c r="E2612" s="12">
        <v>49702.0</v>
      </c>
      <c r="F2612" t="str">
        <f t="shared" si="1"/>
        <v> Texas</v>
      </c>
      <c r="G2612" t="str">
        <f t="shared" si="2"/>
        <v>Goliad </v>
      </c>
      <c r="H2612" t="str">
        <f t="shared" si="3"/>
        <v>Texas</v>
      </c>
      <c r="I2612" t="str">
        <f>VLOOKUP(H2612,Sheet5!A:B,2,FALSE)</f>
        <v>TX</v>
      </c>
      <c r="J2612" t="str">
        <f t="shared" si="4"/>
        <v>Goliad, TX</v>
      </c>
    </row>
    <row r="2613" ht="15.75" customHeight="1">
      <c r="A2613" s="11" t="s">
        <v>11159</v>
      </c>
      <c r="B2613" s="12" t="s">
        <v>7378</v>
      </c>
      <c r="C2613" s="12">
        <v>7.8</v>
      </c>
      <c r="D2613" s="12">
        <v>21.8</v>
      </c>
      <c r="E2613" s="12">
        <v>41263.0</v>
      </c>
      <c r="F2613" t="str">
        <f t="shared" si="1"/>
        <v> Texas</v>
      </c>
      <c r="G2613" t="str">
        <f t="shared" si="2"/>
        <v>Gonzales </v>
      </c>
      <c r="H2613" t="str">
        <f t="shared" si="3"/>
        <v>Texas</v>
      </c>
      <c r="I2613" t="str">
        <f>VLOOKUP(H2613,Sheet5!A:B,2,FALSE)</f>
        <v>TX</v>
      </c>
      <c r="J2613" t="str">
        <f t="shared" si="4"/>
        <v>Gonzales, TX</v>
      </c>
    </row>
    <row r="2614" ht="15.75" customHeight="1">
      <c r="A2614" s="11" t="s">
        <v>11160</v>
      </c>
      <c r="B2614" s="12" t="s">
        <v>7380</v>
      </c>
      <c r="C2614" s="12">
        <v>5.1</v>
      </c>
      <c r="D2614" s="12">
        <v>13.7</v>
      </c>
      <c r="E2614" s="12">
        <v>45179.0</v>
      </c>
      <c r="F2614" t="str">
        <f t="shared" si="1"/>
        <v> Texas</v>
      </c>
      <c r="G2614" t="str">
        <f t="shared" si="2"/>
        <v>Gray </v>
      </c>
      <c r="H2614" t="str">
        <f t="shared" si="3"/>
        <v>Texas</v>
      </c>
      <c r="I2614" t="str">
        <f>VLOOKUP(H2614,Sheet5!A:B,2,FALSE)</f>
        <v>TX</v>
      </c>
      <c r="J2614" t="str">
        <f t="shared" si="4"/>
        <v>Gray, TX</v>
      </c>
    </row>
    <row r="2615" ht="15.75" customHeight="1">
      <c r="A2615" s="11" t="s">
        <v>11161</v>
      </c>
      <c r="B2615" s="12" t="s">
        <v>7382</v>
      </c>
      <c r="C2615" s="12">
        <v>9.1</v>
      </c>
      <c r="D2615" s="12">
        <v>15.8</v>
      </c>
      <c r="E2615" s="12">
        <v>47631.0</v>
      </c>
      <c r="F2615" t="str">
        <f t="shared" si="1"/>
        <v> Texas</v>
      </c>
      <c r="G2615" t="str">
        <f t="shared" si="2"/>
        <v>Grayson </v>
      </c>
      <c r="H2615" t="str">
        <f t="shared" si="3"/>
        <v>Texas</v>
      </c>
      <c r="I2615" t="str">
        <f>VLOOKUP(H2615,Sheet5!A:B,2,FALSE)</f>
        <v>TX</v>
      </c>
      <c r="J2615" t="str">
        <f t="shared" si="4"/>
        <v>Grayson, TX</v>
      </c>
    </row>
    <row r="2616" ht="15.75" customHeight="1">
      <c r="A2616" s="11" t="s">
        <v>11162</v>
      </c>
      <c r="B2616" s="12" t="s">
        <v>7384</v>
      </c>
      <c r="C2616" s="12">
        <v>6.5</v>
      </c>
      <c r="D2616" s="12">
        <v>19.2</v>
      </c>
      <c r="E2616" s="12">
        <v>46391.0</v>
      </c>
      <c r="F2616" t="str">
        <f t="shared" si="1"/>
        <v> Texas</v>
      </c>
      <c r="G2616" t="str">
        <f t="shared" si="2"/>
        <v>Gregg </v>
      </c>
      <c r="H2616" t="str">
        <f t="shared" si="3"/>
        <v>Texas</v>
      </c>
      <c r="I2616" t="str">
        <f>VLOOKUP(H2616,Sheet5!A:B,2,FALSE)</f>
        <v>TX</v>
      </c>
      <c r="J2616" t="str">
        <f t="shared" si="4"/>
        <v>Gregg, TX</v>
      </c>
    </row>
    <row r="2617" ht="15.75" customHeight="1">
      <c r="A2617" s="11" t="s">
        <v>11163</v>
      </c>
      <c r="B2617" s="12" t="s">
        <v>7386</v>
      </c>
      <c r="C2617" s="12">
        <v>6.7</v>
      </c>
      <c r="D2617" s="12">
        <v>18.8</v>
      </c>
      <c r="E2617" s="12">
        <v>46652.0</v>
      </c>
      <c r="F2617" t="str">
        <f t="shared" si="1"/>
        <v> Texas</v>
      </c>
      <c r="G2617" t="str">
        <f t="shared" si="2"/>
        <v>Grimes </v>
      </c>
      <c r="H2617" t="str">
        <f t="shared" si="3"/>
        <v>Texas</v>
      </c>
      <c r="I2617" t="str">
        <f>VLOOKUP(H2617,Sheet5!A:B,2,FALSE)</f>
        <v>TX</v>
      </c>
      <c r="J2617" t="str">
        <f t="shared" si="4"/>
        <v>Grimes, TX</v>
      </c>
    </row>
    <row r="2618" ht="15.75" customHeight="1">
      <c r="A2618" s="11" t="s">
        <v>11164</v>
      </c>
      <c r="B2618" s="12" t="s">
        <v>7388</v>
      </c>
      <c r="C2618" s="12">
        <v>6.9</v>
      </c>
      <c r="D2618" s="12">
        <v>9.7</v>
      </c>
      <c r="E2618" s="12">
        <v>62412.0</v>
      </c>
      <c r="F2618" t="str">
        <f t="shared" si="1"/>
        <v> Texas</v>
      </c>
      <c r="G2618" t="str">
        <f t="shared" si="2"/>
        <v>Guadalupe </v>
      </c>
      <c r="H2618" t="str">
        <f t="shared" si="3"/>
        <v>Texas</v>
      </c>
      <c r="I2618" t="str">
        <f>VLOOKUP(H2618,Sheet5!A:B,2,FALSE)</f>
        <v>TX</v>
      </c>
      <c r="J2618" t="str">
        <f t="shared" si="4"/>
        <v>Guadalupe, TX</v>
      </c>
    </row>
    <row r="2619" ht="15.75" customHeight="1">
      <c r="A2619" s="11" t="s">
        <v>11165</v>
      </c>
      <c r="B2619" s="12" t="s">
        <v>7390</v>
      </c>
      <c r="C2619" s="12">
        <v>8.3</v>
      </c>
      <c r="D2619" s="12">
        <v>24.2</v>
      </c>
      <c r="E2619" s="12">
        <v>42303.0</v>
      </c>
      <c r="F2619" t="str">
        <f t="shared" si="1"/>
        <v> Texas</v>
      </c>
      <c r="G2619" t="str">
        <f t="shared" si="2"/>
        <v>Hale </v>
      </c>
      <c r="H2619" t="str">
        <f t="shared" si="3"/>
        <v>Texas</v>
      </c>
      <c r="I2619" t="str">
        <f>VLOOKUP(H2619,Sheet5!A:B,2,FALSE)</f>
        <v>TX</v>
      </c>
      <c r="J2619" t="str">
        <f t="shared" si="4"/>
        <v>Hale, TX</v>
      </c>
    </row>
    <row r="2620" ht="15.75" customHeight="1">
      <c r="A2620" s="11" t="s">
        <v>11166</v>
      </c>
      <c r="B2620" s="12" t="s">
        <v>7392</v>
      </c>
      <c r="C2620" s="12">
        <v>11.7</v>
      </c>
      <c r="D2620" s="12">
        <v>24.1</v>
      </c>
      <c r="E2620" s="12">
        <v>33205.0</v>
      </c>
      <c r="F2620" t="str">
        <f t="shared" si="1"/>
        <v> Texas</v>
      </c>
      <c r="G2620" t="str">
        <f t="shared" si="2"/>
        <v>Hall </v>
      </c>
      <c r="H2620" t="str">
        <f t="shared" si="3"/>
        <v>Texas</v>
      </c>
      <c r="I2620" t="str">
        <f>VLOOKUP(H2620,Sheet5!A:B,2,FALSE)</f>
        <v>TX</v>
      </c>
      <c r="J2620" t="str">
        <f t="shared" si="4"/>
        <v>Hall, TX</v>
      </c>
    </row>
    <row r="2621" ht="15.75" customHeight="1">
      <c r="A2621" s="11" t="s">
        <v>11167</v>
      </c>
      <c r="B2621" s="12" t="s">
        <v>7394</v>
      </c>
      <c r="C2621" s="12">
        <v>5.9</v>
      </c>
      <c r="D2621" s="12">
        <v>12.0</v>
      </c>
      <c r="E2621" s="12">
        <v>42211.0</v>
      </c>
      <c r="F2621" t="str">
        <f t="shared" si="1"/>
        <v> Texas</v>
      </c>
      <c r="G2621" t="str">
        <f t="shared" si="2"/>
        <v>Hamilton </v>
      </c>
      <c r="H2621" t="str">
        <f t="shared" si="3"/>
        <v>Texas</v>
      </c>
      <c r="I2621" t="str">
        <f>VLOOKUP(H2621,Sheet5!A:B,2,FALSE)</f>
        <v>TX</v>
      </c>
      <c r="J2621" t="str">
        <f t="shared" si="4"/>
        <v>Hamilton, TX</v>
      </c>
    </row>
    <row r="2622" ht="15.75" customHeight="1">
      <c r="A2622" s="11" t="s">
        <v>11168</v>
      </c>
      <c r="B2622" s="12" t="s">
        <v>7396</v>
      </c>
      <c r="C2622" s="12">
        <v>2.4</v>
      </c>
      <c r="D2622" s="12">
        <v>18.9</v>
      </c>
      <c r="E2622" s="12">
        <v>46181.0</v>
      </c>
      <c r="F2622" t="str">
        <f t="shared" si="1"/>
        <v> Texas</v>
      </c>
      <c r="G2622" t="str">
        <f t="shared" si="2"/>
        <v>Hansford </v>
      </c>
      <c r="H2622" t="str">
        <f t="shared" si="3"/>
        <v>Texas</v>
      </c>
      <c r="I2622" t="str">
        <f>VLOOKUP(H2622,Sheet5!A:B,2,FALSE)</f>
        <v>TX</v>
      </c>
      <c r="J2622" t="str">
        <f t="shared" si="4"/>
        <v>Hansford, TX</v>
      </c>
    </row>
    <row r="2623" ht="15.75" customHeight="1">
      <c r="A2623" s="11" t="s">
        <v>11169</v>
      </c>
      <c r="B2623" s="12" t="s">
        <v>7398</v>
      </c>
      <c r="C2623" s="12">
        <v>11.7</v>
      </c>
      <c r="D2623" s="12">
        <v>23.8</v>
      </c>
      <c r="E2623" s="12">
        <v>37656.0</v>
      </c>
      <c r="F2623" t="str">
        <f t="shared" si="1"/>
        <v> Texas</v>
      </c>
      <c r="G2623" t="str">
        <f t="shared" si="2"/>
        <v>Hardeman </v>
      </c>
      <c r="H2623" t="str">
        <f t="shared" si="3"/>
        <v>Texas</v>
      </c>
      <c r="I2623" t="str">
        <f>VLOOKUP(H2623,Sheet5!A:B,2,FALSE)</f>
        <v>TX</v>
      </c>
      <c r="J2623" t="str">
        <f t="shared" si="4"/>
        <v>Hardeman, TX</v>
      </c>
    </row>
    <row r="2624" ht="15.75" customHeight="1">
      <c r="A2624" s="11" t="s">
        <v>11170</v>
      </c>
      <c r="B2624" s="12" t="s">
        <v>7400</v>
      </c>
      <c r="C2624" s="12">
        <v>6.5</v>
      </c>
      <c r="D2624" s="12">
        <v>12.1</v>
      </c>
      <c r="E2624" s="12">
        <v>52438.0</v>
      </c>
      <c r="F2624" t="str">
        <f t="shared" si="1"/>
        <v> Texas</v>
      </c>
      <c r="G2624" t="str">
        <f t="shared" si="2"/>
        <v>Hardin </v>
      </c>
      <c r="H2624" t="str">
        <f t="shared" si="3"/>
        <v>Texas</v>
      </c>
      <c r="I2624" t="str">
        <f>VLOOKUP(H2624,Sheet5!A:B,2,FALSE)</f>
        <v>TX</v>
      </c>
      <c r="J2624" t="str">
        <f t="shared" si="4"/>
        <v>Hardin, TX</v>
      </c>
    </row>
    <row r="2625" ht="15.75" customHeight="1">
      <c r="A2625" s="11" t="s">
        <v>11171</v>
      </c>
      <c r="B2625" s="12" t="s">
        <v>7402</v>
      </c>
      <c r="C2625" s="12">
        <v>8.2</v>
      </c>
      <c r="D2625" s="12">
        <v>18.4</v>
      </c>
      <c r="E2625" s="12">
        <v>53822.0</v>
      </c>
      <c r="F2625" t="str">
        <f t="shared" si="1"/>
        <v> Texas</v>
      </c>
      <c r="G2625" t="str">
        <f t="shared" si="2"/>
        <v>Harris </v>
      </c>
      <c r="H2625" t="str">
        <f t="shared" si="3"/>
        <v>Texas</v>
      </c>
      <c r="I2625" t="str">
        <f>VLOOKUP(H2625,Sheet5!A:B,2,FALSE)</f>
        <v>TX</v>
      </c>
      <c r="J2625" t="str">
        <f t="shared" si="4"/>
        <v>Harris, TX</v>
      </c>
    </row>
    <row r="2626" ht="15.75" customHeight="1">
      <c r="A2626" s="11" t="s">
        <v>11172</v>
      </c>
      <c r="B2626" s="12" t="s">
        <v>7404</v>
      </c>
      <c r="C2626" s="12">
        <v>8.5</v>
      </c>
      <c r="D2626" s="12">
        <v>16.3</v>
      </c>
      <c r="E2626" s="12">
        <v>46969.0</v>
      </c>
      <c r="F2626" t="str">
        <f t="shared" si="1"/>
        <v> Texas</v>
      </c>
      <c r="G2626" t="str">
        <f t="shared" si="2"/>
        <v>Harrison </v>
      </c>
      <c r="H2626" t="str">
        <f t="shared" si="3"/>
        <v>Texas</v>
      </c>
      <c r="I2626" t="str">
        <f>VLOOKUP(H2626,Sheet5!A:B,2,FALSE)</f>
        <v>TX</v>
      </c>
      <c r="J2626" t="str">
        <f t="shared" si="4"/>
        <v>Harrison, TX</v>
      </c>
    </row>
    <row r="2627" ht="15.75" customHeight="1">
      <c r="A2627" s="11" t="s">
        <v>11173</v>
      </c>
      <c r="B2627" s="12" t="s">
        <v>7406</v>
      </c>
      <c r="C2627" s="12">
        <v>2.4</v>
      </c>
      <c r="D2627" s="12">
        <v>8.9</v>
      </c>
      <c r="E2627" s="12">
        <v>65132.0</v>
      </c>
      <c r="F2627" t="str">
        <f t="shared" si="1"/>
        <v> Texas</v>
      </c>
      <c r="G2627" t="str">
        <f t="shared" si="2"/>
        <v>Hartley </v>
      </c>
      <c r="H2627" t="str">
        <f t="shared" si="3"/>
        <v>Texas</v>
      </c>
      <c r="I2627" t="str">
        <f>VLOOKUP(H2627,Sheet5!A:B,2,FALSE)</f>
        <v>TX</v>
      </c>
      <c r="J2627" t="str">
        <f t="shared" si="4"/>
        <v>Hartley, TX</v>
      </c>
    </row>
    <row r="2628" ht="15.75" customHeight="1">
      <c r="A2628" s="11" t="s">
        <v>11174</v>
      </c>
      <c r="B2628" s="12" t="s">
        <v>7408</v>
      </c>
      <c r="C2628" s="12">
        <v>6.1</v>
      </c>
      <c r="D2628" s="12">
        <v>21.2</v>
      </c>
      <c r="E2628" s="12">
        <v>42645.0</v>
      </c>
      <c r="F2628" t="str">
        <f t="shared" si="1"/>
        <v> Texas</v>
      </c>
      <c r="G2628" t="str">
        <f t="shared" si="2"/>
        <v>Haskell </v>
      </c>
      <c r="H2628" t="str">
        <f t="shared" si="3"/>
        <v>Texas</v>
      </c>
      <c r="I2628" t="str">
        <f>VLOOKUP(H2628,Sheet5!A:B,2,FALSE)</f>
        <v>TX</v>
      </c>
      <c r="J2628" t="str">
        <f t="shared" si="4"/>
        <v>Haskell, TX</v>
      </c>
    </row>
    <row r="2629" ht="15.75" customHeight="1">
      <c r="A2629" s="11" t="s">
        <v>11175</v>
      </c>
      <c r="B2629" s="12" t="s">
        <v>7410</v>
      </c>
      <c r="C2629" s="12">
        <v>7.0</v>
      </c>
      <c r="D2629" s="12">
        <v>17.3</v>
      </c>
      <c r="E2629" s="12">
        <v>58878.0</v>
      </c>
      <c r="F2629" t="str">
        <f t="shared" si="1"/>
        <v> Texas</v>
      </c>
      <c r="G2629" t="str">
        <f t="shared" si="2"/>
        <v>Hays </v>
      </c>
      <c r="H2629" t="str">
        <f t="shared" si="3"/>
        <v>Texas</v>
      </c>
      <c r="I2629" t="str">
        <f>VLOOKUP(H2629,Sheet5!A:B,2,FALSE)</f>
        <v>TX</v>
      </c>
      <c r="J2629" t="str">
        <f t="shared" si="4"/>
        <v>Hays, TX</v>
      </c>
    </row>
    <row r="2630" ht="15.75" customHeight="1">
      <c r="A2630" s="11" t="s">
        <v>11176</v>
      </c>
      <c r="B2630" s="12" t="s">
        <v>7412</v>
      </c>
      <c r="C2630" s="12">
        <v>3.0</v>
      </c>
      <c r="D2630" s="12">
        <v>13.1</v>
      </c>
      <c r="E2630" s="12">
        <v>58281.0</v>
      </c>
      <c r="F2630" t="str">
        <f t="shared" si="1"/>
        <v> Texas</v>
      </c>
      <c r="G2630" t="str">
        <f t="shared" si="2"/>
        <v>Hemphill </v>
      </c>
      <c r="H2630" t="str">
        <f t="shared" si="3"/>
        <v>Texas</v>
      </c>
      <c r="I2630" t="str">
        <f>VLOOKUP(H2630,Sheet5!A:B,2,FALSE)</f>
        <v>TX</v>
      </c>
      <c r="J2630" t="str">
        <f t="shared" si="4"/>
        <v>Hemphill, TX</v>
      </c>
    </row>
    <row r="2631" ht="15.75" customHeight="1">
      <c r="A2631" s="11" t="s">
        <v>11177</v>
      </c>
      <c r="B2631" s="12" t="s">
        <v>7414</v>
      </c>
      <c r="C2631" s="12">
        <v>9.1</v>
      </c>
      <c r="D2631" s="12">
        <v>19.8</v>
      </c>
      <c r="E2631" s="12">
        <v>40299.0</v>
      </c>
      <c r="F2631" t="str">
        <f t="shared" si="1"/>
        <v> Texas</v>
      </c>
      <c r="G2631" t="str">
        <f t="shared" si="2"/>
        <v>Henderson </v>
      </c>
      <c r="H2631" t="str">
        <f t="shared" si="3"/>
        <v>Texas</v>
      </c>
      <c r="I2631" t="str">
        <f>VLOOKUP(H2631,Sheet5!A:B,2,FALSE)</f>
        <v>TX</v>
      </c>
      <c r="J2631" t="str">
        <f t="shared" si="4"/>
        <v>Henderson, TX</v>
      </c>
    </row>
    <row r="2632" ht="15.75" customHeight="1">
      <c r="A2632" s="11" t="s">
        <v>11178</v>
      </c>
      <c r="B2632" s="12" t="s">
        <v>7416</v>
      </c>
      <c r="C2632" s="12">
        <v>10.4</v>
      </c>
      <c r="D2632" s="12">
        <v>34.6</v>
      </c>
      <c r="E2632" s="12">
        <v>34952.0</v>
      </c>
      <c r="F2632" t="str">
        <f t="shared" si="1"/>
        <v> Texas</v>
      </c>
      <c r="G2632" t="str">
        <f t="shared" si="2"/>
        <v>Hidalgo </v>
      </c>
      <c r="H2632" t="str">
        <f t="shared" si="3"/>
        <v>Texas</v>
      </c>
      <c r="I2632" t="str">
        <f>VLOOKUP(H2632,Sheet5!A:B,2,FALSE)</f>
        <v>TX</v>
      </c>
      <c r="J2632" t="str">
        <f t="shared" si="4"/>
        <v>Hidalgo, TX</v>
      </c>
    </row>
    <row r="2633" ht="15.75" customHeight="1">
      <c r="A2633" s="11" t="s">
        <v>11179</v>
      </c>
      <c r="B2633" s="12" t="s">
        <v>7418</v>
      </c>
      <c r="C2633" s="12">
        <v>10.2</v>
      </c>
      <c r="D2633" s="12">
        <v>19.5</v>
      </c>
      <c r="E2633" s="12">
        <v>40994.0</v>
      </c>
      <c r="F2633" t="str">
        <f t="shared" si="1"/>
        <v> Texas</v>
      </c>
      <c r="G2633" t="str">
        <f t="shared" si="2"/>
        <v>Hill </v>
      </c>
      <c r="H2633" t="str">
        <f t="shared" si="3"/>
        <v>Texas</v>
      </c>
      <c r="I2633" t="str">
        <f>VLOOKUP(H2633,Sheet5!A:B,2,FALSE)</f>
        <v>TX</v>
      </c>
      <c r="J2633" t="str">
        <f t="shared" si="4"/>
        <v>Hill, TX</v>
      </c>
    </row>
    <row r="2634" ht="15.75" customHeight="1">
      <c r="A2634" s="11" t="s">
        <v>11180</v>
      </c>
      <c r="B2634" s="12" t="s">
        <v>7420</v>
      </c>
      <c r="C2634" s="12">
        <v>6.8</v>
      </c>
      <c r="D2634" s="12">
        <v>15.1</v>
      </c>
      <c r="E2634" s="12">
        <v>50485.0</v>
      </c>
      <c r="F2634" t="str">
        <f t="shared" si="1"/>
        <v> Texas</v>
      </c>
      <c r="G2634" t="str">
        <f t="shared" si="2"/>
        <v>Hockley </v>
      </c>
      <c r="H2634" t="str">
        <f t="shared" si="3"/>
        <v>Texas</v>
      </c>
      <c r="I2634" t="str">
        <f>VLOOKUP(H2634,Sheet5!A:B,2,FALSE)</f>
        <v>TX</v>
      </c>
      <c r="J2634" t="str">
        <f t="shared" si="4"/>
        <v>Hockley, TX</v>
      </c>
    </row>
    <row r="2635" ht="15.75" customHeight="1">
      <c r="A2635" s="11" t="s">
        <v>11181</v>
      </c>
      <c r="B2635" s="12" t="s">
        <v>7422</v>
      </c>
      <c r="C2635" s="12">
        <v>6.6</v>
      </c>
      <c r="D2635" s="12">
        <v>11.7</v>
      </c>
      <c r="E2635" s="12">
        <v>54397.0</v>
      </c>
      <c r="F2635" t="str">
        <f t="shared" si="1"/>
        <v> Texas</v>
      </c>
      <c r="G2635" t="str">
        <f t="shared" si="2"/>
        <v>Hood </v>
      </c>
      <c r="H2635" t="str">
        <f t="shared" si="3"/>
        <v>Texas</v>
      </c>
      <c r="I2635" t="str">
        <f>VLOOKUP(H2635,Sheet5!A:B,2,FALSE)</f>
        <v>TX</v>
      </c>
      <c r="J2635" t="str">
        <f t="shared" si="4"/>
        <v>Hood, TX</v>
      </c>
    </row>
    <row r="2636" ht="15.75" customHeight="1">
      <c r="A2636" s="11" t="s">
        <v>11182</v>
      </c>
      <c r="B2636" s="12" t="s">
        <v>7424</v>
      </c>
      <c r="C2636" s="12">
        <v>8.3</v>
      </c>
      <c r="D2636" s="12">
        <v>20.6</v>
      </c>
      <c r="E2636" s="12">
        <v>45158.0</v>
      </c>
      <c r="F2636" t="str">
        <f t="shared" si="1"/>
        <v> Texas</v>
      </c>
      <c r="G2636" t="str">
        <f t="shared" si="2"/>
        <v>Hopkins </v>
      </c>
      <c r="H2636" t="str">
        <f t="shared" si="3"/>
        <v>Texas</v>
      </c>
      <c r="I2636" t="str">
        <f>VLOOKUP(H2636,Sheet5!A:B,2,FALSE)</f>
        <v>TX</v>
      </c>
      <c r="J2636" t="str">
        <f t="shared" si="4"/>
        <v>Hopkins, TX</v>
      </c>
    </row>
    <row r="2637" ht="15.75" customHeight="1">
      <c r="A2637" s="11" t="s">
        <v>11183</v>
      </c>
      <c r="B2637" s="12" t="s">
        <v>7426</v>
      </c>
      <c r="C2637" s="12">
        <v>9.0</v>
      </c>
      <c r="D2637" s="12">
        <v>22.5</v>
      </c>
      <c r="E2637" s="12">
        <v>32855.0</v>
      </c>
      <c r="F2637" t="str">
        <f t="shared" si="1"/>
        <v> Texas</v>
      </c>
      <c r="G2637" t="str">
        <f t="shared" si="2"/>
        <v>Houston </v>
      </c>
      <c r="H2637" t="str">
        <f t="shared" si="3"/>
        <v>Texas</v>
      </c>
      <c r="I2637" t="str">
        <f>VLOOKUP(H2637,Sheet5!A:B,2,FALSE)</f>
        <v>TX</v>
      </c>
      <c r="J2637" t="str">
        <f t="shared" si="4"/>
        <v>Houston, TX</v>
      </c>
    </row>
    <row r="2638" ht="15.75" customHeight="1">
      <c r="A2638" s="11" t="s">
        <v>11184</v>
      </c>
      <c r="B2638" s="12" t="s">
        <v>7428</v>
      </c>
      <c r="C2638" s="12">
        <v>7.0</v>
      </c>
      <c r="D2638" s="12">
        <v>15.7</v>
      </c>
      <c r="E2638" s="12">
        <v>47994.0</v>
      </c>
      <c r="F2638" t="str">
        <f t="shared" si="1"/>
        <v> Texas</v>
      </c>
      <c r="G2638" t="str">
        <f t="shared" si="2"/>
        <v>Howard </v>
      </c>
      <c r="H2638" t="str">
        <f t="shared" si="3"/>
        <v>Texas</v>
      </c>
      <c r="I2638" t="str">
        <f>VLOOKUP(H2638,Sheet5!A:B,2,FALSE)</f>
        <v>TX</v>
      </c>
      <c r="J2638" t="str">
        <f t="shared" si="4"/>
        <v>Howard, TX</v>
      </c>
    </row>
    <row r="2639" ht="15.75" customHeight="1">
      <c r="A2639" s="11" t="s">
        <v>11185</v>
      </c>
      <c r="B2639" s="12" t="s">
        <v>7430</v>
      </c>
      <c r="C2639" s="12">
        <v>7.4</v>
      </c>
      <c r="D2639" s="12">
        <v>43.2</v>
      </c>
      <c r="E2639" s="12">
        <v>23350.0</v>
      </c>
      <c r="F2639" t="str">
        <f t="shared" si="1"/>
        <v> Texas</v>
      </c>
      <c r="G2639" t="str">
        <f t="shared" si="2"/>
        <v>Hudspeth </v>
      </c>
      <c r="H2639" t="str">
        <f t="shared" si="3"/>
        <v>Texas</v>
      </c>
      <c r="I2639" t="str">
        <f>VLOOKUP(H2639,Sheet5!A:B,2,FALSE)</f>
        <v>TX</v>
      </c>
      <c r="J2639" t="str">
        <f t="shared" si="4"/>
        <v>Hudspeth, TX</v>
      </c>
    </row>
    <row r="2640" ht="15.75" customHeight="1">
      <c r="A2640" s="11" t="s">
        <v>11186</v>
      </c>
      <c r="B2640" s="12" t="s">
        <v>7432</v>
      </c>
      <c r="C2640" s="12">
        <v>11.9</v>
      </c>
      <c r="D2640" s="12">
        <v>19.6</v>
      </c>
      <c r="E2640" s="12">
        <v>44898.0</v>
      </c>
      <c r="F2640" t="str">
        <f t="shared" si="1"/>
        <v> Texas</v>
      </c>
      <c r="G2640" t="str">
        <f t="shared" si="2"/>
        <v>Hunt </v>
      </c>
      <c r="H2640" t="str">
        <f t="shared" si="3"/>
        <v>Texas</v>
      </c>
      <c r="I2640" t="str">
        <f>VLOOKUP(H2640,Sheet5!A:B,2,FALSE)</f>
        <v>TX</v>
      </c>
      <c r="J2640" t="str">
        <f t="shared" si="4"/>
        <v>Hunt, TX</v>
      </c>
    </row>
    <row r="2641" ht="15.75" customHeight="1">
      <c r="A2641" s="11" t="s">
        <v>11187</v>
      </c>
      <c r="B2641" s="12" t="s">
        <v>7434</v>
      </c>
      <c r="C2641" s="12">
        <v>6.3</v>
      </c>
      <c r="D2641" s="12">
        <v>16.3</v>
      </c>
      <c r="E2641" s="12">
        <v>47191.0</v>
      </c>
      <c r="F2641" t="str">
        <f t="shared" si="1"/>
        <v> Texas</v>
      </c>
      <c r="G2641" t="str">
        <f t="shared" si="2"/>
        <v>Hutchinson </v>
      </c>
      <c r="H2641" t="str">
        <f t="shared" si="3"/>
        <v>Texas</v>
      </c>
      <c r="I2641" t="str">
        <f>VLOOKUP(H2641,Sheet5!A:B,2,FALSE)</f>
        <v>TX</v>
      </c>
      <c r="J2641" t="str">
        <f t="shared" si="4"/>
        <v>Hutchinson, TX</v>
      </c>
    </row>
    <row r="2642" ht="15.75" customHeight="1">
      <c r="A2642" s="11" t="s">
        <v>11188</v>
      </c>
      <c r="B2642" s="12" t="s">
        <v>7436</v>
      </c>
      <c r="C2642" s="12">
        <v>7.1</v>
      </c>
      <c r="D2642" s="12">
        <v>9.6</v>
      </c>
      <c r="E2642" s="12">
        <v>54886.0</v>
      </c>
      <c r="F2642" t="str">
        <f t="shared" si="1"/>
        <v> Texas</v>
      </c>
      <c r="G2642" t="str">
        <f t="shared" si="2"/>
        <v>Irion </v>
      </c>
      <c r="H2642" t="str">
        <f t="shared" si="3"/>
        <v>Texas</v>
      </c>
      <c r="I2642" t="str">
        <f>VLOOKUP(H2642,Sheet5!A:B,2,FALSE)</f>
        <v>TX</v>
      </c>
      <c r="J2642" t="str">
        <f t="shared" si="4"/>
        <v>Irion, TX</v>
      </c>
    </row>
    <row r="2643" ht="15.75" customHeight="1">
      <c r="A2643" s="11" t="s">
        <v>11189</v>
      </c>
      <c r="B2643" s="12" t="s">
        <v>7438</v>
      </c>
      <c r="C2643" s="12">
        <v>5.5</v>
      </c>
      <c r="D2643" s="12">
        <v>18.2</v>
      </c>
      <c r="E2643" s="12">
        <v>45130.0</v>
      </c>
      <c r="F2643" t="str">
        <f t="shared" si="1"/>
        <v> Texas</v>
      </c>
      <c r="G2643" t="str">
        <f t="shared" si="2"/>
        <v>Jack </v>
      </c>
      <c r="H2643" t="str">
        <f t="shared" si="3"/>
        <v>Texas</v>
      </c>
      <c r="I2643" t="str">
        <f>VLOOKUP(H2643,Sheet5!A:B,2,FALSE)</f>
        <v>TX</v>
      </c>
      <c r="J2643" t="str">
        <f t="shared" si="4"/>
        <v>Jack, TX</v>
      </c>
    </row>
    <row r="2644" ht="15.75" customHeight="1">
      <c r="A2644" s="11" t="s">
        <v>11190</v>
      </c>
      <c r="B2644" s="12" t="s">
        <v>7440</v>
      </c>
      <c r="C2644" s="12">
        <v>5.1</v>
      </c>
      <c r="D2644" s="12">
        <v>13.5</v>
      </c>
      <c r="E2644" s="12">
        <v>50856.0</v>
      </c>
      <c r="F2644" t="str">
        <f t="shared" si="1"/>
        <v> Texas</v>
      </c>
      <c r="G2644" t="str">
        <f t="shared" si="2"/>
        <v>Jackson </v>
      </c>
      <c r="H2644" t="str">
        <f t="shared" si="3"/>
        <v>Texas</v>
      </c>
      <c r="I2644" t="str">
        <f>VLOOKUP(H2644,Sheet5!A:B,2,FALSE)</f>
        <v>TX</v>
      </c>
      <c r="J2644" t="str">
        <f t="shared" si="4"/>
        <v>Jackson, TX</v>
      </c>
    </row>
    <row r="2645" ht="15.75" customHeight="1">
      <c r="A2645" s="11" t="s">
        <v>11191</v>
      </c>
      <c r="B2645" s="12" t="s">
        <v>7442</v>
      </c>
      <c r="C2645" s="12">
        <v>13.2</v>
      </c>
      <c r="D2645" s="12">
        <v>17.9</v>
      </c>
      <c r="E2645" s="12">
        <v>39176.0</v>
      </c>
      <c r="F2645" t="str">
        <f t="shared" si="1"/>
        <v> Texas</v>
      </c>
      <c r="G2645" t="str">
        <f t="shared" si="2"/>
        <v>Jasper </v>
      </c>
      <c r="H2645" t="str">
        <f t="shared" si="3"/>
        <v>Texas</v>
      </c>
      <c r="I2645" t="str">
        <f>VLOOKUP(H2645,Sheet5!A:B,2,FALSE)</f>
        <v>TX</v>
      </c>
      <c r="J2645" t="str">
        <f t="shared" si="4"/>
        <v>Jasper, TX</v>
      </c>
    </row>
    <row r="2646" ht="15.75" customHeight="1">
      <c r="A2646" s="11" t="s">
        <v>11192</v>
      </c>
      <c r="B2646" s="12" t="s">
        <v>7444</v>
      </c>
      <c r="C2646" s="12">
        <v>5.5</v>
      </c>
      <c r="D2646" s="12">
        <v>7.3</v>
      </c>
      <c r="E2646" s="12">
        <v>51357.0</v>
      </c>
      <c r="F2646" t="str">
        <f t="shared" si="1"/>
        <v> Texas</v>
      </c>
      <c r="G2646" t="str">
        <f t="shared" si="2"/>
        <v>Jeff Davis </v>
      </c>
      <c r="H2646" t="str">
        <f t="shared" si="3"/>
        <v>Texas</v>
      </c>
      <c r="I2646" t="str">
        <f>VLOOKUP(H2646,Sheet5!A:B,2,FALSE)</f>
        <v>TX</v>
      </c>
      <c r="J2646" t="str">
        <f t="shared" si="4"/>
        <v>Jeff Davis, TX</v>
      </c>
    </row>
    <row r="2647" ht="15.75" customHeight="1">
      <c r="A2647" s="11" t="s">
        <v>11193</v>
      </c>
      <c r="B2647" s="12" t="s">
        <v>7446</v>
      </c>
      <c r="C2647" s="12">
        <v>10.2</v>
      </c>
      <c r="D2647" s="12">
        <v>21.3</v>
      </c>
      <c r="E2647" s="12">
        <v>42368.0</v>
      </c>
      <c r="F2647" t="str">
        <f t="shared" si="1"/>
        <v> Texas</v>
      </c>
      <c r="G2647" t="str">
        <f t="shared" si="2"/>
        <v>Jefferson </v>
      </c>
      <c r="H2647" t="str">
        <f t="shared" si="3"/>
        <v>Texas</v>
      </c>
      <c r="I2647" t="str">
        <f>VLOOKUP(H2647,Sheet5!A:B,2,FALSE)</f>
        <v>TX</v>
      </c>
      <c r="J2647" t="str">
        <f t="shared" si="4"/>
        <v>Jefferson, TX</v>
      </c>
    </row>
    <row r="2648" ht="15.75" customHeight="1">
      <c r="A2648" s="11" t="s">
        <v>11194</v>
      </c>
      <c r="B2648" s="12" t="s">
        <v>7448</v>
      </c>
      <c r="C2648" s="12">
        <v>12.0</v>
      </c>
      <c r="D2648" s="12">
        <v>15.8</v>
      </c>
      <c r="E2648" s="12">
        <v>38013.0</v>
      </c>
      <c r="F2648" t="str">
        <f t="shared" si="1"/>
        <v> Texas</v>
      </c>
      <c r="G2648" t="str">
        <f t="shared" si="2"/>
        <v>Jim Hogg </v>
      </c>
      <c r="H2648" t="str">
        <f t="shared" si="3"/>
        <v>Texas</v>
      </c>
      <c r="I2648" t="str">
        <f>VLOOKUP(H2648,Sheet5!A:B,2,FALSE)</f>
        <v>TX</v>
      </c>
      <c r="J2648" t="str">
        <f t="shared" si="4"/>
        <v>Jim Hogg, TX</v>
      </c>
    </row>
    <row r="2649" ht="15.75" customHeight="1">
      <c r="A2649" s="11" t="s">
        <v>11195</v>
      </c>
      <c r="B2649" s="12" t="s">
        <v>7450</v>
      </c>
      <c r="C2649" s="12">
        <v>7.0</v>
      </c>
      <c r="D2649" s="12">
        <v>20.5</v>
      </c>
      <c r="E2649" s="12">
        <v>42463.0</v>
      </c>
      <c r="F2649" t="str">
        <f t="shared" si="1"/>
        <v> Texas</v>
      </c>
      <c r="G2649" t="str">
        <f t="shared" si="2"/>
        <v>Jim Wells </v>
      </c>
      <c r="H2649" t="str">
        <f t="shared" si="3"/>
        <v>Texas</v>
      </c>
      <c r="I2649" t="str">
        <f>VLOOKUP(H2649,Sheet5!A:B,2,FALSE)</f>
        <v>TX</v>
      </c>
      <c r="J2649" t="str">
        <f t="shared" si="4"/>
        <v>Jim Wells, TX</v>
      </c>
    </row>
    <row r="2650" ht="15.75" customHeight="1">
      <c r="A2650" s="11" t="s">
        <v>11196</v>
      </c>
      <c r="B2650" s="12" t="s">
        <v>7452</v>
      </c>
      <c r="C2650" s="12">
        <v>7.7</v>
      </c>
      <c r="D2650" s="12">
        <v>12.5</v>
      </c>
      <c r="E2650" s="12">
        <v>58221.0</v>
      </c>
      <c r="F2650" t="str">
        <f t="shared" si="1"/>
        <v> Texas</v>
      </c>
      <c r="G2650" t="str">
        <f t="shared" si="2"/>
        <v>Johnson </v>
      </c>
      <c r="H2650" t="str">
        <f t="shared" si="3"/>
        <v>Texas</v>
      </c>
      <c r="I2650" t="str">
        <f>VLOOKUP(H2650,Sheet5!A:B,2,FALSE)</f>
        <v>TX</v>
      </c>
      <c r="J2650" t="str">
        <f t="shared" si="4"/>
        <v>Johnson, TX</v>
      </c>
    </row>
    <row r="2651" ht="15.75" customHeight="1">
      <c r="A2651" s="11" t="s">
        <v>11197</v>
      </c>
      <c r="B2651" s="12" t="s">
        <v>7454</v>
      </c>
      <c r="C2651" s="12">
        <v>5.6</v>
      </c>
      <c r="D2651" s="12">
        <v>18.4</v>
      </c>
      <c r="E2651" s="12">
        <v>42287.0</v>
      </c>
      <c r="F2651" t="str">
        <f t="shared" si="1"/>
        <v> Texas</v>
      </c>
      <c r="G2651" t="str">
        <f t="shared" si="2"/>
        <v>Jones </v>
      </c>
      <c r="H2651" t="str">
        <f t="shared" si="3"/>
        <v>Texas</v>
      </c>
      <c r="I2651" t="str">
        <f>VLOOKUP(H2651,Sheet5!A:B,2,FALSE)</f>
        <v>TX</v>
      </c>
      <c r="J2651" t="str">
        <f t="shared" si="4"/>
        <v>Jones, TX</v>
      </c>
    </row>
    <row r="2652" ht="15.75" customHeight="1">
      <c r="A2652" s="11" t="s">
        <v>11198</v>
      </c>
      <c r="B2652" s="12" t="s">
        <v>7456</v>
      </c>
      <c r="C2652" s="12">
        <v>5.2</v>
      </c>
      <c r="D2652" s="12">
        <v>23.1</v>
      </c>
      <c r="E2652" s="12">
        <v>44650.0</v>
      </c>
      <c r="F2652" t="str">
        <f t="shared" si="1"/>
        <v> Texas</v>
      </c>
      <c r="G2652" t="str">
        <f t="shared" si="2"/>
        <v>Karnes </v>
      </c>
      <c r="H2652" t="str">
        <f t="shared" si="3"/>
        <v>Texas</v>
      </c>
      <c r="I2652" t="str">
        <f>VLOOKUP(H2652,Sheet5!A:B,2,FALSE)</f>
        <v>TX</v>
      </c>
      <c r="J2652" t="str">
        <f t="shared" si="4"/>
        <v>Karnes, TX</v>
      </c>
    </row>
    <row r="2653" ht="15.75" customHeight="1">
      <c r="A2653" s="11" t="s">
        <v>11199</v>
      </c>
      <c r="B2653" s="12" t="s">
        <v>7458</v>
      </c>
      <c r="C2653" s="12">
        <v>9.3</v>
      </c>
      <c r="D2653" s="12">
        <v>13.9</v>
      </c>
      <c r="E2653" s="12">
        <v>61459.0</v>
      </c>
      <c r="F2653" t="str">
        <f t="shared" si="1"/>
        <v> Texas</v>
      </c>
      <c r="G2653" t="str">
        <f t="shared" si="2"/>
        <v>Kaufman </v>
      </c>
      <c r="H2653" t="str">
        <f t="shared" si="3"/>
        <v>Texas</v>
      </c>
      <c r="I2653" t="str">
        <f>VLOOKUP(H2653,Sheet5!A:B,2,FALSE)</f>
        <v>TX</v>
      </c>
      <c r="J2653" t="str">
        <f t="shared" si="4"/>
        <v>Kaufman, TX</v>
      </c>
    </row>
    <row r="2654" ht="15.75" customHeight="1">
      <c r="A2654" s="11" t="s">
        <v>11200</v>
      </c>
      <c r="B2654" s="12" t="s">
        <v>7460</v>
      </c>
      <c r="C2654" s="12">
        <v>4.2</v>
      </c>
      <c r="D2654" s="12">
        <v>9.3</v>
      </c>
      <c r="E2654" s="12">
        <v>74320.0</v>
      </c>
      <c r="F2654" t="str">
        <f t="shared" si="1"/>
        <v> Texas</v>
      </c>
      <c r="G2654" t="str">
        <f t="shared" si="2"/>
        <v>Kendall </v>
      </c>
      <c r="H2654" t="str">
        <f t="shared" si="3"/>
        <v>Texas</v>
      </c>
      <c r="I2654" t="str">
        <f>VLOOKUP(H2654,Sheet5!A:B,2,FALSE)</f>
        <v>TX</v>
      </c>
      <c r="J2654" t="str">
        <f t="shared" si="4"/>
        <v>Kendall, TX</v>
      </c>
    </row>
    <row r="2655" ht="15.75" customHeight="1">
      <c r="A2655" s="11" t="s">
        <v>11201</v>
      </c>
      <c r="B2655" s="12" t="s">
        <v>7462</v>
      </c>
      <c r="C2655" s="12">
        <v>0.0</v>
      </c>
      <c r="D2655" s="12">
        <v>26.1</v>
      </c>
      <c r="E2655" s="12">
        <v>36563.0</v>
      </c>
      <c r="F2655" t="str">
        <f t="shared" si="1"/>
        <v> Texas</v>
      </c>
      <c r="G2655" t="str">
        <f t="shared" si="2"/>
        <v>Kenedy </v>
      </c>
      <c r="H2655" t="str">
        <f t="shared" si="3"/>
        <v>Texas</v>
      </c>
      <c r="I2655" t="str">
        <f>VLOOKUP(H2655,Sheet5!A:B,2,FALSE)</f>
        <v>TX</v>
      </c>
      <c r="J2655" t="str">
        <f t="shared" si="4"/>
        <v>Kenedy, TX</v>
      </c>
    </row>
    <row r="2656" ht="15.75" customHeight="1">
      <c r="A2656" s="11" t="s">
        <v>11202</v>
      </c>
      <c r="B2656" s="12" t="s">
        <v>7464</v>
      </c>
      <c r="C2656" s="12">
        <v>1.4</v>
      </c>
      <c r="D2656" s="12">
        <v>10.4</v>
      </c>
      <c r="E2656" s="12">
        <v>46842.0</v>
      </c>
      <c r="F2656" t="str">
        <f t="shared" si="1"/>
        <v> Texas</v>
      </c>
      <c r="G2656" t="str">
        <f t="shared" si="2"/>
        <v>Kent </v>
      </c>
      <c r="H2656" t="str">
        <f t="shared" si="3"/>
        <v>Texas</v>
      </c>
      <c r="I2656" t="str">
        <f>VLOOKUP(H2656,Sheet5!A:B,2,FALSE)</f>
        <v>TX</v>
      </c>
      <c r="J2656" t="str">
        <f t="shared" si="4"/>
        <v>Kent, TX</v>
      </c>
    </row>
    <row r="2657" ht="15.75" customHeight="1">
      <c r="A2657" s="11" t="s">
        <v>11203</v>
      </c>
      <c r="B2657" s="12" t="s">
        <v>7466</v>
      </c>
      <c r="C2657" s="12">
        <v>7.8</v>
      </c>
      <c r="D2657" s="12">
        <v>16.2</v>
      </c>
      <c r="E2657" s="12">
        <v>42930.0</v>
      </c>
      <c r="F2657" t="str">
        <f t="shared" si="1"/>
        <v> Texas</v>
      </c>
      <c r="G2657" t="str">
        <f t="shared" si="2"/>
        <v>Kerr </v>
      </c>
      <c r="H2657" t="str">
        <f t="shared" si="3"/>
        <v>Texas</v>
      </c>
      <c r="I2657" t="str">
        <f>VLOOKUP(H2657,Sheet5!A:B,2,FALSE)</f>
        <v>TX</v>
      </c>
      <c r="J2657" t="str">
        <f t="shared" si="4"/>
        <v>Kerr, TX</v>
      </c>
    </row>
    <row r="2658" ht="15.75" customHeight="1">
      <c r="A2658" s="11" t="s">
        <v>11204</v>
      </c>
      <c r="B2658" s="12" t="s">
        <v>7468</v>
      </c>
      <c r="C2658" s="12">
        <v>9.1</v>
      </c>
      <c r="D2658" s="12">
        <v>20.6</v>
      </c>
      <c r="E2658" s="12">
        <v>40000.0</v>
      </c>
      <c r="F2658" t="str">
        <f t="shared" si="1"/>
        <v> Texas</v>
      </c>
      <c r="G2658" t="str">
        <f t="shared" si="2"/>
        <v>Kimble </v>
      </c>
      <c r="H2658" t="str">
        <f t="shared" si="3"/>
        <v>Texas</v>
      </c>
      <c r="I2658" t="str">
        <f>VLOOKUP(H2658,Sheet5!A:B,2,FALSE)</f>
        <v>TX</v>
      </c>
      <c r="J2658" t="str">
        <f t="shared" si="4"/>
        <v>Kimble, TX</v>
      </c>
    </row>
    <row r="2659" ht="15.75" customHeight="1">
      <c r="A2659" s="11" t="s">
        <v>11205</v>
      </c>
      <c r="B2659" s="12" t="s">
        <v>7470</v>
      </c>
      <c r="C2659" s="12">
        <v>4.8</v>
      </c>
      <c r="D2659" s="12">
        <v>7.2</v>
      </c>
      <c r="E2659" s="12">
        <v>54583.0</v>
      </c>
      <c r="F2659" t="str">
        <f t="shared" si="1"/>
        <v> Texas</v>
      </c>
      <c r="G2659" t="str">
        <f t="shared" si="2"/>
        <v>King </v>
      </c>
      <c r="H2659" t="str">
        <f t="shared" si="3"/>
        <v>Texas</v>
      </c>
      <c r="I2659" t="str">
        <f>VLOOKUP(H2659,Sheet5!A:B,2,FALSE)</f>
        <v>TX</v>
      </c>
      <c r="J2659" t="str">
        <f t="shared" si="4"/>
        <v>King, TX</v>
      </c>
    </row>
    <row r="2660" ht="15.75" customHeight="1">
      <c r="A2660" s="11" t="s">
        <v>11206</v>
      </c>
      <c r="B2660" s="12" t="s">
        <v>7472</v>
      </c>
      <c r="C2660" s="12">
        <v>15.4</v>
      </c>
      <c r="D2660" s="12">
        <v>25.4</v>
      </c>
      <c r="E2660" s="12">
        <v>32473.0</v>
      </c>
      <c r="F2660" t="str">
        <f t="shared" si="1"/>
        <v> Texas</v>
      </c>
      <c r="G2660" t="str">
        <f t="shared" si="2"/>
        <v>Kinney </v>
      </c>
      <c r="H2660" t="str">
        <f t="shared" si="3"/>
        <v>Texas</v>
      </c>
      <c r="I2660" t="str">
        <f>VLOOKUP(H2660,Sheet5!A:B,2,FALSE)</f>
        <v>TX</v>
      </c>
      <c r="J2660" t="str">
        <f t="shared" si="4"/>
        <v>Kinney, TX</v>
      </c>
    </row>
    <row r="2661" ht="15.75" customHeight="1">
      <c r="A2661" s="11" t="s">
        <v>11207</v>
      </c>
      <c r="B2661" s="12" t="s">
        <v>7474</v>
      </c>
      <c r="C2661" s="12">
        <v>11.0</v>
      </c>
      <c r="D2661" s="12">
        <v>25.5</v>
      </c>
      <c r="E2661" s="12">
        <v>37725.0</v>
      </c>
      <c r="F2661" t="str">
        <f t="shared" si="1"/>
        <v> Texas</v>
      </c>
      <c r="G2661" t="str">
        <f t="shared" si="2"/>
        <v>Kleberg </v>
      </c>
      <c r="H2661" t="str">
        <f t="shared" si="3"/>
        <v>Texas</v>
      </c>
      <c r="I2661" t="str">
        <f>VLOOKUP(H2661,Sheet5!A:B,2,FALSE)</f>
        <v>TX</v>
      </c>
      <c r="J2661" t="str">
        <f t="shared" si="4"/>
        <v>Kleberg, TX</v>
      </c>
    </row>
    <row r="2662" ht="15.75" customHeight="1">
      <c r="A2662" s="11" t="s">
        <v>11208</v>
      </c>
      <c r="B2662" s="12" t="s">
        <v>7476</v>
      </c>
      <c r="C2662" s="12">
        <v>6.9</v>
      </c>
      <c r="D2662" s="12">
        <v>18.3</v>
      </c>
      <c r="E2662" s="12">
        <v>37018.0</v>
      </c>
      <c r="F2662" t="str">
        <f t="shared" si="1"/>
        <v> Texas</v>
      </c>
      <c r="G2662" t="str">
        <f t="shared" si="2"/>
        <v>Knox </v>
      </c>
      <c r="H2662" t="str">
        <f t="shared" si="3"/>
        <v>Texas</v>
      </c>
      <c r="I2662" t="str">
        <f>VLOOKUP(H2662,Sheet5!A:B,2,FALSE)</f>
        <v>TX</v>
      </c>
      <c r="J2662" t="str">
        <f t="shared" si="4"/>
        <v>Knox, TX</v>
      </c>
    </row>
    <row r="2663" ht="15.75" customHeight="1">
      <c r="A2663" s="11" t="s">
        <v>11209</v>
      </c>
      <c r="B2663" s="12" t="s">
        <v>7480</v>
      </c>
      <c r="C2663" s="12">
        <v>7.6</v>
      </c>
      <c r="D2663" s="12">
        <v>18.9</v>
      </c>
      <c r="E2663" s="12">
        <v>41130.0</v>
      </c>
      <c r="F2663" t="str">
        <f t="shared" si="1"/>
        <v> Texas</v>
      </c>
      <c r="G2663" t="str">
        <f t="shared" si="2"/>
        <v>Lamar </v>
      </c>
      <c r="H2663" t="str">
        <f t="shared" si="3"/>
        <v>Texas</v>
      </c>
      <c r="I2663" t="str">
        <f>VLOOKUP(H2663,Sheet5!A:B,2,FALSE)</f>
        <v>TX</v>
      </c>
      <c r="J2663" t="str">
        <f t="shared" si="4"/>
        <v>Lamar, TX</v>
      </c>
    </row>
    <row r="2664" ht="15.75" customHeight="1">
      <c r="A2664" s="11" t="s">
        <v>11210</v>
      </c>
      <c r="B2664" s="12" t="s">
        <v>7482</v>
      </c>
      <c r="C2664" s="12">
        <v>8.8</v>
      </c>
      <c r="D2664" s="12">
        <v>23.2</v>
      </c>
      <c r="E2664" s="12">
        <v>37161.0</v>
      </c>
      <c r="F2664" t="str">
        <f t="shared" si="1"/>
        <v> Texas</v>
      </c>
      <c r="G2664" t="str">
        <f t="shared" si="2"/>
        <v>Lamb </v>
      </c>
      <c r="H2664" t="str">
        <f t="shared" si="3"/>
        <v>Texas</v>
      </c>
      <c r="I2664" t="str">
        <f>VLOOKUP(H2664,Sheet5!A:B,2,FALSE)</f>
        <v>TX</v>
      </c>
      <c r="J2664" t="str">
        <f t="shared" si="4"/>
        <v>Lamb, TX</v>
      </c>
    </row>
    <row r="2665" ht="15.75" customHeight="1">
      <c r="A2665" s="11" t="s">
        <v>11211</v>
      </c>
      <c r="B2665" s="12" t="s">
        <v>7484</v>
      </c>
      <c r="C2665" s="12">
        <v>8.8</v>
      </c>
      <c r="D2665" s="12">
        <v>14.5</v>
      </c>
      <c r="E2665" s="12">
        <v>48862.0</v>
      </c>
      <c r="F2665" t="str">
        <f t="shared" si="1"/>
        <v> Texas</v>
      </c>
      <c r="G2665" t="str">
        <f t="shared" si="2"/>
        <v>Lampasas </v>
      </c>
      <c r="H2665" t="str">
        <f t="shared" si="3"/>
        <v>Texas</v>
      </c>
      <c r="I2665" t="str">
        <f>VLOOKUP(H2665,Sheet5!A:B,2,FALSE)</f>
        <v>TX</v>
      </c>
      <c r="J2665" t="str">
        <f t="shared" si="4"/>
        <v>Lampasas, TX</v>
      </c>
    </row>
    <row r="2666" ht="15.75" customHeight="1">
      <c r="A2666" s="11" t="s">
        <v>11212</v>
      </c>
      <c r="B2666" s="12" t="s">
        <v>7478</v>
      </c>
      <c r="C2666" s="12">
        <v>7.2</v>
      </c>
      <c r="D2666" s="12">
        <v>16.5</v>
      </c>
      <c r="E2666" s="12">
        <v>35554.0</v>
      </c>
      <c r="F2666" t="str">
        <f t="shared" si="1"/>
        <v> Texas</v>
      </c>
      <c r="G2666" t="str">
        <f t="shared" si="2"/>
        <v>La Salle </v>
      </c>
      <c r="H2666" t="str">
        <f t="shared" si="3"/>
        <v>Texas</v>
      </c>
      <c r="I2666" t="str">
        <f>VLOOKUP(H2666,Sheet5!A:B,2,FALSE)</f>
        <v>TX</v>
      </c>
      <c r="J2666" t="str">
        <f t="shared" si="4"/>
        <v>La Salle, TX</v>
      </c>
    </row>
    <row r="2667" ht="15.75" customHeight="1">
      <c r="A2667" s="11" t="s">
        <v>11213</v>
      </c>
      <c r="B2667" s="12" t="s">
        <v>7486</v>
      </c>
      <c r="C2667" s="12">
        <v>6.6</v>
      </c>
      <c r="D2667" s="12">
        <v>10.4</v>
      </c>
      <c r="E2667" s="12">
        <v>45780.0</v>
      </c>
      <c r="F2667" t="str">
        <f t="shared" si="1"/>
        <v> Texas</v>
      </c>
      <c r="G2667" t="str">
        <f t="shared" si="2"/>
        <v>Lavaca </v>
      </c>
      <c r="H2667" t="str">
        <f t="shared" si="3"/>
        <v>Texas</v>
      </c>
      <c r="I2667" t="str">
        <f>VLOOKUP(H2667,Sheet5!A:B,2,FALSE)</f>
        <v>TX</v>
      </c>
      <c r="J2667" t="str">
        <f t="shared" si="4"/>
        <v>Lavaca, TX</v>
      </c>
    </row>
    <row r="2668" ht="15.75" customHeight="1">
      <c r="A2668" s="11" t="s">
        <v>11214</v>
      </c>
      <c r="B2668" s="12" t="s">
        <v>7488</v>
      </c>
      <c r="C2668" s="12">
        <v>5.9</v>
      </c>
      <c r="D2668" s="12">
        <v>14.9</v>
      </c>
      <c r="E2668" s="12">
        <v>52452.0</v>
      </c>
      <c r="F2668" t="str">
        <f t="shared" si="1"/>
        <v> Texas</v>
      </c>
      <c r="G2668" t="str">
        <f t="shared" si="2"/>
        <v>Lee </v>
      </c>
      <c r="H2668" t="str">
        <f t="shared" si="3"/>
        <v>Texas</v>
      </c>
      <c r="I2668" t="str">
        <f>VLOOKUP(H2668,Sheet5!A:B,2,FALSE)</f>
        <v>TX</v>
      </c>
      <c r="J2668" t="str">
        <f t="shared" si="4"/>
        <v>Lee, TX</v>
      </c>
    </row>
    <row r="2669" ht="15.75" customHeight="1">
      <c r="A2669" s="11" t="s">
        <v>11215</v>
      </c>
      <c r="B2669" s="12" t="s">
        <v>7490</v>
      </c>
      <c r="C2669" s="12">
        <v>6.5</v>
      </c>
      <c r="D2669" s="12">
        <v>13.5</v>
      </c>
      <c r="E2669" s="12">
        <v>48763.0</v>
      </c>
      <c r="F2669" t="str">
        <f t="shared" si="1"/>
        <v> Texas</v>
      </c>
      <c r="G2669" t="str">
        <f t="shared" si="2"/>
        <v>Leon </v>
      </c>
      <c r="H2669" t="str">
        <f t="shared" si="3"/>
        <v>Texas</v>
      </c>
      <c r="I2669" t="str">
        <f>VLOOKUP(H2669,Sheet5!A:B,2,FALSE)</f>
        <v>TX</v>
      </c>
      <c r="J2669" t="str">
        <f t="shared" si="4"/>
        <v>Leon, TX</v>
      </c>
    </row>
    <row r="2670" ht="15.75" customHeight="1">
      <c r="A2670" s="11" t="s">
        <v>11216</v>
      </c>
      <c r="B2670" s="12" t="s">
        <v>7492</v>
      </c>
      <c r="C2670" s="12">
        <v>11.8</v>
      </c>
      <c r="D2670" s="12">
        <v>18.3</v>
      </c>
      <c r="E2670" s="12">
        <v>47722.0</v>
      </c>
      <c r="F2670" t="str">
        <f t="shared" si="1"/>
        <v> Texas</v>
      </c>
      <c r="G2670" t="str">
        <f t="shared" si="2"/>
        <v>Liberty </v>
      </c>
      <c r="H2670" t="str">
        <f t="shared" si="3"/>
        <v>Texas</v>
      </c>
      <c r="I2670" t="str">
        <f>VLOOKUP(H2670,Sheet5!A:B,2,FALSE)</f>
        <v>TX</v>
      </c>
      <c r="J2670" t="str">
        <f t="shared" si="4"/>
        <v>Liberty, TX</v>
      </c>
    </row>
    <row r="2671" ht="15.75" customHeight="1">
      <c r="A2671" s="11" t="s">
        <v>11217</v>
      </c>
      <c r="B2671" s="12" t="s">
        <v>7494</v>
      </c>
      <c r="C2671" s="12">
        <v>7.3</v>
      </c>
      <c r="D2671" s="12">
        <v>22.3</v>
      </c>
      <c r="E2671" s="12">
        <v>39484.0</v>
      </c>
      <c r="F2671" t="str">
        <f t="shared" si="1"/>
        <v> Texas</v>
      </c>
      <c r="G2671" t="str">
        <f t="shared" si="2"/>
        <v>Limestone </v>
      </c>
      <c r="H2671" t="str">
        <f t="shared" si="3"/>
        <v>Texas</v>
      </c>
      <c r="I2671" t="str">
        <f>VLOOKUP(H2671,Sheet5!A:B,2,FALSE)</f>
        <v>TX</v>
      </c>
      <c r="J2671" t="str">
        <f t="shared" si="4"/>
        <v>Limestone, TX</v>
      </c>
    </row>
    <row r="2672" ht="15.75" customHeight="1">
      <c r="A2672" s="11" t="s">
        <v>11218</v>
      </c>
      <c r="B2672" s="12" t="s">
        <v>7496</v>
      </c>
      <c r="C2672" s="12">
        <v>3.9</v>
      </c>
      <c r="D2672" s="12">
        <v>10.5</v>
      </c>
      <c r="E2672" s="12">
        <v>61151.0</v>
      </c>
      <c r="F2672" t="str">
        <f t="shared" si="1"/>
        <v> Texas</v>
      </c>
      <c r="G2672" t="str">
        <f t="shared" si="2"/>
        <v>Lipscomb </v>
      </c>
      <c r="H2672" t="str">
        <f t="shared" si="3"/>
        <v>Texas</v>
      </c>
      <c r="I2672" t="str">
        <f>VLOOKUP(H2672,Sheet5!A:B,2,FALSE)</f>
        <v>TX</v>
      </c>
      <c r="J2672" t="str">
        <f t="shared" si="4"/>
        <v>Lipscomb, TX</v>
      </c>
    </row>
    <row r="2673" ht="15.75" customHeight="1">
      <c r="A2673" s="11" t="s">
        <v>11219</v>
      </c>
      <c r="B2673" s="12" t="s">
        <v>7498</v>
      </c>
      <c r="C2673" s="12">
        <v>6.2</v>
      </c>
      <c r="D2673" s="12">
        <v>15.4</v>
      </c>
      <c r="E2673" s="12">
        <v>44579.0</v>
      </c>
      <c r="F2673" t="str">
        <f t="shared" si="1"/>
        <v> Texas</v>
      </c>
      <c r="G2673" t="str">
        <f t="shared" si="2"/>
        <v>Live Oak </v>
      </c>
      <c r="H2673" t="str">
        <f t="shared" si="3"/>
        <v>Texas</v>
      </c>
      <c r="I2673" t="str">
        <f>VLOOKUP(H2673,Sheet5!A:B,2,FALSE)</f>
        <v>TX</v>
      </c>
      <c r="J2673" t="str">
        <f t="shared" si="4"/>
        <v>Live Oak, TX</v>
      </c>
    </row>
    <row r="2674" ht="15.75" customHeight="1">
      <c r="A2674" s="11" t="s">
        <v>11220</v>
      </c>
      <c r="B2674" s="12" t="s">
        <v>7500</v>
      </c>
      <c r="C2674" s="12">
        <v>6.2</v>
      </c>
      <c r="D2674" s="12">
        <v>15.0</v>
      </c>
      <c r="E2674" s="12">
        <v>45205.0</v>
      </c>
      <c r="F2674" t="str">
        <f t="shared" si="1"/>
        <v> Texas</v>
      </c>
      <c r="G2674" t="str">
        <f t="shared" si="2"/>
        <v>Llano </v>
      </c>
      <c r="H2674" t="str">
        <f t="shared" si="3"/>
        <v>Texas</v>
      </c>
      <c r="I2674" t="str">
        <f>VLOOKUP(H2674,Sheet5!A:B,2,FALSE)</f>
        <v>TX</v>
      </c>
      <c r="J2674" t="str">
        <f t="shared" si="4"/>
        <v>Llano, TX</v>
      </c>
    </row>
    <row r="2675" ht="15.75" customHeight="1">
      <c r="A2675" s="11" t="s">
        <v>11221</v>
      </c>
      <c r="B2675" s="12" t="s">
        <v>7502</v>
      </c>
      <c r="C2675" s="12">
        <v>16.2</v>
      </c>
      <c r="D2675" s="12">
        <v>18.8</v>
      </c>
      <c r="E2675" s="12">
        <v>65625.0</v>
      </c>
      <c r="F2675" t="str">
        <f t="shared" si="1"/>
        <v> Texas</v>
      </c>
      <c r="G2675" t="str">
        <f t="shared" si="2"/>
        <v>Loving </v>
      </c>
      <c r="H2675" t="str">
        <f t="shared" si="3"/>
        <v>Texas</v>
      </c>
      <c r="I2675" t="str">
        <f>VLOOKUP(H2675,Sheet5!A:B,2,FALSE)</f>
        <v>TX</v>
      </c>
      <c r="J2675" t="str">
        <f t="shared" si="4"/>
        <v>Loving, TX</v>
      </c>
    </row>
    <row r="2676" ht="15.75" customHeight="1">
      <c r="A2676" s="11" t="s">
        <v>11222</v>
      </c>
      <c r="B2676" s="12" t="s">
        <v>7504</v>
      </c>
      <c r="C2676" s="12">
        <v>6.4</v>
      </c>
      <c r="D2676" s="12">
        <v>20.2</v>
      </c>
      <c r="E2676" s="12">
        <v>45529.0</v>
      </c>
      <c r="F2676" t="str">
        <f t="shared" si="1"/>
        <v> Texas</v>
      </c>
      <c r="G2676" t="str">
        <f t="shared" si="2"/>
        <v>Lubbock </v>
      </c>
      <c r="H2676" t="str">
        <f t="shared" si="3"/>
        <v>Texas</v>
      </c>
      <c r="I2676" t="str">
        <f>VLOOKUP(H2676,Sheet5!A:B,2,FALSE)</f>
        <v>TX</v>
      </c>
      <c r="J2676" t="str">
        <f t="shared" si="4"/>
        <v>Lubbock, TX</v>
      </c>
    </row>
    <row r="2677" ht="15.75" customHeight="1">
      <c r="A2677" s="11" t="s">
        <v>11223</v>
      </c>
      <c r="B2677" s="12" t="s">
        <v>7506</v>
      </c>
      <c r="C2677" s="12">
        <v>7.7</v>
      </c>
      <c r="D2677" s="12">
        <v>18.0</v>
      </c>
      <c r="E2677" s="12">
        <v>41541.0</v>
      </c>
      <c r="F2677" t="str">
        <f t="shared" si="1"/>
        <v> Texas</v>
      </c>
      <c r="G2677" t="str">
        <f t="shared" si="2"/>
        <v>Lynn </v>
      </c>
      <c r="H2677" t="str">
        <f t="shared" si="3"/>
        <v>Texas</v>
      </c>
      <c r="I2677" t="str">
        <f>VLOOKUP(H2677,Sheet5!A:B,2,FALSE)</f>
        <v>TX</v>
      </c>
      <c r="J2677" t="str">
        <f t="shared" si="4"/>
        <v>Lynn, TX</v>
      </c>
    </row>
    <row r="2678" ht="15.75" customHeight="1">
      <c r="A2678" s="11" t="s">
        <v>11224</v>
      </c>
      <c r="B2678" s="12" t="s">
        <v>11225</v>
      </c>
      <c r="C2678" s="12">
        <v>4.7</v>
      </c>
      <c r="D2678" s="12">
        <v>18.8</v>
      </c>
      <c r="E2678" s="12">
        <v>40908.0</v>
      </c>
      <c r="F2678" t="str">
        <f t="shared" si="1"/>
        <v> Texas</v>
      </c>
      <c r="G2678" t="str">
        <f t="shared" si="2"/>
        <v>McCulloch </v>
      </c>
      <c r="H2678" t="str">
        <f t="shared" si="3"/>
        <v>Texas</v>
      </c>
      <c r="I2678" t="str">
        <f>VLOOKUP(H2678,Sheet5!A:B,2,FALSE)</f>
        <v>TX</v>
      </c>
      <c r="J2678" t="str">
        <f t="shared" si="4"/>
        <v>McCulloch, TX</v>
      </c>
    </row>
    <row r="2679" ht="15.75" customHeight="1">
      <c r="A2679" s="11" t="s">
        <v>11226</v>
      </c>
      <c r="B2679" s="12" t="s">
        <v>11227</v>
      </c>
      <c r="C2679" s="12">
        <v>6.9</v>
      </c>
      <c r="D2679" s="12">
        <v>21.5</v>
      </c>
      <c r="E2679" s="12">
        <v>42544.0</v>
      </c>
      <c r="F2679" t="str">
        <f t="shared" si="1"/>
        <v> Texas</v>
      </c>
      <c r="G2679" t="str">
        <f t="shared" si="2"/>
        <v>McLennan </v>
      </c>
      <c r="H2679" t="str">
        <f t="shared" si="3"/>
        <v>Texas</v>
      </c>
      <c r="I2679" t="str">
        <f>VLOOKUP(H2679,Sheet5!A:B,2,FALSE)</f>
        <v>TX</v>
      </c>
      <c r="J2679" t="str">
        <f t="shared" si="4"/>
        <v>McLennan, TX</v>
      </c>
    </row>
    <row r="2680" ht="15.75" customHeight="1">
      <c r="A2680" s="11" t="s">
        <v>11228</v>
      </c>
      <c r="B2680" s="12" t="s">
        <v>11229</v>
      </c>
      <c r="C2680" s="12">
        <v>11.1</v>
      </c>
      <c r="D2680" s="12">
        <v>16.7</v>
      </c>
      <c r="E2680" s="12">
        <v>45208.0</v>
      </c>
      <c r="F2680" t="str">
        <f t="shared" si="1"/>
        <v> Texas</v>
      </c>
      <c r="G2680" t="str">
        <f t="shared" si="2"/>
        <v>McMullen </v>
      </c>
      <c r="H2680" t="str">
        <f t="shared" si="3"/>
        <v>Texas</v>
      </c>
      <c r="I2680" t="str">
        <f>VLOOKUP(H2680,Sheet5!A:B,2,FALSE)</f>
        <v>TX</v>
      </c>
      <c r="J2680" t="str">
        <f t="shared" si="4"/>
        <v>McMullen, TX</v>
      </c>
    </row>
    <row r="2681" ht="15.75" customHeight="1">
      <c r="A2681" s="11" t="s">
        <v>11230</v>
      </c>
      <c r="B2681" s="12" t="s">
        <v>7508</v>
      </c>
      <c r="C2681" s="12">
        <v>6.2</v>
      </c>
      <c r="D2681" s="12">
        <v>23.6</v>
      </c>
      <c r="E2681" s="12">
        <v>40879.0</v>
      </c>
      <c r="F2681" t="str">
        <f t="shared" si="1"/>
        <v> Texas</v>
      </c>
      <c r="G2681" t="str">
        <f t="shared" si="2"/>
        <v>Madison </v>
      </c>
      <c r="H2681" t="str">
        <f t="shared" si="3"/>
        <v>Texas</v>
      </c>
      <c r="I2681" t="str">
        <f>VLOOKUP(H2681,Sheet5!A:B,2,FALSE)</f>
        <v>TX</v>
      </c>
      <c r="J2681" t="str">
        <f t="shared" si="4"/>
        <v>Madison, TX</v>
      </c>
    </row>
    <row r="2682" ht="15.75" customHeight="1">
      <c r="A2682" s="11" t="s">
        <v>11231</v>
      </c>
      <c r="B2682" s="12" t="s">
        <v>7510</v>
      </c>
      <c r="C2682" s="12">
        <v>6.2</v>
      </c>
      <c r="D2682" s="12">
        <v>23.9</v>
      </c>
      <c r="E2682" s="12">
        <v>34363.0</v>
      </c>
      <c r="F2682" t="str">
        <f t="shared" si="1"/>
        <v> Texas</v>
      </c>
      <c r="G2682" t="str">
        <f t="shared" si="2"/>
        <v>Marion </v>
      </c>
      <c r="H2682" t="str">
        <f t="shared" si="3"/>
        <v>Texas</v>
      </c>
      <c r="I2682" t="str">
        <f>VLOOKUP(H2682,Sheet5!A:B,2,FALSE)</f>
        <v>TX</v>
      </c>
      <c r="J2682" t="str">
        <f t="shared" si="4"/>
        <v>Marion, TX</v>
      </c>
    </row>
    <row r="2683" ht="15.75" customHeight="1">
      <c r="A2683" s="11" t="s">
        <v>11232</v>
      </c>
      <c r="B2683" s="12" t="s">
        <v>7512</v>
      </c>
      <c r="C2683" s="12">
        <v>2.5</v>
      </c>
      <c r="D2683" s="12">
        <v>14.2</v>
      </c>
      <c r="E2683" s="12">
        <v>52232.0</v>
      </c>
      <c r="F2683" t="str">
        <f t="shared" si="1"/>
        <v> Texas</v>
      </c>
      <c r="G2683" t="str">
        <f t="shared" si="2"/>
        <v>Martin </v>
      </c>
      <c r="H2683" t="str">
        <f t="shared" si="3"/>
        <v>Texas</v>
      </c>
      <c r="I2683" t="str">
        <f>VLOOKUP(H2683,Sheet5!A:B,2,FALSE)</f>
        <v>TX</v>
      </c>
      <c r="J2683" t="str">
        <f t="shared" si="4"/>
        <v>Martin, TX</v>
      </c>
    </row>
    <row r="2684" ht="15.75" customHeight="1">
      <c r="A2684" s="11" t="s">
        <v>11233</v>
      </c>
      <c r="B2684" s="12" t="s">
        <v>7514</v>
      </c>
      <c r="C2684" s="12">
        <v>6.9</v>
      </c>
      <c r="D2684" s="12">
        <v>11.2</v>
      </c>
      <c r="E2684" s="12">
        <v>45536.0</v>
      </c>
      <c r="F2684" t="str">
        <f t="shared" si="1"/>
        <v> Texas</v>
      </c>
      <c r="G2684" t="str">
        <f t="shared" si="2"/>
        <v>Mason </v>
      </c>
      <c r="H2684" t="str">
        <f t="shared" si="3"/>
        <v>Texas</v>
      </c>
      <c r="I2684" t="str">
        <f>VLOOKUP(H2684,Sheet5!A:B,2,FALSE)</f>
        <v>TX</v>
      </c>
      <c r="J2684" t="str">
        <f t="shared" si="4"/>
        <v>Mason, TX</v>
      </c>
    </row>
    <row r="2685" ht="15.75" customHeight="1">
      <c r="A2685" s="11" t="s">
        <v>11234</v>
      </c>
      <c r="B2685" s="12" t="s">
        <v>7516</v>
      </c>
      <c r="C2685" s="12">
        <v>6.9</v>
      </c>
      <c r="D2685" s="12">
        <v>21.5</v>
      </c>
      <c r="E2685" s="12">
        <v>40410.0</v>
      </c>
      <c r="F2685" t="str">
        <f t="shared" si="1"/>
        <v> Texas</v>
      </c>
      <c r="G2685" t="str">
        <f t="shared" si="2"/>
        <v>Matagorda </v>
      </c>
      <c r="H2685" t="str">
        <f t="shared" si="3"/>
        <v>Texas</v>
      </c>
      <c r="I2685" t="str">
        <f>VLOOKUP(H2685,Sheet5!A:B,2,FALSE)</f>
        <v>TX</v>
      </c>
      <c r="J2685" t="str">
        <f t="shared" si="4"/>
        <v>Matagorda, TX</v>
      </c>
    </row>
    <row r="2686" ht="15.75" customHeight="1">
      <c r="A2686" s="11" t="s">
        <v>11235</v>
      </c>
      <c r="B2686" s="12" t="s">
        <v>7518</v>
      </c>
      <c r="C2686" s="12">
        <v>12.5</v>
      </c>
      <c r="D2686" s="12">
        <v>29.9</v>
      </c>
      <c r="E2686" s="12">
        <v>32536.0</v>
      </c>
      <c r="F2686" t="str">
        <f t="shared" si="1"/>
        <v> Texas</v>
      </c>
      <c r="G2686" t="str">
        <f t="shared" si="2"/>
        <v>Maverick </v>
      </c>
      <c r="H2686" t="str">
        <f t="shared" si="3"/>
        <v>Texas</v>
      </c>
      <c r="I2686" t="str">
        <f>VLOOKUP(H2686,Sheet5!A:B,2,FALSE)</f>
        <v>TX</v>
      </c>
      <c r="J2686" t="str">
        <f t="shared" si="4"/>
        <v>Maverick, TX</v>
      </c>
    </row>
    <row r="2687" ht="15.75" customHeight="1">
      <c r="A2687" s="11" t="s">
        <v>11236</v>
      </c>
      <c r="B2687" s="12" t="s">
        <v>7526</v>
      </c>
      <c r="C2687" s="12">
        <v>7.2</v>
      </c>
      <c r="D2687" s="12">
        <v>15.6</v>
      </c>
      <c r="E2687" s="12">
        <v>56338.0</v>
      </c>
      <c r="F2687" t="str">
        <f t="shared" si="1"/>
        <v> Texas</v>
      </c>
      <c r="G2687" t="str">
        <f t="shared" si="2"/>
        <v>Medina </v>
      </c>
      <c r="H2687" t="str">
        <f t="shared" si="3"/>
        <v>Texas</v>
      </c>
      <c r="I2687" t="str">
        <f>VLOOKUP(H2687,Sheet5!A:B,2,FALSE)</f>
        <v>TX</v>
      </c>
      <c r="J2687" t="str">
        <f t="shared" si="4"/>
        <v>Medina, TX</v>
      </c>
    </row>
    <row r="2688" ht="15.75" customHeight="1">
      <c r="A2688" s="11" t="s">
        <v>11237</v>
      </c>
      <c r="B2688" s="12" t="s">
        <v>7528</v>
      </c>
      <c r="C2688" s="12">
        <v>6.7</v>
      </c>
      <c r="D2688" s="12">
        <v>16.3</v>
      </c>
      <c r="E2688" s="12">
        <v>34091.0</v>
      </c>
      <c r="F2688" t="str">
        <f t="shared" si="1"/>
        <v> Texas</v>
      </c>
      <c r="G2688" t="str">
        <f t="shared" si="2"/>
        <v>Menard </v>
      </c>
      <c r="H2688" t="str">
        <f t="shared" si="3"/>
        <v>Texas</v>
      </c>
      <c r="I2688" t="str">
        <f>VLOOKUP(H2688,Sheet5!A:B,2,FALSE)</f>
        <v>TX</v>
      </c>
      <c r="J2688" t="str">
        <f t="shared" si="4"/>
        <v>Menard, TX</v>
      </c>
    </row>
    <row r="2689" ht="15.75" customHeight="1">
      <c r="A2689" s="11" t="s">
        <v>11238</v>
      </c>
      <c r="B2689" s="12" t="s">
        <v>7530</v>
      </c>
      <c r="C2689" s="12">
        <v>3.9</v>
      </c>
      <c r="D2689" s="12">
        <v>10.0</v>
      </c>
      <c r="E2689" s="12">
        <v>66966.0</v>
      </c>
      <c r="F2689" t="str">
        <f t="shared" si="1"/>
        <v> Texas</v>
      </c>
      <c r="G2689" t="str">
        <f t="shared" si="2"/>
        <v>Midland </v>
      </c>
      <c r="H2689" t="str">
        <f t="shared" si="3"/>
        <v>Texas</v>
      </c>
      <c r="I2689" t="str">
        <f>VLOOKUP(H2689,Sheet5!A:B,2,FALSE)</f>
        <v>TX</v>
      </c>
      <c r="J2689" t="str">
        <f t="shared" si="4"/>
        <v>Midland, TX</v>
      </c>
    </row>
    <row r="2690" ht="15.75" customHeight="1">
      <c r="A2690" s="11" t="s">
        <v>11239</v>
      </c>
      <c r="B2690" s="12" t="s">
        <v>7532</v>
      </c>
      <c r="C2690" s="12">
        <v>9.2</v>
      </c>
      <c r="D2690" s="12">
        <v>19.5</v>
      </c>
      <c r="E2690" s="12">
        <v>37183.0</v>
      </c>
      <c r="F2690" t="str">
        <f t="shared" si="1"/>
        <v> Texas</v>
      </c>
      <c r="G2690" t="str">
        <f t="shared" si="2"/>
        <v>Milam </v>
      </c>
      <c r="H2690" t="str">
        <f t="shared" si="3"/>
        <v>Texas</v>
      </c>
      <c r="I2690" t="str">
        <f>VLOOKUP(H2690,Sheet5!A:B,2,FALSE)</f>
        <v>TX</v>
      </c>
      <c r="J2690" t="str">
        <f t="shared" si="4"/>
        <v>Milam, TX</v>
      </c>
    </row>
    <row r="2691" ht="15.75" customHeight="1">
      <c r="A2691" s="11" t="s">
        <v>11240</v>
      </c>
      <c r="B2691" s="12" t="s">
        <v>7534</v>
      </c>
      <c r="C2691" s="12">
        <v>3.4</v>
      </c>
      <c r="D2691" s="12">
        <v>12.2</v>
      </c>
      <c r="E2691" s="12">
        <v>44241.0</v>
      </c>
      <c r="F2691" t="str">
        <f t="shared" si="1"/>
        <v> Texas</v>
      </c>
      <c r="G2691" t="str">
        <f t="shared" si="2"/>
        <v>Mills </v>
      </c>
      <c r="H2691" t="str">
        <f t="shared" si="3"/>
        <v>Texas</v>
      </c>
      <c r="I2691" t="str">
        <f>VLOOKUP(H2691,Sheet5!A:B,2,FALSE)</f>
        <v>TX</v>
      </c>
      <c r="J2691" t="str">
        <f t="shared" si="4"/>
        <v>Mills, TX</v>
      </c>
    </row>
    <row r="2692" ht="15.75" customHeight="1">
      <c r="A2692" s="11" t="s">
        <v>11241</v>
      </c>
      <c r="B2692" s="12" t="s">
        <v>7536</v>
      </c>
      <c r="C2692" s="12">
        <v>8.0</v>
      </c>
      <c r="D2692" s="12">
        <v>11.0</v>
      </c>
      <c r="E2692" s="12">
        <v>45769.0</v>
      </c>
      <c r="F2692" t="str">
        <f t="shared" si="1"/>
        <v> Texas</v>
      </c>
      <c r="G2692" t="str">
        <f t="shared" si="2"/>
        <v>Mitchell </v>
      </c>
      <c r="H2692" t="str">
        <f t="shared" si="3"/>
        <v>Texas</v>
      </c>
      <c r="I2692" t="str">
        <f>VLOOKUP(H2692,Sheet5!A:B,2,FALSE)</f>
        <v>TX</v>
      </c>
      <c r="J2692" t="str">
        <f t="shared" si="4"/>
        <v>Mitchell, TX</v>
      </c>
    </row>
    <row r="2693" ht="15.75" customHeight="1">
      <c r="A2693" s="11" t="s">
        <v>11242</v>
      </c>
      <c r="B2693" s="12" t="s">
        <v>7538</v>
      </c>
      <c r="C2693" s="12">
        <v>6.0</v>
      </c>
      <c r="D2693" s="12">
        <v>14.7</v>
      </c>
      <c r="E2693" s="12">
        <v>45897.0</v>
      </c>
      <c r="F2693" t="str">
        <f t="shared" si="1"/>
        <v> Texas</v>
      </c>
      <c r="G2693" t="str">
        <f t="shared" si="2"/>
        <v>Montague </v>
      </c>
      <c r="H2693" t="str">
        <f t="shared" si="3"/>
        <v>Texas</v>
      </c>
      <c r="I2693" t="str">
        <f>VLOOKUP(H2693,Sheet5!A:B,2,FALSE)</f>
        <v>TX</v>
      </c>
      <c r="J2693" t="str">
        <f t="shared" si="4"/>
        <v>Montague, TX</v>
      </c>
    </row>
    <row r="2694" ht="15.75" customHeight="1">
      <c r="A2694" s="11" t="s">
        <v>11243</v>
      </c>
      <c r="B2694" s="12" t="s">
        <v>7540</v>
      </c>
      <c r="C2694" s="12">
        <v>6.7</v>
      </c>
      <c r="D2694" s="12">
        <v>12.3</v>
      </c>
      <c r="E2694" s="12">
        <v>68840.0</v>
      </c>
      <c r="F2694" t="str">
        <f t="shared" si="1"/>
        <v> Texas</v>
      </c>
      <c r="G2694" t="str">
        <f t="shared" si="2"/>
        <v>Montgomery </v>
      </c>
      <c r="H2694" t="str">
        <f t="shared" si="3"/>
        <v>Texas</v>
      </c>
      <c r="I2694" t="str">
        <f>VLOOKUP(H2694,Sheet5!A:B,2,FALSE)</f>
        <v>TX</v>
      </c>
      <c r="J2694" t="str">
        <f t="shared" si="4"/>
        <v>Montgomery, TX</v>
      </c>
    </row>
    <row r="2695" ht="15.75" customHeight="1">
      <c r="A2695" s="11" t="s">
        <v>11244</v>
      </c>
      <c r="B2695" s="12" t="s">
        <v>7542</v>
      </c>
      <c r="C2695" s="12">
        <v>3.8</v>
      </c>
      <c r="D2695" s="12">
        <v>18.8</v>
      </c>
      <c r="E2695" s="12">
        <v>48149.0</v>
      </c>
      <c r="F2695" t="str">
        <f t="shared" si="1"/>
        <v> Texas</v>
      </c>
      <c r="G2695" t="str">
        <f t="shared" si="2"/>
        <v>Moore </v>
      </c>
      <c r="H2695" t="str">
        <f t="shared" si="3"/>
        <v>Texas</v>
      </c>
      <c r="I2695" t="str">
        <f>VLOOKUP(H2695,Sheet5!A:B,2,FALSE)</f>
        <v>TX</v>
      </c>
      <c r="J2695" t="str">
        <f t="shared" si="4"/>
        <v>Moore, TX</v>
      </c>
    </row>
    <row r="2696" ht="15.75" customHeight="1">
      <c r="A2696" s="11" t="s">
        <v>11245</v>
      </c>
      <c r="B2696" s="12" t="s">
        <v>7544</v>
      </c>
      <c r="C2696" s="12">
        <v>13.1</v>
      </c>
      <c r="D2696" s="12">
        <v>17.6</v>
      </c>
      <c r="E2696" s="12">
        <v>39387.0</v>
      </c>
      <c r="F2696" t="str">
        <f t="shared" si="1"/>
        <v> Texas</v>
      </c>
      <c r="G2696" t="str">
        <f t="shared" si="2"/>
        <v>Morris </v>
      </c>
      <c r="H2696" t="str">
        <f t="shared" si="3"/>
        <v>Texas</v>
      </c>
      <c r="I2696" t="str">
        <f>VLOOKUP(H2696,Sheet5!A:B,2,FALSE)</f>
        <v>TX</v>
      </c>
      <c r="J2696" t="str">
        <f t="shared" si="4"/>
        <v>Morris, TX</v>
      </c>
    </row>
    <row r="2697" ht="15.75" customHeight="1">
      <c r="A2697" s="11" t="s">
        <v>11246</v>
      </c>
      <c r="B2697" s="12" t="s">
        <v>7546</v>
      </c>
      <c r="C2697" s="12">
        <v>9.6</v>
      </c>
      <c r="D2697" s="12">
        <v>14.5</v>
      </c>
      <c r="E2697" s="12">
        <v>34853.0</v>
      </c>
      <c r="F2697" t="str">
        <f t="shared" si="1"/>
        <v> Texas</v>
      </c>
      <c r="G2697" t="str">
        <f t="shared" si="2"/>
        <v>Motley </v>
      </c>
      <c r="H2697" t="str">
        <f t="shared" si="3"/>
        <v>Texas</v>
      </c>
      <c r="I2697" t="str">
        <f>VLOOKUP(H2697,Sheet5!A:B,2,FALSE)</f>
        <v>TX</v>
      </c>
      <c r="J2697" t="str">
        <f t="shared" si="4"/>
        <v>Motley, TX</v>
      </c>
    </row>
    <row r="2698" ht="15.75" customHeight="1">
      <c r="A2698" s="11" t="s">
        <v>11247</v>
      </c>
      <c r="B2698" s="12" t="s">
        <v>7548</v>
      </c>
      <c r="C2698" s="12">
        <v>8.5</v>
      </c>
      <c r="D2698" s="12">
        <v>24.3</v>
      </c>
      <c r="E2698" s="12">
        <v>39126.0</v>
      </c>
      <c r="F2698" t="str">
        <f t="shared" si="1"/>
        <v> Texas</v>
      </c>
      <c r="G2698" t="str">
        <f t="shared" si="2"/>
        <v>Nacogdoches </v>
      </c>
      <c r="H2698" t="str">
        <f t="shared" si="3"/>
        <v>Texas</v>
      </c>
      <c r="I2698" t="str">
        <f>VLOOKUP(H2698,Sheet5!A:B,2,FALSE)</f>
        <v>TX</v>
      </c>
      <c r="J2698" t="str">
        <f t="shared" si="4"/>
        <v>Nacogdoches, TX</v>
      </c>
    </row>
    <row r="2699" ht="15.75" customHeight="1">
      <c r="A2699" s="11" t="s">
        <v>11248</v>
      </c>
      <c r="B2699" s="12" t="s">
        <v>7550</v>
      </c>
      <c r="C2699" s="12">
        <v>10.8</v>
      </c>
      <c r="D2699" s="12">
        <v>21.8</v>
      </c>
      <c r="E2699" s="12">
        <v>40976.0</v>
      </c>
      <c r="F2699" t="str">
        <f t="shared" si="1"/>
        <v> Texas</v>
      </c>
      <c r="G2699" t="str">
        <f t="shared" si="2"/>
        <v>Navarro </v>
      </c>
      <c r="H2699" t="str">
        <f t="shared" si="3"/>
        <v>Texas</v>
      </c>
      <c r="I2699" t="str">
        <f>VLOOKUP(H2699,Sheet5!A:B,2,FALSE)</f>
        <v>TX</v>
      </c>
      <c r="J2699" t="str">
        <f t="shared" si="4"/>
        <v>Navarro, TX</v>
      </c>
    </row>
    <row r="2700" ht="15.75" customHeight="1">
      <c r="A2700" s="11" t="s">
        <v>11249</v>
      </c>
      <c r="B2700" s="12" t="s">
        <v>7552</v>
      </c>
      <c r="C2700" s="12">
        <v>13.3</v>
      </c>
      <c r="D2700" s="12">
        <v>14.9</v>
      </c>
      <c r="E2700" s="12">
        <v>36890.0</v>
      </c>
      <c r="F2700" t="str">
        <f t="shared" si="1"/>
        <v> Texas</v>
      </c>
      <c r="G2700" t="str">
        <f t="shared" si="2"/>
        <v>Newton </v>
      </c>
      <c r="H2700" t="str">
        <f t="shared" si="3"/>
        <v>Texas</v>
      </c>
      <c r="I2700" t="str">
        <f>VLOOKUP(H2700,Sheet5!A:B,2,FALSE)</f>
        <v>TX</v>
      </c>
      <c r="J2700" t="str">
        <f t="shared" si="4"/>
        <v>Newton, TX</v>
      </c>
    </row>
    <row r="2701" ht="15.75" customHeight="1">
      <c r="A2701" s="11" t="s">
        <v>11250</v>
      </c>
      <c r="B2701" s="12" t="s">
        <v>7554</v>
      </c>
      <c r="C2701" s="12">
        <v>8.3</v>
      </c>
      <c r="D2701" s="12">
        <v>18.5</v>
      </c>
      <c r="E2701" s="12">
        <v>37342.0</v>
      </c>
      <c r="F2701" t="str">
        <f t="shared" si="1"/>
        <v> Texas</v>
      </c>
      <c r="G2701" t="str">
        <f t="shared" si="2"/>
        <v>Nolan </v>
      </c>
      <c r="H2701" t="str">
        <f t="shared" si="3"/>
        <v>Texas</v>
      </c>
      <c r="I2701" t="str">
        <f>VLOOKUP(H2701,Sheet5!A:B,2,FALSE)</f>
        <v>TX</v>
      </c>
      <c r="J2701" t="str">
        <f t="shared" si="4"/>
        <v>Nolan, TX</v>
      </c>
    </row>
    <row r="2702" ht="15.75" customHeight="1">
      <c r="A2702" s="11" t="s">
        <v>11251</v>
      </c>
      <c r="B2702" s="12" t="s">
        <v>7556</v>
      </c>
      <c r="C2702" s="12">
        <v>7.4</v>
      </c>
      <c r="D2702" s="12">
        <v>17.7</v>
      </c>
      <c r="E2702" s="12">
        <v>49368.0</v>
      </c>
      <c r="F2702" t="str">
        <f t="shared" si="1"/>
        <v> Texas</v>
      </c>
      <c r="G2702" t="str">
        <f t="shared" si="2"/>
        <v>Nueces </v>
      </c>
      <c r="H2702" t="str">
        <f t="shared" si="3"/>
        <v>Texas</v>
      </c>
      <c r="I2702" t="str">
        <f>VLOOKUP(H2702,Sheet5!A:B,2,FALSE)</f>
        <v>TX</v>
      </c>
      <c r="J2702" t="str">
        <f t="shared" si="4"/>
        <v>Nueces, TX</v>
      </c>
    </row>
    <row r="2703" ht="15.75" customHeight="1">
      <c r="A2703" s="11" t="s">
        <v>11252</v>
      </c>
      <c r="B2703" s="12" t="s">
        <v>7558</v>
      </c>
      <c r="C2703" s="12">
        <v>6.5</v>
      </c>
      <c r="D2703" s="12">
        <v>15.3</v>
      </c>
      <c r="E2703" s="12">
        <v>51115.0</v>
      </c>
      <c r="F2703" t="str">
        <f t="shared" si="1"/>
        <v> Texas</v>
      </c>
      <c r="G2703" t="str">
        <f t="shared" si="2"/>
        <v>Ochiltree </v>
      </c>
      <c r="H2703" t="str">
        <f t="shared" si="3"/>
        <v>Texas</v>
      </c>
      <c r="I2703" t="str">
        <f>VLOOKUP(H2703,Sheet5!A:B,2,FALSE)</f>
        <v>TX</v>
      </c>
      <c r="J2703" t="str">
        <f t="shared" si="4"/>
        <v>Ochiltree, TX</v>
      </c>
    </row>
    <row r="2704" ht="15.75" customHeight="1">
      <c r="A2704" s="11" t="s">
        <v>11253</v>
      </c>
      <c r="B2704" s="12" t="s">
        <v>7560</v>
      </c>
      <c r="C2704" s="12">
        <v>9.9</v>
      </c>
      <c r="D2704" s="12">
        <v>16.7</v>
      </c>
      <c r="E2704" s="12">
        <v>51250.0</v>
      </c>
      <c r="F2704" t="str">
        <f t="shared" si="1"/>
        <v> Texas</v>
      </c>
      <c r="G2704" t="str">
        <f t="shared" si="2"/>
        <v>Oldham </v>
      </c>
      <c r="H2704" t="str">
        <f t="shared" si="3"/>
        <v>Texas</v>
      </c>
      <c r="I2704" t="str">
        <f>VLOOKUP(H2704,Sheet5!A:B,2,FALSE)</f>
        <v>TX</v>
      </c>
      <c r="J2704" t="str">
        <f t="shared" si="4"/>
        <v>Oldham, TX</v>
      </c>
    </row>
    <row r="2705" ht="15.75" customHeight="1">
      <c r="A2705" s="11" t="s">
        <v>11254</v>
      </c>
      <c r="B2705" s="12" t="s">
        <v>7562</v>
      </c>
      <c r="C2705" s="12">
        <v>8.7</v>
      </c>
      <c r="D2705" s="12">
        <v>14.8</v>
      </c>
      <c r="E2705" s="12">
        <v>48766.0</v>
      </c>
      <c r="F2705" t="str">
        <f t="shared" si="1"/>
        <v> Texas</v>
      </c>
      <c r="G2705" t="str">
        <f t="shared" si="2"/>
        <v>Orange </v>
      </c>
      <c r="H2705" t="str">
        <f t="shared" si="3"/>
        <v>Texas</v>
      </c>
      <c r="I2705" t="str">
        <f>VLOOKUP(H2705,Sheet5!A:B,2,FALSE)</f>
        <v>TX</v>
      </c>
      <c r="J2705" t="str">
        <f t="shared" si="4"/>
        <v>Orange, TX</v>
      </c>
    </row>
    <row r="2706" ht="15.75" customHeight="1">
      <c r="A2706" s="11" t="s">
        <v>11255</v>
      </c>
      <c r="B2706" s="12" t="s">
        <v>7564</v>
      </c>
      <c r="C2706" s="12">
        <v>8.3</v>
      </c>
      <c r="D2706" s="12">
        <v>17.8</v>
      </c>
      <c r="E2706" s="12">
        <v>41370.0</v>
      </c>
      <c r="F2706" t="str">
        <f t="shared" si="1"/>
        <v> Texas</v>
      </c>
      <c r="G2706" t="str">
        <f t="shared" si="2"/>
        <v>Palo Pinto </v>
      </c>
      <c r="H2706" t="str">
        <f t="shared" si="3"/>
        <v>Texas</v>
      </c>
      <c r="I2706" t="str">
        <f>VLOOKUP(H2706,Sheet5!A:B,2,FALSE)</f>
        <v>TX</v>
      </c>
      <c r="J2706" t="str">
        <f t="shared" si="4"/>
        <v>Palo Pinto, TX</v>
      </c>
    </row>
    <row r="2707" ht="15.75" customHeight="1">
      <c r="A2707" s="11" t="s">
        <v>11256</v>
      </c>
      <c r="B2707" s="12" t="s">
        <v>7566</v>
      </c>
      <c r="C2707" s="12">
        <v>5.0</v>
      </c>
      <c r="D2707" s="12">
        <v>13.8</v>
      </c>
      <c r="E2707" s="12">
        <v>51794.0</v>
      </c>
      <c r="F2707" t="str">
        <f t="shared" si="1"/>
        <v> Texas</v>
      </c>
      <c r="G2707" t="str">
        <f t="shared" si="2"/>
        <v>Panola </v>
      </c>
      <c r="H2707" t="str">
        <f t="shared" si="3"/>
        <v>Texas</v>
      </c>
      <c r="I2707" t="str">
        <f>VLOOKUP(H2707,Sheet5!A:B,2,FALSE)</f>
        <v>TX</v>
      </c>
      <c r="J2707" t="str">
        <f t="shared" si="4"/>
        <v>Panola, TX</v>
      </c>
    </row>
    <row r="2708" ht="15.75" customHeight="1">
      <c r="A2708" s="11" t="s">
        <v>11257</v>
      </c>
      <c r="B2708" s="12" t="s">
        <v>7568</v>
      </c>
      <c r="C2708" s="12">
        <v>7.0</v>
      </c>
      <c r="D2708" s="12">
        <v>11.1</v>
      </c>
      <c r="E2708" s="12">
        <v>64979.0</v>
      </c>
      <c r="F2708" t="str">
        <f t="shared" si="1"/>
        <v> Texas</v>
      </c>
      <c r="G2708" t="str">
        <f t="shared" si="2"/>
        <v>Parker </v>
      </c>
      <c r="H2708" t="str">
        <f t="shared" si="3"/>
        <v>Texas</v>
      </c>
      <c r="I2708" t="str">
        <f>VLOOKUP(H2708,Sheet5!A:B,2,FALSE)</f>
        <v>TX</v>
      </c>
      <c r="J2708" t="str">
        <f t="shared" si="4"/>
        <v>Parker, TX</v>
      </c>
    </row>
    <row r="2709" ht="15.75" customHeight="1">
      <c r="A2709" s="11" t="s">
        <v>11258</v>
      </c>
      <c r="B2709" s="12" t="s">
        <v>7570</v>
      </c>
      <c r="C2709" s="12">
        <v>4.5</v>
      </c>
      <c r="D2709" s="12">
        <v>17.6</v>
      </c>
      <c r="E2709" s="12">
        <v>46308.0</v>
      </c>
      <c r="F2709" t="str">
        <f t="shared" si="1"/>
        <v> Texas</v>
      </c>
      <c r="G2709" t="str">
        <f t="shared" si="2"/>
        <v>Parmer </v>
      </c>
      <c r="H2709" t="str">
        <f t="shared" si="3"/>
        <v>Texas</v>
      </c>
      <c r="I2709" t="str">
        <f>VLOOKUP(H2709,Sheet5!A:B,2,FALSE)</f>
        <v>TX</v>
      </c>
      <c r="J2709" t="str">
        <f t="shared" si="4"/>
        <v>Parmer, TX</v>
      </c>
    </row>
    <row r="2710" ht="15.75" customHeight="1">
      <c r="A2710" s="11" t="s">
        <v>11259</v>
      </c>
      <c r="B2710" s="12" t="s">
        <v>7572</v>
      </c>
      <c r="C2710" s="12">
        <v>3.4</v>
      </c>
      <c r="D2710" s="12">
        <v>15.1</v>
      </c>
      <c r="E2710" s="12">
        <v>49421.0</v>
      </c>
      <c r="F2710" t="str">
        <f t="shared" si="1"/>
        <v> Texas</v>
      </c>
      <c r="G2710" t="str">
        <f t="shared" si="2"/>
        <v>Pecos </v>
      </c>
      <c r="H2710" t="str">
        <f t="shared" si="3"/>
        <v>Texas</v>
      </c>
      <c r="I2710" t="str">
        <f>VLOOKUP(H2710,Sheet5!A:B,2,FALSE)</f>
        <v>TX</v>
      </c>
      <c r="J2710" t="str">
        <f t="shared" si="4"/>
        <v>Pecos, TX</v>
      </c>
    </row>
    <row r="2711" ht="15.75" customHeight="1">
      <c r="A2711" s="11" t="s">
        <v>11260</v>
      </c>
      <c r="B2711" s="12" t="s">
        <v>7574</v>
      </c>
      <c r="C2711" s="12">
        <v>11.7</v>
      </c>
      <c r="D2711" s="12">
        <v>18.0</v>
      </c>
      <c r="E2711" s="12">
        <v>39412.0</v>
      </c>
      <c r="F2711" t="str">
        <f t="shared" si="1"/>
        <v> Texas</v>
      </c>
      <c r="G2711" t="str">
        <f t="shared" si="2"/>
        <v>Polk </v>
      </c>
      <c r="H2711" t="str">
        <f t="shared" si="3"/>
        <v>Texas</v>
      </c>
      <c r="I2711" t="str">
        <f>VLOOKUP(H2711,Sheet5!A:B,2,FALSE)</f>
        <v>TX</v>
      </c>
      <c r="J2711" t="str">
        <f t="shared" si="4"/>
        <v>Polk, TX</v>
      </c>
    </row>
    <row r="2712" ht="15.75" customHeight="1">
      <c r="A2712" s="11" t="s">
        <v>11261</v>
      </c>
      <c r="B2712" s="12" t="s">
        <v>7576</v>
      </c>
      <c r="C2712" s="12">
        <v>5.9</v>
      </c>
      <c r="D2712" s="12">
        <v>22.4</v>
      </c>
      <c r="E2712" s="12">
        <v>37758.0</v>
      </c>
      <c r="F2712" t="str">
        <f t="shared" si="1"/>
        <v> Texas</v>
      </c>
      <c r="G2712" t="str">
        <f t="shared" si="2"/>
        <v>Potter </v>
      </c>
      <c r="H2712" t="str">
        <f t="shared" si="3"/>
        <v>Texas</v>
      </c>
      <c r="I2712" t="str">
        <f>VLOOKUP(H2712,Sheet5!A:B,2,FALSE)</f>
        <v>TX</v>
      </c>
      <c r="J2712" t="str">
        <f t="shared" si="4"/>
        <v>Potter, TX</v>
      </c>
    </row>
    <row r="2713" ht="15.75" customHeight="1">
      <c r="A2713" s="11" t="s">
        <v>11262</v>
      </c>
      <c r="B2713" s="12" t="s">
        <v>7578</v>
      </c>
      <c r="C2713" s="12">
        <v>9.6</v>
      </c>
      <c r="D2713" s="12">
        <v>21.4</v>
      </c>
      <c r="E2713" s="12">
        <v>30983.0</v>
      </c>
      <c r="F2713" t="str">
        <f t="shared" si="1"/>
        <v> Texas</v>
      </c>
      <c r="G2713" t="str">
        <f t="shared" si="2"/>
        <v>Presidio </v>
      </c>
      <c r="H2713" t="str">
        <f t="shared" si="3"/>
        <v>Texas</v>
      </c>
      <c r="I2713" t="str">
        <f>VLOOKUP(H2713,Sheet5!A:B,2,FALSE)</f>
        <v>TX</v>
      </c>
      <c r="J2713" t="str">
        <f t="shared" si="4"/>
        <v>Presidio, TX</v>
      </c>
    </row>
    <row r="2714" ht="15.75" customHeight="1">
      <c r="A2714" s="11" t="s">
        <v>11263</v>
      </c>
      <c r="B2714" s="12" t="s">
        <v>7580</v>
      </c>
      <c r="C2714" s="12">
        <v>8.3</v>
      </c>
      <c r="D2714" s="12">
        <v>11.2</v>
      </c>
      <c r="E2714" s="12">
        <v>46531.0</v>
      </c>
      <c r="F2714" t="str">
        <f t="shared" si="1"/>
        <v> Texas</v>
      </c>
      <c r="G2714" t="str">
        <f t="shared" si="2"/>
        <v>Rains </v>
      </c>
      <c r="H2714" t="str">
        <f t="shared" si="3"/>
        <v>Texas</v>
      </c>
      <c r="I2714" t="str">
        <f>VLOOKUP(H2714,Sheet5!A:B,2,FALSE)</f>
        <v>TX</v>
      </c>
      <c r="J2714" t="str">
        <f t="shared" si="4"/>
        <v>Rains, TX</v>
      </c>
    </row>
    <row r="2715" ht="15.75" customHeight="1">
      <c r="A2715" s="11" t="s">
        <v>11264</v>
      </c>
      <c r="B2715" s="12" t="s">
        <v>7582</v>
      </c>
      <c r="C2715" s="12">
        <v>4.4</v>
      </c>
      <c r="D2715" s="12">
        <v>10.7</v>
      </c>
      <c r="E2715" s="12">
        <v>60895.0</v>
      </c>
      <c r="F2715" t="str">
        <f t="shared" si="1"/>
        <v> Texas</v>
      </c>
      <c r="G2715" t="str">
        <f t="shared" si="2"/>
        <v>Randall </v>
      </c>
      <c r="H2715" t="str">
        <f t="shared" si="3"/>
        <v>Texas</v>
      </c>
      <c r="I2715" t="str">
        <f>VLOOKUP(H2715,Sheet5!A:B,2,FALSE)</f>
        <v>TX</v>
      </c>
      <c r="J2715" t="str">
        <f t="shared" si="4"/>
        <v>Randall, TX</v>
      </c>
    </row>
    <row r="2716" ht="15.75" customHeight="1">
      <c r="A2716" s="11" t="s">
        <v>11265</v>
      </c>
      <c r="B2716" s="12" t="s">
        <v>7584</v>
      </c>
      <c r="C2716" s="12">
        <v>1.8</v>
      </c>
      <c r="D2716" s="12">
        <v>17.7</v>
      </c>
      <c r="E2716" s="12">
        <v>52692.0</v>
      </c>
      <c r="F2716" t="str">
        <f t="shared" si="1"/>
        <v> Texas</v>
      </c>
      <c r="G2716" t="str">
        <f t="shared" si="2"/>
        <v>Reagan </v>
      </c>
      <c r="H2716" t="str">
        <f t="shared" si="3"/>
        <v>Texas</v>
      </c>
      <c r="I2716" t="str">
        <f>VLOOKUP(H2716,Sheet5!A:B,2,FALSE)</f>
        <v>TX</v>
      </c>
      <c r="J2716" t="str">
        <f t="shared" si="4"/>
        <v>Reagan, TX</v>
      </c>
    </row>
    <row r="2717" ht="15.75" customHeight="1">
      <c r="A2717" s="11" t="s">
        <v>11266</v>
      </c>
      <c r="B2717" s="12" t="s">
        <v>7586</v>
      </c>
      <c r="C2717" s="12">
        <v>11.8</v>
      </c>
      <c r="D2717" s="12">
        <v>19.2</v>
      </c>
      <c r="E2717" s="12">
        <v>37019.0</v>
      </c>
      <c r="F2717" t="str">
        <f t="shared" si="1"/>
        <v> Texas</v>
      </c>
      <c r="G2717" t="str">
        <f t="shared" si="2"/>
        <v>Real </v>
      </c>
      <c r="H2717" t="str">
        <f t="shared" si="3"/>
        <v>Texas</v>
      </c>
      <c r="I2717" t="str">
        <f>VLOOKUP(H2717,Sheet5!A:B,2,FALSE)</f>
        <v>TX</v>
      </c>
      <c r="J2717" t="str">
        <f t="shared" si="4"/>
        <v>Real, TX</v>
      </c>
    </row>
    <row r="2718" ht="15.75" customHeight="1">
      <c r="A2718" s="11" t="s">
        <v>11267</v>
      </c>
      <c r="B2718" s="12" t="s">
        <v>7588</v>
      </c>
      <c r="C2718" s="12">
        <v>9.0</v>
      </c>
      <c r="D2718" s="12">
        <v>17.6</v>
      </c>
      <c r="E2718" s="12">
        <v>31344.0</v>
      </c>
      <c r="F2718" t="str">
        <f t="shared" si="1"/>
        <v> Texas</v>
      </c>
      <c r="G2718" t="str">
        <f t="shared" si="2"/>
        <v>Red River </v>
      </c>
      <c r="H2718" t="str">
        <f t="shared" si="3"/>
        <v>Texas</v>
      </c>
      <c r="I2718" t="str">
        <f>VLOOKUP(H2718,Sheet5!A:B,2,FALSE)</f>
        <v>TX</v>
      </c>
      <c r="J2718" t="str">
        <f t="shared" si="4"/>
        <v>Red River, TX</v>
      </c>
    </row>
    <row r="2719" ht="15.75" customHeight="1">
      <c r="A2719" s="11" t="s">
        <v>11268</v>
      </c>
      <c r="B2719" s="12" t="s">
        <v>7590</v>
      </c>
      <c r="C2719" s="12">
        <v>6.3</v>
      </c>
      <c r="D2719" s="12">
        <v>18.6</v>
      </c>
      <c r="E2719" s="12">
        <v>44950.0</v>
      </c>
      <c r="F2719" t="str">
        <f t="shared" si="1"/>
        <v> Texas</v>
      </c>
      <c r="G2719" t="str">
        <f t="shared" si="2"/>
        <v>Reeves </v>
      </c>
      <c r="H2719" t="str">
        <f t="shared" si="3"/>
        <v>Texas</v>
      </c>
      <c r="I2719" t="str">
        <f>VLOOKUP(H2719,Sheet5!A:B,2,FALSE)</f>
        <v>TX</v>
      </c>
      <c r="J2719" t="str">
        <f t="shared" si="4"/>
        <v>Reeves, TX</v>
      </c>
    </row>
    <row r="2720" ht="15.75" customHeight="1">
      <c r="A2720" s="11" t="s">
        <v>11269</v>
      </c>
      <c r="B2720" s="12" t="s">
        <v>7592</v>
      </c>
      <c r="C2720" s="12">
        <v>7.7</v>
      </c>
      <c r="D2720" s="12">
        <v>17.2</v>
      </c>
      <c r="E2720" s="12">
        <v>44688.0</v>
      </c>
      <c r="F2720" t="str">
        <f t="shared" si="1"/>
        <v> Texas</v>
      </c>
      <c r="G2720" t="str">
        <f t="shared" si="2"/>
        <v>Refugio </v>
      </c>
      <c r="H2720" t="str">
        <f t="shared" si="3"/>
        <v>Texas</v>
      </c>
      <c r="I2720" t="str">
        <f>VLOOKUP(H2720,Sheet5!A:B,2,FALSE)</f>
        <v>TX</v>
      </c>
      <c r="J2720" t="str">
        <f t="shared" si="4"/>
        <v>Refugio, TX</v>
      </c>
    </row>
    <row r="2721" ht="15.75" customHeight="1">
      <c r="A2721" s="11" t="s">
        <v>11270</v>
      </c>
      <c r="B2721" s="12" t="s">
        <v>7594</v>
      </c>
      <c r="C2721" s="12">
        <v>3.2</v>
      </c>
      <c r="D2721" s="12">
        <v>2.1</v>
      </c>
      <c r="E2721" s="12">
        <v>73182.0</v>
      </c>
      <c r="F2721" t="str">
        <f t="shared" si="1"/>
        <v> Texas</v>
      </c>
      <c r="G2721" t="str">
        <f t="shared" si="2"/>
        <v>Roberts </v>
      </c>
      <c r="H2721" t="str">
        <f t="shared" si="3"/>
        <v>Texas</v>
      </c>
      <c r="I2721" t="str">
        <f>VLOOKUP(H2721,Sheet5!A:B,2,FALSE)</f>
        <v>TX</v>
      </c>
      <c r="J2721" t="str">
        <f t="shared" si="4"/>
        <v>Roberts, TX</v>
      </c>
    </row>
    <row r="2722" ht="15.75" customHeight="1">
      <c r="A2722" s="11" t="s">
        <v>11271</v>
      </c>
      <c r="B2722" s="12" t="s">
        <v>7596</v>
      </c>
      <c r="C2722" s="12">
        <v>11.4</v>
      </c>
      <c r="D2722" s="12">
        <v>19.0</v>
      </c>
      <c r="E2722" s="12">
        <v>43371.0</v>
      </c>
      <c r="F2722" t="str">
        <f t="shared" si="1"/>
        <v> Texas</v>
      </c>
      <c r="G2722" t="str">
        <f t="shared" si="2"/>
        <v>Robertson </v>
      </c>
      <c r="H2722" t="str">
        <f t="shared" si="3"/>
        <v>Texas</v>
      </c>
      <c r="I2722" t="str">
        <f>VLOOKUP(H2722,Sheet5!A:B,2,FALSE)</f>
        <v>TX</v>
      </c>
      <c r="J2722" t="str">
        <f t="shared" si="4"/>
        <v>Robertson, TX</v>
      </c>
    </row>
    <row r="2723" ht="15.75" customHeight="1">
      <c r="A2723" s="11" t="s">
        <v>11272</v>
      </c>
      <c r="B2723" s="12" t="s">
        <v>7598</v>
      </c>
      <c r="C2723" s="12">
        <v>6.8</v>
      </c>
      <c r="D2723" s="12">
        <v>6.3</v>
      </c>
      <c r="E2723" s="12">
        <v>86597.0</v>
      </c>
      <c r="F2723" t="str">
        <f t="shared" si="1"/>
        <v> Texas</v>
      </c>
      <c r="G2723" t="str">
        <f t="shared" si="2"/>
        <v>Rockwall </v>
      </c>
      <c r="H2723" t="str">
        <f t="shared" si="3"/>
        <v>Texas</v>
      </c>
      <c r="I2723" t="str">
        <f>VLOOKUP(H2723,Sheet5!A:B,2,FALSE)</f>
        <v>TX</v>
      </c>
      <c r="J2723" t="str">
        <f t="shared" si="4"/>
        <v>Rockwall, TX</v>
      </c>
    </row>
    <row r="2724" ht="15.75" customHeight="1">
      <c r="A2724" s="11" t="s">
        <v>11273</v>
      </c>
      <c r="B2724" s="12" t="s">
        <v>7600</v>
      </c>
      <c r="C2724" s="12">
        <v>3.5</v>
      </c>
      <c r="D2724" s="12">
        <v>23.7</v>
      </c>
      <c r="E2724" s="12">
        <v>38684.0</v>
      </c>
      <c r="F2724" t="str">
        <f t="shared" si="1"/>
        <v> Texas</v>
      </c>
      <c r="G2724" t="str">
        <f t="shared" si="2"/>
        <v>Runnels </v>
      </c>
      <c r="H2724" t="str">
        <f t="shared" si="3"/>
        <v>Texas</v>
      </c>
      <c r="I2724" t="str">
        <f>VLOOKUP(H2724,Sheet5!A:B,2,FALSE)</f>
        <v>TX</v>
      </c>
      <c r="J2724" t="str">
        <f t="shared" si="4"/>
        <v>Runnels, TX</v>
      </c>
    </row>
    <row r="2725" ht="15.75" customHeight="1">
      <c r="A2725" s="11" t="s">
        <v>11274</v>
      </c>
      <c r="B2725" s="12" t="s">
        <v>7602</v>
      </c>
      <c r="C2725" s="12">
        <v>6.0</v>
      </c>
      <c r="D2725" s="12">
        <v>17.0</v>
      </c>
      <c r="E2725" s="12">
        <v>46924.0</v>
      </c>
      <c r="F2725" t="str">
        <f t="shared" si="1"/>
        <v> Texas</v>
      </c>
      <c r="G2725" t="str">
        <f t="shared" si="2"/>
        <v>Rusk </v>
      </c>
      <c r="H2725" t="str">
        <f t="shared" si="3"/>
        <v>Texas</v>
      </c>
      <c r="I2725" t="str">
        <f>VLOOKUP(H2725,Sheet5!A:B,2,FALSE)</f>
        <v>TX</v>
      </c>
      <c r="J2725" t="str">
        <f t="shared" si="4"/>
        <v>Rusk, TX</v>
      </c>
    </row>
    <row r="2726" ht="15.75" customHeight="1">
      <c r="A2726" s="11" t="s">
        <v>11275</v>
      </c>
      <c r="B2726" s="12" t="s">
        <v>7604</v>
      </c>
      <c r="C2726" s="12">
        <v>12.5</v>
      </c>
      <c r="D2726" s="12">
        <v>25.4</v>
      </c>
      <c r="E2726" s="12">
        <v>33951.0</v>
      </c>
      <c r="F2726" t="str">
        <f t="shared" si="1"/>
        <v> Texas</v>
      </c>
      <c r="G2726" t="str">
        <f t="shared" si="2"/>
        <v>Sabine </v>
      </c>
      <c r="H2726" t="str">
        <f t="shared" si="3"/>
        <v>Texas</v>
      </c>
      <c r="I2726" t="str">
        <f>VLOOKUP(H2726,Sheet5!A:B,2,FALSE)</f>
        <v>TX</v>
      </c>
      <c r="J2726" t="str">
        <f t="shared" si="4"/>
        <v>Sabine, TX</v>
      </c>
    </row>
    <row r="2727" ht="15.75" customHeight="1">
      <c r="A2727" s="11" t="s">
        <v>11276</v>
      </c>
      <c r="B2727" s="12" t="s">
        <v>7606</v>
      </c>
      <c r="C2727" s="12">
        <v>16.6</v>
      </c>
      <c r="D2727" s="12">
        <v>23.7</v>
      </c>
      <c r="E2727" s="12">
        <v>29293.0</v>
      </c>
      <c r="F2727" t="str">
        <f t="shared" si="1"/>
        <v> Texas</v>
      </c>
      <c r="G2727" t="str">
        <f t="shared" si="2"/>
        <v>San Augustine </v>
      </c>
      <c r="H2727" t="str">
        <f t="shared" si="3"/>
        <v>Texas</v>
      </c>
      <c r="I2727" t="str">
        <f>VLOOKUP(H2727,Sheet5!A:B,2,FALSE)</f>
        <v>TX</v>
      </c>
      <c r="J2727" t="str">
        <f t="shared" si="4"/>
        <v>San Augustine, TX</v>
      </c>
    </row>
    <row r="2728" ht="15.75" customHeight="1">
      <c r="A2728" s="11" t="s">
        <v>11277</v>
      </c>
      <c r="B2728" s="12" t="s">
        <v>7608</v>
      </c>
      <c r="C2728" s="12">
        <v>12.5</v>
      </c>
      <c r="D2728" s="12">
        <v>20.2</v>
      </c>
      <c r="E2728" s="12">
        <v>46969.0</v>
      </c>
      <c r="F2728" t="str">
        <f t="shared" si="1"/>
        <v> Texas</v>
      </c>
      <c r="G2728" t="str">
        <f t="shared" si="2"/>
        <v>San Jacinto </v>
      </c>
      <c r="H2728" t="str">
        <f t="shared" si="3"/>
        <v>Texas</v>
      </c>
      <c r="I2728" t="str">
        <f>VLOOKUP(H2728,Sheet5!A:B,2,FALSE)</f>
        <v>TX</v>
      </c>
      <c r="J2728" t="str">
        <f t="shared" si="4"/>
        <v>San Jacinto, TX</v>
      </c>
    </row>
    <row r="2729" ht="15.75" customHeight="1">
      <c r="A2729" s="11" t="s">
        <v>11278</v>
      </c>
      <c r="B2729" s="12" t="s">
        <v>7610</v>
      </c>
      <c r="C2729" s="12">
        <v>6.0</v>
      </c>
      <c r="D2729" s="12">
        <v>16.3</v>
      </c>
      <c r="E2729" s="12">
        <v>51760.0</v>
      </c>
      <c r="F2729" t="str">
        <f t="shared" si="1"/>
        <v> Texas</v>
      </c>
      <c r="G2729" t="str">
        <f t="shared" si="2"/>
        <v>San Patricio </v>
      </c>
      <c r="H2729" t="str">
        <f t="shared" si="3"/>
        <v>Texas</v>
      </c>
      <c r="I2729" t="str">
        <f>VLOOKUP(H2729,Sheet5!A:B,2,FALSE)</f>
        <v>TX</v>
      </c>
      <c r="J2729" t="str">
        <f t="shared" si="4"/>
        <v>San Patricio, TX</v>
      </c>
    </row>
    <row r="2730" ht="15.75" customHeight="1">
      <c r="A2730" s="11" t="s">
        <v>11279</v>
      </c>
      <c r="B2730" s="12" t="s">
        <v>7612</v>
      </c>
      <c r="C2730" s="12">
        <v>5.3</v>
      </c>
      <c r="D2730" s="12">
        <v>14.8</v>
      </c>
      <c r="E2730" s="12">
        <v>38065.0</v>
      </c>
      <c r="F2730" t="str">
        <f t="shared" si="1"/>
        <v> Texas</v>
      </c>
      <c r="G2730" t="str">
        <f t="shared" si="2"/>
        <v>San Saba </v>
      </c>
      <c r="H2730" t="str">
        <f t="shared" si="3"/>
        <v>Texas</v>
      </c>
      <c r="I2730" t="str">
        <f>VLOOKUP(H2730,Sheet5!A:B,2,FALSE)</f>
        <v>TX</v>
      </c>
      <c r="J2730" t="str">
        <f t="shared" si="4"/>
        <v>San Saba, TX</v>
      </c>
    </row>
    <row r="2731" ht="15.75" customHeight="1">
      <c r="A2731" s="11" t="s">
        <v>11280</v>
      </c>
      <c r="B2731" s="12" t="s">
        <v>7614</v>
      </c>
      <c r="C2731" s="12">
        <v>2.9</v>
      </c>
      <c r="D2731" s="12">
        <v>22.4</v>
      </c>
      <c r="E2731" s="12">
        <v>44643.0</v>
      </c>
      <c r="F2731" t="str">
        <f t="shared" si="1"/>
        <v> Texas</v>
      </c>
      <c r="G2731" t="str">
        <f t="shared" si="2"/>
        <v>Schleicher </v>
      </c>
      <c r="H2731" t="str">
        <f t="shared" si="3"/>
        <v>Texas</v>
      </c>
      <c r="I2731" t="str">
        <f>VLOOKUP(H2731,Sheet5!A:B,2,FALSE)</f>
        <v>TX</v>
      </c>
      <c r="J2731" t="str">
        <f t="shared" si="4"/>
        <v>Schleicher, TX</v>
      </c>
    </row>
    <row r="2732" ht="15.75" customHeight="1">
      <c r="A2732" s="11" t="s">
        <v>11281</v>
      </c>
      <c r="B2732" s="12" t="s">
        <v>7616</v>
      </c>
      <c r="C2732" s="12">
        <v>3.3</v>
      </c>
      <c r="D2732" s="12">
        <v>12.7</v>
      </c>
      <c r="E2732" s="12">
        <v>50829.0</v>
      </c>
      <c r="F2732" t="str">
        <f t="shared" si="1"/>
        <v> Texas</v>
      </c>
      <c r="G2732" t="str">
        <f t="shared" si="2"/>
        <v>Scurry </v>
      </c>
      <c r="H2732" t="str">
        <f t="shared" si="3"/>
        <v>Texas</v>
      </c>
      <c r="I2732" t="str">
        <f>VLOOKUP(H2732,Sheet5!A:B,2,FALSE)</f>
        <v>TX</v>
      </c>
      <c r="J2732" t="str">
        <f t="shared" si="4"/>
        <v>Scurry, TX</v>
      </c>
    </row>
    <row r="2733" ht="15.75" customHeight="1">
      <c r="A2733" s="11" t="s">
        <v>11282</v>
      </c>
      <c r="B2733" s="12" t="s">
        <v>7618</v>
      </c>
      <c r="C2733" s="12">
        <v>4.7</v>
      </c>
      <c r="D2733" s="12">
        <v>17.1</v>
      </c>
      <c r="E2733" s="12">
        <v>50857.0</v>
      </c>
      <c r="F2733" t="str">
        <f t="shared" si="1"/>
        <v> Texas</v>
      </c>
      <c r="G2733" t="str">
        <f t="shared" si="2"/>
        <v>Shackelford </v>
      </c>
      <c r="H2733" t="str">
        <f t="shared" si="3"/>
        <v>Texas</v>
      </c>
      <c r="I2733" t="str">
        <f>VLOOKUP(H2733,Sheet5!A:B,2,FALSE)</f>
        <v>TX</v>
      </c>
      <c r="J2733" t="str">
        <f t="shared" si="4"/>
        <v>Shackelford, TX</v>
      </c>
    </row>
    <row r="2734" ht="15.75" customHeight="1">
      <c r="A2734" s="11" t="s">
        <v>11283</v>
      </c>
      <c r="B2734" s="12" t="s">
        <v>7620</v>
      </c>
      <c r="C2734" s="12">
        <v>6.3</v>
      </c>
      <c r="D2734" s="12">
        <v>23.1</v>
      </c>
      <c r="E2734" s="12">
        <v>36250.0</v>
      </c>
      <c r="F2734" t="str">
        <f t="shared" si="1"/>
        <v> Texas</v>
      </c>
      <c r="G2734" t="str">
        <f t="shared" si="2"/>
        <v>Shelby </v>
      </c>
      <c r="H2734" t="str">
        <f t="shared" si="3"/>
        <v>Texas</v>
      </c>
      <c r="I2734" t="str">
        <f>VLOOKUP(H2734,Sheet5!A:B,2,FALSE)</f>
        <v>TX</v>
      </c>
      <c r="J2734" t="str">
        <f t="shared" si="4"/>
        <v>Shelby, TX</v>
      </c>
    </row>
    <row r="2735" ht="15.75" customHeight="1">
      <c r="A2735" s="11" t="s">
        <v>11284</v>
      </c>
      <c r="B2735" s="12" t="s">
        <v>7622</v>
      </c>
      <c r="C2735" s="12">
        <v>6.9</v>
      </c>
      <c r="D2735" s="12">
        <v>16.0</v>
      </c>
      <c r="E2735" s="12">
        <v>49219.0</v>
      </c>
      <c r="F2735" t="str">
        <f t="shared" si="1"/>
        <v> Texas</v>
      </c>
      <c r="G2735" t="str">
        <f t="shared" si="2"/>
        <v>Sherman </v>
      </c>
      <c r="H2735" t="str">
        <f t="shared" si="3"/>
        <v>Texas</v>
      </c>
      <c r="I2735" t="str">
        <f>VLOOKUP(H2735,Sheet5!A:B,2,FALSE)</f>
        <v>TX</v>
      </c>
      <c r="J2735" t="str">
        <f t="shared" si="4"/>
        <v>Sherman, TX</v>
      </c>
    </row>
    <row r="2736" ht="15.75" customHeight="1">
      <c r="A2736" s="11" t="s">
        <v>11285</v>
      </c>
      <c r="B2736" s="12" t="s">
        <v>7624</v>
      </c>
      <c r="C2736" s="12">
        <v>7.7</v>
      </c>
      <c r="D2736" s="12">
        <v>16.9</v>
      </c>
      <c r="E2736" s="12">
        <v>46669.0</v>
      </c>
      <c r="F2736" t="str">
        <f t="shared" si="1"/>
        <v> Texas</v>
      </c>
      <c r="G2736" t="str">
        <f t="shared" si="2"/>
        <v>Smith </v>
      </c>
      <c r="H2736" t="str">
        <f t="shared" si="3"/>
        <v>Texas</v>
      </c>
      <c r="I2736" t="str">
        <f>VLOOKUP(H2736,Sheet5!A:B,2,FALSE)</f>
        <v>TX</v>
      </c>
      <c r="J2736" t="str">
        <f t="shared" si="4"/>
        <v>Smith, TX</v>
      </c>
    </row>
    <row r="2737" ht="15.75" customHeight="1">
      <c r="A2737" s="11" t="s">
        <v>11286</v>
      </c>
      <c r="B2737" s="12" t="s">
        <v>7626</v>
      </c>
      <c r="C2737" s="12">
        <v>2.2</v>
      </c>
      <c r="D2737" s="12">
        <v>11.8</v>
      </c>
      <c r="E2737" s="12">
        <v>51190.0</v>
      </c>
      <c r="F2737" t="str">
        <f t="shared" si="1"/>
        <v> Texas</v>
      </c>
      <c r="G2737" t="str">
        <f t="shared" si="2"/>
        <v>Somervell </v>
      </c>
      <c r="H2737" t="str">
        <f t="shared" si="3"/>
        <v>Texas</v>
      </c>
      <c r="I2737" t="str">
        <f>VLOOKUP(H2737,Sheet5!A:B,2,FALSE)</f>
        <v>TX</v>
      </c>
      <c r="J2737" t="str">
        <f t="shared" si="4"/>
        <v>Somervell, TX</v>
      </c>
    </row>
    <row r="2738" ht="15.75" customHeight="1">
      <c r="A2738" s="11" t="s">
        <v>11287</v>
      </c>
      <c r="B2738" s="12" t="s">
        <v>7628</v>
      </c>
      <c r="C2738" s="12">
        <v>12.8</v>
      </c>
      <c r="D2738" s="12">
        <v>38.9</v>
      </c>
      <c r="E2738" s="12">
        <v>25906.0</v>
      </c>
      <c r="F2738" t="str">
        <f t="shared" si="1"/>
        <v> Texas</v>
      </c>
      <c r="G2738" t="str">
        <f t="shared" si="2"/>
        <v>Starr </v>
      </c>
      <c r="H2738" t="str">
        <f t="shared" si="3"/>
        <v>Texas</v>
      </c>
      <c r="I2738" t="str">
        <f>VLOOKUP(H2738,Sheet5!A:B,2,FALSE)</f>
        <v>TX</v>
      </c>
      <c r="J2738" t="str">
        <f t="shared" si="4"/>
        <v>Starr, TX</v>
      </c>
    </row>
    <row r="2739" ht="15.75" customHeight="1">
      <c r="A2739" s="11" t="s">
        <v>11288</v>
      </c>
      <c r="B2739" s="12" t="s">
        <v>7630</v>
      </c>
      <c r="C2739" s="12">
        <v>4.4</v>
      </c>
      <c r="D2739" s="12">
        <v>19.9</v>
      </c>
      <c r="E2739" s="12">
        <v>43082.0</v>
      </c>
      <c r="F2739" t="str">
        <f t="shared" si="1"/>
        <v> Texas</v>
      </c>
      <c r="G2739" t="str">
        <f t="shared" si="2"/>
        <v>Stephens </v>
      </c>
      <c r="H2739" t="str">
        <f t="shared" si="3"/>
        <v>Texas</v>
      </c>
      <c r="I2739" t="str">
        <f>VLOOKUP(H2739,Sheet5!A:B,2,FALSE)</f>
        <v>TX</v>
      </c>
      <c r="J2739" t="str">
        <f t="shared" si="4"/>
        <v>Stephens, TX</v>
      </c>
    </row>
    <row r="2740" ht="15.75" customHeight="1">
      <c r="A2740" s="11" t="s">
        <v>11289</v>
      </c>
      <c r="B2740" s="12" t="s">
        <v>7632</v>
      </c>
      <c r="C2740" s="12">
        <v>0.3</v>
      </c>
      <c r="D2740" s="12">
        <v>20.4</v>
      </c>
      <c r="E2740" s="12">
        <v>50509.0</v>
      </c>
      <c r="F2740" t="str">
        <f t="shared" si="1"/>
        <v> Texas</v>
      </c>
      <c r="G2740" t="str">
        <f t="shared" si="2"/>
        <v>Sterling </v>
      </c>
      <c r="H2740" t="str">
        <f t="shared" si="3"/>
        <v>Texas</v>
      </c>
      <c r="I2740" t="str">
        <f>VLOOKUP(H2740,Sheet5!A:B,2,FALSE)</f>
        <v>TX</v>
      </c>
      <c r="J2740" t="str">
        <f t="shared" si="4"/>
        <v>Sterling, TX</v>
      </c>
    </row>
    <row r="2741" ht="15.75" customHeight="1">
      <c r="A2741" s="11" t="s">
        <v>11290</v>
      </c>
      <c r="B2741" s="12" t="s">
        <v>7634</v>
      </c>
      <c r="C2741" s="12">
        <v>6.7</v>
      </c>
      <c r="D2741" s="12">
        <v>18.6</v>
      </c>
      <c r="E2741" s="12">
        <v>42321.0</v>
      </c>
      <c r="F2741" t="str">
        <f t="shared" si="1"/>
        <v> Texas</v>
      </c>
      <c r="G2741" t="str">
        <f t="shared" si="2"/>
        <v>Stonewall </v>
      </c>
      <c r="H2741" t="str">
        <f t="shared" si="3"/>
        <v>Texas</v>
      </c>
      <c r="I2741" t="str">
        <f>VLOOKUP(H2741,Sheet5!A:B,2,FALSE)</f>
        <v>TX</v>
      </c>
      <c r="J2741" t="str">
        <f t="shared" si="4"/>
        <v>Stonewall, TX</v>
      </c>
    </row>
    <row r="2742" ht="15.75" customHeight="1">
      <c r="A2742" s="11" t="s">
        <v>11291</v>
      </c>
      <c r="B2742" s="12" t="s">
        <v>7636</v>
      </c>
      <c r="C2742" s="12">
        <v>2.0</v>
      </c>
      <c r="D2742" s="12">
        <v>6.3</v>
      </c>
      <c r="E2742" s="12">
        <v>48986.0</v>
      </c>
      <c r="F2742" t="str">
        <f t="shared" si="1"/>
        <v> Texas</v>
      </c>
      <c r="G2742" t="str">
        <f t="shared" si="2"/>
        <v>Sutton </v>
      </c>
      <c r="H2742" t="str">
        <f t="shared" si="3"/>
        <v>Texas</v>
      </c>
      <c r="I2742" t="str">
        <f>VLOOKUP(H2742,Sheet5!A:B,2,FALSE)</f>
        <v>TX</v>
      </c>
      <c r="J2742" t="str">
        <f t="shared" si="4"/>
        <v>Sutton, TX</v>
      </c>
    </row>
    <row r="2743" ht="15.75" customHeight="1">
      <c r="A2743" s="11" t="s">
        <v>11292</v>
      </c>
      <c r="B2743" s="12" t="s">
        <v>7638</v>
      </c>
      <c r="C2743" s="12">
        <v>7.1</v>
      </c>
      <c r="D2743" s="12">
        <v>22.0</v>
      </c>
      <c r="E2743" s="12">
        <v>37833.0</v>
      </c>
      <c r="F2743" t="str">
        <f t="shared" si="1"/>
        <v> Texas</v>
      </c>
      <c r="G2743" t="str">
        <f t="shared" si="2"/>
        <v>Swisher </v>
      </c>
      <c r="H2743" t="str">
        <f t="shared" si="3"/>
        <v>Texas</v>
      </c>
      <c r="I2743" t="str">
        <f>VLOOKUP(H2743,Sheet5!A:B,2,FALSE)</f>
        <v>TX</v>
      </c>
      <c r="J2743" t="str">
        <f t="shared" si="4"/>
        <v>Swisher, TX</v>
      </c>
    </row>
    <row r="2744" ht="15.75" customHeight="1">
      <c r="A2744" s="11" t="s">
        <v>11293</v>
      </c>
      <c r="B2744" s="12" t="s">
        <v>7640</v>
      </c>
      <c r="C2744" s="12">
        <v>7.9</v>
      </c>
      <c r="D2744" s="12">
        <v>15.3</v>
      </c>
      <c r="E2744" s="12">
        <v>57727.0</v>
      </c>
      <c r="F2744" t="str">
        <f t="shared" si="1"/>
        <v> Texas</v>
      </c>
      <c r="G2744" t="str">
        <f t="shared" si="2"/>
        <v>Tarrant </v>
      </c>
      <c r="H2744" t="str">
        <f t="shared" si="3"/>
        <v>Texas</v>
      </c>
      <c r="I2744" t="str">
        <f>VLOOKUP(H2744,Sheet5!A:B,2,FALSE)</f>
        <v>TX</v>
      </c>
      <c r="J2744" t="str">
        <f t="shared" si="4"/>
        <v>Tarrant, TX</v>
      </c>
    </row>
    <row r="2745" ht="15.75" customHeight="1">
      <c r="A2745" s="11" t="s">
        <v>11294</v>
      </c>
      <c r="B2745" s="12" t="s">
        <v>7642</v>
      </c>
      <c r="C2745" s="12">
        <v>6.5</v>
      </c>
      <c r="D2745" s="12">
        <v>18.0</v>
      </c>
      <c r="E2745" s="12">
        <v>44695.0</v>
      </c>
      <c r="F2745" t="str">
        <f t="shared" si="1"/>
        <v> Texas</v>
      </c>
      <c r="G2745" t="str">
        <f t="shared" si="2"/>
        <v>Taylor </v>
      </c>
      <c r="H2745" t="str">
        <f t="shared" si="3"/>
        <v>Texas</v>
      </c>
      <c r="I2745" t="str">
        <f>VLOOKUP(H2745,Sheet5!A:B,2,FALSE)</f>
        <v>TX</v>
      </c>
      <c r="J2745" t="str">
        <f t="shared" si="4"/>
        <v>Taylor, TX</v>
      </c>
    </row>
    <row r="2746" ht="15.75" customHeight="1">
      <c r="A2746" s="11" t="s">
        <v>11295</v>
      </c>
      <c r="B2746" s="12" t="s">
        <v>7645</v>
      </c>
      <c r="C2746" s="12">
        <v>2.6</v>
      </c>
      <c r="D2746" s="12">
        <v>16.8</v>
      </c>
      <c r="E2746" s="12">
        <v>40781.0</v>
      </c>
      <c r="F2746" t="str">
        <f t="shared" si="1"/>
        <v> Texas</v>
      </c>
      <c r="G2746" t="str">
        <f t="shared" si="2"/>
        <v>Terrell </v>
      </c>
      <c r="H2746" t="str">
        <f t="shared" si="3"/>
        <v>Texas</v>
      </c>
      <c r="I2746" t="str">
        <f>VLOOKUP(H2746,Sheet5!A:B,2,FALSE)</f>
        <v>TX</v>
      </c>
      <c r="J2746" t="str">
        <f t="shared" si="4"/>
        <v>Terrell, TX</v>
      </c>
    </row>
    <row r="2747" ht="15.75" customHeight="1">
      <c r="A2747" s="11" t="s">
        <v>11296</v>
      </c>
      <c r="B2747" s="12" t="s">
        <v>7647</v>
      </c>
      <c r="C2747" s="12">
        <v>6.8</v>
      </c>
      <c r="D2747" s="12">
        <v>12.6</v>
      </c>
      <c r="E2747" s="12">
        <v>39494.0</v>
      </c>
      <c r="F2747" t="str">
        <f t="shared" si="1"/>
        <v> Texas</v>
      </c>
      <c r="G2747" t="str">
        <f t="shared" si="2"/>
        <v>Terry </v>
      </c>
      <c r="H2747" t="str">
        <f t="shared" si="3"/>
        <v>Texas</v>
      </c>
      <c r="I2747" t="str">
        <f>VLOOKUP(H2747,Sheet5!A:B,2,FALSE)</f>
        <v>TX</v>
      </c>
      <c r="J2747" t="str">
        <f t="shared" si="4"/>
        <v>Terry, TX</v>
      </c>
    </row>
    <row r="2748" ht="15.75" customHeight="1">
      <c r="A2748" s="11" t="s">
        <v>11297</v>
      </c>
      <c r="B2748" s="12" t="s">
        <v>7649</v>
      </c>
      <c r="C2748" s="12">
        <v>3.0</v>
      </c>
      <c r="D2748" s="12">
        <v>9.9</v>
      </c>
      <c r="E2748" s="12">
        <v>40833.0</v>
      </c>
      <c r="F2748" t="str">
        <f t="shared" si="1"/>
        <v> Texas</v>
      </c>
      <c r="G2748" t="str">
        <f t="shared" si="2"/>
        <v>Throckmorton </v>
      </c>
      <c r="H2748" t="str">
        <f t="shared" si="3"/>
        <v>Texas</v>
      </c>
      <c r="I2748" t="str">
        <f>VLOOKUP(H2748,Sheet5!A:B,2,FALSE)</f>
        <v>TX</v>
      </c>
      <c r="J2748" t="str">
        <f t="shared" si="4"/>
        <v>Throckmorton, TX</v>
      </c>
    </row>
    <row r="2749" ht="15.75" customHeight="1">
      <c r="A2749" s="11" t="s">
        <v>11298</v>
      </c>
      <c r="B2749" s="12" t="s">
        <v>7651</v>
      </c>
      <c r="C2749" s="12">
        <v>8.1</v>
      </c>
      <c r="D2749" s="12">
        <v>22.3</v>
      </c>
      <c r="E2749" s="12">
        <v>42856.0</v>
      </c>
      <c r="F2749" t="str">
        <f t="shared" si="1"/>
        <v> Texas</v>
      </c>
      <c r="G2749" t="str">
        <f t="shared" si="2"/>
        <v>Titus </v>
      </c>
      <c r="H2749" t="str">
        <f t="shared" si="3"/>
        <v>Texas</v>
      </c>
      <c r="I2749" t="str">
        <f>VLOOKUP(H2749,Sheet5!A:B,2,FALSE)</f>
        <v>TX</v>
      </c>
      <c r="J2749" t="str">
        <f t="shared" si="4"/>
        <v>Titus, TX</v>
      </c>
    </row>
    <row r="2750" ht="15.75" customHeight="1">
      <c r="A2750" s="11" t="s">
        <v>11299</v>
      </c>
      <c r="B2750" s="12" t="s">
        <v>7653</v>
      </c>
      <c r="C2750" s="12">
        <v>5.8</v>
      </c>
      <c r="D2750" s="12">
        <v>16.1</v>
      </c>
      <c r="E2750" s="12">
        <v>45114.0</v>
      </c>
      <c r="F2750" t="str">
        <f t="shared" si="1"/>
        <v> Texas</v>
      </c>
      <c r="G2750" t="str">
        <f t="shared" si="2"/>
        <v>Tom Green </v>
      </c>
      <c r="H2750" t="str">
        <f t="shared" si="3"/>
        <v>Texas</v>
      </c>
      <c r="I2750" t="str">
        <f>VLOOKUP(H2750,Sheet5!A:B,2,FALSE)</f>
        <v>TX</v>
      </c>
      <c r="J2750" t="str">
        <f t="shared" si="4"/>
        <v>Tom Green, TX</v>
      </c>
    </row>
    <row r="2751" ht="15.75" customHeight="1">
      <c r="A2751" s="11" t="s">
        <v>11300</v>
      </c>
      <c r="B2751" s="12" t="s">
        <v>7655</v>
      </c>
      <c r="C2751" s="12">
        <v>6.8</v>
      </c>
      <c r="D2751" s="12">
        <v>17.5</v>
      </c>
      <c r="E2751" s="12">
        <v>59620.0</v>
      </c>
      <c r="F2751" t="str">
        <f t="shared" si="1"/>
        <v> Texas</v>
      </c>
      <c r="G2751" t="str">
        <f t="shared" si="2"/>
        <v>Travis </v>
      </c>
      <c r="H2751" t="str">
        <f t="shared" si="3"/>
        <v>Texas</v>
      </c>
      <c r="I2751" t="str">
        <f>VLOOKUP(H2751,Sheet5!A:B,2,FALSE)</f>
        <v>TX</v>
      </c>
      <c r="J2751" t="str">
        <f t="shared" si="4"/>
        <v>Travis, TX</v>
      </c>
    </row>
    <row r="2752" ht="15.75" customHeight="1">
      <c r="A2752" s="11" t="s">
        <v>11301</v>
      </c>
      <c r="B2752" s="12" t="s">
        <v>7657</v>
      </c>
      <c r="C2752" s="12">
        <v>10.4</v>
      </c>
      <c r="D2752" s="12">
        <v>16.0</v>
      </c>
      <c r="E2752" s="12">
        <v>35223.0</v>
      </c>
      <c r="F2752" t="str">
        <f t="shared" si="1"/>
        <v> Texas</v>
      </c>
      <c r="G2752" t="str">
        <f t="shared" si="2"/>
        <v>Trinity </v>
      </c>
      <c r="H2752" t="str">
        <f t="shared" si="3"/>
        <v>Texas</v>
      </c>
      <c r="I2752" t="str">
        <f>VLOOKUP(H2752,Sheet5!A:B,2,FALSE)</f>
        <v>TX</v>
      </c>
      <c r="J2752" t="str">
        <f t="shared" si="4"/>
        <v>Trinity, TX</v>
      </c>
    </row>
    <row r="2753" ht="15.75" customHeight="1">
      <c r="A2753" s="11" t="s">
        <v>11302</v>
      </c>
      <c r="B2753" s="12" t="s">
        <v>7659</v>
      </c>
      <c r="C2753" s="12">
        <v>11.2</v>
      </c>
      <c r="D2753" s="12">
        <v>15.8</v>
      </c>
      <c r="E2753" s="12">
        <v>41630.0</v>
      </c>
      <c r="F2753" t="str">
        <f t="shared" si="1"/>
        <v> Texas</v>
      </c>
      <c r="G2753" t="str">
        <f t="shared" si="2"/>
        <v>Tyler </v>
      </c>
      <c r="H2753" t="str">
        <f t="shared" si="3"/>
        <v>Texas</v>
      </c>
      <c r="I2753" t="str">
        <f>VLOOKUP(H2753,Sheet5!A:B,2,FALSE)</f>
        <v>TX</v>
      </c>
      <c r="J2753" t="str">
        <f t="shared" si="4"/>
        <v>Tyler, TX</v>
      </c>
    </row>
    <row r="2754" ht="15.75" customHeight="1">
      <c r="A2754" s="11" t="s">
        <v>11303</v>
      </c>
      <c r="B2754" s="12" t="s">
        <v>7662</v>
      </c>
      <c r="C2754" s="12">
        <v>8.4</v>
      </c>
      <c r="D2754" s="12">
        <v>14.0</v>
      </c>
      <c r="E2754" s="12">
        <v>46834.0</v>
      </c>
      <c r="F2754" t="str">
        <f t="shared" si="1"/>
        <v> Texas</v>
      </c>
      <c r="G2754" t="str">
        <f t="shared" si="2"/>
        <v>Upshur </v>
      </c>
      <c r="H2754" t="str">
        <f t="shared" si="3"/>
        <v>Texas</v>
      </c>
      <c r="I2754" t="str">
        <f>VLOOKUP(H2754,Sheet5!A:B,2,FALSE)</f>
        <v>TX</v>
      </c>
      <c r="J2754" t="str">
        <f t="shared" si="4"/>
        <v>Upshur, TX</v>
      </c>
    </row>
    <row r="2755" ht="15.75" customHeight="1">
      <c r="A2755" s="11" t="s">
        <v>11304</v>
      </c>
      <c r="B2755" s="12" t="s">
        <v>7664</v>
      </c>
      <c r="C2755" s="12">
        <v>3.7</v>
      </c>
      <c r="D2755" s="12">
        <v>18.6</v>
      </c>
      <c r="E2755" s="12">
        <v>50982.0</v>
      </c>
      <c r="F2755" t="str">
        <f t="shared" si="1"/>
        <v> Texas</v>
      </c>
      <c r="G2755" t="str">
        <f t="shared" si="2"/>
        <v>Upton </v>
      </c>
      <c r="H2755" t="str">
        <f t="shared" si="3"/>
        <v>Texas</v>
      </c>
      <c r="I2755" t="str">
        <f>VLOOKUP(H2755,Sheet5!A:B,2,FALSE)</f>
        <v>TX</v>
      </c>
      <c r="J2755" t="str">
        <f t="shared" si="4"/>
        <v>Upton, TX</v>
      </c>
    </row>
    <row r="2756" ht="15.75" customHeight="1">
      <c r="A2756" s="11" t="s">
        <v>11305</v>
      </c>
      <c r="B2756" s="12" t="s">
        <v>7666</v>
      </c>
      <c r="C2756" s="12">
        <v>9.9</v>
      </c>
      <c r="D2756" s="12">
        <v>23.7</v>
      </c>
      <c r="E2756" s="12">
        <v>37078.0</v>
      </c>
      <c r="F2756" t="str">
        <f t="shared" si="1"/>
        <v> Texas</v>
      </c>
      <c r="G2756" t="str">
        <f t="shared" si="2"/>
        <v>Uvalde </v>
      </c>
      <c r="H2756" t="str">
        <f t="shared" si="3"/>
        <v>Texas</v>
      </c>
      <c r="I2756" t="str">
        <f>VLOOKUP(H2756,Sheet5!A:B,2,FALSE)</f>
        <v>TX</v>
      </c>
      <c r="J2756" t="str">
        <f t="shared" si="4"/>
        <v>Uvalde, TX</v>
      </c>
    </row>
    <row r="2757" ht="15.75" customHeight="1">
      <c r="A2757" s="11" t="s">
        <v>11306</v>
      </c>
      <c r="B2757" s="12" t="s">
        <v>7668</v>
      </c>
      <c r="C2757" s="12">
        <v>8.6</v>
      </c>
      <c r="D2757" s="12">
        <v>22.4</v>
      </c>
      <c r="E2757" s="12">
        <v>42735.0</v>
      </c>
      <c r="F2757" t="str">
        <f t="shared" si="1"/>
        <v> Texas</v>
      </c>
      <c r="G2757" t="str">
        <f t="shared" si="2"/>
        <v>Val Verde </v>
      </c>
      <c r="H2757" t="str">
        <f t="shared" si="3"/>
        <v>Texas</v>
      </c>
      <c r="I2757" t="str">
        <f>VLOOKUP(H2757,Sheet5!A:B,2,FALSE)</f>
        <v>TX</v>
      </c>
      <c r="J2757" t="str">
        <f t="shared" si="4"/>
        <v>Val Verde, TX</v>
      </c>
    </row>
    <row r="2758" ht="15.75" customHeight="1">
      <c r="A2758" s="11" t="s">
        <v>11307</v>
      </c>
      <c r="B2758" s="12" t="s">
        <v>7671</v>
      </c>
      <c r="C2758" s="12">
        <v>6.4</v>
      </c>
      <c r="D2758" s="12">
        <v>17.1</v>
      </c>
      <c r="E2758" s="12">
        <v>42579.0</v>
      </c>
      <c r="F2758" t="str">
        <f t="shared" si="1"/>
        <v> Texas</v>
      </c>
      <c r="G2758" t="str">
        <f t="shared" si="2"/>
        <v>Van Zandt </v>
      </c>
      <c r="H2758" t="str">
        <f t="shared" si="3"/>
        <v>Texas</v>
      </c>
      <c r="I2758" t="str">
        <f>VLOOKUP(H2758,Sheet5!A:B,2,FALSE)</f>
        <v>TX</v>
      </c>
      <c r="J2758" t="str">
        <f t="shared" si="4"/>
        <v>Van Zandt, TX</v>
      </c>
    </row>
    <row r="2759" ht="15.75" customHeight="1">
      <c r="A2759" s="11" t="s">
        <v>11308</v>
      </c>
      <c r="B2759" s="12" t="s">
        <v>7673</v>
      </c>
      <c r="C2759" s="12">
        <v>6.9</v>
      </c>
      <c r="D2759" s="12">
        <v>17.6</v>
      </c>
      <c r="E2759" s="12">
        <v>50663.0</v>
      </c>
      <c r="F2759" t="str">
        <f t="shared" si="1"/>
        <v> Texas</v>
      </c>
      <c r="G2759" t="str">
        <f t="shared" si="2"/>
        <v>Victoria </v>
      </c>
      <c r="H2759" t="str">
        <f t="shared" si="3"/>
        <v>Texas</v>
      </c>
      <c r="I2759" t="str">
        <f>VLOOKUP(H2759,Sheet5!A:B,2,FALSE)</f>
        <v>TX</v>
      </c>
      <c r="J2759" t="str">
        <f t="shared" si="4"/>
        <v>Victoria, TX</v>
      </c>
    </row>
    <row r="2760" ht="15.75" customHeight="1">
      <c r="A2760" s="11" t="s">
        <v>11309</v>
      </c>
      <c r="B2760" s="12" t="s">
        <v>7675</v>
      </c>
      <c r="C2760" s="12">
        <v>5.2</v>
      </c>
      <c r="D2760" s="12">
        <v>25.4</v>
      </c>
      <c r="E2760" s="12">
        <v>38903.0</v>
      </c>
      <c r="F2760" t="str">
        <f t="shared" si="1"/>
        <v> Texas</v>
      </c>
      <c r="G2760" t="str">
        <f t="shared" si="2"/>
        <v>Walker </v>
      </c>
      <c r="H2760" t="str">
        <f t="shared" si="3"/>
        <v>Texas</v>
      </c>
      <c r="I2760" t="str">
        <f>VLOOKUP(H2760,Sheet5!A:B,2,FALSE)</f>
        <v>TX</v>
      </c>
      <c r="J2760" t="str">
        <f t="shared" si="4"/>
        <v>Walker, TX</v>
      </c>
    </row>
    <row r="2761" ht="15.75" customHeight="1">
      <c r="A2761" s="11" t="s">
        <v>11310</v>
      </c>
      <c r="B2761" s="12" t="s">
        <v>7677</v>
      </c>
      <c r="C2761" s="12">
        <v>9.0</v>
      </c>
      <c r="D2761" s="12">
        <v>19.3</v>
      </c>
      <c r="E2761" s="12">
        <v>50939.0</v>
      </c>
      <c r="F2761" t="str">
        <f t="shared" si="1"/>
        <v> Texas</v>
      </c>
      <c r="G2761" t="str">
        <f t="shared" si="2"/>
        <v>Waller </v>
      </c>
      <c r="H2761" t="str">
        <f t="shared" si="3"/>
        <v>Texas</v>
      </c>
      <c r="I2761" t="str">
        <f>VLOOKUP(H2761,Sheet5!A:B,2,FALSE)</f>
        <v>TX</v>
      </c>
      <c r="J2761" t="str">
        <f t="shared" si="4"/>
        <v>Waller, TX</v>
      </c>
    </row>
    <row r="2762" ht="15.75" customHeight="1">
      <c r="A2762" s="11" t="s">
        <v>11311</v>
      </c>
      <c r="B2762" s="12" t="s">
        <v>7680</v>
      </c>
      <c r="C2762" s="12">
        <v>4.9</v>
      </c>
      <c r="D2762" s="12">
        <v>20.0</v>
      </c>
      <c r="E2762" s="12">
        <v>45938.0</v>
      </c>
      <c r="F2762" t="str">
        <f t="shared" si="1"/>
        <v> Texas</v>
      </c>
      <c r="G2762" t="str">
        <f t="shared" si="2"/>
        <v>Ward </v>
      </c>
      <c r="H2762" t="str">
        <f t="shared" si="3"/>
        <v>Texas</v>
      </c>
      <c r="I2762" t="str">
        <f>VLOOKUP(H2762,Sheet5!A:B,2,FALSE)</f>
        <v>TX</v>
      </c>
      <c r="J2762" t="str">
        <f t="shared" si="4"/>
        <v>Ward, TX</v>
      </c>
    </row>
    <row r="2763" ht="15.75" customHeight="1">
      <c r="A2763" s="11" t="s">
        <v>11312</v>
      </c>
      <c r="B2763" s="12" t="s">
        <v>7682</v>
      </c>
      <c r="C2763" s="12">
        <v>4.0</v>
      </c>
      <c r="D2763" s="12">
        <v>14.4</v>
      </c>
      <c r="E2763" s="12">
        <v>49236.0</v>
      </c>
      <c r="F2763" t="str">
        <f t="shared" si="1"/>
        <v> Texas</v>
      </c>
      <c r="G2763" t="str">
        <f t="shared" si="2"/>
        <v>Washington </v>
      </c>
      <c r="H2763" t="str">
        <f t="shared" si="3"/>
        <v>Texas</v>
      </c>
      <c r="I2763" t="str">
        <f>VLOOKUP(H2763,Sheet5!A:B,2,FALSE)</f>
        <v>TX</v>
      </c>
      <c r="J2763" t="str">
        <f t="shared" si="4"/>
        <v>Washington, TX</v>
      </c>
    </row>
    <row r="2764" ht="15.75" customHeight="1">
      <c r="A2764" s="11" t="s">
        <v>11313</v>
      </c>
      <c r="B2764" s="12" t="s">
        <v>7684</v>
      </c>
      <c r="C2764" s="12">
        <v>6.7</v>
      </c>
      <c r="D2764" s="12">
        <v>32.0</v>
      </c>
      <c r="E2764" s="12">
        <v>38679.0</v>
      </c>
      <c r="F2764" t="str">
        <f t="shared" si="1"/>
        <v> Texas</v>
      </c>
      <c r="G2764" t="str">
        <f t="shared" si="2"/>
        <v>Webb </v>
      </c>
      <c r="H2764" t="str">
        <f t="shared" si="3"/>
        <v>Texas</v>
      </c>
      <c r="I2764" t="str">
        <f>VLOOKUP(H2764,Sheet5!A:B,2,FALSE)</f>
        <v>TX</v>
      </c>
      <c r="J2764" t="str">
        <f t="shared" si="4"/>
        <v>Webb, TX</v>
      </c>
    </row>
    <row r="2765" ht="15.75" customHeight="1">
      <c r="A2765" s="11" t="s">
        <v>11314</v>
      </c>
      <c r="B2765" s="12" t="s">
        <v>7686</v>
      </c>
      <c r="C2765" s="12">
        <v>7.5</v>
      </c>
      <c r="D2765" s="12">
        <v>18.2</v>
      </c>
      <c r="E2765" s="12">
        <v>41992.0</v>
      </c>
      <c r="F2765" t="str">
        <f t="shared" si="1"/>
        <v> Texas</v>
      </c>
      <c r="G2765" t="str">
        <f t="shared" si="2"/>
        <v>Wharton </v>
      </c>
      <c r="H2765" t="str">
        <f t="shared" si="3"/>
        <v>Texas</v>
      </c>
      <c r="I2765" t="str">
        <f>VLOOKUP(H2765,Sheet5!A:B,2,FALSE)</f>
        <v>TX</v>
      </c>
      <c r="J2765" t="str">
        <f t="shared" si="4"/>
        <v>Wharton, TX</v>
      </c>
    </row>
    <row r="2766" ht="15.75" customHeight="1">
      <c r="A2766" s="11" t="s">
        <v>11315</v>
      </c>
      <c r="B2766" s="12" t="s">
        <v>7688</v>
      </c>
      <c r="C2766" s="12">
        <v>3.6</v>
      </c>
      <c r="D2766" s="12">
        <v>13.9</v>
      </c>
      <c r="E2766" s="12">
        <v>54382.0</v>
      </c>
      <c r="F2766" t="str">
        <f t="shared" si="1"/>
        <v> Texas</v>
      </c>
      <c r="G2766" t="str">
        <f t="shared" si="2"/>
        <v>Wheeler </v>
      </c>
      <c r="H2766" t="str">
        <f t="shared" si="3"/>
        <v>Texas</v>
      </c>
      <c r="I2766" t="str">
        <f>VLOOKUP(H2766,Sheet5!A:B,2,FALSE)</f>
        <v>TX</v>
      </c>
      <c r="J2766" t="str">
        <f t="shared" si="4"/>
        <v>Wheeler, TX</v>
      </c>
    </row>
    <row r="2767" ht="15.75" customHeight="1">
      <c r="A2767" s="11" t="s">
        <v>11316</v>
      </c>
      <c r="B2767" s="12" t="s">
        <v>7690</v>
      </c>
      <c r="C2767" s="12">
        <v>6.7</v>
      </c>
      <c r="D2767" s="12">
        <v>16.7</v>
      </c>
      <c r="E2767" s="12">
        <v>44854.0</v>
      </c>
      <c r="F2767" t="str">
        <f t="shared" si="1"/>
        <v> Texas</v>
      </c>
      <c r="G2767" t="str">
        <f t="shared" si="2"/>
        <v>Wichita </v>
      </c>
      <c r="H2767" t="str">
        <f t="shared" si="3"/>
        <v>Texas</v>
      </c>
      <c r="I2767" t="str">
        <f>VLOOKUP(H2767,Sheet5!A:B,2,FALSE)</f>
        <v>TX</v>
      </c>
      <c r="J2767" t="str">
        <f t="shared" si="4"/>
        <v>Wichita, TX</v>
      </c>
    </row>
    <row r="2768" ht="15.75" customHeight="1">
      <c r="A2768" s="11" t="s">
        <v>11317</v>
      </c>
      <c r="B2768" s="12" t="s">
        <v>7693</v>
      </c>
      <c r="C2768" s="12">
        <v>6.5</v>
      </c>
      <c r="D2768" s="12">
        <v>19.8</v>
      </c>
      <c r="E2768" s="12">
        <v>41901.0</v>
      </c>
      <c r="F2768" t="str">
        <f t="shared" si="1"/>
        <v> Texas</v>
      </c>
      <c r="G2768" t="str">
        <f t="shared" si="2"/>
        <v>Wilbarger </v>
      </c>
      <c r="H2768" t="str">
        <f t="shared" si="3"/>
        <v>Texas</v>
      </c>
      <c r="I2768" t="str">
        <f>VLOOKUP(H2768,Sheet5!A:B,2,FALSE)</f>
        <v>TX</v>
      </c>
      <c r="J2768" t="str">
        <f t="shared" si="4"/>
        <v>Wilbarger, TX</v>
      </c>
    </row>
    <row r="2769" ht="15.75" customHeight="1">
      <c r="A2769" s="11" t="s">
        <v>11318</v>
      </c>
      <c r="B2769" s="12" t="s">
        <v>7696</v>
      </c>
      <c r="C2769" s="12">
        <v>10.2</v>
      </c>
      <c r="D2769" s="12">
        <v>38.0</v>
      </c>
      <c r="E2769" s="12">
        <v>27627.0</v>
      </c>
      <c r="F2769" t="str">
        <f t="shared" si="1"/>
        <v> Texas</v>
      </c>
      <c r="G2769" t="str">
        <f t="shared" si="2"/>
        <v>Willacy </v>
      </c>
      <c r="H2769" t="str">
        <f t="shared" si="3"/>
        <v>Texas</v>
      </c>
      <c r="I2769" t="str">
        <f>VLOOKUP(H2769,Sheet5!A:B,2,FALSE)</f>
        <v>TX</v>
      </c>
      <c r="J2769" t="str">
        <f t="shared" si="4"/>
        <v>Willacy, TX</v>
      </c>
    </row>
    <row r="2770" ht="15.75" customHeight="1">
      <c r="A2770" s="11" t="s">
        <v>11319</v>
      </c>
      <c r="B2770" s="12" t="s">
        <v>7698</v>
      </c>
      <c r="C2770" s="12">
        <v>6.9</v>
      </c>
      <c r="D2770" s="12">
        <v>7.6</v>
      </c>
      <c r="E2770" s="12">
        <v>72118.0</v>
      </c>
      <c r="F2770" t="str">
        <f t="shared" si="1"/>
        <v> Texas</v>
      </c>
      <c r="G2770" t="str">
        <f t="shared" si="2"/>
        <v>Williamson </v>
      </c>
      <c r="H2770" t="str">
        <f t="shared" si="3"/>
        <v>Texas</v>
      </c>
      <c r="I2770" t="str">
        <f>VLOOKUP(H2770,Sheet5!A:B,2,FALSE)</f>
        <v>TX</v>
      </c>
      <c r="J2770" t="str">
        <f t="shared" si="4"/>
        <v>Williamson, TX</v>
      </c>
    </row>
    <row r="2771" ht="15.75" customHeight="1">
      <c r="A2771" s="11" t="s">
        <v>11320</v>
      </c>
      <c r="B2771" s="12" t="s">
        <v>7700</v>
      </c>
      <c r="C2771" s="12">
        <v>5.5</v>
      </c>
      <c r="D2771" s="12">
        <v>11.4</v>
      </c>
      <c r="E2771" s="12">
        <v>65760.0</v>
      </c>
      <c r="F2771" t="str">
        <f t="shared" si="1"/>
        <v> Texas</v>
      </c>
      <c r="G2771" t="str">
        <f t="shared" si="2"/>
        <v>Wilson </v>
      </c>
      <c r="H2771" t="str">
        <f t="shared" si="3"/>
        <v>Texas</v>
      </c>
      <c r="I2771" t="str">
        <f>VLOOKUP(H2771,Sheet5!A:B,2,FALSE)</f>
        <v>TX</v>
      </c>
      <c r="J2771" t="str">
        <f t="shared" si="4"/>
        <v>Wilson, TX</v>
      </c>
    </row>
    <row r="2772" ht="15.75" customHeight="1">
      <c r="A2772" s="11" t="s">
        <v>11321</v>
      </c>
      <c r="B2772" s="12" t="s">
        <v>7703</v>
      </c>
      <c r="C2772" s="12">
        <v>2.9</v>
      </c>
      <c r="D2772" s="12">
        <v>11.9</v>
      </c>
      <c r="E2772" s="12">
        <v>52938.0</v>
      </c>
      <c r="F2772" t="str">
        <f t="shared" si="1"/>
        <v> Texas</v>
      </c>
      <c r="G2772" t="str">
        <f t="shared" si="2"/>
        <v>Winkler </v>
      </c>
      <c r="H2772" t="str">
        <f t="shared" si="3"/>
        <v>Texas</v>
      </c>
      <c r="I2772" t="str">
        <f>VLOOKUP(H2772,Sheet5!A:B,2,FALSE)</f>
        <v>TX</v>
      </c>
      <c r="J2772" t="str">
        <f t="shared" si="4"/>
        <v>Winkler, TX</v>
      </c>
    </row>
    <row r="2773" ht="15.75" customHeight="1">
      <c r="A2773" s="11" t="s">
        <v>11322</v>
      </c>
      <c r="B2773" s="12" t="s">
        <v>7706</v>
      </c>
      <c r="C2773" s="12">
        <v>8.6</v>
      </c>
      <c r="D2773" s="12">
        <v>10.2</v>
      </c>
      <c r="E2773" s="12">
        <v>56338.0</v>
      </c>
      <c r="F2773" t="str">
        <f t="shared" si="1"/>
        <v> Texas</v>
      </c>
      <c r="G2773" t="str">
        <f t="shared" si="2"/>
        <v>Wise </v>
      </c>
      <c r="H2773" t="str">
        <f t="shared" si="3"/>
        <v>Texas</v>
      </c>
      <c r="I2773" t="str">
        <f>VLOOKUP(H2773,Sheet5!A:B,2,FALSE)</f>
        <v>TX</v>
      </c>
      <c r="J2773" t="str">
        <f t="shared" si="4"/>
        <v>Wise, TX</v>
      </c>
    </row>
    <row r="2774" ht="15.75" customHeight="1">
      <c r="A2774" s="11" t="s">
        <v>11323</v>
      </c>
      <c r="B2774" s="12" t="s">
        <v>7708</v>
      </c>
      <c r="C2774" s="12">
        <v>8.2</v>
      </c>
      <c r="D2774" s="12">
        <v>14.6</v>
      </c>
      <c r="E2774" s="12">
        <v>44376.0</v>
      </c>
      <c r="F2774" t="str">
        <f t="shared" si="1"/>
        <v> Texas</v>
      </c>
      <c r="G2774" t="str">
        <f t="shared" si="2"/>
        <v>Wood </v>
      </c>
      <c r="H2774" t="str">
        <f t="shared" si="3"/>
        <v>Texas</v>
      </c>
      <c r="I2774" t="str">
        <f>VLOOKUP(H2774,Sheet5!A:B,2,FALSE)</f>
        <v>TX</v>
      </c>
      <c r="J2774" t="str">
        <f t="shared" si="4"/>
        <v>Wood, TX</v>
      </c>
    </row>
    <row r="2775" ht="15.75" customHeight="1">
      <c r="A2775" s="11" t="s">
        <v>11324</v>
      </c>
      <c r="B2775" s="12" t="s">
        <v>7710</v>
      </c>
      <c r="C2775" s="12">
        <v>8.4</v>
      </c>
      <c r="D2775" s="12">
        <v>10.9</v>
      </c>
      <c r="E2775" s="12">
        <v>50167.0</v>
      </c>
      <c r="F2775" t="str">
        <f t="shared" si="1"/>
        <v> Texas</v>
      </c>
      <c r="G2775" t="str">
        <f t="shared" si="2"/>
        <v>Yoakum </v>
      </c>
      <c r="H2775" t="str">
        <f t="shared" si="3"/>
        <v>Texas</v>
      </c>
      <c r="I2775" t="str">
        <f>VLOOKUP(H2775,Sheet5!A:B,2,FALSE)</f>
        <v>TX</v>
      </c>
      <c r="J2775" t="str">
        <f t="shared" si="4"/>
        <v>Yoakum, TX</v>
      </c>
    </row>
    <row r="2776" ht="15.75" customHeight="1">
      <c r="A2776" s="11" t="s">
        <v>11325</v>
      </c>
      <c r="B2776" s="12" t="s">
        <v>7712</v>
      </c>
      <c r="C2776" s="12">
        <v>6.0</v>
      </c>
      <c r="D2776" s="12">
        <v>16.8</v>
      </c>
      <c r="E2776" s="12">
        <v>41589.0</v>
      </c>
      <c r="F2776" t="str">
        <f t="shared" si="1"/>
        <v> Texas</v>
      </c>
      <c r="G2776" t="str">
        <f t="shared" si="2"/>
        <v>Young </v>
      </c>
      <c r="H2776" t="str">
        <f t="shared" si="3"/>
        <v>Texas</v>
      </c>
      <c r="I2776" t="str">
        <f>VLOOKUP(H2776,Sheet5!A:B,2,FALSE)</f>
        <v>TX</v>
      </c>
      <c r="J2776" t="str">
        <f t="shared" si="4"/>
        <v>Young, TX</v>
      </c>
    </row>
    <row r="2777" ht="15.75" customHeight="1">
      <c r="A2777" s="11" t="s">
        <v>11326</v>
      </c>
      <c r="B2777" s="12" t="s">
        <v>7715</v>
      </c>
      <c r="C2777" s="12">
        <v>8.9</v>
      </c>
      <c r="D2777" s="12">
        <v>36.5</v>
      </c>
      <c r="E2777" s="12">
        <v>30758.0</v>
      </c>
      <c r="F2777" t="str">
        <f t="shared" si="1"/>
        <v> Texas</v>
      </c>
      <c r="G2777" t="str">
        <f t="shared" si="2"/>
        <v>Zapata </v>
      </c>
      <c r="H2777" t="str">
        <f t="shared" si="3"/>
        <v>Texas</v>
      </c>
      <c r="I2777" t="str">
        <f>VLOOKUP(H2777,Sheet5!A:B,2,FALSE)</f>
        <v>TX</v>
      </c>
      <c r="J2777" t="str">
        <f t="shared" si="4"/>
        <v>Zapata, TX</v>
      </c>
    </row>
    <row r="2778" ht="15.75" customHeight="1">
      <c r="A2778" s="11" t="s">
        <v>11327</v>
      </c>
      <c r="B2778" s="12" t="s">
        <v>7717</v>
      </c>
      <c r="C2778" s="12">
        <v>10.2</v>
      </c>
      <c r="D2778" s="12">
        <v>32.3</v>
      </c>
      <c r="E2778" s="12">
        <v>27253.0</v>
      </c>
      <c r="F2778" t="str">
        <f t="shared" si="1"/>
        <v> Texas</v>
      </c>
      <c r="G2778" t="str">
        <f t="shared" si="2"/>
        <v>Zavala </v>
      </c>
      <c r="H2778" t="str">
        <f t="shared" si="3"/>
        <v>Texas</v>
      </c>
      <c r="I2778" t="str">
        <f>VLOOKUP(H2778,Sheet5!A:B,2,FALSE)</f>
        <v>TX</v>
      </c>
      <c r="J2778" t="str">
        <f t="shared" si="4"/>
        <v>Zavala, TX</v>
      </c>
    </row>
    <row r="2779" ht="15.75" customHeight="1">
      <c r="A2779" s="11" t="s">
        <v>11328</v>
      </c>
      <c r="B2779" s="12" t="s">
        <v>7719</v>
      </c>
      <c r="C2779" s="12">
        <v>9.5</v>
      </c>
      <c r="D2779" s="12">
        <v>13.0</v>
      </c>
      <c r="E2779" s="12">
        <v>50685.0</v>
      </c>
      <c r="F2779" t="str">
        <f t="shared" si="1"/>
        <v> Utah</v>
      </c>
      <c r="G2779" t="str">
        <f t="shared" si="2"/>
        <v>Beaver </v>
      </c>
      <c r="H2779" t="str">
        <f t="shared" si="3"/>
        <v>Utah</v>
      </c>
      <c r="I2779" t="str">
        <f>VLOOKUP(H2779,Sheet5!A:B,2,FALSE)</f>
        <v>UT</v>
      </c>
      <c r="J2779" t="str">
        <f t="shared" si="4"/>
        <v>Beaver, UT</v>
      </c>
    </row>
    <row r="2780" ht="15.75" customHeight="1">
      <c r="A2780" s="11" t="s">
        <v>11329</v>
      </c>
      <c r="B2780" s="12" t="s">
        <v>7722</v>
      </c>
      <c r="C2780" s="12">
        <v>6.3</v>
      </c>
      <c r="D2780" s="12">
        <v>9.6</v>
      </c>
      <c r="E2780" s="12">
        <v>57336.0</v>
      </c>
      <c r="F2780" t="str">
        <f t="shared" si="1"/>
        <v> Utah</v>
      </c>
      <c r="G2780" t="str">
        <f t="shared" si="2"/>
        <v>Box Elder </v>
      </c>
      <c r="H2780" t="str">
        <f t="shared" si="3"/>
        <v>Utah</v>
      </c>
      <c r="I2780" t="str">
        <f>VLOOKUP(H2780,Sheet5!A:B,2,FALSE)</f>
        <v>UT</v>
      </c>
      <c r="J2780" t="str">
        <f t="shared" si="4"/>
        <v>Box Elder, UT</v>
      </c>
    </row>
    <row r="2781" ht="15.75" customHeight="1">
      <c r="A2781" s="11" t="s">
        <v>11330</v>
      </c>
      <c r="B2781" s="12" t="s">
        <v>7724</v>
      </c>
      <c r="C2781" s="12">
        <v>6.4</v>
      </c>
      <c r="D2781" s="12">
        <v>15.8</v>
      </c>
      <c r="E2781" s="12">
        <v>50367.0</v>
      </c>
      <c r="F2781" t="str">
        <f t="shared" si="1"/>
        <v> Utah</v>
      </c>
      <c r="G2781" t="str">
        <f t="shared" si="2"/>
        <v>Cache </v>
      </c>
      <c r="H2781" t="str">
        <f t="shared" si="3"/>
        <v>Utah</v>
      </c>
      <c r="I2781" t="str">
        <f>VLOOKUP(H2781,Sheet5!A:B,2,FALSE)</f>
        <v>UT</v>
      </c>
      <c r="J2781" t="str">
        <f t="shared" si="4"/>
        <v>Cache, UT</v>
      </c>
    </row>
    <row r="2782" ht="15.75" customHeight="1">
      <c r="A2782" s="11" t="s">
        <v>11331</v>
      </c>
      <c r="B2782" s="12" t="s">
        <v>7727</v>
      </c>
      <c r="C2782" s="12">
        <v>8.3</v>
      </c>
      <c r="D2782" s="12">
        <v>14.1</v>
      </c>
      <c r="E2782" s="12">
        <v>46366.0</v>
      </c>
      <c r="F2782" t="str">
        <f t="shared" si="1"/>
        <v> Utah</v>
      </c>
      <c r="G2782" t="str">
        <f t="shared" si="2"/>
        <v>Carbon </v>
      </c>
      <c r="H2782" t="str">
        <f t="shared" si="3"/>
        <v>Utah</v>
      </c>
      <c r="I2782" t="str">
        <f>VLOOKUP(H2782,Sheet5!A:B,2,FALSE)</f>
        <v>UT</v>
      </c>
      <c r="J2782" t="str">
        <f t="shared" si="4"/>
        <v>Carbon, UT</v>
      </c>
    </row>
    <row r="2783" ht="15.75" customHeight="1">
      <c r="A2783" s="11" t="s">
        <v>11332</v>
      </c>
      <c r="B2783" s="12" t="s">
        <v>7729</v>
      </c>
      <c r="C2783" s="12">
        <v>8.8</v>
      </c>
      <c r="D2783" s="12">
        <v>9.7</v>
      </c>
      <c r="E2783" s="12">
        <v>47188.0</v>
      </c>
      <c r="F2783" t="str">
        <f t="shared" si="1"/>
        <v> Utah</v>
      </c>
      <c r="G2783" t="str">
        <f t="shared" si="2"/>
        <v>Daggett </v>
      </c>
      <c r="H2783" t="str">
        <f t="shared" si="3"/>
        <v>Utah</v>
      </c>
      <c r="I2783" t="str">
        <f>VLOOKUP(H2783,Sheet5!A:B,2,FALSE)</f>
        <v>UT</v>
      </c>
      <c r="J2783" t="str">
        <f t="shared" si="4"/>
        <v>Daggett, UT</v>
      </c>
    </row>
    <row r="2784" ht="15.75" customHeight="1">
      <c r="A2784" s="11" t="s">
        <v>11333</v>
      </c>
      <c r="B2784" s="12" t="s">
        <v>7732</v>
      </c>
      <c r="C2784" s="12">
        <v>4.7</v>
      </c>
      <c r="D2784" s="12">
        <v>7.8</v>
      </c>
      <c r="E2784" s="12">
        <v>70388.0</v>
      </c>
      <c r="F2784" t="str">
        <f t="shared" si="1"/>
        <v> Utah</v>
      </c>
      <c r="G2784" t="str">
        <f t="shared" si="2"/>
        <v>Davis </v>
      </c>
      <c r="H2784" t="str">
        <f t="shared" si="3"/>
        <v>Utah</v>
      </c>
      <c r="I2784" t="str">
        <f>VLOOKUP(H2784,Sheet5!A:B,2,FALSE)</f>
        <v>UT</v>
      </c>
      <c r="J2784" t="str">
        <f t="shared" si="4"/>
        <v>Davis, UT</v>
      </c>
    </row>
    <row r="2785" ht="15.75" customHeight="1">
      <c r="A2785" s="11" t="s">
        <v>11334</v>
      </c>
      <c r="B2785" s="12" t="s">
        <v>7734</v>
      </c>
      <c r="C2785" s="12">
        <v>5.2</v>
      </c>
      <c r="D2785" s="12">
        <v>10.1</v>
      </c>
      <c r="E2785" s="12">
        <v>60700.0</v>
      </c>
      <c r="F2785" t="str">
        <f t="shared" si="1"/>
        <v> Utah</v>
      </c>
      <c r="G2785" t="str">
        <f t="shared" si="2"/>
        <v>Duchesne </v>
      </c>
      <c r="H2785" t="str">
        <f t="shared" si="3"/>
        <v>Utah</v>
      </c>
      <c r="I2785" t="str">
        <f>VLOOKUP(H2785,Sheet5!A:B,2,FALSE)</f>
        <v>UT</v>
      </c>
      <c r="J2785" t="str">
        <f t="shared" si="4"/>
        <v>Duchesne, UT</v>
      </c>
    </row>
    <row r="2786" ht="15.75" customHeight="1">
      <c r="A2786" s="11" t="s">
        <v>11335</v>
      </c>
      <c r="B2786" s="12" t="s">
        <v>7736</v>
      </c>
      <c r="C2786" s="12">
        <v>6.6</v>
      </c>
      <c r="D2786" s="12">
        <v>11.3</v>
      </c>
      <c r="E2786" s="12">
        <v>50653.0</v>
      </c>
      <c r="F2786" t="str">
        <f t="shared" si="1"/>
        <v> Utah</v>
      </c>
      <c r="G2786" t="str">
        <f t="shared" si="2"/>
        <v>Emery </v>
      </c>
      <c r="H2786" t="str">
        <f t="shared" si="3"/>
        <v>Utah</v>
      </c>
      <c r="I2786" t="str">
        <f>VLOOKUP(H2786,Sheet5!A:B,2,FALSE)</f>
        <v>UT</v>
      </c>
      <c r="J2786" t="str">
        <f t="shared" si="4"/>
        <v>Emery, UT</v>
      </c>
    </row>
    <row r="2787" ht="15.75" customHeight="1">
      <c r="A2787" s="11" t="s">
        <v>11336</v>
      </c>
      <c r="B2787" s="12" t="s">
        <v>7738</v>
      </c>
      <c r="C2787" s="12">
        <v>6.8</v>
      </c>
      <c r="D2787" s="12">
        <v>13.6</v>
      </c>
      <c r="E2787" s="12">
        <v>44914.0</v>
      </c>
      <c r="F2787" t="str">
        <f t="shared" si="1"/>
        <v> Utah</v>
      </c>
      <c r="G2787" t="str">
        <f t="shared" si="2"/>
        <v>Garfield </v>
      </c>
      <c r="H2787" t="str">
        <f t="shared" si="3"/>
        <v>Utah</v>
      </c>
      <c r="I2787" t="str">
        <f>VLOOKUP(H2787,Sheet5!A:B,2,FALSE)</f>
        <v>UT</v>
      </c>
      <c r="J2787" t="str">
        <f t="shared" si="4"/>
        <v>Garfield, UT</v>
      </c>
    </row>
    <row r="2788" ht="15.75" customHeight="1">
      <c r="A2788" s="11" t="s">
        <v>11337</v>
      </c>
      <c r="B2788" s="12" t="s">
        <v>7741</v>
      </c>
      <c r="C2788" s="12">
        <v>8.4</v>
      </c>
      <c r="D2788" s="12">
        <v>16.3</v>
      </c>
      <c r="E2788" s="12">
        <v>44239.0</v>
      </c>
      <c r="F2788" t="str">
        <f t="shared" si="1"/>
        <v> Utah</v>
      </c>
      <c r="G2788" t="str">
        <f t="shared" si="2"/>
        <v>Grand </v>
      </c>
      <c r="H2788" t="str">
        <f t="shared" si="3"/>
        <v>Utah</v>
      </c>
      <c r="I2788" t="str">
        <f>VLOOKUP(H2788,Sheet5!A:B,2,FALSE)</f>
        <v>UT</v>
      </c>
      <c r="J2788" t="str">
        <f t="shared" si="4"/>
        <v>Grand, UT</v>
      </c>
    </row>
    <row r="2789" ht="15.75" customHeight="1">
      <c r="A2789" s="11" t="s">
        <v>11338</v>
      </c>
      <c r="B2789" s="12" t="s">
        <v>7743</v>
      </c>
      <c r="C2789" s="12">
        <v>12.9</v>
      </c>
      <c r="D2789" s="12">
        <v>22.8</v>
      </c>
      <c r="E2789" s="12">
        <v>42305.0</v>
      </c>
      <c r="F2789" t="str">
        <f t="shared" si="1"/>
        <v> Utah</v>
      </c>
      <c r="G2789" t="str">
        <f t="shared" si="2"/>
        <v>Iron </v>
      </c>
      <c r="H2789" t="str">
        <f t="shared" si="3"/>
        <v>Utah</v>
      </c>
      <c r="I2789" t="str">
        <f>VLOOKUP(H2789,Sheet5!A:B,2,FALSE)</f>
        <v>UT</v>
      </c>
      <c r="J2789" t="str">
        <f t="shared" si="4"/>
        <v>Iron, UT</v>
      </c>
    </row>
    <row r="2790" ht="15.75" customHeight="1">
      <c r="A2790" s="11" t="s">
        <v>11339</v>
      </c>
      <c r="B2790" s="12" t="s">
        <v>7745</v>
      </c>
      <c r="C2790" s="12">
        <v>5.6</v>
      </c>
      <c r="D2790" s="12">
        <v>14.1</v>
      </c>
      <c r="E2790" s="12">
        <v>56976.0</v>
      </c>
      <c r="F2790" t="str">
        <f t="shared" si="1"/>
        <v> Utah</v>
      </c>
      <c r="G2790" t="str">
        <f t="shared" si="2"/>
        <v>Juab </v>
      </c>
      <c r="H2790" t="str">
        <f t="shared" si="3"/>
        <v>Utah</v>
      </c>
      <c r="I2790" t="str">
        <f>VLOOKUP(H2790,Sheet5!A:B,2,FALSE)</f>
        <v>UT</v>
      </c>
      <c r="J2790" t="str">
        <f t="shared" si="4"/>
        <v>Juab, UT</v>
      </c>
    </row>
    <row r="2791" ht="15.75" customHeight="1">
      <c r="A2791" s="11" t="s">
        <v>11340</v>
      </c>
      <c r="B2791" s="12" t="s">
        <v>7748</v>
      </c>
      <c r="C2791" s="12">
        <v>6.7</v>
      </c>
      <c r="D2791" s="12">
        <v>8.5</v>
      </c>
      <c r="E2791" s="12">
        <v>51213.0</v>
      </c>
      <c r="F2791" t="str">
        <f t="shared" si="1"/>
        <v> Utah</v>
      </c>
      <c r="G2791" t="str">
        <f t="shared" si="2"/>
        <v>Kane </v>
      </c>
      <c r="H2791" t="str">
        <f t="shared" si="3"/>
        <v>Utah</v>
      </c>
      <c r="I2791" t="str">
        <f>VLOOKUP(H2791,Sheet5!A:B,2,FALSE)</f>
        <v>UT</v>
      </c>
      <c r="J2791" t="str">
        <f t="shared" si="4"/>
        <v>Kane, UT</v>
      </c>
    </row>
    <row r="2792" ht="15.75" customHeight="1">
      <c r="A2792" s="11" t="s">
        <v>11341</v>
      </c>
      <c r="B2792" s="12" t="s">
        <v>7751</v>
      </c>
      <c r="C2792" s="12">
        <v>6.5</v>
      </c>
      <c r="D2792" s="12">
        <v>12.5</v>
      </c>
      <c r="E2792" s="12">
        <v>51117.0</v>
      </c>
      <c r="F2792" t="str">
        <f t="shared" si="1"/>
        <v> Utah</v>
      </c>
      <c r="G2792" t="str">
        <f t="shared" si="2"/>
        <v>Millard </v>
      </c>
      <c r="H2792" t="str">
        <f t="shared" si="3"/>
        <v>Utah</v>
      </c>
      <c r="I2792" t="str">
        <f>VLOOKUP(H2792,Sheet5!A:B,2,FALSE)</f>
        <v>UT</v>
      </c>
      <c r="J2792" t="str">
        <f t="shared" si="4"/>
        <v>Millard, UT</v>
      </c>
    </row>
    <row r="2793" ht="15.75" customHeight="1">
      <c r="A2793" s="11" t="s">
        <v>11342</v>
      </c>
      <c r="B2793" s="12" t="s">
        <v>7753</v>
      </c>
      <c r="C2793" s="12">
        <v>6.1</v>
      </c>
      <c r="D2793" s="12">
        <v>4.8</v>
      </c>
      <c r="E2793" s="12">
        <v>79304.0</v>
      </c>
      <c r="F2793" t="str">
        <f t="shared" si="1"/>
        <v> Utah</v>
      </c>
      <c r="G2793" t="str">
        <f t="shared" si="2"/>
        <v>Morgan </v>
      </c>
      <c r="H2793" t="str">
        <f t="shared" si="3"/>
        <v>Utah</v>
      </c>
      <c r="I2793" t="str">
        <f>VLOOKUP(H2793,Sheet5!A:B,2,FALSE)</f>
        <v>UT</v>
      </c>
      <c r="J2793" t="str">
        <f t="shared" si="4"/>
        <v>Morgan, UT</v>
      </c>
    </row>
    <row r="2794" ht="15.75" customHeight="1">
      <c r="A2794" s="11" t="s">
        <v>11343</v>
      </c>
      <c r="B2794" s="12" t="s">
        <v>7755</v>
      </c>
      <c r="C2794" s="12">
        <v>9.8</v>
      </c>
      <c r="D2794" s="12">
        <v>28.0</v>
      </c>
      <c r="E2794" s="12">
        <v>33250.0</v>
      </c>
      <c r="F2794" t="str">
        <f t="shared" si="1"/>
        <v> Utah</v>
      </c>
      <c r="G2794" t="str">
        <f t="shared" si="2"/>
        <v>Piute </v>
      </c>
      <c r="H2794" t="str">
        <f t="shared" si="3"/>
        <v>Utah</v>
      </c>
      <c r="I2794" t="str">
        <f>VLOOKUP(H2794,Sheet5!A:B,2,FALSE)</f>
        <v>UT</v>
      </c>
      <c r="J2794" t="str">
        <f t="shared" si="4"/>
        <v>Piute, UT</v>
      </c>
    </row>
    <row r="2795" ht="15.75" customHeight="1">
      <c r="A2795" s="11" t="s">
        <v>11344</v>
      </c>
      <c r="B2795" s="12" t="s">
        <v>7757</v>
      </c>
      <c r="C2795" s="12">
        <v>6.1</v>
      </c>
      <c r="D2795" s="12">
        <v>11.7</v>
      </c>
      <c r="E2795" s="12">
        <v>50573.0</v>
      </c>
      <c r="F2795" t="str">
        <f t="shared" si="1"/>
        <v> Utah</v>
      </c>
      <c r="G2795" t="str">
        <f t="shared" si="2"/>
        <v>Rich </v>
      </c>
      <c r="H2795" t="str">
        <f t="shared" si="3"/>
        <v>Utah</v>
      </c>
      <c r="I2795" t="str">
        <f>VLOOKUP(H2795,Sheet5!A:B,2,FALSE)</f>
        <v>UT</v>
      </c>
      <c r="J2795" t="str">
        <f t="shared" si="4"/>
        <v>Rich, UT</v>
      </c>
    </row>
    <row r="2796" ht="15.75" customHeight="1">
      <c r="A2796" s="11" t="s">
        <v>11345</v>
      </c>
      <c r="B2796" s="12" t="s">
        <v>7759</v>
      </c>
      <c r="C2796" s="12">
        <v>7.0</v>
      </c>
      <c r="D2796" s="12">
        <v>12.9</v>
      </c>
      <c r="E2796" s="12">
        <v>61446.0</v>
      </c>
      <c r="F2796" t="str">
        <f t="shared" si="1"/>
        <v> Utah</v>
      </c>
      <c r="G2796" t="str">
        <f t="shared" si="2"/>
        <v>Salt Lake </v>
      </c>
      <c r="H2796" t="str">
        <f t="shared" si="3"/>
        <v>Utah</v>
      </c>
      <c r="I2796" t="str">
        <f>VLOOKUP(H2796,Sheet5!A:B,2,FALSE)</f>
        <v>UT</v>
      </c>
      <c r="J2796" t="str">
        <f t="shared" si="4"/>
        <v>Salt Lake, UT</v>
      </c>
    </row>
    <row r="2797" ht="15.75" customHeight="1">
      <c r="A2797" s="11" t="s">
        <v>11346</v>
      </c>
      <c r="B2797" s="12" t="s">
        <v>7761</v>
      </c>
      <c r="C2797" s="12">
        <v>9.6</v>
      </c>
      <c r="D2797" s="12">
        <v>28.1</v>
      </c>
      <c r="E2797" s="12">
        <v>41411.0</v>
      </c>
      <c r="F2797" t="str">
        <f t="shared" si="1"/>
        <v> Utah</v>
      </c>
      <c r="G2797" t="str">
        <f t="shared" si="2"/>
        <v>San Juan </v>
      </c>
      <c r="H2797" t="str">
        <f t="shared" si="3"/>
        <v>Utah</v>
      </c>
      <c r="I2797" t="str">
        <f>VLOOKUP(H2797,Sheet5!A:B,2,FALSE)</f>
        <v>UT</v>
      </c>
      <c r="J2797" t="str">
        <f t="shared" si="4"/>
        <v>San Juan, UT</v>
      </c>
    </row>
    <row r="2798" ht="15.75" customHeight="1">
      <c r="A2798" s="11" t="s">
        <v>11347</v>
      </c>
      <c r="B2798" s="12" t="s">
        <v>7763</v>
      </c>
      <c r="C2798" s="12">
        <v>9.7</v>
      </c>
      <c r="D2798" s="12">
        <v>16.1</v>
      </c>
      <c r="E2798" s="12">
        <v>48305.0</v>
      </c>
      <c r="F2798" t="str">
        <f t="shared" si="1"/>
        <v> Utah</v>
      </c>
      <c r="G2798" t="str">
        <f t="shared" si="2"/>
        <v>Sanpete </v>
      </c>
      <c r="H2798" t="str">
        <f t="shared" si="3"/>
        <v>Utah</v>
      </c>
      <c r="I2798" t="str">
        <f>VLOOKUP(H2798,Sheet5!A:B,2,FALSE)</f>
        <v>UT</v>
      </c>
      <c r="J2798" t="str">
        <f t="shared" si="4"/>
        <v>Sanpete, UT</v>
      </c>
    </row>
    <row r="2799" ht="15.75" customHeight="1">
      <c r="A2799" s="11" t="s">
        <v>11348</v>
      </c>
      <c r="B2799" s="12" t="s">
        <v>7765</v>
      </c>
      <c r="C2799" s="12">
        <v>6.4</v>
      </c>
      <c r="D2799" s="12">
        <v>14.7</v>
      </c>
      <c r="E2799" s="12">
        <v>46327.0</v>
      </c>
      <c r="F2799" t="str">
        <f t="shared" si="1"/>
        <v> Utah</v>
      </c>
      <c r="G2799" t="str">
        <f t="shared" si="2"/>
        <v>Sevier </v>
      </c>
      <c r="H2799" t="str">
        <f t="shared" si="3"/>
        <v>Utah</v>
      </c>
      <c r="I2799" t="str">
        <f>VLOOKUP(H2799,Sheet5!A:B,2,FALSE)</f>
        <v>UT</v>
      </c>
      <c r="J2799" t="str">
        <f t="shared" si="4"/>
        <v>Sevier, UT</v>
      </c>
    </row>
    <row r="2800" ht="15.75" customHeight="1">
      <c r="A2800" s="11" t="s">
        <v>11349</v>
      </c>
      <c r="B2800" s="12" t="s">
        <v>7768</v>
      </c>
      <c r="C2800" s="12">
        <v>4.4</v>
      </c>
      <c r="D2800" s="12">
        <v>8.4</v>
      </c>
      <c r="E2800" s="12">
        <v>89886.0</v>
      </c>
      <c r="F2800" t="str">
        <f t="shared" si="1"/>
        <v> Utah</v>
      </c>
      <c r="G2800" t="str">
        <f t="shared" si="2"/>
        <v>Summit </v>
      </c>
      <c r="H2800" t="str">
        <f t="shared" si="3"/>
        <v>Utah</v>
      </c>
      <c r="I2800" t="str">
        <f>VLOOKUP(H2800,Sheet5!A:B,2,FALSE)</f>
        <v>UT</v>
      </c>
      <c r="J2800" t="str">
        <f t="shared" si="4"/>
        <v>Summit, UT</v>
      </c>
    </row>
    <row r="2801" ht="15.75" customHeight="1">
      <c r="A2801" s="11" t="s">
        <v>11350</v>
      </c>
      <c r="B2801" s="12" t="s">
        <v>7770</v>
      </c>
      <c r="C2801" s="12">
        <v>7.6</v>
      </c>
      <c r="D2801" s="12">
        <v>8.7</v>
      </c>
      <c r="E2801" s="12">
        <v>63077.0</v>
      </c>
      <c r="F2801" t="str">
        <f t="shared" si="1"/>
        <v> Utah</v>
      </c>
      <c r="G2801" t="str">
        <f t="shared" si="2"/>
        <v>Tooele </v>
      </c>
      <c r="H2801" t="str">
        <f t="shared" si="3"/>
        <v>Utah</v>
      </c>
      <c r="I2801" t="str">
        <f>VLOOKUP(H2801,Sheet5!A:B,2,FALSE)</f>
        <v>UT</v>
      </c>
      <c r="J2801" t="str">
        <f t="shared" si="4"/>
        <v>Tooele, UT</v>
      </c>
    </row>
    <row r="2802" ht="15.75" customHeight="1">
      <c r="A2802" s="11" t="s">
        <v>11351</v>
      </c>
      <c r="B2802" s="12" t="s">
        <v>7773</v>
      </c>
      <c r="C2802" s="12">
        <v>4.4</v>
      </c>
      <c r="D2802" s="12">
        <v>11.7</v>
      </c>
      <c r="E2802" s="12">
        <v>62363.0</v>
      </c>
      <c r="F2802" t="str">
        <f t="shared" si="1"/>
        <v> Utah</v>
      </c>
      <c r="G2802" t="str">
        <f t="shared" si="2"/>
        <v>Uintah </v>
      </c>
      <c r="H2802" t="str">
        <f t="shared" si="3"/>
        <v>Utah</v>
      </c>
      <c r="I2802" t="str">
        <f>VLOOKUP(H2802,Sheet5!A:B,2,FALSE)</f>
        <v>UT</v>
      </c>
      <c r="J2802" t="str">
        <f t="shared" si="4"/>
        <v>Uintah, UT</v>
      </c>
    </row>
    <row r="2803" ht="15.75" customHeight="1">
      <c r="A2803" s="11" t="s">
        <v>11352</v>
      </c>
      <c r="B2803" s="12" t="s">
        <v>7775</v>
      </c>
      <c r="C2803" s="12">
        <v>6.7</v>
      </c>
      <c r="D2803" s="12">
        <v>13.8</v>
      </c>
      <c r="E2803" s="12">
        <v>60830.0</v>
      </c>
      <c r="F2803" t="str">
        <f t="shared" si="1"/>
        <v> Utah</v>
      </c>
      <c r="G2803" t="str">
        <f t="shared" si="2"/>
        <v>Utah </v>
      </c>
      <c r="H2803" t="str">
        <f t="shared" si="3"/>
        <v>Utah</v>
      </c>
      <c r="I2803" t="str">
        <f>VLOOKUP(H2803,Sheet5!A:B,2,FALSE)</f>
        <v>UT</v>
      </c>
      <c r="J2803" t="str">
        <f t="shared" si="4"/>
        <v>Utah, UT</v>
      </c>
    </row>
    <row r="2804" ht="15.75" customHeight="1">
      <c r="A2804" s="11" t="s">
        <v>11353</v>
      </c>
      <c r="B2804" s="12" t="s">
        <v>7777</v>
      </c>
      <c r="C2804" s="12">
        <v>5.8</v>
      </c>
      <c r="D2804" s="12">
        <v>8.2</v>
      </c>
      <c r="E2804" s="12">
        <v>65582.0</v>
      </c>
      <c r="F2804" t="str">
        <f t="shared" si="1"/>
        <v> Utah</v>
      </c>
      <c r="G2804" t="str">
        <f t="shared" si="2"/>
        <v>Wasatch </v>
      </c>
      <c r="H2804" t="str">
        <f t="shared" si="3"/>
        <v>Utah</v>
      </c>
      <c r="I2804" t="str">
        <f>VLOOKUP(H2804,Sheet5!A:B,2,FALSE)</f>
        <v>UT</v>
      </c>
      <c r="J2804" t="str">
        <f t="shared" si="4"/>
        <v>Wasatch, UT</v>
      </c>
    </row>
    <row r="2805" ht="15.75" customHeight="1">
      <c r="A2805" s="11" t="s">
        <v>11354</v>
      </c>
      <c r="B2805" s="12" t="s">
        <v>7779</v>
      </c>
      <c r="C2805" s="12">
        <v>9.4</v>
      </c>
      <c r="D2805" s="12">
        <v>15.5</v>
      </c>
      <c r="E2805" s="12">
        <v>49498.0</v>
      </c>
      <c r="F2805" t="str">
        <f t="shared" si="1"/>
        <v> Utah</v>
      </c>
      <c r="G2805" t="str">
        <f t="shared" si="2"/>
        <v>Washington </v>
      </c>
      <c r="H2805" t="str">
        <f t="shared" si="3"/>
        <v>Utah</v>
      </c>
      <c r="I2805" t="str">
        <f>VLOOKUP(H2805,Sheet5!A:B,2,FALSE)</f>
        <v>UT</v>
      </c>
      <c r="J2805" t="str">
        <f t="shared" si="4"/>
        <v>Washington, UT</v>
      </c>
    </row>
    <row r="2806" ht="15.75" customHeight="1">
      <c r="A2806" s="11" t="s">
        <v>11355</v>
      </c>
      <c r="B2806" s="12" t="s">
        <v>7782</v>
      </c>
      <c r="C2806" s="12">
        <v>2.7</v>
      </c>
      <c r="D2806" s="12">
        <v>17.6</v>
      </c>
      <c r="E2806" s="12">
        <v>43393.0</v>
      </c>
      <c r="F2806" t="str">
        <f t="shared" si="1"/>
        <v> Utah</v>
      </c>
      <c r="G2806" t="str">
        <f t="shared" si="2"/>
        <v>Wayne </v>
      </c>
      <c r="H2806" t="str">
        <f t="shared" si="3"/>
        <v>Utah</v>
      </c>
      <c r="I2806" t="str">
        <f>VLOOKUP(H2806,Sheet5!A:B,2,FALSE)</f>
        <v>UT</v>
      </c>
      <c r="J2806" t="str">
        <f t="shared" si="4"/>
        <v>Wayne, UT</v>
      </c>
    </row>
    <row r="2807" ht="15.75" customHeight="1">
      <c r="A2807" s="11" t="s">
        <v>11356</v>
      </c>
      <c r="B2807" s="12" t="s">
        <v>7785</v>
      </c>
      <c r="C2807" s="12">
        <v>7.3</v>
      </c>
      <c r="D2807" s="12">
        <v>13.1</v>
      </c>
      <c r="E2807" s="12">
        <v>56216.0</v>
      </c>
      <c r="F2807" t="str">
        <f t="shared" si="1"/>
        <v> Utah</v>
      </c>
      <c r="G2807" t="str">
        <f t="shared" si="2"/>
        <v>Weber </v>
      </c>
      <c r="H2807" t="str">
        <f t="shared" si="3"/>
        <v>Utah</v>
      </c>
      <c r="I2807" t="str">
        <f>VLOOKUP(H2807,Sheet5!A:B,2,FALSE)</f>
        <v>UT</v>
      </c>
      <c r="J2807" t="str">
        <f t="shared" si="4"/>
        <v>Weber, UT</v>
      </c>
    </row>
    <row r="2808" ht="15.75" customHeight="1">
      <c r="A2808" s="11" t="s">
        <v>11357</v>
      </c>
      <c r="B2808" s="12" t="s">
        <v>7787</v>
      </c>
      <c r="C2808" s="12">
        <v>6.6</v>
      </c>
      <c r="D2808" s="12">
        <v>10.2</v>
      </c>
      <c r="E2808" s="12">
        <v>59274.0</v>
      </c>
      <c r="F2808" t="str">
        <f t="shared" si="1"/>
        <v> Vermont</v>
      </c>
      <c r="G2808" t="str">
        <f t="shared" si="2"/>
        <v>Addison </v>
      </c>
      <c r="H2808" t="str">
        <f t="shared" si="3"/>
        <v>Vermont</v>
      </c>
      <c r="I2808" t="str">
        <f>VLOOKUP(H2808,Sheet5!A:B,2,FALSE)</f>
        <v>VT</v>
      </c>
      <c r="J2808" t="str">
        <f t="shared" si="4"/>
        <v>Addison, VT</v>
      </c>
    </row>
    <row r="2809" ht="15.75" customHeight="1">
      <c r="A2809" s="11" t="s">
        <v>11358</v>
      </c>
      <c r="B2809" s="12" t="s">
        <v>7790</v>
      </c>
      <c r="C2809" s="12">
        <v>7.3</v>
      </c>
      <c r="D2809" s="12">
        <v>14.2</v>
      </c>
      <c r="E2809" s="12">
        <v>49303.0</v>
      </c>
      <c r="F2809" t="str">
        <f t="shared" si="1"/>
        <v> Vermont</v>
      </c>
      <c r="G2809" t="str">
        <f t="shared" si="2"/>
        <v>Bennington </v>
      </c>
      <c r="H2809" t="str">
        <f t="shared" si="3"/>
        <v>Vermont</v>
      </c>
      <c r="I2809" t="str">
        <f>VLOOKUP(H2809,Sheet5!A:B,2,FALSE)</f>
        <v>VT</v>
      </c>
      <c r="J2809" t="str">
        <f t="shared" si="4"/>
        <v>Bennington, VT</v>
      </c>
    </row>
    <row r="2810" ht="15.75" customHeight="1">
      <c r="A2810" s="11" t="s">
        <v>11359</v>
      </c>
      <c r="B2810" s="12" t="s">
        <v>7792</v>
      </c>
      <c r="C2810" s="12">
        <v>7.5</v>
      </c>
      <c r="D2810" s="12">
        <v>14.1</v>
      </c>
      <c r="E2810" s="12">
        <v>45089.0</v>
      </c>
      <c r="F2810" t="str">
        <f t="shared" si="1"/>
        <v> Vermont</v>
      </c>
      <c r="G2810" t="str">
        <f t="shared" si="2"/>
        <v>Caledonia </v>
      </c>
      <c r="H2810" t="str">
        <f t="shared" si="3"/>
        <v>Vermont</v>
      </c>
      <c r="I2810" t="str">
        <f>VLOOKUP(H2810,Sheet5!A:B,2,FALSE)</f>
        <v>VT</v>
      </c>
      <c r="J2810" t="str">
        <f t="shared" si="4"/>
        <v>Caledonia, VT</v>
      </c>
    </row>
    <row r="2811" ht="15.75" customHeight="1">
      <c r="A2811" s="11" t="s">
        <v>11360</v>
      </c>
      <c r="B2811" s="12" t="s">
        <v>7794</v>
      </c>
      <c r="C2811" s="12">
        <v>5.8</v>
      </c>
      <c r="D2811" s="12">
        <v>11.3</v>
      </c>
      <c r="E2811" s="12">
        <v>64243.0</v>
      </c>
      <c r="F2811" t="str">
        <f t="shared" si="1"/>
        <v> Vermont</v>
      </c>
      <c r="G2811" t="str">
        <f t="shared" si="2"/>
        <v>Chittenden </v>
      </c>
      <c r="H2811" t="str">
        <f t="shared" si="3"/>
        <v>Vermont</v>
      </c>
      <c r="I2811" t="str">
        <f>VLOOKUP(H2811,Sheet5!A:B,2,FALSE)</f>
        <v>VT</v>
      </c>
      <c r="J2811" t="str">
        <f t="shared" si="4"/>
        <v>Chittenden, VT</v>
      </c>
    </row>
    <row r="2812" ht="15.75" customHeight="1">
      <c r="A2812" s="11" t="s">
        <v>11361</v>
      </c>
      <c r="B2812" s="12" t="s">
        <v>7796</v>
      </c>
      <c r="C2812" s="12">
        <v>10.4</v>
      </c>
      <c r="D2812" s="12">
        <v>16.9</v>
      </c>
      <c r="E2812" s="12">
        <v>35567.0</v>
      </c>
      <c r="F2812" t="str">
        <f t="shared" si="1"/>
        <v> Vermont</v>
      </c>
      <c r="G2812" t="str">
        <f t="shared" si="2"/>
        <v>Essex </v>
      </c>
      <c r="H2812" t="str">
        <f t="shared" si="3"/>
        <v>Vermont</v>
      </c>
      <c r="I2812" t="str">
        <f>VLOOKUP(H2812,Sheet5!A:B,2,FALSE)</f>
        <v>VT</v>
      </c>
      <c r="J2812" t="str">
        <f t="shared" si="4"/>
        <v>Essex, VT</v>
      </c>
    </row>
    <row r="2813" ht="15.75" customHeight="1">
      <c r="A2813" s="11" t="s">
        <v>11362</v>
      </c>
      <c r="B2813" s="12" t="s">
        <v>7798</v>
      </c>
      <c r="C2813" s="12">
        <v>5.6</v>
      </c>
      <c r="D2813" s="12">
        <v>10.0</v>
      </c>
      <c r="E2813" s="12">
        <v>57159.0</v>
      </c>
      <c r="F2813" t="str">
        <f t="shared" si="1"/>
        <v> Vermont</v>
      </c>
      <c r="G2813" t="str">
        <f t="shared" si="2"/>
        <v>Franklin </v>
      </c>
      <c r="H2813" t="str">
        <f t="shared" si="3"/>
        <v>Vermont</v>
      </c>
      <c r="I2813" t="str">
        <f>VLOOKUP(H2813,Sheet5!A:B,2,FALSE)</f>
        <v>VT</v>
      </c>
      <c r="J2813" t="str">
        <f t="shared" si="4"/>
        <v>Franklin, VT</v>
      </c>
    </row>
    <row r="2814" ht="15.75" customHeight="1">
      <c r="A2814" s="11" t="s">
        <v>11363</v>
      </c>
      <c r="B2814" s="12" t="s">
        <v>7801</v>
      </c>
      <c r="C2814" s="12">
        <v>7.0</v>
      </c>
      <c r="D2814" s="12">
        <v>7.9</v>
      </c>
      <c r="E2814" s="12">
        <v>61338.0</v>
      </c>
      <c r="F2814" t="str">
        <f t="shared" si="1"/>
        <v> Vermont</v>
      </c>
      <c r="G2814" t="str">
        <f t="shared" si="2"/>
        <v>Grand Isle </v>
      </c>
      <c r="H2814" t="str">
        <f t="shared" si="3"/>
        <v>Vermont</v>
      </c>
      <c r="I2814" t="str">
        <f>VLOOKUP(H2814,Sheet5!A:B,2,FALSE)</f>
        <v>VT</v>
      </c>
      <c r="J2814" t="str">
        <f t="shared" si="4"/>
        <v>Grand Isle, VT</v>
      </c>
    </row>
    <row r="2815" ht="15.75" customHeight="1">
      <c r="A2815" s="11" t="s">
        <v>11364</v>
      </c>
      <c r="B2815" s="12" t="s">
        <v>7803</v>
      </c>
      <c r="C2815" s="12">
        <v>4.6</v>
      </c>
      <c r="D2815" s="12">
        <v>13.0</v>
      </c>
      <c r="E2815" s="12">
        <v>50447.0</v>
      </c>
      <c r="F2815" t="str">
        <f t="shared" si="1"/>
        <v> Vermont</v>
      </c>
      <c r="G2815" t="str">
        <f t="shared" si="2"/>
        <v>Lamoille </v>
      </c>
      <c r="H2815" t="str">
        <f t="shared" si="3"/>
        <v>Vermont</v>
      </c>
      <c r="I2815" t="str">
        <f>VLOOKUP(H2815,Sheet5!A:B,2,FALSE)</f>
        <v>VT</v>
      </c>
      <c r="J2815" t="str">
        <f t="shared" si="4"/>
        <v>Lamoille, VT</v>
      </c>
    </row>
    <row r="2816" ht="15.75" customHeight="1">
      <c r="A2816" s="11" t="s">
        <v>11365</v>
      </c>
      <c r="B2816" s="12" t="s">
        <v>7805</v>
      </c>
      <c r="C2816" s="12">
        <v>5.7</v>
      </c>
      <c r="D2816" s="12">
        <v>14.0</v>
      </c>
      <c r="E2816" s="12">
        <v>53114.0</v>
      </c>
      <c r="F2816" t="str">
        <f t="shared" si="1"/>
        <v> Vermont</v>
      </c>
      <c r="G2816" t="str">
        <f t="shared" si="2"/>
        <v>Orange </v>
      </c>
      <c r="H2816" t="str">
        <f t="shared" si="3"/>
        <v>Vermont</v>
      </c>
      <c r="I2816" t="str">
        <f>VLOOKUP(H2816,Sheet5!A:B,2,FALSE)</f>
        <v>VT</v>
      </c>
      <c r="J2816" t="str">
        <f t="shared" si="4"/>
        <v>Orange, VT</v>
      </c>
    </row>
    <row r="2817" ht="15.75" customHeight="1">
      <c r="A2817" s="11" t="s">
        <v>11366</v>
      </c>
      <c r="B2817" s="12" t="s">
        <v>7807</v>
      </c>
      <c r="C2817" s="12">
        <v>6.5</v>
      </c>
      <c r="D2817" s="12">
        <v>16.7</v>
      </c>
      <c r="E2817" s="12">
        <v>41437.0</v>
      </c>
      <c r="F2817" t="str">
        <f t="shared" si="1"/>
        <v> Vermont</v>
      </c>
      <c r="G2817" t="str">
        <f t="shared" si="2"/>
        <v>Orleans </v>
      </c>
      <c r="H2817" t="str">
        <f t="shared" si="3"/>
        <v>Vermont</v>
      </c>
      <c r="I2817" t="str">
        <f>VLOOKUP(H2817,Sheet5!A:B,2,FALSE)</f>
        <v>VT</v>
      </c>
      <c r="J2817" t="str">
        <f t="shared" si="4"/>
        <v>Orleans, VT</v>
      </c>
    </row>
    <row r="2818" ht="15.75" customHeight="1">
      <c r="A2818" s="11" t="s">
        <v>11367</v>
      </c>
      <c r="B2818" s="12" t="s">
        <v>7810</v>
      </c>
      <c r="C2818" s="12">
        <v>7.5</v>
      </c>
      <c r="D2818" s="12">
        <v>13.1</v>
      </c>
      <c r="E2818" s="12">
        <v>48308.0</v>
      </c>
      <c r="F2818" t="str">
        <f t="shared" si="1"/>
        <v> Vermont</v>
      </c>
      <c r="G2818" t="str">
        <f t="shared" si="2"/>
        <v>Rutland </v>
      </c>
      <c r="H2818" t="str">
        <f t="shared" si="3"/>
        <v>Vermont</v>
      </c>
      <c r="I2818" t="str">
        <f>VLOOKUP(H2818,Sheet5!A:B,2,FALSE)</f>
        <v>VT</v>
      </c>
      <c r="J2818" t="str">
        <f t="shared" si="4"/>
        <v>Rutland, VT</v>
      </c>
    </row>
    <row r="2819" ht="15.75" customHeight="1">
      <c r="A2819" s="11" t="s">
        <v>11368</v>
      </c>
      <c r="B2819" s="12" t="s">
        <v>7812</v>
      </c>
      <c r="C2819" s="12">
        <v>5.3</v>
      </c>
      <c r="D2819" s="12">
        <v>10.3</v>
      </c>
      <c r="E2819" s="12">
        <v>58293.0</v>
      </c>
      <c r="F2819" t="str">
        <f t="shared" si="1"/>
        <v> Vermont</v>
      </c>
      <c r="G2819" t="str">
        <f t="shared" si="2"/>
        <v>Washington </v>
      </c>
      <c r="H2819" t="str">
        <f t="shared" si="3"/>
        <v>Vermont</v>
      </c>
      <c r="I2819" t="str">
        <f>VLOOKUP(H2819,Sheet5!A:B,2,FALSE)</f>
        <v>VT</v>
      </c>
      <c r="J2819" t="str">
        <f t="shared" si="4"/>
        <v>Washington, VT</v>
      </c>
    </row>
    <row r="2820" ht="15.75" customHeight="1">
      <c r="A2820" s="11" t="s">
        <v>11369</v>
      </c>
      <c r="B2820" s="12" t="s">
        <v>7815</v>
      </c>
      <c r="C2820" s="12">
        <v>7.5</v>
      </c>
      <c r="D2820" s="12">
        <v>12.2</v>
      </c>
      <c r="E2820" s="12">
        <v>50526.0</v>
      </c>
      <c r="F2820" t="str">
        <f t="shared" si="1"/>
        <v> Vermont</v>
      </c>
      <c r="G2820" t="str">
        <f t="shared" si="2"/>
        <v>Windham </v>
      </c>
      <c r="H2820" t="str">
        <f t="shared" si="3"/>
        <v>Vermont</v>
      </c>
      <c r="I2820" t="str">
        <f>VLOOKUP(H2820,Sheet5!A:B,2,FALSE)</f>
        <v>VT</v>
      </c>
      <c r="J2820" t="str">
        <f t="shared" si="4"/>
        <v>Windham, VT</v>
      </c>
    </row>
    <row r="2821" ht="15.75" customHeight="1">
      <c r="A2821" s="11" t="s">
        <v>11370</v>
      </c>
      <c r="B2821" s="12" t="s">
        <v>7818</v>
      </c>
      <c r="C2821" s="12">
        <v>5.8</v>
      </c>
      <c r="D2821" s="12">
        <v>10.7</v>
      </c>
      <c r="E2821" s="12">
        <v>53610.0</v>
      </c>
      <c r="F2821" t="str">
        <f t="shared" si="1"/>
        <v> Vermont</v>
      </c>
      <c r="G2821" t="str">
        <f t="shared" si="2"/>
        <v>Windsor </v>
      </c>
      <c r="H2821" t="str">
        <f t="shared" si="3"/>
        <v>Vermont</v>
      </c>
      <c r="I2821" t="str">
        <f>VLOOKUP(H2821,Sheet5!A:B,2,FALSE)</f>
        <v>VT</v>
      </c>
      <c r="J2821" t="str">
        <f t="shared" si="4"/>
        <v>Windsor, VT</v>
      </c>
    </row>
    <row r="2822" ht="15.75" customHeight="1">
      <c r="A2822" s="11" t="s">
        <v>11371</v>
      </c>
      <c r="B2822" s="12" t="s">
        <v>7821</v>
      </c>
      <c r="C2822" s="12">
        <v>7.5</v>
      </c>
      <c r="D2822" s="12">
        <v>20.5</v>
      </c>
      <c r="E2822" s="12">
        <v>39389.0</v>
      </c>
      <c r="F2822" t="str">
        <f t="shared" si="1"/>
        <v> Virginia</v>
      </c>
      <c r="G2822" t="str">
        <f t="shared" si="2"/>
        <v>Accomack </v>
      </c>
      <c r="H2822" t="str">
        <f t="shared" si="3"/>
        <v>Virginia</v>
      </c>
      <c r="I2822" t="str">
        <f>VLOOKUP(H2822,Sheet5!A:B,2,FALSE)</f>
        <v>VA</v>
      </c>
      <c r="J2822" t="str">
        <f t="shared" si="4"/>
        <v>Accomack, VA</v>
      </c>
    </row>
    <row r="2823" ht="15.75" customHeight="1">
      <c r="A2823" s="11" t="s">
        <v>11372</v>
      </c>
      <c r="B2823" s="12" t="s">
        <v>7823</v>
      </c>
      <c r="C2823" s="12">
        <v>4.4</v>
      </c>
      <c r="D2823" s="12">
        <v>9.7</v>
      </c>
      <c r="E2823" s="12">
        <v>67958.0</v>
      </c>
      <c r="F2823" t="str">
        <f t="shared" si="1"/>
        <v> Virginia</v>
      </c>
      <c r="G2823" t="str">
        <f t="shared" si="2"/>
        <v>Albemarle </v>
      </c>
      <c r="H2823" t="str">
        <f t="shared" si="3"/>
        <v>Virginia</v>
      </c>
      <c r="I2823" t="str">
        <f>VLOOKUP(H2823,Sheet5!A:B,2,FALSE)</f>
        <v>VA</v>
      </c>
      <c r="J2823" t="str">
        <f t="shared" si="4"/>
        <v>Albemarle, VA</v>
      </c>
    </row>
    <row r="2824" ht="15.75" customHeight="1">
      <c r="A2824" s="11" t="s">
        <v>11373</v>
      </c>
      <c r="B2824" s="12" t="s">
        <v>7827</v>
      </c>
      <c r="C2824" s="12">
        <v>6.2</v>
      </c>
      <c r="D2824" s="12">
        <v>14.2</v>
      </c>
      <c r="E2824" s="12">
        <v>45183.0</v>
      </c>
      <c r="F2824" t="str">
        <f t="shared" si="1"/>
        <v> Virginia</v>
      </c>
      <c r="G2824" t="str">
        <f t="shared" si="2"/>
        <v>Alleghany </v>
      </c>
      <c r="H2824" t="str">
        <f t="shared" si="3"/>
        <v>Virginia</v>
      </c>
      <c r="I2824" t="str">
        <f>VLOOKUP(H2824,Sheet5!A:B,2,FALSE)</f>
        <v>VA</v>
      </c>
      <c r="J2824" t="str">
        <f t="shared" si="4"/>
        <v>Alleghany, VA</v>
      </c>
    </row>
    <row r="2825" ht="15.75" customHeight="1">
      <c r="A2825" s="11" t="s">
        <v>11374</v>
      </c>
      <c r="B2825" s="12" t="s">
        <v>7829</v>
      </c>
      <c r="C2825" s="12">
        <v>6.0</v>
      </c>
      <c r="D2825" s="12">
        <v>9.6</v>
      </c>
      <c r="E2825" s="12">
        <v>55870.0</v>
      </c>
      <c r="F2825" t="str">
        <f t="shared" si="1"/>
        <v> Virginia</v>
      </c>
      <c r="G2825" t="str">
        <f t="shared" si="2"/>
        <v>Amelia </v>
      </c>
      <c r="H2825" t="str">
        <f t="shared" si="3"/>
        <v>Virginia</v>
      </c>
      <c r="I2825" t="str">
        <f>VLOOKUP(H2825,Sheet5!A:B,2,FALSE)</f>
        <v>VA</v>
      </c>
      <c r="J2825" t="str">
        <f t="shared" si="4"/>
        <v>Amelia, VA</v>
      </c>
    </row>
    <row r="2826" ht="15.75" customHeight="1">
      <c r="A2826" s="11" t="s">
        <v>11375</v>
      </c>
      <c r="B2826" s="12" t="s">
        <v>7831</v>
      </c>
      <c r="C2826" s="12">
        <v>7.6</v>
      </c>
      <c r="D2826" s="12">
        <v>11.2</v>
      </c>
      <c r="E2826" s="12">
        <v>44765.0</v>
      </c>
      <c r="F2826" t="str">
        <f t="shared" si="1"/>
        <v> Virginia</v>
      </c>
      <c r="G2826" t="str">
        <f t="shared" si="2"/>
        <v>Amherst </v>
      </c>
      <c r="H2826" t="str">
        <f t="shared" si="3"/>
        <v>Virginia</v>
      </c>
      <c r="I2826" t="str">
        <f>VLOOKUP(H2826,Sheet5!A:B,2,FALSE)</f>
        <v>VA</v>
      </c>
      <c r="J2826" t="str">
        <f t="shared" si="4"/>
        <v>Amherst, VA</v>
      </c>
    </row>
    <row r="2827" ht="15.75" customHeight="1">
      <c r="A2827" s="11" t="s">
        <v>11376</v>
      </c>
      <c r="B2827" s="12" t="s">
        <v>7833</v>
      </c>
      <c r="C2827" s="12">
        <v>7.3</v>
      </c>
      <c r="D2827" s="12">
        <v>18.2</v>
      </c>
      <c r="E2827" s="12">
        <v>47927.0</v>
      </c>
      <c r="F2827" t="str">
        <f t="shared" si="1"/>
        <v> Virginia</v>
      </c>
      <c r="G2827" t="str">
        <f t="shared" si="2"/>
        <v>Appomattox </v>
      </c>
      <c r="H2827" t="str">
        <f t="shared" si="3"/>
        <v>Virginia</v>
      </c>
      <c r="I2827" t="str">
        <f>VLOOKUP(H2827,Sheet5!A:B,2,FALSE)</f>
        <v>VA</v>
      </c>
      <c r="J2827" t="str">
        <f t="shared" si="4"/>
        <v>Appomattox, VA</v>
      </c>
    </row>
    <row r="2828" ht="15.75" customHeight="1">
      <c r="A2828" s="11" t="s">
        <v>11377</v>
      </c>
      <c r="B2828" s="12" t="s">
        <v>7836</v>
      </c>
      <c r="C2828" s="12">
        <v>3.6</v>
      </c>
      <c r="D2828" s="12">
        <v>8.8</v>
      </c>
      <c r="E2828" s="12">
        <v>105120.0</v>
      </c>
      <c r="F2828" t="str">
        <f t="shared" si="1"/>
        <v> Virginia</v>
      </c>
      <c r="G2828" t="str">
        <f t="shared" si="2"/>
        <v>Arlington </v>
      </c>
      <c r="H2828" t="str">
        <f t="shared" si="3"/>
        <v>Virginia</v>
      </c>
      <c r="I2828" t="str">
        <f>VLOOKUP(H2828,Sheet5!A:B,2,FALSE)</f>
        <v>VA</v>
      </c>
      <c r="J2828" t="str">
        <f t="shared" si="4"/>
        <v>Arlington, VA</v>
      </c>
    </row>
    <row r="2829" ht="15.75" customHeight="1">
      <c r="A2829" s="11" t="s">
        <v>11378</v>
      </c>
      <c r="B2829" s="12" t="s">
        <v>7839</v>
      </c>
      <c r="C2829" s="12">
        <v>5.0</v>
      </c>
      <c r="D2829" s="12">
        <v>9.3</v>
      </c>
      <c r="E2829" s="12">
        <v>54018.0</v>
      </c>
      <c r="F2829" t="str">
        <f t="shared" si="1"/>
        <v> Virginia</v>
      </c>
      <c r="G2829" t="str">
        <f t="shared" si="2"/>
        <v>Augusta </v>
      </c>
      <c r="H2829" t="str">
        <f t="shared" si="3"/>
        <v>Virginia</v>
      </c>
      <c r="I2829" t="str">
        <f>VLOOKUP(H2829,Sheet5!A:B,2,FALSE)</f>
        <v>VA</v>
      </c>
      <c r="J2829" t="str">
        <f t="shared" si="4"/>
        <v>Augusta, VA</v>
      </c>
    </row>
    <row r="2830" ht="15.75" customHeight="1">
      <c r="A2830" s="11" t="s">
        <v>11379</v>
      </c>
      <c r="B2830" s="12" t="s">
        <v>7841</v>
      </c>
      <c r="C2830" s="12">
        <v>4.1</v>
      </c>
      <c r="D2830" s="12">
        <v>9.3</v>
      </c>
      <c r="E2830" s="12">
        <v>46153.0</v>
      </c>
      <c r="F2830" t="str">
        <f t="shared" si="1"/>
        <v> Virginia</v>
      </c>
      <c r="G2830" t="str">
        <f t="shared" si="2"/>
        <v>Bath </v>
      </c>
      <c r="H2830" t="str">
        <f t="shared" si="3"/>
        <v>Virginia</v>
      </c>
      <c r="I2830" t="str">
        <f>VLOOKUP(H2830,Sheet5!A:B,2,FALSE)</f>
        <v>VA</v>
      </c>
      <c r="J2830" t="str">
        <f t="shared" si="4"/>
        <v>Bath, VA</v>
      </c>
    </row>
    <row r="2831" ht="15.75" customHeight="1">
      <c r="A2831" s="11" t="s">
        <v>11380</v>
      </c>
      <c r="B2831" s="12" t="s">
        <v>7846</v>
      </c>
      <c r="C2831" s="12">
        <v>7.0</v>
      </c>
      <c r="D2831" s="12">
        <v>10.2</v>
      </c>
      <c r="E2831" s="12">
        <v>56043.0</v>
      </c>
      <c r="F2831" t="str">
        <f t="shared" si="1"/>
        <v> Virginia</v>
      </c>
      <c r="G2831" t="str">
        <f t="shared" si="2"/>
        <v>Bedford </v>
      </c>
      <c r="H2831" t="str">
        <f t="shared" si="3"/>
        <v>Virginia</v>
      </c>
      <c r="I2831" t="str">
        <f>VLOOKUP(H2831,Sheet5!A:B,2,FALSE)</f>
        <v>VA</v>
      </c>
      <c r="J2831" t="str">
        <f t="shared" si="4"/>
        <v>Bedford, VA</v>
      </c>
    </row>
    <row r="2832" ht="15.75" customHeight="1">
      <c r="A2832" s="11" t="s">
        <v>11381</v>
      </c>
      <c r="B2832" s="12" t="s">
        <v>7848</v>
      </c>
      <c r="C2832" s="12">
        <v>8.3</v>
      </c>
      <c r="D2832" s="12">
        <v>13.5</v>
      </c>
      <c r="E2832" s="12">
        <v>43508.0</v>
      </c>
      <c r="F2832" t="str">
        <f t="shared" si="1"/>
        <v> Virginia</v>
      </c>
      <c r="G2832" t="str">
        <f t="shared" si="2"/>
        <v>Bland </v>
      </c>
      <c r="H2832" t="str">
        <f t="shared" si="3"/>
        <v>Virginia</v>
      </c>
      <c r="I2832" t="str">
        <f>VLOOKUP(H2832,Sheet5!A:B,2,FALSE)</f>
        <v>VA</v>
      </c>
      <c r="J2832" t="str">
        <f t="shared" si="4"/>
        <v>Bland, VA</v>
      </c>
    </row>
    <row r="2833" ht="15.75" customHeight="1">
      <c r="A2833" s="11" t="s">
        <v>11382</v>
      </c>
      <c r="B2833" s="12" t="s">
        <v>7850</v>
      </c>
      <c r="C2833" s="12">
        <v>5.3</v>
      </c>
      <c r="D2833" s="12">
        <v>7.2</v>
      </c>
      <c r="E2833" s="12">
        <v>63011.0</v>
      </c>
      <c r="F2833" t="str">
        <f t="shared" si="1"/>
        <v> Virginia</v>
      </c>
      <c r="G2833" t="str">
        <f t="shared" si="2"/>
        <v>Botetourt </v>
      </c>
      <c r="H2833" t="str">
        <f t="shared" si="3"/>
        <v>Virginia</v>
      </c>
      <c r="I2833" t="str">
        <f>VLOOKUP(H2833,Sheet5!A:B,2,FALSE)</f>
        <v>VA</v>
      </c>
      <c r="J2833" t="str">
        <f t="shared" si="4"/>
        <v>Botetourt, VA</v>
      </c>
    </row>
    <row r="2834" ht="15.75" customHeight="1">
      <c r="A2834" s="11" t="s">
        <v>11383</v>
      </c>
      <c r="B2834" s="12" t="s">
        <v>7854</v>
      </c>
      <c r="C2834" s="12">
        <v>9.8</v>
      </c>
      <c r="D2834" s="12">
        <v>23.5</v>
      </c>
      <c r="E2834" s="12">
        <v>37028.0</v>
      </c>
      <c r="F2834" t="str">
        <f t="shared" si="1"/>
        <v> Virginia</v>
      </c>
      <c r="G2834" t="str">
        <f t="shared" si="2"/>
        <v>Brunswick </v>
      </c>
      <c r="H2834" t="str">
        <f t="shared" si="3"/>
        <v>Virginia</v>
      </c>
      <c r="I2834" t="str">
        <f>VLOOKUP(H2834,Sheet5!A:B,2,FALSE)</f>
        <v>VA</v>
      </c>
      <c r="J2834" t="str">
        <f t="shared" si="4"/>
        <v>Brunswick, VA</v>
      </c>
    </row>
    <row r="2835" ht="15.75" customHeight="1">
      <c r="A2835" s="11" t="s">
        <v>11384</v>
      </c>
      <c r="B2835" s="12" t="s">
        <v>7857</v>
      </c>
      <c r="C2835" s="12">
        <v>11.2</v>
      </c>
      <c r="D2835" s="12">
        <v>24.0</v>
      </c>
      <c r="E2835" s="12">
        <v>29678.0</v>
      </c>
      <c r="F2835" t="str">
        <f t="shared" si="1"/>
        <v> Virginia</v>
      </c>
      <c r="G2835" t="str">
        <f t="shared" si="2"/>
        <v>Buchanan </v>
      </c>
      <c r="H2835" t="str">
        <f t="shared" si="3"/>
        <v>Virginia</v>
      </c>
      <c r="I2835" t="str">
        <f>VLOOKUP(H2835,Sheet5!A:B,2,FALSE)</f>
        <v>VA</v>
      </c>
      <c r="J2835" t="str">
        <f t="shared" si="4"/>
        <v>Buchanan, VA</v>
      </c>
    </row>
    <row r="2836" ht="15.75" customHeight="1">
      <c r="A2836" s="11" t="s">
        <v>11385</v>
      </c>
      <c r="B2836" s="12" t="s">
        <v>7859</v>
      </c>
      <c r="C2836" s="12">
        <v>11.2</v>
      </c>
      <c r="D2836" s="12">
        <v>22.2</v>
      </c>
      <c r="E2836" s="12">
        <v>38484.0</v>
      </c>
      <c r="F2836" t="str">
        <f t="shared" si="1"/>
        <v> Virginia</v>
      </c>
      <c r="G2836" t="str">
        <f t="shared" si="2"/>
        <v>Buckingham </v>
      </c>
      <c r="H2836" t="str">
        <f t="shared" si="3"/>
        <v>Virginia</v>
      </c>
      <c r="I2836" t="str">
        <f>VLOOKUP(H2836,Sheet5!A:B,2,FALSE)</f>
        <v>VA</v>
      </c>
      <c r="J2836" t="str">
        <f t="shared" si="4"/>
        <v>Buckingham, VA</v>
      </c>
    </row>
    <row r="2837" ht="15.75" customHeight="1">
      <c r="A2837" s="11" t="s">
        <v>11386</v>
      </c>
      <c r="B2837" s="12" t="s">
        <v>7865</v>
      </c>
      <c r="C2837" s="12">
        <v>6.8</v>
      </c>
      <c r="D2837" s="12">
        <v>14.8</v>
      </c>
      <c r="E2837" s="12">
        <v>47055.0</v>
      </c>
      <c r="F2837" t="str">
        <f t="shared" si="1"/>
        <v> Virginia</v>
      </c>
      <c r="G2837" t="str">
        <f t="shared" si="2"/>
        <v>Campbell </v>
      </c>
      <c r="H2837" t="str">
        <f t="shared" si="3"/>
        <v>Virginia</v>
      </c>
      <c r="I2837" t="str">
        <f>VLOOKUP(H2837,Sheet5!A:B,2,FALSE)</f>
        <v>VA</v>
      </c>
      <c r="J2837" t="str">
        <f t="shared" si="4"/>
        <v>Campbell, VA</v>
      </c>
    </row>
    <row r="2838" ht="15.75" customHeight="1">
      <c r="A2838" s="11" t="s">
        <v>11387</v>
      </c>
      <c r="B2838" s="12" t="s">
        <v>7867</v>
      </c>
      <c r="C2838" s="12">
        <v>11.6</v>
      </c>
      <c r="D2838" s="12">
        <v>12.5</v>
      </c>
      <c r="E2838" s="12">
        <v>58417.0</v>
      </c>
      <c r="F2838" t="str">
        <f t="shared" si="1"/>
        <v> Virginia</v>
      </c>
      <c r="G2838" t="str">
        <f t="shared" si="2"/>
        <v>Caroline </v>
      </c>
      <c r="H2838" t="str">
        <f t="shared" si="3"/>
        <v>Virginia</v>
      </c>
      <c r="I2838" t="str">
        <f>VLOOKUP(H2838,Sheet5!A:B,2,FALSE)</f>
        <v>VA</v>
      </c>
      <c r="J2838" t="str">
        <f t="shared" si="4"/>
        <v>Caroline, VA</v>
      </c>
    </row>
    <row r="2839" ht="15.75" customHeight="1">
      <c r="A2839" s="11" t="s">
        <v>11388</v>
      </c>
      <c r="B2839" s="12" t="s">
        <v>7869</v>
      </c>
      <c r="C2839" s="12">
        <v>7.8</v>
      </c>
      <c r="D2839" s="12">
        <v>18.5</v>
      </c>
      <c r="E2839" s="12">
        <v>33495.0</v>
      </c>
      <c r="F2839" t="str">
        <f t="shared" si="1"/>
        <v> Virginia</v>
      </c>
      <c r="G2839" t="str">
        <f t="shared" si="2"/>
        <v>Carroll </v>
      </c>
      <c r="H2839" t="str">
        <f t="shared" si="3"/>
        <v>Virginia</v>
      </c>
      <c r="I2839" t="str">
        <f>VLOOKUP(H2839,Sheet5!A:B,2,FALSE)</f>
        <v>VA</v>
      </c>
      <c r="J2839" t="str">
        <f t="shared" si="4"/>
        <v>Carroll, VA</v>
      </c>
    </row>
    <row r="2840" ht="15.75" customHeight="1">
      <c r="A2840" s="11" t="s">
        <v>11389</v>
      </c>
      <c r="B2840" s="12" t="s">
        <v>7871</v>
      </c>
      <c r="C2840" s="12">
        <v>10.0</v>
      </c>
      <c r="D2840" s="12">
        <v>13.6</v>
      </c>
      <c r="E2840" s="12">
        <v>48088.0</v>
      </c>
      <c r="F2840" t="str">
        <f t="shared" si="1"/>
        <v> Virginia</v>
      </c>
      <c r="G2840" t="str">
        <f t="shared" si="2"/>
        <v>Charles City </v>
      </c>
      <c r="H2840" t="str">
        <f t="shared" si="3"/>
        <v>Virginia</v>
      </c>
      <c r="I2840" t="str">
        <f>VLOOKUP(H2840,Sheet5!A:B,2,FALSE)</f>
        <v>VA</v>
      </c>
      <c r="J2840" t="str">
        <f t="shared" si="4"/>
        <v>Charles City, VA</v>
      </c>
    </row>
    <row r="2841" ht="15.75" customHeight="1">
      <c r="A2841" s="11" t="s">
        <v>11390</v>
      </c>
      <c r="B2841" s="12" t="s">
        <v>7873</v>
      </c>
      <c r="C2841" s="12">
        <v>6.4</v>
      </c>
      <c r="D2841" s="12">
        <v>19.3</v>
      </c>
      <c r="E2841" s="12">
        <v>34820.0</v>
      </c>
      <c r="F2841" t="str">
        <f t="shared" si="1"/>
        <v> Virginia</v>
      </c>
      <c r="G2841" t="str">
        <f t="shared" si="2"/>
        <v>Charlotte </v>
      </c>
      <c r="H2841" t="str">
        <f t="shared" si="3"/>
        <v>Virginia</v>
      </c>
      <c r="I2841" t="str">
        <f>VLOOKUP(H2841,Sheet5!A:B,2,FALSE)</f>
        <v>VA</v>
      </c>
      <c r="J2841" t="str">
        <f t="shared" si="4"/>
        <v>Charlotte, VA</v>
      </c>
    </row>
    <row r="2842" ht="15.75" customHeight="1">
      <c r="A2842" s="11" t="s">
        <v>11391</v>
      </c>
      <c r="B2842" s="12" t="s">
        <v>7880</v>
      </c>
      <c r="C2842" s="12">
        <v>7.4</v>
      </c>
      <c r="D2842" s="12">
        <v>7.2</v>
      </c>
      <c r="E2842" s="12">
        <v>72514.0</v>
      </c>
      <c r="F2842" t="str">
        <f t="shared" si="1"/>
        <v> Virginia</v>
      </c>
      <c r="G2842" t="str">
        <f t="shared" si="2"/>
        <v>Chesterfield </v>
      </c>
      <c r="H2842" t="str">
        <f t="shared" si="3"/>
        <v>Virginia</v>
      </c>
      <c r="I2842" t="str">
        <f>VLOOKUP(H2842,Sheet5!A:B,2,FALSE)</f>
        <v>VA</v>
      </c>
      <c r="J2842" t="str">
        <f t="shared" si="4"/>
        <v>Chesterfield, VA</v>
      </c>
    </row>
    <row r="2843" ht="15.75" customHeight="1">
      <c r="A2843" s="11" t="s">
        <v>11392</v>
      </c>
      <c r="B2843" s="12" t="s">
        <v>7883</v>
      </c>
      <c r="C2843" s="12">
        <v>6.2</v>
      </c>
      <c r="D2843" s="12">
        <v>9.5</v>
      </c>
      <c r="E2843" s="12">
        <v>75508.0</v>
      </c>
      <c r="F2843" t="str">
        <f t="shared" si="1"/>
        <v> Virginia</v>
      </c>
      <c r="G2843" t="str">
        <f t="shared" si="2"/>
        <v>Clarke </v>
      </c>
      <c r="H2843" t="str">
        <f t="shared" si="3"/>
        <v>Virginia</v>
      </c>
      <c r="I2843" t="str">
        <f>VLOOKUP(H2843,Sheet5!A:B,2,FALSE)</f>
        <v>VA</v>
      </c>
      <c r="J2843" t="str">
        <f t="shared" si="4"/>
        <v>Clarke, VA</v>
      </c>
    </row>
    <row r="2844" ht="15.75" customHeight="1">
      <c r="A2844" s="11" t="s">
        <v>11393</v>
      </c>
      <c r="B2844" s="12" t="s">
        <v>7890</v>
      </c>
      <c r="C2844" s="12">
        <v>6.6</v>
      </c>
      <c r="D2844" s="12">
        <v>10.4</v>
      </c>
      <c r="E2844" s="12">
        <v>46658.0</v>
      </c>
      <c r="F2844" t="str">
        <f t="shared" si="1"/>
        <v> Virginia</v>
      </c>
      <c r="G2844" t="str">
        <f t="shared" si="2"/>
        <v>Craig </v>
      </c>
      <c r="H2844" t="str">
        <f t="shared" si="3"/>
        <v>Virginia</v>
      </c>
      <c r="I2844" t="str">
        <f>VLOOKUP(H2844,Sheet5!A:B,2,FALSE)</f>
        <v>VA</v>
      </c>
      <c r="J2844" t="str">
        <f t="shared" si="4"/>
        <v>Craig, VA</v>
      </c>
    </row>
    <row r="2845" ht="15.75" customHeight="1">
      <c r="A2845" s="11" t="s">
        <v>11394</v>
      </c>
      <c r="B2845" s="12" t="s">
        <v>7892</v>
      </c>
      <c r="C2845" s="12">
        <v>7.2</v>
      </c>
      <c r="D2845" s="12">
        <v>9.7</v>
      </c>
      <c r="E2845" s="12">
        <v>65235.0</v>
      </c>
      <c r="F2845" t="str">
        <f t="shared" si="1"/>
        <v> Virginia</v>
      </c>
      <c r="G2845" t="str">
        <f t="shared" si="2"/>
        <v>Culpeper </v>
      </c>
      <c r="H2845" t="str">
        <f t="shared" si="3"/>
        <v>Virginia</v>
      </c>
      <c r="I2845" t="str">
        <f>VLOOKUP(H2845,Sheet5!A:B,2,FALSE)</f>
        <v>VA</v>
      </c>
      <c r="J2845" t="str">
        <f t="shared" si="4"/>
        <v>Culpeper, VA</v>
      </c>
    </row>
    <row r="2846" ht="15.75" customHeight="1">
      <c r="A2846" s="11" t="s">
        <v>11395</v>
      </c>
      <c r="B2846" s="12" t="s">
        <v>7894</v>
      </c>
      <c r="C2846" s="12">
        <v>10.3</v>
      </c>
      <c r="D2846" s="12">
        <v>18.5</v>
      </c>
      <c r="E2846" s="12">
        <v>41484.0</v>
      </c>
      <c r="F2846" t="str">
        <f t="shared" si="1"/>
        <v> Virginia</v>
      </c>
      <c r="G2846" t="str">
        <f t="shared" si="2"/>
        <v>Cumberland </v>
      </c>
      <c r="H2846" t="str">
        <f t="shared" si="3"/>
        <v>Virginia</v>
      </c>
      <c r="I2846" t="str">
        <f>VLOOKUP(H2846,Sheet5!A:B,2,FALSE)</f>
        <v>VA</v>
      </c>
      <c r="J2846" t="str">
        <f t="shared" si="4"/>
        <v>Cumberland, VA</v>
      </c>
    </row>
    <row r="2847" ht="15.75" customHeight="1">
      <c r="A2847" s="11" t="s">
        <v>11396</v>
      </c>
      <c r="B2847" s="12" t="s">
        <v>7899</v>
      </c>
      <c r="C2847" s="12">
        <v>9.5</v>
      </c>
      <c r="D2847" s="12">
        <v>20.2</v>
      </c>
      <c r="E2847" s="12">
        <v>33106.0</v>
      </c>
      <c r="F2847" t="str">
        <f t="shared" si="1"/>
        <v> Virginia</v>
      </c>
      <c r="G2847" t="str">
        <f t="shared" si="2"/>
        <v>Dickenson </v>
      </c>
      <c r="H2847" t="str">
        <f t="shared" si="3"/>
        <v>Virginia</v>
      </c>
      <c r="I2847" t="str">
        <f>VLOOKUP(H2847,Sheet5!A:B,2,FALSE)</f>
        <v>VA</v>
      </c>
      <c r="J2847" t="str">
        <f t="shared" si="4"/>
        <v>Dickenson, VA</v>
      </c>
    </row>
    <row r="2848" ht="15.75" customHeight="1">
      <c r="A2848" s="11" t="s">
        <v>11397</v>
      </c>
      <c r="B2848" s="12" t="s">
        <v>7901</v>
      </c>
      <c r="C2848" s="12">
        <v>10.2</v>
      </c>
      <c r="D2848" s="12">
        <v>13.7</v>
      </c>
      <c r="E2848" s="12">
        <v>52328.0</v>
      </c>
      <c r="F2848" t="str">
        <f t="shared" si="1"/>
        <v> Virginia</v>
      </c>
      <c r="G2848" t="str">
        <f t="shared" si="2"/>
        <v>Dinwiddie </v>
      </c>
      <c r="H2848" t="str">
        <f t="shared" si="3"/>
        <v>Virginia</v>
      </c>
      <c r="I2848" t="str">
        <f>VLOOKUP(H2848,Sheet5!A:B,2,FALSE)</f>
        <v>VA</v>
      </c>
      <c r="J2848" t="str">
        <f t="shared" si="4"/>
        <v>Dinwiddie, VA</v>
      </c>
    </row>
    <row r="2849" ht="15.75" customHeight="1">
      <c r="A2849" s="11" t="s">
        <v>11398</v>
      </c>
      <c r="B2849" s="12" t="s">
        <v>7905</v>
      </c>
      <c r="C2849" s="12">
        <v>7.9</v>
      </c>
      <c r="D2849" s="12">
        <v>12.4</v>
      </c>
      <c r="E2849" s="12">
        <v>42143.0</v>
      </c>
      <c r="F2849" t="str">
        <f t="shared" si="1"/>
        <v> Virginia</v>
      </c>
      <c r="G2849" t="str">
        <f t="shared" si="2"/>
        <v>Essex </v>
      </c>
      <c r="H2849" t="str">
        <f t="shared" si="3"/>
        <v>Virginia</v>
      </c>
      <c r="I2849" t="str">
        <f>VLOOKUP(H2849,Sheet5!A:B,2,FALSE)</f>
        <v>VA</v>
      </c>
      <c r="J2849" t="str">
        <f t="shared" si="4"/>
        <v>Essex, VA</v>
      </c>
    </row>
    <row r="2850" ht="15.75" customHeight="1">
      <c r="A2850" s="11" t="s">
        <v>11399</v>
      </c>
      <c r="B2850" s="12" t="s">
        <v>7909</v>
      </c>
      <c r="C2850" s="12">
        <v>5.1</v>
      </c>
      <c r="D2850" s="12">
        <v>6.0</v>
      </c>
      <c r="E2850" s="12">
        <v>112102.0</v>
      </c>
      <c r="F2850" t="str">
        <f t="shared" si="1"/>
        <v> Virginia</v>
      </c>
      <c r="G2850" t="str">
        <f t="shared" si="2"/>
        <v>Fairfax </v>
      </c>
      <c r="H2850" t="str">
        <f t="shared" si="3"/>
        <v>Virginia</v>
      </c>
      <c r="I2850" t="str">
        <f>VLOOKUP(H2850,Sheet5!A:B,2,FALSE)</f>
        <v>VA</v>
      </c>
      <c r="J2850" t="str">
        <f t="shared" si="4"/>
        <v>Fairfax, VA</v>
      </c>
    </row>
    <row r="2851" ht="15.75" customHeight="1">
      <c r="A2851" s="11" t="s">
        <v>11400</v>
      </c>
      <c r="B2851" s="12" t="s">
        <v>7914</v>
      </c>
      <c r="C2851" s="12">
        <v>5.4</v>
      </c>
      <c r="D2851" s="12">
        <v>5.8</v>
      </c>
      <c r="E2851" s="12">
        <v>92078.0</v>
      </c>
      <c r="F2851" t="str">
        <f t="shared" si="1"/>
        <v> Virginia</v>
      </c>
      <c r="G2851" t="str">
        <f t="shared" si="2"/>
        <v>Fauquier </v>
      </c>
      <c r="H2851" t="str">
        <f t="shared" si="3"/>
        <v>Virginia</v>
      </c>
      <c r="I2851" t="str">
        <f>VLOOKUP(H2851,Sheet5!A:B,2,FALSE)</f>
        <v>VA</v>
      </c>
      <c r="J2851" t="str">
        <f t="shared" si="4"/>
        <v>Fauquier, VA</v>
      </c>
    </row>
    <row r="2852" ht="15.75" customHeight="1">
      <c r="A2852" s="11" t="s">
        <v>11401</v>
      </c>
      <c r="B2852" s="12" t="s">
        <v>7917</v>
      </c>
      <c r="C2852" s="12">
        <v>6.5</v>
      </c>
      <c r="D2852" s="12">
        <v>10.6</v>
      </c>
      <c r="E2852" s="12">
        <v>47543.0</v>
      </c>
      <c r="F2852" t="str">
        <f t="shared" si="1"/>
        <v> Virginia</v>
      </c>
      <c r="G2852" t="str">
        <f t="shared" si="2"/>
        <v>Floyd </v>
      </c>
      <c r="H2852" t="str">
        <f t="shared" si="3"/>
        <v>Virginia</v>
      </c>
      <c r="I2852" t="str">
        <f>VLOOKUP(H2852,Sheet5!A:B,2,FALSE)</f>
        <v>VA</v>
      </c>
      <c r="J2852" t="str">
        <f t="shared" si="4"/>
        <v>Floyd, VA</v>
      </c>
    </row>
    <row r="2853" ht="15.75" customHeight="1">
      <c r="A2853" s="11" t="s">
        <v>11402</v>
      </c>
      <c r="B2853" s="12" t="s">
        <v>7919</v>
      </c>
      <c r="C2853" s="12">
        <v>6.3</v>
      </c>
      <c r="D2853" s="12">
        <v>6.5</v>
      </c>
      <c r="E2853" s="12">
        <v>64641.0</v>
      </c>
      <c r="F2853" t="str">
        <f t="shared" si="1"/>
        <v> Virginia</v>
      </c>
      <c r="G2853" t="str">
        <f t="shared" si="2"/>
        <v>Fluvanna </v>
      </c>
      <c r="H2853" t="str">
        <f t="shared" si="3"/>
        <v>Virginia</v>
      </c>
      <c r="I2853" t="str">
        <f>VLOOKUP(H2853,Sheet5!A:B,2,FALSE)</f>
        <v>VA</v>
      </c>
      <c r="J2853" t="str">
        <f t="shared" si="4"/>
        <v>Fluvanna, VA</v>
      </c>
    </row>
    <row r="2854" ht="15.75" customHeight="1">
      <c r="A2854" s="11" t="s">
        <v>11403</v>
      </c>
      <c r="B2854" s="12" t="s">
        <v>7923</v>
      </c>
      <c r="C2854" s="12">
        <v>7.1</v>
      </c>
      <c r="D2854" s="12">
        <v>14.5</v>
      </c>
      <c r="E2854" s="12">
        <v>44827.0</v>
      </c>
      <c r="F2854" t="str">
        <f t="shared" si="1"/>
        <v> Virginia</v>
      </c>
      <c r="G2854" t="str">
        <f t="shared" si="2"/>
        <v>Franklin </v>
      </c>
      <c r="H2854" t="str">
        <f t="shared" si="3"/>
        <v>Virginia</v>
      </c>
      <c r="I2854" t="str">
        <f>VLOOKUP(H2854,Sheet5!A:B,2,FALSE)</f>
        <v>VA</v>
      </c>
      <c r="J2854" t="str">
        <f t="shared" si="4"/>
        <v>Franklin, VA</v>
      </c>
    </row>
    <row r="2855" ht="15.75" customHeight="1">
      <c r="A2855" s="11" t="s">
        <v>11404</v>
      </c>
      <c r="B2855" s="12" t="s">
        <v>7926</v>
      </c>
      <c r="C2855" s="12">
        <v>6.4</v>
      </c>
      <c r="D2855" s="12">
        <v>5.9</v>
      </c>
      <c r="E2855" s="12">
        <v>68719.0</v>
      </c>
      <c r="F2855" t="str">
        <f t="shared" si="1"/>
        <v> Virginia</v>
      </c>
      <c r="G2855" t="str">
        <f t="shared" si="2"/>
        <v>Frederick </v>
      </c>
      <c r="H2855" t="str">
        <f t="shared" si="3"/>
        <v>Virginia</v>
      </c>
      <c r="I2855" t="str">
        <f>VLOOKUP(H2855,Sheet5!A:B,2,FALSE)</f>
        <v>VA</v>
      </c>
      <c r="J2855" t="str">
        <f t="shared" si="4"/>
        <v>Frederick, VA</v>
      </c>
    </row>
    <row r="2856" ht="15.75" customHeight="1">
      <c r="A2856" s="11" t="s">
        <v>11405</v>
      </c>
      <c r="B2856" s="12" t="s">
        <v>7933</v>
      </c>
      <c r="C2856" s="12">
        <v>5.4</v>
      </c>
      <c r="D2856" s="12">
        <v>13.3</v>
      </c>
      <c r="E2856" s="12">
        <v>45919.0</v>
      </c>
      <c r="F2856" t="str">
        <f t="shared" si="1"/>
        <v> Virginia</v>
      </c>
      <c r="G2856" t="str">
        <f t="shared" si="2"/>
        <v>Giles </v>
      </c>
      <c r="H2856" t="str">
        <f t="shared" si="3"/>
        <v>Virginia</v>
      </c>
      <c r="I2856" t="str">
        <f>VLOOKUP(H2856,Sheet5!A:B,2,FALSE)</f>
        <v>VA</v>
      </c>
      <c r="J2856" t="str">
        <f t="shared" si="4"/>
        <v>Giles, VA</v>
      </c>
    </row>
    <row r="2857" ht="15.75" customHeight="1">
      <c r="A2857" s="11" t="s">
        <v>11406</v>
      </c>
      <c r="B2857" s="12" t="s">
        <v>7935</v>
      </c>
      <c r="C2857" s="12">
        <v>5.9</v>
      </c>
      <c r="D2857" s="12">
        <v>8.6</v>
      </c>
      <c r="E2857" s="12">
        <v>60980.0</v>
      </c>
      <c r="F2857" t="str">
        <f t="shared" si="1"/>
        <v> Virginia</v>
      </c>
      <c r="G2857" t="str">
        <f t="shared" si="2"/>
        <v>Gloucester </v>
      </c>
      <c r="H2857" t="str">
        <f t="shared" si="3"/>
        <v>Virginia</v>
      </c>
      <c r="I2857" t="str">
        <f>VLOOKUP(H2857,Sheet5!A:B,2,FALSE)</f>
        <v>VA</v>
      </c>
      <c r="J2857" t="str">
        <f t="shared" si="4"/>
        <v>Gloucester, VA</v>
      </c>
    </row>
    <row r="2858" ht="15.75" customHeight="1">
      <c r="A2858" s="11" t="s">
        <v>11407</v>
      </c>
      <c r="B2858" s="12" t="s">
        <v>7938</v>
      </c>
      <c r="C2858" s="12">
        <v>5.2</v>
      </c>
      <c r="D2858" s="12">
        <v>6.2</v>
      </c>
      <c r="E2858" s="12">
        <v>82460.0</v>
      </c>
      <c r="F2858" t="str">
        <f t="shared" si="1"/>
        <v> Virginia</v>
      </c>
      <c r="G2858" t="str">
        <f t="shared" si="2"/>
        <v>Goochland </v>
      </c>
      <c r="H2858" t="str">
        <f t="shared" si="3"/>
        <v>Virginia</v>
      </c>
      <c r="I2858" t="str">
        <f>VLOOKUP(H2858,Sheet5!A:B,2,FALSE)</f>
        <v>VA</v>
      </c>
      <c r="J2858" t="str">
        <f t="shared" si="4"/>
        <v>Goochland, VA</v>
      </c>
    </row>
    <row r="2859" ht="15.75" customHeight="1">
      <c r="A2859" s="11" t="s">
        <v>11408</v>
      </c>
      <c r="B2859" s="12" t="s">
        <v>7941</v>
      </c>
      <c r="C2859" s="12">
        <v>9.2</v>
      </c>
      <c r="D2859" s="12">
        <v>20.2</v>
      </c>
      <c r="E2859" s="12">
        <v>28892.0</v>
      </c>
      <c r="F2859" t="str">
        <f t="shared" si="1"/>
        <v> Virginia</v>
      </c>
      <c r="G2859" t="str">
        <f t="shared" si="2"/>
        <v>Grayson </v>
      </c>
      <c r="H2859" t="str">
        <f t="shared" si="3"/>
        <v>Virginia</v>
      </c>
      <c r="I2859" t="str">
        <f>VLOOKUP(H2859,Sheet5!A:B,2,FALSE)</f>
        <v>VA</v>
      </c>
      <c r="J2859" t="str">
        <f t="shared" si="4"/>
        <v>Grayson, VA</v>
      </c>
    </row>
    <row r="2860" ht="15.75" customHeight="1">
      <c r="A2860" s="11" t="s">
        <v>11409</v>
      </c>
      <c r="B2860" s="12" t="s">
        <v>7943</v>
      </c>
      <c r="C2860" s="12">
        <v>6.3</v>
      </c>
      <c r="D2860" s="12">
        <v>11.3</v>
      </c>
      <c r="E2860" s="12">
        <v>63739.0</v>
      </c>
      <c r="F2860" t="str">
        <f t="shared" si="1"/>
        <v> Virginia</v>
      </c>
      <c r="G2860" t="str">
        <f t="shared" si="2"/>
        <v>Greene </v>
      </c>
      <c r="H2860" t="str">
        <f t="shared" si="3"/>
        <v>Virginia</v>
      </c>
      <c r="I2860" t="str">
        <f>VLOOKUP(H2860,Sheet5!A:B,2,FALSE)</f>
        <v>VA</v>
      </c>
      <c r="J2860" t="str">
        <f t="shared" si="4"/>
        <v>Greene, VA</v>
      </c>
    </row>
    <row r="2861" ht="15.75" customHeight="1">
      <c r="A2861" s="11" t="s">
        <v>11410</v>
      </c>
      <c r="B2861" s="12" t="s">
        <v>7945</v>
      </c>
      <c r="C2861" s="12">
        <v>8.8</v>
      </c>
      <c r="D2861" s="12">
        <v>20.0</v>
      </c>
      <c r="E2861" s="12">
        <v>38933.0</v>
      </c>
      <c r="F2861" t="str">
        <f t="shared" si="1"/>
        <v> Virginia</v>
      </c>
      <c r="G2861" t="str">
        <f t="shared" si="2"/>
        <v>Greensville </v>
      </c>
      <c r="H2861" t="str">
        <f t="shared" si="3"/>
        <v>Virginia</v>
      </c>
      <c r="I2861" t="str">
        <f>VLOOKUP(H2861,Sheet5!A:B,2,FALSE)</f>
        <v>VA</v>
      </c>
      <c r="J2861" t="str">
        <f t="shared" si="4"/>
        <v>Greensville, VA</v>
      </c>
    </row>
    <row r="2862" ht="15.75" customHeight="1">
      <c r="A2862" s="11" t="s">
        <v>11411</v>
      </c>
      <c r="B2862" s="12" t="s">
        <v>7947</v>
      </c>
      <c r="C2862" s="12">
        <v>9.3</v>
      </c>
      <c r="D2862" s="12">
        <v>20.2</v>
      </c>
      <c r="E2862" s="12">
        <v>35093.0</v>
      </c>
      <c r="F2862" t="str">
        <f t="shared" si="1"/>
        <v> Virginia</v>
      </c>
      <c r="G2862" t="str">
        <f t="shared" si="2"/>
        <v>Halifax </v>
      </c>
      <c r="H2862" t="str">
        <f t="shared" si="3"/>
        <v>Virginia</v>
      </c>
      <c r="I2862" t="str">
        <f>VLOOKUP(H2862,Sheet5!A:B,2,FALSE)</f>
        <v>VA</v>
      </c>
      <c r="J2862" t="str">
        <f t="shared" si="4"/>
        <v>Halifax, VA</v>
      </c>
    </row>
    <row r="2863" ht="15.75" customHeight="1">
      <c r="A2863" s="11" t="s">
        <v>11412</v>
      </c>
      <c r="B2863" s="12" t="s">
        <v>7951</v>
      </c>
      <c r="C2863" s="12">
        <v>5.2</v>
      </c>
      <c r="D2863" s="12">
        <v>5.5</v>
      </c>
      <c r="E2863" s="12">
        <v>77550.0</v>
      </c>
      <c r="F2863" t="str">
        <f t="shared" si="1"/>
        <v> Virginia</v>
      </c>
      <c r="G2863" t="str">
        <f t="shared" si="2"/>
        <v>Hanover </v>
      </c>
      <c r="H2863" t="str">
        <f t="shared" si="3"/>
        <v>Virginia</v>
      </c>
      <c r="I2863" t="str">
        <f>VLOOKUP(H2863,Sheet5!A:B,2,FALSE)</f>
        <v>VA</v>
      </c>
      <c r="J2863" t="str">
        <f t="shared" si="4"/>
        <v>Hanover, VA</v>
      </c>
    </row>
    <row r="2864" ht="15.75" customHeight="1">
      <c r="A2864" s="11" t="s">
        <v>11413</v>
      </c>
      <c r="B2864" s="12" t="s">
        <v>7955</v>
      </c>
      <c r="C2864" s="12">
        <v>7.6</v>
      </c>
      <c r="D2864" s="12">
        <v>10.7</v>
      </c>
      <c r="E2864" s="12">
        <v>61438.0</v>
      </c>
      <c r="F2864" t="str">
        <f t="shared" si="1"/>
        <v> Virginia</v>
      </c>
      <c r="G2864" t="str">
        <f t="shared" si="2"/>
        <v>Henrico </v>
      </c>
      <c r="H2864" t="str">
        <f t="shared" si="3"/>
        <v>Virginia</v>
      </c>
      <c r="I2864" t="str">
        <f>VLOOKUP(H2864,Sheet5!A:B,2,FALSE)</f>
        <v>VA</v>
      </c>
      <c r="J2864" t="str">
        <f t="shared" si="4"/>
        <v>Henrico, VA</v>
      </c>
    </row>
    <row r="2865" ht="15.75" customHeight="1">
      <c r="A2865" s="11" t="s">
        <v>11414</v>
      </c>
      <c r="B2865" s="12" t="s">
        <v>7957</v>
      </c>
      <c r="C2865" s="12">
        <v>11.9</v>
      </c>
      <c r="D2865" s="12">
        <v>17.8</v>
      </c>
      <c r="E2865" s="12">
        <v>34344.0</v>
      </c>
      <c r="F2865" t="str">
        <f t="shared" si="1"/>
        <v> Virginia</v>
      </c>
      <c r="G2865" t="str">
        <f t="shared" si="2"/>
        <v>Henry </v>
      </c>
      <c r="H2865" t="str">
        <f t="shared" si="3"/>
        <v>Virginia</v>
      </c>
      <c r="I2865" t="str">
        <f>VLOOKUP(H2865,Sheet5!A:B,2,FALSE)</f>
        <v>VA</v>
      </c>
      <c r="J2865" t="str">
        <f t="shared" si="4"/>
        <v>Henry, VA</v>
      </c>
    </row>
    <row r="2866" ht="15.75" customHeight="1">
      <c r="A2866" s="11" t="s">
        <v>11415</v>
      </c>
      <c r="B2866" s="12" t="s">
        <v>7959</v>
      </c>
      <c r="C2866" s="12">
        <v>1.9</v>
      </c>
      <c r="D2866" s="12">
        <v>12.5</v>
      </c>
      <c r="E2866" s="12">
        <v>44132.0</v>
      </c>
      <c r="F2866" t="str">
        <f t="shared" si="1"/>
        <v> Virginia</v>
      </c>
      <c r="G2866" t="str">
        <f t="shared" si="2"/>
        <v>Highland </v>
      </c>
      <c r="H2866" t="str">
        <f t="shared" si="3"/>
        <v>Virginia</v>
      </c>
      <c r="I2866" t="str">
        <f>VLOOKUP(H2866,Sheet5!A:B,2,FALSE)</f>
        <v>VA</v>
      </c>
      <c r="J2866" t="str">
        <f t="shared" si="4"/>
        <v>Highland, VA</v>
      </c>
    </row>
    <row r="2867" ht="15.75" customHeight="1">
      <c r="A2867" s="11" t="s">
        <v>11416</v>
      </c>
      <c r="B2867" s="12" t="s">
        <v>11417</v>
      </c>
      <c r="C2867" s="12">
        <v>8.3</v>
      </c>
      <c r="D2867" s="12">
        <v>11.3</v>
      </c>
      <c r="E2867" s="12">
        <v>65910.0</v>
      </c>
      <c r="F2867" t="str">
        <f t="shared" si="1"/>
        <v> Virginia</v>
      </c>
      <c r="G2867" t="str">
        <f t="shared" si="2"/>
        <v>Isle of Wight </v>
      </c>
      <c r="H2867" t="str">
        <f t="shared" si="3"/>
        <v>Virginia</v>
      </c>
      <c r="I2867" t="str">
        <f>VLOOKUP(H2867,Sheet5!A:B,2,FALSE)</f>
        <v>VA</v>
      </c>
      <c r="J2867" t="str">
        <f t="shared" si="4"/>
        <v>Isle of Wight, VA</v>
      </c>
    </row>
    <row r="2868" ht="15.75" customHeight="1">
      <c r="A2868" s="11" t="s">
        <v>11418</v>
      </c>
      <c r="B2868" s="12" t="s">
        <v>7965</v>
      </c>
      <c r="C2868" s="12">
        <v>5.8</v>
      </c>
      <c r="D2868" s="12">
        <v>8.5</v>
      </c>
      <c r="E2868" s="12">
        <v>76705.0</v>
      </c>
      <c r="F2868" t="str">
        <f t="shared" si="1"/>
        <v> Virginia</v>
      </c>
      <c r="G2868" t="str">
        <f t="shared" si="2"/>
        <v>James City </v>
      </c>
      <c r="H2868" t="str">
        <f t="shared" si="3"/>
        <v>Virginia</v>
      </c>
      <c r="I2868" t="str">
        <f>VLOOKUP(H2868,Sheet5!A:B,2,FALSE)</f>
        <v>VA</v>
      </c>
      <c r="J2868" t="str">
        <f t="shared" si="4"/>
        <v>James City, VA</v>
      </c>
    </row>
    <row r="2869" ht="15.75" customHeight="1">
      <c r="A2869" s="11" t="s">
        <v>11419</v>
      </c>
      <c r="B2869" s="12" t="s">
        <v>11420</v>
      </c>
      <c r="C2869" s="12">
        <v>5.0</v>
      </c>
      <c r="D2869" s="12">
        <v>11.3</v>
      </c>
      <c r="E2869" s="12">
        <v>47804.0</v>
      </c>
      <c r="F2869" t="str">
        <f t="shared" si="1"/>
        <v> Virginia</v>
      </c>
      <c r="G2869" t="str">
        <f t="shared" si="2"/>
        <v>King and Queen </v>
      </c>
      <c r="H2869" t="str">
        <f t="shared" si="3"/>
        <v>Virginia</v>
      </c>
      <c r="I2869" t="str">
        <f>VLOOKUP(H2869,Sheet5!A:B,2,FALSE)</f>
        <v>VA</v>
      </c>
      <c r="J2869" t="str">
        <f t="shared" si="4"/>
        <v>King and Queen, VA</v>
      </c>
    </row>
    <row r="2870" ht="15.75" customHeight="1">
      <c r="A2870" s="11" t="s">
        <v>11421</v>
      </c>
      <c r="B2870" s="12" t="s">
        <v>7969</v>
      </c>
      <c r="C2870" s="12">
        <v>7.3</v>
      </c>
      <c r="D2870" s="12">
        <v>5.8</v>
      </c>
      <c r="E2870" s="12">
        <v>83071.0</v>
      </c>
      <c r="F2870" t="str">
        <f t="shared" si="1"/>
        <v> Virginia</v>
      </c>
      <c r="G2870" t="str">
        <f t="shared" si="2"/>
        <v>King George </v>
      </c>
      <c r="H2870" t="str">
        <f t="shared" si="3"/>
        <v>Virginia</v>
      </c>
      <c r="I2870" t="str">
        <f>VLOOKUP(H2870,Sheet5!A:B,2,FALSE)</f>
        <v>VA</v>
      </c>
      <c r="J2870" t="str">
        <f t="shared" si="4"/>
        <v>King George, VA</v>
      </c>
    </row>
    <row r="2871" ht="15.75" customHeight="1">
      <c r="A2871" s="11" t="s">
        <v>11422</v>
      </c>
      <c r="B2871" s="12" t="s">
        <v>7971</v>
      </c>
      <c r="C2871" s="12">
        <v>5.8</v>
      </c>
      <c r="D2871" s="12">
        <v>11.7</v>
      </c>
      <c r="E2871" s="12">
        <v>63560.0</v>
      </c>
      <c r="F2871" t="str">
        <f t="shared" si="1"/>
        <v> Virginia</v>
      </c>
      <c r="G2871" t="str">
        <f t="shared" si="2"/>
        <v>King William </v>
      </c>
      <c r="H2871" t="str">
        <f t="shared" si="3"/>
        <v>Virginia</v>
      </c>
      <c r="I2871" t="str">
        <f>VLOOKUP(H2871,Sheet5!A:B,2,FALSE)</f>
        <v>VA</v>
      </c>
      <c r="J2871" t="str">
        <f t="shared" si="4"/>
        <v>King William, VA</v>
      </c>
    </row>
    <row r="2872" ht="15.75" customHeight="1">
      <c r="A2872" s="11" t="s">
        <v>11423</v>
      </c>
      <c r="B2872" s="12" t="s">
        <v>7973</v>
      </c>
      <c r="C2872" s="12">
        <v>8.3</v>
      </c>
      <c r="D2872" s="12">
        <v>10.9</v>
      </c>
      <c r="E2872" s="12">
        <v>49456.0</v>
      </c>
      <c r="F2872" t="str">
        <f t="shared" si="1"/>
        <v> Virginia</v>
      </c>
      <c r="G2872" t="str">
        <f t="shared" si="2"/>
        <v>Lancaster </v>
      </c>
      <c r="H2872" t="str">
        <f t="shared" si="3"/>
        <v>Virginia</v>
      </c>
      <c r="I2872" t="str">
        <f>VLOOKUP(H2872,Sheet5!A:B,2,FALSE)</f>
        <v>VA</v>
      </c>
      <c r="J2872" t="str">
        <f t="shared" si="4"/>
        <v>Lancaster, VA</v>
      </c>
    </row>
    <row r="2873" ht="15.75" customHeight="1">
      <c r="A2873" s="11" t="s">
        <v>11424</v>
      </c>
      <c r="B2873" s="12" t="s">
        <v>7975</v>
      </c>
      <c r="C2873" s="12">
        <v>11.7</v>
      </c>
      <c r="D2873" s="12">
        <v>26.0</v>
      </c>
      <c r="E2873" s="12">
        <v>31264.0</v>
      </c>
      <c r="F2873" t="str">
        <f t="shared" si="1"/>
        <v> Virginia</v>
      </c>
      <c r="G2873" t="str">
        <f t="shared" si="2"/>
        <v>Lee </v>
      </c>
      <c r="H2873" t="str">
        <f t="shared" si="3"/>
        <v>Virginia</v>
      </c>
      <c r="I2873" t="str">
        <f>VLOOKUP(H2873,Sheet5!A:B,2,FALSE)</f>
        <v>VA</v>
      </c>
      <c r="J2873" t="str">
        <f t="shared" si="4"/>
        <v>Lee, VA</v>
      </c>
    </row>
    <row r="2874" ht="15.75" customHeight="1">
      <c r="A2874" s="11" t="s">
        <v>11425</v>
      </c>
      <c r="B2874" s="12" t="s">
        <v>7979</v>
      </c>
      <c r="C2874" s="12">
        <v>4.3</v>
      </c>
      <c r="D2874" s="12">
        <v>3.8</v>
      </c>
      <c r="E2874" s="12">
        <v>123966.0</v>
      </c>
      <c r="F2874" t="str">
        <f t="shared" si="1"/>
        <v> Virginia</v>
      </c>
      <c r="G2874" t="str">
        <f t="shared" si="2"/>
        <v>Loudoun </v>
      </c>
      <c r="H2874" t="str">
        <f t="shared" si="3"/>
        <v>Virginia</v>
      </c>
      <c r="I2874" t="str">
        <f>VLOOKUP(H2874,Sheet5!A:B,2,FALSE)</f>
        <v>VA</v>
      </c>
      <c r="J2874" t="str">
        <f t="shared" si="4"/>
        <v>Loudoun, VA</v>
      </c>
    </row>
    <row r="2875" ht="15.75" customHeight="1">
      <c r="A2875" s="11" t="s">
        <v>11426</v>
      </c>
      <c r="B2875" s="12" t="s">
        <v>7981</v>
      </c>
      <c r="C2875" s="12">
        <v>8.0</v>
      </c>
      <c r="D2875" s="12">
        <v>9.6</v>
      </c>
      <c r="E2875" s="12">
        <v>57126.0</v>
      </c>
      <c r="F2875" t="str">
        <f t="shared" si="1"/>
        <v> Virginia</v>
      </c>
      <c r="G2875" t="str">
        <f t="shared" si="2"/>
        <v>Louisa </v>
      </c>
      <c r="H2875" t="str">
        <f t="shared" si="3"/>
        <v>Virginia</v>
      </c>
      <c r="I2875" t="str">
        <f>VLOOKUP(H2875,Sheet5!A:B,2,FALSE)</f>
        <v>VA</v>
      </c>
      <c r="J2875" t="str">
        <f t="shared" si="4"/>
        <v>Louisa, VA</v>
      </c>
    </row>
    <row r="2876" ht="15.75" customHeight="1">
      <c r="A2876" s="11" t="s">
        <v>11427</v>
      </c>
      <c r="B2876" s="12" t="s">
        <v>7983</v>
      </c>
      <c r="C2876" s="12">
        <v>7.4</v>
      </c>
      <c r="D2876" s="12">
        <v>19.9</v>
      </c>
      <c r="E2876" s="12">
        <v>37881.0</v>
      </c>
      <c r="F2876" t="str">
        <f t="shared" si="1"/>
        <v> Virginia</v>
      </c>
      <c r="G2876" t="str">
        <f t="shared" si="2"/>
        <v>Lunenburg </v>
      </c>
      <c r="H2876" t="str">
        <f t="shared" si="3"/>
        <v>Virginia</v>
      </c>
      <c r="I2876" t="str">
        <f>VLOOKUP(H2876,Sheet5!A:B,2,FALSE)</f>
        <v>VA</v>
      </c>
      <c r="J2876" t="str">
        <f t="shared" si="4"/>
        <v>Lunenburg, VA</v>
      </c>
    </row>
    <row r="2877" ht="15.75" customHeight="1">
      <c r="A2877" s="11" t="s">
        <v>11428</v>
      </c>
      <c r="B2877" s="12" t="s">
        <v>7987</v>
      </c>
      <c r="C2877" s="12">
        <v>6.8</v>
      </c>
      <c r="D2877" s="12">
        <v>13.8</v>
      </c>
      <c r="E2877" s="12">
        <v>51641.0</v>
      </c>
      <c r="F2877" t="str">
        <f t="shared" si="1"/>
        <v> Virginia</v>
      </c>
      <c r="G2877" t="str">
        <f t="shared" si="2"/>
        <v>Madison </v>
      </c>
      <c r="H2877" t="str">
        <f t="shared" si="3"/>
        <v>Virginia</v>
      </c>
      <c r="I2877" t="str">
        <f>VLOOKUP(H2877,Sheet5!A:B,2,FALSE)</f>
        <v>VA</v>
      </c>
      <c r="J2877" t="str">
        <f t="shared" si="4"/>
        <v>Madison, VA</v>
      </c>
    </row>
    <row r="2878" ht="15.75" customHeight="1">
      <c r="A2878" s="11" t="s">
        <v>11429</v>
      </c>
      <c r="B2878" s="12" t="s">
        <v>7995</v>
      </c>
      <c r="C2878" s="12">
        <v>4.3</v>
      </c>
      <c r="D2878" s="12">
        <v>9.1</v>
      </c>
      <c r="E2878" s="12">
        <v>63157.0</v>
      </c>
      <c r="F2878" t="str">
        <f t="shared" si="1"/>
        <v> Virginia</v>
      </c>
      <c r="G2878" t="str">
        <f t="shared" si="2"/>
        <v>Mathews </v>
      </c>
      <c r="H2878" t="str">
        <f t="shared" si="3"/>
        <v>Virginia</v>
      </c>
      <c r="I2878" t="str">
        <f>VLOOKUP(H2878,Sheet5!A:B,2,FALSE)</f>
        <v>VA</v>
      </c>
      <c r="J2878" t="str">
        <f t="shared" si="4"/>
        <v>Mathews, VA</v>
      </c>
    </row>
    <row r="2879" ht="15.75" customHeight="1">
      <c r="A2879" s="11" t="s">
        <v>11430</v>
      </c>
      <c r="B2879" s="12" t="s">
        <v>7997</v>
      </c>
      <c r="C2879" s="12">
        <v>7.9</v>
      </c>
      <c r="D2879" s="12">
        <v>19.9</v>
      </c>
      <c r="E2879" s="12">
        <v>37756.0</v>
      </c>
      <c r="F2879" t="str">
        <f t="shared" si="1"/>
        <v> Virginia</v>
      </c>
      <c r="G2879" t="str">
        <f t="shared" si="2"/>
        <v>Mecklenburg </v>
      </c>
      <c r="H2879" t="str">
        <f t="shared" si="3"/>
        <v>Virginia</v>
      </c>
      <c r="I2879" t="str">
        <f>VLOOKUP(H2879,Sheet5!A:B,2,FALSE)</f>
        <v>VA</v>
      </c>
      <c r="J2879" t="str">
        <f t="shared" si="4"/>
        <v>Mecklenburg, VA</v>
      </c>
    </row>
    <row r="2880" ht="15.75" customHeight="1">
      <c r="A2880" s="11" t="s">
        <v>11431</v>
      </c>
      <c r="B2880" s="12" t="s">
        <v>7999</v>
      </c>
      <c r="C2880" s="12">
        <v>6.0</v>
      </c>
      <c r="D2880" s="12">
        <v>9.8</v>
      </c>
      <c r="E2880" s="12">
        <v>54452.0</v>
      </c>
      <c r="F2880" t="str">
        <f t="shared" si="1"/>
        <v> Virginia</v>
      </c>
      <c r="G2880" t="str">
        <f t="shared" si="2"/>
        <v>Middlesex </v>
      </c>
      <c r="H2880" t="str">
        <f t="shared" si="3"/>
        <v>Virginia</v>
      </c>
      <c r="I2880" t="str">
        <f>VLOOKUP(H2880,Sheet5!A:B,2,FALSE)</f>
        <v>VA</v>
      </c>
      <c r="J2880" t="str">
        <f t="shared" si="4"/>
        <v>Middlesex, VA</v>
      </c>
    </row>
    <row r="2881" ht="15.75" customHeight="1">
      <c r="A2881" s="11" t="s">
        <v>11432</v>
      </c>
      <c r="B2881" s="12" t="s">
        <v>8001</v>
      </c>
      <c r="C2881" s="12">
        <v>6.0</v>
      </c>
      <c r="D2881" s="12">
        <v>25.6</v>
      </c>
      <c r="E2881" s="12">
        <v>44810.0</v>
      </c>
      <c r="F2881" t="str">
        <f t="shared" si="1"/>
        <v> Virginia</v>
      </c>
      <c r="G2881" t="str">
        <f t="shared" si="2"/>
        <v>Montgomery </v>
      </c>
      <c r="H2881" t="str">
        <f t="shared" si="3"/>
        <v>Virginia</v>
      </c>
      <c r="I2881" t="str">
        <f>VLOOKUP(H2881,Sheet5!A:B,2,FALSE)</f>
        <v>VA</v>
      </c>
      <c r="J2881" t="str">
        <f t="shared" si="4"/>
        <v>Montgomery, VA</v>
      </c>
    </row>
    <row r="2882" ht="15.75" customHeight="1">
      <c r="A2882" s="11" t="s">
        <v>11433</v>
      </c>
      <c r="B2882" s="12" t="s">
        <v>8003</v>
      </c>
      <c r="C2882" s="12">
        <v>6.2</v>
      </c>
      <c r="D2882" s="12">
        <v>14.1</v>
      </c>
      <c r="E2882" s="12">
        <v>50131.0</v>
      </c>
      <c r="F2882" t="str">
        <f t="shared" si="1"/>
        <v> Virginia</v>
      </c>
      <c r="G2882" t="str">
        <f t="shared" si="2"/>
        <v>Nelson </v>
      </c>
      <c r="H2882" t="str">
        <f t="shared" si="3"/>
        <v>Virginia</v>
      </c>
      <c r="I2882" t="str">
        <f>VLOOKUP(H2882,Sheet5!A:B,2,FALSE)</f>
        <v>VA</v>
      </c>
      <c r="J2882" t="str">
        <f t="shared" si="4"/>
        <v>Nelson, VA</v>
      </c>
    </row>
    <row r="2883" ht="15.75" customHeight="1">
      <c r="A2883" s="11" t="s">
        <v>11434</v>
      </c>
      <c r="B2883" s="12" t="s">
        <v>8005</v>
      </c>
      <c r="C2883" s="12">
        <v>7.4</v>
      </c>
      <c r="D2883" s="12">
        <v>5.4</v>
      </c>
      <c r="E2883" s="12">
        <v>73030.0</v>
      </c>
      <c r="F2883" t="str">
        <f t="shared" si="1"/>
        <v> Virginia</v>
      </c>
      <c r="G2883" t="str">
        <f t="shared" si="2"/>
        <v>New Kent </v>
      </c>
      <c r="H2883" t="str">
        <f t="shared" si="3"/>
        <v>Virginia</v>
      </c>
      <c r="I2883" t="str">
        <f>VLOOKUP(H2883,Sheet5!A:B,2,FALSE)</f>
        <v>VA</v>
      </c>
      <c r="J2883" t="str">
        <f t="shared" si="4"/>
        <v>New Kent, VA</v>
      </c>
    </row>
    <row r="2884" ht="15.75" customHeight="1">
      <c r="A2884" s="11" t="s">
        <v>11435</v>
      </c>
      <c r="B2884" s="12" t="s">
        <v>8011</v>
      </c>
      <c r="C2884" s="12">
        <v>9.1</v>
      </c>
      <c r="D2884" s="12">
        <v>23.8</v>
      </c>
      <c r="E2884" s="12">
        <v>34656.0</v>
      </c>
      <c r="F2884" t="str">
        <f t="shared" si="1"/>
        <v> Virginia</v>
      </c>
      <c r="G2884" t="str">
        <f t="shared" si="2"/>
        <v>Northampton </v>
      </c>
      <c r="H2884" t="str">
        <f t="shared" si="3"/>
        <v>Virginia</v>
      </c>
      <c r="I2884" t="str">
        <f>VLOOKUP(H2884,Sheet5!A:B,2,FALSE)</f>
        <v>VA</v>
      </c>
      <c r="J2884" t="str">
        <f t="shared" si="4"/>
        <v>Northampton, VA</v>
      </c>
    </row>
    <row r="2885" ht="15.75" customHeight="1">
      <c r="A2885" s="11" t="s">
        <v>11436</v>
      </c>
      <c r="B2885" s="12" t="s">
        <v>8013</v>
      </c>
      <c r="C2885" s="12">
        <v>8.7</v>
      </c>
      <c r="D2885" s="12">
        <v>12.2</v>
      </c>
      <c r="E2885" s="12">
        <v>50774.0</v>
      </c>
      <c r="F2885" t="str">
        <f t="shared" si="1"/>
        <v> Virginia</v>
      </c>
      <c r="G2885" t="str">
        <f t="shared" si="2"/>
        <v>Northumberland </v>
      </c>
      <c r="H2885" t="str">
        <f t="shared" si="3"/>
        <v>Virginia</v>
      </c>
      <c r="I2885" t="str">
        <f>VLOOKUP(H2885,Sheet5!A:B,2,FALSE)</f>
        <v>VA</v>
      </c>
      <c r="J2885" t="str">
        <f t="shared" si="4"/>
        <v>Northumberland, VA</v>
      </c>
    </row>
    <row r="2886" ht="15.75" customHeight="1">
      <c r="A2886" s="11" t="s">
        <v>11437</v>
      </c>
      <c r="B2886" s="12" t="s">
        <v>8017</v>
      </c>
      <c r="C2886" s="12">
        <v>10.9</v>
      </c>
      <c r="D2886" s="12">
        <v>20.9</v>
      </c>
      <c r="E2886" s="12">
        <v>35911.0</v>
      </c>
      <c r="F2886" t="str">
        <f t="shared" si="1"/>
        <v> Virginia</v>
      </c>
      <c r="G2886" t="str">
        <f t="shared" si="2"/>
        <v>Nottoway </v>
      </c>
      <c r="H2886" t="str">
        <f t="shared" si="3"/>
        <v>Virginia</v>
      </c>
      <c r="I2886" t="str">
        <f>VLOOKUP(H2886,Sheet5!A:B,2,FALSE)</f>
        <v>VA</v>
      </c>
      <c r="J2886" t="str">
        <f t="shared" si="4"/>
        <v>Nottoway, VA</v>
      </c>
    </row>
    <row r="2887" ht="15.75" customHeight="1">
      <c r="A2887" s="11" t="s">
        <v>11438</v>
      </c>
      <c r="B2887" s="12" t="s">
        <v>8019</v>
      </c>
      <c r="C2887" s="12">
        <v>9.5</v>
      </c>
      <c r="D2887" s="12">
        <v>12.6</v>
      </c>
      <c r="E2887" s="12">
        <v>63538.0</v>
      </c>
      <c r="F2887" t="str">
        <f t="shared" si="1"/>
        <v> Virginia</v>
      </c>
      <c r="G2887" t="str">
        <f t="shared" si="2"/>
        <v>Orange </v>
      </c>
      <c r="H2887" t="str">
        <f t="shared" si="3"/>
        <v>Virginia</v>
      </c>
      <c r="I2887" t="str">
        <f>VLOOKUP(H2887,Sheet5!A:B,2,FALSE)</f>
        <v>VA</v>
      </c>
      <c r="J2887" t="str">
        <f t="shared" si="4"/>
        <v>Orange, VA</v>
      </c>
    </row>
    <row r="2888" ht="15.75" customHeight="1">
      <c r="A2888" s="11" t="s">
        <v>11439</v>
      </c>
      <c r="B2888" s="12" t="s">
        <v>8021</v>
      </c>
      <c r="C2888" s="12">
        <v>11.0</v>
      </c>
      <c r="D2888" s="12">
        <v>17.2</v>
      </c>
      <c r="E2888" s="12">
        <v>43063.0</v>
      </c>
      <c r="F2888" t="str">
        <f t="shared" si="1"/>
        <v> Virginia</v>
      </c>
      <c r="G2888" t="str">
        <f t="shared" si="2"/>
        <v>Page </v>
      </c>
      <c r="H2888" t="str">
        <f t="shared" si="3"/>
        <v>Virginia</v>
      </c>
      <c r="I2888" t="str">
        <f>VLOOKUP(H2888,Sheet5!A:B,2,FALSE)</f>
        <v>VA</v>
      </c>
      <c r="J2888" t="str">
        <f t="shared" si="4"/>
        <v>Page, VA</v>
      </c>
    </row>
    <row r="2889" ht="15.75" customHeight="1">
      <c r="A2889" s="11" t="s">
        <v>11440</v>
      </c>
      <c r="B2889" s="12" t="s">
        <v>8023</v>
      </c>
      <c r="C2889" s="12">
        <v>10.4</v>
      </c>
      <c r="D2889" s="12">
        <v>20.2</v>
      </c>
      <c r="E2889" s="12">
        <v>34753.0</v>
      </c>
      <c r="F2889" t="str">
        <f t="shared" si="1"/>
        <v> Virginia</v>
      </c>
      <c r="G2889" t="str">
        <f t="shared" si="2"/>
        <v>Patrick </v>
      </c>
      <c r="H2889" t="str">
        <f t="shared" si="3"/>
        <v>Virginia</v>
      </c>
      <c r="I2889" t="str">
        <f>VLOOKUP(H2889,Sheet5!A:B,2,FALSE)</f>
        <v>VA</v>
      </c>
      <c r="J2889" t="str">
        <f t="shared" si="4"/>
        <v>Patrick, VA</v>
      </c>
    </row>
    <row r="2890" ht="15.75" customHeight="1">
      <c r="A2890" s="11" t="s">
        <v>11441</v>
      </c>
      <c r="B2890" s="12" t="s">
        <v>8027</v>
      </c>
      <c r="C2890" s="12">
        <v>8.3</v>
      </c>
      <c r="D2890" s="12">
        <v>14.5</v>
      </c>
      <c r="E2890" s="12">
        <v>42311.0</v>
      </c>
      <c r="F2890" t="str">
        <f t="shared" si="1"/>
        <v> Virginia</v>
      </c>
      <c r="G2890" t="str">
        <f t="shared" si="2"/>
        <v>Pittsylvania </v>
      </c>
      <c r="H2890" t="str">
        <f t="shared" si="3"/>
        <v>Virginia</v>
      </c>
      <c r="I2890" t="str">
        <f>VLOOKUP(H2890,Sheet5!A:B,2,FALSE)</f>
        <v>VA</v>
      </c>
      <c r="J2890" t="str">
        <f t="shared" si="4"/>
        <v>Pittsylvania, VA</v>
      </c>
    </row>
    <row r="2891" ht="15.75" customHeight="1">
      <c r="A2891" s="11" t="s">
        <v>11442</v>
      </c>
      <c r="B2891" s="12" t="s">
        <v>8033</v>
      </c>
      <c r="C2891" s="12">
        <v>4.5</v>
      </c>
      <c r="D2891" s="12">
        <v>5.4</v>
      </c>
      <c r="E2891" s="12">
        <v>75447.0</v>
      </c>
      <c r="F2891" t="str">
        <f t="shared" si="1"/>
        <v> Virginia</v>
      </c>
      <c r="G2891" t="str">
        <f t="shared" si="2"/>
        <v>Powhatan </v>
      </c>
      <c r="H2891" t="str">
        <f t="shared" si="3"/>
        <v>Virginia</v>
      </c>
      <c r="I2891" t="str">
        <f>VLOOKUP(H2891,Sheet5!A:B,2,FALSE)</f>
        <v>VA</v>
      </c>
      <c r="J2891" t="str">
        <f t="shared" si="4"/>
        <v>Powhatan, VA</v>
      </c>
    </row>
    <row r="2892" ht="15.75" customHeight="1">
      <c r="A2892" s="11" t="s">
        <v>11443</v>
      </c>
      <c r="B2892" s="12" t="s">
        <v>8035</v>
      </c>
      <c r="C2892" s="12">
        <v>8.0</v>
      </c>
      <c r="D2892" s="12">
        <v>22.3</v>
      </c>
      <c r="E2892" s="12">
        <v>37238.0</v>
      </c>
      <c r="F2892" t="str">
        <f t="shared" si="1"/>
        <v> Virginia</v>
      </c>
      <c r="G2892" t="str">
        <f t="shared" si="2"/>
        <v>Prince Edward </v>
      </c>
      <c r="H2892" t="str">
        <f t="shared" si="3"/>
        <v>Virginia</v>
      </c>
      <c r="I2892" t="str">
        <f>VLOOKUP(H2892,Sheet5!A:B,2,FALSE)</f>
        <v>VA</v>
      </c>
      <c r="J2892" t="str">
        <f t="shared" si="4"/>
        <v>Prince Edward, VA</v>
      </c>
    </row>
    <row r="2893" ht="15.75" customHeight="1">
      <c r="A2893" s="11" t="s">
        <v>11444</v>
      </c>
      <c r="B2893" s="12" t="s">
        <v>8037</v>
      </c>
      <c r="C2893" s="12">
        <v>10.6</v>
      </c>
      <c r="D2893" s="12">
        <v>10.1</v>
      </c>
      <c r="E2893" s="12">
        <v>61071.0</v>
      </c>
      <c r="F2893" t="str">
        <f t="shared" si="1"/>
        <v> Virginia</v>
      </c>
      <c r="G2893" t="str">
        <f t="shared" si="2"/>
        <v>Prince George </v>
      </c>
      <c r="H2893" t="str">
        <f t="shared" si="3"/>
        <v>Virginia</v>
      </c>
      <c r="I2893" t="str">
        <f>VLOOKUP(H2893,Sheet5!A:B,2,FALSE)</f>
        <v>VA</v>
      </c>
      <c r="J2893" t="str">
        <f t="shared" si="4"/>
        <v>Prince George, VA</v>
      </c>
    </row>
    <row r="2894" ht="15.75" customHeight="1">
      <c r="A2894" s="11" t="s">
        <v>11445</v>
      </c>
      <c r="B2894" s="12" t="s">
        <v>8039</v>
      </c>
      <c r="C2894" s="12">
        <v>5.8</v>
      </c>
      <c r="D2894" s="12">
        <v>6.5</v>
      </c>
      <c r="E2894" s="12">
        <v>98514.0</v>
      </c>
      <c r="F2894" t="str">
        <f t="shared" si="1"/>
        <v> Virginia</v>
      </c>
      <c r="G2894" t="str">
        <f t="shared" si="2"/>
        <v>Prince William </v>
      </c>
      <c r="H2894" t="str">
        <f t="shared" si="3"/>
        <v>Virginia</v>
      </c>
      <c r="I2894" t="str">
        <f>VLOOKUP(H2894,Sheet5!A:B,2,FALSE)</f>
        <v>VA</v>
      </c>
      <c r="J2894" t="str">
        <f t="shared" si="4"/>
        <v>Prince William, VA</v>
      </c>
    </row>
    <row r="2895" ht="15.75" customHeight="1">
      <c r="A2895" s="11" t="s">
        <v>11446</v>
      </c>
      <c r="B2895" s="12" t="s">
        <v>8041</v>
      </c>
      <c r="C2895" s="12">
        <v>7.7</v>
      </c>
      <c r="D2895" s="12">
        <v>13.6</v>
      </c>
      <c r="E2895" s="12">
        <v>45635.0</v>
      </c>
      <c r="F2895" t="str">
        <f t="shared" si="1"/>
        <v> Virginia</v>
      </c>
      <c r="G2895" t="str">
        <f t="shared" si="2"/>
        <v>Pulaski </v>
      </c>
      <c r="H2895" t="str">
        <f t="shared" si="3"/>
        <v>Virginia</v>
      </c>
      <c r="I2895" t="str">
        <f>VLOOKUP(H2895,Sheet5!A:B,2,FALSE)</f>
        <v>VA</v>
      </c>
      <c r="J2895" t="str">
        <f t="shared" si="4"/>
        <v>Pulaski, VA</v>
      </c>
    </row>
    <row r="2896" ht="15.75" customHeight="1">
      <c r="A2896" s="11" t="s">
        <v>11447</v>
      </c>
      <c r="B2896" s="12" t="s">
        <v>8045</v>
      </c>
      <c r="C2896" s="12">
        <v>3.3</v>
      </c>
      <c r="D2896" s="12">
        <v>10.7</v>
      </c>
      <c r="E2896" s="12">
        <v>59753.0</v>
      </c>
      <c r="F2896" t="str">
        <f t="shared" si="1"/>
        <v> Virginia</v>
      </c>
      <c r="G2896" t="str">
        <f t="shared" si="2"/>
        <v>Rappahannock </v>
      </c>
      <c r="H2896" t="str">
        <f t="shared" si="3"/>
        <v>Virginia</v>
      </c>
      <c r="I2896" t="str">
        <f>VLOOKUP(H2896,Sheet5!A:B,2,FALSE)</f>
        <v>VA</v>
      </c>
      <c r="J2896" t="str">
        <f t="shared" si="4"/>
        <v>Rappahannock, VA</v>
      </c>
    </row>
    <row r="2897" ht="15.75" customHeight="1">
      <c r="A2897" s="11" t="s">
        <v>11448</v>
      </c>
      <c r="B2897" s="12" t="s">
        <v>8049</v>
      </c>
      <c r="C2897" s="12">
        <v>10.8</v>
      </c>
      <c r="D2897" s="12">
        <v>12.9</v>
      </c>
      <c r="E2897" s="12">
        <v>47199.0</v>
      </c>
      <c r="F2897" t="str">
        <f t="shared" si="1"/>
        <v> Virginia</v>
      </c>
      <c r="G2897" t="str">
        <f t="shared" si="2"/>
        <v>Richmond </v>
      </c>
      <c r="H2897" t="str">
        <f t="shared" si="3"/>
        <v>Virginia</v>
      </c>
      <c r="I2897" t="str">
        <f>VLOOKUP(H2897,Sheet5!A:B,2,FALSE)</f>
        <v>VA</v>
      </c>
      <c r="J2897" t="str">
        <f t="shared" si="4"/>
        <v>Richmond, VA</v>
      </c>
    </row>
    <row r="2898" ht="15.75" customHeight="1">
      <c r="A2898" s="11" t="s">
        <v>11449</v>
      </c>
      <c r="B2898" s="12" t="s">
        <v>8053</v>
      </c>
      <c r="C2898" s="12">
        <v>5.6</v>
      </c>
      <c r="D2898" s="12">
        <v>7.9</v>
      </c>
      <c r="E2898" s="12">
        <v>60950.0</v>
      </c>
      <c r="F2898" t="str">
        <f t="shared" si="1"/>
        <v> Virginia</v>
      </c>
      <c r="G2898" t="str">
        <f t="shared" si="2"/>
        <v>Roanoke </v>
      </c>
      <c r="H2898" t="str">
        <f t="shared" si="3"/>
        <v>Virginia</v>
      </c>
      <c r="I2898" t="str">
        <f>VLOOKUP(H2898,Sheet5!A:B,2,FALSE)</f>
        <v>VA</v>
      </c>
      <c r="J2898" t="str">
        <f t="shared" si="4"/>
        <v>Roanoke, VA</v>
      </c>
    </row>
    <row r="2899" ht="15.75" customHeight="1">
      <c r="A2899" s="11" t="s">
        <v>11450</v>
      </c>
      <c r="B2899" s="12" t="s">
        <v>8055</v>
      </c>
      <c r="C2899" s="12">
        <v>3.3</v>
      </c>
      <c r="D2899" s="12">
        <v>13.2</v>
      </c>
      <c r="E2899" s="12">
        <v>48550.0</v>
      </c>
      <c r="F2899" t="str">
        <f t="shared" si="1"/>
        <v> Virginia</v>
      </c>
      <c r="G2899" t="str">
        <f t="shared" si="2"/>
        <v>Rockbridge </v>
      </c>
      <c r="H2899" t="str">
        <f t="shared" si="3"/>
        <v>Virginia</v>
      </c>
      <c r="I2899" t="str">
        <f>VLOOKUP(H2899,Sheet5!A:B,2,FALSE)</f>
        <v>VA</v>
      </c>
      <c r="J2899" t="str">
        <f t="shared" si="4"/>
        <v>Rockbridge, VA</v>
      </c>
    </row>
    <row r="2900" ht="15.75" customHeight="1">
      <c r="A2900" s="11" t="s">
        <v>11451</v>
      </c>
      <c r="B2900" s="12" t="s">
        <v>8057</v>
      </c>
      <c r="C2900" s="12">
        <v>6.0</v>
      </c>
      <c r="D2900" s="12">
        <v>10.9</v>
      </c>
      <c r="E2900" s="12">
        <v>53728.0</v>
      </c>
      <c r="F2900" t="str">
        <f t="shared" si="1"/>
        <v> Virginia</v>
      </c>
      <c r="G2900" t="str">
        <f t="shared" si="2"/>
        <v>Rockingham </v>
      </c>
      <c r="H2900" t="str">
        <f t="shared" si="3"/>
        <v>Virginia</v>
      </c>
      <c r="I2900" t="str">
        <f>VLOOKUP(H2900,Sheet5!A:B,2,FALSE)</f>
        <v>VA</v>
      </c>
      <c r="J2900" t="str">
        <f t="shared" si="4"/>
        <v>Rockingham, VA</v>
      </c>
    </row>
    <row r="2901" ht="15.75" customHeight="1">
      <c r="A2901" s="11" t="s">
        <v>11452</v>
      </c>
      <c r="B2901" s="12" t="s">
        <v>8059</v>
      </c>
      <c r="C2901" s="12">
        <v>8.8</v>
      </c>
      <c r="D2901" s="12">
        <v>18.7</v>
      </c>
      <c r="E2901" s="12">
        <v>34768.0</v>
      </c>
      <c r="F2901" t="str">
        <f t="shared" si="1"/>
        <v> Virginia</v>
      </c>
      <c r="G2901" t="str">
        <f t="shared" si="2"/>
        <v>Russell </v>
      </c>
      <c r="H2901" t="str">
        <f t="shared" si="3"/>
        <v>Virginia</v>
      </c>
      <c r="I2901" t="str">
        <f>VLOOKUP(H2901,Sheet5!A:B,2,FALSE)</f>
        <v>VA</v>
      </c>
      <c r="J2901" t="str">
        <f t="shared" si="4"/>
        <v>Russell, VA</v>
      </c>
    </row>
    <row r="2902" ht="15.75" customHeight="1">
      <c r="A2902" s="11" t="s">
        <v>11453</v>
      </c>
      <c r="B2902" s="12" t="s">
        <v>8063</v>
      </c>
      <c r="C2902" s="12">
        <v>8.5</v>
      </c>
      <c r="D2902" s="12">
        <v>19.1</v>
      </c>
      <c r="E2902" s="12">
        <v>36579.0</v>
      </c>
      <c r="F2902" t="str">
        <f t="shared" si="1"/>
        <v> Virginia</v>
      </c>
      <c r="G2902" t="str">
        <f t="shared" si="2"/>
        <v>Scott </v>
      </c>
      <c r="H2902" t="str">
        <f t="shared" si="3"/>
        <v>Virginia</v>
      </c>
      <c r="I2902" t="str">
        <f>VLOOKUP(H2902,Sheet5!A:B,2,FALSE)</f>
        <v>VA</v>
      </c>
      <c r="J2902" t="str">
        <f t="shared" si="4"/>
        <v>Scott, VA</v>
      </c>
    </row>
    <row r="2903" ht="15.75" customHeight="1">
      <c r="A2903" s="11" t="s">
        <v>11454</v>
      </c>
      <c r="B2903" s="12" t="s">
        <v>8065</v>
      </c>
      <c r="C2903" s="12">
        <v>5.7</v>
      </c>
      <c r="D2903" s="12">
        <v>12.8</v>
      </c>
      <c r="E2903" s="12">
        <v>47936.0</v>
      </c>
      <c r="F2903" t="str">
        <f t="shared" si="1"/>
        <v> Virginia</v>
      </c>
      <c r="G2903" t="str">
        <f t="shared" si="2"/>
        <v>Shenandoah </v>
      </c>
      <c r="H2903" t="str">
        <f t="shared" si="3"/>
        <v>Virginia</v>
      </c>
      <c r="I2903" t="str">
        <f>VLOOKUP(H2903,Sheet5!A:B,2,FALSE)</f>
        <v>VA</v>
      </c>
      <c r="J2903" t="str">
        <f t="shared" si="4"/>
        <v>Shenandoah, VA</v>
      </c>
    </row>
    <row r="2904" ht="15.75" customHeight="1">
      <c r="A2904" s="11" t="s">
        <v>11455</v>
      </c>
      <c r="B2904" s="12" t="s">
        <v>8067</v>
      </c>
      <c r="C2904" s="12">
        <v>7.6</v>
      </c>
      <c r="D2904" s="12">
        <v>19.3</v>
      </c>
      <c r="E2904" s="12">
        <v>37880.0</v>
      </c>
      <c r="F2904" t="str">
        <f t="shared" si="1"/>
        <v> Virginia</v>
      </c>
      <c r="G2904" t="str">
        <f t="shared" si="2"/>
        <v>Smyth </v>
      </c>
      <c r="H2904" t="str">
        <f t="shared" si="3"/>
        <v>Virginia</v>
      </c>
      <c r="I2904" t="str">
        <f>VLOOKUP(H2904,Sheet5!A:B,2,FALSE)</f>
        <v>VA</v>
      </c>
      <c r="J2904" t="str">
        <f t="shared" si="4"/>
        <v>Smyth, VA</v>
      </c>
    </row>
    <row r="2905" ht="15.75" customHeight="1">
      <c r="A2905" s="11" t="s">
        <v>11456</v>
      </c>
      <c r="B2905" s="12" t="s">
        <v>8069</v>
      </c>
      <c r="C2905" s="12">
        <v>6.6</v>
      </c>
      <c r="D2905" s="12">
        <v>14.5</v>
      </c>
      <c r="E2905" s="12">
        <v>49690.0</v>
      </c>
      <c r="F2905" t="str">
        <f t="shared" si="1"/>
        <v> Virginia</v>
      </c>
      <c r="G2905" t="str">
        <f t="shared" si="2"/>
        <v>Southampton </v>
      </c>
      <c r="H2905" t="str">
        <f t="shared" si="3"/>
        <v>Virginia</v>
      </c>
      <c r="I2905" t="str">
        <f>VLOOKUP(H2905,Sheet5!A:B,2,FALSE)</f>
        <v>VA</v>
      </c>
      <c r="J2905" t="str">
        <f t="shared" si="4"/>
        <v>Southampton, VA</v>
      </c>
    </row>
    <row r="2906" ht="15.75" customHeight="1">
      <c r="A2906" s="11" t="s">
        <v>11457</v>
      </c>
      <c r="B2906" s="12" t="s">
        <v>8071</v>
      </c>
      <c r="C2906" s="12">
        <v>6.5</v>
      </c>
      <c r="D2906" s="12">
        <v>8.1</v>
      </c>
      <c r="E2906" s="12">
        <v>78505.0</v>
      </c>
      <c r="F2906" t="str">
        <f t="shared" si="1"/>
        <v> Virginia</v>
      </c>
      <c r="G2906" t="str">
        <f t="shared" si="2"/>
        <v>Spotsylvania </v>
      </c>
      <c r="H2906" t="str">
        <f t="shared" si="3"/>
        <v>Virginia</v>
      </c>
      <c r="I2906" t="str">
        <f>VLOOKUP(H2906,Sheet5!A:B,2,FALSE)</f>
        <v>VA</v>
      </c>
      <c r="J2906" t="str">
        <f t="shared" si="4"/>
        <v>Spotsylvania, VA</v>
      </c>
    </row>
    <row r="2907" ht="15.75" customHeight="1">
      <c r="A2907" s="11" t="s">
        <v>11458</v>
      </c>
      <c r="B2907" s="12" t="s">
        <v>8073</v>
      </c>
      <c r="C2907" s="12">
        <v>5.9</v>
      </c>
      <c r="D2907" s="12">
        <v>5.4</v>
      </c>
      <c r="E2907" s="12">
        <v>98721.0</v>
      </c>
      <c r="F2907" t="str">
        <f t="shared" si="1"/>
        <v> Virginia</v>
      </c>
      <c r="G2907" t="str">
        <f t="shared" si="2"/>
        <v>Stafford </v>
      </c>
      <c r="H2907" t="str">
        <f t="shared" si="3"/>
        <v>Virginia</v>
      </c>
      <c r="I2907" t="str">
        <f>VLOOKUP(H2907,Sheet5!A:B,2,FALSE)</f>
        <v>VA</v>
      </c>
      <c r="J2907" t="str">
        <f t="shared" si="4"/>
        <v>Stafford, VA</v>
      </c>
    </row>
    <row r="2908" ht="15.75" customHeight="1">
      <c r="A2908" s="11" t="s">
        <v>11459</v>
      </c>
      <c r="B2908" s="12" t="s">
        <v>8079</v>
      </c>
      <c r="C2908" s="12">
        <v>10.1</v>
      </c>
      <c r="D2908" s="12">
        <v>11.4</v>
      </c>
      <c r="E2908" s="12">
        <v>51527.0</v>
      </c>
      <c r="F2908" t="str">
        <f t="shared" si="1"/>
        <v> Virginia</v>
      </c>
      <c r="G2908" t="str">
        <f t="shared" si="2"/>
        <v>Surry </v>
      </c>
      <c r="H2908" t="str">
        <f t="shared" si="3"/>
        <v>Virginia</v>
      </c>
      <c r="I2908" t="str">
        <f>VLOOKUP(H2908,Sheet5!A:B,2,FALSE)</f>
        <v>VA</v>
      </c>
      <c r="J2908" t="str">
        <f t="shared" si="4"/>
        <v>Surry, VA</v>
      </c>
    </row>
    <row r="2909" ht="15.75" customHeight="1">
      <c r="A2909" s="11" t="s">
        <v>11460</v>
      </c>
      <c r="B2909" s="12" t="s">
        <v>8081</v>
      </c>
      <c r="C2909" s="12">
        <v>6.2</v>
      </c>
      <c r="D2909" s="12">
        <v>22.5</v>
      </c>
      <c r="E2909" s="12">
        <v>36972.0</v>
      </c>
      <c r="F2909" t="str">
        <f t="shared" si="1"/>
        <v> Virginia</v>
      </c>
      <c r="G2909" t="str">
        <f t="shared" si="2"/>
        <v>Sussex </v>
      </c>
      <c r="H2909" t="str">
        <f t="shared" si="3"/>
        <v>Virginia</v>
      </c>
      <c r="I2909" t="str">
        <f>VLOOKUP(H2909,Sheet5!A:B,2,FALSE)</f>
        <v>VA</v>
      </c>
      <c r="J2909" t="str">
        <f t="shared" si="4"/>
        <v>Sussex, VA</v>
      </c>
    </row>
    <row r="2910" ht="15.75" customHeight="1">
      <c r="A2910" s="11" t="s">
        <v>11461</v>
      </c>
      <c r="B2910" s="12" t="s">
        <v>8083</v>
      </c>
      <c r="C2910" s="12">
        <v>8.9</v>
      </c>
      <c r="D2910" s="12">
        <v>19.5</v>
      </c>
      <c r="E2910" s="12">
        <v>36248.0</v>
      </c>
      <c r="F2910" t="str">
        <f t="shared" si="1"/>
        <v> Virginia</v>
      </c>
      <c r="G2910" t="str">
        <f t="shared" si="2"/>
        <v>Tazewell </v>
      </c>
      <c r="H2910" t="str">
        <f t="shared" si="3"/>
        <v>Virginia</v>
      </c>
      <c r="I2910" t="str">
        <f>VLOOKUP(H2910,Sheet5!A:B,2,FALSE)</f>
        <v>VA</v>
      </c>
      <c r="J2910" t="str">
        <f t="shared" si="4"/>
        <v>Tazewell, VA</v>
      </c>
    </row>
    <row r="2911" ht="15.75" customHeight="1">
      <c r="A2911" s="11" t="s">
        <v>11462</v>
      </c>
      <c r="B2911" s="12" t="s">
        <v>8087</v>
      </c>
      <c r="C2911" s="12">
        <v>7.8</v>
      </c>
      <c r="D2911" s="12">
        <v>9.9</v>
      </c>
      <c r="E2911" s="12">
        <v>60560.0</v>
      </c>
      <c r="F2911" t="str">
        <f t="shared" si="1"/>
        <v> Virginia</v>
      </c>
      <c r="G2911" t="str">
        <f t="shared" si="2"/>
        <v>Warren </v>
      </c>
      <c r="H2911" t="str">
        <f t="shared" si="3"/>
        <v>Virginia</v>
      </c>
      <c r="I2911" t="str">
        <f>VLOOKUP(H2911,Sheet5!A:B,2,FALSE)</f>
        <v>VA</v>
      </c>
      <c r="J2911" t="str">
        <f t="shared" si="4"/>
        <v>Warren, VA</v>
      </c>
    </row>
    <row r="2912" ht="15.75" customHeight="1">
      <c r="A2912" s="11" t="s">
        <v>11463</v>
      </c>
      <c r="B2912" s="12" t="s">
        <v>8089</v>
      </c>
      <c r="C2912" s="12">
        <v>7.5</v>
      </c>
      <c r="D2912" s="12">
        <v>12.3</v>
      </c>
      <c r="E2912" s="12">
        <v>42458.0</v>
      </c>
      <c r="F2912" t="str">
        <f t="shared" si="1"/>
        <v> Virginia</v>
      </c>
      <c r="G2912" t="str">
        <f t="shared" si="2"/>
        <v>Washington </v>
      </c>
      <c r="H2912" t="str">
        <f t="shared" si="3"/>
        <v>Virginia</v>
      </c>
      <c r="I2912" t="str">
        <f>VLOOKUP(H2912,Sheet5!A:B,2,FALSE)</f>
        <v>VA</v>
      </c>
      <c r="J2912" t="str">
        <f t="shared" si="4"/>
        <v>Washington, VA</v>
      </c>
    </row>
    <row r="2913" ht="15.75" customHeight="1">
      <c r="A2913" s="11" t="s">
        <v>11464</v>
      </c>
      <c r="B2913" s="12" t="s">
        <v>8093</v>
      </c>
      <c r="C2913" s="12">
        <v>10.5</v>
      </c>
      <c r="D2913" s="12">
        <v>12.7</v>
      </c>
      <c r="E2913" s="12">
        <v>48750.0</v>
      </c>
      <c r="F2913" t="str">
        <f t="shared" si="1"/>
        <v> Virginia</v>
      </c>
      <c r="G2913" t="str">
        <f t="shared" si="2"/>
        <v>Westmoreland </v>
      </c>
      <c r="H2913" t="str">
        <f t="shared" si="3"/>
        <v>Virginia</v>
      </c>
      <c r="I2913" t="str">
        <f>VLOOKUP(H2913,Sheet5!A:B,2,FALSE)</f>
        <v>VA</v>
      </c>
      <c r="J2913" t="str">
        <f t="shared" si="4"/>
        <v>Westmoreland, VA</v>
      </c>
    </row>
    <row r="2914" ht="15.75" customHeight="1">
      <c r="A2914" s="11" t="s">
        <v>11465</v>
      </c>
      <c r="B2914" s="12" t="s">
        <v>8099</v>
      </c>
      <c r="C2914" s="12">
        <v>11.1</v>
      </c>
      <c r="D2914" s="12">
        <v>22.7</v>
      </c>
      <c r="E2914" s="12">
        <v>37357.0</v>
      </c>
      <c r="F2914" t="str">
        <f t="shared" si="1"/>
        <v> Virginia</v>
      </c>
      <c r="G2914" t="str">
        <f t="shared" si="2"/>
        <v>Wise </v>
      </c>
      <c r="H2914" t="str">
        <f t="shared" si="3"/>
        <v>Virginia</v>
      </c>
      <c r="I2914" t="str">
        <f>VLOOKUP(H2914,Sheet5!A:B,2,FALSE)</f>
        <v>VA</v>
      </c>
      <c r="J2914" t="str">
        <f t="shared" si="4"/>
        <v>Wise, VA</v>
      </c>
    </row>
    <row r="2915" ht="15.75" customHeight="1">
      <c r="A2915" s="11" t="s">
        <v>11466</v>
      </c>
      <c r="B2915" s="12" t="s">
        <v>8101</v>
      </c>
      <c r="C2915" s="12">
        <v>10.1</v>
      </c>
      <c r="D2915" s="12">
        <v>15.1</v>
      </c>
      <c r="E2915" s="12">
        <v>40185.0</v>
      </c>
      <c r="F2915" t="str">
        <f t="shared" si="1"/>
        <v> Virginia</v>
      </c>
      <c r="G2915" t="str">
        <f t="shared" si="2"/>
        <v>Wythe </v>
      </c>
      <c r="H2915" t="str">
        <f t="shared" si="3"/>
        <v>Virginia</v>
      </c>
      <c r="I2915" t="str">
        <f>VLOOKUP(H2915,Sheet5!A:B,2,FALSE)</f>
        <v>VA</v>
      </c>
      <c r="J2915" t="str">
        <f t="shared" si="4"/>
        <v>Wythe, VA</v>
      </c>
    </row>
    <row r="2916" ht="15.75" customHeight="1">
      <c r="A2916" s="11" t="s">
        <v>11467</v>
      </c>
      <c r="B2916" s="12" t="s">
        <v>8103</v>
      </c>
      <c r="C2916" s="12">
        <v>5.6</v>
      </c>
      <c r="D2916" s="12">
        <v>6.2</v>
      </c>
      <c r="E2916" s="12">
        <v>80900.0</v>
      </c>
      <c r="F2916" t="str">
        <f t="shared" si="1"/>
        <v> Virginia</v>
      </c>
      <c r="G2916" t="str">
        <f t="shared" si="2"/>
        <v>York </v>
      </c>
      <c r="H2916" t="str">
        <f t="shared" si="3"/>
        <v>Virginia</v>
      </c>
      <c r="I2916" t="str">
        <f>VLOOKUP(H2916,Sheet5!A:B,2,FALSE)</f>
        <v>VA</v>
      </c>
      <c r="J2916" t="str">
        <f t="shared" si="4"/>
        <v>York, VA</v>
      </c>
    </row>
    <row r="2917" ht="15.75" customHeight="1">
      <c r="A2917" s="11" t="s">
        <v>11468</v>
      </c>
      <c r="B2917" s="12" t="e">
        <v>#VALUE!</v>
      </c>
      <c r="C2917" s="12">
        <v>4.7</v>
      </c>
      <c r="D2917" s="12">
        <v>8.7</v>
      </c>
      <c r="E2917" s="12">
        <v>87319.0</v>
      </c>
      <c r="F2917" t="str">
        <f t="shared" si="1"/>
        <v> Virginia</v>
      </c>
      <c r="G2917" t="str">
        <f t="shared" si="2"/>
        <v>#VALUE!</v>
      </c>
      <c r="H2917" t="str">
        <f t="shared" si="3"/>
        <v>Virginia</v>
      </c>
      <c r="I2917" t="str">
        <f>VLOOKUP(H2917,Sheet5!A:B,2,FALSE)</f>
        <v>VA</v>
      </c>
      <c r="J2917" t="str">
        <f t="shared" si="4"/>
        <v>#VALUE!</v>
      </c>
    </row>
    <row r="2918" ht="15.75" customHeight="1">
      <c r="A2918" s="11" t="s">
        <v>11469</v>
      </c>
      <c r="B2918" s="12" t="e">
        <v>#VALUE!</v>
      </c>
      <c r="C2918" s="12">
        <v>11.0</v>
      </c>
      <c r="D2918" s="12">
        <v>19.6</v>
      </c>
      <c r="E2918" s="12">
        <v>33616.0</v>
      </c>
      <c r="F2918" t="str">
        <f t="shared" si="1"/>
        <v> Virginia</v>
      </c>
      <c r="G2918" t="str">
        <f t="shared" si="2"/>
        <v>#VALUE!</v>
      </c>
      <c r="H2918" t="str">
        <f t="shared" si="3"/>
        <v>Virginia</v>
      </c>
      <c r="I2918" t="str">
        <f>VLOOKUP(H2918,Sheet5!A:B,2,FALSE)</f>
        <v>VA</v>
      </c>
      <c r="J2918" t="str">
        <f t="shared" si="4"/>
        <v>#VALUE!</v>
      </c>
    </row>
    <row r="2919" ht="15.75" customHeight="1">
      <c r="A2919" s="11" t="s">
        <v>11470</v>
      </c>
      <c r="B2919" s="12" t="e">
        <v>#VALUE!</v>
      </c>
      <c r="C2919" s="12">
        <v>7.8</v>
      </c>
      <c r="D2919" s="12">
        <v>22.9</v>
      </c>
      <c r="E2919" s="12">
        <v>32789.0</v>
      </c>
      <c r="F2919" t="str">
        <f t="shared" si="1"/>
        <v> Virginia</v>
      </c>
      <c r="G2919" t="str">
        <f t="shared" si="2"/>
        <v>#VALUE!</v>
      </c>
      <c r="H2919" t="str">
        <f t="shared" si="3"/>
        <v>Virginia</v>
      </c>
      <c r="I2919" t="str">
        <f>VLOOKUP(H2919,Sheet5!A:B,2,FALSE)</f>
        <v>VA</v>
      </c>
      <c r="J2919" t="str">
        <f t="shared" si="4"/>
        <v>#VALUE!</v>
      </c>
    </row>
    <row r="2920" ht="15.75" customHeight="1">
      <c r="A2920" s="11" t="s">
        <v>11471</v>
      </c>
      <c r="B2920" s="12" t="e">
        <v>#VALUE!</v>
      </c>
      <c r="C2920" s="12">
        <v>5.0</v>
      </c>
      <c r="D2920" s="12">
        <v>27.5</v>
      </c>
      <c r="E2920" s="12">
        <v>47218.0</v>
      </c>
      <c r="F2920" t="str">
        <f t="shared" si="1"/>
        <v> Virginia</v>
      </c>
      <c r="G2920" t="str">
        <f t="shared" si="2"/>
        <v>#VALUE!</v>
      </c>
      <c r="H2920" t="str">
        <f t="shared" si="3"/>
        <v>Virginia</v>
      </c>
      <c r="I2920" t="str">
        <f>VLOOKUP(H2920,Sheet5!A:B,2,FALSE)</f>
        <v>VA</v>
      </c>
      <c r="J2920" t="str">
        <f t="shared" si="4"/>
        <v>#VALUE!</v>
      </c>
    </row>
    <row r="2921" ht="15.75" customHeight="1">
      <c r="A2921" s="11" t="s">
        <v>11472</v>
      </c>
      <c r="B2921" s="12" t="e">
        <v>#VALUE!</v>
      </c>
      <c r="C2921" s="12">
        <v>7.6</v>
      </c>
      <c r="D2921" s="12">
        <v>9.1</v>
      </c>
      <c r="E2921" s="12">
        <v>70176.0</v>
      </c>
      <c r="F2921" t="str">
        <f t="shared" si="1"/>
        <v> Virginia</v>
      </c>
      <c r="G2921" t="str">
        <f t="shared" si="2"/>
        <v>#VALUE!</v>
      </c>
      <c r="H2921" t="str">
        <f t="shared" si="3"/>
        <v>Virginia</v>
      </c>
      <c r="I2921" t="str">
        <f>VLOOKUP(H2921,Sheet5!A:B,2,FALSE)</f>
        <v>VA</v>
      </c>
      <c r="J2921" t="str">
        <f t="shared" si="4"/>
        <v>#VALUE!</v>
      </c>
    </row>
    <row r="2922" ht="15.75" customHeight="1">
      <c r="A2922" s="11" t="s">
        <v>11473</v>
      </c>
      <c r="B2922" s="12" t="e">
        <v>#VALUE!</v>
      </c>
      <c r="C2922" s="12">
        <v>7.2</v>
      </c>
      <c r="D2922" s="12">
        <v>10.6</v>
      </c>
      <c r="E2922" s="12">
        <v>52529.0</v>
      </c>
      <c r="F2922" t="str">
        <f t="shared" si="1"/>
        <v> Virginia</v>
      </c>
      <c r="G2922" t="str">
        <f t="shared" si="2"/>
        <v>#VALUE!</v>
      </c>
      <c r="H2922" t="str">
        <f t="shared" si="3"/>
        <v>Virginia</v>
      </c>
      <c r="I2922" t="str">
        <f>VLOOKUP(H2922,Sheet5!A:B,2,FALSE)</f>
        <v>VA</v>
      </c>
      <c r="J2922" t="str">
        <f t="shared" si="4"/>
        <v>#VALUE!</v>
      </c>
    </row>
    <row r="2923" ht="15.75" customHeight="1">
      <c r="A2923" s="11" t="s">
        <v>11474</v>
      </c>
      <c r="B2923" s="12" t="e">
        <v>#VALUE!</v>
      </c>
      <c r="C2923" s="12">
        <v>5.1</v>
      </c>
      <c r="D2923" s="12">
        <v>21.9</v>
      </c>
      <c r="E2923" s="12">
        <v>38176.0</v>
      </c>
      <c r="F2923" t="str">
        <f t="shared" si="1"/>
        <v> Virginia</v>
      </c>
      <c r="G2923" t="str">
        <f t="shared" si="2"/>
        <v>#VALUE!</v>
      </c>
      <c r="H2923" t="str">
        <f t="shared" si="3"/>
        <v>Virginia</v>
      </c>
      <c r="I2923" t="str">
        <f>VLOOKUP(H2923,Sheet5!A:B,2,FALSE)</f>
        <v>VA</v>
      </c>
      <c r="J2923" t="str">
        <f t="shared" si="4"/>
        <v>#VALUE!</v>
      </c>
    </row>
    <row r="2924" ht="15.75" customHeight="1">
      <c r="A2924" s="11" t="s">
        <v>11475</v>
      </c>
      <c r="B2924" s="12" t="e">
        <v>#VALUE!</v>
      </c>
      <c r="C2924" s="12">
        <v>14.7</v>
      </c>
      <c r="D2924" s="12">
        <v>26.1</v>
      </c>
      <c r="E2924" s="12">
        <v>32173.0</v>
      </c>
      <c r="F2924" t="str">
        <f t="shared" si="1"/>
        <v> Virginia</v>
      </c>
      <c r="G2924" t="str">
        <f t="shared" si="2"/>
        <v>#VALUE!</v>
      </c>
      <c r="H2924" t="str">
        <f t="shared" si="3"/>
        <v>Virginia</v>
      </c>
      <c r="I2924" t="str">
        <f>VLOOKUP(H2924,Sheet5!A:B,2,FALSE)</f>
        <v>VA</v>
      </c>
      <c r="J2924" t="str">
        <f t="shared" si="4"/>
        <v>#VALUE!</v>
      </c>
    </row>
    <row r="2925" ht="15.75" customHeight="1">
      <c r="A2925" s="11" t="s">
        <v>11476</v>
      </c>
      <c r="B2925" s="12" t="e">
        <v>#VALUE!</v>
      </c>
      <c r="C2925" s="12">
        <v>17.2</v>
      </c>
      <c r="D2925" s="12">
        <v>34.6</v>
      </c>
      <c r="E2925" s="12">
        <v>30240.0</v>
      </c>
      <c r="F2925" t="str">
        <f t="shared" si="1"/>
        <v> Virginia</v>
      </c>
      <c r="G2925" t="str">
        <f t="shared" si="2"/>
        <v>#VALUE!</v>
      </c>
      <c r="H2925" t="str">
        <f t="shared" si="3"/>
        <v>Virginia</v>
      </c>
      <c r="I2925" t="str">
        <f>VLOOKUP(H2925,Sheet5!A:B,2,FALSE)</f>
        <v>VA</v>
      </c>
      <c r="J2925" t="str">
        <f t="shared" si="4"/>
        <v>#VALUE!</v>
      </c>
    </row>
    <row r="2926" ht="15.75" customHeight="1">
      <c r="A2926" s="11" t="s">
        <v>11477</v>
      </c>
      <c r="B2926" s="12" t="e">
        <v>#VALUE!</v>
      </c>
      <c r="C2926" s="12">
        <v>5.5</v>
      </c>
      <c r="D2926" s="12">
        <v>8.8</v>
      </c>
      <c r="E2926" s="12">
        <v>100584.0</v>
      </c>
      <c r="F2926" t="str">
        <f t="shared" si="1"/>
        <v> Virginia</v>
      </c>
      <c r="G2926" t="str">
        <f t="shared" si="2"/>
        <v>#VALUE!</v>
      </c>
      <c r="H2926" t="str">
        <f t="shared" si="3"/>
        <v>Virginia</v>
      </c>
      <c r="I2926" t="str">
        <f>VLOOKUP(H2926,Sheet5!A:B,2,FALSE)</f>
        <v>VA</v>
      </c>
      <c r="J2926" t="str">
        <f t="shared" si="4"/>
        <v>#VALUE!</v>
      </c>
    </row>
    <row r="2927" ht="15.75" customHeight="1">
      <c r="A2927" s="11" t="s">
        <v>11478</v>
      </c>
      <c r="B2927" s="12" t="e">
        <v>#VALUE!</v>
      </c>
      <c r="C2927" s="12">
        <v>5.0</v>
      </c>
      <c r="D2927" s="12">
        <v>4.6</v>
      </c>
      <c r="E2927" s="12">
        <v>120500.0</v>
      </c>
      <c r="F2927" t="str">
        <f t="shared" si="1"/>
        <v> Virginia</v>
      </c>
      <c r="G2927" t="str">
        <f t="shared" si="2"/>
        <v>#VALUE!</v>
      </c>
      <c r="H2927" t="str">
        <f t="shared" si="3"/>
        <v>Virginia</v>
      </c>
      <c r="I2927" t="str">
        <f>VLOOKUP(H2927,Sheet5!A:B,2,FALSE)</f>
        <v>VA</v>
      </c>
      <c r="J2927" t="str">
        <f t="shared" si="4"/>
        <v>#VALUE!</v>
      </c>
    </row>
    <row r="2928" ht="15.75" customHeight="1">
      <c r="A2928" s="11" t="s">
        <v>11479</v>
      </c>
      <c r="B2928" s="12" t="e">
        <v>#VALUE!</v>
      </c>
      <c r="C2928" s="12">
        <v>14.0</v>
      </c>
      <c r="D2928" s="12">
        <v>25.8</v>
      </c>
      <c r="E2928" s="12">
        <v>33133.0</v>
      </c>
      <c r="F2928" t="str">
        <f t="shared" si="1"/>
        <v> Virginia</v>
      </c>
      <c r="G2928" t="str">
        <f t="shared" si="2"/>
        <v>#VALUE!</v>
      </c>
      <c r="H2928" t="str">
        <f t="shared" si="3"/>
        <v>Virginia</v>
      </c>
      <c r="I2928" t="str">
        <f>VLOOKUP(H2928,Sheet5!A:B,2,FALSE)</f>
        <v>VA</v>
      </c>
      <c r="J2928" t="str">
        <f t="shared" si="4"/>
        <v>#VALUE!</v>
      </c>
    </row>
    <row r="2929" ht="15.75" customHeight="1">
      <c r="A2929" s="11" t="s">
        <v>11480</v>
      </c>
      <c r="B2929" s="12" t="e">
        <v>#VALUE!</v>
      </c>
      <c r="C2929" s="12">
        <v>10.4</v>
      </c>
      <c r="D2929" s="12">
        <v>19.2</v>
      </c>
      <c r="E2929" s="12">
        <v>49454.0</v>
      </c>
      <c r="F2929" t="str">
        <f t="shared" si="1"/>
        <v> Virginia</v>
      </c>
      <c r="G2929" t="str">
        <f t="shared" si="2"/>
        <v>#VALUE!</v>
      </c>
      <c r="H2929" t="str">
        <f t="shared" si="3"/>
        <v>Virginia</v>
      </c>
      <c r="I2929" t="str">
        <f>VLOOKUP(H2929,Sheet5!A:B,2,FALSE)</f>
        <v>VA</v>
      </c>
      <c r="J2929" t="str">
        <f t="shared" si="4"/>
        <v>#VALUE!</v>
      </c>
    </row>
    <row r="2930" ht="15.75" customHeight="1">
      <c r="A2930" s="11" t="s">
        <v>11481</v>
      </c>
      <c r="B2930" s="12" t="e">
        <v>#VALUE!</v>
      </c>
      <c r="C2930" s="12">
        <v>8.2</v>
      </c>
      <c r="D2930" s="12">
        <v>25.8</v>
      </c>
      <c r="E2930" s="12">
        <v>30430.0</v>
      </c>
      <c r="F2930" t="str">
        <f t="shared" si="1"/>
        <v> Virginia</v>
      </c>
      <c r="G2930" t="str">
        <f t="shared" si="2"/>
        <v>#VALUE!</v>
      </c>
      <c r="H2930" t="str">
        <f t="shared" si="3"/>
        <v>Virginia</v>
      </c>
      <c r="I2930" t="str">
        <f>VLOOKUP(H2930,Sheet5!A:B,2,FALSE)</f>
        <v>VA</v>
      </c>
      <c r="J2930" t="str">
        <f t="shared" si="4"/>
        <v>#VALUE!</v>
      </c>
    </row>
    <row r="2931" ht="15.75" customHeight="1">
      <c r="A2931" s="11" t="s">
        <v>11482</v>
      </c>
      <c r="B2931" s="12" t="e">
        <v>#VALUE!</v>
      </c>
      <c r="C2931" s="12">
        <v>10.5</v>
      </c>
      <c r="D2931" s="12">
        <v>15.5</v>
      </c>
      <c r="E2931" s="12">
        <v>49879.0</v>
      </c>
      <c r="F2931" t="str">
        <f t="shared" si="1"/>
        <v> Virginia</v>
      </c>
      <c r="G2931" t="str">
        <f t="shared" si="2"/>
        <v>#VALUE!</v>
      </c>
      <c r="H2931" t="str">
        <f t="shared" si="3"/>
        <v>Virginia</v>
      </c>
      <c r="I2931" t="str">
        <f>VLOOKUP(H2931,Sheet5!A:B,2,FALSE)</f>
        <v>VA</v>
      </c>
      <c r="J2931" t="str">
        <f t="shared" si="4"/>
        <v>#VALUE!</v>
      </c>
    </row>
    <row r="2932" ht="15.75" customHeight="1">
      <c r="A2932" s="11" t="s">
        <v>11483</v>
      </c>
      <c r="B2932" s="12" t="e">
        <v>#VALUE!</v>
      </c>
      <c r="C2932" s="12">
        <v>6.8</v>
      </c>
      <c r="D2932" s="12">
        <v>32.5</v>
      </c>
      <c r="E2932" s="12">
        <v>38807.0</v>
      </c>
      <c r="F2932" t="str">
        <f t="shared" si="1"/>
        <v> Virginia</v>
      </c>
      <c r="G2932" t="str">
        <f t="shared" si="2"/>
        <v>#VALUE!</v>
      </c>
      <c r="H2932" t="str">
        <f t="shared" si="3"/>
        <v>Virginia</v>
      </c>
      <c r="I2932" t="str">
        <f>VLOOKUP(H2932,Sheet5!A:B,2,FALSE)</f>
        <v>VA</v>
      </c>
      <c r="J2932" t="str">
        <f t="shared" si="4"/>
        <v>#VALUE!</v>
      </c>
    </row>
    <row r="2933" ht="15.75" customHeight="1">
      <c r="A2933" s="11" t="s">
        <v>11484</v>
      </c>
      <c r="B2933" s="12" t="e">
        <v>#VALUE!</v>
      </c>
      <c r="C2933" s="12">
        <v>13.7</v>
      </c>
      <c r="D2933" s="12">
        <v>17.7</v>
      </c>
      <c r="E2933" s="12">
        <v>39156.0</v>
      </c>
      <c r="F2933" t="str">
        <f t="shared" si="1"/>
        <v> Virginia</v>
      </c>
      <c r="G2933" t="str">
        <f t="shared" si="2"/>
        <v>#VALUE!</v>
      </c>
      <c r="H2933" t="str">
        <f t="shared" si="3"/>
        <v>Virginia</v>
      </c>
      <c r="I2933" t="str">
        <f>VLOOKUP(H2933,Sheet5!A:B,2,FALSE)</f>
        <v>VA</v>
      </c>
      <c r="J2933" t="str">
        <f t="shared" si="4"/>
        <v>#VALUE!</v>
      </c>
    </row>
    <row r="2934" ht="15.75" customHeight="1">
      <c r="A2934" s="11" t="s">
        <v>11485</v>
      </c>
      <c r="B2934" s="12" t="e">
        <v>#VALUE!</v>
      </c>
      <c r="C2934" s="12">
        <v>5.1</v>
      </c>
      <c r="D2934" s="12">
        <v>19.3</v>
      </c>
      <c r="E2934" s="12">
        <v>36840.0</v>
      </c>
      <c r="F2934" t="str">
        <f t="shared" si="1"/>
        <v> Virginia</v>
      </c>
      <c r="G2934" t="str">
        <f t="shared" si="2"/>
        <v>#VALUE!</v>
      </c>
      <c r="H2934" t="str">
        <f t="shared" si="3"/>
        <v>Virginia</v>
      </c>
      <c r="I2934" t="str">
        <f>VLOOKUP(H2934,Sheet5!A:B,2,FALSE)</f>
        <v>VA</v>
      </c>
      <c r="J2934" t="str">
        <f t="shared" si="4"/>
        <v>#VALUE!</v>
      </c>
    </row>
    <row r="2935" ht="15.75" customHeight="1">
      <c r="A2935" s="11" t="s">
        <v>11486</v>
      </c>
      <c r="B2935" s="12" t="e">
        <v>#VALUE!</v>
      </c>
      <c r="C2935" s="12">
        <v>9.6</v>
      </c>
      <c r="D2935" s="12">
        <v>24.6</v>
      </c>
      <c r="E2935" s="12">
        <v>39391.0</v>
      </c>
      <c r="F2935" t="str">
        <f t="shared" si="1"/>
        <v> Virginia</v>
      </c>
      <c r="G2935" t="str">
        <f t="shared" si="2"/>
        <v>#VALUE!</v>
      </c>
      <c r="H2935" t="str">
        <f t="shared" si="3"/>
        <v>Virginia</v>
      </c>
      <c r="I2935" t="str">
        <f>VLOOKUP(H2935,Sheet5!A:B,2,FALSE)</f>
        <v>VA</v>
      </c>
      <c r="J2935" t="str">
        <f t="shared" si="4"/>
        <v>#VALUE!</v>
      </c>
    </row>
    <row r="2936" ht="15.75" customHeight="1">
      <c r="A2936" s="11" t="s">
        <v>11487</v>
      </c>
      <c r="B2936" s="12" t="e">
        <v>#VALUE!</v>
      </c>
      <c r="C2936" s="12">
        <v>8.0</v>
      </c>
      <c r="D2936" s="12">
        <v>12.3</v>
      </c>
      <c r="E2936" s="12">
        <v>71215.0</v>
      </c>
      <c r="F2936" t="str">
        <f t="shared" si="1"/>
        <v> Virginia</v>
      </c>
      <c r="G2936" t="str">
        <f t="shared" si="2"/>
        <v>#VALUE!</v>
      </c>
      <c r="H2936" t="str">
        <f t="shared" si="3"/>
        <v>Virginia</v>
      </c>
      <c r="I2936" t="str">
        <f>VLOOKUP(H2936,Sheet5!A:B,2,FALSE)</f>
        <v>VA</v>
      </c>
      <c r="J2936" t="str">
        <f t="shared" si="4"/>
        <v>#VALUE!</v>
      </c>
    </row>
    <row r="2937" ht="15.75" customHeight="1">
      <c r="A2937" s="11" t="s">
        <v>11488</v>
      </c>
      <c r="B2937" s="12" t="e">
        <v>#VALUE!</v>
      </c>
      <c r="C2937" s="12">
        <v>3.7</v>
      </c>
      <c r="D2937" s="12">
        <v>9.3</v>
      </c>
      <c r="E2937" s="12">
        <v>73460.0</v>
      </c>
      <c r="F2937" t="str">
        <f t="shared" si="1"/>
        <v> Virginia</v>
      </c>
      <c r="G2937" t="str">
        <f t="shared" si="2"/>
        <v>#VALUE!</v>
      </c>
      <c r="H2937" t="str">
        <f t="shared" si="3"/>
        <v>Virginia</v>
      </c>
      <c r="I2937" t="str">
        <f>VLOOKUP(H2937,Sheet5!A:B,2,FALSE)</f>
        <v>VA</v>
      </c>
      <c r="J2937" t="str">
        <f t="shared" si="4"/>
        <v>#VALUE!</v>
      </c>
    </row>
    <row r="2938" ht="15.75" customHeight="1">
      <c r="A2938" s="11" t="s">
        <v>11489</v>
      </c>
      <c r="B2938" s="12" t="e">
        <v>#VALUE!</v>
      </c>
      <c r="C2938" s="12">
        <v>14.2</v>
      </c>
      <c r="D2938" s="12">
        <v>25.9</v>
      </c>
      <c r="E2938" s="12">
        <v>27746.0</v>
      </c>
      <c r="F2938" t="str">
        <f t="shared" si="1"/>
        <v> Virginia</v>
      </c>
      <c r="G2938" t="str">
        <f t="shared" si="2"/>
        <v>#VALUE!</v>
      </c>
      <c r="H2938" t="str">
        <f t="shared" si="3"/>
        <v>Virginia</v>
      </c>
      <c r="I2938" t="str">
        <f>VLOOKUP(H2938,Sheet5!A:B,2,FALSE)</f>
        <v>VA</v>
      </c>
      <c r="J2938" t="str">
        <f t="shared" si="4"/>
        <v>#VALUE!</v>
      </c>
    </row>
    <row r="2939" ht="15.75" customHeight="1">
      <c r="A2939" s="11" t="s">
        <v>11490</v>
      </c>
      <c r="B2939" s="12" t="e">
        <v>#VALUE!</v>
      </c>
      <c r="C2939" s="12">
        <v>9.6</v>
      </c>
      <c r="D2939" s="12">
        <v>15.2</v>
      </c>
      <c r="E2939" s="12">
        <v>51000.0</v>
      </c>
      <c r="F2939" t="str">
        <f t="shared" si="1"/>
        <v> Virginia</v>
      </c>
      <c r="G2939" t="str">
        <f t="shared" si="2"/>
        <v>#VALUE!</v>
      </c>
      <c r="H2939" t="str">
        <f t="shared" si="3"/>
        <v>Virginia</v>
      </c>
      <c r="I2939" t="str">
        <f>VLOOKUP(H2939,Sheet5!A:B,2,FALSE)</f>
        <v>VA</v>
      </c>
      <c r="J2939" t="str">
        <f t="shared" si="4"/>
        <v>#VALUE!</v>
      </c>
    </row>
    <row r="2940" ht="15.75" customHeight="1">
      <c r="A2940" s="11" t="s">
        <v>11491</v>
      </c>
      <c r="B2940" s="12" t="e">
        <v>#VALUE!</v>
      </c>
      <c r="C2940" s="12">
        <v>11.6</v>
      </c>
      <c r="D2940" s="12">
        <v>20.5</v>
      </c>
      <c r="E2940" s="12">
        <v>44150.0</v>
      </c>
      <c r="F2940" t="str">
        <f t="shared" si="1"/>
        <v> Virginia</v>
      </c>
      <c r="G2940" t="str">
        <f t="shared" si="2"/>
        <v>#VALUE!</v>
      </c>
      <c r="H2940" t="str">
        <f t="shared" si="3"/>
        <v>Virginia</v>
      </c>
      <c r="I2940" t="str">
        <f>VLOOKUP(H2940,Sheet5!A:B,2,FALSE)</f>
        <v>VA</v>
      </c>
      <c r="J2940" t="str">
        <f t="shared" si="4"/>
        <v>#VALUE!</v>
      </c>
    </row>
    <row r="2941" ht="15.75" customHeight="1">
      <c r="A2941" s="11" t="s">
        <v>11492</v>
      </c>
      <c r="B2941" s="12" t="e">
        <v>#VALUE!</v>
      </c>
      <c r="C2941" s="12">
        <v>11.3</v>
      </c>
      <c r="D2941" s="12">
        <v>14.8</v>
      </c>
      <c r="E2941" s="12">
        <v>36148.0</v>
      </c>
      <c r="F2941" t="str">
        <f t="shared" si="1"/>
        <v> Virginia</v>
      </c>
      <c r="G2941" t="str">
        <f t="shared" si="2"/>
        <v>#VALUE!</v>
      </c>
      <c r="H2941" t="str">
        <f t="shared" si="3"/>
        <v>Virginia</v>
      </c>
      <c r="I2941" t="str">
        <f>VLOOKUP(H2941,Sheet5!A:B,2,FALSE)</f>
        <v>VA</v>
      </c>
      <c r="J2941" t="str">
        <f t="shared" si="4"/>
        <v>#VALUE!</v>
      </c>
    </row>
    <row r="2942" ht="15.75" customHeight="1">
      <c r="A2942" s="11" t="s">
        <v>11493</v>
      </c>
      <c r="B2942" s="12" t="e">
        <v>#VALUE!</v>
      </c>
      <c r="C2942" s="12">
        <v>15.1</v>
      </c>
      <c r="D2942" s="12">
        <v>27.5</v>
      </c>
      <c r="E2942" s="12">
        <v>33927.0</v>
      </c>
      <c r="F2942" t="str">
        <f t="shared" si="1"/>
        <v> Virginia</v>
      </c>
      <c r="G2942" t="str">
        <f t="shared" si="2"/>
        <v>#VALUE!</v>
      </c>
      <c r="H2942" t="str">
        <f t="shared" si="3"/>
        <v>Virginia</v>
      </c>
      <c r="I2942" t="str">
        <f>VLOOKUP(H2942,Sheet5!A:B,2,FALSE)</f>
        <v>VA</v>
      </c>
      <c r="J2942" t="str">
        <f t="shared" si="4"/>
        <v>#VALUE!</v>
      </c>
    </row>
    <row r="2943" ht="15.75" customHeight="1">
      <c r="A2943" s="11" t="s">
        <v>11494</v>
      </c>
      <c r="B2943" s="12" t="e">
        <v>#VALUE!</v>
      </c>
      <c r="C2943" s="12">
        <v>4.7</v>
      </c>
      <c r="D2943" s="12">
        <v>6.2</v>
      </c>
      <c r="E2943" s="12">
        <v>83460.0</v>
      </c>
      <c r="F2943" t="str">
        <f t="shared" si="1"/>
        <v> Virginia</v>
      </c>
      <c r="G2943" t="str">
        <f t="shared" si="2"/>
        <v>#VALUE!</v>
      </c>
      <c r="H2943" t="str">
        <f t="shared" si="3"/>
        <v>Virginia</v>
      </c>
      <c r="I2943" t="str">
        <f>VLOOKUP(H2943,Sheet5!A:B,2,FALSE)</f>
        <v>VA</v>
      </c>
      <c r="J2943" t="str">
        <f t="shared" si="4"/>
        <v>#VALUE!</v>
      </c>
    </row>
    <row r="2944" ht="15.75" customHeight="1">
      <c r="A2944" s="11" t="s">
        <v>11495</v>
      </c>
      <c r="B2944" s="12" t="e">
        <v>#VALUE!</v>
      </c>
      <c r="C2944" s="12">
        <v>10.5</v>
      </c>
      <c r="D2944" s="12">
        <v>18.2</v>
      </c>
      <c r="E2944" s="12">
        <v>46239.0</v>
      </c>
      <c r="F2944" t="str">
        <f t="shared" si="1"/>
        <v> Virginia</v>
      </c>
      <c r="G2944" t="str">
        <f t="shared" si="2"/>
        <v>#VALUE!</v>
      </c>
      <c r="H2944" t="str">
        <f t="shared" si="3"/>
        <v>Virginia</v>
      </c>
      <c r="I2944" t="str">
        <f>VLOOKUP(H2944,Sheet5!A:B,2,FALSE)</f>
        <v>VA</v>
      </c>
      <c r="J2944" t="str">
        <f t="shared" si="4"/>
        <v>#VALUE!</v>
      </c>
    </row>
    <row r="2945" ht="15.75" customHeight="1">
      <c r="A2945" s="11" t="s">
        <v>11496</v>
      </c>
      <c r="B2945" s="12" t="e">
        <v>#VALUE!</v>
      </c>
      <c r="C2945" s="12">
        <v>9.4</v>
      </c>
      <c r="D2945" s="12">
        <v>39.6</v>
      </c>
      <c r="E2945" s="12">
        <v>30284.0</v>
      </c>
      <c r="F2945" t="str">
        <f t="shared" si="1"/>
        <v> Virginia</v>
      </c>
      <c r="G2945" t="str">
        <f t="shared" si="2"/>
        <v>#VALUE!</v>
      </c>
      <c r="H2945" t="str">
        <f t="shared" si="3"/>
        <v>Virginia</v>
      </c>
      <c r="I2945" t="str">
        <f>VLOOKUP(H2945,Sheet5!A:B,2,FALSE)</f>
        <v>VA</v>
      </c>
      <c r="J2945" t="str">
        <f t="shared" si="4"/>
        <v>#VALUE!</v>
      </c>
    </row>
    <row r="2946" ht="15.75" customHeight="1">
      <c r="A2946" s="11" t="s">
        <v>11497</v>
      </c>
      <c r="B2946" s="12" t="e">
        <v>#VALUE!</v>
      </c>
      <c r="C2946" s="12">
        <v>10.7</v>
      </c>
      <c r="D2946" s="12">
        <v>25.5</v>
      </c>
      <c r="E2946" s="12">
        <v>41331.0</v>
      </c>
      <c r="F2946" t="str">
        <f t="shared" si="1"/>
        <v> Virginia</v>
      </c>
      <c r="G2946" t="str">
        <f t="shared" si="2"/>
        <v>#VALUE!</v>
      </c>
      <c r="H2946" t="str">
        <f t="shared" si="3"/>
        <v>Virginia</v>
      </c>
      <c r="I2946" t="str">
        <f>VLOOKUP(H2946,Sheet5!A:B,2,FALSE)</f>
        <v>VA</v>
      </c>
      <c r="J2946" t="str">
        <f t="shared" si="4"/>
        <v>#VALUE!</v>
      </c>
    </row>
    <row r="2947" ht="15.75" customHeight="1">
      <c r="A2947" s="11" t="s">
        <v>11498</v>
      </c>
      <c r="B2947" s="12" t="e">
        <v>#VALUE!</v>
      </c>
      <c r="C2947" s="12">
        <v>8.0</v>
      </c>
      <c r="D2947" s="12">
        <v>21.9</v>
      </c>
      <c r="E2947" s="12">
        <v>39530.0</v>
      </c>
      <c r="F2947" t="str">
        <f t="shared" si="1"/>
        <v> Virginia</v>
      </c>
      <c r="G2947" t="str">
        <f t="shared" si="2"/>
        <v>#VALUE!</v>
      </c>
      <c r="H2947" t="str">
        <f t="shared" si="3"/>
        <v>Virginia</v>
      </c>
      <c r="I2947" t="str">
        <f>VLOOKUP(H2947,Sheet5!A:B,2,FALSE)</f>
        <v>VA</v>
      </c>
      <c r="J2947" t="str">
        <f t="shared" si="4"/>
        <v>#VALUE!</v>
      </c>
    </row>
    <row r="2948" ht="15.75" customHeight="1">
      <c r="A2948" s="11" t="s">
        <v>11499</v>
      </c>
      <c r="B2948" s="12" t="e">
        <v>#VALUE!</v>
      </c>
      <c r="C2948" s="12">
        <v>5.9</v>
      </c>
      <c r="D2948" s="12">
        <v>11.6</v>
      </c>
      <c r="E2948" s="12">
        <v>50590.0</v>
      </c>
      <c r="F2948" t="str">
        <f t="shared" si="1"/>
        <v> Virginia</v>
      </c>
      <c r="G2948" t="str">
        <f t="shared" si="2"/>
        <v>#VALUE!</v>
      </c>
      <c r="H2948" t="str">
        <f t="shared" si="3"/>
        <v>Virginia</v>
      </c>
      <c r="I2948" t="str">
        <f>VLOOKUP(H2948,Sheet5!A:B,2,FALSE)</f>
        <v>VA</v>
      </c>
      <c r="J2948" t="str">
        <f t="shared" si="4"/>
        <v>#VALUE!</v>
      </c>
    </row>
    <row r="2949" ht="15.75" customHeight="1">
      <c r="A2949" s="11" t="s">
        <v>11500</v>
      </c>
      <c r="B2949" s="12" t="e">
        <v>#VALUE!</v>
      </c>
      <c r="C2949" s="12">
        <v>6.4</v>
      </c>
      <c r="D2949" s="12">
        <v>18.2</v>
      </c>
      <c r="E2949" s="12">
        <v>39982.0</v>
      </c>
      <c r="F2949" t="str">
        <f t="shared" si="1"/>
        <v> Virginia</v>
      </c>
      <c r="G2949" t="str">
        <f t="shared" si="2"/>
        <v>#VALUE!</v>
      </c>
      <c r="H2949" t="str">
        <f t="shared" si="3"/>
        <v>Virginia</v>
      </c>
      <c r="I2949" t="str">
        <f>VLOOKUP(H2949,Sheet5!A:B,2,FALSE)</f>
        <v>VA</v>
      </c>
      <c r="J2949" t="str">
        <f t="shared" si="4"/>
        <v>#VALUE!</v>
      </c>
    </row>
    <row r="2950" ht="15.75" customHeight="1">
      <c r="A2950" s="11" t="s">
        <v>11501</v>
      </c>
      <c r="B2950" s="12" t="e">
        <v>#VALUE!</v>
      </c>
      <c r="C2950" s="12">
        <v>8.9</v>
      </c>
      <c r="D2950" s="12">
        <v>11.1</v>
      </c>
      <c r="E2950" s="12">
        <v>66822.0</v>
      </c>
      <c r="F2950" t="str">
        <f t="shared" si="1"/>
        <v> Virginia</v>
      </c>
      <c r="G2950" t="str">
        <f t="shared" si="2"/>
        <v>#VALUE!</v>
      </c>
      <c r="H2950" t="str">
        <f t="shared" si="3"/>
        <v>Virginia</v>
      </c>
      <c r="I2950" t="str">
        <f>VLOOKUP(H2950,Sheet5!A:B,2,FALSE)</f>
        <v>VA</v>
      </c>
      <c r="J2950" t="str">
        <f t="shared" si="4"/>
        <v>#VALUE!</v>
      </c>
    </row>
    <row r="2951" ht="15.75" customHeight="1">
      <c r="A2951" s="11" t="s">
        <v>11502</v>
      </c>
      <c r="B2951" s="12" t="e">
        <v>#VALUE!</v>
      </c>
      <c r="C2951" s="12">
        <v>6.2</v>
      </c>
      <c r="D2951" s="12">
        <v>8.3</v>
      </c>
      <c r="E2951" s="12">
        <v>67001.0</v>
      </c>
      <c r="F2951" t="str">
        <f t="shared" si="1"/>
        <v> Virginia</v>
      </c>
      <c r="G2951" t="str">
        <f t="shared" si="2"/>
        <v>#VALUE!</v>
      </c>
      <c r="H2951" t="str">
        <f t="shared" si="3"/>
        <v>Virginia</v>
      </c>
      <c r="I2951" t="str">
        <f>VLOOKUP(H2951,Sheet5!A:B,2,FALSE)</f>
        <v>VA</v>
      </c>
      <c r="J2951" t="str">
        <f t="shared" si="4"/>
        <v>#VALUE!</v>
      </c>
    </row>
    <row r="2952" ht="15.75" customHeight="1">
      <c r="A2952" s="11" t="s">
        <v>11503</v>
      </c>
      <c r="B2952" s="12" t="e">
        <v>#VALUE!</v>
      </c>
      <c r="C2952" s="12">
        <v>7.8</v>
      </c>
      <c r="D2952" s="12">
        <v>20.7</v>
      </c>
      <c r="E2952" s="12">
        <v>45499.0</v>
      </c>
      <c r="F2952" t="str">
        <f t="shared" si="1"/>
        <v> Virginia</v>
      </c>
      <c r="G2952" t="str">
        <f t="shared" si="2"/>
        <v>#VALUE!</v>
      </c>
      <c r="H2952" t="str">
        <f t="shared" si="3"/>
        <v>Virginia</v>
      </c>
      <c r="I2952" t="str">
        <f>VLOOKUP(H2952,Sheet5!A:B,2,FALSE)</f>
        <v>VA</v>
      </c>
      <c r="J2952" t="str">
        <f t="shared" si="4"/>
        <v>#VALUE!</v>
      </c>
    </row>
    <row r="2953" ht="15.75" customHeight="1">
      <c r="A2953" s="11" t="s">
        <v>11504</v>
      </c>
      <c r="B2953" s="12" t="e">
        <v>#VALUE!</v>
      </c>
      <c r="C2953" s="12">
        <v>6.2</v>
      </c>
      <c r="D2953" s="12">
        <v>20.5</v>
      </c>
      <c r="E2953" s="12">
        <v>48057.0</v>
      </c>
      <c r="F2953" t="str">
        <f t="shared" si="1"/>
        <v> Virginia</v>
      </c>
      <c r="G2953" t="str">
        <f t="shared" si="2"/>
        <v>#VALUE!</v>
      </c>
      <c r="H2953" t="str">
        <f t="shared" si="3"/>
        <v>Virginia</v>
      </c>
      <c r="I2953" t="str">
        <f>VLOOKUP(H2953,Sheet5!A:B,2,FALSE)</f>
        <v>VA</v>
      </c>
      <c r="J2953" t="str">
        <f t="shared" si="4"/>
        <v>#VALUE!</v>
      </c>
    </row>
    <row r="2954" ht="15.75" customHeight="1">
      <c r="A2954" s="11" t="s">
        <v>11505</v>
      </c>
      <c r="B2954" s="12" t="e">
        <v>#VALUE!</v>
      </c>
      <c r="C2954" s="12">
        <v>7.2</v>
      </c>
      <c r="D2954" s="12">
        <v>15.6</v>
      </c>
      <c r="E2954" s="12">
        <v>44731.0</v>
      </c>
      <c r="F2954" t="str">
        <f t="shared" si="1"/>
        <v> Virginia</v>
      </c>
      <c r="G2954" t="str">
        <f t="shared" si="2"/>
        <v>#VALUE!</v>
      </c>
      <c r="H2954" t="str">
        <f t="shared" si="3"/>
        <v>Virginia</v>
      </c>
      <c r="I2954" t="str">
        <f>VLOOKUP(H2954,Sheet5!A:B,2,FALSE)</f>
        <v>VA</v>
      </c>
      <c r="J2954" t="str">
        <f t="shared" si="4"/>
        <v>#VALUE!</v>
      </c>
    </row>
    <row r="2955" ht="15.75" customHeight="1">
      <c r="A2955" s="11" t="s">
        <v>11506</v>
      </c>
      <c r="B2955" s="12" t="s">
        <v>8105</v>
      </c>
      <c r="C2955" s="12">
        <v>12.3</v>
      </c>
      <c r="D2955" s="12">
        <v>23.3</v>
      </c>
      <c r="E2955" s="12">
        <v>44533.0</v>
      </c>
      <c r="F2955" t="str">
        <f t="shared" si="1"/>
        <v> Washington</v>
      </c>
      <c r="G2955" t="str">
        <f t="shared" si="2"/>
        <v>Adams </v>
      </c>
      <c r="H2955" t="str">
        <f t="shared" si="3"/>
        <v>Washington</v>
      </c>
      <c r="I2955" t="str">
        <f>VLOOKUP(H2955,Sheet5!A:B,2,FALSE)</f>
        <v>WA</v>
      </c>
      <c r="J2955" t="str">
        <f t="shared" si="4"/>
        <v>Adams, WA</v>
      </c>
    </row>
    <row r="2956" ht="15.75" customHeight="1">
      <c r="A2956" s="11" t="s">
        <v>11507</v>
      </c>
      <c r="B2956" s="12" t="s">
        <v>8107</v>
      </c>
      <c r="C2956" s="12">
        <v>8.5</v>
      </c>
      <c r="D2956" s="12">
        <v>15.3</v>
      </c>
      <c r="E2956" s="12">
        <v>42689.0</v>
      </c>
      <c r="F2956" t="str">
        <f t="shared" si="1"/>
        <v> Washington</v>
      </c>
      <c r="G2956" t="str">
        <f t="shared" si="2"/>
        <v>Asotin </v>
      </c>
      <c r="H2956" t="str">
        <f t="shared" si="3"/>
        <v>Washington</v>
      </c>
      <c r="I2956" t="str">
        <f>VLOOKUP(H2956,Sheet5!A:B,2,FALSE)</f>
        <v>WA</v>
      </c>
      <c r="J2956" t="str">
        <f t="shared" si="4"/>
        <v>Asotin, WA</v>
      </c>
    </row>
    <row r="2957" ht="15.75" customHeight="1">
      <c r="A2957" s="11" t="s">
        <v>11508</v>
      </c>
      <c r="B2957" s="12" t="s">
        <v>8109</v>
      </c>
      <c r="C2957" s="12">
        <v>7.2</v>
      </c>
      <c r="D2957" s="12">
        <v>13.7</v>
      </c>
      <c r="E2957" s="12">
        <v>60589.0</v>
      </c>
      <c r="F2957" t="str">
        <f t="shared" si="1"/>
        <v> Washington</v>
      </c>
      <c r="G2957" t="str">
        <f t="shared" si="2"/>
        <v>Benton </v>
      </c>
      <c r="H2957" t="str">
        <f t="shared" si="3"/>
        <v>Washington</v>
      </c>
      <c r="I2957" t="str">
        <f>VLOOKUP(H2957,Sheet5!A:B,2,FALSE)</f>
        <v>WA</v>
      </c>
      <c r="J2957" t="str">
        <f t="shared" si="4"/>
        <v>Benton, WA</v>
      </c>
    </row>
    <row r="2958" ht="15.75" customHeight="1">
      <c r="A2958" s="11" t="s">
        <v>11509</v>
      </c>
      <c r="B2958" s="12" t="s">
        <v>8111</v>
      </c>
      <c r="C2958" s="12">
        <v>9.2</v>
      </c>
      <c r="D2958" s="12">
        <v>14.8</v>
      </c>
      <c r="E2958" s="12">
        <v>50876.0</v>
      </c>
      <c r="F2958" t="str">
        <f t="shared" si="1"/>
        <v> Washington</v>
      </c>
      <c r="G2958" t="str">
        <f t="shared" si="2"/>
        <v>Chelan </v>
      </c>
      <c r="H2958" t="str">
        <f t="shared" si="3"/>
        <v>Washington</v>
      </c>
      <c r="I2958" t="str">
        <f>VLOOKUP(H2958,Sheet5!A:B,2,FALSE)</f>
        <v>WA</v>
      </c>
      <c r="J2958" t="str">
        <f t="shared" si="4"/>
        <v>Chelan, WA</v>
      </c>
    </row>
    <row r="2959" ht="15.75" customHeight="1">
      <c r="A2959" s="11" t="s">
        <v>11510</v>
      </c>
      <c r="B2959" s="12" t="s">
        <v>8113</v>
      </c>
      <c r="C2959" s="12">
        <v>10.6</v>
      </c>
      <c r="D2959" s="12">
        <v>15.1</v>
      </c>
      <c r="E2959" s="12">
        <v>47008.0</v>
      </c>
      <c r="F2959" t="str">
        <f t="shared" si="1"/>
        <v> Washington</v>
      </c>
      <c r="G2959" t="str">
        <f t="shared" si="2"/>
        <v>Clallam </v>
      </c>
      <c r="H2959" t="str">
        <f t="shared" si="3"/>
        <v>Washington</v>
      </c>
      <c r="I2959" t="str">
        <f>VLOOKUP(H2959,Sheet5!A:B,2,FALSE)</f>
        <v>WA</v>
      </c>
      <c r="J2959" t="str">
        <f t="shared" si="4"/>
        <v>Clallam, WA</v>
      </c>
    </row>
    <row r="2960" ht="15.75" customHeight="1">
      <c r="A2960" s="11" t="s">
        <v>11511</v>
      </c>
      <c r="B2960" s="12" t="s">
        <v>8115</v>
      </c>
      <c r="C2960" s="12">
        <v>10.1</v>
      </c>
      <c r="D2960" s="12">
        <v>11.8</v>
      </c>
      <c r="E2960" s="12">
        <v>59551.0</v>
      </c>
      <c r="F2960" t="str">
        <f t="shared" si="1"/>
        <v> Washington</v>
      </c>
      <c r="G2960" t="str">
        <f t="shared" si="2"/>
        <v>Clark </v>
      </c>
      <c r="H2960" t="str">
        <f t="shared" si="3"/>
        <v>Washington</v>
      </c>
      <c r="I2960" t="str">
        <f>VLOOKUP(H2960,Sheet5!A:B,2,FALSE)</f>
        <v>WA</v>
      </c>
      <c r="J2960" t="str">
        <f t="shared" si="4"/>
        <v>Clark, WA</v>
      </c>
    </row>
    <row r="2961" ht="15.75" customHeight="1">
      <c r="A2961" s="11" t="s">
        <v>11512</v>
      </c>
      <c r="B2961" s="12" t="s">
        <v>8117</v>
      </c>
      <c r="C2961" s="12">
        <v>7.2</v>
      </c>
      <c r="D2961" s="12">
        <v>17.5</v>
      </c>
      <c r="E2961" s="12">
        <v>41071.0</v>
      </c>
      <c r="F2961" t="str">
        <f t="shared" si="1"/>
        <v> Washington</v>
      </c>
      <c r="G2961" t="str">
        <f t="shared" si="2"/>
        <v>Columbia </v>
      </c>
      <c r="H2961" t="str">
        <f t="shared" si="3"/>
        <v>Washington</v>
      </c>
      <c r="I2961" t="str">
        <f>VLOOKUP(H2961,Sheet5!A:B,2,FALSE)</f>
        <v>WA</v>
      </c>
      <c r="J2961" t="str">
        <f t="shared" si="4"/>
        <v>Columbia, WA</v>
      </c>
    </row>
    <row r="2962" ht="15.75" customHeight="1">
      <c r="A2962" s="11" t="s">
        <v>11513</v>
      </c>
      <c r="B2962" s="12" t="s">
        <v>8119</v>
      </c>
      <c r="C2962" s="12">
        <v>13.5</v>
      </c>
      <c r="D2962" s="12">
        <v>18.4</v>
      </c>
      <c r="E2962" s="12">
        <v>46571.0</v>
      </c>
      <c r="F2962" t="str">
        <f t="shared" si="1"/>
        <v> Washington</v>
      </c>
      <c r="G2962" t="str">
        <f t="shared" si="2"/>
        <v>Cowlitz </v>
      </c>
      <c r="H2962" t="str">
        <f t="shared" si="3"/>
        <v>Washington</v>
      </c>
      <c r="I2962" t="str">
        <f>VLOOKUP(H2962,Sheet5!A:B,2,FALSE)</f>
        <v>WA</v>
      </c>
      <c r="J2962" t="str">
        <f t="shared" si="4"/>
        <v>Cowlitz, WA</v>
      </c>
    </row>
    <row r="2963" ht="15.75" customHeight="1">
      <c r="A2963" s="11" t="s">
        <v>11514</v>
      </c>
      <c r="B2963" s="12" t="s">
        <v>8121</v>
      </c>
      <c r="C2963" s="12">
        <v>7.9</v>
      </c>
      <c r="D2963" s="12">
        <v>15.7</v>
      </c>
      <c r="E2963" s="12">
        <v>53235.0</v>
      </c>
      <c r="F2963" t="str">
        <f t="shared" si="1"/>
        <v> Washington</v>
      </c>
      <c r="G2963" t="str">
        <f t="shared" si="2"/>
        <v>Douglas </v>
      </c>
      <c r="H2963" t="str">
        <f t="shared" si="3"/>
        <v>Washington</v>
      </c>
      <c r="I2963" t="str">
        <f>VLOOKUP(H2963,Sheet5!A:B,2,FALSE)</f>
        <v>WA</v>
      </c>
      <c r="J2963" t="str">
        <f t="shared" si="4"/>
        <v>Douglas, WA</v>
      </c>
    </row>
    <row r="2964" ht="15.75" customHeight="1">
      <c r="A2964" s="11" t="s">
        <v>11515</v>
      </c>
      <c r="B2964" s="12" t="s">
        <v>8123</v>
      </c>
      <c r="C2964" s="12">
        <v>13.2</v>
      </c>
      <c r="D2964" s="12">
        <v>22.8</v>
      </c>
      <c r="E2964" s="12">
        <v>37542.0</v>
      </c>
      <c r="F2964" t="str">
        <f t="shared" si="1"/>
        <v> Washington</v>
      </c>
      <c r="G2964" t="str">
        <f t="shared" si="2"/>
        <v>Ferry </v>
      </c>
      <c r="H2964" t="str">
        <f t="shared" si="3"/>
        <v>Washington</v>
      </c>
      <c r="I2964" t="str">
        <f>VLOOKUP(H2964,Sheet5!A:B,2,FALSE)</f>
        <v>WA</v>
      </c>
      <c r="J2964" t="str">
        <f t="shared" si="4"/>
        <v>Ferry, WA</v>
      </c>
    </row>
    <row r="2965" ht="15.75" customHeight="1">
      <c r="A2965" s="11" t="s">
        <v>11516</v>
      </c>
      <c r="B2965" s="12" t="s">
        <v>8125</v>
      </c>
      <c r="C2965" s="12">
        <v>7.5</v>
      </c>
      <c r="D2965" s="12">
        <v>19.6</v>
      </c>
      <c r="E2965" s="12">
        <v>56719.0</v>
      </c>
      <c r="F2965" t="str">
        <f t="shared" si="1"/>
        <v> Washington</v>
      </c>
      <c r="G2965" t="str">
        <f t="shared" si="2"/>
        <v>Franklin </v>
      </c>
      <c r="H2965" t="str">
        <f t="shared" si="3"/>
        <v>Washington</v>
      </c>
      <c r="I2965" t="str">
        <f>VLOOKUP(H2965,Sheet5!A:B,2,FALSE)</f>
        <v>WA</v>
      </c>
      <c r="J2965" t="str">
        <f t="shared" si="4"/>
        <v>Franklin, WA</v>
      </c>
    </row>
    <row r="2966" ht="15.75" customHeight="1">
      <c r="A2966" s="11" t="s">
        <v>11517</v>
      </c>
      <c r="B2966" s="12" t="s">
        <v>8127</v>
      </c>
      <c r="C2966" s="12">
        <v>9.7</v>
      </c>
      <c r="D2966" s="12">
        <v>12.4</v>
      </c>
      <c r="E2966" s="12">
        <v>50915.0</v>
      </c>
      <c r="F2966" t="str">
        <f t="shared" si="1"/>
        <v> Washington</v>
      </c>
      <c r="G2966" t="str">
        <f t="shared" si="2"/>
        <v>Garfield </v>
      </c>
      <c r="H2966" t="str">
        <f t="shared" si="3"/>
        <v>Washington</v>
      </c>
      <c r="I2966" t="str">
        <f>VLOOKUP(H2966,Sheet5!A:B,2,FALSE)</f>
        <v>WA</v>
      </c>
      <c r="J2966" t="str">
        <f t="shared" si="4"/>
        <v>Garfield, WA</v>
      </c>
    </row>
    <row r="2967" ht="15.75" customHeight="1">
      <c r="A2967" s="11" t="s">
        <v>11518</v>
      </c>
      <c r="B2967" s="12" t="s">
        <v>8129</v>
      </c>
      <c r="C2967" s="12">
        <v>11.4</v>
      </c>
      <c r="D2967" s="12">
        <v>19.4</v>
      </c>
      <c r="E2967" s="12">
        <v>46772.0</v>
      </c>
      <c r="F2967" t="str">
        <f t="shared" si="1"/>
        <v> Washington</v>
      </c>
      <c r="G2967" t="str">
        <f t="shared" si="2"/>
        <v>Grant </v>
      </c>
      <c r="H2967" t="str">
        <f t="shared" si="3"/>
        <v>Washington</v>
      </c>
      <c r="I2967" t="str">
        <f>VLOOKUP(H2967,Sheet5!A:B,2,FALSE)</f>
        <v>WA</v>
      </c>
      <c r="J2967" t="str">
        <f t="shared" si="4"/>
        <v>Grant, WA</v>
      </c>
    </row>
    <row r="2968" ht="15.75" customHeight="1">
      <c r="A2968" s="11" t="s">
        <v>11519</v>
      </c>
      <c r="B2968" s="12" t="s">
        <v>8131</v>
      </c>
      <c r="C2968" s="12">
        <v>15.0</v>
      </c>
      <c r="D2968" s="12">
        <v>18.8</v>
      </c>
      <c r="E2968" s="12">
        <v>43379.0</v>
      </c>
      <c r="F2968" t="str">
        <f t="shared" si="1"/>
        <v> Washington</v>
      </c>
      <c r="G2968" t="str">
        <f t="shared" si="2"/>
        <v>Grays Harbor </v>
      </c>
      <c r="H2968" t="str">
        <f t="shared" si="3"/>
        <v>Washington</v>
      </c>
      <c r="I2968" t="str">
        <f>VLOOKUP(H2968,Sheet5!A:B,2,FALSE)</f>
        <v>WA</v>
      </c>
      <c r="J2968" t="str">
        <f t="shared" si="4"/>
        <v>Grays Harbor, WA</v>
      </c>
    </row>
    <row r="2969" ht="15.75" customHeight="1">
      <c r="A2969" s="11" t="s">
        <v>11520</v>
      </c>
      <c r="B2969" s="12" t="s">
        <v>8133</v>
      </c>
      <c r="C2969" s="12">
        <v>9.7</v>
      </c>
      <c r="D2969" s="12">
        <v>9.8</v>
      </c>
      <c r="E2969" s="12">
        <v>59107.0</v>
      </c>
      <c r="F2969" t="str">
        <f t="shared" si="1"/>
        <v> Washington</v>
      </c>
      <c r="G2969" t="str">
        <f t="shared" si="2"/>
        <v>Island </v>
      </c>
      <c r="H2969" t="str">
        <f t="shared" si="3"/>
        <v>Washington</v>
      </c>
      <c r="I2969" t="str">
        <f>VLOOKUP(H2969,Sheet5!A:B,2,FALSE)</f>
        <v>WA</v>
      </c>
      <c r="J2969" t="str">
        <f t="shared" si="4"/>
        <v>Island, WA</v>
      </c>
    </row>
    <row r="2970" ht="15.75" customHeight="1">
      <c r="A2970" s="11" t="s">
        <v>11521</v>
      </c>
      <c r="B2970" s="12" t="s">
        <v>8135</v>
      </c>
      <c r="C2970" s="12">
        <v>11.0</v>
      </c>
      <c r="D2970" s="12">
        <v>12.6</v>
      </c>
      <c r="E2970" s="12">
        <v>47202.0</v>
      </c>
      <c r="F2970" t="str">
        <f t="shared" si="1"/>
        <v> Washington</v>
      </c>
      <c r="G2970" t="str">
        <f t="shared" si="2"/>
        <v>Jefferson </v>
      </c>
      <c r="H2970" t="str">
        <f t="shared" si="3"/>
        <v>Washington</v>
      </c>
      <c r="I2970" t="str">
        <f>VLOOKUP(H2970,Sheet5!A:B,2,FALSE)</f>
        <v>WA</v>
      </c>
      <c r="J2970" t="str">
        <f t="shared" si="4"/>
        <v>Jefferson, WA</v>
      </c>
    </row>
    <row r="2971" ht="15.75" customHeight="1">
      <c r="A2971" s="11" t="s">
        <v>11522</v>
      </c>
      <c r="B2971" s="12" t="s">
        <v>8137</v>
      </c>
      <c r="C2971" s="12">
        <v>7.2</v>
      </c>
      <c r="D2971" s="12">
        <v>11.8</v>
      </c>
      <c r="E2971" s="12">
        <v>73035.0</v>
      </c>
      <c r="F2971" t="str">
        <f t="shared" si="1"/>
        <v> Washington</v>
      </c>
      <c r="G2971" t="str">
        <f t="shared" si="2"/>
        <v>King </v>
      </c>
      <c r="H2971" t="str">
        <f t="shared" si="3"/>
        <v>Washington</v>
      </c>
      <c r="I2971" t="str">
        <f>VLOOKUP(H2971,Sheet5!A:B,2,FALSE)</f>
        <v>WA</v>
      </c>
      <c r="J2971" t="str">
        <f t="shared" si="4"/>
        <v>King, WA</v>
      </c>
    </row>
    <row r="2972" ht="15.75" customHeight="1">
      <c r="A2972" s="11" t="s">
        <v>11523</v>
      </c>
      <c r="B2972" s="12" t="s">
        <v>8139</v>
      </c>
      <c r="C2972" s="12">
        <v>9.0</v>
      </c>
      <c r="D2972" s="12">
        <v>10.9</v>
      </c>
      <c r="E2972" s="12">
        <v>62473.0</v>
      </c>
      <c r="F2972" t="str">
        <f t="shared" si="1"/>
        <v> Washington</v>
      </c>
      <c r="G2972" t="str">
        <f t="shared" si="2"/>
        <v>Kitsap </v>
      </c>
      <c r="H2972" t="str">
        <f t="shared" si="3"/>
        <v>Washington</v>
      </c>
      <c r="I2972" t="str">
        <f>VLOOKUP(H2972,Sheet5!A:B,2,FALSE)</f>
        <v>WA</v>
      </c>
      <c r="J2972" t="str">
        <f t="shared" si="4"/>
        <v>Kitsap, WA</v>
      </c>
    </row>
    <row r="2973" ht="15.75" customHeight="1">
      <c r="A2973" s="11" t="s">
        <v>11524</v>
      </c>
      <c r="B2973" s="12" t="s">
        <v>8141</v>
      </c>
      <c r="C2973" s="12">
        <v>9.3</v>
      </c>
      <c r="D2973" s="12">
        <v>22.1</v>
      </c>
      <c r="E2973" s="12">
        <v>45406.0</v>
      </c>
      <c r="F2973" t="str">
        <f t="shared" si="1"/>
        <v> Washington</v>
      </c>
      <c r="G2973" t="str">
        <f t="shared" si="2"/>
        <v>Kittitas </v>
      </c>
      <c r="H2973" t="str">
        <f t="shared" si="3"/>
        <v>Washington</v>
      </c>
      <c r="I2973" t="str">
        <f>VLOOKUP(H2973,Sheet5!A:B,2,FALSE)</f>
        <v>WA</v>
      </c>
      <c r="J2973" t="str">
        <f t="shared" si="4"/>
        <v>Kittitas, WA</v>
      </c>
    </row>
    <row r="2974" ht="15.75" customHeight="1">
      <c r="A2974" s="11" t="s">
        <v>11525</v>
      </c>
      <c r="B2974" s="12" t="s">
        <v>8143</v>
      </c>
      <c r="C2974" s="12">
        <v>7.8</v>
      </c>
      <c r="D2974" s="12">
        <v>15.6</v>
      </c>
      <c r="E2974" s="12">
        <v>46368.0</v>
      </c>
      <c r="F2974" t="str">
        <f t="shared" si="1"/>
        <v> Washington</v>
      </c>
      <c r="G2974" t="str">
        <f t="shared" si="2"/>
        <v>Klickitat </v>
      </c>
      <c r="H2974" t="str">
        <f t="shared" si="3"/>
        <v>Washington</v>
      </c>
      <c r="I2974" t="str">
        <f>VLOOKUP(H2974,Sheet5!A:B,2,FALSE)</f>
        <v>WA</v>
      </c>
      <c r="J2974" t="str">
        <f t="shared" si="4"/>
        <v>Klickitat, WA</v>
      </c>
    </row>
    <row r="2975" ht="15.75" customHeight="1">
      <c r="A2975" s="11" t="s">
        <v>11526</v>
      </c>
      <c r="B2975" s="12" t="s">
        <v>8145</v>
      </c>
      <c r="C2975" s="12">
        <v>13.5</v>
      </c>
      <c r="D2975" s="12">
        <v>16.8</v>
      </c>
      <c r="E2975" s="12">
        <v>42917.0</v>
      </c>
      <c r="F2975" t="str">
        <f t="shared" si="1"/>
        <v> Washington</v>
      </c>
      <c r="G2975" t="str">
        <f t="shared" si="2"/>
        <v>Lewis </v>
      </c>
      <c r="H2975" t="str">
        <f t="shared" si="3"/>
        <v>Washington</v>
      </c>
      <c r="I2975" t="str">
        <f>VLOOKUP(H2975,Sheet5!A:B,2,FALSE)</f>
        <v>WA</v>
      </c>
      <c r="J2975" t="str">
        <f t="shared" si="4"/>
        <v>Lewis, WA</v>
      </c>
    </row>
    <row r="2976" ht="15.75" customHeight="1">
      <c r="A2976" s="11" t="s">
        <v>11527</v>
      </c>
      <c r="B2976" s="12" t="s">
        <v>8147</v>
      </c>
      <c r="C2976" s="12">
        <v>4.7</v>
      </c>
      <c r="D2976" s="12">
        <v>13.4</v>
      </c>
      <c r="E2976" s="12">
        <v>47161.0</v>
      </c>
      <c r="F2976" t="str">
        <f t="shared" si="1"/>
        <v> Washington</v>
      </c>
      <c r="G2976" t="str">
        <f t="shared" si="2"/>
        <v>Lincoln </v>
      </c>
      <c r="H2976" t="str">
        <f t="shared" si="3"/>
        <v>Washington</v>
      </c>
      <c r="I2976" t="str">
        <f>VLOOKUP(H2976,Sheet5!A:B,2,FALSE)</f>
        <v>WA</v>
      </c>
      <c r="J2976" t="str">
        <f t="shared" si="4"/>
        <v>Lincoln, WA</v>
      </c>
    </row>
    <row r="2977" ht="15.75" customHeight="1">
      <c r="A2977" s="11" t="s">
        <v>11528</v>
      </c>
      <c r="B2977" s="12" t="s">
        <v>8149</v>
      </c>
      <c r="C2977" s="12">
        <v>13.6</v>
      </c>
      <c r="D2977" s="12">
        <v>17.1</v>
      </c>
      <c r="E2977" s="12">
        <v>49538.0</v>
      </c>
      <c r="F2977" t="str">
        <f t="shared" si="1"/>
        <v> Washington</v>
      </c>
      <c r="G2977" t="str">
        <f t="shared" si="2"/>
        <v>Mason </v>
      </c>
      <c r="H2977" t="str">
        <f t="shared" si="3"/>
        <v>Washington</v>
      </c>
      <c r="I2977" t="str">
        <f>VLOOKUP(H2977,Sheet5!A:B,2,FALSE)</f>
        <v>WA</v>
      </c>
      <c r="J2977" t="str">
        <f t="shared" si="4"/>
        <v>Mason, WA</v>
      </c>
    </row>
    <row r="2978" ht="15.75" customHeight="1">
      <c r="A2978" s="11" t="s">
        <v>11529</v>
      </c>
      <c r="B2978" s="12" t="s">
        <v>8151</v>
      </c>
      <c r="C2978" s="12">
        <v>10.3</v>
      </c>
      <c r="D2978" s="12">
        <v>21.7</v>
      </c>
      <c r="E2978" s="12">
        <v>39665.0</v>
      </c>
      <c r="F2978" t="str">
        <f t="shared" si="1"/>
        <v> Washington</v>
      </c>
      <c r="G2978" t="str">
        <f t="shared" si="2"/>
        <v>Okanogan </v>
      </c>
      <c r="H2978" t="str">
        <f t="shared" si="3"/>
        <v>Washington</v>
      </c>
      <c r="I2978" t="str">
        <f>VLOOKUP(H2978,Sheet5!A:B,2,FALSE)</f>
        <v>WA</v>
      </c>
      <c r="J2978" t="str">
        <f t="shared" si="4"/>
        <v>Okanogan, WA</v>
      </c>
    </row>
    <row r="2979" ht="15.75" customHeight="1">
      <c r="A2979" s="11" t="s">
        <v>11530</v>
      </c>
      <c r="B2979" s="12" t="s">
        <v>8153</v>
      </c>
      <c r="C2979" s="12">
        <v>9.1</v>
      </c>
      <c r="D2979" s="12">
        <v>17.1</v>
      </c>
      <c r="E2979" s="12">
        <v>39418.0</v>
      </c>
      <c r="F2979" t="str">
        <f t="shared" si="1"/>
        <v> Washington</v>
      </c>
      <c r="G2979" t="str">
        <f t="shared" si="2"/>
        <v>Pacific </v>
      </c>
      <c r="H2979" t="str">
        <f t="shared" si="3"/>
        <v>Washington</v>
      </c>
      <c r="I2979" t="str">
        <f>VLOOKUP(H2979,Sheet5!A:B,2,FALSE)</f>
        <v>WA</v>
      </c>
      <c r="J2979" t="str">
        <f t="shared" si="4"/>
        <v>Pacific, WA</v>
      </c>
    </row>
    <row r="2980" ht="15.75" customHeight="1">
      <c r="A2980" s="11" t="s">
        <v>11531</v>
      </c>
      <c r="B2980" s="12" t="s">
        <v>8155</v>
      </c>
      <c r="C2980" s="12">
        <v>11.8</v>
      </c>
      <c r="D2980" s="12">
        <v>21.9</v>
      </c>
      <c r="E2980" s="12">
        <v>40070.0</v>
      </c>
      <c r="F2980" t="str">
        <f t="shared" si="1"/>
        <v> Washington</v>
      </c>
      <c r="G2980" t="str">
        <f t="shared" si="2"/>
        <v>Pend Oreille </v>
      </c>
      <c r="H2980" t="str">
        <f t="shared" si="3"/>
        <v>Washington</v>
      </c>
      <c r="I2980" t="str">
        <f>VLOOKUP(H2980,Sheet5!A:B,2,FALSE)</f>
        <v>WA</v>
      </c>
      <c r="J2980" t="str">
        <f t="shared" si="4"/>
        <v>Pend Oreille, WA</v>
      </c>
    </row>
    <row r="2981" ht="15.75" customHeight="1">
      <c r="A2981" s="11" t="s">
        <v>11532</v>
      </c>
      <c r="B2981" s="12" t="s">
        <v>8157</v>
      </c>
      <c r="C2981" s="12">
        <v>10.3</v>
      </c>
      <c r="D2981" s="12">
        <v>12.6</v>
      </c>
      <c r="E2981" s="12">
        <v>59711.0</v>
      </c>
      <c r="F2981" t="str">
        <f t="shared" si="1"/>
        <v> Washington</v>
      </c>
      <c r="G2981" t="str">
        <f t="shared" si="2"/>
        <v>Pierce </v>
      </c>
      <c r="H2981" t="str">
        <f t="shared" si="3"/>
        <v>Washington</v>
      </c>
      <c r="I2981" t="str">
        <f>VLOOKUP(H2981,Sheet5!A:B,2,FALSE)</f>
        <v>WA</v>
      </c>
      <c r="J2981" t="str">
        <f t="shared" si="4"/>
        <v>Pierce, WA</v>
      </c>
    </row>
    <row r="2982" ht="15.75" customHeight="1">
      <c r="A2982" s="11" t="s">
        <v>11533</v>
      </c>
      <c r="B2982" s="12" t="s">
        <v>8159</v>
      </c>
      <c r="C2982" s="12">
        <v>6.2</v>
      </c>
      <c r="D2982" s="12">
        <v>11.4</v>
      </c>
      <c r="E2982" s="12">
        <v>54331.0</v>
      </c>
      <c r="F2982" t="str">
        <f t="shared" si="1"/>
        <v> Washington</v>
      </c>
      <c r="G2982" t="str">
        <f t="shared" si="2"/>
        <v>San Juan </v>
      </c>
      <c r="H2982" t="str">
        <f t="shared" si="3"/>
        <v>Washington</v>
      </c>
      <c r="I2982" t="str">
        <f>VLOOKUP(H2982,Sheet5!A:B,2,FALSE)</f>
        <v>WA</v>
      </c>
      <c r="J2982" t="str">
        <f t="shared" si="4"/>
        <v>San Juan, WA</v>
      </c>
    </row>
    <row r="2983" ht="15.75" customHeight="1">
      <c r="A2983" s="11" t="s">
        <v>11534</v>
      </c>
      <c r="B2983" s="12" t="s">
        <v>8161</v>
      </c>
      <c r="C2983" s="12">
        <v>8.9</v>
      </c>
      <c r="D2983" s="12">
        <v>14.9</v>
      </c>
      <c r="E2983" s="12">
        <v>54917.0</v>
      </c>
      <c r="F2983" t="str">
        <f t="shared" si="1"/>
        <v> Washington</v>
      </c>
      <c r="G2983" t="str">
        <f t="shared" si="2"/>
        <v>Skagit </v>
      </c>
      <c r="H2983" t="str">
        <f t="shared" si="3"/>
        <v>Washington</v>
      </c>
      <c r="I2983" t="str">
        <f>VLOOKUP(H2983,Sheet5!A:B,2,FALSE)</f>
        <v>WA</v>
      </c>
      <c r="J2983" t="str">
        <f t="shared" si="4"/>
        <v>Skagit, WA</v>
      </c>
    </row>
    <row r="2984" ht="15.75" customHeight="1">
      <c r="A2984" s="11" t="s">
        <v>11535</v>
      </c>
      <c r="B2984" s="12" t="s">
        <v>8163</v>
      </c>
      <c r="C2984" s="12">
        <v>10.5</v>
      </c>
      <c r="D2984" s="12">
        <v>13.6</v>
      </c>
      <c r="E2984" s="12">
        <v>50986.0</v>
      </c>
      <c r="F2984" t="str">
        <f t="shared" si="1"/>
        <v> Washington</v>
      </c>
      <c r="G2984" t="str">
        <f t="shared" si="2"/>
        <v>Skamania </v>
      </c>
      <c r="H2984" t="str">
        <f t="shared" si="3"/>
        <v>Washington</v>
      </c>
      <c r="I2984" t="str">
        <f>VLOOKUP(H2984,Sheet5!A:B,2,FALSE)</f>
        <v>WA</v>
      </c>
      <c r="J2984" t="str">
        <f t="shared" si="4"/>
        <v>Skamania, WA</v>
      </c>
    </row>
    <row r="2985" ht="15.75" customHeight="1">
      <c r="A2985" s="11" t="s">
        <v>11536</v>
      </c>
      <c r="B2985" s="12" t="s">
        <v>8165</v>
      </c>
      <c r="C2985" s="12">
        <v>8.7</v>
      </c>
      <c r="D2985" s="12">
        <v>10.3</v>
      </c>
      <c r="E2985" s="12">
        <v>69443.0</v>
      </c>
      <c r="F2985" t="str">
        <f t="shared" si="1"/>
        <v> Washington</v>
      </c>
      <c r="G2985" t="str">
        <f t="shared" si="2"/>
        <v>Snohomish </v>
      </c>
      <c r="H2985" t="str">
        <f t="shared" si="3"/>
        <v>Washington</v>
      </c>
      <c r="I2985" t="str">
        <f>VLOOKUP(H2985,Sheet5!A:B,2,FALSE)</f>
        <v>WA</v>
      </c>
      <c r="J2985" t="str">
        <f t="shared" si="4"/>
        <v>Snohomish, WA</v>
      </c>
    </row>
    <row r="2986" ht="15.75" customHeight="1">
      <c r="A2986" s="11" t="s">
        <v>11537</v>
      </c>
      <c r="B2986" s="12" t="s">
        <v>8167</v>
      </c>
      <c r="C2986" s="12">
        <v>9.0</v>
      </c>
      <c r="D2986" s="12">
        <v>15.6</v>
      </c>
      <c r="E2986" s="12">
        <v>50432.0</v>
      </c>
      <c r="F2986" t="str">
        <f t="shared" si="1"/>
        <v> Washington</v>
      </c>
      <c r="G2986" t="str">
        <f t="shared" si="2"/>
        <v>Spokane </v>
      </c>
      <c r="H2986" t="str">
        <f t="shared" si="3"/>
        <v>Washington</v>
      </c>
      <c r="I2986" t="str">
        <f>VLOOKUP(H2986,Sheet5!A:B,2,FALSE)</f>
        <v>WA</v>
      </c>
      <c r="J2986" t="str">
        <f t="shared" si="4"/>
        <v>Spokane, WA</v>
      </c>
    </row>
    <row r="2987" ht="15.75" customHeight="1">
      <c r="A2987" s="11" t="s">
        <v>11538</v>
      </c>
      <c r="B2987" s="12" t="s">
        <v>8169</v>
      </c>
      <c r="C2987" s="12">
        <v>10.1</v>
      </c>
      <c r="D2987" s="12">
        <v>17.6</v>
      </c>
      <c r="E2987" s="12">
        <v>42111.0</v>
      </c>
      <c r="F2987" t="str">
        <f t="shared" si="1"/>
        <v> Washington</v>
      </c>
      <c r="G2987" t="str">
        <f t="shared" si="2"/>
        <v>Stevens </v>
      </c>
      <c r="H2987" t="str">
        <f t="shared" si="3"/>
        <v>Washington</v>
      </c>
      <c r="I2987" t="str">
        <f>VLOOKUP(H2987,Sheet5!A:B,2,FALSE)</f>
        <v>WA</v>
      </c>
      <c r="J2987" t="str">
        <f t="shared" si="4"/>
        <v>Stevens, WA</v>
      </c>
    </row>
    <row r="2988" ht="15.75" customHeight="1">
      <c r="A2988" s="11" t="s">
        <v>11539</v>
      </c>
      <c r="B2988" s="12" t="s">
        <v>8171</v>
      </c>
      <c r="C2988" s="12">
        <v>9.1</v>
      </c>
      <c r="D2988" s="12">
        <v>11.9</v>
      </c>
      <c r="E2988" s="12">
        <v>62286.0</v>
      </c>
      <c r="F2988" t="str">
        <f t="shared" si="1"/>
        <v> Washington</v>
      </c>
      <c r="G2988" t="str">
        <f t="shared" si="2"/>
        <v>Thurston </v>
      </c>
      <c r="H2988" t="str">
        <f t="shared" si="3"/>
        <v>Washington</v>
      </c>
      <c r="I2988" t="str">
        <f>VLOOKUP(H2988,Sheet5!A:B,2,FALSE)</f>
        <v>WA</v>
      </c>
      <c r="J2988" t="str">
        <f t="shared" si="4"/>
        <v>Thurston, WA</v>
      </c>
    </row>
    <row r="2989" ht="15.75" customHeight="1">
      <c r="A2989" s="11" t="s">
        <v>11540</v>
      </c>
      <c r="B2989" s="12" t="s">
        <v>8173</v>
      </c>
      <c r="C2989" s="12">
        <v>12.0</v>
      </c>
      <c r="D2989" s="12">
        <v>21.9</v>
      </c>
      <c r="E2989" s="12">
        <v>44500.0</v>
      </c>
      <c r="F2989" t="str">
        <f t="shared" si="1"/>
        <v> Washington</v>
      </c>
      <c r="G2989" t="str">
        <f t="shared" si="2"/>
        <v>Wahkiakum </v>
      </c>
      <c r="H2989" t="str">
        <f t="shared" si="3"/>
        <v>Washington</v>
      </c>
      <c r="I2989" t="str">
        <f>VLOOKUP(H2989,Sheet5!A:B,2,FALSE)</f>
        <v>WA</v>
      </c>
      <c r="J2989" t="str">
        <f t="shared" si="4"/>
        <v>Wahkiakum, WA</v>
      </c>
    </row>
    <row r="2990" ht="15.75" customHeight="1">
      <c r="A2990" s="11" t="s">
        <v>11541</v>
      </c>
      <c r="B2990" s="12" t="s">
        <v>8176</v>
      </c>
      <c r="C2990" s="12">
        <v>6.9</v>
      </c>
      <c r="D2990" s="12">
        <v>16.7</v>
      </c>
      <c r="E2990" s="12">
        <v>47854.0</v>
      </c>
      <c r="F2990" t="str">
        <f t="shared" si="1"/>
        <v> Washington</v>
      </c>
      <c r="G2990" t="str">
        <f t="shared" si="2"/>
        <v>Walla Walla </v>
      </c>
      <c r="H2990" t="str">
        <f t="shared" si="3"/>
        <v>Washington</v>
      </c>
      <c r="I2990" t="str">
        <f>VLOOKUP(H2990,Sheet5!A:B,2,FALSE)</f>
        <v>WA</v>
      </c>
      <c r="J2990" t="str">
        <f t="shared" si="4"/>
        <v>Walla Walla, WA</v>
      </c>
    </row>
    <row r="2991" ht="15.75" customHeight="1">
      <c r="A2991" s="11" t="s">
        <v>11542</v>
      </c>
      <c r="B2991" s="12" t="s">
        <v>8178</v>
      </c>
      <c r="C2991" s="12">
        <v>9.0</v>
      </c>
      <c r="D2991" s="12">
        <v>16.2</v>
      </c>
      <c r="E2991" s="12">
        <v>53025.0</v>
      </c>
      <c r="F2991" t="str">
        <f t="shared" si="1"/>
        <v> Washington</v>
      </c>
      <c r="G2991" t="str">
        <f t="shared" si="2"/>
        <v>Whatcom </v>
      </c>
      <c r="H2991" t="str">
        <f t="shared" si="3"/>
        <v>Washington</v>
      </c>
      <c r="I2991" t="str">
        <f>VLOOKUP(H2991,Sheet5!A:B,2,FALSE)</f>
        <v>WA</v>
      </c>
      <c r="J2991" t="str">
        <f t="shared" si="4"/>
        <v>Whatcom, WA</v>
      </c>
    </row>
    <row r="2992" ht="15.75" customHeight="1">
      <c r="A2992" s="11" t="s">
        <v>11543</v>
      </c>
      <c r="B2992" s="12" t="s">
        <v>8180</v>
      </c>
      <c r="C2992" s="12">
        <v>7.6</v>
      </c>
      <c r="D2992" s="12">
        <v>32.7</v>
      </c>
      <c r="E2992" s="12">
        <v>35578.0</v>
      </c>
      <c r="F2992" t="str">
        <f t="shared" si="1"/>
        <v> Washington</v>
      </c>
      <c r="G2992" t="str">
        <f t="shared" si="2"/>
        <v>Whitman </v>
      </c>
      <c r="H2992" t="str">
        <f t="shared" si="3"/>
        <v>Washington</v>
      </c>
      <c r="I2992" t="str">
        <f>VLOOKUP(H2992,Sheet5!A:B,2,FALSE)</f>
        <v>WA</v>
      </c>
      <c r="J2992" t="str">
        <f t="shared" si="4"/>
        <v>Whitman, WA</v>
      </c>
    </row>
    <row r="2993" ht="15.75" customHeight="1">
      <c r="A2993" s="11" t="s">
        <v>11544</v>
      </c>
      <c r="B2993" s="12" t="s">
        <v>8182</v>
      </c>
      <c r="C2993" s="12">
        <v>10.0</v>
      </c>
      <c r="D2993" s="12">
        <v>22.5</v>
      </c>
      <c r="E2993" s="12">
        <v>43956.0</v>
      </c>
      <c r="F2993" t="str">
        <f t="shared" si="1"/>
        <v> Washington</v>
      </c>
      <c r="G2993" t="str">
        <f t="shared" si="2"/>
        <v>Yakima </v>
      </c>
      <c r="H2993" t="str">
        <f t="shared" si="3"/>
        <v>Washington</v>
      </c>
      <c r="I2993" t="str">
        <f>VLOOKUP(H2993,Sheet5!A:B,2,FALSE)</f>
        <v>WA</v>
      </c>
      <c r="J2993" t="str">
        <f t="shared" si="4"/>
        <v>Yakima, WA</v>
      </c>
    </row>
    <row r="2994" ht="15.75" customHeight="1">
      <c r="A2994" s="11" t="s">
        <v>11545</v>
      </c>
      <c r="B2994" s="12" t="s">
        <v>8184</v>
      </c>
      <c r="C2994" s="12">
        <v>8.9</v>
      </c>
      <c r="D2994" s="12">
        <v>19.8</v>
      </c>
      <c r="E2994" s="12">
        <v>36351.0</v>
      </c>
      <c r="F2994" t="str">
        <f t="shared" si="1"/>
        <v> West Virginia</v>
      </c>
      <c r="G2994" t="str">
        <f t="shared" si="2"/>
        <v>Barbour </v>
      </c>
      <c r="H2994" t="str">
        <f t="shared" si="3"/>
        <v>West Virginia</v>
      </c>
      <c r="I2994" t="str">
        <f>VLOOKUP(H2994,Sheet5!A:B,2,FALSE)</f>
        <v>WV</v>
      </c>
      <c r="J2994" t="str">
        <f t="shared" si="4"/>
        <v>Barbour, WV</v>
      </c>
    </row>
    <row r="2995" ht="15.75" customHeight="1">
      <c r="A2995" s="11" t="s">
        <v>11546</v>
      </c>
      <c r="B2995" s="12" t="s">
        <v>8186</v>
      </c>
      <c r="C2995" s="12">
        <v>11.2</v>
      </c>
      <c r="D2995" s="12">
        <v>14.6</v>
      </c>
      <c r="E2995" s="12">
        <v>55100.0</v>
      </c>
      <c r="F2995" t="str">
        <f t="shared" si="1"/>
        <v> West Virginia</v>
      </c>
      <c r="G2995" t="str">
        <f t="shared" si="2"/>
        <v>Berkeley </v>
      </c>
      <c r="H2995" t="str">
        <f t="shared" si="3"/>
        <v>West Virginia</v>
      </c>
      <c r="I2995" t="str">
        <f>VLOOKUP(H2995,Sheet5!A:B,2,FALSE)</f>
        <v>WV</v>
      </c>
      <c r="J2995" t="str">
        <f t="shared" si="4"/>
        <v>Berkeley, WV</v>
      </c>
    </row>
    <row r="2996" ht="15.75" customHeight="1">
      <c r="A2996" s="11" t="s">
        <v>11547</v>
      </c>
      <c r="B2996" s="12" t="s">
        <v>8188</v>
      </c>
      <c r="C2996" s="12">
        <v>9.3</v>
      </c>
      <c r="D2996" s="12">
        <v>21.1</v>
      </c>
      <c r="E2996" s="12">
        <v>42740.0</v>
      </c>
      <c r="F2996" t="str">
        <f t="shared" si="1"/>
        <v> West Virginia</v>
      </c>
      <c r="G2996" t="str">
        <f t="shared" si="2"/>
        <v>Boone </v>
      </c>
      <c r="H2996" t="str">
        <f t="shared" si="3"/>
        <v>West Virginia</v>
      </c>
      <c r="I2996" t="str">
        <f>VLOOKUP(H2996,Sheet5!A:B,2,FALSE)</f>
        <v>WV</v>
      </c>
      <c r="J2996" t="str">
        <f t="shared" si="4"/>
        <v>Boone, WV</v>
      </c>
    </row>
    <row r="2997" ht="15.75" customHeight="1">
      <c r="A2997" s="11" t="s">
        <v>11548</v>
      </c>
      <c r="B2997" s="12" t="s">
        <v>8190</v>
      </c>
      <c r="C2997" s="12">
        <v>13.7</v>
      </c>
      <c r="D2997" s="12">
        <v>21.3</v>
      </c>
      <c r="E2997" s="12">
        <v>31984.0</v>
      </c>
      <c r="F2997" t="str">
        <f t="shared" si="1"/>
        <v> West Virginia</v>
      </c>
      <c r="G2997" t="str">
        <f t="shared" si="2"/>
        <v>Braxton </v>
      </c>
      <c r="H2997" t="str">
        <f t="shared" si="3"/>
        <v>West Virginia</v>
      </c>
      <c r="I2997" t="str">
        <f>VLOOKUP(H2997,Sheet5!A:B,2,FALSE)</f>
        <v>WV</v>
      </c>
      <c r="J2997" t="str">
        <f t="shared" si="4"/>
        <v>Braxton, WV</v>
      </c>
    </row>
    <row r="2998" ht="15.75" customHeight="1">
      <c r="A2998" s="11" t="s">
        <v>11549</v>
      </c>
      <c r="B2998" s="12" t="s">
        <v>8192</v>
      </c>
      <c r="C2998" s="12">
        <v>8.1</v>
      </c>
      <c r="D2998" s="12">
        <v>13.6</v>
      </c>
      <c r="E2998" s="12">
        <v>44067.0</v>
      </c>
      <c r="F2998" t="str">
        <f t="shared" si="1"/>
        <v> West Virginia</v>
      </c>
      <c r="G2998" t="str">
        <f t="shared" si="2"/>
        <v>Brooke </v>
      </c>
      <c r="H2998" t="str">
        <f t="shared" si="3"/>
        <v>West Virginia</v>
      </c>
      <c r="I2998" t="str">
        <f>VLOOKUP(H2998,Sheet5!A:B,2,FALSE)</f>
        <v>WV</v>
      </c>
      <c r="J2998" t="str">
        <f t="shared" si="4"/>
        <v>Brooke, WV</v>
      </c>
    </row>
    <row r="2999" ht="15.75" customHeight="1">
      <c r="A2999" s="11" t="s">
        <v>11550</v>
      </c>
      <c r="B2999" s="12" t="s">
        <v>8194</v>
      </c>
      <c r="C2999" s="12">
        <v>7.1</v>
      </c>
      <c r="D2999" s="12">
        <v>22.6</v>
      </c>
      <c r="E2999" s="12">
        <v>37716.0</v>
      </c>
      <c r="F2999" t="str">
        <f t="shared" si="1"/>
        <v> West Virginia</v>
      </c>
      <c r="G2999" t="str">
        <f t="shared" si="2"/>
        <v>Cabell </v>
      </c>
      <c r="H2999" t="str">
        <f t="shared" si="3"/>
        <v>West Virginia</v>
      </c>
      <c r="I2999" t="str">
        <f>VLOOKUP(H2999,Sheet5!A:B,2,FALSE)</f>
        <v>WV</v>
      </c>
      <c r="J2999" t="str">
        <f t="shared" si="4"/>
        <v>Cabell, WV</v>
      </c>
    </row>
    <row r="3000" ht="15.75" customHeight="1">
      <c r="A3000" s="11" t="s">
        <v>11551</v>
      </c>
      <c r="B3000" s="12" t="s">
        <v>8196</v>
      </c>
      <c r="C3000" s="12">
        <v>18.9</v>
      </c>
      <c r="D3000" s="12">
        <v>22.9</v>
      </c>
      <c r="E3000" s="12">
        <v>31017.0</v>
      </c>
      <c r="F3000" t="str">
        <f t="shared" si="1"/>
        <v> West Virginia</v>
      </c>
      <c r="G3000" t="str">
        <f t="shared" si="2"/>
        <v>Calhoun </v>
      </c>
      <c r="H3000" t="str">
        <f t="shared" si="3"/>
        <v>West Virginia</v>
      </c>
      <c r="I3000" t="str">
        <f>VLOOKUP(H3000,Sheet5!A:B,2,FALSE)</f>
        <v>WV</v>
      </c>
      <c r="J3000" t="str">
        <f t="shared" si="4"/>
        <v>Calhoun, WV</v>
      </c>
    </row>
    <row r="3001" ht="15.75" customHeight="1">
      <c r="A3001" s="11" t="s">
        <v>11552</v>
      </c>
      <c r="B3001" s="12" t="s">
        <v>8198</v>
      </c>
      <c r="C3001" s="12">
        <v>9.9</v>
      </c>
      <c r="D3001" s="12">
        <v>25.5</v>
      </c>
      <c r="E3001" s="12">
        <v>32933.0</v>
      </c>
      <c r="F3001" t="str">
        <f t="shared" si="1"/>
        <v> West Virginia</v>
      </c>
      <c r="G3001" t="str">
        <f t="shared" si="2"/>
        <v>Clay </v>
      </c>
      <c r="H3001" t="str">
        <f t="shared" si="3"/>
        <v>West Virginia</v>
      </c>
      <c r="I3001" t="str">
        <f>VLOOKUP(H3001,Sheet5!A:B,2,FALSE)</f>
        <v>WV</v>
      </c>
      <c r="J3001" t="str">
        <f t="shared" si="4"/>
        <v>Clay, WV</v>
      </c>
    </row>
    <row r="3002" ht="15.75" customHeight="1">
      <c r="A3002" s="11" t="s">
        <v>11553</v>
      </c>
      <c r="B3002" s="12" t="s">
        <v>8200</v>
      </c>
      <c r="C3002" s="12">
        <v>10.2</v>
      </c>
      <c r="D3002" s="12">
        <v>15.3</v>
      </c>
      <c r="E3002" s="12">
        <v>40329.0</v>
      </c>
      <c r="F3002" t="str">
        <f t="shared" si="1"/>
        <v> West Virginia</v>
      </c>
      <c r="G3002" t="str">
        <f t="shared" si="2"/>
        <v>Doddridge </v>
      </c>
      <c r="H3002" t="str">
        <f t="shared" si="3"/>
        <v>West Virginia</v>
      </c>
      <c r="I3002" t="str">
        <f>VLOOKUP(H3002,Sheet5!A:B,2,FALSE)</f>
        <v>WV</v>
      </c>
      <c r="J3002" t="str">
        <f t="shared" si="4"/>
        <v>Doddridge, WV</v>
      </c>
    </row>
    <row r="3003" ht="15.75" customHeight="1">
      <c r="A3003" s="11" t="s">
        <v>11554</v>
      </c>
      <c r="B3003" s="12" t="s">
        <v>8202</v>
      </c>
      <c r="C3003" s="12">
        <v>10.4</v>
      </c>
      <c r="D3003" s="12">
        <v>21.1</v>
      </c>
      <c r="E3003" s="12">
        <v>34914.0</v>
      </c>
      <c r="F3003" t="str">
        <f t="shared" si="1"/>
        <v> West Virginia</v>
      </c>
      <c r="G3003" t="str">
        <f t="shared" si="2"/>
        <v>Fayette </v>
      </c>
      <c r="H3003" t="str">
        <f t="shared" si="3"/>
        <v>West Virginia</v>
      </c>
      <c r="I3003" t="str">
        <f>VLOOKUP(H3003,Sheet5!A:B,2,FALSE)</f>
        <v>WV</v>
      </c>
      <c r="J3003" t="str">
        <f t="shared" si="4"/>
        <v>Fayette, WV</v>
      </c>
    </row>
    <row r="3004" ht="15.75" customHeight="1">
      <c r="A3004" s="11" t="s">
        <v>11555</v>
      </c>
      <c r="B3004" s="12" t="s">
        <v>8204</v>
      </c>
      <c r="C3004" s="12">
        <v>8.8</v>
      </c>
      <c r="D3004" s="12">
        <v>30.0</v>
      </c>
      <c r="E3004" s="12">
        <v>35625.0</v>
      </c>
      <c r="F3004" t="str">
        <f t="shared" si="1"/>
        <v> West Virginia</v>
      </c>
      <c r="G3004" t="str">
        <f t="shared" si="2"/>
        <v>Gilmer </v>
      </c>
      <c r="H3004" t="str">
        <f t="shared" si="3"/>
        <v>West Virginia</v>
      </c>
      <c r="I3004" t="str">
        <f>VLOOKUP(H3004,Sheet5!A:B,2,FALSE)</f>
        <v>WV</v>
      </c>
      <c r="J3004" t="str">
        <f t="shared" si="4"/>
        <v>Gilmer, WV</v>
      </c>
    </row>
    <row r="3005" ht="15.75" customHeight="1">
      <c r="A3005" s="11" t="s">
        <v>11556</v>
      </c>
      <c r="B3005" s="12" t="s">
        <v>8206</v>
      </c>
      <c r="C3005" s="12">
        <v>7.6</v>
      </c>
      <c r="D3005" s="12">
        <v>17.5</v>
      </c>
      <c r="E3005" s="12">
        <v>41600.0</v>
      </c>
      <c r="F3005" t="str">
        <f t="shared" si="1"/>
        <v> West Virginia</v>
      </c>
      <c r="G3005" t="str">
        <f t="shared" si="2"/>
        <v>Grant </v>
      </c>
      <c r="H3005" t="str">
        <f t="shared" si="3"/>
        <v>West Virginia</v>
      </c>
      <c r="I3005" t="str">
        <f>VLOOKUP(H3005,Sheet5!A:B,2,FALSE)</f>
        <v>WV</v>
      </c>
      <c r="J3005" t="str">
        <f t="shared" si="4"/>
        <v>Grant, WV</v>
      </c>
    </row>
    <row r="3006" ht="15.75" customHeight="1">
      <c r="A3006" s="11" t="s">
        <v>11557</v>
      </c>
      <c r="B3006" s="12" t="s">
        <v>8208</v>
      </c>
      <c r="C3006" s="12">
        <v>7.1</v>
      </c>
      <c r="D3006" s="12">
        <v>19.4</v>
      </c>
      <c r="E3006" s="12">
        <v>40256.0</v>
      </c>
      <c r="F3006" t="str">
        <f t="shared" si="1"/>
        <v> West Virginia</v>
      </c>
      <c r="G3006" t="str">
        <f t="shared" si="2"/>
        <v>Greenbrier </v>
      </c>
      <c r="H3006" t="str">
        <f t="shared" si="3"/>
        <v>West Virginia</v>
      </c>
      <c r="I3006" t="str">
        <f>VLOOKUP(H3006,Sheet5!A:B,2,FALSE)</f>
        <v>WV</v>
      </c>
      <c r="J3006" t="str">
        <f t="shared" si="4"/>
        <v>Greenbrier, WV</v>
      </c>
    </row>
    <row r="3007" ht="15.75" customHeight="1">
      <c r="A3007" s="11" t="s">
        <v>11558</v>
      </c>
      <c r="B3007" s="12" t="s">
        <v>8210</v>
      </c>
      <c r="C3007" s="12">
        <v>10.1</v>
      </c>
      <c r="D3007" s="12">
        <v>20.8</v>
      </c>
      <c r="E3007" s="12">
        <v>26828.0</v>
      </c>
      <c r="F3007" t="str">
        <f t="shared" si="1"/>
        <v> West Virginia</v>
      </c>
      <c r="G3007" t="str">
        <f t="shared" si="2"/>
        <v>Hampshire </v>
      </c>
      <c r="H3007" t="str">
        <f t="shared" si="3"/>
        <v>West Virginia</v>
      </c>
      <c r="I3007" t="str">
        <f>VLOOKUP(H3007,Sheet5!A:B,2,FALSE)</f>
        <v>WV</v>
      </c>
      <c r="J3007" t="str">
        <f t="shared" si="4"/>
        <v>Hampshire, WV</v>
      </c>
    </row>
    <row r="3008" ht="15.75" customHeight="1">
      <c r="A3008" s="11" t="s">
        <v>11559</v>
      </c>
      <c r="B3008" s="12" t="s">
        <v>8212</v>
      </c>
      <c r="C3008" s="12">
        <v>7.7</v>
      </c>
      <c r="D3008" s="12">
        <v>16.4</v>
      </c>
      <c r="E3008" s="12">
        <v>39342.0</v>
      </c>
      <c r="F3008" t="str">
        <f t="shared" si="1"/>
        <v> West Virginia</v>
      </c>
      <c r="G3008" t="str">
        <f t="shared" si="2"/>
        <v>Hancock </v>
      </c>
      <c r="H3008" t="str">
        <f t="shared" si="3"/>
        <v>West Virginia</v>
      </c>
      <c r="I3008" t="str">
        <f>VLOOKUP(H3008,Sheet5!A:B,2,FALSE)</f>
        <v>WV</v>
      </c>
      <c r="J3008" t="str">
        <f t="shared" si="4"/>
        <v>Hancock, WV</v>
      </c>
    </row>
    <row r="3009" ht="15.75" customHeight="1">
      <c r="A3009" s="11" t="s">
        <v>11560</v>
      </c>
      <c r="B3009" s="12" t="s">
        <v>8214</v>
      </c>
      <c r="C3009" s="12">
        <v>9.1</v>
      </c>
      <c r="D3009" s="12">
        <v>15.0</v>
      </c>
      <c r="E3009" s="12">
        <v>36465.0</v>
      </c>
      <c r="F3009" t="str">
        <f t="shared" si="1"/>
        <v> West Virginia</v>
      </c>
      <c r="G3009" t="str">
        <f t="shared" si="2"/>
        <v>Hardy </v>
      </c>
      <c r="H3009" t="str">
        <f t="shared" si="3"/>
        <v>West Virginia</v>
      </c>
      <c r="I3009" t="str">
        <f>VLOOKUP(H3009,Sheet5!A:B,2,FALSE)</f>
        <v>WV</v>
      </c>
      <c r="J3009" t="str">
        <f t="shared" si="4"/>
        <v>Hardy, WV</v>
      </c>
    </row>
    <row r="3010" ht="15.75" customHeight="1">
      <c r="A3010" s="11" t="s">
        <v>11561</v>
      </c>
      <c r="B3010" s="12" t="s">
        <v>8216</v>
      </c>
      <c r="C3010" s="12">
        <v>7.2</v>
      </c>
      <c r="D3010" s="12">
        <v>16.0</v>
      </c>
      <c r="E3010" s="12">
        <v>43130.0</v>
      </c>
      <c r="F3010" t="str">
        <f t="shared" si="1"/>
        <v> West Virginia</v>
      </c>
      <c r="G3010" t="str">
        <f t="shared" si="2"/>
        <v>Harrison </v>
      </c>
      <c r="H3010" t="str">
        <f t="shared" si="3"/>
        <v>West Virginia</v>
      </c>
      <c r="I3010" t="str">
        <f>VLOOKUP(H3010,Sheet5!A:B,2,FALSE)</f>
        <v>WV</v>
      </c>
      <c r="J3010" t="str">
        <f t="shared" si="4"/>
        <v>Harrison, WV</v>
      </c>
    </row>
    <row r="3011" ht="15.75" customHeight="1">
      <c r="A3011" s="11" t="s">
        <v>11562</v>
      </c>
      <c r="B3011" s="12" t="s">
        <v>8218</v>
      </c>
      <c r="C3011" s="12">
        <v>8.7</v>
      </c>
      <c r="D3011" s="12">
        <v>18.9</v>
      </c>
      <c r="E3011" s="12">
        <v>40733.0</v>
      </c>
      <c r="F3011" t="str">
        <f t="shared" si="1"/>
        <v> West Virginia</v>
      </c>
      <c r="G3011" t="str">
        <f t="shared" si="2"/>
        <v>Jackson </v>
      </c>
      <c r="H3011" t="str">
        <f t="shared" si="3"/>
        <v>West Virginia</v>
      </c>
      <c r="I3011" t="str">
        <f>VLOOKUP(H3011,Sheet5!A:B,2,FALSE)</f>
        <v>WV</v>
      </c>
      <c r="J3011" t="str">
        <f t="shared" si="4"/>
        <v>Jackson, WV</v>
      </c>
    </row>
    <row r="3012" ht="15.75" customHeight="1">
      <c r="A3012" s="11" t="s">
        <v>11563</v>
      </c>
      <c r="B3012" s="12" t="s">
        <v>8220</v>
      </c>
      <c r="C3012" s="12">
        <v>9.0</v>
      </c>
      <c r="D3012" s="12">
        <v>12.4</v>
      </c>
      <c r="E3012" s="12">
        <v>66205.0</v>
      </c>
      <c r="F3012" t="str">
        <f t="shared" si="1"/>
        <v> West Virginia</v>
      </c>
      <c r="G3012" t="str">
        <f t="shared" si="2"/>
        <v>Jefferson </v>
      </c>
      <c r="H3012" t="str">
        <f t="shared" si="3"/>
        <v>West Virginia</v>
      </c>
      <c r="I3012" t="str">
        <f>VLOOKUP(H3012,Sheet5!A:B,2,FALSE)</f>
        <v>WV</v>
      </c>
      <c r="J3012" t="str">
        <f t="shared" si="4"/>
        <v>Jefferson, WV</v>
      </c>
    </row>
    <row r="3013" ht="15.75" customHeight="1">
      <c r="A3013" s="11" t="s">
        <v>11564</v>
      </c>
      <c r="B3013" s="12" t="s">
        <v>8222</v>
      </c>
      <c r="C3013" s="12">
        <v>7.0</v>
      </c>
      <c r="D3013" s="12">
        <v>15.0</v>
      </c>
      <c r="E3013" s="12">
        <v>46583.0</v>
      </c>
      <c r="F3013" t="str">
        <f t="shared" si="1"/>
        <v> West Virginia</v>
      </c>
      <c r="G3013" t="str">
        <f t="shared" si="2"/>
        <v>Kanawha </v>
      </c>
      <c r="H3013" t="str">
        <f t="shared" si="3"/>
        <v>West Virginia</v>
      </c>
      <c r="I3013" t="str">
        <f>VLOOKUP(H3013,Sheet5!A:B,2,FALSE)</f>
        <v>WV</v>
      </c>
      <c r="J3013" t="str">
        <f t="shared" si="4"/>
        <v>Kanawha, WV</v>
      </c>
    </row>
    <row r="3014" ht="15.75" customHeight="1">
      <c r="A3014" s="11" t="s">
        <v>11565</v>
      </c>
      <c r="B3014" s="12" t="s">
        <v>8224</v>
      </c>
      <c r="C3014" s="12">
        <v>6.1</v>
      </c>
      <c r="D3014" s="12">
        <v>19.7</v>
      </c>
      <c r="E3014" s="12">
        <v>38006.0</v>
      </c>
      <c r="F3014" t="str">
        <f t="shared" si="1"/>
        <v> West Virginia</v>
      </c>
      <c r="G3014" t="str">
        <f t="shared" si="2"/>
        <v>Lewis </v>
      </c>
      <c r="H3014" t="str">
        <f t="shared" si="3"/>
        <v>West Virginia</v>
      </c>
      <c r="I3014" t="str">
        <f>VLOOKUP(H3014,Sheet5!A:B,2,FALSE)</f>
        <v>WV</v>
      </c>
      <c r="J3014" t="str">
        <f t="shared" si="4"/>
        <v>Lewis, WV</v>
      </c>
    </row>
    <row r="3015" ht="15.75" customHeight="1">
      <c r="A3015" s="11" t="s">
        <v>11566</v>
      </c>
      <c r="B3015" s="12" t="s">
        <v>8226</v>
      </c>
      <c r="C3015" s="12">
        <v>9.1</v>
      </c>
      <c r="D3015" s="12">
        <v>26.5</v>
      </c>
      <c r="E3015" s="12">
        <v>35623.0</v>
      </c>
      <c r="F3015" t="str">
        <f t="shared" si="1"/>
        <v> West Virginia</v>
      </c>
      <c r="G3015" t="str">
        <f t="shared" si="2"/>
        <v>Lincoln </v>
      </c>
      <c r="H3015" t="str">
        <f t="shared" si="3"/>
        <v>West Virginia</v>
      </c>
      <c r="I3015" t="str">
        <f>VLOOKUP(H3015,Sheet5!A:B,2,FALSE)</f>
        <v>WV</v>
      </c>
      <c r="J3015" t="str">
        <f t="shared" si="4"/>
        <v>Lincoln, WV</v>
      </c>
    </row>
    <row r="3016" ht="15.75" customHeight="1">
      <c r="A3016" s="11" t="s">
        <v>11567</v>
      </c>
      <c r="B3016" s="12" t="s">
        <v>8228</v>
      </c>
      <c r="C3016" s="12">
        <v>9.7</v>
      </c>
      <c r="D3016" s="12">
        <v>19.6</v>
      </c>
      <c r="E3016" s="12">
        <v>37312.0</v>
      </c>
      <c r="F3016" t="str">
        <f t="shared" si="1"/>
        <v> West Virginia</v>
      </c>
      <c r="G3016" t="str">
        <f t="shared" si="2"/>
        <v>Logan </v>
      </c>
      <c r="H3016" t="str">
        <f t="shared" si="3"/>
        <v>West Virginia</v>
      </c>
      <c r="I3016" t="str">
        <f>VLOOKUP(H3016,Sheet5!A:B,2,FALSE)</f>
        <v>WV</v>
      </c>
      <c r="J3016" t="str">
        <f t="shared" si="4"/>
        <v>Logan, WV</v>
      </c>
    </row>
    <row r="3017" ht="15.75" customHeight="1">
      <c r="A3017" s="11" t="s">
        <v>11568</v>
      </c>
      <c r="B3017" s="12" t="s">
        <v>11569</v>
      </c>
      <c r="C3017" s="12">
        <v>12.9</v>
      </c>
      <c r="D3017" s="12">
        <v>35.2</v>
      </c>
      <c r="E3017" s="12">
        <v>23607.0</v>
      </c>
      <c r="F3017" t="str">
        <f t="shared" si="1"/>
        <v> West Virginia</v>
      </c>
      <c r="G3017" t="str">
        <f t="shared" si="2"/>
        <v>McDowell </v>
      </c>
      <c r="H3017" t="str">
        <f t="shared" si="3"/>
        <v>West Virginia</v>
      </c>
      <c r="I3017" t="str">
        <f>VLOOKUP(H3017,Sheet5!A:B,2,FALSE)</f>
        <v>WV</v>
      </c>
      <c r="J3017" t="str">
        <f t="shared" si="4"/>
        <v>McDowell, WV</v>
      </c>
    </row>
    <row r="3018" ht="15.75" customHeight="1">
      <c r="A3018" s="11" t="s">
        <v>11570</v>
      </c>
      <c r="B3018" s="12" t="s">
        <v>8230</v>
      </c>
      <c r="C3018" s="12">
        <v>5.2</v>
      </c>
      <c r="D3018" s="12">
        <v>16.7</v>
      </c>
      <c r="E3018" s="12">
        <v>43085.0</v>
      </c>
      <c r="F3018" t="str">
        <f t="shared" si="1"/>
        <v> West Virginia</v>
      </c>
      <c r="G3018" t="str">
        <f t="shared" si="2"/>
        <v>Marion </v>
      </c>
      <c r="H3018" t="str">
        <f t="shared" si="3"/>
        <v>West Virginia</v>
      </c>
      <c r="I3018" t="str">
        <f>VLOOKUP(H3018,Sheet5!A:B,2,FALSE)</f>
        <v>WV</v>
      </c>
      <c r="J3018" t="str">
        <f t="shared" si="4"/>
        <v>Marion, WV</v>
      </c>
    </row>
    <row r="3019" ht="15.75" customHeight="1">
      <c r="A3019" s="11" t="s">
        <v>11571</v>
      </c>
      <c r="B3019" s="12" t="s">
        <v>8232</v>
      </c>
      <c r="C3019" s="12">
        <v>7.7</v>
      </c>
      <c r="D3019" s="12">
        <v>15.1</v>
      </c>
      <c r="E3019" s="12">
        <v>41978.0</v>
      </c>
      <c r="F3019" t="str">
        <f t="shared" si="1"/>
        <v> West Virginia</v>
      </c>
      <c r="G3019" t="str">
        <f t="shared" si="2"/>
        <v>Marshall </v>
      </c>
      <c r="H3019" t="str">
        <f t="shared" si="3"/>
        <v>West Virginia</v>
      </c>
      <c r="I3019" t="str">
        <f>VLOOKUP(H3019,Sheet5!A:B,2,FALSE)</f>
        <v>WV</v>
      </c>
      <c r="J3019" t="str">
        <f t="shared" si="4"/>
        <v>Marshall, WV</v>
      </c>
    </row>
    <row r="3020" ht="15.75" customHeight="1">
      <c r="A3020" s="11" t="s">
        <v>11572</v>
      </c>
      <c r="B3020" s="12" t="s">
        <v>8234</v>
      </c>
      <c r="C3020" s="12">
        <v>9.6</v>
      </c>
      <c r="D3020" s="12">
        <v>18.0</v>
      </c>
      <c r="E3020" s="12">
        <v>38297.0</v>
      </c>
      <c r="F3020" t="str">
        <f t="shared" si="1"/>
        <v> West Virginia</v>
      </c>
      <c r="G3020" t="str">
        <f t="shared" si="2"/>
        <v>Mason </v>
      </c>
      <c r="H3020" t="str">
        <f t="shared" si="3"/>
        <v>West Virginia</v>
      </c>
      <c r="I3020" t="str">
        <f>VLOOKUP(H3020,Sheet5!A:B,2,FALSE)</f>
        <v>WV</v>
      </c>
      <c r="J3020" t="str">
        <f t="shared" si="4"/>
        <v>Mason, WV</v>
      </c>
    </row>
    <row r="3021" ht="15.75" customHeight="1">
      <c r="A3021" s="11" t="s">
        <v>11573</v>
      </c>
      <c r="B3021" s="12" t="s">
        <v>8238</v>
      </c>
      <c r="C3021" s="12">
        <v>5.9</v>
      </c>
      <c r="D3021" s="12">
        <v>21.8</v>
      </c>
      <c r="E3021" s="12">
        <v>35678.0</v>
      </c>
      <c r="F3021" t="str">
        <f t="shared" si="1"/>
        <v> West Virginia</v>
      </c>
      <c r="G3021" t="str">
        <f t="shared" si="2"/>
        <v>Mercer </v>
      </c>
      <c r="H3021" t="str">
        <f t="shared" si="3"/>
        <v>West Virginia</v>
      </c>
      <c r="I3021" t="str">
        <f>VLOOKUP(H3021,Sheet5!A:B,2,FALSE)</f>
        <v>WV</v>
      </c>
      <c r="J3021" t="str">
        <f t="shared" si="4"/>
        <v>Mercer, WV</v>
      </c>
    </row>
    <row r="3022" ht="15.75" customHeight="1">
      <c r="A3022" s="11" t="s">
        <v>11574</v>
      </c>
      <c r="B3022" s="12" t="s">
        <v>8240</v>
      </c>
      <c r="C3022" s="12">
        <v>11.0</v>
      </c>
      <c r="D3022" s="12">
        <v>18.7</v>
      </c>
      <c r="E3022" s="12">
        <v>30713.0</v>
      </c>
      <c r="F3022" t="str">
        <f t="shared" si="1"/>
        <v> West Virginia</v>
      </c>
      <c r="G3022" t="str">
        <f t="shared" si="2"/>
        <v>Mineral </v>
      </c>
      <c r="H3022" t="str">
        <f t="shared" si="3"/>
        <v>West Virginia</v>
      </c>
      <c r="I3022" t="str">
        <f>VLOOKUP(H3022,Sheet5!A:B,2,FALSE)</f>
        <v>WV</v>
      </c>
      <c r="J3022" t="str">
        <f t="shared" si="4"/>
        <v>Mineral, WV</v>
      </c>
    </row>
    <row r="3023" ht="15.75" customHeight="1">
      <c r="A3023" s="11" t="s">
        <v>11575</v>
      </c>
      <c r="B3023" s="12" t="s">
        <v>8242</v>
      </c>
      <c r="C3023" s="12">
        <v>13.0</v>
      </c>
      <c r="D3023" s="12">
        <v>23.0</v>
      </c>
      <c r="E3023" s="12">
        <v>34495.0</v>
      </c>
      <c r="F3023" t="str">
        <f t="shared" si="1"/>
        <v> West Virginia</v>
      </c>
      <c r="G3023" t="str">
        <f t="shared" si="2"/>
        <v>Mingo </v>
      </c>
      <c r="H3023" t="str">
        <f t="shared" si="3"/>
        <v>West Virginia</v>
      </c>
      <c r="I3023" t="str">
        <f>VLOOKUP(H3023,Sheet5!A:B,2,FALSE)</f>
        <v>WV</v>
      </c>
      <c r="J3023" t="str">
        <f t="shared" si="4"/>
        <v>Mingo, WV</v>
      </c>
    </row>
    <row r="3024" ht="15.75" customHeight="1">
      <c r="A3024" s="11" t="s">
        <v>11576</v>
      </c>
      <c r="B3024" s="12" t="s">
        <v>8244</v>
      </c>
      <c r="C3024" s="12">
        <v>6.1</v>
      </c>
      <c r="D3024" s="12">
        <v>22.8</v>
      </c>
      <c r="E3024" s="12">
        <v>46166.0</v>
      </c>
      <c r="F3024" t="str">
        <f t="shared" si="1"/>
        <v> West Virginia</v>
      </c>
      <c r="G3024" t="str">
        <f t="shared" si="2"/>
        <v>Monongalia </v>
      </c>
      <c r="H3024" t="str">
        <f t="shared" si="3"/>
        <v>West Virginia</v>
      </c>
      <c r="I3024" t="str">
        <f>VLOOKUP(H3024,Sheet5!A:B,2,FALSE)</f>
        <v>WV</v>
      </c>
      <c r="J3024" t="str">
        <f t="shared" si="4"/>
        <v>Monongalia, WV</v>
      </c>
    </row>
    <row r="3025" ht="15.75" customHeight="1">
      <c r="A3025" s="11" t="s">
        <v>11577</v>
      </c>
      <c r="B3025" s="12" t="s">
        <v>8246</v>
      </c>
      <c r="C3025" s="12">
        <v>8.6</v>
      </c>
      <c r="D3025" s="12">
        <v>16.5</v>
      </c>
      <c r="E3025" s="12">
        <v>38239.0</v>
      </c>
      <c r="F3025" t="str">
        <f t="shared" si="1"/>
        <v> West Virginia</v>
      </c>
      <c r="G3025" t="str">
        <f t="shared" si="2"/>
        <v>Monroe </v>
      </c>
      <c r="H3025" t="str">
        <f t="shared" si="3"/>
        <v>West Virginia</v>
      </c>
      <c r="I3025" t="str">
        <f>VLOOKUP(H3025,Sheet5!A:B,2,FALSE)</f>
        <v>WV</v>
      </c>
      <c r="J3025" t="str">
        <f t="shared" si="4"/>
        <v>Monroe, WV</v>
      </c>
    </row>
    <row r="3026" ht="15.75" customHeight="1">
      <c r="A3026" s="11" t="s">
        <v>11578</v>
      </c>
      <c r="B3026" s="12" t="s">
        <v>8248</v>
      </c>
      <c r="C3026" s="12">
        <v>14.1</v>
      </c>
      <c r="D3026" s="12">
        <v>13.4</v>
      </c>
      <c r="E3026" s="12">
        <v>37406.0</v>
      </c>
      <c r="F3026" t="str">
        <f t="shared" si="1"/>
        <v> West Virginia</v>
      </c>
      <c r="G3026" t="str">
        <f t="shared" si="2"/>
        <v>Morgan </v>
      </c>
      <c r="H3026" t="str">
        <f t="shared" si="3"/>
        <v>West Virginia</v>
      </c>
      <c r="I3026" t="str">
        <f>VLOOKUP(H3026,Sheet5!A:B,2,FALSE)</f>
        <v>WV</v>
      </c>
      <c r="J3026" t="str">
        <f t="shared" si="4"/>
        <v>Morgan, WV</v>
      </c>
    </row>
    <row r="3027" ht="15.75" customHeight="1">
      <c r="A3027" s="11" t="s">
        <v>11579</v>
      </c>
      <c r="B3027" s="12" t="s">
        <v>8250</v>
      </c>
      <c r="C3027" s="12">
        <v>9.6</v>
      </c>
      <c r="D3027" s="12">
        <v>19.3</v>
      </c>
      <c r="E3027" s="12">
        <v>38755.0</v>
      </c>
      <c r="F3027" t="str">
        <f t="shared" si="1"/>
        <v> West Virginia</v>
      </c>
      <c r="G3027" t="str">
        <f t="shared" si="2"/>
        <v>Nicholas </v>
      </c>
      <c r="H3027" t="str">
        <f t="shared" si="3"/>
        <v>West Virginia</v>
      </c>
      <c r="I3027" t="str">
        <f>VLOOKUP(H3027,Sheet5!A:B,2,FALSE)</f>
        <v>WV</v>
      </c>
      <c r="J3027" t="str">
        <f t="shared" si="4"/>
        <v>Nicholas, WV</v>
      </c>
    </row>
    <row r="3028" ht="15.75" customHeight="1">
      <c r="A3028" s="11" t="s">
        <v>11580</v>
      </c>
      <c r="B3028" s="12" t="s">
        <v>8252</v>
      </c>
      <c r="C3028" s="12">
        <v>5.8</v>
      </c>
      <c r="D3028" s="12">
        <v>16.8</v>
      </c>
      <c r="E3028" s="12">
        <v>40342.0</v>
      </c>
      <c r="F3028" t="str">
        <f t="shared" si="1"/>
        <v> West Virginia</v>
      </c>
      <c r="G3028" t="str">
        <f t="shared" si="2"/>
        <v>Ohio </v>
      </c>
      <c r="H3028" t="str">
        <f t="shared" si="3"/>
        <v>West Virginia</v>
      </c>
      <c r="I3028" t="str">
        <f>VLOOKUP(H3028,Sheet5!A:B,2,FALSE)</f>
        <v>WV</v>
      </c>
      <c r="J3028" t="str">
        <f t="shared" si="4"/>
        <v>Ohio, WV</v>
      </c>
    </row>
    <row r="3029" ht="15.75" customHeight="1">
      <c r="A3029" s="11" t="s">
        <v>11581</v>
      </c>
      <c r="B3029" s="12" t="s">
        <v>8254</v>
      </c>
      <c r="C3029" s="12">
        <v>3.4</v>
      </c>
      <c r="D3029" s="12">
        <v>19.7</v>
      </c>
      <c r="E3029" s="12">
        <v>36052.0</v>
      </c>
      <c r="F3029" t="str">
        <f t="shared" si="1"/>
        <v> West Virginia</v>
      </c>
      <c r="G3029" t="str">
        <f t="shared" si="2"/>
        <v>Pendleton </v>
      </c>
      <c r="H3029" t="str">
        <f t="shared" si="3"/>
        <v>West Virginia</v>
      </c>
      <c r="I3029" t="str">
        <f>VLOOKUP(H3029,Sheet5!A:B,2,FALSE)</f>
        <v>WV</v>
      </c>
      <c r="J3029" t="str">
        <f t="shared" si="4"/>
        <v>Pendleton, WV</v>
      </c>
    </row>
    <row r="3030" ht="15.75" customHeight="1">
      <c r="A3030" s="11" t="s">
        <v>11582</v>
      </c>
      <c r="B3030" s="12" t="s">
        <v>8256</v>
      </c>
      <c r="C3030" s="12">
        <v>6.9</v>
      </c>
      <c r="D3030" s="12">
        <v>16.7</v>
      </c>
      <c r="E3030" s="12">
        <v>43831.0</v>
      </c>
      <c r="F3030" t="str">
        <f t="shared" si="1"/>
        <v> West Virginia</v>
      </c>
      <c r="G3030" t="str">
        <f t="shared" si="2"/>
        <v>Pleasants </v>
      </c>
      <c r="H3030" t="str">
        <f t="shared" si="3"/>
        <v>West Virginia</v>
      </c>
      <c r="I3030" t="str">
        <f>VLOOKUP(H3030,Sheet5!A:B,2,FALSE)</f>
        <v>WV</v>
      </c>
      <c r="J3030" t="str">
        <f t="shared" si="4"/>
        <v>Pleasants, WV</v>
      </c>
    </row>
    <row r="3031" ht="15.75" customHeight="1">
      <c r="A3031" s="11" t="s">
        <v>11583</v>
      </c>
      <c r="B3031" s="12" t="s">
        <v>8258</v>
      </c>
      <c r="C3031" s="12">
        <v>6.5</v>
      </c>
      <c r="D3031" s="12">
        <v>16.8</v>
      </c>
      <c r="E3031" s="12">
        <v>34761.0</v>
      </c>
      <c r="F3031" t="str">
        <f t="shared" si="1"/>
        <v> West Virginia</v>
      </c>
      <c r="G3031" t="str">
        <f t="shared" si="2"/>
        <v>Pocahontas </v>
      </c>
      <c r="H3031" t="str">
        <f t="shared" si="3"/>
        <v>West Virginia</v>
      </c>
      <c r="I3031" t="str">
        <f>VLOOKUP(H3031,Sheet5!A:B,2,FALSE)</f>
        <v>WV</v>
      </c>
      <c r="J3031" t="str">
        <f t="shared" si="4"/>
        <v>Pocahontas, WV</v>
      </c>
    </row>
    <row r="3032" ht="15.75" customHeight="1">
      <c r="A3032" s="11" t="s">
        <v>11584</v>
      </c>
      <c r="B3032" s="12" t="s">
        <v>8260</v>
      </c>
      <c r="C3032" s="12">
        <v>8.0</v>
      </c>
      <c r="D3032" s="12">
        <v>14.1</v>
      </c>
      <c r="E3032" s="12">
        <v>45806.0</v>
      </c>
      <c r="F3032" t="str">
        <f t="shared" si="1"/>
        <v> West Virginia</v>
      </c>
      <c r="G3032" t="str">
        <f t="shared" si="2"/>
        <v>Preston </v>
      </c>
      <c r="H3032" t="str">
        <f t="shared" si="3"/>
        <v>West Virginia</v>
      </c>
      <c r="I3032" t="str">
        <f>VLOOKUP(H3032,Sheet5!A:B,2,FALSE)</f>
        <v>WV</v>
      </c>
      <c r="J3032" t="str">
        <f t="shared" si="4"/>
        <v>Preston, WV</v>
      </c>
    </row>
    <row r="3033" ht="15.75" customHeight="1">
      <c r="A3033" s="11" t="s">
        <v>11585</v>
      </c>
      <c r="B3033" s="12" t="s">
        <v>8262</v>
      </c>
      <c r="C3033" s="12">
        <v>4.4</v>
      </c>
      <c r="D3033" s="12">
        <v>10.1</v>
      </c>
      <c r="E3033" s="12">
        <v>55939.0</v>
      </c>
      <c r="F3033" t="str">
        <f t="shared" si="1"/>
        <v> West Virginia</v>
      </c>
      <c r="G3033" t="str">
        <f t="shared" si="2"/>
        <v>Putnam </v>
      </c>
      <c r="H3033" t="str">
        <f t="shared" si="3"/>
        <v>West Virginia</v>
      </c>
      <c r="I3033" t="str">
        <f>VLOOKUP(H3033,Sheet5!A:B,2,FALSE)</f>
        <v>WV</v>
      </c>
      <c r="J3033" t="str">
        <f t="shared" si="4"/>
        <v>Putnam, WV</v>
      </c>
    </row>
    <row r="3034" ht="15.75" customHeight="1">
      <c r="A3034" s="11" t="s">
        <v>11586</v>
      </c>
      <c r="B3034" s="12" t="s">
        <v>8264</v>
      </c>
      <c r="C3034" s="12">
        <v>6.5</v>
      </c>
      <c r="D3034" s="12">
        <v>17.1</v>
      </c>
      <c r="E3034" s="12">
        <v>41152.0</v>
      </c>
      <c r="F3034" t="str">
        <f t="shared" si="1"/>
        <v> West Virginia</v>
      </c>
      <c r="G3034" t="str">
        <f t="shared" si="2"/>
        <v>Raleigh </v>
      </c>
      <c r="H3034" t="str">
        <f t="shared" si="3"/>
        <v>West Virginia</v>
      </c>
      <c r="I3034" t="str">
        <f>VLOOKUP(H3034,Sheet5!A:B,2,FALSE)</f>
        <v>WV</v>
      </c>
      <c r="J3034" t="str">
        <f t="shared" si="4"/>
        <v>Raleigh, WV</v>
      </c>
    </row>
    <row r="3035" ht="15.75" customHeight="1">
      <c r="A3035" s="11" t="s">
        <v>11587</v>
      </c>
      <c r="B3035" s="12" t="s">
        <v>8266</v>
      </c>
      <c r="C3035" s="12">
        <v>7.4</v>
      </c>
      <c r="D3035" s="12">
        <v>16.0</v>
      </c>
      <c r="E3035" s="12">
        <v>40146.0</v>
      </c>
      <c r="F3035" t="str">
        <f t="shared" si="1"/>
        <v> West Virginia</v>
      </c>
      <c r="G3035" t="str">
        <f t="shared" si="2"/>
        <v>Randolph </v>
      </c>
      <c r="H3035" t="str">
        <f t="shared" si="3"/>
        <v>West Virginia</v>
      </c>
      <c r="I3035" t="str">
        <f>VLOOKUP(H3035,Sheet5!A:B,2,FALSE)</f>
        <v>WV</v>
      </c>
      <c r="J3035" t="str">
        <f t="shared" si="4"/>
        <v>Randolph, WV</v>
      </c>
    </row>
    <row r="3036" ht="15.75" customHeight="1">
      <c r="A3036" s="11" t="s">
        <v>11588</v>
      </c>
      <c r="B3036" s="12" t="s">
        <v>8268</v>
      </c>
      <c r="C3036" s="12">
        <v>11.4</v>
      </c>
      <c r="D3036" s="12">
        <v>18.6</v>
      </c>
      <c r="E3036" s="12">
        <v>39118.0</v>
      </c>
      <c r="F3036" t="str">
        <f t="shared" si="1"/>
        <v> West Virginia</v>
      </c>
      <c r="G3036" t="str">
        <f t="shared" si="2"/>
        <v>Ritchie </v>
      </c>
      <c r="H3036" t="str">
        <f t="shared" si="3"/>
        <v>West Virginia</v>
      </c>
      <c r="I3036" t="str">
        <f>VLOOKUP(H3036,Sheet5!A:B,2,FALSE)</f>
        <v>WV</v>
      </c>
      <c r="J3036" t="str">
        <f t="shared" si="4"/>
        <v>Ritchie, WV</v>
      </c>
    </row>
    <row r="3037" ht="15.75" customHeight="1">
      <c r="A3037" s="11" t="s">
        <v>11589</v>
      </c>
      <c r="B3037" s="12" t="s">
        <v>8270</v>
      </c>
      <c r="C3037" s="12">
        <v>11.6</v>
      </c>
      <c r="D3037" s="12">
        <v>24.5</v>
      </c>
      <c r="E3037" s="12">
        <v>30104.0</v>
      </c>
      <c r="F3037" t="str">
        <f t="shared" si="1"/>
        <v> West Virginia</v>
      </c>
      <c r="G3037" t="str">
        <f t="shared" si="2"/>
        <v>Roane </v>
      </c>
      <c r="H3037" t="str">
        <f t="shared" si="3"/>
        <v>West Virginia</v>
      </c>
      <c r="I3037" t="str">
        <f>VLOOKUP(H3037,Sheet5!A:B,2,FALSE)</f>
        <v>WV</v>
      </c>
      <c r="J3037" t="str">
        <f t="shared" si="4"/>
        <v>Roane, WV</v>
      </c>
    </row>
    <row r="3038" ht="15.75" customHeight="1">
      <c r="A3038" s="11" t="s">
        <v>11590</v>
      </c>
      <c r="B3038" s="12" t="s">
        <v>8272</v>
      </c>
      <c r="C3038" s="12">
        <v>8.0</v>
      </c>
      <c r="D3038" s="12">
        <v>17.1</v>
      </c>
      <c r="E3038" s="12">
        <v>35040.0</v>
      </c>
      <c r="F3038" t="str">
        <f t="shared" si="1"/>
        <v> West Virginia</v>
      </c>
      <c r="G3038" t="str">
        <f t="shared" si="2"/>
        <v>Summers </v>
      </c>
      <c r="H3038" t="str">
        <f t="shared" si="3"/>
        <v>West Virginia</v>
      </c>
      <c r="I3038" t="str">
        <f>VLOOKUP(H3038,Sheet5!A:B,2,FALSE)</f>
        <v>WV</v>
      </c>
      <c r="J3038" t="str">
        <f t="shared" si="4"/>
        <v>Summers, WV</v>
      </c>
    </row>
    <row r="3039" ht="15.75" customHeight="1">
      <c r="A3039" s="11" t="s">
        <v>11591</v>
      </c>
      <c r="B3039" s="12" t="s">
        <v>8274</v>
      </c>
      <c r="C3039" s="12">
        <v>8.3</v>
      </c>
      <c r="D3039" s="12">
        <v>20.3</v>
      </c>
      <c r="E3039" s="12">
        <v>39933.0</v>
      </c>
      <c r="F3039" t="str">
        <f t="shared" si="1"/>
        <v> West Virginia</v>
      </c>
      <c r="G3039" t="str">
        <f t="shared" si="2"/>
        <v>Taylor </v>
      </c>
      <c r="H3039" t="str">
        <f t="shared" si="3"/>
        <v>West Virginia</v>
      </c>
      <c r="I3039" t="str">
        <f>VLOOKUP(H3039,Sheet5!A:B,2,FALSE)</f>
        <v>WV</v>
      </c>
      <c r="J3039" t="str">
        <f t="shared" si="4"/>
        <v>Taylor, WV</v>
      </c>
    </row>
    <row r="3040" ht="15.75" customHeight="1">
      <c r="A3040" s="11" t="s">
        <v>11592</v>
      </c>
      <c r="B3040" s="12" t="s">
        <v>8276</v>
      </c>
      <c r="C3040" s="12">
        <v>7.6</v>
      </c>
      <c r="D3040" s="12">
        <v>15.2</v>
      </c>
      <c r="E3040" s="12">
        <v>38663.0</v>
      </c>
      <c r="F3040" t="str">
        <f t="shared" si="1"/>
        <v> West Virginia</v>
      </c>
      <c r="G3040" t="str">
        <f t="shared" si="2"/>
        <v>Tucker </v>
      </c>
      <c r="H3040" t="str">
        <f t="shared" si="3"/>
        <v>West Virginia</v>
      </c>
      <c r="I3040" t="str">
        <f>VLOOKUP(H3040,Sheet5!A:B,2,FALSE)</f>
        <v>WV</v>
      </c>
      <c r="J3040" t="str">
        <f t="shared" si="4"/>
        <v>Tucker, WV</v>
      </c>
    </row>
    <row r="3041" ht="15.75" customHeight="1">
      <c r="A3041" s="11" t="s">
        <v>11593</v>
      </c>
      <c r="B3041" s="12" t="s">
        <v>8278</v>
      </c>
      <c r="C3041" s="12">
        <v>10.4</v>
      </c>
      <c r="D3041" s="12">
        <v>18.0</v>
      </c>
      <c r="E3041" s="12">
        <v>39974.0</v>
      </c>
      <c r="F3041" t="str">
        <f t="shared" si="1"/>
        <v> West Virginia</v>
      </c>
      <c r="G3041" t="str">
        <f t="shared" si="2"/>
        <v>Tyler </v>
      </c>
      <c r="H3041" t="str">
        <f t="shared" si="3"/>
        <v>West Virginia</v>
      </c>
      <c r="I3041" t="str">
        <f>VLOOKUP(H3041,Sheet5!A:B,2,FALSE)</f>
        <v>WV</v>
      </c>
      <c r="J3041" t="str">
        <f t="shared" si="4"/>
        <v>Tyler, WV</v>
      </c>
    </row>
    <row r="3042" ht="15.75" customHeight="1">
      <c r="A3042" s="11" t="s">
        <v>11594</v>
      </c>
      <c r="B3042" s="12" t="s">
        <v>8280</v>
      </c>
      <c r="C3042" s="12">
        <v>7.5</v>
      </c>
      <c r="D3042" s="12">
        <v>20.9</v>
      </c>
      <c r="E3042" s="12">
        <v>39188.0</v>
      </c>
      <c r="F3042" t="str">
        <f t="shared" si="1"/>
        <v> West Virginia</v>
      </c>
      <c r="G3042" t="str">
        <f t="shared" si="2"/>
        <v>Upshur </v>
      </c>
      <c r="H3042" t="str">
        <f t="shared" si="3"/>
        <v>West Virginia</v>
      </c>
      <c r="I3042" t="str">
        <f>VLOOKUP(H3042,Sheet5!A:B,2,FALSE)</f>
        <v>WV</v>
      </c>
      <c r="J3042" t="str">
        <f t="shared" si="4"/>
        <v>Upshur, WV</v>
      </c>
    </row>
    <row r="3043" ht="15.75" customHeight="1">
      <c r="A3043" s="11" t="s">
        <v>11595</v>
      </c>
      <c r="B3043" s="12" t="s">
        <v>8282</v>
      </c>
      <c r="C3043" s="12">
        <v>9.5</v>
      </c>
      <c r="D3043" s="12">
        <v>19.6</v>
      </c>
      <c r="E3043" s="12">
        <v>37491.0</v>
      </c>
      <c r="F3043" t="str">
        <f t="shared" si="1"/>
        <v> West Virginia</v>
      </c>
      <c r="G3043" t="str">
        <f t="shared" si="2"/>
        <v>Wayne </v>
      </c>
      <c r="H3043" t="str">
        <f t="shared" si="3"/>
        <v>West Virginia</v>
      </c>
      <c r="I3043" t="str">
        <f>VLOOKUP(H3043,Sheet5!A:B,2,FALSE)</f>
        <v>WV</v>
      </c>
      <c r="J3043" t="str">
        <f t="shared" si="4"/>
        <v>Wayne, WV</v>
      </c>
    </row>
    <row r="3044" ht="15.75" customHeight="1">
      <c r="A3044" s="11" t="s">
        <v>11596</v>
      </c>
      <c r="B3044" s="12" t="s">
        <v>8284</v>
      </c>
      <c r="C3044" s="12">
        <v>14.4</v>
      </c>
      <c r="D3044" s="12">
        <v>22.6</v>
      </c>
      <c r="E3044" s="12">
        <v>28907.0</v>
      </c>
      <c r="F3044" t="str">
        <f t="shared" si="1"/>
        <v> West Virginia</v>
      </c>
      <c r="G3044" t="str">
        <f t="shared" si="2"/>
        <v>Webster </v>
      </c>
      <c r="H3044" t="str">
        <f t="shared" si="3"/>
        <v>West Virginia</v>
      </c>
      <c r="I3044" t="str">
        <f>VLOOKUP(H3044,Sheet5!A:B,2,FALSE)</f>
        <v>WV</v>
      </c>
      <c r="J3044" t="str">
        <f t="shared" si="4"/>
        <v>Webster, WV</v>
      </c>
    </row>
    <row r="3045" ht="15.75" customHeight="1">
      <c r="A3045" s="11" t="s">
        <v>11597</v>
      </c>
      <c r="B3045" s="12" t="s">
        <v>8286</v>
      </c>
      <c r="C3045" s="12">
        <v>8.0</v>
      </c>
      <c r="D3045" s="12">
        <v>20.2</v>
      </c>
      <c r="E3045" s="12">
        <v>38066.0</v>
      </c>
      <c r="F3045" t="str">
        <f t="shared" si="1"/>
        <v> West Virginia</v>
      </c>
      <c r="G3045" t="str">
        <f t="shared" si="2"/>
        <v>Wetzel </v>
      </c>
      <c r="H3045" t="str">
        <f t="shared" si="3"/>
        <v>West Virginia</v>
      </c>
      <c r="I3045" t="str">
        <f>VLOOKUP(H3045,Sheet5!A:B,2,FALSE)</f>
        <v>WV</v>
      </c>
      <c r="J3045" t="str">
        <f t="shared" si="4"/>
        <v>Wetzel, WV</v>
      </c>
    </row>
    <row r="3046" ht="15.75" customHeight="1">
      <c r="A3046" s="11" t="s">
        <v>11598</v>
      </c>
      <c r="B3046" s="12" t="s">
        <v>8288</v>
      </c>
      <c r="C3046" s="12">
        <v>12.0</v>
      </c>
      <c r="D3046" s="12">
        <v>19.1</v>
      </c>
      <c r="E3046" s="12">
        <v>37117.0</v>
      </c>
      <c r="F3046" t="str">
        <f t="shared" si="1"/>
        <v> West Virginia</v>
      </c>
      <c r="G3046" t="str">
        <f t="shared" si="2"/>
        <v>Wirt </v>
      </c>
      <c r="H3046" t="str">
        <f t="shared" si="3"/>
        <v>West Virginia</v>
      </c>
      <c r="I3046" t="str">
        <f>VLOOKUP(H3046,Sheet5!A:B,2,FALSE)</f>
        <v>WV</v>
      </c>
      <c r="J3046" t="str">
        <f t="shared" si="4"/>
        <v>Wirt, WV</v>
      </c>
    </row>
    <row r="3047" ht="15.75" customHeight="1">
      <c r="A3047" s="11" t="s">
        <v>11599</v>
      </c>
      <c r="B3047" s="12" t="s">
        <v>8290</v>
      </c>
      <c r="C3047" s="12">
        <v>9.7</v>
      </c>
      <c r="D3047" s="12">
        <v>16.8</v>
      </c>
      <c r="E3047" s="12">
        <v>42471.0</v>
      </c>
      <c r="F3047" t="str">
        <f t="shared" si="1"/>
        <v> West Virginia</v>
      </c>
      <c r="G3047" t="str">
        <f t="shared" si="2"/>
        <v>Wood </v>
      </c>
      <c r="H3047" t="str">
        <f t="shared" si="3"/>
        <v>West Virginia</v>
      </c>
      <c r="I3047" t="str">
        <f>VLOOKUP(H3047,Sheet5!A:B,2,FALSE)</f>
        <v>WV</v>
      </c>
      <c r="J3047" t="str">
        <f t="shared" si="4"/>
        <v>Wood, WV</v>
      </c>
    </row>
    <row r="3048" ht="15.75" customHeight="1">
      <c r="A3048" s="11" t="s">
        <v>11600</v>
      </c>
      <c r="B3048" s="12" t="s">
        <v>8292</v>
      </c>
      <c r="C3048" s="12">
        <v>8.3</v>
      </c>
      <c r="D3048" s="12">
        <v>20.9</v>
      </c>
      <c r="E3048" s="12">
        <v>34620.0</v>
      </c>
      <c r="F3048" t="str">
        <f t="shared" si="1"/>
        <v> West Virginia</v>
      </c>
      <c r="G3048" t="str">
        <f t="shared" si="2"/>
        <v>Wyoming </v>
      </c>
      <c r="H3048" t="str">
        <f t="shared" si="3"/>
        <v>West Virginia</v>
      </c>
      <c r="I3048" t="str">
        <f>VLOOKUP(H3048,Sheet5!A:B,2,FALSE)</f>
        <v>WV</v>
      </c>
      <c r="J3048" t="str">
        <f t="shared" si="4"/>
        <v>Wyoming, WV</v>
      </c>
    </row>
    <row r="3049" ht="15.75" customHeight="1">
      <c r="A3049" s="11" t="s">
        <v>11601</v>
      </c>
      <c r="B3049" s="12" t="s">
        <v>8294</v>
      </c>
      <c r="C3049" s="12">
        <v>10.8</v>
      </c>
      <c r="D3049" s="12">
        <v>12.7</v>
      </c>
      <c r="E3049" s="12">
        <v>45366.0</v>
      </c>
      <c r="F3049" t="str">
        <f t="shared" si="1"/>
        <v> Wisconsin</v>
      </c>
      <c r="G3049" t="str">
        <f t="shared" si="2"/>
        <v>Adams </v>
      </c>
      <c r="H3049" t="str">
        <f t="shared" si="3"/>
        <v>Wisconsin</v>
      </c>
      <c r="I3049" t="str">
        <f>VLOOKUP(H3049,Sheet5!A:B,2,FALSE)</f>
        <v>WI</v>
      </c>
      <c r="J3049" t="str">
        <f t="shared" si="4"/>
        <v>Adams, WI</v>
      </c>
    </row>
    <row r="3050" ht="15.75" customHeight="1">
      <c r="A3050" s="11" t="s">
        <v>11602</v>
      </c>
      <c r="B3050" s="12" t="s">
        <v>8296</v>
      </c>
      <c r="C3050" s="12">
        <v>9.0</v>
      </c>
      <c r="D3050" s="12">
        <v>17.0</v>
      </c>
      <c r="E3050" s="12">
        <v>39172.0</v>
      </c>
      <c r="F3050" t="str">
        <f t="shared" si="1"/>
        <v> Wisconsin</v>
      </c>
      <c r="G3050" t="str">
        <f t="shared" si="2"/>
        <v>Ashland </v>
      </c>
      <c r="H3050" t="str">
        <f t="shared" si="3"/>
        <v>Wisconsin</v>
      </c>
      <c r="I3050" t="str">
        <f>VLOOKUP(H3050,Sheet5!A:B,2,FALSE)</f>
        <v>WI</v>
      </c>
      <c r="J3050" t="str">
        <f t="shared" si="4"/>
        <v>Ashland, WI</v>
      </c>
    </row>
    <row r="3051" ht="15.75" customHeight="1">
      <c r="A3051" s="11" t="s">
        <v>11603</v>
      </c>
      <c r="B3051" s="12" t="s">
        <v>8298</v>
      </c>
      <c r="C3051" s="12">
        <v>6.9</v>
      </c>
      <c r="D3051" s="12">
        <v>13.4</v>
      </c>
      <c r="E3051" s="12">
        <v>44709.0</v>
      </c>
      <c r="F3051" t="str">
        <f t="shared" si="1"/>
        <v> Wisconsin</v>
      </c>
      <c r="G3051" t="str">
        <f t="shared" si="2"/>
        <v>Barron </v>
      </c>
      <c r="H3051" t="str">
        <f t="shared" si="3"/>
        <v>Wisconsin</v>
      </c>
      <c r="I3051" t="str">
        <f>VLOOKUP(H3051,Sheet5!A:B,2,FALSE)</f>
        <v>WI</v>
      </c>
      <c r="J3051" t="str">
        <f t="shared" si="4"/>
        <v>Barron, WI</v>
      </c>
    </row>
    <row r="3052" ht="15.75" customHeight="1">
      <c r="A3052" s="11" t="s">
        <v>11604</v>
      </c>
      <c r="B3052" s="12" t="s">
        <v>8300</v>
      </c>
      <c r="C3052" s="12">
        <v>7.6</v>
      </c>
      <c r="D3052" s="12">
        <v>12.9</v>
      </c>
      <c r="E3052" s="12">
        <v>45158.0</v>
      </c>
      <c r="F3052" t="str">
        <f t="shared" si="1"/>
        <v> Wisconsin</v>
      </c>
      <c r="G3052" t="str">
        <f t="shared" si="2"/>
        <v>Bayfield </v>
      </c>
      <c r="H3052" t="str">
        <f t="shared" si="3"/>
        <v>Wisconsin</v>
      </c>
      <c r="I3052" t="str">
        <f>VLOOKUP(H3052,Sheet5!A:B,2,FALSE)</f>
        <v>WI</v>
      </c>
      <c r="J3052" t="str">
        <f t="shared" si="4"/>
        <v>Bayfield, WI</v>
      </c>
    </row>
    <row r="3053" ht="15.75" customHeight="1">
      <c r="A3053" s="11" t="s">
        <v>11605</v>
      </c>
      <c r="B3053" s="12" t="s">
        <v>8302</v>
      </c>
      <c r="C3053" s="12">
        <v>7.0</v>
      </c>
      <c r="D3053" s="12">
        <v>11.7</v>
      </c>
      <c r="E3053" s="12">
        <v>53254.0</v>
      </c>
      <c r="F3053" t="str">
        <f t="shared" si="1"/>
        <v> Wisconsin</v>
      </c>
      <c r="G3053" t="str">
        <f t="shared" si="2"/>
        <v>Brown </v>
      </c>
      <c r="H3053" t="str">
        <f t="shared" si="3"/>
        <v>Wisconsin</v>
      </c>
      <c r="I3053" t="str">
        <f>VLOOKUP(H3053,Sheet5!A:B,2,FALSE)</f>
        <v>WI</v>
      </c>
      <c r="J3053" t="str">
        <f t="shared" si="4"/>
        <v>Brown, WI</v>
      </c>
    </row>
    <row r="3054" ht="15.75" customHeight="1">
      <c r="A3054" s="11" t="s">
        <v>11606</v>
      </c>
      <c r="B3054" s="12" t="s">
        <v>8304</v>
      </c>
      <c r="C3054" s="12">
        <v>4.4</v>
      </c>
      <c r="D3054" s="12">
        <v>12.2</v>
      </c>
      <c r="E3054" s="12">
        <v>48585.0</v>
      </c>
      <c r="F3054" t="str">
        <f t="shared" si="1"/>
        <v> Wisconsin</v>
      </c>
      <c r="G3054" t="str">
        <f t="shared" si="2"/>
        <v>Buffalo </v>
      </c>
      <c r="H3054" t="str">
        <f t="shared" si="3"/>
        <v>Wisconsin</v>
      </c>
      <c r="I3054" t="str">
        <f>VLOOKUP(H3054,Sheet5!A:B,2,FALSE)</f>
        <v>WI</v>
      </c>
      <c r="J3054" t="str">
        <f t="shared" si="4"/>
        <v>Buffalo, WI</v>
      </c>
    </row>
    <row r="3055" ht="15.75" customHeight="1">
      <c r="A3055" s="11" t="s">
        <v>11607</v>
      </c>
      <c r="B3055" s="12" t="s">
        <v>8306</v>
      </c>
      <c r="C3055" s="12">
        <v>10.3</v>
      </c>
      <c r="D3055" s="12">
        <v>16.2</v>
      </c>
      <c r="E3055" s="12">
        <v>40722.0</v>
      </c>
      <c r="F3055" t="str">
        <f t="shared" si="1"/>
        <v> Wisconsin</v>
      </c>
      <c r="G3055" t="str">
        <f t="shared" si="2"/>
        <v>Burnett </v>
      </c>
      <c r="H3055" t="str">
        <f t="shared" si="3"/>
        <v>Wisconsin</v>
      </c>
      <c r="I3055" t="str">
        <f>VLOOKUP(H3055,Sheet5!A:B,2,FALSE)</f>
        <v>WI</v>
      </c>
      <c r="J3055" t="str">
        <f t="shared" si="4"/>
        <v>Burnett, WI</v>
      </c>
    </row>
    <row r="3056" ht="15.75" customHeight="1">
      <c r="A3056" s="11" t="s">
        <v>11608</v>
      </c>
      <c r="B3056" s="12" t="s">
        <v>8308</v>
      </c>
      <c r="C3056" s="12">
        <v>3.5</v>
      </c>
      <c r="D3056" s="12">
        <v>6.1</v>
      </c>
      <c r="E3056" s="12">
        <v>66250.0</v>
      </c>
      <c r="F3056" t="str">
        <f t="shared" si="1"/>
        <v> Wisconsin</v>
      </c>
      <c r="G3056" t="str">
        <f t="shared" si="2"/>
        <v>Calumet </v>
      </c>
      <c r="H3056" t="str">
        <f t="shared" si="3"/>
        <v>Wisconsin</v>
      </c>
      <c r="I3056" t="str">
        <f>VLOOKUP(H3056,Sheet5!A:B,2,FALSE)</f>
        <v>WI</v>
      </c>
      <c r="J3056" t="str">
        <f t="shared" si="4"/>
        <v>Calumet, WI</v>
      </c>
    </row>
    <row r="3057" ht="15.75" customHeight="1">
      <c r="A3057" s="11" t="s">
        <v>11609</v>
      </c>
      <c r="B3057" s="12" t="s">
        <v>8310</v>
      </c>
      <c r="C3057" s="12">
        <v>6.7</v>
      </c>
      <c r="D3057" s="12">
        <v>10.8</v>
      </c>
      <c r="E3057" s="12">
        <v>51428.0</v>
      </c>
      <c r="F3057" t="str">
        <f t="shared" si="1"/>
        <v> Wisconsin</v>
      </c>
      <c r="G3057" t="str">
        <f t="shared" si="2"/>
        <v>Chippewa </v>
      </c>
      <c r="H3057" t="str">
        <f t="shared" si="3"/>
        <v>Wisconsin</v>
      </c>
      <c r="I3057" t="str">
        <f>VLOOKUP(H3057,Sheet5!A:B,2,FALSE)</f>
        <v>WI</v>
      </c>
      <c r="J3057" t="str">
        <f t="shared" si="4"/>
        <v>Chippewa, WI</v>
      </c>
    </row>
    <row r="3058" ht="15.75" customHeight="1">
      <c r="A3058" s="11" t="s">
        <v>11610</v>
      </c>
      <c r="B3058" s="12" t="s">
        <v>8312</v>
      </c>
      <c r="C3058" s="12">
        <v>5.8</v>
      </c>
      <c r="D3058" s="12">
        <v>16.3</v>
      </c>
      <c r="E3058" s="12">
        <v>43515.0</v>
      </c>
      <c r="F3058" t="str">
        <f t="shared" si="1"/>
        <v> Wisconsin</v>
      </c>
      <c r="G3058" t="str">
        <f t="shared" si="2"/>
        <v>Clark </v>
      </c>
      <c r="H3058" t="str">
        <f t="shared" si="3"/>
        <v>Wisconsin</v>
      </c>
      <c r="I3058" t="str">
        <f>VLOOKUP(H3058,Sheet5!A:B,2,FALSE)</f>
        <v>WI</v>
      </c>
      <c r="J3058" t="str">
        <f t="shared" si="4"/>
        <v>Clark, WI</v>
      </c>
    </row>
    <row r="3059" ht="15.75" customHeight="1">
      <c r="A3059" s="11" t="s">
        <v>11611</v>
      </c>
      <c r="B3059" s="12" t="s">
        <v>8314</v>
      </c>
      <c r="C3059" s="12">
        <v>6.4</v>
      </c>
      <c r="D3059" s="12">
        <v>9.2</v>
      </c>
      <c r="E3059" s="12">
        <v>58703.0</v>
      </c>
      <c r="F3059" t="str">
        <f t="shared" si="1"/>
        <v> Wisconsin</v>
      </c>
      <c r="G3059" t="str">
        <f t="shared" si="2"/>
        <v>Columbia </v>
      </c>
      <c r="H3059" t="str">
        <f t="shared" si="3"/>
        <v>Wisconsin</v>
      </c>
      <c r="I3059" t="str">
        <f>VLOOKUP(H3059,Sheet5!A:B,2,FALSE)</f>
        <v>WI</v>
      </c>
      <c r="J3059" t="str">
        <f t="shared" si="4"/>
        <v>Columbia, WI</v>
      </c>
    </row>
    <row r="3060" ht="15.75" customHeight="1">
      <c r="A3060" s="11" t="s">
        <v>11612</v>
      </c>
      <c r="B3060" s="12" t="s">
        <v>8316</v>
      </c>
      <c r="C3060" s="12">
        <v>7.0</v>
      </c>
      <c r="D3060" s="12">
        <v>12.3</v>
      </c>
      <c r="E3060" s="12">
        <v>43638.0</v>
      </c>
      <c r="F3060" t="str">
        <f t="shared" si="1"/>
        <v> Wisconsin</v>
      </c>
      <c r="G3060" t="str">
        <f t="shared" si="2"/>
        <v>Crawford </v>
      </c>
      <c r="H3060" t="str">
        <f t="shared" si="3"/>
        <v>Wisconsin</v>
      </c>
      <c r="I3060" t="str">
        <f>VLOOKUP(H3060,Sheet5!A:B,2,FALSE)</f>
        <v>WI</v>
      </c>
      <c r="J3060" t="str">
        <f t="shared" si="4"/>
        <v>Crawford, WI</v>
      </c>
    </row>
    <row r="3061" ht="15.75" customHeight="1">
      <c r="A3061" s="11" t="s">
        <v>11613</v>
      </c>
      <c r="B3061" s="12" t="s">
        <v>8318</v>
      </c>
      <c r="C3061" s="12">
        <v>5.5</v>
      </c>
      <c r="D3061" s="12">
        <v>13.3</v>
      </c>
      <c r="E3061" s="12">
        <v>62303.0</v>
      </c>
      <c r="F3061" t="str">
        <f t="shared" si="1"/>
        <v> Wisconsin</v>
      </c>
      <c r="G3061" t="str">
        <f t="shared" si="2"/>
        <v>Dane </v>
      </c>
      <c r="H3061" t="str">
        <f t="shared" si="3"/>
        <v>Wisconsin</v>
      </c>
      <c r="I3061" t="str">
        <f>VLOOKUP(H3061,Sheet5!A:B,2,FALSE)</f>
        <v>WI</v>
      </c>
      <c r="J3061" t="str">
        <f t="shared" si="4"/>
        <v>Dane, WI</v>
      </c>
    </row>
    <row r="3062" ht="15.75" customHeight="1">
      <c r="A3062" s="11" t="s">
        <v>11614</v>
      </c>
      <c r="B3062" s="12" t="s">
        <v>8320</v>
      </c>
      <c r="C3062" s="12">
        <v>7.2</v>
      </c>
      <c r="D3062" s="12">
        <v>9.2</v>
      </c>
      <c r="E3062" s="12">
        <v>53189.0</v>
      </c>
      <c r="F3062" t="str">
        <f t="shared" si="1"/>
        <v> Wisconsin</v>
      </c>
      <c r="G3062" t="str">
        <f t="shared" si="2"/>
        <v>Dodge </v>
      </c>
      <c r="H3062" t="str">
        <f t="shared" si="3"/>
        <v>Wisconsin</v>
      </c>
      <c r="I3062" t="str">
        <f>VLOOKUP(H3062,Sheet5!A:B,2,FALSE)</f>
        <v>WI</v>
      </c>
      <c r="J3062" t="str">
        <f t="shared" si="4"/>
        <v>Dodge, WI</v>
      </c>
    </row>
    <row r="3063" ht="15.75" customHeight="1">
      <c r="A3063" s="11" t="s">
        <v>11615</v>
      </c>
      <c r="B3063" s="12" t="s">
        <v>8322</v>
      </c>
      <c r="C3063" s="12">
        <v>7.6</v>
      </c>
      <c r="D3063" s="12">
        <v>11.7</v>
      </c>
      <c r="E3063" s="12">
        <v>50078.0</v>
      </c>
      <c r="F3063" t="str">
        <f t="shared" si="1"/>
        <v> Wisconsin</v>
      </c>
      <c r="G3063" t="str">
        <f t="shared" si="2"/>
        <v>Door </v>
      </c>
      <c r="H3063" t="str">
        <f t="shared" si="3"/>
        <v>Wisconsin</v>
      </c>
      <c r="I3063" t="str">
        <f>VLOOKUP(H3063,Sheet5!A:B,2,FALSE)</f>
        <v>WI</v>
      </c>
      <c r="J3063" t="str">
        <f t="shared" si="4"/>
        <v>Door, WI</v>
      </c>
    </row>
    <row r="3064" ht="15.75" customHeight="1">
      <c r="A3064" s="11" t="s">
        <v>11616</v>
      </c>
      <c r="B3064" s="12" t="s">
        <v>8324</v>
      </c>
      <c r="C3064" s="12">
        <v>8.2</v>
      </c>
      <c r="D3064" s="12">
        <v>15.5</v>
      </c>
      <c r="E3064" s="12">
        <v>44956.0</v>
      </c>
      <c r="F3064" t="str">
        <f t="shared" si="1"/>
        <v> Wisconsin</v>
      </c>
      <c r="G3064" t="str">
        <f t="shared" si="2"/>
        <v>Douglas </v>
      </c>
      <c r="H3064" t="str">
        <f t="shared" si="3"/>
        <v>Wisconsin</v>
      </c>
      <c r="I3064" t="str">
        <f>VLOOKUP(H3064,Sheet5!A:B,2,FALSE)</f>
        <v>WI</v>
      </c>
      <c r="J3064" t="str">
        <f t="shared" si="4"/>
        <v>Douglas, WI</v>
      </c>
    </row>
    <row r="3065" ht="15.75" customHeight="1">
      <c r="A3065" s="11" t="s">
        <v>11617</v>
      </c>
      <c r="B3065" s="12" t="s">
        <v>8326</v>
      </c>
      <c r="C3065" s="12">
        <v>6.3</v>
      </c>
      <c r="D3065" s="12">
        <v>15.1</v>
      </c>
      <c r="E3065" s="12">
        <v>49897.0</v>
      </c>
      <c r="F3065" t="str">
        <f t="shared" si="1"/>
        <v> Wisconsin</v>
      </c>
      <c r="G3065" t="str">
        <f t="shared" si="2"/>
        <v>Dunn </v>
      </c>
      <c r="H3065" t="str">
        <f t="shared" si="3"/>
        <v>Wisconsin</v>
      </c>
      <c r="I3065" t="str">
        <f>VLOOKUP(H3065,Sheet5!A:B,2,FALSE)</f>
        <v>WI</v>
      </c>
      <c r="J3065" t="str">
        <f t="shared" si="4"/>
        <v>Dunn, WI</v>
      </c>
    </row>
    <row r="3066" ht="15.75" customHeight="1">
      <c r="A3066" s="11" t="s">
        <v>11618</v>
      </c>
      <c r="B3066" s="12" t="s">
        <v>8328</v>
      </c>
      <c r="C3066" s="12">
        <v>5.7</v>
      </c>
      <c r="D3066" s="12">
        <v>15.4</v>
      </c>
      <c r="E3066" s="12">
        <v>48209.0</v>
      </c>
      <c r="F3066" t="str">
        <f t="shared" si="1"/>
        <v> Wisconsin</v>
      </c>
      <c r="G3066" t="str">
        <f t="shared" si="2"/>
        <v>Eau Claire </v>
      </c>
      <c r="H3066" t="str">
        <f t="shared" si="3"/>
        <v>Wisconsin</v>
      </c>
      <c r="I3066" t="str">
        <f>VLOOKUP(H3066,Sheet5!A:B,2,FALSE)</f>
        <v>WI</v>
      </c>
      <c r="J3066" t="str">
        <f t="shared" si="4"/>
        <v>Eau Claire, WI</v>
      </c>
    </row>
    <row r="3067" ht="15.75" customHeight="1">
      <c r="A3067" s="11" t="s">
        <v>11619</v>
      </c>
      <c r="B3067" s="12" t="s">
        <v>8330</v>
      </c>
      <c r="C3067" s="12">
        <v>7.4</v>
      </c>
      <c r="D3067" s="12">
        <v>10.4</v>
      </c>
      <c r="E3067" s="12">
        <v>49703.0</v>
      </c>
      <c r="F3067" t="str">
        <f t="shared" si="1"/>
        <v> Wisconsin</v>
      </c>
      <c r="G3067" t="str">
        <f t="shared" si="2"/>
        <v>Florence </v>
      </c>
      <c r="H3067" t="str">
        <f t="shared" si="3"/>
        <v>Wisconsin</v>
      </c>
      <c r="I3067" t="str">
        <f>VLOOKUP(H3067,Sheet5!A:B,2,FALSE)</f>
        <v>WI</v>
      </c>
      <c r="J3067" t="str">
        <f t="shared" si="4"/>
        <v>Florence, WI</v>
      </c>
    </row>
    <row r="3068" ht="15.75" customHeight="1">
      <c r="A3068" s="11" t="s">
        <v>11620</v>
      </c>
      <c r="B3068" s="12" t="s">
        <v>11621</v>
      </c>
      <c r="C3068" s="12">
        <v>6.7</v>
      </c>
      <c r="D3068" s="12">
        <v>10.0</v>
      </c>
      <c r="E3068" s="12">
        <v>54529.0</v>
      </c>
      <c r="F3068" t="str">
        <f t="shared" si="1"/>
        <v> Wisconsin</v>
      </c>
      <c r="G3068" t="str">
        <f t="shared" si="2"/>
        <v>Fond du Lac </v>
      </c>
      <c r="H3068" t="str">
        <f t="shared" si="3"/>
        <v>Wisconsin</v>
      </c>
      <c r="I3068" t="str">
        <f>VLOOKUP(H3068,Sheet5!A:B,2,FALSE)</f>
        <v>WI</v>
      </c>
      <c r="J3068" t="str">
        <f t="shared" si="4"/>
        <v>Fond du Lac, WI</v>
      </c>
    </row>
    <row r="3069" ht="15.75" customHeight="1">
      <c r="A3069" s="11" t="s">
        <v>11622</v>
      </c>
      <c r="B3069" s="12" t="s">
        <v>8334</v>
      </c>
      <c r="C3069" s="12">
        <v>10.0</v>
      </c>
      <c r="D3069" s="12">
        <v>17.9</v>
      </c>
      <c r="E3069" s="12">
        <v>40331.0</v>
      </c>
      <c r="F3069" t="str">
        <f t="shared" si="1"/>
        <v> Wisconsin</v>
      </c>
      <c r="G3069" t="str">
        <f t="shared" si="2"/>
        <v>Forest </v>
      </c>
      <c r="H3069" t="str">
        <f t="shared" si="3"/>
        <v>Wisconsin</v>
      </c>
      <c r="I3069" t="str">
        <f>VLOOKUP(H3069,Sheet5!A:B,2,FALSE)</f>
        <v>WI</v>
      </c>
      <c r="J3069" t="str">
        <f t="shared" si="4"/>
        <v>Forest, WI</v>
      </c>
    </row>
    <row r="3070" ht="15.75" customHeight="1">
      <c r="A3070" s="11" t="s">
        <v>11623</v>
      </c>
      <c r="B3070" s="12" t="s">
        <v>8336</v>
      </c>
      <c r="C3070" s="12">
        <v>4.8</v>
      </c>
      <c r="D3070" s="12">
        <v>16.6</v>
      </c>
      <c r="E3070" s="12">
        <v>47266.0</v>
      </c>
      <c r="F3070" t="str">
        <f t="shared" si="1"/>
        <v> Wisconsin</v>
      </c>
      <c r="G3070" t="str">
        <f t="shared" si="2"/>
        <v>Grant </v>
      </c>
      <c r="H3070" t="str">
        <f t="shared" si="3"/>
        <v>Wisconsin</v>
      </c>
      <c r="I3070" t="str">
        <f>VLOOKUP(H3070,Sheet5!A:B,2,FALSE)</f>
        <v>WI</v>
      </c>
      <c r="J3070" t="str">
        <f t="shared" si="4"/>
        <v>Grant, WI</v>
      </c>
    </row>
    <row r="3071" ht="15.75" customHeight="1">
      <c r="A3071" s="11" t="s">
        <v>11624</v>
      </c>
      <c r="B3071" s="12" t="s">
        <v>8338</v>
      </c>
      <c r="C3071" s="12">
        <v>4.7</v>
      </c>
      <c r="D3071" s="12">
        <v>9.6</v>
      </c>
      <c r="E3071" s="12">
        <v>54868.0</v>
      </c>
      <c r="F3071" t="str">
        <f t="shared" si="1"/>
        <v> Wisconsin</v>
      </c>
      <c r="G3071" t="str">
        <f t="shared" si="2"/>
        <v>Green </v>
      </c>
      <c r="H3071" t="str">
        <f t="shared" si="3"/>
        <v>Wisconsin</v>
      </c>
      <c r="I3071" t="str">
        <f>VLOOKUP(H3071,Sheet5!A:B,2,FALSE)</f>
        <v>WI</v>
      </c>
      <c r="J3071" t="str">
        <f t="shared" si="4"/>
        <v>Green, WI</v>
      </c>
    </row>
    <row r="3072" ht="15.75" customHeight="1">
      <c r="A3072" s="11" t="s">
        <v>11625</v>
      </c>
      <c r="B3072" s="12" t="s">
        <v>8340</v>
      </c>
      <c r="C3072" s="12">
        <v>6.9</v>
      </c>
      <c r="D3072" s="12">
        <v>12.2</v>
      </c>
      <c r="E3072" s="12">
        <v>46502.0</v>
      </c>
      <c r="F3072" t="str">
        <f t="shared" si="1"/>
        <v> Wisconsin</v>
      </c>
      <c r="G3072" t="str">
        <f t="shared" si="2"/>
        <v>Green Lake </v>
      </c>
      <c r="H3072" t="str">
        <f t="shared" si="3"/>
        <v>Wisconsin</v>
      </c>
      <c r="I3072" t="str">
        <f>VLOOKUP(H3072,Sheet5!A:B,2,FALSE)</f>
        <v>WI</v>
      </c>
      <c r="J3072" t="str">
        <f t="shared" si="4"/>
        <v>Green Lake, WI</v>
      </c>
    </row>
    <row r="3073" ht="15.75" customHeight="1">
      <c r="A3073" s="11" t="s">
        <v>11626</v>
      </c>
      <c r="B3073" s="12" t="s">
        <v>8342</v>
      </c>
      <c r="C3073" s="12">
        <v>4.7</v>
      </c>
      <c r="D3073" s="12">
        <v>10.0</v>
      </c>
      <c r="E3073" s="12">
        <v>54390.0</v>
      </c>
      <c r="F3073" t="str">
        <f t="shared" si="1"/>
        <v> Wisconsin</v>
      </c>
      <c r="G3073" t="str">
        <f t="shared" si="2"/>
        <v>Iowa </v>
      </c>
      <c r="H3073" t="str">
        <f t="shared" si="3"/>
        <v>Wisconsin</v>
      </c>
      <c r="I3073" t="str">
        <f>VLOOKUP(H3073,Sheet5!A:B,2,FALSE)</f>
        <v>WI</v>
      </c>
      <c r="J3073" t="str">
        <f t="shared" si="4"/>
        <v>Iowa, WI</v>
      </c>
    </row>
    <row r="3074" ht="15.75" customHeight="1">
      <c r="A3074" s="11" t="s">
        <v>11627</v>
      </c>
      <c r="B3074" s="12" t="s">
        <v>8344</v>
      </c>
      <c r="C3074" s="12">
        <v>9.7</v>
      </c>
      <c r="D3074" s="12">
        <v>14.8</v>
      </c>
      <c r="E3074" s="12">
        <v>41900.0</v>
      </c>
      <c r="F3074" t="str">
        <f t="shared" si="1"/>
        <v> Wisconsin</v>
      </c>
      <c r="G3074" t="str">
        <f t="shared" si="2"/>
        <v>Iron </v>
      </c>
      <c r="H3074" t="str">
        <f t="shared" si="3"/>
        <v>Wisconsin</v>
      </c>
      <c r="I3074" t="str">
        <f>VLOOKUP(H3074,Sheet5!A:B,2,FALSE)</f>
        <v>WI</v>
      </c>
      <c r="J3074" t="str">
        <f t="shared" si="4"/>
        <v>Iron, WI</v>
      </c>
    </row>
    <row r="3075" ht="15.75" customHeight="1">
      <c r="A3075" s="11" t="s">
        <v>11628</v>
      </c>
      <c r="B3075" s="12" t="s">
        <v>8346</v>
      </c>
      <c r="C3075" s="12">
        <v>5.9</v>
      </c>
      <c r="D3075" s="12">
        <v>17.3</v>
      </c>
      <c r="E3075" s="12">
        <v>44699.0</v>
      </c>
      <c r="F3075" t="str">
        <f t="shared" si="1"/>
        <v> Wisconsin</v>
      </c>
      <c r="G3075" t="str">
        <f t="shared" si="2"/>
        <v>Jackson </v>
      </c>
      <c r="H3075" t="str">
        <f t="shared" si="3"/>
        <v>Wisconsin</v>
      </c>
      <c r="I3075" t="str">
        <f>VLOOKUP(H3075,Sheet5!A:B,2,FALSE)</f>
        <v>WI</v>
      </c>
      <c r="J3075" t="str">
        <f t="shared" si="4"/>
        <v>Jackson, WI</v>
      </c>
    </row>
    <row r="3076" ht="15.75" customHeight="1">
      <c r="A3076" s="11" t="s">
        <v>11629</v>
      </c>
      <c r="B3076" s="12" t="s">
        <v>8348</v>
      </c>
      <c r="C3076" s="12">
        <v>6.5</v>
      </c>
      <c r="D3076" s="12">
        <v>11.2</v>
      </c>
      <c r="E3076" s="12">
        <v>54522.0</v>
      </c>
      <c r="F3076" t="str">
        <f t="shared" si="1"/>
        <v> Wisconsin</v>
      </c>
      <c r="G3076" t="str">
        <f t="shared" si="2"/>
        <v>Jefferson </v>
      </c>
      <c r="H3076" t="str">
        <f t="shared" si="3"/>
        <v>Wisconsin</v>
      </c>
      <c r="I3076" t="str">
        <f>VLOOKUP(H3076,Sheet5!A:B,2,FALSE)</f>
        <v>WI</v>
      </c>
      <c r="J3076" t="str">
        <f t="shared" si="4"/>
        <v>Jefferson, WI</v>
      </c>
    </row>
    <row r="3077" ht="15.75" customHeight="1">
      <c r="A3077" s="11" t="s">
        <v>11630</v>
      </c>
      <c r="B3077" s="12" t="s">
        <v>8350</v>
      </c>
      <c r="C3077" s="12">
        <v>9.3</v>
      </c>
      <c r="D3077" s="12">
        <v>13.9</v>
      </c>
      <c r="E3077" s="12">
        <v>45135.0</v>
      </c>
      <c r="F3077" t="str">
        <f t="shared" si="1"/>
        <v> Wisconsin</v>
      </c>
      <c r="G3077" t="str">
        <f t="shared" si="2"/>
        <v>Juneau </v>
      </c>
      <c r="H3077" t="str">
        <f t="shared" si="3"/>
        <v>Wisconsin</v>
      </c>
      <c r="I3077" t="str">
        <f>VLOOKUP(H3077,Sheet5!A:B,2,FALSE)</f>
        <v>WI</v>
      </c>
      <c r="J3077" t="str">
        <f t="shared" si="4"/>
        <v>Juneau, WI</v>
      </c>
    </row>
    <row r="3078" ht="15.75" customHeight="1">
      <c r="A3078" s="11" t="s">
        <v>11631</v>
      </c>
      <c r="B3078" s="12" t="s">
        <v>8352</v>
      </c>
      <c r="C3078" s="12">
        <v>10.6</v>
      </c>
      <c r="D3078" s="12">
        <v>15.3</v>
      </c>
      <c r="E3078" s="12">
        <v>54653.0</v>
      </c>
      <c r="F3078" t="str">
        <f t="shared" si="1"/>
        <v> Wisconsin</v>
      </c>
      <c r="G3078" t="str">
        <f t="shared" si="2"/>
        <v>Kenosha </v>
      </c>
      <c r="H3078" t="str">
        <f t="shared" si="3"/>
        <v>Wisconsin</v>
      </c>
      <c r="I3078" t="str">
        <f>VLOOKUP(H3078,Sheet5!A:B,2,FALSE)</f>
        <v>WI</v>
      </c>
      <c r="J3078" t="str">
        <f t="shared" si="4"/>
        <v>Kenosha, WI</v>
      </c>
    </row>
    <row r="3079" ht="15.75" customHeight="1">
      <c r="A3079" s="11" t="s">
        <v>11632</v>
      </c>
      <c r="B3079" s="12" t="s">
        <v>8354</v>
      </c>
      <c r="C3079" s="12">
        <v>5.5</v>
      </c>
      <c r="D3079" s="12">
        <v>10.0</v>
      </c>
      <c r="E3079" s="12">
        <v>53023.0</v>
      </c>
      <c r="F3079" t="str">
        <f t="shared" si="1"/>
        <v> Wisconsin</v>
      </c>
      <c r="G3079" t="str">
        <f t="shared" si="2"/>
        <v>Kewaunee </v>
      </c>
      <c r="H3079" t="str">
        <f t="shared" si="3"/>
        <v>Wisconsin</v>
      </c>
      <c r="I3079" t="str">
        <f>VLOOKUP(H3079,Sheet5!A:B,2,FALSE)</f>
        <v>WI</v>
      </c>
      <c r="J3079" t="str">
        <f t="shared" si="4"/>
        <v>Kewaunee, WI</v>
      </c>
    </row>
    <row r="3080" ht="15.75" customHeight="1">
      <c r="A3080" s="11" t="s">
        <v>11633</v>
      </c>
      <c r="B3080" s="12" t="s">
        <v>8356</v>
      </c>
      <c r="C3080" s="12">
        <v>5.6</v>
      </c>
      <c r="D3080" s="12">
        <v>14.1</v>
      </c>
      <c r="E3080" s="12">
        <v>50769.0</v>
      </c>
      <c r="F3080" t="str">
        <f t="shared" si="1"/>
        <v> Wisconsin</v>
      </c>
      <c r="G3080" t="str">
        <f t="shared" si="2"/>
        <v>La Crosse </v>
      </c>
      <c r="H3080" t="str">
        <f t="shared" si="3"/>
        <v>Wisconsin</v>
      </c>
      <c r="I3080" t="str">
        <f>VLOOKUP(H3080,Sheet5!A:B,2,FALSE)</f>
        <v>WI</v>
      </c>
      <c r="J3080" t="str">
        <f t="shared" si="4"/>
        <v>La Crosse, WI</v>
      </c>
    </row>
    <row r="3081" ht="15.75" customHeight="1">
      <c r="A3081" s="11" t="s">
        <v>11634</v>
      </c>
      <c r="B3081" s="12" t="s">
        <v>8358</v>
      </c>
      <c r="C3081" s="12">
        <v>4.3</v>
      </c>
      <c r="D3081" s="12">
        <v>11.2</v>
      </c>
      <c r="E3081" s="12">
        <v>50154.0</v>
      </c>
      <c r="F3081" t="str">
        <f t="shared" si="1"/>
        <v> Wisconsin</v>
      </c>
      <c r="G3081" t="str">
        <f t="shared" si="2"/>
        <v>Lafayette </v>
      </c>
      <c r="H3081" t="str">
        <f t="shared" si="3"/>
        <v>Wisconsin</v>
      </c>
      <c r="I3081" t="str">
        <f>VLOOKUP(H3081,Sheet5!A:B,2,FALSE)</f>
        <v>WI</v>
      </c>
      <c r="J3081" t="str">
        <f t="shared" si="4"/>
        <v>Lafayette, WI</v>
      </c>
    </row>
    <row r="3082" ht="15.75" customHeight="1">
      <c r="A3082" s="11" t="s">
        <v>11635</v>
      </c>
      <c r="B3082" s="12" t="s">
        <v>8360</v>
      </c>
      <c r="C3082" s="12">
        <v>7.7</v>
      </c>
      <c r="D3082" s="12">
        <v>15.9</v>
      </c>
      <c r="E3082" s="12">
        <v>40994.0</v>
      </c>
      <c r="F3082" t="str">
        <f t="shared" si="1"/>
        <v> Wisconsin</v>
      </c>
      <c r="G3082" t="str">
        <f t="shared" si="2"/>
        <v>Langlade </v>
      </c>
      <c r="H3082" t="str">
        <f t="shared" si="3"/>
        <v>Wisconsin</v>
      </c>
      <c r="I3082" t="str">
        <f>VLOOKUP(H3082,Sheet5!A:B,2,FALSE)</f>
        <v>WI</v>
      </c>
      <c r="J3082" t="str">
        <f t="shared" si="4"/>
        <v>Langlade, WI</v>
      </c>
    </row>
    <row r="3083" ht="15.75" customHeight="1">
      <c r="A3083" s="11" t="s">
        <v>11636</v>
      </c>
      <c r="B3083" s="12" t="s">
        <v>8362</v>
      </c>
      <c r="C3083" s="12">
        <v>6.7</v>
      </c>
      <c r="D3083" s="12">
        <v>10.9</v>
      </c>
      <c r="E3083" s="12">
        <v>49189.0</v>
      </c>
      <c r="F3083" t="str">
        <f t="shared" si="1"/>
        <v> Wisconsin</v>
      </c>
      <c r="G3083" t="str">
        <f t="shared" si="2"/>
        <v>Lincoln </v>
      </c>
      <c r="H3083" t="str">
        <f t="shared" si="3"/>
        <v>Wisconsin</v>
      </c>
      <c r="I3083" t="str">
        <f>VLOOKUP(H3083,Sheet5!A:B,2,FALSE)</f>
        <v>WI</v>
      </c>
      <c r="J3083" t="str">
        <f t="shared" si="4"/>
        <v>Lincoln, WI</v>
      </c>
    </row>
    <row r="3084" ht="15.75" customHeight="1">
      <c r="A3084" s="11" t="s">
        <v>11637</v>
      </c>
      <c r="B3084" s="12" t="s">
        <v>8364</v>
      </c>
      <c r="C3084" s="12">
        <v>6.5</v>
      </c>
      <c r="D3084" s="12">
        <v>9.9</v>
      </c>
      <c r="E3084" s="12">
        <v>48629.0</v>
      </c>
      <c r="F3084" t="str">
        <f t="shared" si="1"/>
        <v> Wisconsin</v>
      </c>
      <c r="G3084" t="str">
        <f t="shared" si="2"/>
        <v>Manitowoc </v>
      </c>
      <c r="H3084" t="str">
        <f t="shared" si="3"/>
        <v>Wisconsin</v>
      </c>
      <c r="I3084" t="str">
        <f>VLOOKUP(H3084,Sheet5!A:B,2,FALSE)</f>
        <v>WI</v>
      </c>
      <c r="J3084" t="str">
        <f t="shared" si="4"/>
        <v>Manitowoc, WI</v>
      </c>
    </row>
    <row r="3085" ht="15.75" customHeight="1">
      <c r="A3085" s="11" t="s">
        <v>11638</v>
      </c>
      <c r="B3085" s="12" t="s">
        <v>8366</v>
      </c>
      <c r="C3085" s="12">
        <v>6.8</v>
      </c>
      <c r="D3085" s="12">
        <v>11.4</v>
      </c>
      <c r="E3085" s="12">
        <v>53779.0</v>
      </c>
      <c r="F3085" t="str">
        <f t="shared" si="1"/>
        <v> Wisconsin</v>
      </c>
      <c r="G3085" t="str">
        <f t="shared" si="2"/>
        <v>Marathon </v>
      </c>
      <c r="H3085" t="str">
        <f t="shared" si="3"/>
        <v>Wisconsin</v>
      </c>
      <c r="I3085" t="str">
        <f>VLOOKUP(H3085,Sheet5!A:B,2,FALSE)</f>
        <v>WI</v>
      </c>
      <c r="J3085" t="str">
        <f t="shared" si="4"/>
        <v>Marathon, WI</v>
      </c>
    </row>
    <row r="3086" ht="15.75" customHeight="1">
      <c r="A3086" s="11" t="s">
        <v>11639</v>
      </c>
      <c r="B3086" s="12" t="s">
        <v>8368</v>
      </c>
      <c r="C3086" s="12">
        <v>9.0</v>
      </c>
      <c r="D3086" s="12">
        <v>13.0</v>
      </c>
      <c r="E3086" s="12">
        <v>41364.0</v>
      </c>
      <c r="F3086" t="str">
        <f t="shared" si="1"/>
        <v> Wisconsin</v>
      </c>
      <c r="G3086" t="str">
        <f t="shared" si="2"/>
        <v>Marinette </v>
      </c>
      <c r="H3086" t="str">
        <f t="shared" si="3"/>
        <v>Wisconsin</v>
      </c>
      <c r="I3086" t="str">
        <f>VLOOKUP(H3086,Sheet5!A:B,2,FALSE)</f>
        <v>WI</v>
      </c>
      <c r="J3086" t="str">
        <f t="shared" si="4"/>
        <v>Marinette, WI</v>
      </c>
    </row>
    <row r="3087" ht="15.75" customHeight="1">
      <c r="A3087" s="11" t="s">
        <v>11640</v>
      </c>
      <c r="B3087" s="12" t="s">
        <v>8370</v>
      </c>
      <c r="C3087" s="12">
        <v>8.4</v>
      </c>
      <c r="D3087" s="12">
        <v>13.1</v>
      </c>
      <c r="E3087" s="12">
        <v>46875.0</v>
      </c>
      <c r="F3087" t="str">
        <f t="shared" si="1"/>
        <v> Wisconsin</v>
      </c>
      <c r="G3087" t="str">
        <f t="shared" si="2"/>
        <v>Marquette </v>
      </c>
      <c r="H3087" t="str">
        <f t="shared" si="3"/>
        <v>Wisconsin</v>
      </c>
      <c r="I3087" t="str">
        <f>VLOOKUP(H3087,Sheet5!A:B,2,FALSE)</f>
        <v>WI</v>
      </c>
      <c r="J3087" t="str">
        <f t="shared" si="4"/>
        <v>Marquette, WI</v>
      </c>
    </row>
    <row r="3088" ht="15.75" customHeight="1">
      <c r="A3088" s="11" t="s">
        <v>11641</v>
      </c>
      <c r="B3088" s="12" t="s">
        <v>8372</v>
      </c>
      <c r="C3088" s="12">
        <v>16.2</v>
      </c>
      <c r="D3088" s="12">
        <v>29.3</v>
      </c>
      <c r="E3088" s="12">
        <v>37740.0</v>
      </c>
      <c r="F3088" t="str">
        <f t="shared" si="1"/>
        <v> Wisconsin</v>
      </c>
      <c r="G3088" t="str">
        <f t="shared" si="2"/>
        <v>Menominee </v>
      </c>
      <c r="H3088" t="str">
        <f t="shared" si="3"/>
        <v>Wisconsin</v>
      </c>
      <c r="I3088" t="str">
        <f>VLOOKUP(H3088,Sheet5!A:B,2,FALSE)</f>
        <v>WI</v>
      </c>
      <c r="J3088" t="str">
        <f t="shared" si="4"/>
        <v>Menominee, WI</v>
      </c>
    </row>
    <row r="3089" ht="15.75" customHeight="1">
      <c r="A3089" s="11" t="s">
        <v>11642</v>
      </c>
      <c r="B3089" s="12" t="s">
        <v>8374</v>
      </c>
      <c r="C3089" s="12">
        <v>10.5</v>
      </c>
      <c r="D3089" s="12">
        <v>21.9</v>
      </c>
      <c r="E3089" s="12">
        <v>43385.0</v>
      </c>
      <c r="F3089" t="str">
        <f t="shared" si="1"/>
        <v> Wisconsin</v>
      </c>
      <c r="G3089" t="str">
        <f t="shared" si="2"/>
        <v>Milwaukee </v>
      </c>
      <c r="H3089" t="str">
        <f t="shared" si="3"/>
        <v>Wisconsin</v>
      </c>
      <c r="I3089" t="str">
        <f>VLOOKUP(H3089,Sheet5!A:B,2,FALSE)</f>
        <v>WI</v>
      </c>
      <c r="J3089" t="str">
        <f t="shared" si="4"/>
        <v>Milwaukee, WI</v>
      </c>
    </row>
    <row r="3090" ht="15.75" customHeight="1">
      <c r="A3090" s="11" t="s">
        <v>11643</v>
      </c>
      <c r="B3090" s="12" t="s">
        <v>8376</v>
      </c>
      <c r="C3090" s="12">
        <v>6.3</v>
      </c>
      <c r="D3090" s="12">
        <v>15.4</v>
      </c>
      <c r="E3090" s="12">
        <v>49752.0</v>
      </c>
      <c r="F3090" t="str">
        <f t="shared" si="1"/>
        <v> Wisconsin</v>
      </c>
      <c r="G3090" t="str">
        <f t="shared" si="2"/>
        <v>Monroe </v>
      </c>
      <c r="H3090" t="str">
        <f t="shared" si="3"/>
        <v>Wisconsin</v>
      </c>
      <c r="I3090" t="str">
        <f>VLOOKUP(H3090,Sheet5!A:B,2,FALSE)</f>
        <v>WI</v>
      </c>
      <c r="J3090" t="str">
        <f t="shared" si="4"/>
        <v>Monroe, WI</v>
      </c>
    </row>
    <row r="3091" ht="15.75" customHeight="1">
      <c r="A3091" s="11" t="s">
        <v>11644</v>
      </c>
      <c r="B3091" s="12" t="s">
        <v>8378</v>
      </c>
      <c r="C3091" s="12">
        <v>7.1</v>
      </c>
      <c r="D3091" s="12">
        <v>10.2</v>
      </c>
      <c r="E3091" s="12">
        <v>51695.0</v>
      </c>
      <c r="F3091" t="str">
        <f t="shared" si="1"/>
        <v> Wisconsin</v>
      </c>
      <c r="G3091" t="str">
        <f t="shared" si="2"/>
        <v>Oconto </v>
      </c>
      <c r="H3091" t="str">
        <f t="shared" si="3"/>
        <v>Wisconsin</v>
      </c>
      <c r="I3091" t="str">
        <f>VLOOKUP(H3091,Sheet5!A:B,2,FALSE)</f>
        <v>WI</v>
      </c>
      <c r="J3091" t="str">
        <f t="shared" si="4"/>
        <v>Oconto, WI</v>
      </c>
    </row>
    <row r="3092" ht="15.75" customHeight="1">
      <c r="A3092" s="11" t="s">
        <v>11645</v>
      </c>
      <c r="B3092" s="12" t="s">
        <v>8380</v>
      </c>
      <c r="C3092" s="12">
        <v>7.3</v>
      </c>
      <c r="D3092" s="12">
        <v>11.3</v>
      </c>
      <c r="E3092" s="12">
        <v>45736.0</v>
      </c>
      <c r="F3092" t="str">
        <f t="shared" si="1"/>
        <v> Wisconsin</v>
      </c>
      <c r="G3092" t="str">
        <f t="shared" si="2"/>
        <v>Oneida </v>
      </c>
      <c r="H3092" t="str">
        <f t="shared" si="3"/>
        <v>Wisconsin</v>
      </c>
      <c r="I3092" t="str">
        <f>VLOOKUP(H3092,Sheet5!A:B,2,FALSE)</f>
        <v>WI</v>
      </c>
      <c r="J3092" t="str">
        <f t="shared" si="4"/>
        <v>Oneida, WI</v>
      </c>
    </row>
    <row r="3093" ht="15.75" customHeight="1">
      <c r="A3093" s="11" t="s">
        <v>11646</v>
      </c>
      <c r="B3093" s="12" t="s">
        <v>8382</v>
      </c>
      <c r="C3093" s="12">
        <v>4.8</v>
      </c>
      <c r="D3093" s="12">
        <v>8.9</v>
      </c>
      <c r="E3093" s="12">
        <v>58421.0</v>
      </c>
      <c r="F3093" t="str">
        <f t="shared" si="1"/>
        <v> Wisconsin</v>
      </c>
      <c r="G3093" t="str">
        <f t="shared" si="2"/>
        <v>Outagamie </v>
      </c>
      <c r="H3093" t="str">
        <f t="shared" si="3"/>
        <v>Wisconsin</v>
      </c>
      <c r="I3093" t="str">
        <f>VLOOKUP(H3093,Sheet5!A:B,2,FALSE)</f>
        <v>WI</v>
      </c>
      <c r="J3093" t="str">
        <f t="shared" si="4"/>
        <v>Outagamie, WI</v>
      </c>
    </row>
    <row r="3094" ht="15.75" customHeight="1">
      <c r="A3094" s="11" t="s">
        <v>11647</v>
      </c>
      <c r="B3094" s="12" t="s">
        <v>8384</v>
      </c>
      <c r="C3094" s="12">
        <v>5.1</v>
      </c>
      <c r="D3094" s="12">
        <v>5.0</v>
      </c>
      <c r="E3094" s="12">
        <v>75643.0</v>
      </c>
      <c r="F3094" t="str">
        <f t="shared" si="1"/>
        <v> Wisconsin</v>
      </c>
      <c r="G3094" t="str">
        <f t="shared" si="2"/>
        <v>Ozaukee </v>
      </c>
      <c r="H3094" t="str">
        <f t="shared" si="3"/>
        <v>Wisconsin</v>
      </c>
      <c r="I3094" t="str">
        <f>VLOOKUP(H3094,Sheet5!A:B,2,FALSE)</f>
        <v>WI</v>
      </c>
      <c r="J3094" t="str">
        <f t="shared" si="4"/>
        <v>Ozaukee, WI</v>
      </c>
    </row>
    <row r="3095" ht="15.75" customHeight="1">
      <c r="A3095" s="11" t="s">
        <v>11648</v>
      </c>
      <c r="B3095" s="12" t="s">
        <v>8386</v>
      </c>
      <c r="C3095" s="12">
        <v>5.8</v>
      </c>
      <c r="D3095" s="12">
        <v>13.4</v>
      </c>
      <c r="E3095" s="12">
        <v>49321.0</v>
      </c>
      <c r="F3095" t="str">
        <f t="shared" si="1"/>
        <v> Wisconsin</v>
      </c>
      <c r="G3095" t="str">
        <f t="shared" si="2"/>
        <v>Pepin </v>
      </c>
      <c r="H3095" t="str">
        <f t="shared" si="3"/>
        <v>Wisconsin</v>
      </c>
      <c r="I3095" t="str">
        <f>VLOOKUP(H3095,Sheet5!A:B,2,FALSE)</f>
        <v>WI</v>
      </c>
      <c r="J3095" t="str">
        <f t="shared" si="4"/>
        <v>Pepin, WI</v>
      </c>
    </row>
    <row r="3096" ht="15.75" customHeight="1">
      <c r="A3096" s="11" t="s">
        <v>11649</v>
      </c>
      <c r="B3096" s="12" t="s">
        <v>8388</v>
      </c>
      <c r="C3096" s="12">
        <v>4.9</v>
      </c>
      <c r="D3096" s="12">
        <v>12.8</v>
      </c>
      <c r="E3096" s="12">
        <v>61613.0</v>
      </c>
      <c r="F3096" t="str">
        <f t="shared" si="1"/>
        <v> Wisconsin</v>
      </c>
      <c r="G3096" t="str">
        <f t="shared" si="2"/>
        <v>Pierce </v>
      </c>
      <c r="H3096" t="str">
        <f t="shared" si="3"/>
        <v>Wisconsin</v>
      </c>
      <c r="I3096" t="str">
        <f>VLOOKUP(H3096,Sheet5!A:B,2,FALSE)</f>
        <v>WI</v>
      </c>
      <c r="J3096" t="str">
        <f t="shared" si="4"/>
        <v>Pierce, WI</v>
      </c>
    </row>
    <row r="3097" ht="15.75" customHeight="1">
      <c r="A3097" s="11" t="s">
        <v>11650</v>
      </c>
      <c r="B3097" s="12" t="s">
        <v>8390</v>
      </c>
      <c r="C3097" s="12">
        <v>8.2</v>
      </c>
      <c r="D3097" s="12">
        <v>11.3</v>
      </c>
      <c r="E3097" s="12">
        <v>49679.0</v>
      </c>
      <c r="F3097" t="str">
        <f t="shared" si="1"/>
        <v> Wisconsin</v>
      </c>
      <c r="G3097" t="str">
        <f t="shared" si="2"/>
        <v>Polk </v>
      </c>
      <c r="H3097" t="str">
        <f t="shared" si="3"/>
        <v>Wisconsin</v>
      </c>
      <c r="I3097" t="str">
        <f>VLOOKUP(H3097,Sheet5!A:B,2,FALSE)</f>
        <v>WI</v>
      </c>
      <c r="J3097" t="str">
        <f t="shared" si="4"/>
        <v>Polk, WI</v>
      </c>
    </row>
    <row r="3098" ht="15.75" customHeight="1">
      <c r="A3098" s="11" t="s">
        <v>11651</v>
      </c>
      <c r="B3098" s="12" t="s">
        <v>8392</v>
      </c>
      <c r="C3098" s="12">
        <v>7.8</v>
      </c>
      <c r="D3098" s="12">
        <v>14.7</v>
      </c>
      <c r="E3098" s="12">
        <v>50837.0</v>
      </c>
      <c r="F3098" t="str">
        <f t="shared" si="1"/>
        <v> Wisconsin</v>
      </c>
      <c r="G3098" t="str">
        <f t="shared" si="2"/>
        <v>Portage </v>
      </c>
      <c r="H3098" t="str">
        <f t="shared" si="3"/>
        <v>Wisconsin</v>
      </c>
      <c r="I3098" t="str">
        <f>VLOOKUP(H3098,Sheet5!A:B,2,FALSE)</f>
        <v>WI</v>
      </c>
      <c r="J3098" t="str">
        <f t="shared" si="4"/>
        <v>Portage, WI</v>
      </c>
    </row>
    <row r="3099" ht="15.75" customHeight="1">
      <c r="A3099" s="11" t="s">
        <v>11652</v>
      </c>
      <c r="B3099" s="12" t="s">
        <v>8394</v>
      </c>
      <c r="C3099" s="12">
        <v>5.4</v>
      </c>
      <c r="D3099" s="12">
        <v>13.8</v>
      </c>
      <c r="E3099" s="12">
        <v>43581.0</v>
      </c>
      <c r="F3099" t="str">
        <f t="shared" si="1"/>
        <v> Wisconsin</v>
      </c>
      <c r="G3099" t="str">
        <f t="shared" si="2"/>
        <v>Price </v>
      </c>
      <c r="H3099" t="str">
        <f t="shared" si="3"/>
        <v>Wisconsin</v>
      </c>
      <c r="I3099" t="str">
        <f>VLOOKUP(H3099,Sheet5!A:B,2,FALSE)</f>
        <v>WI</v>
      </c>
      <c r="J3099" t="str">
        <f t="shared" si="4"/>
        <v>Price, WI</v>
      </c>
    </row>
    <row r="3100" ht="15.75" customHeight="1">
      <c r="A3100" s="11" t="s">
        <v>11653</v>
      </c>
      <c r="B3100" s="12" t="s">
        <v>8396</v>
      </c>
      <c r="C3100" s="12">
        <v>9.4</v>
      </c>
      <c r="D3100" s="12">
        <v>13.3</v>
      </c>
      <c r="E3100" s="12">
        <v>55055.0</v>
      </c>
      <c r="F3100" t="str">
        <f t="shared" si="1"/>
        <v> Wisconsin</v>
      </c>
      <c r="G3100" t="str">
        <f t="shared" si="2"/>
        <v>Racine </v>
      </c>
      <c r="H3100" t="str">
        <f t="shared" si="3"/>
        <v>Wisconsin</v>
      </c>
      <c r="I3100" t="str">
        <f>VLOOKUP(H3100,Sheet5!A:B,2,FALSE)</f>
        <v>WI</v>
      </c>
      <c r="J3100" t="str">
        <f t="shared" si="4"/>
        <v>Racine, WI</v>
      </c>
    </row>
    <row r="3101" ht="15.75" customHeight="1">
      <c r="A3101" s="11" t="s">
        <v>11654</v>
      </c>
      <c r="B3101" s="12" t="s">
        <v>8398</v>
      </c>
      <c r="C3101" s="12">
        <v>5.9</v>
      </c>
      <c r="D3101" s="12">
        <v>14.3</v>
      </c>
      <c r="E3101" s="12">
        <v>44785.0</v>
      </c>
      <c r="F3101" t="str">
        <f t="shared" si="1"/>
        <v> Wisconsin</v>
      </c>
      <c r="G3101" t="str">
        <f t="shared" si="2"/>
        <v>Richland </v>
      </c>
      <c r="H3101" t="str">
        <f t="shared" si="3"/>
        <v>Wisconsin</v>
      </c>
      <c r="I3101" t="str">
        <f>VLOOKUP(H3101,Sheet5!A:B,2,FALSE)</f>
        <v>WI</v>
      </c>
      <c r="J3101" t="str">
        <f t="shared" si="4"/>
        <v>Richland, WI</v>
      </c>
    </row>
    <row r="3102" ht="15.75" customHeight="1">
      <c r="A3102" s="11" t="s">
        <v>11655</v>
      </c>
      <c r="B3102" s="12" t="s">
        <v>8400</v>
      </c>
      <c r="C3102" s="12">
        <v>9.4</v>
      </c>
      <c r="D3102" s="12">
        <v>14.9</v>
      </c>
      <c r="E3102" s="12">
        <v>49645.0</v>
      </c>
      <c r="F3102" t="str">
        <f t="shared" si="1"/>
        <v> Wisconsin</v>
      </c>
      <c r="G3102" t="str">
        <f t="shared" si="2"/>
        <v>Rock </v>
      </c>
      <c r="H3102" t="str">
        <f t="shared" si="3"/>
        <v>Wisconsin</v>
      </c>
      <c r="I3102" t="str">
        <f>VLOOKUP(H3102,Sheet5!A:B,2,FALSE)</f>
        <v>WI</v>
      </c>
      <c r="J3102" t="str">
        <f t="shared" si="4"/>
        <v>Rock, WI</v>
      </c>
    </row>
    <row r="3103" ht="15.75" customHeight="1">
      <c r="A3103" s="11" t="s">
        <v>11656</v>
      </c>
      <c r="B3103" s="12" t="s">
        <v>8402</v>
      </c>
      <c r="C3103" s="12">
        <v>8.0</v>
      </c>
      <c r="D3103" s="12">
        <v>17.9</v>
      </c>
      <c r="E3103" s="12">
        <v>38728.0</v>
      </c>
      <c r="F3103" t="str">
        <f t="shared" si="1"/>
        <v> Wisconsin</v>
      </c>
      <c r="G3103" t="str">
        <f t="shared" si="2"/>
        <v>Rusk </v>
      </c>
      <c r="H3103" t="str">
        <f t="shared" si="3"/>
        <v>Wisconsin</v>
      </c>
      <c r="I3103" t="str">
        <f>VLOOKUP(H3103,Sheet5!A:B,2,FALSE)</f>
        <v>WI</v>
      </c>
      <c r="J3103" t="str">
        <f t="shared" si="4"/>
        <v>Rusk, WI</v>
      </c>
    </row>
    <row r="3104" ht="15.75" customHeight="1">
      <c r="A3104" s="11" t="s">
        <v>11657</v>
      </c>
      <c r="B3104" s="12" t="s">
        <v>8412</v>
      </c>
      <c r="C3104" s="12">
        <v>6.1</v>
      </c>
      <c r="D3104" s="12">
        <v>6.8</v>
      </c>
      <c r="E3104" s="12">
        <v>70313.0</v>
      </c>
      <c r="F3104" t="str">
        <f t="shared" si="1"/>
        <v> Wisconsin</v>
      </c>
      <c r="G3104" t="str">
        <f t="shared" si="2"/>
        <v>St. Croix </v>
      </c>
      <c r="H3104" t="str">
        <f t="shared" si="3"/>
        <v>Wisconsin</v>
      </c>
      <c r="I3104" t="str">
        <f>VLOOKUP(H3104,Sheet5!A:B,2,FALSE)</f>
        <v>WI</v>
      </c>
      <c r="J3104" t="str">
        <f t="shared" si="4"/>
        <v>St. Croix, WI</v>
      </c>
    </row>
    <row r="3105" ht="15.75" customHeight="1">
      <c r="A3105" s="11" t="s">
        <v>11658</v>
      </c>
      <c r="B3105" s="12" t="s">
        <v>8404</v>
      </c>
      <c r="C3105" s="12">
        <v>5.7</v>
      </c>
      <c r="D3105" s="12">
        <v>12.2</v>
      </c>
      <c r="E3105" s="12">
        <v>50982.0</v>
      </c>
      <c r="F3105" t="str">
        <f t="shared" si="1"/>
        <v> Wisconsin</v>
      </c>
      <c r="G3105" t="str">
        <f t="shared" si="2"/>
        <v>Sauk </v>
      </c>
      <c r="H3105" t="str">
        <f t="shared" si="3"/>
        <v>Wisconsin</v>
      </c>
      <c r="I3105" t="str">
        <f>VLOOKUP(H3105,Sheet5!A:B,2,FALSE)</f>
        <v>WI</v>
      </c>
      <c r="J3105" t="str">
        <f t="shared" si="4"/>
        <v>Sauk, WI</v>
      </c>
    </row>
    <row r="3106" ht="15.75" customHeight="1">
      <c r="A3106" s="11" t="s">
        <v>11659</v>
      </c>
      <c r="B3106" s="12" t="s">
        <v>8406</v>
      </c>
      <c r="C3106" s="12">
        <v>9.4</v>
      </c>
      <c r="D3106" s="12">
        <v>17.8</v>
      </c>
      <c r="E3106" s="12">
        <v>40658.0</v>
      </c>
      <c r="F3106" t="str">
        <f t="shared" si="1"/>
        <v> Wisconsin</v>
      </c>
      <c r="G3106" t="str">
        <f t="shared" si="2"/>
        <v>Sawyer </v>
      </c>
      <c r="H3106" t="str">
        <f t="shared" si="3"/>
        <v>Wisconsin</v>
      </c>
      <c r="I3106" t="str">
        <f>VLOOKUP(H3106,Sheet5!A:B,2,FALSE)</f>
        <v>WI</v>
      </c>
      <c r="J3106" t="str">
        <f t="shared" si="4"/>
        <v>Sawyer, WI</v>
      </c>
    </row>
    <row r="3107" ht="15.75" customHeight="1">
      <c r="A3107" s="11" t="s">
        <v>11660</v>
      </c>
      <c r="B3107" s="12" t="s">
        <v>8408</v>
      </c>
      <c r="C3107" s="12">
        <v>6.9</v>
      </c>
      <c r="D3107" s="12">
        <v>11.6</v>
      </c>
      <c r="E3107" s="12">
        <v>46903.0</v>
      </c>
      <c r="F3107" t="str">
        <f t="shared" si="1"/>
        <v> Wisconsin</v>
      </c>
      <c r="G3107" t="str">
        <f t="shared" si="2"/>
        <v>Shawano </v>
      </c>
      <c r="H3107" t="str">
        <f t="shared" si="3"/>
        <v>Wisconsin</v>
      </c>
      <c r="I3107" t="str">
        <f>VLOOKUP(H3107,Sheet5!A:B,2,FALSE)</f>
        <v>WI</v>
      </c>
      <c r="J3107" t="str">
        <f t="shared" si="4"/>
        <v>Shawano, WI</v>
      </c>
    </row>
    <row r="3108" ht="15.75" customHeight="1">
      <c r="A3108" s="11" t="s">
        <v>11661</v>
      </c>
      <c r="B3108" s="12" t="s">
        <v>8410</v>
      </c>
      <c r="C3108" s="12">
        <v>6.8</v>
      </c>
      <c r="D3108" s="12">
        <v>9.3</v>
      </c>
      <c r="E3108" s="12">
        <v>53029.0</v>
      </c>
      <c r="F3108" t="str">
        <f t="shared" si="1"/>
        <v> Wisconsin</v>
      </c>
      <c r="G3108" t="str">
        <f t="shared" si="2"/>
        <v>Sheboygan </v>
      </c>
      <c r="H3108" t="str">
        <f t="shared" si="3"/>
        <v>Wisconsin</v>
      </c>
      <c r="I3108" t="str">
        <f>VLOOKUP(H3108,Sheet5!A:B,2,FALSE)</f>
        <v>WI</v>
      </c>
      <c r="J3108" t="str">
        <f t="shared" si="4"/>
        <v>Sheboygan, WI</v>
      </c>
    </row>
    <row r="3109" ht="15.75" customHeight="1">
      <c r="A3109" s="11" t="s">
        <v>11662</v>
      </c>
      <c r="B3109" s="12" t="s">
        <v>8414</v>
      </c>
      <c r="C3109" s="12">
        <v>6.3</v>
      </c>
      <c r="D3109" s="12">
        <v>13.0</v>
      </c>
      <c r="E3109" s="12">
        <v>45424.0</v>
      </c>
      <c r="F3109" t="str">
        <f t="shared" si="1"/>
        <v> Wisconsin</v>
      </c>
      <c r="G3109" t="str">
        <f t="shared" si="2"/>
        <v>Taylor </v>
      </c>
      <c r="H3109" t="str">
        <f t="shared" si="3"/>
        <v>Wisconsin</v>
      </c>
      <c r="I3109" t="str">
        <f>VLOOKUP(H3109,Sheet5!A:B,2,FALSE)</f>
        <v>WI</v>
      </c>
      <c r="J3109" t="str">
        <f t="shared" si="4"/>
        <v>Taylor, WI</v>
      </c>
    </row>
    <row r="3110" ht="15.75" customHeight="1">
      <c r="A3110" s="11" t="s">
        <v>11663</v>
      </c>
      <c r="B3110" s="12" t="s">
        <v>8416</v>
      </c>
      <c r="C3110" s="12">
        <v>4.9</v>
      </c>
      <c r="D3110" s="12">
        <v>12.1</v>
      </c>
      <c r="E3110" s="12">
        <v>49493.0</v>
      </c>
      <c r="F3110" t="str">
        <f t="shared" si="1"/>
        <v> Wisconsin</v>
      </c>
      <c r="G3110" t="str">
        <f t="shared" si="2"/>
        <v>Trempealeau </v>
      </c>
      <c r="H3110" t="str">
        <f t="shared" si="3"/>
        <v>Wisconsin</v>
      </c>
      <c r="I3110" t="str">
        <f>VLOOKUP(H3110,Sheet5!A:B,2,FALSE)</f>
        <v>WI</v>
      </c>
      <c r="J3110" t="str">
        <f t="shared" si="4"/>
        <v>Trempealeau, WI</v>
      </c>
    </row>
    <row r="3111" ht="15.75" customHeight="1">
      <c r="A3111" s="11" t="s">
        <v>11664</v>
      </c>
      <c r="B3111" s="12" t="s">
        <v>8418</v>
      </c>
      <c r="C3111" s="12">
        <v>5.0</v>
      </c>
      <c r="D3111" s="12">
        <v>15.9</v>
      </c>
      <c r="E3111" s="12">
        <v>47075.0</v>
      </c>
      <c r="F3111" t="str">
        <f t="shared" si="1"/>
        <v> Wisconsin</v>
      </c>
      <c r="G3111" t="str">
        <f t="shared" si="2"/>
        <v>Vernon </v>
      </c>
      <c r="H3111" t="str">
        <f t="shared" si="3"/>
        <v>Wisconsin</v>
      </c>
      <c r="I3111" t="str">
        <f>VLOOKUP(H3111,Sheet5!A:B,2,FALSE)</f>
        <v>WI</v>
      </c>
      <c r="J3111" t="str">
        <f t="shared" si="4"/>
        <v>Vernon, WI</v>
      </c>
    </row>
    <row r="3112" ht="15.75" customHeight="1">
      <c r="A3112" s="11" t="s">
        <v>11665</v>
      </c>
      <c r="B3112" s="12" t="s">
        <v>8420</v>
      </c>
      <c r="C3112" s="12">
        <v>9.1</v>
      </c>
      <c r="D3112" s="12">
        <v>14.4</v>
      </c>
      <c r="E3112" s="12">
        <v>40501.0</v>
      </c>
      <c r="F3112" t="str">
        <f t="shared" si="1"/>
        <v> Wisconsin</v>
      </c>
      <c r="G3112" t="str">
        <f t="shared" si="2"/>
        <v>Vilas </v>
      </c>
      <c r="H3112" t="str">
        <f t="shared" si="3"/>
        <v>Wisconsin</v>
      </c>
      <c r="I3112" t="str">
        <f>VLOOKUP(H3112,Sheet5!A:B,2,FALSE)</f>
        <v>WI</v>
      </c>
      <c r="J3112" t="str">
        <f t="shared" si="4"/>
        <v>Vilas, WI</v>
      </c>
    </row>
    <row r="3113" ht="15.75" customHeight="1">
      <c r="A3113" s="11" t="s">
        <v>11666</v>
      </c>
      <c r="B3113" s="12" t="s">
        <v>8422</v>
      </c>
      <c r="C3113" s="12">
        <v>8.0</v>
      </c>
      <c r="D3113" s="12">
        <v>13.6</v>
      </c>
      <c r="E3113" s="12">
        <v>53998.0</v>
      </c>
      <c r="F3113" t="str">
        <f t="shared" si="1"/>
        <v> Wisconsin</v>
      </c>
      <c r="G3113" t="str">
        <f t="shared" si="2"/>
        <v>Walworth </v>
      </c>
      <c r="H3113" t="str">
        <f t="shared" si="3"/>
        <v>Wisconsin</v>
      </c>
      <c r="I3113" t="str">
        <f>VLOOKUP(H3113,Sheet5!A:B,2,FALSE)</f>
        <v>WI</v>
      </c>
      <c r="J3113" t="str">
        <f t="shared" si="4"/>
        <v>Walworth, WI</v>
      </c>
    </row>
    <row r="3114" ht="15.75" customHeight="1">
      <c r="A3114" s="11" t="s">
        <v>11667</v>
      </c>
      <c r="B3114" s="12" t="s">
        <v>8424</v>
      </c>
      <c r="C3114" s="12">
        <v>7.9</v>
      </c>
      <c r="D3114" s="12">
        <v>13.0</v>
      </c>
      <c r="E3114" s="12">
        <v>41749.0</v>
      </c>
      <c r="F3114" t="str">
        <f t="shared" si="1"/>
        <v> Wisconsin</v>
      </c>
      <c r="G3114" t="str">
        <f t="shared" si="2"/>
        <v>Washburn </v>
      </c>
      <c r="H3114" t="str">
        <f t="shared" si="3"/>
        <v>Wisconsin</v>
      </c>
      <c r="I3114" t="str">
        <f>VLOOKUP(H3114,Sheet5!A:B,2,FALSE)</f>
        <v>WI</v>
      </c>
      <c r="J3114" t="str">
        <f t="shared" si="4"/>
        <v>Washburn, WI</v>
      </c>
    </row>
    <row r="3115" ht="15.75" customHeight="1">
      <c r="A3115" s="11" t="s">
        <v>11668</v>
      </c>
      <c r="B3115" s="12" t="s">
        <v>8426</v>
      </c>
      <c r="C3115" s="12">
        <v>5.6</v>
      </c>
      <c r="D3115" s="12">
        <v>6.2</v>
      </c>
      <c r="E3115" s="12">
        <v>67650.0</v>
      </c>
      <c r="F3115" t="str">
        <f t="shared" si="1"/>
        <v> Wisconsin</v>
      </c>
      <c r="G3115" t="str">
        <f t="shared" si="2"/>
        <v>Washington </v>
      </c>
      <c r="H3115" t="str">
        <f t="shared" si="3"/>
        <v>Wisconsin</v>
      </c>
      <c r="I3115" t="str">
        <f>VLOOKUP(H3115,Sheet5!A:B,2,FALSE)</f>
        <v>WI</v>
      </c>
      <c r="J3115" t="str">
        <f t="shared" si="4"/>
        <v>Washington, WI</v>
      </c>
    </row>
    <row r="3116" ht="15.75" customHeight="1">
      <c r="A3116" s="11" t="s">
        <v>11669</v>
      </c>
      <c r="B3116" s="12" t="s">
        <v>8428</v>
      </c>
      <c r="C3116" s="12">
        <v>5.1</v>
      </c>
      <c r="D3116" s="12">
        <v>5.6</v>
      </c>
      <c r="E3116" s="12">
        <v>76319.0</v>
      </c>
      <c r="F3116" t="str">
        <f t="shared" si="1"/>
        <v> Wisconsin</v>
      </c>
      <c r="G3116" t="str">
        <f t="shared" si="2"/>
        <v>Waukesha </v>
      </c>
      <c r="H3116" t="str">
        <f t="shared" si="3"/>
        <v>Wisconsin</v>
      </c>
      <c r="I3116" t="str">
        <f>VLOOKUP(H3116,Sheet5!A:B,2,FALSE)</f>
        <v>WI</v>
      </c>
      <c r="J3116" t="str">
        <f t="shared" si="4"/>
        <v>Waukesha, WI</v>
      </c>
    </row>
    <row r="3117" ht="15.75" customHeight="1">
      <c r="A3117" s="11" t="s">
        <v>11670</v>
      </c>
      <c r="B3117" s="12" t="s">
        <v>8430</v>
      </c>
      <c r="C3117" s="12">
        <v>7.1</v>
      </c>
      <c r="D3117" s="12">
        <v>10.4</v>
      </c>
      <c r="E3117" s="12">
        <v>52007.0</v>
      </c>
      <c r="F3117" t="str">
        <f t="shared" si="1"/>
        <v> Wisconsin</v>
      </c>
      <c r="G3117" t="str">
        <f t="shared" si="2"/>
        <v>Waupaca </v>
      </c>
      <c r="H3117" t="str">
        <f t="shared" si="3"/>
        <v>Wisconsin</v>
      </c>
      <c r="I3117" t="str">
        <f>VLOOKUP(H3117,Sheet5!A:B,2,FALSE)</f>
        <v>WI</v>
      </c>
      <c r="J3117" t="str">
        <f t="shared" si="4"/>
        <v>Waupaca, WI</v>
      </c>
    </row>
    <row r="3118" ht="15.75" customHeight="1">
      <c r="A3118" s="11" t="s">
        <v>11671</v>
      </c>
      <c r="B3118" s="12" t="s">
        <v>8432</v>
      </c>
      <c r="C3118" s="12">
        <v>8.2</v>
      </c>
      <c r="D3118" s="12">
        <v>11.2</v>
      </c>
      <c r="E3118" s="12">
        <v>43982.0</v>
      </c>
      <c r="F3118" t="str">
        <f t="shared" si="1"/>
        <v> Wisconsin</v>
      </c>
      <c r="G3118" t="str">
        <f t="shared" si="2"/>
        <v>Waushara </v>
      </c>
      <c r="H3118" t="str">
        <f t="shared" si="3"/>
        <v>Wisconsin</v>
      </c>
      <c r="I3118" t="str">
        <f>VLOOKUP(H3118,Sheet5!A:B,2,FALSE)</f>
        <v>WI</v>
      </c>
      <c r="J3118" t="str">
        <f t="shared" si="4"/>
        <v>Waushara, WI</v>
      </c>
    </row>
    <row r="3119" ht="15.75" customHeight="1">
      <c r="A3119" s="11" t="s">
        <v>11672</v>
      </c>
      <c r="B3119" s="12" t="s">
        <v>8434</v>
      </c>
      <c r="C3119" s="12">
        <v>5.7</v>
      </c>
      <c r="D3119" s="12">
        <v>12.5</v>
      </c>
      <c r="E3119" s="12">
        <v>51949.0</v>
      </c>
      <c r="F3119" t="str">
        <f t="shared" si="1"/>
        <v> Wisconsin</v>
      </c>
      <c r="G3119" t="str">
        <f t="shared" si="2"/>
        <v>Winnebago </v>
      </c>
      <c r="H3119" t="str">
        <f t="shared" si="3"/>
        <v>Wisconsin</v>
      </c>
      <c r="I3119" t="str">
        <f>VLOOKUP(H3119,Sheet5!A:B,2,FALSE)</f>
        <v>WI</v>
      </c>
      <c r="J3119" t="str">
        <f t="shared" si="4"/>
        <v>Winnebago, WI</v>
      </c>
    </row>
    <row r="3120" ht="15.75" customHeight="1">
      <c r="A3120" s="11" t="s">
        <v>11673</v>
      </c>
      <c r="B3120" s="12" t="s">
        <v>8436</v>
      </c>
      <c r="C3120" s="12">
        <v>6.9</v>
      </c>
      <c r="D3120" s="12">
        <v>11.2</v>
      </c>
      <c r="E3120" s="12">
        <v>48241.0</v>
      </c>
      <c r="F3120" t="str">
        <f t="shared" si="1"/>
        <v> Wisconsin</v>
      </c>
      <c r="G3120" t="str">
        <f t="shared" si="2"/>
        <v>Wood </v>
      </c>
      <c r="H3120" t="str">
        <f t="shared" si="3"/>
        <v>Wisconsin</v>
      </c>
      <c r="I3120" t="str">
        <f>VLOOKUP(H3120,Sheet5!A:B,2,FALSE)</f>
        <v>WI</v>
      </c>
      <c r="J3120" t="str">
        <f t="shared" si="4"/>
        <v>Wood, WI</v>
      </c>
    </row>
    <row r="3121" ht="15.75" customHeight="1">
      <c r="A3121" s="11" t="s">
        <v>11674</v>
      </c>
      <c r="B3121" s="12" t="s">
        <v>8438</v>
      </c>
      <c r="C3121" s="12">
        <v>5.5</v>
      </c>
      <c r="D3121" s="12">
        <v>27.6</v>
      </c>
      <c r="E3121" s="12">
        <v>42298.0</v>
      </c>
      <c r="F3121" t="str">
        <f t="shared" si="1"/>
        <v> Wyoming</v>
      </c>
      <c r="G3121" t="str">
        <f t="shared" si="2"/>
        <v>Albany </v>
      </c>
      <c r="H3121" t="str">
        <f t="shared" si="3"/>
        <v>Wyoming</v>
      </c>
      <c r="I3121" t="str">
        <f>VLOOKUP(H3121,Sheet5!A:B,2,FALSE)</f>
        <v>WY</v>
      </c>
      <c r="J3121" t="str">
        <f t="shared" si="4"/>
        <v>Albany, WY</v>
      </c>
    </row>
    <row r="3122" ht="15.75" customHeight="1">
      <c r="A3122" s="11" t="s">
        <v>11675</v>
      </c>
      <c r="B3122" s="12" t="s">
        <v>8440</v>
      </c>
      <c r="C3122" s="12">
        <v>4.9</v>
      </c>
      <c r="D3122" s="12">
        <v>10.8</v>
      </c>
      <c r="E3122" s="12">
        <v>52432.0</v>
      </c>
      <c r="F3122" t="str">
        <f t="shared" si="1"/>
        <v> Wyoming</v>
      </c>
      <c r="G3122" t="str">
        <f t="shared" si="2"/>
        <v>Big Horn </v>
      </c>
      <c r="H3122" t="str">
        <f t="shared" si="3"/>
        <v>Wyoming</v>
      </c>
      <c r="I3122" t="str">
        <f>VLOOKUP(H3122,Sheet5!A:B,2,FALSE)</f>
        <v>WY</v>
      </c>
      <c r="J3122" t="str">
        <f t="shared" si="4"/>
        <v>Big Horn, WY</v>
      </c>
    </row>
    <row r="3123" ht="15.75" customHeight="1">
      <c r="A3123" s="11" t="s">
        <v>11676</v>
      </c>
      <c r="B3123" s="12" t="s">
        <v>8442</v>
      </c>
      <c r="C3123" s="12">
        <v>4.2</v>
      </c>
      <c r="D3123" s="12">
        <v>6.8</v>
      </c>
      <c r="E3123" s="12">
        <v>78609.0</v>
      </c>
      <c r="F3123" t="str">
        <f t="shared" si="1"/>
        <v> Wyoming</v>
      </c>
      <c r="G3123" t="str">
        <f t="shared" si="2"/>
        <v>Campbell </v>
      </c>
      <c r="H3123" t="str">
        <f t="shared" si="3"/>
        <v>Wyoming</v>
      </c>
      <c r="I3123" t="str">
        <f>VLOOKUP(H3123,Sheet5!A:B,2,FALSE)</f>
        <v>WY</v>
      </c>
      <c r="J3123" t="str">
        <f t="shared" si="4"/>
        <v>Campbell, WY</v>
      </c>
    </row>
    <row r="3124" ht="15.75" customHeight="1">
      <c r="A3124" s="11" t="s">
        <v>11677</v>
      </c>
      <c r="B3124" s="12" t="s">
        <v>8444</v>
      </c>
      <c r="C3124" s="12">
        <v>4.2</v>
      </c>
      <c r="D3124" s="12">
        <v>15.0</v>
      </c>
      <c r="E3124" s="12">
        <v>56933.0</v>
      </c>
      <c r="F3124" t="str">
        <f t="shared" si="1"/>
        <v> Wyoming</v>
      </c>
      <c r="G3124" t="str">
        <f t="shared" si="2"/>
        <v>Carbon </v>
      </c>
      <c r="H3124" t="str">
        <f t="shared" si="3"/>
        <v>Wyoming</v>
      </c>
      <c r="I3124" t="str">
        <f>VLOOKUP(H3124,Sheet5!A:B,2,FALSE)</f>
        <v>WY</v>
      </c>
      <c r="J3124" t="str">
        <f t="shared" si="4"/>
        <v>Carbon, WY</v>
      </c>
    </row>
    <row r="3125" ht="15.75" customHeight="1">
      <c r="A3125" s="11" t="s">
        <v>11678</v>
      </c>
      <c r="B3125" s="12" t="s">
        <v>8446</v>
      </c>
      <c r="C3125" s="12">
        <v>4.3</v>
      </c>
      <c r="D3125" s="12">
        <v>9.2</v>
      </c>
      <c r="E3125" s="12">
        <v>61820.0</v>
      </c>
      <c r="F3125" t="str">
        <f t="shared" si="1"/>
        <v> Wyoming</v>
      </c>
      <c r="G3125" t="str">
        <f t="shared" si="2"/>
        <v>Converse </v>
      </c>
      <c r="H3125" t="str">
        <f t="shared" si="3"/>
        <v>Wyoming</v>
      </c>
      <c r="I3125" t="str">
        <f>VLOOKUP(H3125,Sheet5!A:B,2,FALSE)</f>
        <v>WY</v>
      </c>
      <c r="J3125" t="str">
        <f t="shared" si="4"/>
        <v>Converse, WY</v>
      </c>
    </row>
    <row r="3126" ht="15.75" customHeight="1">
      <c r="A3126" s="11" t="s">
        <v>11679</v>
      </c>
      <c r="B3126" s="12" t="s">
        <v>8448</v>
      </c>
      <c r="C3126" s="12">
        <v>3.9</v>
      </c>
      <c r="D3126" s="12">
        <v>5.0</v>
      </c>
      <c r="E3126" s="12">
        <v>58795.0</v>
      </c>
      <c r="F3126" t="str">
        <f t="shared" si="1"/>
        <v> Wyoming</v>
      </c>
      <c r="G3126" t="str">
        <f t="shared" si="2"/>
        <v>Crook </v>
      </c>
      <c r="H3126" t="str">
        <f t="shared" si="3"/>
        <v>Wyoming</v>
      </c>
      <c r="I3126" t="str">
        <f>VLOOKUP(H3126,Sheet5!A:B,2,FALSE)</f>
        <v>WY</v>
      </c>
      <c r="J3126" t="str">
        <f t="shared" si="4"/>
        <v>Crook, WY</v>
      </c>
    </row>
    <row r="3127" ht="15.75" customHeight="1">
      <c r="A3127" s="11" t="s">
        <v>11680</v>
      </c>
      <c r="B3127" s="12" t="s">
        <v>8450</v>
      </c>
      <c r="C3127" s="12">
        <v>9.8</v>
      </c>
      <c r="D3127" s="12">
        <v>14.0</v>
      </c>
      <c r="E3127" s="12">
        <v>51749.0</v>
      </c>
      <c r="F3127" t="str">
        <f t="shared" si="1"/>
        <v> Wyoming</v>
      </c>
      <c r="G3127" t="str">
        <f t="shared" si="2"/>
        <v>Fremont </v>
      </c>
      <c r="H3127" t="str">
        <f t="shared" si="3"/>
        <v>Wyoming</v>
      </c>
      <c r="I3127" t="str">
        <f>VLOOKUP(H3127,Sheet5!A:B,2,FALSE)</f>
        <v>WY</v>
      </c>
      <c r="J3127" t="str">
        <f t="shared" si="4"/>
        <v>Fremont, WY</v>
      </c>
    </row>
    <row r="3128" ht="15.75" customHeight="1">
      <c r="A3128" s="11" t="s">
        <v>11681</v>
      </c>
      <c r="B3128" s="12" t="s">
        <v>8452</v>
      </c>
      <c r="C3128" s="12">
        <v>5.3</v>
      </c>
      <c r="D3128" s="12">
        <v>17.4</v>
      </c>
      <c r="E3128" s="12">
        <v>45287.0</v>
      </c>
      <c r="F3128" t="str">
        <f t="shared" si="1"/>
        <v> Wyoming</v>
      </c>
      <c r="G3128" t="str">
        <f t="shared" si="2"/>
        <v>Goshen </v>
      </c>
      <c r="H3128" t="str">
        <f t="shared" si="3"/>
        <v>Wyoming</v>
      </c>
      <c r="I3128" t="str">
        <f>VLOOKUP(H3128,Sheet5!A:B,2,FALSE)</f>
        <v>WY</v>
      </c>
      <c r="J3128" t="str">
        <f t="shared" si="4"/>
        <v>Goshen, WY</v>
      </c>
    </row>
    <row r="3129" ht="15.75" customHeight="1">
      <c r="A3129" s="11" t="s">
        <v>11682</v>
      </c>
      <c r="B3129" s="12" t="s">
        <v>8454</v>
      </c>
      <c r="C3129" s="12">
        <v>3.1</v>
      </c>
      <c r="D3129" s="12">
        <v>9.9</v>
      </c>
      <c r="E3129" s="12">
        <v>45385.0</v>
      </c>
      <c r="F3129" t="str">
        <f t="shared" si="1"/>
        <v> Wyoming</v>
      </c>
      <c r="G3129" t="str">
        <f t="shared" si="2"/>
        <v>Hot Springs </v>
      </c>
      <c r="H3129" t="str">
        <f t="shared" si="3"/>
        <v>Wyoming</v>
      </c>
      <c r="I3129" t="str">
        <f>VLOOKUP(H3129,Sheet5!A:B,2,FALSE)</f>
        <v>WY</v>
      </c>
      <c r="J3129" t="str">
        <f t="shared" si="4"/>
        <v>Hot Springs, WY</v>
      </c>
    </row>
    <row r="3130" ht="15.75" customHeight="1">
      <c r="A3130" s="11" t="s">
        <v>11683</v>
      </c>
      <c r="B3130" s="12" t="s">
        <v>8456</v>
      </c>
      <c r="C3130" s="12">
        <v>2.4</v>
      </c>
      <c r="D3130" s="12">
        <v>8.1</v>
      </c>
      <c r="E3130" s="12">
        <v>56708.0</v>
      </c>
      <c r="F3130" t="str">
        <f t="shared" si="1"/>
        <v> Wyoming</v>
      </c>
      <c r="G3130" t="str">
        <f t="shared" si="2"/>
        <v>Johnson </v>
      </c>
      <c r="H3130" t="str">
        <f t="shared" si="3"/>
        <v>Wyoming</v>
      </c>
      <c r="I3130" t="str">
        <f>VLOOKUP(H3130,Sheet5!A:B,2,FALSE)</f>
        <v>WY</v>
      </c>
      <c r="J3130" t="str">
        <f t="shared" si="4"/>
        <v>Johnson, WY</v>
      </c>
    </row>
    <row r="3131" ht="15.75" customHeight="1">
      <c r="A3131" s="11" t="s">
        <v>11684</v>
      </c>
      <c r="B3131" s="12" t="s">
        <v>8458</v>
      </c>
      <c r="C3131" s="12">
        <v>5.1</v>
      </c>
      <c r="D3131" s="12">
        <v>10.5</v>
      </c>
      <c r="E3131" s="12">
        <v>58324.0</v>
      </c>
      <c r="F3131" t="str">
        <f t="shared" si="1"/>
        <v> Wyoming</v>
      </c>
      <c r="G3131" t="str">
        <f t="shared" si="2"/>
        <v>Laramie </v>
      </c>
      <c r="H3131" t="str">
        <f t="shared" si="3"/>
        <v>Wyoming</v>
      </c>
      <c r="I3131" t="str">
        <f>VLOOKUP(H3131,Sheet5!A:B,2,FALSE)</f>
        <v>WY</v>
      </c>
      <c r="J3131" t="str">
        <f t="shared" si="4"/>
        <v>Laramie, WY</v>
      </c>
    </row>
    <row r="3132" ht="15.75" customHeight="1">
      <c r="A3132" s="11" t="s">
        <v>11685</v>
      </c>
      <c r="B3132" s="12" t="s">
        <v>8460</v>
      </c>
      <c r="C3132" s="12">
        <v>7.0</v>
      </c>
      <c r="D3132" s="12">
        <v>7.9</v>
      </c>
      <c r="E3132" s="12">
        <v>66530.0</v>
      </c>
      <c r="F3132" t="str">
        <f t="shared" si="1"/>
        <v> Wyoming</v>
      </c>
      <c r="G3132" t="str">
        <f t="shared" si="2"/>
        <v>Lincoln </v>
      </c>
      <c r="H3132" t="str">
        <f t="shared" si="3"/>
        <v>Wyoming</v>
      </c>
      <c r="I3132" t="str">
        <f>VLOOKUP(H3132,Sheet5!A:B,2,FALSE)</f>
        <v>WY</v>
      </c>
      <c r="J3132" t="str">
        <f t="shared" si="4"/>
        <v>Lincoln, WY</v>
      </c>
    </row>
    <row r="3133" ht="15.75" customHeight="1">
      <c r="A3133" s="11" t="s">
        <v>11686</v>
      </c>
      <c r="B3133" s="12" t="s">
        <v>8462</v>
      </c>
      <c r="C3133" s="12">
        <v>5.5</v>
      </c>
      <c r="D3133" s="12">
        <v>10.3</v>
      </c>
      <c r="E3133" s="12">
        <v>56769.0</v>
      </c>
      <c r="F3133" t="str">
        <f t="shared" si="1"/>
        <v> Wyoming</v>
      </c>
      <c r="G3133" t="str">
        <f t="shared" si="2"/>
        <v>Natrona </v>
      </c>
      <c r="H3133" t="str">
        <f t="shared" si="3"/>
        <v>Wyoming</v>
      </c>
      <c r="I3133" t="str">
        <f>VLOOKUP(H3133,Sheet5!A:B,2,FALSE)</f>
        <v>WY</v>
      </c>
      <c r="J3133" t="str">
        <f t="shared" si="4"/>
        <v>Natrona, WY</v>
      </c>
    </row>
    <row r="3134" ht="15.75" customHeight="1">
      <c r="A3134" s="11" t="s">
        <v>11687</v>
      </c>
      <c r="B3134" s="12" t="s">
        <v>8464</v>
      </c>
      <c r="C3134" s="12">
        <v>3.0</v>
      </c>
      <c r="D3134" s="12">
        <v>17.6</v>
      </c>
      <c r="E3134" s="12">
        <v>39567.0</v>
      </c>
      <c r="F3134" t="str">
        <f t="shared" si="1"/>
        <v> Wyoming</v>
      </c>
      <c r="G3134" t="str">
        <f t="shared" si="2"/>
        <v>Niobrara </v>
      </c>
      <c r="H3134" t="str">
        <f t="shared" si="3"/>
        <v>Wyoming</v>
      </c>
      <c r="I3134" t="str">
        <f>VLOOKUP(H3134,Sheet5!A:B,2,FALSE)</f>
        <v>WY</v>
      </c>
      <c r="J3134" t="str">
        <f t="shared" si="4"/>
        <v>Niobrara, WY</v>
      </c>
    </row>
    <row r="3135" ht="15.75" customHeight="1">
      <c r="A3135" s="11" t="s">
        <v>11688</v>
      </c>
      <c r="B3135" s="12" t="s">
        <v>8466</v>
      </c>
      <c r="C3135" s="12">
        <v>3.3</v>
      </c>
      <c r="D3135" s="12">
        <v>8.4</v>
      </c>
      <c r="E3135" s="12">
        <v>56318.0</v>
      </c>
      <c r="F3135" t="str">
        <f t="shared" si="1"/>
        <v> Wyoming</v>
      </c>
      <c r="G3135" t="str">
        <f t="shared" si="2"/>
        <v>Park </v>
      </c>
      <c r="H3135" t="str">
        <f t="shared" si="3"/>
        <v>Wyoming</v>
      </c>
      <c r="I3135" t="str">
        <f>VLOOKUP(H3135,Sheet5!A:B,2,FALSE)</f>
        <v>WY</v>
      </c>
      <c r="J3135" t="str">
        <f t="shared" si="4"/>
        <v>Park, WY</v>
      </c>
    </row>
    <row r="3136" ht="15.75" customHeight="1">
      <c r="A3136" s="11" t="s">
        <v>11689</v>
      </c>
      <c r="B3136" s="12" t="s">
        <v>8468</v>
      </c>
      <c r="C3136" s="12">
        <v>2.5</v>
      </c>
      <c r="D3136" s="12">
        <v>15.2</v>
      </c>
      <c r="E3136" s="12">
        <v>41299.0</v>
      </c>
      <c r="F3136" t="str">
        <f t="shared" si="1"/>
        <v> Wyoming</v>
      </c>
      <c r="G3136" t="str">
        <f t="shared" si="2"/>
        <v>Platte </v>
      </c>
      <c r="H3136" t="str">
        <f t="shared" si="3"/>
        <v>Wyoming</v>
      </c>
      <c r="I3136" t="str">
        <f>VLOOKUP(H3136,Sheet5!A:B,2,FALSE)</f>
        <v>WY</v>
      </c>
      <c r="J3136" t="str">
        <f t="shared" si="4"/>
        <v>Platte, WY</v>
      </c>
    </row>
    <row r="3137" ht="15.75" customHeight="1">
      <c r="A3137" s="11" t="s">
        <v>11690</v>
      </c>
      <c r="B3137" s="12" t="s">
        <v>8470</v>
      </c>
      <c r="C3137" s="12">
        <v>3.9</v>
      </c>
      <c r="D3137" s="12">
        <v>8.4</v>
      </c>
      <c r="E3137" s="12">
        <v>56015.0</v>
      </c>
      <c r="F3137" t="str">
        <f t="shared" si="1"/>
        <v> Wyoming</v>
      </c>
      <c r="G3137" t="str">
        <f t="shared" si="2"/>
        <v>Sheridan </v>
      </c>
      <c r="H3137" t="str">
        <f t="shared" si="3"/>
        <v>Wyoming</v>
      </c>
      <c r="I3137" t="str">
        <f>VLOOKUP(H3137,Sheet5!A:B,2,FALSE)</f>
        <v>WY</v>
      </c>
      <c r="J3137" t="str">
        <f t="shared" si="4"/>
        <v>Sheridan, WY</v>
      </c>
    </row>
    <row r="3138" ht="15.75" customHeight="1">
      <c r="A3138" s="11" t="s">
        <v>11691</v>
      </c>
      <c r="B3138" s="12" t="s">
        <v>8472</v>
      </c>
      <c r="C3138" s="12">
        <v>5.2</v>
      </c>
      <c r="D3138" s="12">
        <v>7.8</v>
      </c>
      <c r="E3138" s="12">
        <v>78578.0</v>
      </c>
      <c r="F3138" t="str">
        <f t="shared" si="1"/>
        <v> Wyoming</v>
      </c>
      <c r="G3138" t="str">
        <f t="shared" si="2"/>
        <v>Sublette </v>
      </c>
      <c r="H3138" t="str">
        <f t="shared" si="3"/>
        <v>Wyoming</v>
      </c>
      <c r="I3138" t="str">
        <f>VLOOKUP(H3138,Sheet5!A:B,2,FALSE)</f>
        <v>WY</v>
      </c>
      <c r="J3138" t="str">
        <f t="shared" si="4"/>
        <v>Sublette, WY</v>
      </c>
    </row>
    <row r="3139" ht="15.75" customHeight="1">
      <c r="A3139" s="11" t="s">
        <v>11692</v>
      </c>
      <c r="B3139" s="12" t="s">
        <v>8474</v>
      </c>
      <c r="C3139" s="12">
        <v>5.6</v>
      </c>
      <c r="D3139" s="12">
        <v>12.2</v>
      </c>
      <c r="E3139" s="12">
        <v>69448.0</v>
      </c>
      <c r="F3139" t="str">
        <f t="shared" si="1"/>
        <v> Wyoming</v>
      </c>
      <c r="G3139" t="str">
        <f t="shared" si="2"/>
        <v>Sweetwater </v>
      </c>
      <c r="H3139" t="str">
        <f t="shared" si="3"/>
        <v>Wyoming</v>
      </c>
      <c r="I3139" t="str">
        <f>VLOOKUP(H3139,Sheet5!A:B,2,FALSE)</f>
        <v>WY</v>
      </c>
      <c r="J3139" t="str">
        <f t="shared" si="4"/>
        <v>Sweetwater, WY</v>
      </c>
    </row>
    <row r="3140" ht="15.75" customHeight="1">
      <c r="A3140" s="11" t="s">
        <v>11693</v>
      </c>
      <c r="B3140" s="12" t="s">
        <v>8476</v>
      </c>
      <c r="C3140" s="12">
        <v>3.6</v>
      </c>
      <c r="D3140" s="12">
        <v>8.5</v>
      </c>
      <c r="E3140" s="12">
        <v>73572.0</v>
      </c>
      <c r="F3140" t="str">
        <f t="shared" si="1"/>
        <v> Wyoming</v>
      </c>
      <c r="G3140" t="str">
        <f t="shared" si="2"/>
        <v>Teton </v>
      </c>
      <c r="H3140" t="str">
        <f t="shared" si="3"/>
        <v>Wyoming</v>
      </c>
      <c r="I3140" t="str">
        <f>VLOOKUP(H3140,Sheet5!A:B,2,FALSE)</f>
        <v>WY</v>
      </c>
      <c r="J3140" t="str">
        <f t="shared" si="4"/>
        <v>Teton, WY</v>
      </c>
    </row>
    <row r="3141" ht="15.75" customHeight="1">
      <c r="A3141" s="11" t="s">
        <v>11694</v>
      </c>
      <c r="B3141" s="12" t="s">
        <v>8478</v>
      </c>
      <c r="C3141" s="12">
        <v>5.8</v>
      </c>
      <c r="D3141" s="12">
        <v>14.2</v>
      </c>
      <c r="E3141" s="12">
        <v>56158.0</v>
      </c>
      <c r="F3141" t="str">
        <f t="shared" si="1"/>
        <v> Wyoming</v>
      </c>
      <c r="G3141" t="str">
        <f t="shared" si="2"/>
        <v>Uinta </v>
      </c>
      <c r="H3141" t="str">
        <f t="shared" si="3"/>
        <v>Wyoming</v>
      </c>
      <c r="I3141" t="str">
        <f>VLOOKUP(H3141,Sheet5!A:B,2,FALSE)</f>
        <v>WY</v>
      </c>
      <c r="J3141" t="str">
        <f t="shared" si="4"/>
        <v>Uinta, WY</v>
      </c>
    </row>
    <row r="3142" ht="15.75" customHeight="1">
      <c r="A3142" s="11" t="s">
        <v>11695</v>
      </c>
      <c r="B3142" s="12" t="s">
        <v>8480</v>
      </c>
      <c r="C3142" s="12">
        <v>7.9</v>
      </c>
      <c r="D3142" s="12">
        <v>14.2</v>
      </c>
      <c r="E3142" s="12">
        <v>45696.0</v>
      </c>
      <c r="F3142" t="str">
        <f t="shared" si="1"/>
        <v> Wyoming</v>
      </c>
      <c r="G3142" t="str">
        <f t="shared" si="2"/>
        <v>Washakie </v>
      </c>
      <c r="H3142" t="str">
        <f t="shared" si="3"/>
        <v>Wyoming</v>
      </c>
      <c r="I3142" t="str">
        <f>VLOOKUP(H3142,Sheet5!A:B,2,FALSE)</f>
        <v>WY</v>
      </c>
      <c r="J3142" t="str">
        <f t="shared" si="4"/>
        <v>Washakie, WY</v>
      </c>
    </row>
    <row r="3143" ht="15.75" customHeight="1">
      <c r="A3143" s="11" t="s">
        <v>11696</v>
      </c>
      <c r="B3143" s="12" t="s">
        <v>8482</v>
      </c>
      <c r="C3143" s="12">
        <v>3.6</v>
      </c>
      <c r="D3143" s="12">
        <v>12.4</v>
      </c>
      <c r="E3143" s="12">
        <v>53920.0</v>
      </c>
      <c r="F3143" t="str">
        <f t="shared" si="1"/>
        <v> Wyoming</v>
      </c>
      <c r="G3143" t="str">
        <f t="shared" si="2"/>
        <v>Weston </v>
      </c>
      <c r="H3143" t="str">
        <f t="shared" si="3"/>
        <v>Wyoming</v>
      </c>
      <c r="I3143" t="str">
        <f>VLOOKUP(H3143,Sheet5!A:B,2,FALSE)</f>
        <v>WY</v>
      </c>
      <c r="J3143" t="str">
        <f t="shared" si="4"/>
        <v>Weston, WY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sheetData>
    <row r="1" ht="15.75" customHeight="1">
      <c r="A1" s="13" t="s">
        <v>8594</v>
      </c>
      <c r="B1" s="13" t="s">
        <v>8595</v>
      </c>
    </row>
    <row r="2" ht="15.75" customHeight="1">
      <c r="A2" s="13" t="s">
        <v>8596</v>
      </c>
      <c r="B2" s="13" t="s">
        <v>20</v>
      </c>
    </row>
    <row r="3" ht="15.75" customHeight="1">
      <c r="A3" s="13" t="s">
        <v>8597</v>
      </c>
      <c r="B3" s="13" t="s">
        <v>90</v>
      </c>
    </row>
    <row r="4" ht="15.75" customHeight="1">
      <c r="A4" s="13" t="s">
        <v>8598</v>
      </c>
      <c r="B4" s="13" t="s">
        <v>122</v>
      </c>
    </row>
    <row r="5" ht="15.75" customHeight="1">
      <c r="A5" s="13" t="s">
        <v>138</v>
      </c>
      <c r="B5" s="13" t="s">
        <v>139</v>
      </c>
    </row>
    <row r="6" ht="15.75" customHeight="1">
      <c r="A6" s="13" t="s">
        <v>8599</v>
      </c>
      <c r="B6" s="13" t="s">
        <v>198</v>
      </c>
    </row>
    <row r="7" ht="15.75" customHeight="1">
      <c r="A7" s="13" t="s">
        <v>1607</v>
      </c>
      <c r="B7" s="13" t="s">
        <v>255</v>
      </c>
    </row>
    <row r="8" ht="15.75" customHeight="1">
      <c r="A8" s="13" t="s">
        <v>8600</v>
      </c>
      <c r="B8" s="13" t="s">
        <v>311</v>
      </c>
    </row>
    <row r="9" ht="15.75" customHeight="1">
      <c r="A9" s="13" t="s">
        <v>590</v>
      </c>
      <c r="B9" s="13" t="s">
        <v>322</v>
      </c>
    </row>
    <row r="10" ht="15.75" customHeight="1">
      <c r="A10" s="13" t="s">
        <v>8601</v>
      </c>
      <c r="B10" s="13" t="s">
        <v>329</v>
      </c>
    </row>
    <row r="11" ht="15.75" customHeight="1">
      <c r="A11" s="13" t="s">
        <v>8602</v>
      </c>
      <c r="B11" s="13" t="s">
        <v>379</v>
      </c>
    </row>
    <row r="12" ht="15.75" customHeight="1">
      <c r="A12" s="13" t="s">
        <v>487</v>
      </c>
      <c r="B12" s="13" t="s">
        <v>488</v>
      </c>
    </row>
    <row r="13" ht="15.75" customHeight="1">
      <c r="A13" s="13" t="s">
        <v>511</v>
      </c>
      <c r="B13" s="13" t="s">
        <v>494</v>
      </c>
    </row>
    <row r="14" ht="15.75" customHeight="1">
      <c r="A14" s="13" t="s">
        <v>8603</v>
      </c>
      <c r="B14" s="13" t="s">
        <v>527</v>
      </c>
    </row>
    <row r="15" ht="15.75" customHeight="1">
      <c r="A15" s="13" t="s">
        <v>1459</v>
      </c>
      <c r="B15" s="13" t="s">
        <v>584</v>
      </c>
    </row>
    <row r="16" ht="15.75" customHeight="1">
      <c r="A16" s="13" t="s">
        <v>646</v>
      </c>
      <c r="B16" s="13" t="s">
        <v>627</v>
      </c>
    </row>
    <row r="17" ht="15.75" customHeight="1">
      <c r="A17" s="13" t="s">
        <v>8604</v>
      </c>
      <c r="B17" s="13" t="s">
        <v>673</v>
      </c>
    </row>
    <row r="18" ht="15.75" customHeight="1">
      <c r="A18" s="13" t="s">
        <v>8605</v>
      </c>
      <c r="B18" s="13" t="s">
        <v>741</v>
      </c>
    </row>
    <row r="19" ht="15.75" customHeight="1">
      <c r="A19" s="13" t="s">
        <v>8606</v>
      </c>
      <c r="B19" s="13" t="s">
        <v>798</v>
      </c>
    </row>
    <row r="20" ht="15.75" customHeight="1">
      <c r="A20" s="13" t="s">
        <v>8607</v>
      </c>
      <c r="B20" s="13" t="s">
        <v>846</v>
      </c>
    </row>
    <row r="21" ht="15.75" customHeight="1">
      <c r="A21" s="13" t="s">
        <v>8608</v>
      </c>
      <c r="B21" s="13" t="s">
        <v>857</v>
      </c>
    </row>
    <row r="22" ht="15.75" customHeight="1">
      <c r="A22" s="13" t="s">
        <v>8609</v>
      </c>
      <c r="B22" s="13" t="s">
        <v>875</v>
      </c>
    </row>
    <row r="23" ht="15.75" customHeight="1">
      <c r="A23" s="13" t="s">
        <v>8610</v>
      </c>
      <c r="B23" s="13" t="s">
        <v>886</v>
      </c>
    </row>
    <row r="24" ht="15.75" customHeight="1">
      <c r="A24" s="13" t="s">
        <v>8611</v>
      </c>
      <c r="B24" s="13" t="s">
        <v>949</v>
      </c>
    </row>
    <row r="25" ht="15.75" customHeight="1">
      <c r="A25" s="13" t="s">
        <v>174</v>
      </c>
      <c r="B25" s="13" t="s">
        <v>1010</v>
      </c>
    </row>
    <row r="26" ht="15.75" customHeight="1">
      <c r="A26" s="13" t="s">
        <v>8612</v>
      </c>
      <c r="B26" s="13" t="s">
        <v>1045</v>
      </c>
    </row>
    <row r="27" ht="15.75" customHeight="1">
      <c r="A27" s="13" t="s">
        <v>8613</v>
      </c>
      <c r="B27" s="13" t="s">
        <v>1086</v>
      </c>
    </row>
    <row r="28" ht="15.75" customHeight="1">
      <c r="A28" s="13" t="s">
        <v>8614</v>
      </c>
      <c r="B28" s="13" t="s">
        <v>1122</v>
      </c>
    </row>
    <row r="29" ht="15.75" customHeight="1">
      <c r="A29" s="13" t="s">
        <v>175</v>
      </c>
      <c r="B29" s="13" t="s">
        <v>1164</v>
      </c>
    </row>
    <row r="30" ht="15.75" customHeight="1">
      <c r="A30" s="13" t="s">
        <v>8616</v>
      </c>
      <c r="B30" s="13" t="s">
        <v>1176</v>
      </c>
    </row>
    <row r="31" ht="15.75" customHeight="1">
      <c r="A31" s="13" t="s">
        <v>8617</v>
      </c>
      <c r="B31" s="13" t="s">
        <v>1184</v>
      </c>
    </row>
    <row r="32" ht="15.75" customHeight="1">
      <c r="A32" s="13" t="s">
        <v>8618</v>
      </c>
      <c r="B32" s="13" t="s">
        <v>1197</v>
      </c>
    </row>
    <row r="33" ht="15.75" customHeight="1">
      <c r="A33" s="13" t="s">
        <v>1233</v>
      </c>
      <c r="B33" s="13" t="s">
        <v>1222</v>
      </c>
    </row>
    <row r="34" ht="15.75" customHeight="1">
      <c r="A34" s="13" t="s">
        <v>8619</v>
      </c>
      <c r="B34" s="13" t="s">
        <v>1253</v>
      </c>
    </row>
    <row r="35" ht="15.75" customHeight="1">
      <c r="A35" s="13" t="s">
        <v>8620</v>
      </c>
      <c r="B35" s="13" t="s">
        <v>1317</v>
      </c>
    </row>
    <row r="36" ht="15.75" customHeight="1">
      <c r="A36" s="13" t="s">
        <v>605</v>
      </c>
      <c r="B36" s="13" t="s">
        <v>1349</v>
      </c>
    </row>
    <row r="37" ht="15.75" customHeight="1">
      <c r="A37" s="13" t="s">
        <v>1413</v>
      </c>
      <c r="B37" s="13" t="s">
        <v>1385</v>
      </c>
    </row>
    <row r="38" ht="15.75" customHeight="1">
      <c r="A38" s="13" t="s">
        <v>1068</v>
      </c>
      <c r="B38" s="13" t="s">
        <v>1427</v>
      </c>
    </row>
    <row r="39" ht="15.75" customHeight="1">
      <c r="A39" s="13" t="s">
        <v>8621</v>
      </c>
      <c r="B39" s="13" t="s">
        <v>1444</v>
      </c>
    </row>
    <row r="40" ht="15.75" customHeight="1">
      <c r="A40" s="13" t="s">
        <v>8622</v>
      </c>
      <c r="B40" s="13" t="s">
        <v>1477</v>
      </c>
    </row>
    <row r="41" ht="15.75" customHeight="1">
      <c r="A41" s="13" t="s">
        <v>8623</v>
      </c>
      <c r="B41" s="13" t="s">
        <v>1481</v>
      </c>
    </row>
    <row r="42" ht="15.75" customHeight="1">
      <c r="A42" s="13" t="s">
        <v>8624</v>
      </c>
      <c r="B42" s="13" t="s">
        <v>1509</v>
      </c>
    </row>
    <row r="43" ht="15.75" customHeight="1">
      <c r="A43" s="13" t="s">
        <v>8626</v>
      </c>
      <c r="B43" s="13" t="s">
        <v>1547</v>
      </c>
    </row>
    <row r="44" ht="15.75" customHeight="1">
      <c r="A44" s="13" t="s">
        <v>1083</v>
      </c>
      <c r="B44" s="13" t="s">
        <v>1574</v>
      </c>
    </row>
    <row r="45" ht="15.75" customHeight="1">
      <c r="A45" s="13" t="s">
        <v>1749</v>
      </c>
      <c r="B45" s="13" t="s">
        <v>1735</v>
      </c>
    </row>
    <row r="46" ht="15.75" customHeight="1">
      <c r="A46" s="13" t="s">
        <v>8627</v>
      </c>
      <c r="B46" s="13" t="s">
        <v>1753</v>
      </c>
    </row>
    <row r="47" ht="15.75" customHeight="1">
      <c r="A47" s="13" t="s">
        <v>8628</v>
      </c>
      <c r="B47" s="13" t="s">
        <v>1762</v>
      </c>
    </row>
    <row r="48" ht="15.75" customHeight="1">
      <c r="A48" s="13" t="s">
        <v>86</v>
      </c>
      <c r="B48" s="13" t="s">
        <v>1845</v>
      </c>
    </row>
    <row r="49" ht="15.75" customHeight="1">
      <c r="A49" s="13" t="s">
        <v>8629</v>
      </c>
      <c r="B49" s="13" t="s">
        <v>1867</v>
      </c>
    </row>
    <row r="50" ht="15.75" customHeight="1">
      <c r="A50" s="13" t="s">
        <v>8631</v>
      </c>
      <c r="B50" s="13" t="s">
        <v>1885</v>
      </c>
    </row>
    <row r="51" ht="15.75" customHeight="1">
      <c r="A51" s="13" t="s">
        <v>1250</v>
      </c>
      <c r="B51" s="13" t="s">
        <v>1920</v>
      </c>
    </row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9.71"/>
    <col customWidth="1" min="2" max="3" width="22.86"/>
    <col customWidth="1" min="4" max="4" width="26.57"/>
    <col customWidth="1" min="5" max="5" width="19.14"/>
    <col customWidth="1" min="6" max="6" width="18.86"/>
  </cols>
  <sheetData>
    <row r="1" ht="15.75" customHeight="1">
      <c r="A1" s="5" t="s">
        <v>1932</v>
      </c>
      <c r="B1" s="5"/>
      <c r="C1" s="5" t="s">
        <v>8655</v>
      </c>
      <c r="D1" s="5" t="s">
        <v>8656</v>
      </c>
      <c r="E1" s="5" t="s">
        <v>8657</v>
      </c>
      <c r="F1" s="5" t="s">
        <v>8658</v>
      </c>
    </row>
    <row r="2" ht="15.75" customHeight="1">
      <c r="A2" s="5" t="s">
        <v>19</v>
      </c>
      <c r="B2" s="14" t="s">
        <v>8596</v>
      </c>
      <c r="C2" s="5">
        <v>54977.0</v>
      </c>
      <c r="D2" s="5">
        <v>36.0</v>
      </c>
      <c r="E2" s="5">
        <v>4.0</v>
      </c>
      <c r="F2" s="5">
        <v>5.0</v>
      </c>
    </row>
    <row r="3" ht="15.75" customHeight="1">
      <c r="A3" s="5" t="s">
        <v>23</v>
      </c>
      <c r="B3" s="15" t="s">
        <v>8596</v>
      </c>
      <c r="C3" s="5">
        <v>199745.0</v>
      </c>
      <c r="D3" s="5">
        <v>132.0</v>
      </c>
      <c r="E3" s="5">
        <v>29.0</v>
      </c>
      <c r="F3" s="5">
        <v>25.0</v>
      </c>
    </row>
    <row r="4" ht="15.75" customHeight="1">
      <c r="A4" s="5" t="s">
        <v>24</v>
      </c>
      <c r="B4" s="15" t="s">
        <v>8596</v>
      </c>
      <c r="C4" s="5">
        <v>26763.0</v>
      </c>
      <c r="D4" s="5">
        <v>22.0</v>
      </c>
      <c r="E4" s="5">
        <v>5.0</v>
      </c>
      <c r="F4" s="5">
        <v>0.0</v>
      </c>
    </row>
    <row r="5" ht="15.75" customHeight="1">
      <c r="A5" s="5" t="s">
        <v>25</v>
      </c>
      <c r="B5" s="15" t="s">
        <v>8596</v>
      </c>
      <c r="C5" s="5">
        <v>22511.0</v>
      </c>
      <c r="D5" s="5">
        <v>5.0</v>
      </c>
      <c r="E5" s="5">
        <v>5.0</v>
      </c>
      <c r="F5" s="5">
        <v>1.0</v>
      </c>
    </row>
    <row r="6" ht="15.75" customHeight="1">
      <c r="A6" s="5" t="s">
        <v>26</v>
      </c>
      <c r="B6" s="15" t="s">
        <v>8596</v>
      </c>
      <c r="C6" s="5">
        <v>57621.0</v>
      </c>
      <c r="D6" s="5">
        <v>21.0</v>
      </c>
      <c r="E6" s="5">
        <v>6.0</v>
      </c>
      <c r="F6" s="5">
        <v>3.0</v>
      </c>
    </row>
    <row r="7" ht="15.75" customHeight="1">
      <c r="A7" s="5" t="s">
        <v>27</v>
      </c>
      <c r="B7" s="15" t="s">
        <v>8596</v>
      </c>
      <c r="C7" s="5">
        <v>10712.0</v>
      </c>
      <c r="D7" s="5">
        <v>3.0</v>
      </c>
      <c r="E7" s="5">
        <v>2.0</v>
      </c>
      <c r="F7" s="5">
        <v>0.0</v>
      </c>
    </row>
    <row r="8" ht="15.75" customHeight="1">
      <c r="A8" s="5" t="s">
        <v>28</v>
      </c>
      <c r="B8" s="15" t="s">
        <v>8596</v>
      </c>
      <c r="C8" s="5">
        <v>20283.0</v>
      </c>
      <c r="D8" s="5">
        <v>17.0</v>
      </c>
      <c r="E8" s="5">
        <v>3.0</v>
      </c>
      <c r="F8" s="5">
        <v>1.0</v>
      </c>
    </row>
    <row r="9" ht="15.75" customHeight="1">
      <c r="A9" s="5" t="s">
        <v>29</v>
      </c>
      <c r="B9" s="15" t="s">
        <v>8596</v>
      </c>
      <c r="C9" s="5">
        <v>115837.0</v>
      </c>
      <c r="D9" s="5">
        <v>103.0</v>
      </c>
      <c r="E9" s="5">
        <v>27.0</v>
      </c>
      <c r="F9" s="5">
        <v>7.0</v>
      </c>
    </row>
    <row r="10" ht="15.75" customHeight="1">
      <c r="A10" s="5" t="s">
        <v>30</v>
      </c>
      <c r="B10" s="15" t="s">
        <v>8596</v>
      </c>
      <c r="C10" s="5">
        <v>33996.0</v>
      </c>
      <c r="D10" s="5">
        <v>26.0</v>
      </c>
      <c r="E10" s="5">
        <v>7.0</v>
      </c>
      <c r="F10" s="5">
        <v>0.0</v>
      </c>
    </row>
    <row r="11" ht="15.75" customHeight="1">
      <c r="A11" s="5" t="s">
        <v>31</v>
      </c>
      <c r="B11" s="15" t="s">
        <v>8596</v>
      </c>
      <c r="C11" s="5">
        <v>25944.0</v>
      </c>
      <c r="D11" s="5">
        <v>15.0</v>
      </c>
      <c r="E11" s="5">
        <v>5.0</v>
      </c>
      <c r="F11" s="5">
        <v>1.0</v>
      </c>
    </row>
    <row r="12" ht="15.75" customHeight="1">
      <c r="A12" s="5" t="s">
        <v>32</v>
      </c>
      <c r="B12" s="15" t="s">
        <v>8596</v>
      </c>
      <c r="C12" s="5">
        <v>43874.0</v>
      </c>
      <c r="D12" s="5">
        <v>20.0</v>
      </c>
      <c r="E12" s="5">
        <v>6.0</v>
      </c>
      <c r="F12" s="5">
        <v>2.0</v>
      </c>
    </row>
    <row r="13" ht="15.75" customHeight="1">
      <c r="A13" s="5" t="s">
        <v>33</v>
      </c>
      <c r="B13" s="15" t="s">
        <v>8596</v>
      </c>
      <c r="C13" s="5">
        <v>13310.0</v>
      </c>
      <c r="D13" s="5">
        <v>6.0</v>
      </c>
      <c r="E13" s="5">
        <v>3.0</v>
      </c>
      <c r="F13" s="5">
        <v>0.0</v>
      </c>
    </row>
    <row r="14" ht="15.75" customHeight="1">
      <c r="A14" s="5" t="s">
        <v>34</v>
      </c>
      <c r="B14" s="15" t="s">
        <v>8596</v>
      </c>
      <c r="C14" s="5">
        <v>24862.0</v>
      </c>
      <c r="D14" s="5">
        <v>26.0</v>
      </c>
      <c r="E14" s="5">
        <v>5.0</v>
      </c>
      <c r="F14" s="5">
        <v>3.0</v>
      </c>
    </row>
    <row r="15" ht="15.75" customHeight="1">
      <c r="A15" s="5" t="s">
        <v>35</v>
      </c>
      <c r="B15" s="15" t="s">
        <v>8596</v>
      </c>
      <c r="C15" s="5">
        <v>13503.0</v>
      </c>
      <c r="D15" s="5">
        <v>4.0</v>
      </c>
      <c r="E15" s="5">
        <v>3.0</v>
      </c>
      <c r="F15" s="5">
        <v>0.0</v>
      </c>
    </row>
    <row r="16" ht="15.75" customHeight="1">
      <c r="A16" s="5" t="s">
        <v>36</v>
      </c>
      <c r="B16" s="15" t="s">
        <v>8596</v>
      </c>
      <c r="C16" s="5">
        <v>15076.0</v>
      </c>
      <c r="D16" s="5">
        <v>8.0</v>
      </c>
      <c r="E16" s="5">
        <v>2.0</v>
      </c>
      <c r="F16" s="5">
        <v>1.0</v>
      </c>
    </row>
    <row r="17" ht="15.75" customHeight="1">
      <c r="A17" s="5" t="s">
        <v>37</v>
      </c>
      <c r="B17" s="15" t="s">
        <v>8596</v>
      </c>
      <c r="C17" s="5">
        <v>50757.0</v>
      </c>
      <c r="D17" s="5">
        <v>34.0</v>
      </c>
      <c r="E17" s="5">
        <v>5.0</v>
      </c>
      <c r="F17" s="5">
        <v>4.0</v>
      </c>
    </row>
    <row r="18" ht="15.75" customHeight="1">
      <c r="A18" s="5" t="s">
        <v>38</v>
      </c>
      <c r="B18" s="15" t="s">
        <v>8596</v>
      </c>
      <c r="C18" s="5">
        <v>54427.0</v>
      </c>
      <c r="D18" s="5">
        <v>52.0</v>
      </c>
      <c r="E18" s="5">
        <v>10.0</v>
      </c>
      <c r="F18" s="5">
        <v>6.0</v>
      </c>
    </row>
    <row r="19" ht="15.75" customHeight="1">
      <c r="A19" s="5" t="s">
        <v>39</v>
      </c>
      <c r="B19" s="15" t="s">
        <v>8596</v>
      </c>
      <c r="C19" s="5">
        <v>12621.0</v>
      </c>
      <c r="D19" s="5">
        <v>7.0</v>
      </c>
      <c r="E19" s="5">
        <v>2.0</v>
      </c>
      <c r="F19" s="5">
        <v>0.0</v>
      </c>
    </row>
    <row r="20" ht="15.75" customHeight="1">
      <c r="A20" s="5" t="s">
        <v>40</v>
      </c>
      <c r="B20" s="15" t="s">
        <v>8596</v>
      </c>
      <c r="C20" s="5">
        <v>10794.0</v>
      </c>
      <c r="D20" s="5">
        <v>1.0</v>
      </c>
      <c r="E20" s="5">
        <v>1.0</v>
      </c>
      <c r="F20" s="5">
        <v>0.0</v>
      </c>
    </row>
    <row r="21" ht="15.75" customHeight="1">
      <c r="A21" s="5" t="s">
        <v>41</v>
      </c>
      <c r="B21" s="15" t="s">
        <v>8596</v>
      </c>
      <c r="C21" s="5">
        <v>37795.0</v>
      </c>
      <c r="D21" s="5">
        <v>24.0</v>
      </c>
      <c r="E21" s="5">
        <v>6.0</v>
      </c>
      <c r="F21" s="5">
        <v>3.0</v>
      </c>
    </row>
    <row r="22" ht="15.75" customHeight="1">
      <c r="A22" s="5" t="s">
        <v>42</v>
      </c>
      <c r="B22" s="15" t="s">
        <v>8596</v>
      </c>
      <c r="C22" s="5">
        <v>13898.0</v>
      </c>
      <c r="D22" s="5">
        <v>5.0</v>
      </c>
      <c r="E22" s="5">
        <v>3.0</v>
      </c>
      <c r="F22" s="5">
        <v>0.0</v>
      </c>
    </row>
    <row r="23" ht="15.75" customHeight="1">
      <c r="A23" s="5" t="s">
        <v>43</v>
      </c>
      <c r="B23" s="15" t="s">
        <v>8596</v>
      </c>
      <c r="C23" s="5">
        <v>81167.0</v>
      </c>
      <c r="D23" s="5">
        <v>53.0</v>
      </c>
      <c r="E23" s="5">
        <v>15.0</v>
      </c>
      <c r="F23" s="5">
        <v>3.0</v>
      </c>
    </row>
    <row r="24" ht="15.75" customHeight="1">
      <c r="A24" s="5" t="s">
        <v>44</v>
      </c>
      <c r="B24" s="15" t="s">
        <v>8596</v>
      </c>
      <c r="C24" s="5">
        <v>49389.0</v>
      </c>
      <c r="D24" s="5">
        <v>34.0</v>
      </c>
      <c r="E24" s="5">
        <v>8.0</v>
      </c>
      <c r="F24" s="5">
        <v>2.0</v>
      </c>
    </row>
    <row r="25" ht="15.75" customHeight="1">
      <c r="A25" s="5" t="s">
        <v>45</v>
      </c>
      <c r="B25" s="15" t="s">
        <v>8596</v>
      </c>
      <c r="C25" s="5">
        <v>41532.0</v>
      </c>
      <c r="D25" s="5">
        <v>19.0</v>
      </c>
      <c r="E25" s="5">
        <v>8.0</v>
      </c>
      <c r="F25" s="5">
        <v>2.0</v>
      </c>
    </row>
    <row r="26" ht="15.75" customHeight="1">
      <c r="A26" s="5" t="s">
        <v>46</v>
      </c>
      <c r="B26" s="15" t="s">
        <v>8596</v>
      </c>
      <c r="C26" s="5">
        <v>70947.0</v>
      </c>
      <c r="D26" s="5">
        <v>43.0</v>
      </c>
      <c r="E26" s="5">
        <v>14.0</v>
      </c>
      <c r="F26" s="5">
        <v>3.0</v>
      </c>
    </row>
    <row r="27" ht="15.75" customHeight="1">
      <c r="A27" s="5" t="s">
        <v>47</v>
      </c>
      <c r="B27" s="15" t="s">
        <v>8596</v>
      </c>
      <c r="C27" s="5">
        <v>80794.0</v>
      </c>
      <c r="D27" s="5">
        <v>45.0</v>
      </c>
      <c r="E27" s="5">
        <v>10.0</v>
      </c>
      <c r="F27" s="5">
        <v>4.0</v>
      </c>
    </row>
    <row r="28" ht="15.75" customHeight="1">
      <c r="A28" s="5" t="s">
        <v>48</v>
      </c>
      <c r="B28" s="15" t="s">
        <v>8596</v>
      </c>
      <c r="C28" s="5">
        <v>37878.0</v>
      </c>
      <c r="D28" s="5">
        <v>27.0</v>
      </c>
      <c r="E28" s="5">
        <v>4.0</v>
      </c>
      <c r="F28" s="5">
        <v>2.0</v>
      </c>
    </row>
    <row r="29" ht="15.75" customHeight="1">
      <c r="A29" s="5" t="s">
        <v>49</v>
      </c>
      <c r="B29" s="15" t="s">
        <v>8596</v>
      </c>
      <c r="C29" s="5">
        <v>103371.0</v>
      </c>
      <c r="D29" s="5">
        <v>79.0</v>
      </c>
      <c r="E29" s="5">
        <v>13.0</v>
      </c>
      <c r="F29" s="5">
        <v>9.0</v>
      </c>
    </row>
    <row r="30" ht="15.75" customHeight="1">
      <c r="A30" s="5" t="s">
        <v>50</v>
      </c>
      <c r="B30" s="15" t="s">
        <v>8596</v>
      </c>
      <c r="C30" s="5">
        <v>16821.0</v>
      </c>
      <c r="D30" s="5">
        <v>9.0</v>
      </c>
      <c r="E30" s="5">
        <v>5.0</v>
      </c>
      <c r="F30" s="5">
        <v>0.0</v>
      </c>
    </row>
    <row r="31" ht="15.75" customHeight="1">
      <c r="A31" s="5" t="s">
        <v>51</v>
      </c>
      <c r="B31" s="15" t="s">
        <v>8596</v>
      </c>
      <c r="C31" s="5">
        <v>31540.0</v>
      </c>
      <c r="D31" s="5">
        <v>18.0</v>
      </c>
      <c r="E31" s="5">
        <v>8.0</v>
      </c>
      <c r="F31" s="5">
        <v>3.0</v>
      </c>
    </row>
    <row r="32" ht="15.75" customHeight="1">
      <c r="A32" s="5" t="s">
        <v>52</v>
      </c>
      <c r="B32" s="15" t="s">
        <v>8596</v>
      </c>
      <c r="C32" s="5">
        <v>26688.0</v>
      </c>
      <c r="D32" s="5">
        <v>10.0</v>
      </c>
      <c r="E32" s="5">
        <v>10.0</v>
      </c>
      <c r="F32" s="5">
        <v>0.0</v>
      </c>
    </row>
    <row r="33" ht="15.75" customHeight="1">
      <c r="A33" s="5" t="s">
        <v>53</v>
      </c>
      <c r="B33" s="15" t="s">
        <v>8596</v>
      </c>
      <c r="C33" s="5">
        <v>8525.0</v>
      </c>
      <c r="D33" s="5">
        <v>1.0</v>
      </c>
      <c r="E33" s="5">
        <v>2.0</v>
      </c>
      <c r="F33" s="5">
        <v>0.0</v>
      </c>
    </row>
    <row r="34" ht="15.75" customHeight="1">
      <c r="A34" s="5" t="s">
        <v>54</v>
      </c>
      <c r="B34" s="15" t="s">
        <v>8596</v>
      </c>
      <c r="C34" s="5">
        <v>15081.0</v>
      </c>
      <c r="D34" s="5">
        <v>7.0</v>
      </c>
      <c r="E34" s="5">
        <v>3.0</v>
      </c>
      <c r="F34" s="5">
        <v>1.0</v>
      </c>
    </row>
    <row r="35" ht="15.75" customHeight="1">
      <c r="A35" s="5" t="s">
        <v>55</v>
      </c>
      <c r="B35" s="15" t="s">
        <v>8596</v>
      </c>
      <c r="C35" s="5">
        <v>17156.0</v>
      </c>
      <c r="D35" s="5">
        <v>10.0</v>
      </c>
      <c r="E35" s="5">
        <v>3.0</v>
      </c>
      <c r="F35" s="5">
        <v>0.0</v>
      </c>
    </row>
    <row r="36" ht="15.75" customHeight="1">
      <c r="A36" s="5" t="s">
        <v>56</v>
      </c>
      <c r="B36" s="15" t="s">
        <v>8596</v>
      </c>
      <c r="C36" s="5">
        <v>104177.0</v>
      </c>
      <c r="D36" s="5">
        <v>97.0</v>
      </c>
      <c r="E36" s="5">
        <v>16.0</v>
      </c>
      <c r="F36" s="5">
        <v>7.0</v>
      </c>
    </row>
    <row r="37" ht="15.75" customHeight="1">
      <c r="A37" s="5" t="s">
        <v>57</v>
      </c>
      <c r="B37" s="15" t="s">
        <v>8596</v>
      </c>
      <c r="C37" s="5">
        <v>52580.0</v>
      </c>
      <c r="D37" s="5">
        <v>29.0</v>
      </c>
      <c r="E37" s="5">
        <v>11.0</v>
      </c>
      <c r="F37" s="5">
        <v>0.0</v>
      </c>
    </row>
    <row r="38" ht="15.75" customHeight="1">
      <c r="A38" s="5" t="s">
        <v>58</v>
      </c>
      <c r="B38" s="15" t="s">
        <v>8596</v>
      </c>
      <c r="C38" s="5">
        <v>659733.0</v>
      </c>
      <c r="D38" s="5">
        <v>642.0</v>
      </c>
      <c r="E38" s="5">
        <v>108.0</v>
      </c>
      <c r="F38" s="5">
        <v>70.0</v>
      </c>
    </row>
    <row r="39" ht="15.75" customHeight="1">
      <c r="A39" s="5" t="s">
        <v>59</v>
      </c>
      <c r="B39" s="15" t="s">
        <v>8596</v>
      </c>
      <c r="C39" s="5">
        <v>14062.0</v>
      </c>
      <c r="D39" s="5">
        <v>6.0</v>
      </c>
      <c r="E39" s="5">
        <v>3.0</v>
      </c>
      <c r="F39" s="5">
        <v>0.0</v>
      </c>
    </row>
    <row r="40" ht="15.75" customHeight="1">
      <c r="A40" s="5" t="s">
        <v>60</v>
      </c>
      <c r="B40" s="15" t="s">
        <v>8596</v>
      </c>
      <c r="C40" s="5">
        <v>93005.0</v>
      </c>
      <c r="D40" s="5">
        <v>72.0</v>
      </c>
      <c r="E40" s="5">
        <v>17.0</v>
      </c>
      <c r="F40" s="5">
        <v>9.0</v>
      </c>
    </row>
    <row r="41" ht="15.75" customHeight="1">
      <c r="A41" s="5" t="s">
        <v>61</v>
      </c>
      <c r="B41" s="15" t="s">
        <v>8596</v>
      </c>
      <c r="C41" s="5">
        <v>33432.0</v>
      </c>
      <c r="D41" s="5">
        <v>16.0</v>
      </c>
      <c r="E41" s="5">
        <v>5.0</v>
      </c>
      <c r="F41" s="5">
        <v>2.0</v>
      </c>
    </row>
    <row r="42" ht="15.75" customHeight="1">
      <c r="A42" s="5" t="s">
        <v>62</v>
      </c>
      <c r="B42" s="15" t="s">
        <v>8596</v>
      </c>
      <c r="C42" s="5">
        <v>154277.0</v>
      </c>
      <c r="D42" s="5">
        <v>128.0</v>
      </c>
      <c r="E42" s="5">
        <v>17.0</v>
      </c>
      <c r="F42" s="5">
        <v>8.0</v>
      </c>
    </row>
    <row r="43" ht="15.75" customHeight="1">
      <c r="A43" s="5" t="s">
        <v>63</v>
      </c>
      <c r="B43" s="15" t="s">
        <v>8596</v>
      </c>
      <c r="C43" s="5">
        <v>90640.0</v>
      </c>
      <c r="D43" s="5">
        <v>51.0</v>
      </c>
      <c r="E43" s="5">
        <v>9.0</v>
      </c>
      <c r="F43" s="5">
        <v>6.0</v>
      </c>
    </row>
    <row r="44" ht="15.75" customHeight="1">
      <c r="A44" s="5" t="s">
        <v>64</v>
      </c>
      <c r="B44" s="15" t="s">
        <v>8596</v>
      </c>
      <c r="C44" s="5">
        <v>10524.0</v>
      </c>
      <c r="D44" s="5">
        <v>0.0</v>
      </c>
      <c r="E44" s="5">
        <v>3.0</v>
      </c>
      <c r="F44" s="5">
        <v>1.0</v>
      </c>
    </row>
    <row r="45" ht="15.75" customHeight="1">
      <c r="A45" s="5" t="s">
        <v>65</v>
      </c>
      <c r="B45" s="15" t="s">
        <v>8596</v>
      </c>
      <c r="C45" s="5">
        <v>19594.0</v>
      </c>
      <c r="D45" s="5">
        <v>9.0</v>
      </c>
      <c r="E45" s="5">
        <v>4.0</v>
      </c>
      <c r="F45" s="5">
        <v>0.0</v>
      </c>
    </row>
    <row r="46" ht="15.75" customHeight="1">
      <c r="A46" s="5" t="s">
        <v>66</v>
      </c>
      <c r="B46" s="15" t="s">
        <v>8596</v>
      </c>
      <c r="C46" s="5">
        <v>350121.0</v>
      </c>
      <c r="D46" s="5">
        <v>330.0</v>
      </c>
      <c r="E46" s="5">
        <v>44.0</v>
      </c>
      <c r="F46" s="5">
        <v>49.0</v>
      </c>
    </row>
    <row r="47" ht="15.75" customHeight="1">
      <c r="A47" s="5" t="s">
        <v>67</v>
      </c>
      <c r="B47" s="15" t="s">
        <v>8596</v>
      </c>
      <c r="C47" s="5">
        <v>20086.0</v>
      </c>
      <c r="D47" s="5">
        <v>19.0</v>
      </c>
      <c r="E47" s="5">
        <v>3.0</v>
      </c>
      <c r="F47" s="5">
        <v>1.0</v>
      </c>
    </row>
    <row r="48" ht="15.75" customHeight="1">
      <c r="A48" s="5" t="s">
        <v>68</v>
      </c>
      <c r="B48" s="15" t="s">
        <v>8596</v>
      </c>
      <c r="C48" s="5">
        <v>30250.0</v>
      </c>
      <c r="D48" s="5">
        <v>17.0</v>
      </c>
      <c r="E48" s="5">
        <v>3.0</v>
      </c>
      <c r="F48" s="5">
        <v>2.0</v>
      </c>
    </row>
    <row r="49" ht="15.75" customHeight="1">
      <c r="A49" s="5" t="s">
        <v>69</v>
      </c>
      <c r="B49" s="15" t="s">
        <v>8596</v>
      </c>
      <c r="C49" s="5">
        <v>94320.0</v>
      </c>
      <c r="D49" s="5">
        <v>71.0</v>
      </c>
      <c r="E49" s="5">
        <v>21.0</v>
      </c>
      <c r="F49" s="5">
        <v>4.0</v>
      </c>
    </row>
    <row r="50" ht="15.75" customHeight="1">
      <c r="A50" s="5" t="s">
        <v>70</v>
      </c>
      <c r="B50" s="15" t="s">
        <v>8596</v>
      </c>
      <c r="C50" s="5">
        <v>414342.0</v>
      </c>
      <c r="D50" s="5">
        <v>253.0</v>
      </c>
      <c r="E50" s="5">
        <v>60.0</v>
      </c>
      <c r="F50" s="5">
        <v>30.0</v>
      </c>
    </row>
    <row r="51" ht="15.75" customHeight="1">
      <c r="A51" s="5" t="s">
        <v>71</v>
      </c>
      <c r="B51" s="15" t="s">
        <v>8596</v>
      </c>
      <c r="C51" s="5">
        <v>21902.0</v>
      </c>
      <c r="D51" s="5">
        <v>9.0</v>
      </c>
      <c r="E51" s="5">
        <v>6.0</v>
      </c>
      <c r="F51" s="5">
        <v>1.0</v>
      </c>
    </row>
    <row r="52" ht="15.75" customHeight="1">
      <c r="A52" s="5" t="s">
        <v>72</v>
      </c>
      <c r="B52" s="15" t="s">
        <v>8596</v>
      </c>
      <c r="C52" s="5">
        <v>227193.0</v>
      </c>
      <c r="D52" s="5">
        <v>210.0</v>
      </c>
      <c r="E52" s="5">
        <v>37.0</v>
      </c>
      <c r="F52" s="5">
        <v>19.0</v>
      </c>
    </row>
    <row r="53" ht="15.75" customHeight="1">
      <c r="A53" s="5" t="s">
        <v>73</v>
      </c>
      <c r="B53" s="15" t="s">
        <v>8596</v>
      </c>
      <c r="C53" s="5">
        <v>119602.0</v>
      </c>
      <c r="D53" s="5">
        <v>99.0</v>
      </c>
      <c r="E53" s="5">
        <v>16.0</v>
      </c>
      <c r="F53" s="5">
        <v>9.0</v>
      </c>
    </row>
    <row r="54" ht="15.75" customHeight="1">
      <c r="A54" s="5" t="s">
        <v>74</v>
      </c>
      <c r="B54" s="15" t="s">
        <v>8596</v>
      </c>
      <c r="C54" s="5">
        <v>9842.0</v>
      </c>
      <c r="D54" s="5">
        <v>1.0</v>
      </c>
      <c r="E54" s="5">
        <v>4.0</v>
      </c>
      <c r="F54" s="5">
        <v>0.0</v>
      </c>
    </row>
    <row r="55" ht="15.75" customHeight="1">
      <c r="A55" s="5" t="s">
        <v>75</v>
      </c>
      <c r="B55" s="15" t="s">
        <v>8596</v>
      </c>
      <c r="C55" s="5">
        <v>20332.0</v>
      </c>
      <c r="D55" s="5">
        <v>8.0</v>
      </c>
      <c r="E55" s="5">
        <v>4.0</v>
      </c>
      <c r="F55" s="5">
        <v>1.0</v>
      </c>
    </row>
    <row r="56" ht="15.75" customHeight="1">
      <c r="A56" s="5" t="s">
        <v>76</v>
      </c>
      <c r="B56" s="15" t="s">
        <v>8596</v>
      </c>
      <c r="C56" s="5">
        <v>33020.0</v>
      </c>
      <c r="D56" s="5">
        <v>33.0</v>
      </c>
      <c r="E56" s="5">
        <v>6.0</v>
      </c>
      <c r="F56" s="5">
        <v>2.0</v>
      </c>
    </row>
    <row r="57" ht="15.75" customHeight="1">
      <c r="A57" s="5" t="s">
        <v>77</v>
      </c>
      <c r="B57" s="15" t="s">
        <v>8596</v>
      </c>
      <c r="C57" s="5">
        <v>22468.0</v>
      </c>
      <c r="D57" s="5">
        <v>9.0</v>
      </c>
      <c r="E57" s="5">
        <v>3.0</v>
      </c>
      <c r="F57" s="5">
        <v>0.0</v>
      </c>
    </row>
    <row r="58" ht="15.75" customHeight="1">
      <c r="A58" s="5" t="s">
        <v>78</v>
      </c>
      <c r="B58" s="15" t="s">
        <v>8596</v>
      </c>
      <c r="C58" s="5">
        <v>59282.0</v>
      </c>
      <c r="D58" s="5">
        <v>44.0</v>
      </c>
      <c r="E58" s="5">
        <v>12.0</v>
      </c>
      <c r="F58" s="5">
        <v>3.0</v>
      </c>
    </row>
    <row r="59" ht="15.75" customHeight="1">
      <c r="A59" s="5" t="s">
        <v>79</v>
      </c>
      <c r="B59" s="15" t="s">
        <v>8596</v>
      </c>
      <c r="C59" s="5">
        <v>86482.0</v>
      </c>
      <c r="D59" s="5">
        <v>49.0</v>
      </c>
      <c r="E59" s="5">
        <v>14.0</v>
      </c>
      <c r="F59" s="5">
        <v>2.0</v>
      </c>
    </row>
    <row r="60" ht="15.75" customHeight="1">
      <c r="A60" s="5" t="s">
        <v>80</v>
      </c>
      <c r="B60" s="15" t="s">
        <v>8596</v>
      </c>
      <c r="C60" s="5">
        <v>205990.0</v>
      </c>
      <c r="D60" s="5">
        <v>141.0</v>
      </c>
      <c r="E60" s="5">
        <v>26.0</v>
      </c>
      <c r="F60" s="5">
        <v>27.0</v>
      </c>
    </row>
    <row r="61" ht="15.75" customHeight="1">
      <c r="A61" s="5" t="s">
        <v>81</v>
      </c>
      <c r="B61" s="15" t="s">
        <v>8596</v>
      </c>
      <c r="C61" s="5">
        <v>13283.0</v>
      </c>
      <c r="D61" s="5">
        <v>7.0</v>
      </c>
      <c r="E61" s="5">
        <v>3.0</v>
      </c>
      <c r="F61" s="5">
        <v>1.0</v>
      </c>
    </row>
    <row r="62" ht="15.75" customHeight="1">
      <c r="A62" s="5" t="s">
        <v>82</v>
      </c>
      <c r="B62" s="15" t="s">
        <v>8596</v>
      </c>
      <c r="C62" s="5">
        <v>81216.0</v>
      </c>
      <c r="D62" s="5">
        <v>49.0</v>
      </c>
      <c r="E62" s="5">
        <v>9.0</v>
      </c>
      <c r="F62" s="5">
        <v>0.0</v>
      </c>
    </row>
    <row r="63" ht="15.75" customHeight="1">
      <c r="A63" s="5" t="s">
        <v>83</v>
      </c>
      <c r="B63" s="15" t="s">
        <v>8596</v>
      </c>
      <c r="C63" s="5">
        <v>41027.0</v>
      </c>
      <c r="D63" s="5">
        <v>20.0</v>
      </c>
      <c r="E63" s="5">
        <v>6.0</v>
      </c>
      <c r="F63" s="5">
        <v>1.0</v>
      </c>
    </row>
    <row r="64" ht="15.75" customHeight="1">
      <c r="A64" s="5" t="s">
        <v>84</v>
      </c>
      <c r="B64" s="15" t="s">
        <v>8596</v>
      </c>
      <c r="C64" s="5">
        <v>202671.0</v>
      </c>
      <c r="D64" s="5">
        <v>161.0</v>
      </c>
      <c r="E64" s="5">
        <v>21.0</v>
      </c>
      <c r="F64" s="5">
        <v>17.0</v>
      </c>
    </row>
    <row r="65" ht="15.75" customHeight="1">
      <c r="A65" s="5" t="s">
        <v>85</v>
      </c>
      <c r="B65" s="15" t="s">
        <v>8596</v>
      </c>
      <c r="C65" s="5">
        <v>65564.0</v>
      </c>
      <c r="D65" s="5">
        <v>41.0</v>
      </c>
      <c r="E65" s="5">
        <v>10.0</v>
      </c>
      <c r="F65" s="5">
        <v>4.0</v>
      </c>
    </row>
    <row r="66" ht="15.75" customHeight="1">
      <c r="A66" s="5" t="s">
        <v>86</v>
      </c>
      <c r="B66" s="15" t="s">
        <v>8596</v>
      </c>
      <c r="C66" s="5">
        <v>16891.0</v>
      </c>
      <c r="D66" s="5">
        <v>3.0</v>
      </c>
      <c r="E66" s="5">
        <v>2.0</v>
      </c>
      <c r="F66" s="5">
        <v>0.0</v>
      </c>
    </row>
    <row r="67" ht="15.75" customHeight="1">
      <c r="A67" s="5" t="s">
        <v>87</v>
      </c>
      <c r="B67" s="15" t="s">
        <v>8596</v>
      </c>
      <c r="C67" s="5">
        <v>11028.0</v>
      </c>
      <c r="D67" s="5">
        <v>5.0</v>
      </c>
      <c r="E67" s="5">
        <v>7.0</v>
      </c>
      <c r="F67" s="5">
        <v>0.0</v>
      </c>
    </row>
    <row r="68" ht="15.75" customHeight="1">
      <c r="A68" s="5" t="s">
        <v>88</v>
      </c>
      <c r="B68" s="15" t="s">
        <v>8596</v>
      </c>
      <c r="C68" s="5">
        <v>24083.0</v>
      </c>
      <c r="D68" s="5">
        <v>10.0</v>
      </c>
      <c r="E68" s="5">
        <v>8.0</v>
      </c>
      <c r="F68" s="5">
        <v>1.0</v>
      </c>
    </row>
    <row r="69" ht="15.75" customHeight="1">
      <c r="A69" s="5" t="s">
        <v>89</v>
      </c>
      <c r="B69" s="15" t="s">
        <v>8597</v>
      </c>
      <c r="C69" s="5">
        <v>3296.0</v>
      </c>
      <c r="D69" s="5">
        <v>1.0</v>
      </c>
      <c r="E69" s="5">
        <v>4.0</v>
      </c>
      <c r="F69" s="5">
        <v>0.0</v>
      </c>
    </row>
    <row r="70" ht="15.75" customHeight="1">
      <c r="A70" s="5" t="s">
        <v>93</v>
      </c>
      <c r="B70" s="15" t="s">
        <v>8597</v>
      </c>
      <c r="C70" s="5">
        <v>5780.0</v>
      </c>
      <c r="D70" s="5">
        <v>0.0</v>
      </c>
      <c r="E70" s="5">
        <v>3.0</v>
      </c>
      <c r="F70" s="5">
        <v>0.0</v>
      </c>
    </row>
    <row r="71" ht="15.75" customHeight="1">
      <c r="A71" s="5" t="s">
        <v>8679</v>
      </c>
      <c r="B71" s="15" t="s">
        <v>8597</v>
      </c>
      <c r="C71" s="5">
        <v>300429.0</v>
      </c>
      <c r="D71" s="5">
        <v>204.0</v>
      </c>
      <c r="E71" s="5">
        <v>32.0</v>
      </c>
      <c r="F71" s="5">
        <v>41.0</v>
      </c>
    </row>
    <row r="72" ht="15.75" customHeight="1">
      <c r="A72" s="5" t="s">
        <v>95</v>
      </c>
      <c r="B72" s="15" t="s">
        <v>8597</v>
      </c>
      <c r="C72" s="5">
        <v>17959.0</v>
      </c>
      <c r="D72" s="5">
        <v>7.0</v>
      </c>
      <c r="E72" s="5">
        <v>22.0</v>
      </c>
      <c r="F72" s="5">
        <v>0.0</v>
      </c>
    </row>
    <row r="73" ht="15.75" customHeight="1">
      <c r="A73" s="5" t="s">
        <v>96</v>
      </c>
      <c r="B73" s="15" t="s">
        <v>8597</v>
      </c>
      <c r="C73" s="5">
        <v>942.0</v>
      </c>
      <c r="D73" s="5">
        <v>0.0</v>
      </c>
      <c r="E73" s="5">
        <v>2.0</v>
      </c>
      <c r="F73" s="5">
        <v>0.0</v>
      </c>
    </row>
    <row r="74" ht="15.75" customHeight="1">
      <c r="A74" s="5" t="s">
        <v>8681</v>
      </c>
      <c r="B74" s="15" t="s">
        <v>8597</v>
      </c>
      <c r="C74" s="5">
        <v>1907.0</v>
      </c>
      <c r="D74" s="5">
        <v>2.0</v>
      </c>
      <c r="E74" s="5">
        <v>0.0</v>
      </c>
      <c r="F74" s="5">
        <v>0.0</v>
      </c>
    </row>
    <row r="75" ht="15.75" customHeight="1">
      <c r="A75" s="5" t="s">
        <v>98</v>
      </c>
      <c r="B75" s="15" t="s">
        <v>8597</v>
      </c>
      <c r="C75" s="5">
        <v>4989.0</v>
      </c>
      <c r="D75" s="5">
        <v>1.0</v>
      </c>
      <c r="E75" s="5">
        <v>6.0</v>
      </c>
      <c r="F75" s="5">
        <v>0.0</v>
      </c>
    </row>
    <row r="76" ht="15.75" customHeight="1">
      <c r="A76" s="5" t="s">
        <v>8682</v>
      </c>
      <c r="B76" s="15" t="s">
        <v>8597</v>
      </c>
      <c r="C76" s="5">
        <v>99295.0</v>
      </c>
      <c r="D76" s="5">
        <v>49.0</v>
      </c>
      <c r="E76" s="5">
        <v>7.0</v>
      </c>
      <c r="F76" s="5">
        <v>11.0</v>
      </c>
    </row>
    <row r="77" ht="15.75" customHeight="1">
      <c r="A77" s="5" t="s">
        <v>100</v>
      </c>
      <c r="B77" s="15" t="s">
        <v>8597</v>
      </c>
      <c r="C77" s="5">
        <v>2537.0</v>
      </c>
      <c r="D77" s="5">
        <v>1.0</v>
      </c>
      <c r="E77" s="5">
        <v>3.0</v>
      </c>
      <c r="F77" s="5">
        <v>0.0</v>
      </c>
    </row>
    <row r="78" ht="15.75" customHeight="1">
      <c r="A78" s="5" t="s">
        <v>8684</v>
      </c>
      <c r="B78" s="15" t="s">
        <v>8597</v>
      </c>
      <c r="C78" s="5">
        <v>2081.0</v>
      </c>
      <c r="D78" s="5">
        <v>2.0</v>
      </c>
      <c r="E78" s="5">
        <v>4.0</v>
      </c>
      <c r="F78" s="5">
        <v>0.0</v>
      </c>
    </row>
    <row r="79" ht="15.75" customHeight="1">
      <c r="A79" s="5" t="s">
        <v>102</v>
      </c>
      <c r="B79" s="15" t="s">
        <v>8597</v>
      </c>
      <c r="C79" s="5">
        <v>32511.0</v>
      </c>
      <c r="D79" s="5">
        <v>31.0</v>
      </c>
      <c r="E79" s="5">
        <v>6.0</v>
      </c>
      <c r="F79" s="5">
        <v>9.0</v>
      </c>
    </row>
    <row r="80" ht="15.75" customHeight="1">
      <c r="A80" s="5" t="s">
        <v>103</v>
      </c>
      <c r="B80" s="15" t="s">
        <v>8597</v>
      </c>
      <c r="C80" s="5">
        <v>57626.0</v>
      </c>
      <c r="D80" s="5">
        <v>39.0</v>
      </c>
      <c r="E80" s="5">
        <v>19.0</v>
      </c>
      <c r="F80" s="5">
        <v>10.0</v>
      </c>
    </row>
    <row r="81" ht="15.75" customHeight="1">
      <c r="A81" s="5" t="s">
        <v>8686</v>
      </c>
      <c r="B81" s="15" t="s">
        <v>8597</v>
      </c>
      <c r="C81" s="5">
        <v>13758.0</v>
      </c>
      <c r="D81" s="5">
        <v>12.0</v>
      </c>
      <c r="E81" s="5">
        <v>4.0</v>
      </c>
      <c r="F81" s="5">
        <v>3.0</v>
      </c>
    </row>
    <row r="82" ht="15.75" customHeight="1">
      <c r="A82" s="5" t="s">
        <v>105</v>
      </c>
      <c r="B82" s="15" t="s">
        <v>8597</v>
      </c>
      <c r="C82" s="5">
        <v>13953.0</v>
      </c>
      <c r="D82" s="5">
        <v>7.0</v>
      </c>
      <c r="E82" s="5">
        <v>5.0</v>
      </c>
      <c r="F82" s="5">
        <v>0.0</v>
      </c>
    </row>
    <row r="83" ht="15.75" customHeight="1">
      <c r="A83" s="5" t="s">
        <v>107</v>
      </c>
      <c r="B83" s="15" t="s">
        <v>8597</v>
      </c>
      <c r="C83" s="5">
        <v>8063.0</v>
      </c>
      <c r="D83" s="5">
        <v>0.0</v>
      </c>
      <c r="E83" s="5">
        <v>1.0</v>
      </c>
      <c r="F83" s="5">
        <v>0.0</v>
      </c>
    </row>
    <row r="84" ht="15.75" customHeight="1">
      <c r="A84" s="5" t="s">
        <v>8688</v>
      </c>
      <c r="B84" s="15" t="s">
        <v>8597</v>
      </c>
      <c r="C84" s="5">
        <v>1628.0</v>
      </c>
      <c r="D84" s="5">
        <v>43.0</v>
      </c>
      <c r="E84" s="5">
        <v>10.0</v>
      </c>
      <c r="F84" s="5">
        <v>6.0</v>
      </c>
    </row>
    <row r="85" ht="15.75" customHeight="1">
      <c r="A85" s="5" t="s">
        <v>109</v>
      </c>
      <c r="B85" s="15" t="s">
        <v>8597</v>
      </c>
      <c r="C85" s="5">
        <v>98196.0</v>
      </c>
      <c r="D85" s="5">
        <v>1.0</v>
      </c>
      <c r="E85" s="5">
        <v>17.0</v>
      </c>
      <c r="F85" s="5">
        <v>0.0</v>
      </c>
    </row>
    <row r="86" ht="15.75" customHeight="1">
      <c r="A86" s="5" t="s">
        <v>110</v>
      </c>
      <c r="B86" s="15" t="s">
        <v>8597</v>
      </c>
      <c r="C86" s="5">
        <v>9834.0</v>
      </c>
      <c r="D86" s="5">
        <v>2.0</v>
      </c>
      <c r="E86" s="5">
        <v>8.0</v>
      </c>
      <c r="F86" s="5">
        <v>1.0</v>
      </c>
    </row>
    <row r="87" ht="15.75" customHeight="1">
      <c r="A87" s="5" t="s">
        <v>111</v>
      </c>
      <c r="B87" s="15" t="s">
        <v>8597</v>
      </c>
      <c r="C87" s="5">
        <v>9708.0</v>
      </c>
      <c r="D87" s="5">
        <v>2.0</v>
      </c>
      <c r="E87" s="5">
        <v>7.0</v>
      </c>
      <c r="F87" s="5">
        <v>0.0</v>
      </c>
    </row>
    <row r="88" ht="15.75" customHeight="1">
      <c r="A88" s="5" t="s">
        <v>112</v>
      </c>
      <c r="B88" s="15" t="s">
        <v>8597</v>
      </c>
      <c r="C88" s="5">
        <v>7744.0</v>
      </c>
      <c r="D88" s="5">
        <v>4.0</v>
      </c>
      <c r="E88" s="5">
        <v>3.0</v>
      </c>
      <c r="F88" s="5">
        <v>0.0</v>
      </c>
    </row>
    <row r="89" ht="15.75" customHeight="1">
      <c r="A89" s="5" t="s">
        <v>113</v>
      </c>
      <c r="B89" s="15" t="s">
        <v>8597</v>
      </c>
      <c r="C89" s="5">
        <v>3175.0</v>
      </c>
      <c r="D89" s="5">
        <v>3.0</v>
      </c>
      <c r="E89" s="5">
        <v>6.0</v>
      </c>
      <c r="F89" s="5">
        <v>0.0</v>
      </c>
    </row>
    <row r="90" ht="15.75" customHeight="1">
      <c r="A90" s="5" t="s">
        <v>114</v>
      </c>
      <c r="B90" s="15" t="s">
        <v>8597</v>
      </c>
      <c r="C90" s="5">
        <v>6393.0</v>
      </c>
      <c r="D90" s="5">
        <v>4.0</v>
      </c>
      <c r="E90" s="5">
        <v>4.0</v>
      </c>
      <c r="F90" s="5">
        <v>1.0</v>
      </c>
    </row>
    <row r="91" ht="15.75" customHeight="1">
      <c r="A91" s="5" t="s">
        <v>115</v>
      </c>
      <c r="B91" s="15" t="s">
        <v>8597</v>
      </c>
      <c r="C91" s="5">
        <v>8883.0</v>
      </c>
      <c r="D91" s="5">
        <v>2.0</v>
      </c>
      <c r="E91" s="5">
        <v>2.0</v>
      </c>
      <c r="F91" s="5">
        <v>0.0</v>
      </c>
    </row>
    <row r="92" ht="15.75" customHeight="1">
      <c r="A92" s="5" t="s">
        <v>116</v>
      </c>
      <c r="B92" s="15" t="s">
        <v>8597</v>
      </c>
      <c r="C92" s="5">
        <v>1031.0</v>
      </c>
      <c r="D92" s="5">
        <v>2.0</v>
      </c>
      <c r="E92" s="5">
        <v>3.0</v>
      </c>
      <c r="F92" s="5">
        <v>0.0</v>
      </c>
    </row>
    <row r="93" ht="15.75" customHeight="1">
      <c r="A93" s="5" t="s">
        <v>117</v>
      </c>
      <c r="B93" s="15" t="s">
        <v>8597</v>
      </c>
      <c r="C93" s="5">
        <v>6968.0</v>
      </c>
      <c r="D93" s="5">
        <v>9.0</v>
      </c>
      <c r="E93" s="5">
        <v>8.0</v>
      </c>
      <c r="F93" s="5">
        <v>2.0</v>
      </c>
    </row>
    <row r="94" ht="15.75" customHeight="1">
      <c r="A94" s="5" t="s">
        <v>8692</v>
      </c>
      <c r="B94" s="15" t="s">
        <v>8597</v>
      </c>
      <c r="C94" s="5">
        <v>9453.0</v>
      </c>
      <c r="D94" s="5">
        <v>0.0</v>
      </c>
      <c r="E94" s="5">
        <v>14.0</v>
      </c>
      <c r="F94" s="5">
        <v>0.0</v>
      </c>
    </row>
    <row r="95" ht="15.75" customHeight="1">
      <c r="A95" s="5" t="s">
        <v>118</v>
      </c>
      <c r="B95" s="15" t="s">
        <v>8597</v>
      </c>
      <c r="C95" s="5">
        <v>2376.0</v>
      </c>
      <c r="D95" s="5">
        <v>1.0</v>
      </c>
      <c r="E95" s="5">
        <v>2.0</v>
      </c>
      <c r="F95" s="5">
        <v>0.0</v>
      </c>
    </row>
    <row r="96" ht="15.75" customHeight="1">
      <c r="A96" s="5" t="s">
        <v>119</v>
      </c>
      <c r="B96" s="15" t="s">
        <v>8597</v>
      </c>
      <c r="C96" s="5">
        <v>642.0</v>
      </c>
      <c r="D96" s="5">
        <v>0.0</v>
      </c>
      <c r="E96" s="5">
        <v>2.0</v>
      </c>
      <c r="F96" s="5">
        <v>0.0</v>
      </c>
    </row>
    <row r="97" ht="15.75" customHeight="1">
      <c r="A97" s="5" t="s">
        <v>120</v>
      </c>
      <c r="B97" s="15" t="s">
        <v>8597</v>
      </c>
      <c r="C97" s="5">
        <v>5548.0</v>
      </c>
      <c r="D97" s="5">
        <v>0.0</v>
      </c>
      <c r="E97" s="5">
        <v>9.0</v>
      </c>
      <c r="F97" s="5">
        <v>0.0</v>
      </c>
    </row>
    <row r="98" ht="15.75" customHeight="1">
      <c r="A98" s="5" t="s">
        <v>121</v>
      </c>
      <c r="B98" s="15" t="s">
        <v>8598</v>
      </c>
      <c r="C98" s="5">
        <v>72034.0</v>
      </c>
      <c r="D98" s="5">
        <v>16.0</v>
      </c>
      <c r="E98" s="5">
        <v>9.0</v>
      </c>
      <c r="F98" s="5">
        <v>0.0</v>
      </c>
    </row>
    <row r="99" ht="15.75" customHeight="1">
      <c r="A99" s="5" t="s">
        <v>124</v>
      </c>
      <c r="B99" s="15" t="s">
        <v>8598</v>
      </c>
      <c r="C99" s="5">
        <v>127321.0</v>
      </c>
      <c r="D99" s="5">
        <v>61.0</v>
      </c>
      <c r="E99" s="5">
        <v>19.0</v>
      </c>
      <c r="F99" s="5">
        <v>8.0</v>
      </c>
    </row>
    <row r="100" ht="15.75" customHeight="1">
      <c r="A100" s="5" t="s">
        <v>125</v>
      </c>
      <c r="B100" s="15" t="s">
        <v>8598</v>
      </c>
      <c r="C100" s="5">
        <v>137695.0</v>
      </c>
      <c r="D100" s="5">
        <v>120.0</v>
      </c>
      <c r="E100" s="5">
        <v>21.0</v>
      </c>
      <c r="F100" s="5">
        <v>9.0</v>
      </c>
    </row>
    <row r="101" ht="15.75" customHeight="1">
      <c r="A101" s="5" t="s">
        <v>126</v>
      </c>
      <c r="B101" s="15" t="s">
        <v>8598</v>
      </c>
      <c r="C101" s="5">
        <v>53124.0</v>
      </c>
      <c r="D101" s="5">
        <v>34.0</v>
      </c>
      <c r="E101" s="5">
        <v>7.0</v>
      </c>
      <c r="F101" s="5">
        <v>1.0</v>
      </c>
    </row>
    <row r="102" ht="15.75" customHeight="1">
      <c r="A102" s="5" t="s">
        <v>127</v>
      </c>
      <c r="B102" s="15" t="s">
        <v>8598</v>
      </c>
      <c r="C102" s="5">
        <v>38013.0</v>
      </c>
      <c r="D102" s="5">
        <v>16.0</v>
      </c>
      <c r="E102" s="5">
        <v>6.0</v>
      </c>
      <c r="F102" s="5">
        <v>1.0</v>
      </c>
    </row>
    <row r="103" ht="15.75" customHeight="1">
      <c r="A103" s="5" t="s">
        <v>128</v>
      </c>
      <c r="B103" s="15" t="s">
        <v>8598</v>
      </c>
      <c r="C103" s="5">
        <v>9315.0</v>
      </c>
      <c r="D103" s="5">
        <v>2.0</v>
      </c>
      <c r="E103" s="5">
        <v>2.0</v>
      </c>
      <c r="F103" s="5">
        <v>0.0</v>
      </c>
    </row>
    <row r="104" ht="15.75" customHeight="1">
      <c r="A104" s="5" t="s">
        <v>129</v>
      </c>
      <c r="B104" s="15" t="s">
        <v>8598</v>
      </c>
      <c r="C104" s="5">
        <v>20313.0</v>
      </c>
      <c r="D104" s="5">
        <v>15.0</v>
      </c>
      <c r="E104" s="5">
        <v>7.0</v>
      </c>
      <c r="F104" s="5">
        <v>0.0</v>
      </c>
    </row>
    <row r="105" ht="15.75" customHeight="1">
      <c r="A105" s="5" t="s">
        <v>130</v>
      </c>
      <c r="B105" s="15" t="s">
        <v>8598</v>
      </c>
      <c r="C105" s="5">
        <v>4083931.0</v>
      </c>
      <c r="D105" s="5">
        <v>2781.0</v>
      </c>
      <c r="E105" s="5">
        <v>494.0</v>
      </c>
      <c r="F105" s="5">
        <v>321.0</v>
      </c>
    </row>
    <row r="106" ht="15.75" customHeight="1">
      <c r="A106" s="5" t="s">
        <v>131</v>
      </c>
      <c r="B106" s="15" t="s">
        <v>8598</v>
      </c>
      <c r="C106" s="5">
        <v>202985.0</v>
      </c>
      <c r="D106" s="5">
        <v>114.0</v>
      </c>
      <c r="E106" s="5">
        <v>19.0</v>
      </c>
      <c r="F106" s="5">
        <v>14.0</v>
      </c>
    </row>
    <row r="107" ht="15.75" customHeight="1">
      <c r="A107" s="5" t="s">
        <v>132</v>
      </c>
      <c r="B107" s="15" t="s">
        <v>8598</v>
      </c>
      <c r="C107" s="5">
        <v>108178.0</v>
      </c>
      <c r="D107" s="5">
        <v>54.0</v>
      </c>
      <c r="E107" s="5">
        <v>14.0</v>
      </c>
      <c r="F107" s="5">
        <v>2.0</v>
      </c>
    </row>
    <row r="108" ht="15.75" customHeight="1">
      <c r="A108" s="5" t="s">
        <v>133</v>
      </c>
      <c r="B108" s="15" t="s">
        <v>8598</v>
      </c>
      <c r="C108" s="5">
        <v>1003157.0</v>
      </c>
      <c r="D108" s="5">
        <v>611.0</v>
      </c>
      <c r="E108" s="5">
        <v>127.0</v>
      </c>
      <c r="F108" s="5">
        <v>117.0</v>
      </c>
    </row>
    <row r="109" ht="15.75" customHeight="1">
      <c r="A109" s="5" t="s">
        <v>134</v>
      </c>
      <c r="B109" s="15" t="s">
        <v>8598</v>
      </c>
      <c r="C109" s="5">
        <v>396024.0</v>
      </c>
      <c r="D109" s="5">
        <v>115.0</v>
      </c>
      <c r="E109" s="5">
        <v>29.0</v>
      </c>
      <c r="F109" s="5">
        <v>9.0</v>
      </c>
    </row>
    <row r="110" ht="15.75" customHeight="1">
      <c r="A110" s="5" t="s">
        <v>135</v>
      </c>
      <c r="B110" s="15" t="s">
        <v>8598</v>
      </c>
      <c r="C110" s="5">
        <v>46387.0</v>
      </c>
      <c r="D110" s="5">
        <v>27.0</v>
      </c>
      <c r="E110" s="5">
        <v>8.0</v>
      </c>
      <c r="F110" s="5">
        <v>2.0</v>
      </c>
    </row>
    <row r="111" ht="15.75" customHeight="1">
      <c r="A111" s="5" t="s">
        <v>136</v>
      </c>
      <c r="B111" s="15" t="s">
        <v>8598</v>
      </c>
      <c r="C111" s="5">
        <v>218405.0</v>
      </c>
      <c r="D111" s="5">
        <v>128.0</v>
      </c>
      <c r="E111" s="5">
        <v>32.0</v>
      </c>
      <c r="F111" s="5">
        <v>25.0</v>
      </c>
    </row>
    <row r="112" ht="15.75" customHeight="1">
      <c r="A112" s="5" t="s">
        <v>137</v>
      </c>
      <c r="B112" s="15" t="s">
        <v>8598</v>
      </c>
      <c r="C112" s="5">
        <v>203111.0</v>
      </c>
      <c r="D112" s="5">
        <v>117.0</v>
      </c>
      <c r="E112" s="5">
        <v>31.0</v>
      </c>
      <c r="F112" s="5">
        <v>8.0</v>
      </c>
    </row>
    <row r="113" ht="15.75" customHeight="1">
      <c r="A113" s="5" t="s">
        <v>138</v>
      </c>
      <c r="B113" s="15" t="s">
        <v>138</v>
      </c>
      <c r="C113" s="5">
        <v>18502.0</v>
      </c>
      <c r="D113" s="5">
        <v>11.0</v>
      </c>
      <c r="E113" s="5">
        <v>4.0</v>
      </c>
      <c r="F113" s="5">
        <v>1.0</v>
      </c>
    </row>
    <row r="114" ht="15.75" customHeight="1">
      <c r="A114" s="5" t="s">
        <v>141</v>
      </c>
      <c r="B114" s="15" t="s">
        <v>138</v>
      </c>
      <c r="C114" s="5">
        <v>20920.0</v>
      </c>
      <c r="D114" s="5">
        <v>15.0</v>
      </c>
      <c r="E114" s="5">
        <v>4.0</v>
      </c>
      <c r="F114" s="5">
        <v>0.0</v>
      </c>
    </row>
    <row r="115" ht="15.75" customHeight="1">
      <c r="A115" s="5" t="s">
        <v>142</v>
      </c>
      <c r="B115" s="15" t="s">
        <v>138</v>
      </c>
      <c r="C115" s="5">
        <v>40797.0</v>
      </c>
      <c r="D115" s="5">
        <v>32.0</v>
      </c>
      <c r="E115" s="5">
        <v>7.0</v>
      </c>
      <c r="F115" s="5">
        <v>4.0</v>
      </c>
    </row>
    <row r="116" ht="15.75" customHeight="1">
      <c r="A116" s="5" t="s">
        <v>143</v>
      </c>
      <c r="B116" s="15" t="s">
        <v>138</v>
      </c>
      <c r="C116" s="5">
        <v>243991.0</v>
      </c>
      <c r="D116" s="5">
        <v>160.0</v>
      </c>
      <c r="E116" s="5">
        <v>30.0</v>
      </c>
      <c r="F116" s="5">
        <v>25.0</v>
      </c>
    </row>
    <row r="117" ht="15.75" customHeight="1">
      <c r="A117" s="5" t="s">
        <v>144</v>
      </c>
      <c r="B117" s="15" t="s">
        <v>138</v>
      </c>
      <c r="C117" s="5">
        <v>37206.0</v>
      </c>
      <c r="D117" s="5">
        <v>23.0</v>
      </c>
      <c r="E117" s="5">
        <v>4.0</v>
      </c>
      <c r="F117" s="5">
        <v>2.0</v>
      </c>
    </row>
    <row r="118" ht="15.75" customHeight="1">
      <c r="A118" s="5" t="s">
        <v>145</v>
      </c>
      <c r="B118" s="15" t="s">
        <v>138</v>
      </c>
      <c r="C118" s="5">
        <v>11024.0</v>
      </c>
      <c r="D118" s="5">
        <v>6.0</v>
      </c>
      <c r="E118" s="5">
        <v>3.0</v>
      </c>
      <c r="F118" s="5">
        <v>1.0</v>
      </c>
    </row>
    <row r="119" ht="15.75" customHeight="1">
      <c r="A119" s="5" t="s">
        <v>29</v>
      </c>
      <c r="B119" s="15" t="s">
        <v>138</v>
      </c>
      <c r="C119" s="5">
        <v>5175.0</v>
      </c>
      <c r="D119" s="5">
        <v>2.0</v>
      </c>
      <c r="E119" s="5">
        <v>0.0</v>
      </c>
      <c r="F119" s="5">
        <v>0.0</v>
      </c>
    </row>
    <row r="120" ht="15.75" customHeight="1">
      <c r="A120" s="5" t="s">
        <v>146</v>
      </c>
      <c r="B120" s="15" t="s">
        <v>138</v>
      </c>
      <c r="C120" s="5">
        <v>27742.0</v>
      </c>
      <c r="D120" s="5">
        <v>15.0</v>
      </c>
      <c r="E120" s="5">
        <v>5.0</v>
      </c>
      <c r="F120" s="5">
        <v>1.0</v>
      </c>
    </row>
    <row r="121" ht="15.75" customHeight="1">
      <c r="A121" s="5" t="s">
        <v>147</v>
      </c>
      <c r="B121" s="15" t="s">
        <v>138</v>
      </c>
      <c r="C121" s="5">
        <v>11196.0</v>
      </c>
      <c r="D121" s="5">
        <v>5.0</v>
      </c>
      <c r="E121" s="5">
        <v>3.0</v>
      </c>
      <c r="F121" s="5">
        <v>0.0</v>
      </c>
    </row>
    <row r="122" ht="15.75" customHeight="1">
      <c r="A122" s="5" t="s">
        <v>148</v>
      </c>
      <c r="B122" s="15" t="s">
        <v>138</v>
      </c>
      <c r="C122" s="5">
        <v>22663.0</v>
      </c>
      <c r="D122" s="5">
        <v>19.0</v>
      </c>
      <c r="E122" s="5">
        <v>2.0</v>
      </c>
      <c r="F122" s="5">
        <v>2.0</v>
      </c>
    </row>
    <row r="123" ht="15.75" customHeight="1">
      <c r="A123" s="5" t="s">
        <v>35</v>
      </c>
      <c r="B123" s="15" t="s">
        <v>138</v>
      </c>
      <c r="C123" s="5">
        <v>15143.0</v>
      </c>
      <c r="D123" s="5">
        <v>9.0</v>
      </c>
      <c r="E123" s="5">
        <v>4.0</v>
      </c>
      <c r="F123" s="5">
        <v>1.0</v>
      </c>
    </row>
    <row r="124" ht="15.75" customHeight="1">
      <c r="A124" s="5" t="s">
        <v>36</v>
      </c>
      <c r="B124" s="15" t="s">
        <v>138</v>
      </c>
      <c r="C124" s="5">
        <v>25670.0</v>
      </c>
      <c r="D124" s="5">
        <v>16.0</v>
      </c>
      <c r="E124" s="5">
        <v>8.0</v>
      </c>
      <c r="F124" s="5">
        <v>1.0</v>
      </c>
    </row>
    <row r="125" ht="15.75" customHeight="1">
      <c r="A125" s="5" t="s">
        <v>149</v>
      </c>
      <c r="B125" s="15" t="s">
        <v>138</v>
      </c>
      <c r="C125" s="5">
        <v>8410.0</v>
      </c>
      <c r="D125" s="5">
        <v>1.0</v>
      </c>
      <c r="E125" s="5">
        <v>1.0</v>
      </c>
      <c r="F125" s="5">
        <v>0.0</v>
      </c>
    </row>
    <row r="126" ht="15.75" customHeight="1">
      <c r="A126" s="5" t="s">
        <v>150</v>
      </c>
      <c r="B126" s="15" t="s">
        <v>138</v>
      </c>
      <c r="C126" s="5">
        <v>24078.0</v>
      </c>
      <c r="D126" s="5">
        <v>22.0</v>
      </c>
      <c r="E126" s="5">
        <v>3.0</v>
      </c>
      <c r="F126" s="5">
        <v>2.0</v>
      </c>
    </row>
    <row r="127" ht="15.75" customHeight="1">
      <c r="A127" s="5" t="s">
        <v>151</v>
      </c>
      <c r="B127" s="15" t="s">
        <v>138</v>
      </c>
      <c r="C127" s="5">
        <v>21019.0</v>
      </c>
      <c r="D127" s="5">
        <v>7.0</v>
      </c>
      <c r="E127" s="5">
        <v>4.0</v>
      </c>
      <c r="F127" s="5">
        <v>1.0</v>
      </c>
    </row>
    <row r="128" ht="15.75" customHeight="1">
      <c r="A128" s="5" t="s">
        <v>152</v>
      </c>
      <c r="B128" s="15" t="s">
        <v>138</v>
      </c>
      <c r="C128" s="5">
        <v>102621.0</v>
      </c>
      <c r="D128" s="5">
        <v>76.0</v>
      </c>
      <c r="E128" s="5">
        <v>20.0</v>
      </c>
      <c r="F128" s="5">
        <v>8.0</v>
      </c>
    </row>
    <row r="129" ht="15.75" customHeight="1">
      <c r="A129" s="5" t="s">
        <v>153</v>
      </c>
      <c r="B129" s="15" t="s">
        <v>138</v>
      </c>
      <c r="C129" s="5">
        <v>61840.0</v>
      </c>
      <c r="D129" s="5">
        <v>28.0</v>
      </c>
      <c r="E129" s="5">
        <v>8.0</v>
      </c>
      <c r="F129" s="5">
        <v>5.0</v>
      </c>
    </row>
    <row r="130" ht="15.75" customHeight="1">
      <c r="A130" s="5" t="s">
        <v>154</v>
      </c>
      <c r="B130" s="15" t="s">
        <v>138</v>
      </c>
      <c r="C130" s="5">
        <v>49538.0</v>
      </c>
      <c r="D130" s="5">
        <v>34.0</v>
      </c>
      <c r="E130" s="5">
        <v>9.0</v>
      </c>
      <c r="F130" s="5">
        <v>2.0</v>
      </c>
    </row>
    <row r="131" ht="15.75" customHeight="1">
      <c r="A131" s="5" t="s">
        <v>155</v>
      </c>
      <c r="B131" s="15" t="s">
        <v>138</v>
      </c>
      <c r="C131" s="5">
        <v>17182.0</v>
      </c>
      <c r="D131" s="5">
        <v>12.0</v>
      </c>
      <c r="E131" s="5">
        <v>3.0</v>
      </c>
      <c r="F131" s="5">
        <v>1.0</v>
      </c>
    </row>
    <row r="132" ht="15.75" customHeight="1">
      <c r="A132" s="5" t="s">
        <v>45</v>
      </c>
      <c r="B132" s="15" t="s">
        <v>138</v>
      </c>
      <c r="C132" s="5">
        <v>7735.0</v>
      </c>
      <c r="D132" s="5">
        <v>3.0</v>
      </c>
      <c r="E132" s="5">
        <v>3.0</v>
      </c>
      <c r="F132" s="5">
        <v>0.0</v>
      </c>
    </row>
    <row r="133" ht="15.75" customHeight="1">
      <c r="A133" s="5" t="s">
        <v>156</v>
      </c>
      <c r="B133" s="15" t="s">
        <v>138</v>
      </c>
      <c r="C133" s="5">
        <v>12245.0</v>
      </c>
      <c r="D133" s="5">
        <v>9.0</v>
      </c>
      <c r="E133" s="5">
        <v>4.0</v>
      </c>
      <c r="F133" s="5">
        <v>0.0</v>
      </c>
    </row>
    <row r="134" ht="15.75" customHeight="1">
      <c r="A134" s="5" t="s">
        <v>157</v>
      </c>
      <c r="B134" s="15" t="s">
        <v>138</v>
      </c>
      <c r="C134" s="5">
        <v>18669.0</v>
      </c>
      <c r="D134" s="5">
        <v>15.0</v>
      </c>
      <c r="E134" s="5">
        <v>2.0</v>
      </c>
      <c r="F134" s="5">
        <v>0.0</v>
      </c>
    </row>
    <row r="135" ht="15.75" customHeight="1">
      <c r="A135" s="5" t="s">
        <v>158</v>
      </c>
      <c r="B135" s="15" t="s">
        <v>138</v>
      </c>
      <c r="C135" s="5">
        <v>120683.0</v>
      </c>
      <c r="D135" s="5">
        <v>79.0</v>
      </c>
      <c r="E135" s="5">
        <v>10.0</v>
      </c>
      <c r="F135" s="5">
        <v>5.0</v>
      </c>
    </row>
    <row r="136" ht="15.75" customHeight="1">
      <c r="A136" s="5" t="s">
        <v>51</v>
      </c>
      <c r="B136" s="15" t="s">
        <v>138</v>
      </c>
      <c r="C136" s="5">
        <v>17767.0</v>
      </c>
      <c r="D136" s="5">
        <v>6.0</v>
      </c>
      <c r="E136" s="5">
        <v>2.0</v>
      </c>
      <c r="F136" s="5">
        <v>0.0</v>
      </c>
    </row>
    <row r="137" ht="15.75" customHeight="1">
      <c r="A137" s="5" t="s">
        <v>159</v>
      </c>
      <c r="B137" s="15" t="s">
        <v>138</v>
      </c>
      <c r="C137" s="5">
        <v>12130.0</v>
      </c>
      <c r="D137" s="5">
        <v>4.0</v>
      </c>
      <c r="E137" s="5">
        <v>1.0</v>
      </c>
      <c r="F137" s="5">
        <v>1.0</v>
      </c>
    </row>
    <row r="138" ht="15.75" customHeight="1">
      <c r="A138" s="5" t="s">
        <v>160</v>
      </c>
      <c r="B138" s="15" t="s">
        <v>138</v>
      </c>
      <c r="C138" s="5">
        <v>97183.0</v>
      </c>
      <c r="D138" s="5">
        <v>85.0</v>
      </c>
      <c r="E138" s="5">
        <v>17.0</v>
      </c>
      <c r="F138" s="5">
        <v>5.0</v>
      </c>
    </row>
    <row r="139" ht="15.75" customHeight="1">
      <c r="A139" s="5" t="s">
        <v>161</v>
      </c>
      <c r="B139" s="15" t="s">
        <v>138</v>
      </c>
      <c r="C139" s="5">
        <v>18059.0</v>
      </c>
      <c r="D139" s="5">
        <v>6.0</v>
      </c>
      <c r="E139" s="5">
        <v>2.0</v>
      </c>
      <c r="F139" s="5">
        <v>1.0</v>
      </c>
    </row>
    <row r="140" ht="15.75" customHeight="1">
      <c r="A140" s="5" t="s">
        <v>53</v>
      </c>
      <c r="B140" s="15" t="s">
        <v>138</v>
      </c>
      <c r="C140" s="5">
        <v>43717.0</v>
      </c>
      <c r="D140" s="5">
        <v>28.0</v>
      </c>
      <c r="E140" s="5">
        <v>5.0</v>
      </c>
      <c r="F140" s="5">
        <v>4.0</v>
      </c>
    </row>
    <row r="141" ht="15.75" customHeight="1">
      <c r="A141" s="5" t="s">
        <v>162</v>
      </c>
      <c r="B141" s="15" t="s">
        <v>138</v>
      </c>
      <c r="C141" s="5">
        <v>22289.0</v>
      </c>
      <c r="D141" s="5">
        <v>11.0</v>
      </c>
      <c r="E141" s="5">
        <v>3.0</v>
      </c>
      <c r="F141" s="5">
        <v>1.0</v>
      </c>
    </row>
    <row r="142" ht="15.75" customHeight="1">
      <c r="A142" s="5" t="s">
        <v>163</v>
      </c>
      <c r="B142" s="15" t="s">
        <v>138</v>
      </c>
      <c r="C142" s="5">
        <v>33389.0</v>
      </c>
      <c r="D142" s="5">
        <v>14.0</v>
      </c>
      <c r="E142" s="5">
        <v>6.0</v>
      </c>
      <c r="F142" s="5">
        <v>1.0</v>
      </c>
    </row>
    <row r="143" ht="15.75" customHeight="1">
      <c r="A143" s="5" t="s">
        <v>164</v>
      </c>
      <c r="B143" s="15" t="s">
        <v>138</v>
      </c>
      <c r="C143" s="5">
        <v>13488.0</v>
      </c>
      <c r="D143" s="5">
        <v>9.0</v>
      </c>
      <c r="E143" s="5">
        <v>1.0</v>
      </c>
      <c r="F143" s="5">
        <v>1.0</v>
      </c>
    </row>
    <row r="144" ht="15.75" customHeight="1">
      <c r="A144" s="5" t="s">
        <v>165</v>
      </c>
      <c r="B144" s="15" t="s">
        <v>138</v>
      </c>
      <c r="C144" s="5">
        <v>37113.0</v>
      </c>
      <c r="D144" s="5">
        <v>21.0</v>
      </c>
      <c r="E144" s="5">
        <v>6.0</v>
      </c>
      <c r="F144" s="5">
        <v>1.0</v>
      </c>
    </row>
    <row r="145" ht="15.75" customHeight="1">
      <c r="A145" s="5" t="s">
        <v>166</v>
      </c>
      <c r="B145" s="15" t="s">
        <v>138</v>
      </c>
      <c r="C145" s="5">
        <v>13508.0</v>
      </c>
      <c r="D145" s="5">
        <v>3.0</v>
      </c>
      <c r="E145" s="5">
        <v>4.0</v>
      </c>
      <c r="F145" s="5">
        <v>0.0</v>
      </c>
    </row>
    <row r="146" ht="15.75" customHeight="1">
      <c r="A146" s="5" t="s">
        <v>57</v>
      </c>
      <c r="B146" s="15" t="s">
        <v>138</v>
      </c>
      <c r="C146" s="5">
        <v>17565.0</v>
      </c>
      <c r="D146" s="5">
        <v>9.0</v>
      </c>
      <c r="E146" s="5">
        <v>3.0</v>
      </c>
      <c r="F146" s="5">
        <v>1.0</v>
      </c>
    </row>
    <row r="147" ht="15.75" customHeight="1">
      <c r="A147" s="5" t="s">
        <v>58</v>
      </c>
      <c r="B147" s="15" t="s">
        <v>138</v>
      </c>
      <c r="C147" s="5">
        <v>72376.0</v>
      </c>
      <c r="D147" s="5">
        <v>56.0</v>
      </c>
      <c r="E147" s="5">
        <v>17.0</v>
      </c>
      <c r="F147" s="5">
        <v>1.0</v>
      </c>
    </row>
    <row r="148" ht="15.75" customHeight="1">
      <c r="A148" s="5" t="s">
        <v>167</v>
      </c>
      <c r="B148" s="15" t="s">
        <v>138</v>
      </c>
      <c r="C148" s="5">
        <v>25998.0</v>
      </c>
      <c r="D148" s="5">
        <v>11.0</v>
      </c>
      <c r="E148" s="5">
        <v>2.0</v>
      </c>
      <c r="F148" s="5">
        <v>1.0</v>
      </c>
    </row>
    <row r="149" ht="15.75" customHeight="1">
      <c r="A149" s="5" t="s">
        <v>168</v>
      </c>
      <c r="B149" s="15" t="s">
        <v>138</v>
      </c>
      <c r="C149" s="5">
        <v>7119.0</v>
      </c>
      <c r="D149" s="5">
        <v>3.0</v>
      </c>
      <c r="E149" s="5">
        <v>2.0</v>
      </c>
      <c r="F149" s="5">
        <v>0.0</v>
      </c>
    </row>
    <row r="150" ht="15.75" customHeight="1">
      <c r="A150" s="5" t="s">
        <v>61</v>
      </c>
      <c r="B150" s="15" t="s">
        <v>138</v>
      </c>
      <c r="C150" s="5">
        <v>16987.0</v>
      </c>
      <c r="D150" s="5">
        <v>6.0</v>
      </c>
      <c r="E150" s="5">
        <v>4.0</v>
      </c>
      <c r="F150" s="5">
        <v>0.0</v>
      </c>
    </row>
    <row r="151" ht="15.75" customHeight="1">
      <c r="A151" s="5" t="s">
        <v>62</v>
      </c>
      <c r="B151" s="15" t="s">
        <v>138</v>
      </c>
      <c r="C151" s="5">
        <v>9798.0</v>
      </c>
      <c r="D151" s="5">
        <v>3.0</v>
      </c>
      <c r="E151" s="5">
        <v>1.0</v>
      </c>
      <c r="F151" s="5">
        <v>0.0</v>
      </c>
    </row>
    <row r="152" ht="15.75" customHeight="1">
      <c r="A152" s="5" t="s">
        <v>169</v>
      </c>
      <c r="B152" s="15" t="s">
        <v>138</v>
      </c>
      <c r="C152" s="5">
        <v>13967.0</v>
      </c>
      <c r="D152" s="5">
        <v>5.0</v>
      </c>
      <c r="E152" s="5">
        <v>1.0</v>
      </c>
      <c r="F152" s="5">
        <v>1.0</v>
      </c>
    </row>
    <row r="153" ht="15.75" customHeight="1">
      <c r="A153" s="5" t="s">
        <v>170</v>
      </c>
      <c r="B153" s="15" t="s">
        <v>138</v>
      </c>
      <c r="C153" s="5">
        <v>12525.0</v>
      </c>
      <c r="D153" s="5">
        <v>6.0</v>
      </c>
      <c r="E153" s="5">
        <v>2.0</v>
      </c>
      <c r="F153" s="5">
        <v>0.0</v>
      </c>
    </row>
    <row r="154" ht="15.75" customHeight="1">
      <c r="A154" s="5" t="s">
        <v>171</v>
      </c>
      <c r="B154" s="15" t="s">
        <v>138</v>
      </c>
      <c r="C154" s="5">
        <v>21959.0</v>
      </c>
      <c r="D154" s="5">
        <v>13.0</v>
      </c>
      <c r="E154" s="5">
        <v>2.0</v>
      </c>
      <c r="F154" s="5">
        <v>0.0</v>
      </c>
    </row>
    <row r="155" ht="15.75" customHeight="1">
      <c r="A155" s="5" t="s">
        <v>172</v>
      </c>
      <c r="B155" s="15" t="s">
        <v>138</v>
      </c>
      <c r="C155" s="5">
        <v>71563.0</v>
      </c>
      <c r="D155" s="5">
        <v>38.0</v>
      </c>
      <c r="E155" s="5">
        <v>8.0</v>
      </c>
      <c r="F155" s="5">
        <v>2.0</v>
      </c>
    </row>
    <row r="156" ht="15.75" customHeight="1">
      <c r="A156" s="5" t="s">
        <v>66</v>
      </c>
      <c r="B156" s="15" t="s">
        <v>138</v>
      </c>
      <c r="C156" s="5">
        <v>15714.0</v>
      </c>
      <c r="D156" s="5">
        <v>3.0</v>
      </c>
      <c r="E156" s="5">
        <v>4.0</v>
      </c>
      <c r="F156" s="5">
        <v>0.0</v>
      </c>
    </row>
    <row r="157" ht="15.75" customHeight="1">
      <c r="A157" s="5" t="s">
        <v>68</v>
      </c>
      <c r="B157" s="15" t="s">
        <v>138</v>
      </c>
      <c r="C157" s="5">
        <v>16421.0</v>
      </c>
      <c r="D157" s="5">
        <v>5.0</v>
      </c>
      <c r="E157" s="5">
        <v>3.0</v>
      </c>
      <c r="F157" s="5">
        <v>0.0</v>
      </c>
    </row>
    <row r="158" ht="15.75" customHeight="1">
      <c r="A158" s="5" t="s">
        <v>173</v>
      </c>
      <c r="B158" s="15" t="s">
        <v>138</v>
      </c>
      <c r="C158" s="5">
        <v>43556.0</v>
      </c>
      <c r="D158" s="5">
        <v>24.0</v>
      </c>
      <c r="E158" s="5">
        <v>7.0</v>
      </c>
      <c r="F158" s="5">
        <v>2.0</v>
      </c>
    </row>
    <row r="159" ht="15.75" customHeight="1">
      <c r="A159" s="5" t="s">
        <v>174</v>
      </c>
      <c r="B159" s="15" t="s">
        <v>138</v>
      </c>
      <c r="C159" s="5">
        <v>44243.0</v>
      </c>
      <c r="D159" s="5">
        <v>32.0</v>
      </c>
      <c r="E159" s="5">
        <v>11.0</v>
      </c>
      <c r="F159" s="5">
        <v>2.0</v>
      </c>
    </row>
    <row r="160" ht="15.75" customHeight="1">
      <c r="A160" s="5" t="s">
        <v>71</v>
      </c>
      <c r="B160" s="15" t="s">
        <v>138</v>
      </c>
      <c r="C160" s="5">
        <v>7612.0</v>
      </c>
      <c r="D160" s="5">
        <v>5.0</v>
      </c>
      <c r="E160" s="5">
        <v>3.0</v>
      </c>
      <c r="F160" s="5">
        <v>0.0</v>
      </c>
    </row>
    <row r="161" ht="15.75" customHeight="1">
      <c r="A161" s="5" t="s">
        <v>72</v>
      </c>
      <c r="B161" s="15" t="s">
        <v>138</v>
      </c>
      <c r="C161" s="5">
        <v>9107.0</v>
      </c>
      <c r="D161" s="5">
        <v>4.0</v>
      </c>
      <c r="E161" s="5">
        <v>1.0</v>
      </c>
      <c r="F161" s="5">
        <v>0.0</v>
      </c>
    </row>
    <row r="162" ht="15.75" customHeight="1">
      <c r="A162" s="5" t="s">
        <v>175</v>
      </c>
      <c r="B162" s="15" t="s">
        <v>138</v>
      </c>
      <c r="C162" s="5">
        <v>8689.0</v>
      </c>
      <c r="D162" s="5">
        <v>3.0</v>
      </c>
      <c r="E162" s="5">
        <v>1.0</v>
      </c>
      <c r="F162" s="5">
        <v>0.0</v>
      </c>
    </row>
    <row r="163" ht="15.75" customHeight="1">
      <c r="A163" s="5" t="s">
        <v>176</v>
      </c>
      <c r="B163" s="15" t="s">
        <v>138</v>
      </c>
      <c r="C163" s="5">
        <v>7914.0</v>
      </c>
      <c r="D163" s="5">
        <v>1.0</v>
      </c>
      <c r="E163" s="5">
        <v>4.0</v>
      </c>
      <c r="F163" s="5">
        <v>0.0</v>
      </c>
    </row>
    <row r="164" ht="15.75" customHeight="1">
      <c r="A164" s="5" t="s">
        <v>177</v>
      </c>
      <c r="B164" s="15" t="s">
        <v>138</v>
      </c>
      <c r="C164" s="5">
        <v>24799.0</v>
      </c>
      <c r="D164" s="5">
        <v>16.0</v>
      </c>
      <c r="E164" s="5">
        <v>4.0</v>
      </c>
      <c r="F164" s="5">
        <v>3.0</v>
      </c>
    </row>
    <row r="165" ht="15.75" customHeight="1">
      <c r="A165" s="5" t="s">
        <v>74</v>
      </c>
      <c r="B165" s="15" t="s">
        <v>138</v>
      </c>
      <c r="C165" s="5">
        <v>10244.0</v>
      </c>
      <c r="D165" s="5">
        <v>1.0</v>
      </c>
      <c r="E165" s="5">
        <v>1.0</v>
      </c>
      <c r="F165" s="5">
        <v>0.0</v>
      </c>
    </row>
    <row r="166" ht="15.75" customHeight="1">
      <c r="A166" s="5" t="s">
        <v>178</v>
      </c>
      <c r="B166" s="15" t="s">
        <v>138</v>
      </c>
      <c r="C166" s="5">
        <v>19938.0</v>
      </c>
      <c r="D166" s="5">
        <v>7.0</v>
      </c>
      <c r="E166" s="5">
        <v>7.0</v>
      </c>
      <c r="F166" s="5">
        <v>1.0</v>
      </c>
    </row>
    <row r="167" ht="15.75" customHeight="1">
      <c r="A167" s="5" t="s">
        <v>76</v>
      </c>
      <c r="B167" s="15" t="s">
        <v>138</v>
      </c>
      <c r="C167" s="5">
        <v>11002.0</v>
      </c>
      <c r="D167" s="5">
        <v>5.0</v>
      </c>
      <c r="E167" s="5">
        <v>4.0</v>
      </c>
      <c r="F167" s="5">
        <v>0.0</v>
      </c>
    </row>
    <row r="168" ht="15.75" customHeight="1">
      <c r="A168" s="5" t="s">
        <v>179</v>
      </c>
      <c r="B168" s="15" t="s">
        <v>138</v>
      </c>
      <c r="C168" s="5">
        <v>24155.0</v>
      </c>
      <c r="D168" s="5">
        <v>17.0</v>
      </c>
      <c r="E168" s="5">
        <v>5.0</v>
      </c>
      <c r="F168" s="5">
        <v>0.0</v>
      </c>
    </row>
    <row r="169" ht="15.75" customHeight="1">
      <c r="A169" s="5" t="s">
        <v>180</v>
      </c>
      <c r="B169" s="15" t="s">
        <v>138</v>
      </c>
      <c r="C169" s="5">
        <v>20252.0</v>
      </c>
      <c r="D169" s="5">
        <v>8.0</v>
      </c>
      <c r="E169" s="5">
        <v>4.0</v>
      </c>
      <c r="F169" s="5">
        <v>1.0</v>
      </c>
    </row>
    <row r="170" ht="15.75" customHeight="1">
      <c r="A170" s="5" t="s">
        <v>181</v>
      </c>
      <c r="B170" s="15" t="s">
        <v>138</v>
      </c>
      <c r="C170" s="5">
        <v>63094.0</v>
      </c>
      <c r="D170" s="5">
        <v>52.0</v>
      </c>
      <c r="E170" s="5">
        <v>7.0</v>
      </c>
      <c r="F170" s="5">
        <v>9.0</v>
      </c>
    </row>
    <row r="171" ht="15.75" customHeight="1">
      <c r="A171" s="5" t="s">
        <v>182</v>
      </c>
      <c r="B171" s="15" t="s">
        <v>138</v>
      </c>
      <c r="C171" s="5">
        <v>8314.0</v>
      </c>
      <c r="D171" s="5">
        <v>1.0</v>
      </c>
      <c r="E171" s="5">
        <v>2.0</v>
      </c>
      <c r="F171" s="5">
        <v>0.0</v>
      </c>
    </row>
    <row r="172" ht="15.75" customHeight="1">
      <c r="A172" s="5" t="s">
        <v>183</v>
      </c>
      <c r="B172" s="15" t="s">
        <v>138</v>
      </c>
      <c r="C172" s="5">
        <v>392633.0</v>
      </c>
      <c r="D172" s="5">
        <v>344.0</v>
      </c>
      <c r="E172" s="5">
        <v>63.0</v>
      </c>
      <c r="F172" s="5">
        <v>43.0</v>
      </c>
    </row>
    <row r="173" ht="15.75" customHeight="1">
      <c r="A173" s="5" t="s">
        <v>77</v>
      </c>
      <c r="B173" s="15" t="s">
        <v>138</v>
      </c>
      <c r="C173" s="5">
        <v>17540.0</v>
      </c>
      <c r="D173" s="5">
        <v>8.0</v>
      </c>
      <c r="E173" s="5">
        <v>5.0</v>
      </c>
      <c r="F173" s="5">
        <v>3.0</v>
      </c>
    </row>
    <row r="174" ht="15.75" customHeight="1">
      <c r="A174" s="5" t="s">
        <v>184</v>
      </c>
      <c r="B174" s="15" t="s">
        <v>138</v>
      </c>
      <c r="C174" s="5">
        <v>27026.0</v>
      </c>
      <c r="D174" s="5">
        <v>10.0</v>
      </c>
      <c r="E174" s="5">
        <v>8.0</v>
      </c>
      <c r="F174" s="5">
        <v>0.0</v>
      </c>
    </row>
    <row r="175" ht="15.75" customHeight="1">
      <c r="A175" s="5" t="s">
        <v>185</v>
      </c>
      <c r="B175" s="15" t="s">
        <v>138</v>
      </c>
      <c r="C175" s="5">
        <v>115780.0</v>
      </c>
      <c r="D175" s="5">
        <v>64.0</v>
      </c>
      <c r="E175" s="5">
        <v>12.0</v>
      </c>
      <c r="F175" s="5">
        <v>12.0</v>
      </c>
    </row>
    <row r="176" ht="15.75" customHeight="1">
      <c r="A176" s="5" t="s">
        <v>186</v>
      </c>
      <c r="B176" s="15" t="s">
        <v>138</v>
      </c>
      <c r="C176" s="5">
        <v>10659.0</v>
      </c>
      <c r="D176" s="5">
        <v>4.0</v>
      </c>
      <c r="E176" s="5">
        <v>2.0</v>
      </c>
      <c r="F176" s="5">
        <v>0.0</v>
      </c>
    </row>
    <row r="177" ht="15.75" customHeight="1">
      <c r="A177" s="5" t="s">
        <v>187</v>
      </c>
      <c r="B177" s="15" t="s">
        <v>138</v>
      </c>
      <c r="C177" s="5">
        <v>7908.0</v>
      </c>
      <c r="D177" s="5">
        <v>4.0</v>
      </c>
      <c r="E177" s="5">
        <v>3.0</v>
      </c>
      <c r="F177" s="5">
        <v>0.0</v>
      </c>
    </row>
    <row r="178" ht="15.75" customHeight="1">
      <c r="A178" s="5" t="s">
        <v>188</v>
      </c>
      <c r="B178" s="15" t="s">
        <v>138</v>
      </c>
      <c r="C178" s="5">
        <v>126827.0</v>
      </c>
      <c r="D178" s="5">
        <v>96.0</v>
      </c>
      <c r="E178" s="5">
        <v>19.0</v>
      </c>
      <c r="F178" s="5">
        <v>14.0</v>
      </c>
    </row>
    <row r="179" ht="15.75" customHeight="1">
      <c r="A179" s="5" t="s">
        <v>189</v>
      </c>
      <c r="B179" s="15" t="s">
        <v>138</v>
      </c>
      <c r="C179" s="5">
        <v>17377.0</v>
      </c>
      <c r="D179" s="5">
        <v>7.0</v>
      </c>
      <c r="E179" s="5">
        <v>4.0</v>
      </c>
      <c r="F179" s="5">
        <v>1.0</v>
      </c>
    </row>
    <row r="180" ht="15.75" customHeight="1">
      <c r="A180" s="5" t="s">
        <v>190</v>
      </c>
      <c r="B180" s="15" t="s">
        <v>138</v>
      </c>
      <c r="C180" s="5">
        <v>16904.0</v>
      </c>
      <c r="D180" s="5">
        <v>9.0</v>
      </c>
      <c r="E180" s="5">
        <v>3.0</v>
      </c>
      <c r="F180" s="5">
        <v>1.0</v>
      </c>
    </row>
    <row r="181" ht="15.75" customHeight="1">
      <c r="A181" s="5" t="s">
        <v>191</v>
      </c>
      <c r="B181" s="15" t="s">
        <v>138</v>
      </c>
      <c r="C181" s="5">
        <v>12445.0</v>
      </c>
      <c r="D181" s="5">
        <v>10.0</v>
      </c>
      <c r="E181" s="5">
        <v>2.0</v>
      </c>
      <c r="F181" s="5">
        <v>0.0</v>
      </c>
    </row>
    <row r="182" ht="15.75" customHeight="1">
      <c r="A182" s="5" t="s">
        <v>192</v>
      </c>
      <c r="B182" s="15" t="s">
        <v>138</v>
      </c>
      <c r="C182" s="5">
        <v>40158.0</v>
      </c>
      <c r="D182" s="5">
        <v>27.0</v>
      </c>
      <c r="E182" s="5">
        <v>6.0</v>
      </c>
      <c r="F182" s="5">
        <v>2.0</v>
      </c>
    </row>
    <row r="183" ht="15.75" customHeight="1">
      <c r="A183" s="5" t="s">
        <v>193</v>
      </c>
      <c r="B183" s="15" t="s">
        <v>138</v>
      </c>
      <c r="C183" s="5">
        <v>16893.0</v>
      </c>
      <c r="D183" s="5">
        <v>6.0</v>
      </c>
      <c r="E183" s="5">
        <v>1.0</v>
      </c>
      <c r="F183" s="5">
        <v>1.0</v>
      </c>
    </row>
    <row r="184" ht="15.75" customHeight="1">
      <c r="A184" s="5" t="s">
        <v>86</v>
      </c>
      <c r="B184" s="15" t="s">
        <v>138</v>
      </c>
      <c r="C184" s="5">
        <v>219891.0</v>
      </c>
      <c r="D184" s="5">
        <v>157.0</v>
      </c>
      <c r="E184" s="5">
        <v>33.0</v>
      </c>
      <c r="F184" s="5">
        <v>25.0</v>
      </c>
    </row>
    <row r="185" ht="15.75" customHeight="1">
      <c r="A185" s="5" t="s">
        <v>194</v>
      </c>
      <c r="B185" s="15" t="s">
        <v>138</v>
      </c>
      <c r="C185" s="5">
        <v>78532.0</v>
      </c>
      <c r="D185" s="5">
        <v>60.0</v>
      </c>
      <c r="E185" s="5">
        <v>12.0</v>
      </c>
      <c r="F185" s="5">
        <v>10.0</v>
      </c>
    </row>
    <row r="186" ht="15.75" customHeight="1">
      <c r="A186" s="5" t="s">
        <v>195</v>
      </c>
      <c r="B186" s="15" t="s">
        <v>138</v>
      </c>
      <c r="C186" s="5">
        <v>6886.0</v>
      </c>
      <c r="D186" s="5">
        <v>4.0</v>
      </c>
      <c r="E186" s="5">
        <v>2.0</v>
      </c>
      <c r="F186" s="5">
        <v>1.0</v>
      </c>
    </row>
    <row r="187" ht="15.75" customHeight="1">
      <c r="A187" s="5" t="s">
        <v>196</v>
      </c>
      <c r="B187" s="15" t="s">
        <v>138</v>
      </c>
      <c r="C187" s="5">
        <v>21850.0</v>
      </c>
      <c r="D187" s="5">
        <v>9.0</v>
      </c>
      <c r="E187" s="5">
        <v>2.0</v>
      </c>
      <c r="F187" s="5">
        <v>0.0</v>
      </c>
    </row>
    <row r="188" ht="15.75" customHeight="1">
      <c r="A188" s="5" t="s">
        <v>197</v>
      </c>
      <c r="B188" s="15" t="s">
        <v>8599</v>
      </c>
      <c r="C188" s="5">
        <v>1608868.0</v>
      </c>
      <c r="D188" s="5">
        <v>1236.0</v>
      </c>
      <c r="E188" s="5">
        <v>377.0</v>
      </c>
      <c r="F188" s="5">
        <v>148.0</v>
      </c>
    </row>
    <row r="189" ht="15.75" customHeight="1">
      <c r="A189" s="5" t="s">
        <v>199</v>
      </c>
      <c r="B189" s="15" t="s">
        <v>8599</v>
      </c>
      <c r="C189" s="5">
        <v>1104.0</v>
      </c>
      <c r="D189" s="5">
        <v>2.0</v>
      </c>
      <c r="E189" s="5">
        <v>0.0</v>
      </c>
      <c r="F189" s="5">
        <v>0.0</v>
      </c>
    </row>
    <row r="190" ht="15.75" customHeight="1">
      <c r="A190" s="5" t="s">
        <v>200</v>
      </c>
      <c r="B190" s="15" t="s">
        <v>8599</v>
      </c>
      <c r="C190" s="5">
        <v>36739.0</v>
      </c>
      <c r="D190" s="5">
        <v>14.0</v>
      </c>
      <c r="E190" s="5">
        <v>12.0</v>
      </c>
      <c r="F190" s="5">
        <v>4.0</v>
      </c>
    </row>
    <row r="191" ht="15.75" customHeight="1">
      <c r="A191" s="5" t="s">
        <v>201</v>
      </c>
      <c r="B191" s="15" t="s">
        <v>8599</v>
      </c>
      <c r="C191" s="5">
        <v>223974.0</v>
      </c>
      <c r="D191" s="5">
        <v>149.0</v>
      </c>
      <c r="E191" s="5">
        <v>46.0</v>
      </c>
      <c r="F191" s="5">
        <v>18.0</v>
      </c>
    </row>
    <row r="192" ht="15.75" customHeight="1">
      <c r="A192" s="5" t="s">
        <v>202</v>
      </c>
      <c r="B192" s="15" t="s">
        <v>8599</v>
      </c>
      <c r="C192" s="5">
        <v>44589.0</v>
      </c>
      <c r="D192" s="5">
        <v>29.0</v>
      </c>
      <c r="E192" s="5">
        <v>12.0</v>
      </c>
      <c r="F192" s="5">
        <v>4.0</v>
      </c>
    </row>
    <row r="193" ht="15.75" customHeight="1">
      <c r="A193" s="5" t="s">
        <v>203</v>
      </c>
      <c r="B193" s="15" t="s">
        <v>8599</v>
      </c>
      <c r="C193" s="5">
        <v>21256.0</v>
      </c>
      <c r="D193" s="5">
        <v>9.0</v>
      </c>
      <c r="E193" s="5">
        <v>9.0</v>
      </c>
      <c r="F193" s="5">
        <v>1.0</v>
      </c>
    </row>
    <row r="194" ht="15.75" customHeight="1">
      <c r="A194" s="5" t="s">
        <v>204</v>
      </c>
      <c r="B194" s="15" t="s">
        <v>8599</v>
      </c>
      <c r="C194" s="5">
        <v>1108996.0</v>
      </c>
      <c r="D194" s="5">
        <v>644.0</v>
      </c>
      <c r="E194" s="5">
        <v>196.0</v>
      </c>
      <c r="F194" s="5">
        <v>127.0</v>
      </c>
    </row>
    <row r="195" ht="15.75" customHeight="1">
      <c r="A195" s="5" t="s">
        <v>205</v>
      </c>
      <c r="B195" s="15" t="s">
        <v>8599</v>
      </c>
      <c r="C195" s="5">
        <v>27252.0</v>
      </c>
      <c r="D195" s="5">
        <v>10.0</v>
      </c>
      <c r="E195" s="5">
        <v>7.0</v>
      </c>
      <c r="F195" s="5">
        <v>0.0</v>
      </c>
    </row>
    <row r="196" ht="15.75" customHeight="1">
      <c r="A196" s="5" t="s">
        <v>206</v>
      </c>
      <c r="B196" s="15" t="s">
        <v>8599</v>
      </c>
      <c r="C196" s="5">
        <v>183031.0</v>
      </c>
      <c r="D196" s="5">
        <v>108.0</v>
      </c>
      <c r="E196" s="5">
        <v>33.0</v>
      </c>
      <c r="F196" s="5">
        <v>20.0</v>
      </c>
    </row>
    <row r="197" ht="15.75" customHeight="1">
      <c r="A197" s="5" t="s">
        <v>207</v>
      </c>
      <c r="B197" s="15" t="s">
        <v>8599</v>
      </c>
      <c r="C197" s="5">
        <v>963151.0</v>
      </c>
      <c r="D197" s="5">
        <v>599.0</v>
      </c>
      <c r="E197" s="5">
        <v>250.0</v>
      </c>
      <c r="F197" s="5">
        <v>49.0</v>
      </c>
    </row>
    <row r="198" ht="15.75" customHeight="1">
      <c r="A198" s="5" t="s">
        <v>208</v>
      </c>
      <c r="B198" s="15" t="s">
        <v>8599</v>
      </c>
      <c r="C198" s="5">
        <v>27982.0</v>
      </c>
      <c r="D198" s="5">
        <v>14.0</v>
      </c>
      <c r="E198" s="5">
        <v>9.0</v>
      </c>
      <c r="F198" s="5">
        <v>0.0</v>
      </c>
    </row>
    <row r="199" ht="15.75" customHeight="1">
      <c r="A199" s="5" t="s">
        <v>209</v>
      </c>
      <c r="B199" s="15" t="s">
        <v>8599</v>
      </c>
      <c r="C199" s="5">
        <v>134665.0</v>
      </c>
      <c r="D199" s="5">
        <v>92.0</v>
      </c>
      <c r="E199" s="5">
        <v>45.0</v>
      </c>
      <c r="F199" s="5">
        <v>19.0</v>
      </c>
    </row>
    <row r="200" ht="15.75" customHeight="1">
      <c r="A200" s="5" t="s">
        <v>210</v>
      </c>
      <c r="B200" s="15" t="s">
        <v>8599</v>
      </c>
      <c r="C200" s="5">
        <v>178866.0</v>
      </c>
      <c r="D200" s="5">
        <v>101.0</v>
      </c>
      <c r="E200" s="5">
        <v>34.0</v>
      </c>
      <c r="F200" s="5">
        <v>12.0</v>
      </c>
    </row>
    <row r="201" ht="15.75" customHeight="1">
      <c r="A201" s="5" t="s">
        <v>211</v>
      </c>
      <c r="B201" s="15" t="s">
        <v>8599</v>
      </c>
      <c r="C201" s="5">
        <v>18410.0</v>
      </c>
      <c r="D201" s="5">
        <v>14.0</v>
      </c>
      <c r="E201" s="5">
        <v>4.0</v>
      </c>
      <c r="F201" s="5">
        <v>1.0</v>
      </c>
    </row>
    <row r="202" ht="15.75" customHeight="1">
      <c r="A202" s="5" t="s">
        <v>212</v>
      </c>
      <c r="B202" s="15" t="s">
        <v>8599</v>
      </c>
      <c r="C202" s="5">
        <v>872138.0</v>
      </c>
      <c r="D202" s="5">
        <v>550.0</v>
      </c>
      <c r="E202" s="5">
        <v>185.0</v>
      </c>
      <c r="F202" s="5">
        <v>42.0</v>
      </c>
    </row>
    <row r="203" ht="15.75" customHeight="1">
      <c r="A203" s="5" t="s">
        <v>213</v>
      </c>
      <c r="B203" s="15" t="s">
        <v>8599</v>
      </c>
      <c r="C203" s="5">
        <v>149669.0</v>
      </c>
      <c r="D203" s="5">
        <v>87.0</v>
      </c>
      <c r="E203" s="5">
        <v>31.0</v>
      </c>
      <c r="F203" s="5">
        <v>7.0</v>
      </c>
    </row>
    <row r="204" ht="15.75" customHeight="1">
      <c r="A204" s="5" t="s">
        <v>214</v>
      </c>
      <c r="B204" s="15" t="s">
        <v>8599</v>
      </c>
      <c r="C204" s="5">
        <v>64099.0</v>
      </c>
      <c r="D204" s="5">
        <v>33.0</v>
      </c>
      <c r="E204" s="5">
        <v>22.0</v>
      </c>
      <c r="F204" s="5">
        <v>4.0</v>
      </c>
    </row>
    <row r="205" ht="15.75" customHeight="1">
      <c r="A205" s="5" t="s">
        <v>215</v>
      </c>
      <c r="B205" s="15" t="s">
        <v>8599</v>
      </c>
      <c r="C205" s="5">
        <v>31714.0</v>
      </c>
      <c r="D205" s="5">
        <v>13.0</v>
      </c>
      <c r="E205" s="5">
        <v>7.0</v>
      </c>
      <c r="F205" s="5">
        <v>4.0</v>
      </c>
    </row>
    <row r="206" ht="15.75" customHeight="1">
      <c r="A206" s="5" t="s">
        <v>216</v>
      </c>
      <c r="B206" s="15" t="s">
        <v>8599</v>
      </c>
      <c r="C206" s="5">
        <v>1.0066615E7</v>
      </c>
      <c r="D206" s="5">
        <v>7798.0</v>
      </c>
      <c r="E206" s="5">
        <v>2076.0</v>
      </c>
      <c r="F206" s="5">
        <v>845.0</v>
      </c>
    </row>
    <row r="207" ht="15.75" customHeight="1">
      <c r="A207" s="5" t="s">
        <v>217</v>
      </c>
      <c r="B207" s="15" t="s">
        <v>8599</v>
      </c>
      <c r="C207" s="5">
        <v>154071.0</v>
      </c>
      <c r="D207" s="5">
        <v>78.0</v>
      </c>
      <c r="E207" s="5">
        <v>38.0</v>
      </c>
      <c r="F207" s="5">
        <v>7.0</v>
      </c>
    </row>
    <row r="208" ht="15.75" customHeight="1">
      <c r="A208" s="5" t="s">
        <v>218</v>
      </c>
      <c r="B208" s="15" t="s">
        <v>8599</v>
      </c>
      <c r="C208" s="5">
        <v>260516.0</v>
      </c>
      <c r="D208" s="5">
        <v>185.0</v>
      </c>
      <c r="E208" s="5">
        <v>71.0</v>
      </c>
      <c r="F208" s="5">
        <v>66.0</v>
      </c>
    </row>
    <row r="209" ht="15.75" customHeight="1">
      <c r="A209" s="5" t="s">
        <v>219</v>
      </c>
      <c r="B209" s="15" t="s">
        <v>8599</v>
      </c>
      <c r="C209" s="5">
        <v>17658.0</v>
      </c>
      <c r="D209" s="5">
        <v>8.0</v>
      </c>
      <c r="E209" s="5">
        <v>10.0</v>
      </c>
      <c r="F209" s="5">
        <v>2.0</v>
      </c>
    </row>
    <row r="210" ht="15.75" customHeight="1">
      <c r="A210" s="5" t="s">
        <v>220</v>
      </c>
      <c r="B210" s="15" t="s">
        <v>8599</v>
      </c>
      <c r="C210" s="5">
        <v>87449.0</v>
      </c>
      <c r="D210" s="5">
        <v>52.0</v>
      </c>
      <c r="E210" s="5">
        <v>47.0</v>
      </c>
      <c r="F210" s="5">
        <v>14.0</v>
      </c>
    </row>
    <row r="211" ht="15.75" customHeight="1">
      <c r="A211" s="5" t="s">
        <v>221</v>
      </c>
      <c r="B211" s="15" t="s">
        <v>8599</v>
      </c>
      <c r="C211" s="5">
        <v>265139.0</v>
      </c>
      <c r="D211" s="5">
        <v>129.0</v>
      </c>
      <c r="E211" s="5">
        <v>64.0</v>
      </c>
      <c r="F211" s="5">
        <v>16.0</v>
      </c>
    </row>
    <row r="212" ht="15.75" customHeight="1">
      <c r="A212" s="5" t="s">
        <v>222</v>
      </c>
      <c r="B212" s="15" t="s">
        <v>8599</v>
      </c>
      <c r="C212" s="5">
        <v>9010.0</v>
      </c>
      <c r="D212" s="5">
        <v>3.0</v>
      </c>
      <c r="E212" s="5">
        <v>5.0</v>
      </c>
      <c r="F212" s="5">
        <v>0.0</v>
      </c>
    </row>
    <row r="213" ht="15.75" customHeight="1">
      <c r="A213" s="5" t="s">
        <v>223</v>
      </c>
      <c r="B213" s="15" t="s">
        <v>8599</v>
      </c>
      <c r="C213" s="5">
        <v>14045.0</v>
      </c>
      <c r="D213" s="5">
        <v>17.0</v>
      </c>
      <c r="E213" s="5">
        <v>5.0</v>
      </c>
      <c r="F213" s="5">
        <v>2.0</v>
      </c>
    </row>
    <row r="214" ht="15.75" customHeight="1">
      <c r="A214" s="5" t="s">
        <v>224</v>
      </c>
      <c r="B214" s="15" t="s">
        <v>8599</v>
      </c>
      <c r="C214" s="5">
        <v>429902.0</v>
      </c>
      <c r="D214" s="5">
        <v>252.0</v>
      </c>
      <c r="E214" s="5">
        <v>113.0</v>
      </c>
      <c r="F214" s="5">
        <v>24.0</v>
      </c>
    </row>
    <row r="215" ht="15.75" customHeight="1">
      <c r="A215" s="5" t="s">
        <v>225</v>
      </c>
      <c r="B215" s="15" t="s">
        <v>8599</v>
      </c>
      <c r="C215" s="5">
        <v>141097.0</v>
      </c>
      <c r="D215" s="5">
        <v>79.0</v>
      </c>
      <c r="E215" s="5">
        <v>42.0</v>
      </c>
      <c r="F215" s="5">
        <v>25.0</v>
      </c>
    </row>
    <row r="216" ht="15.75" customHeight="1">
      <c r="A216" s="5" t="s">
        <v>175</v>
      </c>
      <c r="B216" s="15" t="s">
        <v>8599</v>
      </c>
      <c r="C216" s="5">
        <v>98796.0</v>
      </c>
      <c r="D216" s="5">
        <v>62.0</v>
      </c>
      <c r="E216" s="5">
        <v>27.0</v>
      </c>
      <c r="F216" s="5">
        <v>18.0</v>
      </c>
    </row>
    <row r="217" ht="15.75" customHeight="1">
      <c r="A217" s="5" t="s">
        <v>226</v>
      </c>
      <c r="B217" s="15" t="s">
        <v>8599</v>
      </c>
      <c r="C217" s="5">
        <v>3134438.0</v>
      </c>
      <c r="D217" s="5">
        <v>2790.0</v>
      </c>
      <c r="E217" s="5">
        <v>529.0</v>
      </c>
      <c r="F217" s="5">
        <v>356.0</v>
      </c>
    </row>
    <row r="218" ht="15.75" customHeight="1">
      <c r="A218" s="5" t="s">
        <v>227</v>
      </c>
      <c r="B218" s="15" t="s">
        <v>8599</v>
      </c>
      <c r="C218" s="5">
        <v>370486.0</v>
      </c>
      <c r="D218" s="5">
        <v>311.0</v>
      </c>
      <c r="E218" s="5">
        <v>66.0</v>
      </c>
      <c r="F218" s="5">
        <v>53.0</v>
      </c>
    </row>
    <row r="219" ht="15.75" customHeight="1">
      <c r="A219" s="5" t="s">
        <v>228</v>
      </c>
      <c r="B219" s="15" t="s">
        <v>8599</v>
      </c>
      <c r="C219" s="5">
        <v>18573.0</v>
      </c>
      <c r="D219" s="5">
        <v>10.0</v>
      </c>
      <c r="E219" s="5">
        <v>10.0</v>
      </c>
      <c r="F219" s="5">
        <v>3.0</v>
      </c>
    </row>
    <row r="220" ht="15.75" customHeight="1">
      <c r="A220" s="5" t="s">
        <v>229</v>
      </c>
      <c r="B220" s="15" t="s">
        <v>8599</v>
      </c>
      <c r="C220" s="5">
        <v>2322455.0</v>
      </c>
      <c r="D220" s="5">
        <v>1426.0</v>
      </c>
      <c r="E220" s="5">
        <v>367.0</v>
      </c>
      <c r="F220" s="5">
        <v>152.0</v>
      </c>
    </row>
    <row r="221" ht="15.75" customHeight="1">
      <c r="A221" s="5" t="s">
        <v>230</v>
      </c>
      <c r="B221" s="15" t="s">
        <v>8599</v>
      </c>
      <c r="C221" s="5">
        <v>1478137.0</v>
      </c>
      <c r="D221" s="5">
        <v>1009.0</v>
      </c>
      <c r="E221" s="5">
        <v>267.0</v>
      </c>
      <c r="F221" s="5">
        <v>129.0</v>
      </c>
    </row>
    <row r="222" ht="15.75" customHeight="1">
      <c r="A222" s="5" t="s">
        <v>231</v>
      </c>
      <c r="B222" s="15" t="s">
        <v>8599</v>
      </c>
      <c r="C222" s="5">
        <v>58098.0</v>
      </c>
      <c r="D222" s="5">
        <v>27.0</v>
      </c>
      <c r="E222" s="5">
        <v>9.0</v>
      </c>
      <c r="F222" s="5">
        <v>2.0</v>
      </c>
    </row>
    <row r="223" ht="15.75" customHeight="1">
      <c r="A223" s="5" t="s">
        <v>232</v>
      </c>
      <c r="B223" s="15" t="s">
        <v>8599</v>
      </c>
      <c r="C223" s="5">
        <v>2105935.0</v>
      </c>
      <c r="D223" s="5">
        <v>1434.0</v>
      </c>
      <c r="E223" s="5">
        <v>324.0</v>
      </c>
      <c r="F223" s="5">
        <v>112.0</v>
      </c>
    </row>
    <row r="224" ht="15.75" customHeight="1">
      <c r="A224" s="5" t="s">
        <v>233</v>
      </c>
      <c r="B224" s="15" t="s">
        <v>8599</v>
      </c>
      <c r="C224" s="5">
        <v>3258856.0</v>
      </c>
      <c r="D224" s="5">
        <v>2632.0</v>
      </c>
      <c r="E224" s="5">
        <v>623.0</v>
      </c>
      <c r="F224" s="5">
        <v>357.0</v>
      </c>
    </row>
    <row r="225" ht="15.75" customHeight="1">
      <c r="A225" s="5" t="s">
        <v>234</v>
      </c>
      <c r="B225" s="15" t="s">
        <v>8599</v>
      </c>
      <c r="C225" s="5">
        <v>850424.0</v>
      </c>
      <c r="D225" s="5">
        <v>924.0</v>
      </c>
      <c r="E225" s="5">
        <v>363.0</v>
      </c>
      <c r="F225" s="5">
        <v>133.0</v>
      </c>
    </row>
    <row r="226" ht="15.75" customHeight="1">
      <c r="A226" s="5" t="s">
        <v>235</v>
      </c>
      <c r="B226" s="15" t="s">
        <v>8599</v>
      </c>
      <c r="C226" s="5">
        <v>713218.0</v>
      </c>
      <c r="D226" s="5">
        <v>442.0</v>
      </c>
      <c r="E226" s="5">
        <v>158.0</v>
      </c>
      <c r="F226" s="5">
        <v>42.0</v>
      </c>
    </row>
    <row r="227" ht="15.75" customHeight="1">
      <c r="A227" s="5" t="s">
        <v>236</v>
      </c>
      <c r="B227" s="15" t="s">
        <v>8599</v>
      </c>
      <c r="C227" s="5">
        <v>278877.0</v>
      </c>
      <c r="D227" s="5">
        <v>222.0</v>
      </c>
      <c r="E227" s="5">
        <v>73.0</v>
      </c>
      <c r="F227" s="5">
        <v>38.0</v>
      </c>
    </row>
    <row r="228" ht="15.75" customHeight="1">
      <c r="A228" s="5" t="s">
        <v>237</v>
      </c>
      <c r="B228" s="15" t="s">
        <v>8599</v>
      </c>
      <c r="C228" s="5">
        <v>756819.0</v>
      </c>
      <c r="D228" s="5">
        <v>552.0</v>
      </c>
      <c r="E228" s="5">
        <v>174.0</v>
      </c>
      <c r="F228" s="5">
        <v>110.0</v>
      </c>
    </row>
    <row r="229" ht="15.75" customHeight="1">
      <c r="A229" s="5" t="s">
        <v>238</v>
      </c>
      <c r="B229" s="15" t="s">
        <v>8599</v>
      </c>
      <c r="C229" s="5">
        <v>440553.0</v>
      </c>
      <c r="D229" s="5">
        <v>326.0</v>
      </c>
      <c r="E229" s="5">
        <v>133.0</v>
      </c>
      <c r="F229" s="5">
        <v>54.0</v>
      </c>
    </row>
    <row r="230" ht="15.75" customHeight="1">
      <c r="A230" s="5" t="s">
        <v>239</v>
      </c>
      <c r="B230" s="15" t="s">
        <v>8599</v>
      </c>
      <c r="C230" s="5">
        <v>1889824.0</v>
      </c>
      <c r="D230" s="5">
        <v>1434.0</v>
      </c>
      <c r="E230" s="5">
        <v>350.0</v>
      </c>
      <c r="F230" s="5">
        <v>242.0</v>
      </c>
    </row>
    <row r="231" ht="15.75" customHeight="1">
      <c r="A231" s="5" t="s">
        <v>135</v>
      </c>
      <c r="B231" s="15" t="s">
        <v>8599</v>
      </c>
      <c r="C231" s="5">
        <v>270971.0</v>
      </c>
      <c r="D231" s="5">
        <v>178.0</v>
      </c>
      <c r="E231" s="5">
        <v>71.0</v>
      </c>
      <c r="F231" s="5">
        <v>38.0</v>
      </c>
    </row>
    <row r="232" ht="15.75" customHeight="1">
      <c r="A232" s="5" t="s">
        <v>240</v>
      </c>
      <c r="B232" s="15" t="s">
        <v>8599</v>
      </c>
      <c r="C232" s="5">
        <v>179717.0</v>
      </c>
      <c r="D232" s="5">
        <v>125.0</v>
      </c>
      <c r="E232" s="5">
        <v>37.0</v>
      </c>
      <c r="F232" s="5">
        <v>16.0</v>
      </c>
    </row>
    <row r="233" ht="15.75" customHeight="1">
      <c r="A233" s="5" t="s">
        <v>241</v>
      </c>
      <c r="B233" s="15" t="s">
        <v>8599</v>
      </c>
      <c r="C233" s="5">
        <v>2983.0</v>
      </c>
      <c r="D233" s="5">
        <v>1.0</v>
      </c>
      <c r="E233" s="5">
        <v>1.0</v>
      </c>
      <c r="F233" s="5">
        <v>0.0</v>
      </c>
    </row>
    <row r="234" ht="15.75" customHeight="1">
      <c r="A234" s="5" t="s">
        <v>242</v>
      </c>
      <c r="B234" s="15" t="s">
        <v>8599</v>
      </c>
      <c r="C234" s="5">
        <v>43476.0</v>
      </c>
      <c r="D234" s="5">
        <v>28.0</v>
      </c>
      <c r="E234" s="5">
        <v>19.0</v>
      </c>
      <c r="F234" s="5">
        <v>5.0</v>
      </c>
    </row>
    <row r="235" ht="15.75" customHeight="1">
      <c r="A235" s="5" t="s">
        <v>243</v>
      </c>
      <c r="B235" s="15" t="s">
        <v>8599</v>
      </c>
      <c r="C235" s="5">
        <v>429601.0</v>
      </c>
      <c r="D235" s="5">
        <v>280.0</v>
      </c>
      <c r="E235" s="5">
        <v>69.0</v>
      </c>
      <c r="F235" s="5">
        <v>41.0</v>
      </c>
    </row>
    <row r="236" ht="15.75" customHeight="1">
      <c r="A236" s="5" t="s">
        <v>244</v>
      </c>
      <c r="B236" s="15" t="s">
        <v>8599</v>
      </c>
      <c r="C236" s="5">
        <v>499168.0</v>
      </c>
      <c r="D236" s="5">
        <v>295.0</v>
      </c>
      <c r="E236" s="5">
        <v>139.0</v>
      </c>
      <c r="F236" s="5">
        <v>63.0</v>
      </c>
    </row>
    <row r="237" ht="15.75" customHeight="1">
      <c r="A237" s="5" t="s">
        <v>245</v>
      </c>
      <c r="B237" s="15" t="s">
        <v>8599</v>
      </c>
      <c r="C237" s="5">
        <v>529754.0</v>
      </c>
      <c r="D237" s="5">
        <v>337.0</v>
      </c>
      <c r="E237" s="5">
        <v>134.0</v>
      </c>
      <c r="F237" s="5">
        <v>42.0</v>
      </c>
    </row>
    <row r="238" ht="15.75" customHeight="1">
      <c r="A238" s="5" t="s">
        <v>246</v>
      </c>
      <c r="B238" s="15" t="s">
        <v>8599</v>
      </c>
      <c r="C238" s="5">
        <v>95236.0</v>
      </c>
      <c r="D238" s="5">
        <v>64.0</v>
      </c>
      <c r="E238" s="5">
        <v>23.0</v>
      </c>
      <c r="F238" s="5">
        <v>10.0</v>
      </c>
    </row>
    <row r="239" ht="15.75" customHeight="1">
      <c r="A239" s="5" t="s">
        <v>247</v>
      </c>
      <c r="B239" s="15" t="s">
        <v>8599</v>
      </c>
      <c r="C239" s="5">
        <v>62756.0</v>
      </c>
      <c r="D239" s="5">
        <v>34.0</v>
      </c>
      <c r="E239" s="5">
        <v>10.0</v>
      </c>
      <c r="F239" s="5">
        <v>1.0</v>
      </c>
    </row>
    <row r="240" ht="15.75" customHeight="1">
      <c r="A240" s="5" t="s">
        <v>248</v>
      </c>
      <c r="B240" s="15" t="s">
        <v>8599</v>
      </c>
      <c r="C240" s="5">
        <v>13121.0</v>
      </c>
      <c r="D240" s="5">
        <v>10.0</v>
      </c>
      <c r="E240" s="5">
        <v>10.0</v>
      </c>
      <c r="F240" s="5">
        <v>1.0</v>
      </c>
    </row>
    <row r="241" ht="15.75" customHeight="1">
      <c r="A241" s="5" t="s">
        <v>249</v>
      </c>
      <c r="B241" s="15" t="s">
        <v>8599</v>
      </c>
      <c r="C241" s="5">
        <v>456115.0</v>
      </c>
      <c r="D241" s="5">
        <v>228.0</v>
      </c>
      <c r="E241" s="5">
        <v>122.0</v>
      </c>
      <c r="F241" s="5">
        <v>11.0</v>
      </c>
    </row>
    <row r="242" ht="15.75" customHeight="1">
      <c r="A242" s="5" t="s">
        <v>250</v>
      </c>
      <c r="B242" s="15" t="s">
        <v>8599</v>
      </c>
      <c r="C242" s="5">
        <v>53827.0</v>
      </c>
      <c r="D242" s="5">
        <v>29.0</v>
      </c>
      <c r="E242" s="5">
        <v>14.0</v>
      </c>
      <c r="F242" s="5">
        <v>5.0</v>
      </c>
    </row>
    <row r="243" ht="15.75" customHeight="1">
      <c r="A243" s="5" t="s">
        <v>251</v>
      </c>
      <c r="B243" s="15" t="s">
        <v>8599</v>
      </c>
      <c r="C243" s="5">
        <v>844078.0</v>
      </c>
      <c r="D243" s="5">
        <v>604.0</v>
      </c>
      <c r="E243" s="5">
        <v>173.0</v>
      </c>
      <c r="F243" s="5">
        <v>92.0</v>
      </c>
    </row>
    <row r="244" ht="15.75" customHeight="1">
      <c r="A244" s="5" t="s">
        <v>252</v>
      </c>
      <c r="B244" s="15" t="s">
        <v>8599</v>
      </c>
      <c r="C244" s="5">
        <v>208737.0</v>
      </c>
      <c r="D244" s="5">
        <v>144.0</v>
      </c>
      <c r="E244" s="5">
        <v>40.0</v>
      </c>
      <c r="F244" s="5">
        <v>17.0</v>
      </c>
    </row>
    <row r="245" ht="15.75" customHeight="1">
      <c r="A245" s="5" t="s">
        <v>253</v>
      </c>
      <c r="B245" s="15" t="s">
        <v>8599</v>
      </c>
      <c r="C245" s="5">
        <v>73776.0</v>
      </c>
      <c r="D245" s="5">
        <v>29.0</v>
      </c>
      <c r="E245" s="5">
        <v>12.0</v>
      </c>
      <c r="F245" s="5">
        <v>2.0</v>
      </c>
    </row>
    <row r="246" ht="15.75" customHeight="1">
      <c r="A246" s="5" t="s">
        <v>254</v>
      </c>
      <c r="B246" s="15" t="s">
        <v>1607</v>
      </c>
      <c r="C246" s="5">
        <v>480446.0</v>
      </c>
      <c r="D246" s="5">
        <v>316.0</v>
      </c>
      <c r="E246" s="5">
        <v>66.0</v>
      </c>
      <c r="F246" s="5">
        <v>30.0</v>
      </c>
    </row>
    <row r="247" ht="15.75" customHeight="1">
      <c r="A247" s="5" t="s">
        <v>256</v>
      </c>
      <c r="B247" s="15" t="s">
        <v>1607</v>
      </c>
      <c r="C247" s="5">
        <v>16284.0</v>
      </c>
      <c r="D247" s="5">
        <v>14.0</v>
      </c>
      <c r="E247" s="5">
        <v>4.0</v>
      </c>
      <c r="F247" s="5">
        <v>3.0</v>
      </c>
    </row>
    <row r="248" ht="15.75" customHeight="1">
      <c r="A248" s="5" t="s">
        <v>257</v>
      </c>
      <c r="B248" s="15" t="s">
        <v>1607</v>
      </c>
      <c r="C248" s="5">
        <v>618307.0</v>
      </c>
      <c r="D248" s="5">
        <v>457.0</v>
      </c>
      <c r="E248" s="5">
        <v>94.0</v>
      </c>
      <c r="F248" s="5">
        <v>77.0</v>
      </c>
    </row>
    <row r="249" ht="15.75" customHeight="1">
      <c r="A249" s="5" t="s">
        <v>258</v>
      </c>
      <c r="B249" s="15" t="s">
        <v>1607</v>
      </c>
      <c r="C249" s="5">
        <v>12229.0</v>
      </c>
      <c r="D249" s="5">
        <v>7.0</v>
      </c>
      <c r="E249" s="5">
        <v>3.0</v>
      </c>
      <c r="F249" s="5">
        <v>1.0</v>
      </c>
    </row>
    <row r="250" ht="15.75" customHeight="1">
      <c r="A250" s="5" t="s">
        <v>259</v>
      </c>
      <c r="B250" s="15" t="s">
        <v>1607</v>
      </c>
      <c r="C250" s="5">
        <v>3630.0</v>
      </c>
      <c r="D250" s="5">
        <v>1.0</v>
      </c>
      <c r="E250" s="5">
        <v>1.0</v>
      </c>
      <c r="F250" s="5">
        <v>0.0</v>
      </c>
    </row>
    <row r="251" ht="15.75" customHeight="1">
      <c r="A251" s="5" t="s">
        <v>260</v>
      </c>
      <c r="B251" s="15" t="s">
        <v>1607</v>
      </c>
      <c r="C251" s="5">
        <v>5780.0</v>
      </c>
      <c r="D251" s="5">
        <v>1.0</v>
      </c>
      <c r="E251" s="5">
        <v>2.0</v>
      </c>
      <c r="F251" s="5">
        <v>0.0</v>
      </c>
    </row>
    <row r="252" ht="15.75" customHeight="1">
      <c r="A252" s="5" t="s">
        <v>261</v>
      </c>
      <c r="B252" s="15" t="s">
        <v>1607</v>
      </c>
      <c r="C252" s="5">
        <v>313204.0</v>
      </c>
      <c r="D252" s="5">
        <v>258.0</v>
      </c>
      <c r="E252" s="5">
        <v>60.0</v>
      </c>
      <c r="F252" s="5">
        <v>63.0</v>
      </c>
    </row>
    <row r="253" ht="15.75" customHeight="1">
      <c r="A253" s="5" t="s">
        <v>262</v>
      </c>
      <c r="B253" s="15" t="s">
        <v>1607</v>
      </c>
      <c r="C253" s="5">
        <v>61786.0</v>
      </c>
      <c r="D253" s="5">
        <v>68.0</v>
      </c>
      <c r="E253" s="5">
        <v>7.0</v>
      </c>
      <c r="F253" s="5">
        <v>8.0</v>
      </c>
    </row>
    <row r="254" ht="15.75" customHeight="1">
      <c r="A254" s="5" t="s">
        <v>263</v>
      </c>
      <c r="B254" s="15" t="s">
        <v>1607</v>
      </c>
      <c r="C254" s="5">
        <v>18448.0</v>
      </c>
      <c r="D254" s="5">
        <v>17.0</v>
      </c>
      <c r="E254" s="5">
        <v>7.0</v>
      </c>
      <c r="F254" s="5">
        <v>4.0</v>
      </c>
    </row>
    <row r="255" ht="15.75" customHeight="1">
      <c r="A255" s="5" t="s">
        <v>264</v>
      </c>
      <c r="B255" s="15" t="s">
        <v>1607</v>
      </c>
      <c r="C255" s="5">
        <v>1841.0</v>
      </c>
      <c r="D255" s="5">
        <v>0.0</v>
      </c>
      <c r="E255" s="5">
        <v>2.0</v>
      </c>
      <c r="F255" s="5">
        <v>0.0</v>
      </c>
    </row>
    <row r="256" ht="15.75" customHeight="1">
      <c r="A256" s="5" t="s">
        <v>265</v>
      </c>
      <c r="B256" s="15" t="s">
        <v>1607</v>
      </c>
      <c r="C256" s="5">
        <v>9215.0</v>
      </c>
      <c r="D256" s="5">
        <v>11.0</v>
      </c>
      <c r="E256" s="5">
        <v>1.0</v>
      </c>
      <c r="F256" s="5">
        <v>1.0</v>
      </c>
    </row>
    <row r="257" ht="15.75" customHeight="1">
      <c r="A257" s="5" t="s">
        <v>266</v>
      </c>
      <c r="B257" s="15" t="s">
        <v>1607</v>
      </c>
      <c r="C257" s="5">
        <v>8276.0</v>
      </c>
      <c r="D257" s="5">
        <v>1.0</v>
      </c>
      <c r="E257" s="5">
        <v>3.0</v>
      </c>
      <c r="F257" s="5">
        <v>0.0</v>
      </c>
    </row>
    <row r="258" ht="15.75" customHeight="1">
      <c r="A258" s="5" t="s">
        <v>267</v>
      </c>
      <c r="B258" s="15" t="s">
        <v>1607</v>
      </c>
      <c r="C258" s="5">
        <v>3540.0</v>
      </c>
      <c r="D258" s="5">
        <v>0.0</v>
      </c>
      <c r="E258" s="5">
        <v>2.0</v>
      </c>
      <c r="F258" s="5">
        <v>0.0</v>
      </c>
    </row>
    <row r="259" ht="15.75" customHeight="1">
      <c r="A259" s="5" t="s">
        <v>268</v>
      </c>
      <c r="B259" s="15" t="s">
        <v>1607</v>
      </c>
      <c r="C259" s="5">
        <v>5608.0</v>
      </c>
      <c r="D259" s="5">
        <v>0.0</v>
      </c>
      <c r="E259" s="5">
        <v>1.0</v>
      </c>
      <c r="F259" s="5">
        <v>0.0</v>
      </c>
    </row>
    <row r="260" ht="15.75" customHeight="1">
      <c r="A260" s="5" t="s">
        <v>269</v>
      </c>
      <c r="B260" s="15" t="s">
        <v>1607</v>
      </c>
      <c r="C260" s="5">
        <v>4344.0</v>
      </c>
      <c r="D260" s="5">
        <v>1.0</v>
      </c>
      <c r="E260" s="5">
        <v>2.0</v>
      </c>
      <c r="F260" s="5">
        <v>0.0</v>
      </c>
    </row>
    <row r="261" ht="15.75" customHeight="1">
      <c r="A261" s="5" t="s">
        <v>270</v>
      </c>
      <c r="B261" s="15" t="s">
        <v>1607</v>
      </c>
      <c r="C261" s="5">
        <v>29961.0</v>
      </c>
      <c r="D261" s="5">
        <v>16.0</v>
      </c>
      <c r="E261" s="5">
        <v>6.0</v>
      </c>
      <c r="F261" s="5">
        <v>1.0</v>
      </c>
    </row>
    <row r="262" ht="15.75" customHeight="1">
      <c r="A262" s="5" t="s">
        <v>271</v>
      </c>
      <c r="B262" s="15" t="s">
        <v>1607</v>
      </c>
      <c r="C262" s="5">
        <v>662425.0</v>
      </c>
      <c r="D262" s="5">
        <v>582.0</v>
      </c>
      <c r="E262" s="5">
        <v>120.0</v>
      </c>
      <c r="F262" s="5">
        <v>101.0</v>
      </c>
    </row>
    <row r="263" ht="15.75" customHeight="1">
      <c r="A263" s="5" t="s">
        <v>272</v>
      </c>
      <c r="B263" s="15" t="s">
        <v>1607</v>
      </c>
      <c r="C263" s="5">
        <v>1975.0</v>
      </c>
      <c r="D263" s="5">
        <v>0.0</v>
      </c>
      <c r="E263" s="5">
        <v>1.0</v>
      </c>
      <c r="F263" s="5">
        <v>0.0</v>
      </c>
    </row>
    <row r="264" ht="15.75" customHeight="1">
      <c r="A264" s="5" t="s">
        <v>273</v>
      </c>
      <c r="B264" s="15" t="s">
        <v>1607</v>
      </c>
      <c r="C264" s="5">
        <v>314981.0</v>
      </c>
      <c r="D264" s="5">
        <v>204.0</v>
      </c>
      <c r="E264" s="5">
        <v>26.0</v>
      </c>
      <c r="F264" s="5">
        <v>39.0</v>
      </c>
    </row>
    <row r="265" ht="15.75" customHeight="1">
      <c r="A265" s="5" t="s">
        <v>274</v>
      </c>
      <c r="B265" s="15" t="s">
        <v>1607</v>
      </c>
      <c r="C265" s="5">
        <v>52815.0</v>
      </c>
      <c r="D265" s="5">
        <v>46.0</v>
      </c>
      <c r="E265" s="5">
        <v>18.0</v>
      </c>
      <c r="F265" s="5">
        <v>11.0</v>
      </c>
    </row>
    <row r="266" ht="15.75" customHeight="1">
      <c r="A266" s="5" t="s">
        <v>275</v>
      </c>
      <c r="B266" s="15" t="s">
        <v>1607</v>
      </c>
      <c r="C266" s="5">
        <v>24128.0</v>
      </c>
      <c r="D266" s="5">
        <v>7.0</v>
      </c>
      <c r="E266" s="5">
        <v>1.0</v>
      </c>
      <c r="F266" s="5">
        <v>0.0</v>
      </c>
    </row>
    <row r="267" ht="15.75" customHeight="1">
      <c r="A267" s="5" t="s">
        <v>276</v>
      </c>
      <c r="B267" s="15" t="s">
        <v>1607</v>
      </c>
      <c r="C267" s="5">
        <v>662647.0</v>
      </c>
      <c r="D267" s="5">
        <v>451.0</v>
      </c>
      <c r="E267" s="5">
        <v>59.0</v>
      </c>
      <c r="F267" s="5">
        <v>68.0</v>
      </c>
    </row>
    <row r="268" ht="15.75" customHeight="1">
      <c r="A268" s="5" t="s">
        <v>277</v>
      </c>
      <c r="B268" s="15" t="s">
        <v>1607</v>
      </c>
      <c r="C268" s="5">
        <v>46427.0</v>
      </c>
      <c r="D268" s="5">
        <v>15.0</v>
      </c>
      <c r="E268" s="5">
        <v>6.0</v>
      </c>
      <c r="F268" s="5">
        <v>4.0</v>
      </c>
    </row>
    <row r="269" ht="15.75" customHeight="1">
      <c r="A269" s="5" t="s">
        <v>278</v>
      </c>
      <c r="B269" s="15" t="s">
        <v>1607</v>
      </c>
      <c r="C269" s="5">
        <v>57195.0</v>
      </c>
      <c r="D269" s="5">
        <v>46.0</v>
      </c>
      <c r="E269" s="5">
        <v>11.0</v>
      </c>
      <c r="F269" s="5">
        <v>4.0</v>
      </c>
    </row>
    <row r="270" ht="15.75" customHeight="1">
      <c r="A270" s="5" t="s">
        <v>279</v>
      </c>
      <c r="B270" s="15" t="s">
        <v>1607</v>
      </c>
      <c r="C270" s="5">
        <v>5773.0</v>
      </c>
      <c r="D270" s="5">
        <v>0.0</v>
      </c>
      <c r="E270" s="5">
        <v>1.0</v>
      </c>
      <c r="F270" s="5">
        <v>0.0</v>
      </c>
    </row>
    <row r="271" ht="15.75" customHeight="1">
      <c r="A271" s="5" t="s">
        <v>280</v>
      </c>
      <c r="B271" s="15" t="s">
        <v>1607</v>
      </c>
      <c r="C271" s="5">
        <v>14461.0</v>
      </c>
      <c r="D271" s="5">
        <v>16.0</v>
      </c>
      <c r="E271" s="5">
        <v>5.0</v>
      </c>
      <c r="F271" s="5">
        <v>3.0</v>
      </c>
    </row>
    <row r="272" ht="15.75" customHeight="1">
      <c r="A272" s="5" t="s">
        <v>281</v>
      </c>
      <c r="B272" s="15" t="s">
        <v>1607</v>
      </c>
      <c r="C272" s="5">
        <v>15830.0</v>
      </c>
      <c r="D272" s="5">
        <v>14.0</v>
      </c>
      <c r="E272" s="5">
        <v>5.0</v>
      </c>
      <c r="F272" s="5">
        <v>2.0</v>
      </c>
    </row>
    <row r="273" ht="15.75" customHeight="1">
      <c r="A273" s="5" t="s">
        <v>282</v>
      </c>
      <c r="B273" s="15" t="s">
        <v>1607</v>
      </c>
      <c r="C273" s="5">
        <v>778.0</v>
      </c>
      <c r="D273" s="5">
        <v>0.0</v>
      </c>
      <c r="E273" s="5">
        <v>2.0</v>
      </c>
      <c r="F273" s="5">
        <v>0.0</v>
      </c>
    </row>
    <row r="274" ht="15.75" customHeight="1">
      <c r="A274" s="5" t="s">
        <v>283</v>
      </c>
      <c r="B274" s="15" t="s">
        <v>1607</v>
      </c>
      <c r="C274" s="5">
        <v>6407.0</v>
      </c>
      <c r="D274" s="5">
        <v>4.0</v>
      </c>
      <c r="E274" s="5">
        <v>4.0</v>
      </c>
      <c r="F274" s="5">
        <v>1.0</v>
      </c>
    </row>
    <row r="275" ht="15.75" customHeight="1">
      <c r="A275" s="5" t="s">
        <v>57</v>
      </c>
      <c r="B275" s="15" t="s">
        <v>1607</v>
      </c>
      <c r="C275" s="5">
        <v>1395.0</v>
      </c>
      <c r="D275" s="5">
        <v>0.0</v>
      </c>
      <c r="E275" s="5">
        <v>2.0</v>
      </c>
      <c r="F275" s="5">
        <v>0.0</v>
      </c>
    </row>
    <row r="276" ht="15.75" customHeight="1">
      <c r="A276" s="5" t="s">
        <v>58</v>
      </c>
      <c r="B276" s="15" t="s">
        <v>1607</v>
      </c>
      <c r="C276" s="5">
        <v>559076.0</v>
      </c>
      <c r="D276" s="5">
        <v>424.0</v>
      </c>
      <c r="E276" s="5">
        <v>62.0</v>
      </c>
      <c r="F276" s="5">
        <v>77.0</v>
      </c>
    </row>
    <row r="277" ht="15.75" customHeight="1">
      <c r="A277" s="5" t="s">
        <v>284</v>
      </c>
      <c r="B277" s="15" t="s">
        <v>1607</v>
      </c>
      <c r="C277" s="5">
        <v>1409.0</v>
      </c>
      <c r="D277" s="5">
        <v>0.0</v>
      </c>
      <c r="E277" s="5">
        <v>2.0</v>
      </c>
      <c r="F277" s="5">
        <v>0.0</v>
      </c>
    </row>
    <row r="278" ht="15.75" customHeight="1">
      <c r="A278" s="5" t="s">
        <v>285</v>
      </c>
      <c r="B278" s="15" t="s">
        <v>1607</v>
      </c>
      <c r="C278" s="5">
        <v>8054.0</v>
      </c>
      <c r="D278" s="5">
        <v>8.0</v>
      </c>
      <c r="E278" s="5">
        <v>5.0</v>
      </c>
      <c r="F278" s="5">
        <v>0.0</v>
      </c>
    </row>
    <row r="279" ht="15.75" customHeight="1">
      <c r="A279" s="5" t="s">
        <v>214</v>
      </c>
      <c r="B279" s="15" t="s">
        <v>1607</v>
      </c>
      <c r="C279" s="5">
        <v>7351.0</v>
      </c>
      <c r="D279" s="5">
        <v>5.0</v>
      </c>
      <c r="E279" s="5">
        <v>2.0</v>
      </c>
      <c r="F279" s="5">
        <v>1.0</v>
      </c>
    </row>
    <row r="280" ht="15.75" customHeight="1">
      <c r="A280" s="5" t="s">
        <v>286</v>
      </c>
      <c r="B280" s="15" t="s">
        <v>1607</v>
      </c>
      <c r="C280" s="5">
        <v>53882.0</v>
      </c>
      <c r="D280" s="5">
        <v>46.0</v>
      </c>
      <c r="E280" s="5">
        <v>11.0</v>
      </c>
      <c r="F280" s="5">
        <v>9.0</v>
      </c>
    </row>
    <row r="281" ht="15.75" customHeight="1">
      <c r="A281" s="5" t="s">
        <v>287</v>
      </c>
      <c r="B281" s="15" t="s">
        <v>1607</v>
      </c>
      <c r="C281" s="5">
        <v>324709.0</v>
      </c>
      <c r="D281" s="5">
        <v>252.0</v>
      </c>
      <c r="E281" s="5">
        <v>37.0</v>
      </c>
      <c r="F281" s="5">
        <v>42.0</v>
      </c>
    </row>
    <row r="282" ht="15.75" customHeight="1">
      <c r="A282" s="5" t="s">
        <v>288</v>
      </c>
      <c r="B282" s="15" t="s">
        <v>1607</v>
      </c>
      <c r="C282" s="5">
        <v>14072.0</v>
      </c>
      <c r="D282" s="5">
        <v>11.0</v>
      </c>
      <c r="E282" s="5">
        <v>4.0</v>
      </c>
      <c r="F282" s="5">
        <v>4.0</v>
      </c>
    </row>
    <row r="283" ht="15.75" customHeight="1">
      <c r="A283" s="5" t="s">
        <v>169</v>
      </c>
      <c r="B283" s="15" t="s">
        <v>1607</v>
      </c>
      <c r="C283" s="5">
        <v>5507.0</v>
      </c>
      <c r="D283" s="5">
        <v>3.0</v>
      </c>
      <c r="E283" s="5">
        <v>3.0</v>
      </c>
      <c r="F283" s="5">
        <v>0.0</v>
      </c>
    </row>
    <row r="284" ht="15.75" customHeight="1">
      <c r="A284" s="5" t="s">
        <v>171</v>
      </c>
      <c r="B284" s="15" t="s">
        <v>1607</v>
      </c>
      <c r="C284" s="5">
        <v>21940.0</v>
      </c>
      <c r="D284" s="5">
        <v>13.0</v>
      </c>
      <c r="E284" s="5">
        <v>3.0</v>
      </c>
      <c r="F284" s="5">
        <v>2.0</v>
      </c>
    </row>
    <row r="285" ht="15.75" customHeight="1">
      <c r="A285" s="5" t="s">
        <v>289</v>
      </c>
      <c r="B285" s="15" t="s">
        <v>1607</v>
      </c>
      <c r="C285" s="5">
        <v>147502.0</v>
      </c>
      <c r="D285" s="5">
        <v>91.0</v>
      </c>
      <c r="E285" s="5">
        <v>20.0</v>
      </c>
      <c r="F285" s="5">
        <v>11.0</v>
      </c>
    </row>
    <row r="286" ht="15.75" customHeight="1">
      <c r="A286" s="5" t="s">
        <v>290</v>
      </c>
      <c r="B286" s="15" t="s">
        <v>1607</v>
      </c>
      <c r="C286" s="5">
        <v>693.0</v>
      </c>
      <c r="D286" s="5">
        <v>1.0</v>
      </c>
      <c r="E286" s="5">
        <v>1.0</v>
      </c>
      <c r="F286" s="5">
        <v>0.0</v>
      </c>
    </row>
    <row r="287" ht="15.75" customHeight="1">
      <c r="A287" s="5" t="s">
        <v>291</v>
      </c>
      <c r="B287" s="15" t="s">
        <v>1607</v>
      </c>
      <c r="C287" s="5">
        <v>12899.0</v>
      </c>
      <c r="D287" s="5">
        <v>5.0</v>
      </c>
      <c r="E287" s="5">
        <v>2.0</v>
      </c>
      <c r="F287" s="5">
        <v>1.0</v>
      </c>
    </row>
    <row r="288" ht="15.75" customHeight="1">
      <c r="A288" s="5" t="s">
        <v>292</v>
      </c>
      <c r="B288" s="15" t="s">
        <v>1607</v>
      </c>
      <c r="C288" s="5">
        <v>25783.0</v>
      </c>
      <c r="D288" s="5">
        <v>14.0</v>
      </c>
      <c r="E288" s="5">
        <v>7.0</v>
      </c>
      <c r="F288" s="5">
        <v>0.0</v>
      </c>
    </row>
    <row r="289" ht="15.75" customHeight="1">
      <c r="A289" s="5" t="s">
        <v>293</v>
      </c>
      <c r="B289" s="15" t="s">
        <v>1607</v>
      </c>
      <c r="C289" s="5">
        <v>40747.0</v>
      </c>
      <c r="D289" s="5">
        <v>22.0</v>
      </c>
      <c r="E289" s="5">
        <v>9.0</v>
      </c>
      <c r="F289" s="5">
        <v>5.0</v>
      </c>
    </row>
    <row r="290" ht="15.75" customHeight="1">
      <c r="A290" s="5" t="s">
        <v>73</v>
      </c>
      <c r="B290" s="15" t="s">
        <v>1607</v>
      </c>
      <c r="C290" s="5">
        <v>28208.0</v>
      </c>
      <c r="D290" s="5">
        <v>11.0</v>
      </c>
      <c r="E290" s="5">
        <v>6.0</v>
      </c>
      <c r="F290" s="5">
        <v>3.0</v>
      </c>
    </row>
    <row r="291" ht="15.75" customHeight="1">
      <c r="A291" s="5" t="s">
        <v>294</v>
      </c>
      <c r="B291" s="15" t="s">
        <v>1607</v>
      </c>
      <c r="C291" s="5">
        <v>18407.0</v>
      </c>
      <c r="D291" s="5">
        <v>11.0</v>
      </c>
      <c r="E291" s="5">
        <v>4.0</v>
      </c>
      <c r="F291" s="5">
        <v>0.0</v>
      </c>
    </row>
    <row r="292" ht="15.75" customHeight="1">
      <c r="A292" s="5" t="s">
        <v>295</v>
      </c>
      <c r="B292" s="15" t="s">
        <v>1607</v>
      </c>
      <c r="C292" s="5">
        <v>4615.0</v>
      </c>
      <c r="D292" s="5">
        <v>6.0</v>
      </c>
      <c r="E292" s="5">
        <v>3.0</v>
      </c>
      <c r="F292" s="5">
        <v>0.0</v>
      </c>
    </row>
    <row r="293" ht="15.75" customHeight="1">
      <c r="A293" s="5" t="s">
        <v>296</v>
      </c>
      <c r="B293" s="15" t="s">
        <v>1607</v>
      </c>
      <c r="C293" s="5">
        <v>16296.0</v>
      </c>
      <c r="D293" s="5">
        <v>5.0</v>
      </c>
      <c r="E293" s="5">
        <v>4.0</v>
      </c>
      <c r="F293" s="5">
        <v>0.0</v>
      </c>
    </row>
    <row r="294" ht="15.75" customHeight="1">
      <c r="A294" s="5" t="s">
        <v>178</v>
      </c>
      <c r="B294" s="15" t="s">
        <v>1607</v>
      </c>
      <c r="C294" s="5">
        <v>4380.0</v>
      </c>
      <c r="D294" s="5">
        <v>2.0</v>
      </c>
      <c r="E294" s="5">
        <v>4.0</v>
      </c>
      <c r="F294" s="5">
        <v>1.0</v>
      </c>
    </row>
    <row r="295" ht="15.75" customHeight="1">
      <c r="A295" s="5" t="s">
        <v>297</v>
      </c>
      <c r="B295" s="15" t="s">
        <v>1607</v>
      </c>
      <c r="C295" s="5">
        <v>17595.0</v>
      </c>
      <c r="D295" s="5">
        <v>19.0</v>
      </c>
      <c r="E295" s="5">
        <v>7.0</v>
      </c>
      <c r="F295" s="5">
        <v>7.0</v>
      </c>
    </row>
    <row r="296" ht="15.75" customHeight="1">
      <c r="A296" s="5" t="s">
        <v>298</v>
      </c>
      <c r="B296" s="15" t="s">
        <v>1607</v>
      </c>
      <c r="C296" s="5">
        <v>12040.0</v>
      </c>
      <c r="D296" s="5">
        <v>10.0</v>
      </c>
      <c r="E296" s="5">
        <v>3.0</v>
      </c>
      <c r="F296" s="5">
        <v>2.0</v>
      </c>
    </row>
    <row r="297" ht="15.75" customHeight="1">
      <c r="A297" s="5" t="s">
        <v>299</v>
      </c>
      <c r="B297" s="15" t="s">
        <v>1607</v>
      </c>
      <c r="C297" s="5">
        <v>161350.0</v>
      </c>
      <c r="D297" s="5">
        <v>97.0</v>
      </c>
      <c r="E297" s="5">
        <v>17.0</v>
      </c>
      <c r="F297" s="5">
        <v>13.0</v>
      </c>
    </row>
    <row r="298" ht="15.75" customHeight="1">
      <c r="A298" s="5" t="s">
        <v>300</v>
      </c>
      <c r="B298" s="15" t="s">
        <v>1607</v>
      </c>
      <c r="C298" s="5">
        <v>6660.0</v>
      </c>
      <c r="D298" s="5">
        <v>5.0</v>
      </c>
      <c r="E298" s="5">
        <v>1.0</v>
      </c>
      <c r="F298" s="5">
        <v>0.0</v>
      </c>
    </row>
    <row r="299" ht="15.75" customHeight="1">
      <c r="A299" s="5" t="s">
        <v>301</v>
      </c>
      <c r="B299" s="15" t="s">
        <v>1607</v>
      </c>
      <c r="C299" s="5">
        <v>11561.0</v>
      </c>
      <c r="D299" s="5">
        <v>5.0</v>
      </c>
      <c r="E299" s="5">
        <v>4.0</v>
      </c>
      <c r="F299" s="5">
        <v>1.0</v>
      </c>
    </row>
    <row r="300" ht="15.75" customHeight="1">
      <c r="A300" s="5" t="s">
        <v>302</v>
      </c>
      <c r="B300" s="15" t="s">
        <v>1607</v>
      </c>
      <c r="C300" s="5">
        <v>24054.0</v>
      </c>
      <c r="D300" s="5">
        <v>25.0</v>
      </c>
      <c r="E300" s="5">
        <v>9.0</v>
      </c>
      <c r="F300" s="5">
        <v>6.0</v>
      </c>
    </row>
    <row r="301" ht="15.75" customHeight="1">
      <c r="A301" s="5" t="s">
        <v>303</v>
      </c>
      <c r="B301" s="15" t="s">
        <v>1607</v>
      </c>
      <c r="C301" s="5">
        <v>6161.0</v>
      </c>
      <c r="D301" s="5">
        <v>1.0</v>
      </c>
      <c r="E301" s="5">
        <v>4.0</v>
      </c>
      <c r="F301" s="5">
        <v>0.0</v>
      </c>
    </row>
    <row r="302" ht="15.75" customHeight="1">
      <c r="A302" s="5" t="s">
        <v>304</v>
      </c>
      <c r="B302" s="15" t="s">
        <v>1607</v>
      </c>
      <c r="C302" s="5">
        <v>717.0</v>
      </c>
      <c r="D302" s="5">
        <v>4.0</v>
      </c>
      <c r="E302" s="5">
        <v>1.0</v>
      </c>
      <c r="F302" s="5">
        <v>0.0</v>
      </c>
    </row>
    <row r="303" ht="15.75" customHeight="1">
      <c r="A303" s="5" t="s">
        <v>305</v>
      </c>
      <c r="B303" s="15" t="s">
        <v>1607</v>
      </c>
      <c r="C303" s="5">
        <v>7755.0</v>
      </c>
      <c r="D303" s="5">
        <v>12.0</v>
      </c>
      <c r="E303" s="5">
        <v>7.0</v>
      </c>
      <c r="F303" s="5">
        <v>1.0</v>
      </c>
    </row>
    <row r="304" ht="15.75" customHeight="1">
      <c r="A304" s="5" t="s">
        <v>306</v>
      </c>
      <c r="B304" s="15" t="s">
        <v>1607</v>
      </c>
      <c r="C304" s="5">
        <v>2330.0</v>
      </c>
      <c r="D304" s="5">
        <v>1.0</v>
      </c>
      <c r="E304" s="5">
        <v>1.0</v>
      </c>
      <c r="F304" s="5">
        <v>0.0</v>
      </c>
    </row>
    <row r="305" ht="15.75" customHeight="1">
      <c r="A305" s="5" t="s">
        <v>307</v>
      </c>
      <c r="B305" s="15" t="s">
        <v>1607</v>
      </c>
      <c r="C305" s="5">
        <v>29205.0</v>
      </c>
      <c r="D305" s="5">
        <v>48.0</v>
      </c>
      <c r="E305" s="5">
        <v>11.0</v>
      </c>
      <c r="F305" s="5">
        <v>0.0</v>
      </c>
    </row>
    <row r="306" ht="15.75" customHeight="1">
      <c r="A306" s="5" t="s">
        <v>308</v>
      </c>
      <c r="B306" s="15" t="s">
        <v>1607</v>
      </c>
      <c r="C306" s="5">
        <v>23375.0</v>
      </c>
      <c r="D306" s="5">
        <v>14.0</v>
      </c>
      <c r="E306" s="5">
        <v>4.0</v>
      </c>
      <c r="F306" s="5">
        <v>3.0</v>
      </c>
    </row>
    <row r="307" ht="15.75" customHeight="1">
      <c r="A307" s="5" t="s">
        <v>86</v>
      </c>
      <c r="B307" s="15" t="s">
        <v>1607</v>
      </c>
      <c r="C307" s="5">
        <v>4784.0</v>
      </c>
      <c r="D307" s="5">
        <v>2.0</v>
      </c>
      <c r="E307" s="5">
        <v>1.0</v>
      </c>
      <c r="F307" s="5">
        <v>0.0</v>
      </c>
    </row>
    <row r="308" ht="15.75" customHeight="1">
      <c r="A308" s="5" t="s">
        <v>309</v>
      </c>
      <c r="B308" s="15" t="s">
        <v>1607</v>
      </c>
      <c r="C308" s="5">
        <v>276163.0</v>
      </c>
      <c r="D308" s="5">
        <v>149.0</v>
      </c>
      <c r="E308" s="5">
        <v>29.0</v>
      </c>
      <c r="F308" s="5">
        <v>22.0</v>
      </c>
    </row>
    <row r="309" ht="15.75" customHeight="1">
      <c r="A309" s="5" t="s">
        <v>137</v>
      </c>
      <c r="B309" s="15" t="s">
        <v>1607</v>
      </c>
      <c r="C309" s="5">
        <v>10232.0</v>
      </c>
      <c r="D309" s="5">
        <v>2.0</v>
      </c>
      <c r="E309" s="5">
        <v>4.0</v>
      </c>
      <c r="F309" s="5">
        <v>0.0</v>
      </c>
    </row>
    <row r="310" ht="15.75" customHeight="1">
      <c r="A310" s="5" t="s">
        <v>310</v>
      </c>
      <c r="B310" s="15" t="s">
        <v>8600</v>
      </c>
      <c r="C310" s="5">
        <v>943686.0</v>
      </c>
      <c r="D310" s="5">
        <v>659.0</v>
      </c>
      <c r="E310" s="5">
        <v>216.0</v>
      </c>
      <c r="F310" s="5">
        <v>212.0</v>
      </c>
    </row>
    <row r="311" ht="15.75" customHeight="1">
      <c r="A311" s="5" t="s">
        <v>314</v>
      </c>
      <c r="B311" s="15" t="s">
        <v>8600</v>
      </c>
      <c r="C311" s="5">
        <v>896258.0</v>
      </c>
      <c r="D311" s="5">
        <v>599.0</v>
      </c>
      <c r="E311" s="5">
        <v>245.0</v>
      </c>
      <c r="F311" s="5">
        <v>129.0</v>
      </c>
    </row>
    <row r="312" ht="15.75" customHeight="1">
      <c r="A312" s="5" t="s">
        <v>315</v>
      </c>
      <c r="B312" s="15" t="s">
        <v>8600</v>
      </c>
      <c r="C312" s="5">
        <v>185110.0</v>
      </c>
      <c r="D312" s="5">
        <v>96.0</v>
      </c>
      <c r="E312" s="5">
        <v>40.0</v>
      </c>
      <c r="F312" s="5">
        <v>19.0</v>
      </c>
    </row>
    <row r="313" ht="15.75" customHeight="1">
      <c r="A313" s="5" t="s">
        <v>316</v>
      </c>
      <c r="B313" s="15" t="s">
        <v>8600</v>
      </c>
      <c r="C313" s="5">
        <v>164555.0</v>
      </c>
      <c r="D313" s="5">
        <v>106.0</v>
      </c>
      <c r="E313" s="5">
        <v>34.0</v>
      </c>
      <c r="F313" s="5">
        <v>22.0</v>
      </c>
    </row>
    <row r="314" ht="15.75" customHeight="1">
      <c r="A314" s="5" t="s">
        <v>317</v>
      </c>
      <c r="B314" s="15" t="s">
        <v>8600</v>
      </c>
      <c r="C314" s="5">
        <v>861534.0</v>
      </c>
      <c r="D314" s="5">
        <v>652.0</v>
      </c>
      <c r="E314" s="5">
        <v>200.0</v>
      </c>
      <c r="F314" s="5">
        <v>100.0</v>
      </c>
    </row>
    <row r="315" ht="15.75" customHeight="1">
      <c r="A315" s="5" t="s">
        <v>318</v>
      </c>
      <c r="B315" s="15" t="s">
        <v>8600</v>
      </c>
      <c r="C315" s="5">
        <v>272053.0</v>
      </c>
      <c r="D315" s="5">
        <v>188.0</v>
      </c>
      <c r="E315" s="5">
        <v>43.0</v>
      </c>
      <c r="F315" s="5">
        <v>29.0</v>
      </c>
    </row>
    <row r="316" ht="15.75" customHeight="1">
      <c r="A316" s="5" t="s">
        <v>319</v>
      </c>
      <c r="B316" s="15" t="s">
        <v>8600</v>
      </c>
      <c r="C316" s="5">
        <v>151758.0</v>
      </c>
      <c r="D316" s="5">
        <v>67.0</v>
      </c>
      <c r="E316" s="5">
        <v>15.0</v>
      </c>
      <c r="F316" s="5">
        <v>16.0</v>
      </c>
    </row>
    <row r="317" ht="15.75" customHeight="1">
      <c r="A317" s="5" t="s">
        <v>320</v>
      </c>
      <c r="B317" s="15" t="s">
        <v>8600</v>
      </c>
      <c r="C317" s="5">
        <v>116919.0</v>
      </c>
      <c r="D317" s="5">
        <v>62.0</v>
      </c>
      <c r="E317" s="5">
        <v>21.0</v>
      </c>
      <c r="F317" s="5">
        <v>11.0</v>
      </c>
    </row>
    <row r="318" ht="15.75" customHeight="1">
      <c r="A318" s="5" t="s">
        <v>321</v>
      </c>
      <c r="B318" s="15" t="s">
        <v>590</v>
      </c>
      <c r="C318" s="5">
        <v>171949.0</v>
      </c>
      <c r="D318" s="5">
        <v>88.0</v>
      </c>
      <c r="E318" s="5">
        <v>24.0</v>
      </c>
      <c r="F318" s="5">
        <v>16.0</v>
      </c>
    </row>
    <row r="319" ht="15.75" customHeight="1">
      <c r="A319" s="5" t="s">
        <v>324</v>
      </c>
      <c r="B319" s="15" t="s">
        <v>590</v>
      </c>
      <c r="C319" s="5">
        <v>552271.0</v>
      </c>
      <c r="D319" s="5">
        <v>385.0</v>
      </c>
      <c r="E319" s="5">
        <v>91.0</v>
      </c>
      <c r="F319" s="5">
        <v>88.0</v>
      </c>
    </row>
    <row r="320" ht="15.75" customHeight="1">
      <c r="A320" s="5" t="s">
        <v>325</v>
      </c>
      <c r="B320" s="15" t="s">
        <v>590</v>
      </c>
      <c r="C320" s="5">
        <v>210728.0</v>
      </c>
      <c r="D320" s="5">
        <v>142.0</v>
      </c>
      <c r="E320" s="5">
        <v>50.0</v>
      </c>
      <c r="F320" s="5">
        <v>30.0</v>
      </c>
    </row>
    <row r="321" ht="15.75" customHeight="1">
      <c r="A321" s="5" t="s">
        <v>326</v>
      </c>
      <c r="B321" s="15" t="s">
        <v>326</v>
      </c>
      <c r="C321" s="5">
        <v>659005.0</v>
      </c>
      <c r="D321" s="5">
        <v>839.0</v>
      </c>
      <c r="E321" s="5">
        <v>198.0</v>
      </c>
      <c r="F321" s="5">
        <v>88.0</v>
      </c>
    </row>
    <row r="322" ht="15.75" customHeight="1">
      <c r="A322" s="5" t="s">
        <v>328</v>
      </c>
      <c r="B322" s="15" t="s">
        <v>8601</v>
      </c>
      <c r="C322" s="5">
        <v>255786.0</v>
      </c>
      <c r="D322" s="5">
        <v>193.0</v>
      </c>
      <c r="E322" s="5">
        <v>37.0</v>
      </c>
      <c r="F322" s="5">
        <v>33.0</v>
      </c>
    </row>
    <row r="323" ht="15.75" customHeight="1">
      <c r="A323" s="5" t="s">
        <v>330</v>
      </c>
      <c r="B323" s="15" t="s">
        <v>8601</v>
      </c>
      <c r="C323" s="5">
        <v>27143.0</v>
      </c>
      <c r="D323" s="5">
        <v>16.0</v>
      </c>
      <c r="E323" s="5">
        <v>4.0</v>
      </c>
      <c r="F323" s="5">
        <v>3.0</v>
      </c>
    </row>
    <row r="324" ht="15.75" customHeight="1">
      <c r="A324" s="5" t="s">
        <v>331</v>
      </c>
      <c r="B324" s="15" t="s">
        <v>8601</v>
      </c>
      <c r="C324" s="5">
        <v>178860.0</v>
      </c>
      <c r="D324" s="5">
        <v>136.0</v>
      </c>
      <c r="E324" s="5">
        <v>26.0</v>
      </c>
      <c r="F324" s="5">
        <v>18.0</v>
      </c>
    </row>
    <row r="325" ht="15.75" customHeight="1">
      <c r="A325" s="5" t="s">
        <v>332</v>
      </c>
      <c r="B325" s="15" t="s">
        <v>8601</v>
      </c>
      <c r="C325" s="5">
        <v>26682.0</v>
      </c>
      <c r="D325" s="5">
        <v>16.0</v>
      </c>
      <c r="E325" s="5">
        <v>4.0</v>
      </c>
      <c r="F325" s="5">
        <v>1.0</v>
      </c>
    </row>
    <row r="326" ht="15.75" customHeight="1">
      <c r="A326" s="5" t="s">
        <v>333</v>
      </c>
      <c r="B326" s="15" t="s">
        <v>8601</v>
      </c>
      <c r="C326" s="5">
        <v>557299.0</v>
      </c>
      <c r="D326" s="5">
        <v>343.0</v>
      </c>
      <c r="E326" s="5">
        <v>81.0</v>
      </c>
      <c r="F326" s="5">
        <v>45.0</v>
      </c>
    </row>
    <row r="327" ht="15.75" customHeight="1">
      <c r="A327" s="5" t="s">
        <v>334</v>
      </c>
      <c r="B327" s="15" t="s">
        <v>8601</v>
      </c>
      <c r="C327" s="5">
        <v>1865385.0</v>
      </c>
      <c r="D327" s="5">
        <v>1286.0</v>
      </c>
      <c r="E327" s="5">
        <v>374.0</v>
      </c>
      <c r="F327" s="5">
        <v>183.0</v>
      </c>
    </row>
    <row r="328" ht="15.75" customHeight="1">
      <c r="A328" s="5" t="s">
        <v>29</v>
      </c>
      <c r="B328" s="15" t="s">
        <v>8601</v>
      </c>
      <c r="C328" s="5">
        <v>14510.0</v>
      </c>
      <c r="D328" s="5">
        <v>7.0</v>
      </c>
      <c r="E328" s="5">
        <v>4.0</v>
      </c>
      <c r="F328" s="5">
        <v>0.0</v>
      </c>
    </row>
    <row r="329" ht="15.75" customHeight="1">
      <c r="A329" s="5" t="s">
        <v>335</v>
      </c>
      <c r="B329" s="15" t="s">
        <v>8601</v>
      </c>
      <c r="C329" s="5">
        <v>168595.0</v>
      </c>
      <c r="D329" s="5">
        <v>74.0</v>
      </c>
      <c r="E329" s="5">
        <v>19.0</v>
      </c>
      <c r="F329" s="5">
        <v>13.0</v>
      </c>
    </row>
    <row r="330" ht="15.75" customHeight="1">
      <c r="A330" s="5" t="s">
        <v>336</v>
      </c>
      <c r="B330" s="15" t="s">
        <v>8601</v>
      </c>
      <c r="C330" s="5">
        <v>139264.0</v>
      </c>
      <c r="D330" s="5">
        <v>47.0</v>
      </c>
      <c r="E330" s="5">
        <v>18.0</v>
      </c>
      <c r="F330" s="5">
        <v>8.0</v>
      </c>
    </row>
    <row r="331" ht="15.75" customHeight="1">
      <c r="A331" s="5" t="s">
        <v>35</v>
      </c>
      <c r="B331" s="15" t="s">
        <v>8601</v>
      </c>
      <c r="C331" s="5">
        <v>199501.0</v>
      </c>
      <c r="D331" s="5">
        <v>119.0</v>
      </c>
      <c r="E331" s="5">
        <v>21.0</v>
      </c>
      <c r="F331" s="5">
        <v>18.0</v>
      </c>
    </row>
    <row r="332" ht="15.75" customHeight="1">
      <c r="A332" s="5" t="s">
        <v>337</v>
      </c>
      <c r="B332" s="15" t="s">
        <v>8601</v>
      </c>
      <c r="C332" s="5">
        <v>347899.0</v>
      </c>
      <c r="D332" s="5">
        <v>185.0</v>
      </c>
      <c r="E332" s="5">
        <v>62.0</v>
      </c>
      <c r="F332" s="5">
        <v>33.0</v>
      </c>
    </row>
    <row r="333" ht="15.75" customHeight="1">
      <c r="A333" s="5" t="s">
        <v>150</v>
      </c>
      <c r="B333" s="15" t="s">
        <v>8601</v>
      </c>
      <c r="C333" s="5">
        <v>67942.0</v>
      </c>
      <c r="D333" s="5">
        <v>40.0</v>
      </c>
      <c r="E333" s="5">
        <v>8.0</v>
      </c>
      <c r="F333" s="5">
        <v>6.0</v>
      </c>
    </row>
    <row r="334" ht="15.75" customHeight="1">
      <c r="A334" s="5" t="s">
        <v>338</v>
      </c>
      <c r="B334" s="15" t="s">
        <v>8601</v>
      </c>
      <c r="C334" s="5">
        <v>35094.0</v>
      </c>
      <c r="D334" s="5">
        <v>11.0</v>
      </c>
      <c r="E334" s="5">
        <v>5.0</v>
      </c>
      <c r="F334" s="5">
        <v>0.0</v>
      </c>
    </row>
    <row r="335" ht="15.75" customHeight="1">
      <c r="A335" s="5" t="s">
        <v>339</v>
      </c>
      <c r="B335" s="15" t="s">
        <v>8601</v>
      </c>
      <c r="C335" s="5">
        <v>15904.0</v>
      </c>
      <c r="D335" s="5">
        <v>8.0</v>
      </c>
      <c r="E335" s="5">
        <v>3.0</v>
      </c>
      <c r="F335" s="5">
        <v>0.0</v>
      </c>
    </row>
    <row r="336" ht="15.75" customHeight="1">
      <c r="A336" s="5" t="s">
        <v>340</v>
      </c>
      <c r="B336" s="15" t="s">
        <v>8601</v>
      </c>
      <c r="C336" s="5">
        <v>898372.0</v>
      </c>
      <c r="D336" s="5">
        <v>739.0</v>
      </c>
      <c r="E336" s="5">
        <v>164.0</v>
      </c>
      <c r="F336" s="5">
        <v>80.0</v>
      </c>
    </row>
    <row r="337" ht="15.75" customHeight="1">
      <c r="A337" s="5" t="s">
        <v>48</v>
      </c>
      <c r="B337" s="15" t="s">
        <v>8601</v>
      </c>
      <c r="C337" s="5">
        <v>309449.0</v>
      </c>
      <c r="D337" s="5">
        <v>188.0</v>
      </c>
      <c r="E337" s="5">
        <v>44.0</v>
      </c>
      <c r="F337" s="5">
        <v>24.0</v>
      </c>
    </row>
    <row r="338" ht="15.75" customHeight="1">
      <c r="A338" s="5" t="s">
        <v>341</v>
      </c>
      <c r="B338" s="15" t="s">
        <v>8601</v>
      </c>
      <c r="C338" s="5">
        <v>102471.0</v>
      </c>
      <c r="D338" s="5">
        <v>37.0</v>
      </c>
      <c r="E338" s="5">
        <v>17.0</v>
      </c>
      <c r="F338" s="5">
        <v>5.0</v>
      </c>
    </row>
    <row r="339" ht="15.75" customHeight="1">
      <c r="A339" s="5" t="s">
        <v>51</v>
      </c>
      <c r="B339" s="15" t="s">
        <v>8601</v>
      </c>
      <c r="C339" s="5">
        <v>11678.0</v>
      </c>
      <c r="D339" s="5">
        <v>5.0</v>
      </c>
      <c r="E339" s="5">
        <v>6.0</v>
      </c>
      <c r="F339" s="5">
        <v>1.0</v>
      </c>
    </row>
    <row r="340" ht="15.75" customHeight="1">
      <c r="A340" s="5" t="s">
        <v>342</v>
      </c>
      <c r="B340" s="15" t="s">
        <v>8601</v>
      </c>
      <c r="C340" s="5">
        <v>46121.0</v>
      </c>
      <c r="D340" s="5">
        <v>19.0</v>
      </c>
      <c r="E340" s="5">
        <v>10.0</v>
      </c>
      <c r="F340" s="5">
        <v>0.0</v>
      </c>
    </row>
    <row r="341" ht="15.75" customHeight="1">
      <c r="A341" s="5" t="s">
        <v>343</v>
      </c>
      <c r="B341" s="15" t="s">
        <v>8601</v>
      </c>
      <c r="C341" s="5">
        <v>16973.0</v>
      </c>
      <c r="D341" s="5">
        <v>6.0</v>
      </c>
      <c r="E341" s="5">
        <v>3.0</v>
      </c>
      <c r="F341" s="5">
        <v>0.0</v>
      </c>
    </row>
    <row r="342" ht="15.75" customHeight="1">
      <c r="A342" s="5" t="s">
        <v>344</v>
      </c>
      <c r="B342" s="15" t="s">
        <v>8601</v>
      </c>
      <c r="C342" s="5">
        <v>13439.0</v>
      </c>
      <c r="D342" s="5">
        <v>2.0</v>
      </c>
      <c r="E342" s="5">
        <v>0.0</v>
      </c>
      <c r="F342" s="5">
        <v>0.0</v>
      </c>
    </row>
    <row r="343" ht="15.75" customHeight="1">
      <c r="A343" s="5" t="s">
        <v>345</v>
      </c>
      <c r="B343" s="15" t="s">
        <v>8601</v>
      </c>
      <c r="C343" s="5">
        <v>15936.0</v>
      </c>
      <c r="D343" s="5">
        <v>7.0</v>
      </c>
      <c r="E343" s="5">
        <v>4.0</v>
      </c>
      <c r="F343" s="5">
        <v>1.0</v>
      </c>
    </row>
    <row r="344" ht="15.75" customHeight="1">
      <c r="A344" s="5" t="s">
        <v>346</v>
      </c>
      <c r="B344" s="15" t="s">
        <v>8601</v>
      </c>
      <c r="C344" s="5">
        <v>14068.0</v>
      </c>
      <c r="D344" s="5">
        <v>7.0</v>
      </c>
      <c r="E344" s="5">
        <v>2.0</v>
      </c>
      <c r="F344" s="5">
        <v>0.0</v>
      </c>
    </row>
    <row r="345" ht="15.75" customHeight="1">
      <c r="A345" s="5" t="s">
        <v>347</v>
      </c>
      <c r="B345" s="15" t="s">
        <v>8601</v>
      </c>
      <c r="C345" s="5">
        <v>27264.0</v>
      </c>
      <c r="D345" s="5">
        <v>9.0</v>
      </c>
      <c r="E345" s="5">
        <v>10.0</v>
      </c>
      <c r="F345" s="5">
        <v>2.0</v>
      </c>
    </row>
    <row r="346" ht="15.75" customHeight="1">
      <c r="A346" s="5" t="s">
        <v>348</v>
      </c>
      <c r="B346" s="15" t="s">
        <v>8601</v>
      </c>
      <c r="C346" s="5">
        <v>38294.0</v>
      </c>
      <c r="D346" s="5">
        <v>22.0</v>
      </c>
      <c r="E346" s="5">
        <v>12.0</v>
      </c>
      <c r="F346" s="5">
        <v>3.0</v>
      </c>
    </row>
    <row r="347" ht="15.75" customHeight="1">
      <c r="A347" s="5" t="s">
        <v>349</v>
      </c>
      <c r="B347" s="15" t="s">
        <v>8601</v>
      </c>
      <c r="C347" s="5">
        <v>175695.0</v>
      </c>
      <c r="D347" s="5">
        <v>82.0</v>
      </c>
      <c r="E347" s="5">
        <v>23.0</v>
      </c>
      <c r="F347" s="5">
        <v>11.0</v>
      </c>
    </row>
    <row r="348" ht="15.75" customHeight="1">
      <c r="A348" s="5" t="s">
        <v>350</v>
      </c>
      <c r="B348" s="15" t="s">
        <v>8601</v>
      </c>
      <c r="C348" s="5">
        <v>98085.0</v>
      </c>
      <c r="D348" s="5">
        <v>40.0</v>
      </c>
      <c r="E348" s="5">
        <v>14.0</v>
      </c>
      <c r="F348" s="5">
        <v>6.0</v>
      </c>
    </row>
    <row r="349" ht="15.75" customHeight="1">
      <c r="A349" s="5" t="s">
        <v>351</v>
      </c>
      <c r="B349" s="15" t="s">
        <v>8601</v>
      </c>
      <c r="C349" s="5">
        <v>1317116.0</v>
      </c>
      <c r="D349" s="5">
        <v>837.0</v>
      </c>
      <c r="E349" s="5">
        <v>265.0</v>
      </c>
      <c r="F349" s="5">
        <v>127.0</v>
      </c>
    </row>
    <row r="350" ht="15.75" customHeight="1">
      <c r="A350" s="5" t="s">
        <v>352</v>
      </c>
      <c r="B350" s="15" t="s">
        <v>8601</v>
      </c>
      <c r="C350" s="5">
        <v>19640.0</v>
      </c>
      <c r="D350" s="5">
        <v>4.0</v>
      </c>
      <c r="E350" s="5">
        <v>3.0</v>
      </c>
      <c r="F350" s="5">
        <v>0.0</v>
      </c>
    </row>
    <row r="351" ht="15.75" customHeight="1">
      <c r="A351" s="5" t="s">
        <v>353</v>
      </c>
      <c r="B351" s="15" t="s">
        <v>8601</v>
      </c>
      <c r="C351" s="5">
        <v>144740.0</v>
      </c>
      <c r="D351" s="5">
        <v>78.0</v>
      </c>
      <c r="E351" s="5">
        <v>28.0</v>
      </c>
      <c r="F351" s="5">
        <v>19.0</v>
      </c>
    </row>
    <row r="352" ht="15.75" customHeight="1">
      <c r="A352" s="5" t="s">
        <v>57</v>
      </c>
      <c r="B352" s="15" t="s">
        <v>8601</v>
      </c>
      <c r="C352" s="5">
        <v>48786.0</v>
      </c>
      <c r="D352" s="5">
        <v>27.0</v>
      </c>
      <c r="E352" s="5">
        <v>8.0</v>
      </c>
      <c r="F352" s="5">
        <v>1.0</v>
      </c>
    </row>
    <row r="353" ht="15.75" customHeight="1">
      <c r="A353" s="5" t="s">
        <v>58</v>
      </c>
      <c r="B353" s="15" t="s">
        <v>8601</v>
      </c>
      <c r="C353" s="5">
        <v>14037.0</v>
      </c>
      <c r="D353" s="5">
        <v>6.0</v>
      </c>
      <c r="E353" s="5">
        <v>3.0</v>
      </c>
      <c r="F353" s="5">
        <v>0.0</v>
      </c>
    </row>
    <row r="354" ht="15.75" customHeight="1">
      <c r="A354" s="5" t="s">
        <v>168</v>
      </c>
      <c r="B354" s="15" t="s">
        <v>8601</v>
      </c>
      <c r="C354" s="5">
        <v>8832.0</v>
      </c>
      <c r="D354" s="5">
        <v>2.0</v>
      </c>
      <c r="E354" s="5">
        <v>1.0</v>
      </c>
      <c r="F354" s="5">
        <v>0.0</v>
      </c>
    </row>
    <row r="355" ht="15.75" customHeight="1">
      <c r="A355" s="5" t="s">
        <v>214</v>
      </c>
      <c r="B355" s="15" t="s">
        <v>8601</v>
      </c>
      <c r="C355" s="5">
        <v>315657.0</v>
      </c>
      <c r="D355" s="5">
        <v>141.0</v>
      </c>
      <c r="E355" s="5">
        <v>41.0</v>
      </c>
      <c r="F355" s="5">
        <v>29.0</v>
      </c>
    </row>
    <row r="356" ht="15.75" customHeight="1">
      <c r="A356" s="5" t="s">
        <v>62</v>
      </c>
      <c r="B356" s="15" t="s">
        <v>8601</v>
      </c>
      <c r="C356" s="5">
        <v>678048.0</v>
      </c>
      <c r="D356" s="5">
        <v>355.0</v>
      </c>
      <c r="E356" s="5">
        <v>116.0</v>
      </c>
      <c r="F356" s="5">
        <v>46.0</v>
      </c>
    </row>
    <row r="357" ht="15.75" customHeight="1">
      <c r="A357" s="5" t="s">
        <v>354</v>
      </c>
      <c r="B357" s="15" t="s">
        <v>8601</v>
      </c>
      <c r="C357" s="5">
        <v>284053.0</v>
      </c>
      <c r="D357" s="5">
        <v>254.0</v>
      </c>
      <c r="E357" s="5">
        <v>41.0</v>
      </c>
      <c r="F357" s="5">
        <v>32.0</v>
      </c>
    </row>
    <row r="358" ht="15.75" customHeight="1">
      <c r="A358" s="5" t="s">
        <v>355</v>
      </c>
      <c r="B358" s="15" t="s">
        <v>8601</v>
      </c>
      <c r="C358" s="5">
        <v>39418.0</v>
      </c>
      <c r="D358" s="5">
        <v>17.0</v>
      </c>
      <c r="E358" s="5">
        <v>9.0</v>
      </c>
      <c r="F358" s="5">
        <v>1.0</v>
      </c>
    </row>
    <row r="359" ht="15.75" customHeight="1">
      <c r="A359" s="5" t="s">
        <v>356</v>
      </c>
      <c r="B359" s="15" t="s">
        <v>8601</v>
      </c>
      <c r="C359" s="5">
        <v>8345.0</v>
      </c>
      <c r="D359" s="5">
        <v>0.0</v>
      </c>
      <c r="E359" s="5">
        <v>3.0</v>
      </c>
      <c r="F359" s="5">
        <v>0.0</v>
      </c>
    </row>
    <row r="360" ht="15.75" customHeight="1">
      <c r="A360" s="5" t="s">
        <v>66</v>
      </c>
      <c r="B360" s="15" t="s">
        <v>8601</v>
      </c>
      <c r="C360" s="5">
        <v>18516.0</v>
      </c>
      <c r="D360" s="5">
        <v>9.0</v>
      </c>
      <c r="E360" s="5">
        <v>3.0</v>
      </c>
      <c r="F360" s="5">
        <v>1.0</v>
      </c>
    </row>
    <row r="361" ht="15.75" customHeight="1">
      <c r="A361" s="5" t="s">
        <v>357</v>
      </c>
      <c r="B361" s="15" t="s">
        <v>8601</v>
      </c>
      <c r="C361" s="5">
        <v>351713.0</v>
      </c>
      <c r="D361" s="5">
        <v>180.0</v>
      </c>
      <c r="E361" s="5">
        <v>50.0</v>
      </c>
      <c r="F361" s="5">
        <v>29.0</v>
      </c>
    </row>
    <row r="362" ht="15.75" customHeight="1">
      <c r="A362" s="5" t="s">
        <v>68</v>
      </c>
      <c r="B362" s="15" t="s">
        <v>8601</v>
      </c>
      <c r="C362" s="5">
        <v>339079.0</v>
      </c>
      <c r="D362" s="5">
        <v>162.0</v>
      </c>
      <c r="E362" s="5">
        <v>55.0</v>
      </c>
      <c r="F362" s="5">
        <v>16.0</v>
      </c>
    </row>
    <row r="363" ht="15.75" customHeight="1">
      <c r="A363" s="5" t="s">
        <v>358</v>
      </c>
      <c r="B363" s="15" t="s">
        <v>8601</v>
      </c>
      <c r="C363" s="5">
        <v>153272.0</v>
      </c>
      <c r="D363" s="5">
        <v>103.0</v>
      </c>
      <c r="E363" s="5">
        <v>33.0</v>
      </c>
      <c r="F363" s="5">
        <v>17.0</v>
      </c>
    </row>
    <row r="364" ht="15.75" customHeight="1">
      <c r="A364" s="5" t="s">
        <v>359</v>
      </c>
      <c r="B364" s="15" t="s">
        <v>8601</v>
      </c>
      <c r="C364" s="5">
        <v>2667299.0</v>
      </c>
      <c r="D364" s="5">
        <v>1640.0</v>
      </c>
      <c r="E364" s="5">
        <v>663.0</v>
      </c>
      <c r="F364" s="5">
        <v>265.0</v>
      </c>
    </row>
    <row r="365" ht="15.75" customHeight="1">
      <c r="A365" s="5" t="s">
        <v>71</v>
      </c>
      <c r="B365" s="15" t="s">
        <v>8601</v>
      </c>
      <c r="C365" s="5">
        <v>76910.0</v>
      </c>
      <c r="D365" s="5">
        <v>70.0</v>
      </c>
      <c r="E365" s="5">
        <v>24.0</v>
      </c>
      <c r="F365" s="5">
        <v>17.0</v>
      </c>
    </row>
    <row r="366" ht="15.75" customHeight="1">
      <c r="A366" s="5" t="s">
        <v>360</v>
      </c>
      <c r="B366" s="15" t="s">
        <v>8601</v>
      </c>
      <c r="C366" s="5">
        <v>76598.0</v>
      </c>
      <c r="D366" s="5">
        <v>49.0</v>
      </c>
      <c r="E366" s="5">
        <v>9.0</v>
      </c>
      <c r="F366" s="5">
        <v>6.0</v>
      </c>
    </row>
    <row r="367" ht="15.75" customHeight="1">
      <c r="A367" s="5" t="s">
        <v>361</v>
      </c>
      <c r="B367" s="15" t="s">
        <v>8601</v>
      </c>
      <c r="C367" s="5">
        <v>195479.0</v>
      </c>
      <c r="D367" s="5">
        <v>149.0</v>
      </c>
      <c r="E367" s="5">
        <v>24.0</v>
      </c>
      <c r="F367" s="5">
        <v>19.0</v>
      </c>
    </row>
    <row r="368" ht="15.75" customHeight="1">
      <c r="A368" s="5" t="s">
        <v>362</v>
      </c>
      <c r="B368" s="15" t="s">
        <v>8601</v>
      </c>
      <c r="C368" s="5">
        <v>39101.0</v>
      </c>
      <c r="D368" s="5">
        <v>17.0</v>
      </c>
      <c r="E368" s="5">
        <v>12.0</v>
      </c>
      <c r="F368" s="5">
        <v>1.0</v>
      </c>
    </row>
    <row r="369" ht="15.75" customHeight="1">
      <c r="A369" s="5" t="s">
        <v>226</v>
      </c>
      <c r="B369" s="15" t="s">
        <v>8601</v>
      </c>
      <c r="C369" s="5">
        <v>1253631.0</v>
      </c>
      <c r="D369" s="5">
        <v>948.0</v>
      </c>
      <c r="E369" s="5">
        <v>225.0</v>
      </c>
      <c r="F369" s="5">
        <v>112.0</v>
      </c>
    </row>
    <row r="370" ht="15.75" customHeight="1">
      <c r="A370" s="5" t="s">
        <v>363</v>
      </c>
      <c r="B370" s="15" t="s">
        <v>8601</v>
      </c>
      <c r="C370" s="5">
        <v>311445.0</v>
      </c>
      <c r="D370" s="5">
        <v>185.0</v>
      </c>
      <c r="E370" s="5">
        <v>51.0</v>
      </c>
      <c r="F370" s="5">
        <v>16.0</v>
      </c>
    </row>
    <row r="371" ht="15.75" customHeight="1">
      <c r="A371" s="5" t="s">
        <v>364</v>
      </c>
      <c r="B371" s="15" t="s">
        <v>8601</v>
      </c>
      <c r="C371" s="5">
        <v>1397526.0</v>
      </c>
      <c r="D371" s="5">
        <v>910.0</v>
      </c>
      <c r="E371" s="5">
        <v>269.0</v>
      </c>
      <c r="F371" s="5">
        <v>181.0</v>
      </c>
    </row>
    <row r="372" ht="15.75" customHeight="1">
      <c r="A372" s="5" t="s">
        <v>365</v>
      </c>
      <c r="B372" s="15" t="s">
        <v>8601</v>
      </c>
      <c r="C372" s="5">
        <v>485447.0</v>
      </c>
      <c r="D372" s="5">
        <v>190.0</v>
      </c>
      <c r="E372" s="5">
        <v>65.0</v>
      </c>
      <c r="F372" s="5">
        <v>39.0</v>
      </c>
    </row>
    <row r="373" ht="15.75" customHeight="1">
      <c r="A373" s="5" t="s">
        <v>366</v>
      </c>
      <c r="B373" s="15" t="s">
        <v>8601</v>
      </c>
      <c r="C373" s="5">
        <v>937457.0</v>
      </c>
      <c r="D373" s="5">
        <v>613.0</v>
      </c>
      <c r="E373" s="5">
        <v>194.0</v>
      </c>
      <c r="F373" s="5">
        <v>105.0</v>
      </c>
    </row>
    <row r="374" ht="15.75" customHeight="1">
      <c r="A374" s="5" t="s">
        <v>180</v>
      </c>
      <c r="B374" s="15" t="s">
        <v>8601</v>
      </c>
      <c r="C374" s="5">
        <v>634932.0</v>
      </c>
      <c r="D374" s="5">
        <v>290.0</v>
      </c>
      <c r="E374" s="5">
        <v>93.0</v>
      </c>
      <c r="F374" s="5">
        <v>38.0</v>
      </c>
    </row>
    <row r="375" ht="15.75" customHeight="1">
      <c r="A375" s="5" t="s">
        <v>367</v>
      </c>
      <c r="B375" s="15" t="s">
        <v>8601</v>
      </c>
      <c r="C375" s="5">
        <v>71936.0</v>
      </c>
      <c r="D375" s="5">
        <v>28.0</v>
      </c>
      <c r="E375" s="5">
        <v>13.0</v>
      </c>
      <c r="F375" s="5">
        <v>6.0</v>
      </c>
    </row>
    <row r="376" ht="15.75" customHeight="1">
      <c r="A376" s="5" t="s">
        <v>368</v>
      </c>
      <c r="B376" s="15" t="s">
        <v>8601</v>
      </c>
      <c r="C376" s="5">
        <v>218151.0</v>
      </c>
      <c r="D376" s="5">
        <v>133.0</v>
      </c>
      <c r="E376" s="5">
        <v>28.0</v>
      </c>
      <c r="F376" s="5">
        <v>20.0</v>
      </c>
    </row>
    <row r="377" ht="15.75" customHeight="1">
      <c r="A377" s="5" t="s">
        <v>369</v>
      </c>
      <c r="B377" s="15" t="s">
        <v>8601</v>
      </c>
      <c r="C377" s="5">
        <v>291002.0</v>
      </c>
      <c r="D377" s="5">
        <v>138.0</v>
      </c>
      <c r="E377" s="5">
        <v>36.0</v>
      </c>
      <c r="F377" s="5">
        <v>18.0</v>
      </c>
    </row>
    <row r="378" ht="15.75" customHeight="1">
      <c r="A378" s="5" t="s">
        <v>370</v>
      </c>
      <c r="B378" s="15" t="s">
        <v>8601</v>
      </c>
      <c r="C378" s="5">
        <v>163154.0</v>
      </c>
      <c r="D378" s="5">
        <v>83.0</v>
      </c>
      <c r="E378" s="5">
        <v>15.0</v>
      </c>
      <c r="F378" s="5">
        <v>14.0</v>
      </c>
    </row>
    <row r="379" ht="15.75" customHeight="1">
      <c r="A379" s="5" t="s">
        <v>371</v>
      </c>
      <c r="B379" s="15" t="s">
        <v>8601</v>
      </c>
      <c r="C379" s="5">
        <v>396537.0</v>
      </c>
      <c r="D379" s="5">
        <v>184.0</v>
      </c>
      <c r="E379" s="5">
        <v>88.0</v>
      </c>
      <c r="F379" s="5">
        <v>51.0</v>
      </c>
    </row>
    <row r="380" ht="15.75" customHeight="1">
      <c r="A380" s="5" t="s">
        <v>372</v>
      </c>
      <c r="B380" s="15" t="s">
        <v>8601</v>
      </c>
      <c r="C380" s="5">
        <v>442326.0</v>
      </c>
      <c r="D380" s="5">
        <v>307.0</v>
      </c>
      <c r="E380" s="5">
        <v>63.0</v>
      </c>
      <c r="F380" s="5">
        <v>43.0</v>
      </c>
    </row>
    <row r="381" ht="15.75" customHeight="1">
      <c r="A381" s="5" t="s">
        <v>81</v>
      </c>
      <c r="B381" s="15" t="s">
        <v>8601</v>
      </c>
      <c r="C381" s="5">
        <v>114012.0</v>
      </c>
      <c r="D381" s="5">
        <v>27.0</v>
      </c>
      <c r="E381" s="5">
        <v>13.0</v>
      </c>
      <c r="F381" s="5">
        <v>5.0</v>
      </c>
    </row>
    <row r="382" ht="15.75" customHeight="1">
      <c r="A382" s="5" t="s">
        <v>373</v>
      </c>
      <c r="B382" s="15" t="s">
        <v>8601</v>
      </c>
      <c r="C382" s="5">
        <v>43777.0</v>
      </c>
      <c r="D382" s="5">
        <v>22.0</v>
      </c>
      <c r="E382" s="5">
        <v>6.0</v>
      </c>
      <c r="F382" s="5">
        <v>2.0</v>
      </c>
    </row>
    <row r="383" ht="15.75" customHeight="1">
      <c r="A383" s="5" t="s">
        <v>374</v>
      </c>
      <c r="B383" s="15" t="s">
        <v>8601</v>
      </c>
      <c r="C383" s="5">
        <v>22619.0</v>
      </c>
      <c r="D383" s="5">
        <v>10.0</v>
      </c>
      <c r="E383" s="5">
        <v>3.0</v>
      </c>
      <c r="F383" s="5">
        <v>2.0</v>
      </c>
    </row>
    <row r="384" ht="15.75" customHeight="1">
      <c r="A384" s="5" t="s">
        <v>192</v>
      </c>
      <c r="B384" s="15" t="s">
        <v>8601</v>
      </c>
      <c r="C384" s="5">
        <v>15170.0</v>
      </c>
      <c r="D384" s="5">
        <v>3.0</v>
      </c>
      <c r="E384" s="5">
        <v>0.0</v>
      </c>
      <c r="F384" s="5">
        <v>0.0</v>
      </c>
    </row>
    <row r="385" ht="15.75" customHeight="1">
      <c r="A385" s="5" t="s">
        <v>375</v>
      </c>
      <c r="B385" s="15" t="s">
        <v>8601</v>
      </c>
      <c r="C385" s="5">
        <v>507913.0</v>
      </c>
      <c r="D385" s="5">
        <v>269.0</v>
      </c>
      <c r="E385" s="5">
        <v>64.0</v>
      </c>
      <c r="F385" s="5">
        <v>59.0</v>
      </c>
    </row>
    <row r="386" ht="15.75" customHeight="1">
      <c r="A386" s="5" t="s">
        <v>376</v>
      </c>
      <c r="B386" s="15" t="s">
        <v>8601</v>
      </c>
      <c r="C386" s="5">
        <v>31384.0</v>
      </c>
      <c r="D386" s="5">
        <v>10.0</v>
      </c>
      <c r="E386" s="5">
        <v>4.0</v>
      </c>
      <c r="F386" s="5">
        <v>4.0</v>
      </c>
    </row>
    <row r="387" ht="15.75" customHeight="1">
      <c r="A387" s="5" t="s">
        <v>377</v>
      </c>
      <c r="B387" s="15" t="s">
        <v>8601</v>
      </c>
      <c r="C387" s="5">
        <v>61550.0</v>
      </c>
      <c r="D387" s="5">
        <v>45.0</v>
      </c>
      <c r="E387" s="5">
        <v>9.0</v>
      </c>
      <c r="F387" s="5">
        <v>7.0</v>
      </c>
    </row>
    <row r="388" ht="15.75" customHeight="1">
      <c r="A388" s="5" t="s">
        <v>86</v>
      </c>
      <c r="B388" s="15" t="s">
        <v>8601</v>
      </c>
      <c r="C388" s="5">
        <v>24424.0</v>
      </c>
      <c r="D388" s="5">
        <v>17.0</v>
      </c>
      <c r="E388" s="5">
        <v>3.0</v>
      </c>
      <c r="F388" s="5">
        <v>0.0</v>
      </c>
    </row>
    <row r="389" ht="15.75" customHeight="1">
      <c r="A389" s="5" t="s">
        <v>378</v>
      </c>
      <c r="B389" s="15" t="s">
        <v>8602</v>
      </c>
      <c r="C389" s="5">
        <v>18456.0</v>
      </c>
      <c r="D389" s="5">
        <v>13.0</v>
      </c>
      <c r="E389" s="5">
        <v>1.0</v>
      </c>
      <c r="F389" s="5">
        <v>1.0</v>
      </c>
    </row>
    <row r="390" ht="15.75" customHeight="1">
      <c r="A390" s="5" t="s">
        <v>380</v>
      </c>
      <c r="B390" s="15" t="s">
        <v>8602</v>
      </c>
      <c r="C390" s="5">
        <v>8203.0</v>
      </c>
      <c r="D390" s="5">
        <v>4.0</v>
      </c>
      <c r="E390" s="5">
        <v>3.0</v>
      </c>
      <c r="F390" s="5">
        <v>0.0</v>
      </c>
    </row>
    <row r="391" ht="15.75" customHeight="1">
      <c r="A391" s="5" t="s">
        <v>381</v>
      </c>
      <c r="B391" s="15" t="s">
        <v>8602</v>
      </c>
      <c r="C391" s="5">
        <v>11213.0</v>
      </c>
      <c r="D391" s="5">
        <v>7.0</v>
      </c>
      <c r="E391" s="5">
        <v>2.0</v>
      </c>
      <c r="F391" s="5">
        <v>0.0</v>
      </c>
    </row>
    <row r="392" ht="15.75" customHeight="1">
      <c r="A392" s="5" t="s">
        <v>330</v>
      </c>
      <c r="B392" s="15" t="s">
        <v>8602</v>
      </c>
      <c r="C392" s="5">
        <v>3258.0</v>
      </c>
      <c r="D392" s="5">
        <v>0.0</v>
      </c>
      <c r="E392" s="5">
        <v>1.0</v>
      </c>
      <c r="F392" s="5">
        <v>0.0</v>
      </c>
    </row>
    <row r="393" ht="15.75" customHeight="1">
      <c r="A393" s="5" t="s">
        <v>23</v>
      </c>
      <c r="B393" s="15" t="s">
        <v>8602</v>
      </c>
      <c r="C393" s="5">
        <v>45839.0</v>
      </c>
      <c r="D393" s="5">
        <v>40.0</v>
      </c>
      <c r="E393" s="5">
        <v>7.0</v>
      </c>
      <c r="F393" s="5">
        <v>3.0</v>
      </c>
    </row>
    <row r="394" ht="15.75" customHeight="1">
      <c r="A394" s="5" t="s">
        <v>382</v>
      </c>
      <c r="B394" s="15" t="s">
        <v>8602</v>
      </c>
      <c r="C394" s="5">
        <v>18284.0</v>
      </c>
      <c r="D394" s="5">
        <v>14.0</v>
      </c>
      <c r="E394" s="5">
        <v>0.0</v>
      </c>
      <c r="F394" s="5">
        <v>1.0</v>
      </c>
    </row>
    <row r="395" ht="15.75" customHeight="1">
      <c r="A395" s="5" t="s">
        <v>383</v>
      </c>
      <c r="B395" s="15" t="s">
        <v>8602</v>
      </c>
      <c r="C395" s="5">
        <v>72982.0</v>
      </c>
      <c r="D395" s="5">
        <v>40.0</v>
      </c>
      <c r="E395" s="5">
        <v>13.0</v>
      </c>
      <c r="F395" s="5">
        <v>4.0</v>
      </c>
    </row>
    <row r="396" ht="15.75" customHeight="1">
      <c r="A396" s="5" t="s">
        <v>384</v>
      </c>
      <c r="B396" s="15" t="s">
        <v>8602</v>
      </c>
      <c r="C396" s="5">
        <v>101675.0</v>
      </c>
      <c r="D396" s="5">
        <v>58.0</v>
      </c>
      <c r="E396" s="5">
        <v>14.0</v>
      </c>
      <c r="F396" s="5">
        <v>7.0</v>
      </c>
    </row>
    <row r="397" ht="15.75" customHeight="1">
      <c r="A397" s="5" t="s">
        <v>385</v>
      </c>
      <c r="B397" s="15" t="s">
        <v>8602</v>
      </c>
      <c r="C397" s="5">
        <v>17440.0</v>
      </c>
      <c r="D397" s="5">
        <v>14.0</v>
      </c>
      <c r="E397" s="5">
        <v>3.0</v>
      </c>
      <c r="F397" s="5">
        <v>2.0</v>
      </c>
    </row>
    <row r="398" ht="15.75" customHeight="1">
      <c r="A398" s="5" t="s">
        <v>386</v>
      </c>
      <c r="B398" s="15" t="s">
        <v>8602</v>
      </c>
      <c r="C398" s="5">
        <v>18790.0</v>
      </c>
      <c r="D398" s="5">
        <v>9.0</v>
      </c>
      <c r="E398" s="5">
        <v>6.0</v>
      </c>
      <c r="F398" s="5">
        <v>1.0</v>
      </c>
    </row>
    <row r="399" ht="15.75" customHeight="1">
      <c r="A399" s="5" t="s">
        <v>25</v>
      </c>
      <c r="B399" s="15" t="s">
        <v>8602</v>
      </c>
      <c r="C399" s="5">
        <v>153914.0</v>
      </c>
      <c r="D399" s="5">
        <v>173.0</v>
      </c>
      <c r="E399" s="5">
        <v>35.0</v>
      </c>
      <c r="F399" s="5">
        <v>15.0</v>
      </c>
    </row>
    <row r="400" ht="15.75" customHeight="1">
      <c r="A400" s="5" t="s">
        <v>387</v>
      </c>
      <c r="B400" s="15" t="s">
        <v>8602</v>
      </c>
      <c r="C400" s="5">
        <v>12754.0</v>
      </c>
      <c r="D400" s="5">
        <v>5.0</v>
      </c>
      <c r="E400" s="5">
        <v>3.0</v>
      </c>
      <c r="F400" s="5">
        <v>0.0</v>
      </c>
    </row>
    <row r="401" ht="15.75" customHeight="1">
      <c r="A401" s="5" t="s">
        <v>388</v>
      </c>
      <c r="B401" s="15" t="s">
        <v>8602</v>
      </c>
      <c r="C401" s="5">
        <v>18390.0</v>
      </c>
      <c r="D401" s="5">
        <v>6.0</v>
      </c>
      <c r="E401" s="5">
        <v>4.0</v>
      </c>
      <c r="F401" s="5">
        <v>1.0</v>
      </c>
    </row>
    <row r="402" ht="15.75" customHeight="1">
      <c r="A402" s="5" t="s">
        <v>389</v>
      </c>
      <c r="B402" s="15" t="s">
        <v>8602</v>
      </c>
      <c r="C402" s="5">
        <v>15534.0</v>
      </c>
      <c r="D402" s="5">
        <v>7.0</v>
      </c>
      <c r="E402" s="5">
        <v>3.0</v>
      </c>
      <c r="F402" s="5">
        <v>0.0</v>
      </c>
    </row>
    <row r="403" ht="15.75" customHeight="1">
      <c r="A403" s="5" t="s">
        <v>390</v>
      </c>
      <c r="B403" s="15" t="s">
        <v>8602</v>
      </c>
      <c r="C403" s="5">
        <v>33847.0</v>
      </c>
      <c r="D403" s="5">
        <v>27.0</v>
      </c>
      <c r="E403" s="5">
        <v>7.0</v>
      </c>
      <c r="F403" s="5">
        <v>2.0</v>
      </c>
    </row>
    <row r="404" ht="15.75" customHeight="1">
      <c r="A404" s="5" t="s">
        <v>391</v>
      </c>
      <c r="B404" s="15" t="s">
        <v>8602</v>
      </c>
      <c r="C404" s="5">
        <v>72735.0</v>
      </c>
      <c r="D404" s="5">
        <v>56.0</v>
      </c>
      <c r="E404" s="5">
        <v>11.0</v>
      </c>
      <c r="F404" s="5">
        <v>4.0</v>
      </c>
    </row>
    <row r="405" ht="15.75" customHeight="1">
      <c r="A405" s="5" t="s">
        <v>392</v>
      </c>
      <c r="B405" s="15" t="s">
        <v>8602</v>
      </c>
      <c r="C405" s="5">
        <v>22709.0</v>
      </c>
      <c r="D405" s="5">
        <v>8.0</v>
      </c>
      <c r="E405" s="5">
        <v>4.0</v>
      </c>
      <c r="F405" s="5">
        <v>0.0</v>
      </c>
    </row>
    <row r="406" ht="15.75" customHeight="1">
      <c r="A406" s="5" t="s">
        <v>393</v>
      </c>
      <c r="B406" s="15" t="s">
        <v>8602</v>
      </c>
      <c r="C406" s="5">
        <v>23377.0</v>
      </c>
      <c r="D406" s="5">
        <v>12.0</v>
      </c>
      <c r="E406" s="5">
        <v>3.0</v>
      </c>
      <c r="F406" s="5">
        <v>1.0</v>
      </c>
    </row>
    <row r="407" ht="15.75" customHeight="1">
      <c r="A407" s="5" t="s">
        <v>29</v>
      </c>
      <c r="B407" s="15" t="s">
        <v>8602</v>
      </c>
      <c r="C407" s="5">
        <v>6423.0</v>
      </c>
      <c r="D407" s="5">
        <v>1.0</v>
      </c>
      <c r="E407" s="5">
        <v>1.0</v>
      </c>
      <c r="F407" s="5">
        <v>0.0</v>
      </c>
    </row>
    <row r="408" ht="15.75" customHeight="1">
      <c r="A408" s="5" t="s">
        <v>394</v>
      </c>
      <c r="B408" s="15" t="s">
        <v>8602</v>
      </c>
      <c r="C408" s="5">
        <v>52012.0</v>
      </c>
      <c r="D408" s="5">
        <v>35.0</v>
      </c>
      <c r="E408" s="5">
        <v>5.0</v>
      </c>
      <c r="F408" s="5">
        <v>4.0</v>
      </c>
    </row>
    <row r="409" ht="15.75" customHeight="1">
      <c r="A409" s="5" t="s">
        <v>395</v>
      </c>
      <c r="B409" s="15" t="s">
        <v>8602</v>
      </c>
      <c r="C409" s="5">
        <v>10888.0</v>
      </c>
      <c r="D409" s="5">
        <v>12.0</v>
      </c>
      <c r="E409" s="5">
        <v>4.0</v>
      </c>
      <c r="F409" s="5">
        <v>0.0</v>
      </c>
    </row>
    <row r="410" ht="15.75" customHeight="1">
      <c r="A410" s="5" t="s">
        <v>146</v>
      </c>
      <c r="B410" s="15" t="s">
        <v>8602</v>
      </c>
      <c r="C410" s="5">
        <v>114052.0</v>
      </c>
      <c r="D410" s="5">
        <v>81.0</v>
      </c>
      <c r="E410" s="5">
        <v>24.0</v>
      </c>
      <c r="F410" s="5">
        <v>9.0</v>
      </c>
    </row>
    <row r="411" ht="15.75" customHeight="1">
      <c r="A411" s="5" t="s">
        <v>396</v>
      </c>
      <c r="B411" s="15" t="s">
        <v>8602</v>
      </c>
      <c r="C411" s="5">
        <v>65585.0</v>
      </c>
      <c r="D411" s="5">
        <v>46.0</v>
      </c>
      <c r="E411" s="5">
        <v>8.0</v>
      </c>
      <c r="F411" s="5">
        <v>3.0</v>
      </c>
    </row>
    <row r="412" ht="15.75" customHeight="1">
      <c r="A412" s="5" t="s">
        <v>397</v>
      </c>
      <c r="B412" s="15" t="s">
        <v>8602</v>
      </c>
      <c r="C412" s="5">
        <v>12921.0</v>
      </c>
      <c r="D412" s="5">
        <v>6.0</v>
      </c>
      <c r="E412" s="5">
        <v>2.0</v>
      </c>
      <c r="F412" s="5">
        <v>1.0</v>
      </c>
    </row>
    <row r="413" ht="15.75" customHeight="1">
      <c r="A413" s="5" t="s">
        <v>398</v>
      </c>
      <c r="B413" s="15" t="s">
        <v>8602</v>
      </c>
      <c r="C413" s="5">
        <v>282849.0</v>
      </c>
      <c r="D413" s="5">
        <v>289.0</v>
      </c>
      <c r="E413" s="5">
        <v>56.0</v>
      </c>
      <c r="F413" s="5">
        <v>25.0</v>
      </c>
    </row>
    <row r="414" ht="15.75" customHeight="1">
      <c r="A414" s="5" t="s">
        <v>399</v>
      </c>
      <c r="B414" s="15" t="s">
        <v>8602</v>
      </c>
      <c r="C414" s="5">
        <v>11956.0</v>
      </c>
      <c r="D414" s="5">
        <v>2.0</v>
      </c>
      <c r="E414" s="5">
        <v>1.0</v>
      </c>
      <c r="F414" s="5">
        <v>0.0</v>
      </c>
    </row>
    <row r="415" ht="15.75" customHeight="1">
      <c r="A415" s="5" t="s">
        <v>400</v>
      </c>
      <c r="B415" s="15" t="s">
        <v>8602</v>
      </c>
      <c r="C415" s="5">
        <v>24849.0</v>
      </c>
      <c r="D415" s="5">
        <v>10.0</v>
      </c>
      <c r="E415" s="5">
        <v>7.0</v>
      </c>
      <c r="F415" s="5">
        <v>0.0</v>
      </c>
    </row>
    <row r="416" ht="15.75" customHeight="1">
      <c r="A416" s="5" t="s">
        <v>31</v>
      </c>
      <c r="B416" s="15" t="s">
        <v>8602</v>
      </c>
      <c r="C416" s="5">
        <v>230578.0</v>
      </c>
      <c r="D416" s="5">
        <v>148.0</v>
      </c>
      <c r="E416" s="5">
        <v>38.0</v>
      </c>
      <c r="F416" s="5">
        <v>26.0</v>
      </c>
    </row>
    <row r="417" ht="15.75" customHeight="1">
      <c r="A417" s="5" t="s">
        <v>34</v>
      </c>
      <c r="B417" s="15" t="s">
        <v>8602</v>
      </c>
      <c r="C417" s="5">
        <v>120634.0</v>
      </c>
      <c r="D417" s="5">
        <v>120.0</v>
      </c>
      <c r="E417" s="5">
        <v>25.0</v>
      </c>
      <c r="F417" s="5">
        <v>18.0</v>
      </c>
    </row>
    <row r="418" ht="15.75" customHeight="1">
      <c r="A418" s="5" t="s">
        <v>35</v>
      </c>
      <c r="B418" s="15" t="s">
        <v>8602</v>
      </c>
      <c r="C418" s="5">
        <v>3100.0</v>
      </c>
      <c r="D418" s="5">
        <v>0.0</v>
      </c>
      <c r="E418" s="5">
        <v>2.0</v>
      </c>
      <c r="F418" s="5">
        <v>0.0</v>
      </c>
    </row>
    <row r="419" ht="15.75" customHeight="1">
      <c r="A419" s="5" t="s">
        <v>401</v>
      </c>
      <c r="B419" s="15" t="s">
        <v>8602</v>
      </c>
      <c r="C419" s="5">
        <v>267576.0</v>
      </c>
      <c r="D419" s="5">
        <v>189.0</v>
      </c>
      <c r="E419" s="5">
        <v>54.0</v>
      </c>
      <c r="F419" s="5">
        <v>3.0</v>
      </c>
    </row>
    <row r="420" ht="15.75" customHeight="1">
      <c r="A420" s="5" t="s">
        <v>402</v>
      </c>
      <c r="B420" s="15" t="s">
        <v>8602</v>
      </c>
      <c r="C420" s="5">
        <v>6824.0</v>
      </c>
      <c r="D420" s="5">
        <v>5.0</v>
      </c>
      <c r="E420" s="5">
        <v>1.0</v>
      </c>
      <c r="F420" s="5">
        <v>0.0</v>
      </c>
    </row>
    <row r="421" ht="15.75" customHeight="1">
      <c r="A421" s="5" t="s">
        <v>403</v>
      </c>
      <c r="B421" s="15" t="s">
        <v>8602</v>
      </c>
      <c r="C421" s="5">
        <v>729146.0</v>
      </c>
      <c r="D421" s="5">
        <v>603.0</v>
      </c>
      <c r="E421" s="5">
        <v>107.0</v>
      </c>
      <c r="F421" s="5">
        <v>83.0</v>
      </c>
    </row>
    <row r="422" ht="15.75" customHeight="1">
      <c r="A422" s="5" t="s">
        <v>37</v>
      </c>
      <c r="B422" s="15" t="s">
        <v>8602</v>
      </c>
      <c r="C422" s="5">
        <v>42891.0</v>
      </c>
      <c r="D422" s="5">
        <v>29.0</v>
      </c>
      <c r="E422" s="5">
        <v>8.0</v>
      </c>
      <c r="F422" s="5">
        <v>7.0</v>
      </c>
    </row>
    <row r="423" ht="15.75" customHeight="1">
      <c r="A423" s="5" t="s">
        <v>404</v>
      </c>
      <c r="B423" s="15" t="s">
        <v>8602</v>
      </c>
      <c r="C423" s="5">
        <v>46085.0</v>
      </c>
      <c r="D423" s="5">
        <v>26.0</v>
      </c>
      <c r="E423" s="5">
        <v>13.0</v>
      </c>
      <c r="F423" s="5">
        <v>1.0</v>
      </c>
    </row>
    <row r="424" ht="15.75" customHeight="1">
      <c r="A424" s="5" t="s">
        <v>150</v>
      </c>
      <c r="B424" s="15" t="s">
        <v>8602</v>
      </c>
      <c r="C424" s="5">
        <v>139281.0</v>
      </c>
      <c r="D424" s="5">
        <v>72.0</v>
      </c>
      <c r="E424" s="5">
        <v>18.0</v>
      </c>
      <c r="F424" s="5">
        <v>14.0</v>
      </c>
    </row>
    <row r="425" ht="15.75" customHeight="1">
      <c r="A425" s="5" t="s">
        <v>405</v>
      </c>
      <c r="B425" s="15" t="s">
        <v>8602</v>
      </c>
      <c r="C425" s="5">
        <v>17296.0</v>
      </c>
      <c r="D425" s="5">
        <v>13.0</v>
      </c>
      <c r="E425" s="5">
        <v>4.0</v>
      </c>
      <c r="F425" s="5">
        <v>1.0</v>
      </c>
    </row>
    <row r="426" ht="15.75" customHeight="1">
      <c r="A426" s="5" t="s">
        <v>406</v>
      </c>
      <c r="B426" s="15" t="s">
        <v>8602</v>
      </c>
      <c r="C426" s="5">
        <v>135435.0</v>
      </c>
      <c r="D426" s="5">
        <v>66.0</v>
      </c>
      <c r="E426" s="5">
        <v>18.0</v>
      </c>
      <c r="F426" s="5">
        <v>7.0</v>
      </c>
    </row>
    <row r="427" ht="15.75" customHeight="1">
      <c r="A427" s="5" t="s">
        <v>153</v>
      </c>
      <c r="B427" s="15" t="s">
        <v>8602</v>
      </c>
      <c r="C427" s="5">
        <v>12479.0</v>
      </c>
      <c r="D427" s="5">
        <v>1.0</v>
      </c>
      <c r="E427" s="5">
        <v>1.0</v>
      </c>
      <c r="F427" s="5">
        <v>0.0</v>
      </c>
    </row>
    <row r="428" ht="15.75" customHeight="1">
      <c r="A428" s="5" t="s">
        <v>407</v>
      </c>
      <c r="B428" s="15" t="s">
        <v>8602</v>
      </c>
      <c r="C428" s="5">
        <v>22950.0</v>
      </c>
      <c r="D428" s="5">
        <v>18.0</v>
      </c>
      <c r="E428" s="5">
        <v>14.0</v>
      </c>
      <c r="F428" s="5">
        <v>1.0</v>
      </c>
    </row>
    <row r="429" ht="15.75" customHeight="1">
      <c r="A429" s="5" t="s">
        <v>408</v>
      </c>
      <c r="B429" s="15" t="s">
        <v>8602</v>
      </c>
      <c r="C429" s="5">
        <v>16326.0</v>
      </c>
      <c r="D429" s="5">
        <v>8.0</v>
      </c>
      <c r="E429" s="5">
        <v>4.0</v>
      </c>
      <c r="F429" s="5">
        <v>1.0</v>
      </c>
    </row>
    <row r="430" ht="15.75" customHeight="1">
      <c r="A430" s="5" t="s">
        <v>409</v>
      </c>
      <c r="B430" s="15" t="s">
        <v>8602</v>
      </c>
      <c r="C430" s="5">
        <v>22891.0</v>
      </c>
      <c r="D430" s="5">
        <v>17.0</v>
      </c>
      <c r="E430" s="5">
        <v>3.0</v>
      </c>
      <c r="F430" s="5">
        <v>3.0</v>
      </c>
    </row>
    <row r="431" ht="15.75" customHeight="1">
      <c r="A431" s="5" t="s">
        <v>410</v>
      </c>
      <c r="B431" s="15" t="s">
        <v>8602</v>
      </c>
      <c r="C431" s="5">
        <v>27269.0</v>
      </c>
      <c r="D431" s="5">
        <v>21.0</v>
      </c>
      <c r="E431" s="5">
        <v>6.0</v>
      </c>
      <c r="F431" s="5">
        <v>3.0</v>
      </c>
    </row>
    <row r="432" ht="15.75" customHeight="1">
      <c r="A432" s="5" t="s">
        <v>46</v>
      </c>
      <c r="B432" s="15" t="s">
        <v>8602</v>
      </c>
      <c r="C432" s="5">
        <v>722615.0</v>
      </c>
      <c r="D432" s="5">
        <v>595.0</v>
      </c>
      <c r="E432" s="5">
        <v>153.0</v>
      </c>
      <c r="F432" s="5">
        <v>74.0</v>
      </c>
    </row>
    <row r="433" ht="15.75" customHeight="1">
      <c r="A433" s="5" t="s">
        <v>411</v>
      </c>
      <c r="B433" s="15" t="s">
        <v>8602</v>
      </c>
      <c r="C433" s="5">
        <v>20969.0</v>
      </c>
      <c r="D433" s="5">
        <v>13.0</v>
      </c>
      <c r="E433" s="5">
        <v>7.0</v>
      </c>
      <c r="F433" s="5">
        <v>1.0</v>
      </c>
    </row>
    <row r="434" ht="15.75" customHeight="1">
      <c r="A434" s="5" t="s">
        <v>412</v>
      </c>
      <c r="B434" s="15" t="s">
        <v>8602</v>
      </c>
      <c r="C434" s="5">
        <v>14124.0</v>
      </c>
      <c r="D434" s="5">
        <v>6.0</v>
      </c>
      <c r="E434" s="5">
        <v>0.0</v>
      </c>
      <c r="F434" s="5">
        <v>0.0</v>
      </c>
    </row>
    <row r="435" ht="15.75" customHeight="1">
      <c r="A435" s="5" t="s">
        <v>413</v>
      </c>
      <c r="B435" s="15" t="s">
        <v>8602</v>
      </c>
      <c r="C435" s="5">
        <v>92527.0</v>
      </c>
      <c r="D435" s="5">
        <v>92.0</v>
      </c>
      <c r="E435" s="5">
        <v>19.0</v>
      </c>
      <c r="F435" s="5">
        <v>6.0</v>
      </c>
    </row>
    <row r="436" ht="15.75" customHeight="1">
      <c r="A436" s="5" t="s">
        <v>273</v>
      </c>
      <c r="B436" s="15" t="s">
        <v>8602</v>
      </c>
      <c r="C436" s="5">
        <v>138447.0</v>
      </c>
      <c r="D436" s="5">
        <v>85.0</v>
      </c>
      <c r="E436" s="5">
        <v>14.0</v>
      </c>
      <c r="F436" s="5">
        <v>7.0</v>
      </c>
    </row>
    <row r="437" ht="15.75" customHeight="1">
      <c r="A437" s="5" t="s">
        <v>414</v>
      </c>
      <c r="B437" s="15" t="s">
        <v>8602</v>
      </c>
      <c r="C437" s="5">
        <v>10448.0</v>
      </c>
      <c r="D437" s="5">
        <v>5.0</v>
      </c>
      <c r="E437" s="5">
        <v>4.0</v>
      </c>
      <c r="F437" s="5">
        <v>1.0</v>
      </c>
    </row>
    <row r="438" ht="15.75" customHeight="1">
      <c r="A438" s="5" t="s">
        <v>415</v>
      </c>
      <c r="B438" s="15" t="s">
        <v>8602</v>
      </c>
      <c r="C438" s="5">
        <v>4067.0</v>
      </c>
      <c r="D438" s="5">
        <v>0.0</v>
      </c>
      <c r="E438" s="5">
        <v>0.0</v>
      </c>
      <c r="F438" s="5">
        <v>0.0</v>
      </c>
    </row>
    <row r="439" ht="15.75" customHeight="1">
      <c r="A439" s="5" t="s">
        <v>416</v>
      </c>
      <c r="B439" s="15" t="s">
        <v>8602</v>
      </c>
      <c r="C439" s="5">
        <v>55506.0</v>
      </c>
      <c r="D439" s="5">
        <v>24.0</v>
      </c>
      <c r="E439" s="5">
        <v>4.0</v>
      </c>
      <c r="F439" s="5">
        <v>0.0</v>
      </c>
    </row>
    <row r="440" ht="15.75" customHeight="1">
      <c r="A440" s="5" t="s">
        <v>275</v>
      </c>
      <c r="B440" s="15" t="s">
        <v>8602</v>
      </c>
      <c r="C440" s="5">
        <v>19410.0</v>
      </c>
      <c r="D440" s="5">
        <v>11.0</v>
      </c>
      <c r="E440" s="5">
        <v>6.0</v>
      </c>
      <c r="F440" s="5">
        <v>1.0</v>
      </c>
    </row>
    <row r="441" ht="15.75" customHeight="1">
      <c r="A441" s="5" t="s">
        <v>417</v>
      </c>
      <c r="B441" s="15" t="s">
        <v>8602</v>
      </c>
      <c r="C441" s="5">
        <v>22675.0</v>
      </c>
      <c r="D441" s="5">
        <v>12.0</v>
      </c>
      <c r="E441" s="5">
        <v>3.0</v>
      </c>
      <c r="F441" s="5">
        <v>1.0</v>
      </c>
    </row>
    <row r="442" ht="15.75" customHeight="1">
      <c r="A442" s="5" t="s">
        <v>418</v>
      </c>
      <c r="B442" s="15" t="s">
        <v>8602</v>
      </c>
      <c r="C442" s="5">
        <v>10827.0</v>
      </c>
      <c r="D442" s="5">
        <v>5.0</v>
      </c>
      <c r="E442" s="5">
        <v>3.0</v>
      </c>
      <c r="F442" s="5">
        <v>0.0</v>
      </c>
    </row>
    <row r="443" ht="15.75" customHeight="1">
      <c r="A443" s="5" t="s">
        <v>419</v>
      </c>
      <c r="B443" s="15" t="s">
        <v>8602</v>
      </c>
      <c r="C443" s="5">
        <v>23709.0</v>
      </c>
      <c r="D443" s="5">
        <v>20.0</v>
      </c>
      <c r="E443" s="5">
        <v>9.0</v>
      </c>
      <c r="F443" s="5">
        <v>1.0</v>
      </c>
    </row>
    <row r="444" ht="15.75" customHeight="1">
      <c r="A444" s="5" t="s">
        <v>50</v>
      </c>
      <c r="B444" s="15" t="s">
        <v>8602</v>
      </c>
      <c r="C444" s="5">
        <v>109550.0</v>
      </c>
      <c r="D444" s="5">
        <v>95.0</v>
      </c>
      <c r="E444" s="5">
        <v>17.0</v>
      </c>
      <c r="F444" s="5">
        <v>15.0</v>
      </c>
    </row>
    <row r="445" ht="15.75" customHeight="1">
      <c r="A445" s="5" t="s">
        <v>420</v>
      </c>
      <c r="B445" s="15" t="s">
        <v>8602</v>
      </c>
      <c r="C445" s="5">
        <v>96061.0</v>
      </c>
      <c r="D445" s="5">
        <v>75.0</v>
      </c>
      <c r="E445" s="5">
        <v>19.0</v>
      </c>
      <c r="F445" s="5">
        <v>6.0</v>
      </c>
    </row>
    <row r="446" ht="15.75" customHeight="1">
      <c r="A446" s="5" t="s">
        <v>421</v>
      </c>
      <c r="B446" s="15" t="s">
        <v>8602</v>
      </c>
      <c r="C446" s="5">
        <v>203679.0</v>
      </c>
      <c r="D446" s="5">
        <v>130.0</v>
      </c>
      <c r="E446" s="5">
        <v>36.0</v>
      </c>
      <c r="F446" s="5">
        <v>26.0</v>
      </c>
    </row>
    <row r="447" ht="15.75" customHeight="1">
      <c r="A447" s="5" t="s">
        <v>51</v>
      </c>
      <c r="B447" s="15" t="s">
        <v>8602</v>
      </c>
      <c r="C447" s="5">
        <v>22247.0</v>
      </c>
      <c r="D447" s="5">
        <v>15.0</v>
      </c>
      <c r="E447" s="5">
        <v>5.0</v>
      </c>
      <c r="F447" s="5">
        <v>1.0</v>
      </c>
    </row>
    <row r="448" ht="15.75" customHeight="1">
      <c r="A448" s="5" t="s">
        <v>159</v>
      </c>
      <c r="B448" s="15" t="s">
        <v>8602</v>
      </c>
      <c r="C448" s="5">
        <v>994342.0</v>
      </c>
      <c r="D448" s="5">
        <v>1147.0</v>
      </c>
      <c r="E448" s="5">
        <v>204.0</v>
      </c>
      <c r="F448" s="5">
        <v>153.0</v>
      </c>
    </row>
    <row r="449" ht="15.75" customHeight="1">
      <c r="A449" s="5" t="s">
        <v>422</v>
      </c>
      <c r="B449" s="15" t="s">
        <v>8602</v>
      </c>
      <c r="C449" s="5">
        <v>28867.0</v>
      </c>
      <c r="D449" s="5">
        <v>21.0</v>
      </c>
      <c r="E449" s="5">
        <v>7.0</v>
      </c>
      <c r="F449" s="5">
        <v>2.0</v>
      </c>
    </row>
    <row r="450" ht="15.75" customHeight="1">
      <c r="A450" s="5" t="s">
        <v>423</v>
      </c>
      <c r="B450" s="15" t="s">
        <v>8602</v>
      </c>
      <c r="C450" s="5">
        <v>3029.0</v>
      </c>
      <c r="D450" s="5">
        <v>0.0</v>
      </c>
      <c r="E450" s="5">
        <v>1.0</v>
      </c>
      <c r="F450" s="5">
        <v>0.0</v>
      </c>
    </row>
    <row r="451" ht="15.75" customHeight="1">
      <c r="A451" s="5" t="s">
        <v>424</v>
      </c>
      <c r="B451" s="15" t="s">
        <v>8602</v>
      </c>
      <c r="C451" s="5">
        <v>82353.0</v>
      </c>
      <c r="D451" s="5">
        <v>90.0</v>
      </c>
      <c r="E451" s="5">
        <v>20.0</v>
      </c>
      <c r="F451" s="5">
        <v>8.0</v>
      </c>
    </row>
    <row r="452" ht="15.75" customHeight="1">
      <c r="A452" s="5" t="s">
        <v>425</v>
      </c>
      <c r="B452" s="15" t="s">
        <v>8602</v>
      </c>
      <c r="C452" s="5">
        <v>55800.0</v>
      </c>
      <c r="D452" s="5">
        <v>35.0</v>
      </c>
      <c r="E452" s="5">
        <v>11.0</v>
      </c>
      <c r="F452" s="5">
        <v>3.0</v>
      </c>
    </row>
    <row r="453" ht="15.75" customHeight="1">
      <c r="A453" s="5" t="s">
        <v>426</v>
      </c>
      <c r="B453" s="15" t="s">
        <v>8602</v>
      </c>
      <c r="C453" s="5">
        <v>25265.0</v>
      </c>
      <c r="D453" s="5">
        <v>16.0</v>
      </c>
      <c r="E453" s="5">
        <v>5.0</v>
      </c>
      <c r="F453" s="5">
        <v>2.0</v>
      </c>
    </row>
    <row r="454" ht="15.75" customHeight="1">
      <c r="A454" s="5" t="s">
        <v>53</v>
      </c>
      <c r="B454" s="15" t="s">
        <v>8602</v>
      </c>
      <c r="C454" s="5">
        <v>16485.0</v>
      </c>
      <c r="D454" s="5">
        <v>7.0</v>
      </c>
      <c r="E454" s="5">
        <v>6.0</v>
      </c>
      <c r="F454" s="5">
        <v>0.0</v>
      </c>
    </row>
    <row r="455" ht="15.75" customHeight="1">
      <c r="A455" s="5" t="s">
        <v>427</v>
      </c>
      <c r="B455" s="15" t="s">
        <v>8602</v>
      </c>
      <c r="C455" s="5">
        <v>875418.0</v>
      </c>
      <c r="D455" s="5">
        <v>673.0</v>
      </c>
      <c r="E455" s="5">
        <v>145.0</v>
      </c>
      <c r="F455" s="5">
        <v>72.0</v>
      </c>
    </row>
    <row r="456" ht="15.75" customHeight="1">
      <c r="A456" s="5" t="s">
        <v>428</v>
      </c>
      <c r="B456" s="15" t="s">
        <v>8602</v>
      </c>
      <c r="C456" s="5">
        <v>43688.0</v>
      </c>
      <c r="D456" s="5">
        <v>30.0</v>
      </c>
      <c r="E456" s="5">
        <v>6.0</v>
      </c>
      <c r="F456" s="5">
        <v>1.0</v>
      </c>
    </row>
    <row r="457" ht="15.75" customHeight="1">
      <c r="A457" s="5" t="s">
        <v>429</v>
      </c>
      <c r="B457" s="15" t="s">
        <v>8602</v>
      </c>
      <c r="C457" s="5">
        <v>190215.0</v>
      </c>
      <c r="D457" s="5">
        <v>111.0</v>
      </c>
      <c r="E457" s="5">
        <v>34.0</v>
      </c>
      <c r="F457" s="5">
        <v>15.0</v>
      </c>
    </row>
    <row r="458" ht="15.75" customHeight="1">
      <c r="A458" s="5" t="s">
        <v>430</v>
      </c>
      <c r="B458" s="15" t="s">
        <v>8602</v>
      </c>
      <c r="C458" s="5">
        <v>8542.0</v>
      </c>
      <c r="D458" s="5">
        <v>7.0</v>
      </c>
      <c r="E458" s="5">
        <v>2.0</v>
      </c>
      <c r="F458" s="5">
        <v>0.0</v>
      </c>
    </row>
    <row r="459" ht="15.75" customHeight="1">
      <c r="A459" s="5" t="s">
        <v>431</v>
      </c>
      <c r="B459" s="15" t="s">
        <v>8602</v>
      </c>
      <c r="C459" s="5">
        <v>28604.0</v>
      </c>
      <c r="D459" s="5">
        <v>19.0</v>
      </c>
      <c r="E459" s="5">
        <v>4.0</v>
      </c>
      <c r="F459" s="5">
        <v>0.0</v>
      </c>
    </row>
    <row r="460" ht="15.75" customHeight="1">
      <c r="A460" s="5" t="s">
        <v>432</v>
      </c>
      <c r="B460" s="15" t="s">
        <v>8602</v>
      </c>
      <c r="C460" s="5">
        <v>32853.0</v>
      </c>
      <c r="D460" s="5">
        <v>8.0</v>
      </c>
      <c r="E460" s="5">
        <v>5.0</v>
      </c>
      <c r="F460" s="5">
        <v>2.0</v>
      </c>
    </row>
    <row r="461" ht="15.75" customHeight="1">
      <c r="A461" s="5" t="s">
        <v>433</v>
      </c>
      <c r="B461" s="15" t="s">
        <v>8602</v>
      </c>
      <c r="C461" s="5">
        <v>25419.0</v>
      </c>
      <c r="D461" s="5">
        <v>12.0</v>
      </c>
      <c r="E461" s="5">
        <v>4.0</v>
      </c>
      <c r="F461" s="5">
        <v>1.0</v>
      </c>
    </row>
    <row r="462" ht="15.75" customHeight="1">
      <c r="A462" s="5" t="s">
        <v>434</v>
      </c>
      <c r="B462" s="15" t="s">
        <v>8602</v>
      </c>
      <c r="C462" s="5">
        <v>11623.0</v>
      </c>
      <c r="D462" s="5">
        <v>4.0</v>
      </c>
      <c r="E462" s="5">
        <v>1.0</v>
      </c>
      <c r="F462" s="5">
        <v>0.0</v>
      </c>
    </row>
    <row r="463" ht="15.75" customHeight="1">
      <c r="A463" s="5" t="s">
        <v>55</v>
      </c>
      <c r="B463" s="15" t="s">
        <v>8602</v>
      </c>
      <c r="C463" s="5">
        <v>213439.0</v>
      </c>
      <c r="D463" s="5">
        <v>152.0</v>
      </c>
      <c r="E463" s="5">
        <v>26.0</v>
      </c>
      <c r="F463" s="5">
        <v>14.0</v>
      </c>
    </row>
    <row r="464" ht="15.75" customHeight="1">
      <c r="A464" s="5" t="s">
        <v>56</v>
      </c>
      <c r="B464" s="15" t="s">
        <v>8602</v>
      </c>
      <c r="C464" s="5">
        <v>149236.0</v>
      </c>
      <c r="D464" s="5">
        <v>125.0</v>
      </c>
      <c r="E464" s="5">
        <v>14.0</v>
      </c>
      <c r="F464" s="5">
        <v>11.0</v>
      </c>
    </row>
    <row r="465" ht="15.75" customHeight="1">
      <c r="A465" s="5" t="s">
        <v>435</v>
      </c>
      <c r="B465" s="15" t="s">
        <v>8602</v>
      </c>
      <c r="C465" s="5">
        <v>9133.0</v>
      </c>
      <c r="D465" s="5">
        <v>4.0</v>
      </c>
      <c r="E465" s="5">
        <v>1.0</v>
      </c>
      <c r="F465" s="5">
        <v>1.0</v>
      </c>
    </row>
    <row r="466" ht="15.75" customHeight="1">
      <c r="A466" s="5" t="s">
        <v>57</v>
      </c>
      <c r="B466" s="15" t="s">
        <v>8602</v>
      </c>
      <c r="C466" s="5">
        <v>61700.0</v>
      </c>
      <c r="D466" s="5">
        <v>34.0</v>
      </c>
      <c r="E466" s="5">
        <v>6.0</v>
      </c>
      <c r="F466" s="5">
        <v>3.0</v>
      </c>
    </row>
    <row r="467" ht="15.75" customHeight="1">
      <c r="A467" s="5" t="s">
        <v>436</v>
      </c>
      <c r="B467" s="15" t="s">
        <v>8602</v>
      </c>
      <c r="C467" s="5">
        <v>13469.0</v>
      </c>
      <c r="D467" s="5">
        <v>3.0</v>
      </c>
      <c r="E467" s="5">
        <v>3.0</v>
      </c>
      <c r="F467" s="5">
        <v>0.0</v>
      </c>
    </row>
    <row r="468" ht="15.75" customHeight="1">
      <c r="A468" s="5" t="s">
        <v>437</v>
      </c>
      <c r="B468" s="15" t="s">
        <v>8602</v>
      </c>
      <c r="C468" s="5">
        <v>14853.0</v>
      </c>
      <c r="D468" s="5">
        <v>8.0</v>
      </c>
      <c r="E468" s="5">
        <v>4.0</v>
      </c>
      <c r="F468" s="5">
        <v>0.0</v>
      </c>
    </row>
    <row r="469" ht="15.75" customHeight="1">
      <c r="A469" s="5" t="s">
        <v>58</v>
      </c>
      <c r="B469" s="15" t="s">
        <v>8602</v>
      </c>
      <c r="C469" s="5">
        <v>16261.0</v>
      </c>
      <c r="D469" s="5">
        <v>11.0</v>
      </c>
      <c r="E469" s="5">
        <v>6.0</v>
      </c>
      <c r="F469" s="5">
        <v>0.0</v>
      </c>
    </row>
    <row r="470" ht="15.75" customHeight="1">
      <c r="A470" s="5" t="s">
        <v>438</v>
      </c>
      <c r="B470" s="15" t="s">
        <v>8602</v>
      </c>
      <c r="C470" s="5">
        <v>9091.0</v>
      </c>
      <c r="D470" s="5">
        <v>6.0</v>
      </c>
      <c r="E470" s="5">
        <v>1.0</v>
      </c>
      <c r="F470" s="5">
        <v>0.0</v>
      </c>
    </row>
    <row r="471" ht="15.75" customHeight="1">
      <c r="A471" s="5" t="s">
        <v>167</v>
      </c>
      <c r="B471" s="15" t="s">
        <v>8602</v>
      </c>
      <c r="C471" s="5">
        <v>9685.0</v>
      </c>
      <c r="D471" s="5">
        <v>6.0</v>
      </c>
      <c r="E471" s="5">
        <v>2.0</v>
      </c>
      <c r="F471" s="5">
        <v>0.0</v>
      </c>
    </row>
    <row r="472" ht="15.75" customHeight="1">
      <c r="A472" s="5" t="s">
        <v>439</v>
      </c>
      <c r="B472" s="15" t="s">
        <v>8602</v>
      </c>
      <c r="C472" s="5">
        <v>28811.0</v>
      </c>
      <c r="D472" s="5">
        <v>7.0</v>
      </c>
      <c r="E472" s="5">
        <v>2.0</v>
      </c>
      <c r="F472" s="5">
        <v>2.0</v>
      </c>
    </row>
    <row r="473" ht="15.75" customHeight="1">
      <c r="A473" s="5" t="s">
        <v>59</v>
      </c>
      <c r="B473" s="15" t="s">
        <v>8602</v>
      </c>
      <c r="C473" s="5">
        <v>18223.0</v>
      </c>
      <c r="D473" s="5">
        <v>8.0</v>
      </c>
      <c r="E473" s="5">
        <v>4.0</v>
      </c>
      <c r="F473" s="5">
        <v>1.0</v>
      </c>
    </row>
    <row r="474" ht="15.75" customHeight="1">
      <c r="A474" s="5" t="s">
        <v>440</v>
      </c>
      <c r="B474" s="15" t="s">
        <v>8602</v>
      </c>
      <c r="C474" s="5">
        <v>10346.0</v>
      </c>
      <c r="D474" s="5">
        <v>4.0</v>
      </c>
      <c r="E474" s="5">
        <v>1.0</v>
      </c>
      <c r="F474" s="5">
        <v>0.0</v>
      </c>
    </row>
    <row r="475" ht="15.75" customHeight="1">
      <c r="A475" s="5" t="s">
        <v>441</v>
      </c>
      <c r="B475" s="15" t="s">
        <v>8602</v>
      </c>
      <c r="C475" s="5">
        <v>47814.0</v>
      </c>
      <c r="D475" s="5">
        <v>39.0</v>
      </c>
      <c r="E475" s="5">
        <v>9.0</v>
      </c>
      <c r="F475" s="5">
        <v>4.0</v>
      </c>
    </row>
    <row r="476" ht="15.75" customHeight="1">
      <c r="A476" s="5" t="s">
        <v>62</v>
      </c>
      <c r="B476" s="15" t="s">
        <v>8602</v>
      </c>
      <c r="C476" s="5">
        <v>29216.0</v>
      </c>
      <c r="D476" s="5">
        <v>13.0</v>
      </c>
      <c r="E476" s="5">
        <v>6.0</v>
      </c>
      <c r="F476" s="5">
        <v>0.0</v>
      </c>
    </row>
    <row r="477" ht="15.75" customHeight="1">
      <c r="A477" s="5" t="s">
        <v>356</v>
      </c>
      <c r="B477" s="15" t="s">
        <v>8602</v>
      </c>
      <c r="C477" s="5">
        <v>65153.0</v>
      </c>
      <c r="D477" s="5">
        <v>43.0</v>
      </c>
      <c r="E477" s="5">
        <v>6.0</v>
      </c>
      <c r="F477" s="5">
        <v>2.0</v>
      </c>
    </row>
    <row r="478" ht="15.75" customHeight="1">
      <c r="A478" s="5" t="s">
        <v>169</v>
      </c>
      <c r="B478" s="15" t="s">
        <v>8602</v>
      </c>
      <c r="C478" s="5">
        <v>7589.0</v>
      </c>
      <c r="D478" s="5">
        <v>3.0</v>
      </c>
      <c r="E478" s="5">
        <v>1.0</v>
      </c>
      <c r="F478" s="5">
        <v>0.0</v>
      </c>
    </row>
    <row r="479" ht="15.75" customHeight="1">
      <c r="A479" s="5" t="s">
        <v>442</v>
      </c>
      <c r="B479" s="15" t="s">
        <v>8602</v>
      </c>
      <c r="C479" s="5">
        <v>17172.0</v>
      </c>
      <c r="D479" s="5">
        <v>3.0</v>
      </c>
      <c r="E479" s="5">
        <v>1.0</v>
      </c>
      <c r="F479" s="5">
        <v>0.0</v>
      </c>
    </row>
    <row r="480" ht="15.75" customHeight="1">
      <c r="A480" s="5" t="s">
        <v>64</v>
      </c>
      <c r="B480" s="15" t="s">
        <v>8602</v>
      </c>
      <c r="C480" s="5">
        <v>113838.0</v>
      </c>
      <c r="D480" s="5">
        <v>109.0</v>
      </c>
      <c r="E480" s="5">
        <v>13.0</v>
      </c>
      <c r="F480" s="5">
        <v>9.0</v>
      </c>
    </row>
    <row r="481" ht="15.75" customHeight="1">
      <c r="A481" s="5" t="s">
        <v>443</v>
      </c>
      <c r="B481" s="15" t="s">
        <v>8602</v>
      </c>
      <c r="C481" s="5">
        <v>31149.0</v>
      </c>
      <c r="D481" s="5">
        <v>27.0</v>
      </c>
      <c r="E481" s="5">
        <v>3.0</v>
      </c>
      <c r="F481" s="5">
        <v>2.0</v>
      </c>
    </row>
    <row r="482" ht="15.75" customHeight="1">
      <c r="A482" s="5" t="s">
        <v>444</v>
      </c>
      <c r="B482" s="15" t="s">
        <v>8602</v>
      </c>
      <c r="C482" s="5">
        <v>21558.0</v>
      </c>
      <c r="D482" s="5">
        <v>15.0</v>
      </c>
      <c r="E482" s="5">
        <v>4.0</v>
      </c>
      <c r="F482" s="5">
        <v>0.0</v>
      </c>
    </row>
    <row r="483" ht="15.75" customHeight="1">
      <c r="A483" s="5" t="s">
        <v>445</v>
      </c>
      <c r="B483" s="15" t="s">
        <v>8602</v>
      </c>
      <c r="C483" s="5">
        <v>14007.0</v>
      </c>
      <c r="D483" s="5">
        <v>10.0</v>
      </c>
      <c r="E483" s="5">
        <v>2.0</v>
      </c>
      <c r="F483" s="5">
        <v>0.0</v>
      </c>
    </row>
    <row r="484" ht="15.75" customHeight="1">
      <c r="A484" s="5" t="s">
        <v>65</v>
      </c>
      <c r="B484" s="15" t="s">
        <v>8602</v>
      </c>
      <c r="C484" s="5">
        <v>13819.0</v>
      </c>
      <c r="D484" s="5">
        <v>7.0</v>
      </c>
      <c r="E484" s="5">
        <v>4.0</v>
      </c>
      <c r="F484" s="5">
        <v>0.0</v>
      </c>
    </row>
    <row r="485" ht="15.75" customHeight="1">
      <c r="A485" s="5" t="s">
        <v>66</v>
      </c>
      <c r="B485" s="15" t="s">
        <v>8602</v>
      </c>
      <c r="C485" s="5">
        <v>28366.0</v>
      </c>
      <c r="D485" s="5">
        <v>10.0</v>
      </c>
      <c r="E485" s="5">
        <v>4.0</v>
      </c>
      <c r="F485" s="5">
        <v>0.0</v>
      </c>
    </row>
    <row r="486" ht="15.75" customHeight="1">
      <c r="A486" s="5" t="s">
        <v>68</v>
      </c>
      <c r="B486" s="15" t="s">
        <v>8602</v>
      </c>
      <c r="C486" s="5">
        <v>8693.0</v>
      </c>
      <c r="D486" s="5">
        <v>4.0</v>
      </c>
      <c r="E486" s="5">
        <v>2.0</v>
      </c>
      <c r="F486" s="5">
        <v>0.0</v>
      </c>
    </row>
    <row r="487" ht="15.75" customHeight="1">
      <c r="A487" s="5" t="s">
        <v>446</v>
      </c>
      <c r="B487" s="15" t="s">
        <v>8602</v>
      </c>
      <c r="C487" s="5">
        <v>21192.0</v>
      </c>
      <c r="D487" s="5">
        <v>10.0</v>
      </c>
      <c r="E487" s="5">
        <v>8.0</v>
      </c>
      <c r="F487" s="5">
        <v>0.0</v>
      </c>
    </row>
    <row r="488" ht="15.75" customHeight="1">
      <c r="A488" s="5" t="s">
        <v>173</v>
      </c>
      <c r="B488" s="15" t="s">
        <v>8602</v>
      </c>
      <c r="C488" s="5">
        <v>5925.0</v>
      </c>
      <c r="D488" s="5">
        <v>1.0</v>
      </c>
      <c r="E488" s="5">
        <v>2.0</v>
      </c>
      <c r="F488" s="5">
        <v>0.0</v>
      </c>
    </row>
    <row r="489" ht="15.75" customHeight="1">
      <c r="A489" s="5" t="s">
        <v>447</v>
      </c>
      <c r="B489" s="15" t="s">
        <v>8602</v>
      </c>
      <c r="C489" s="5">
        <v>22774.0</v>
      </c>
      <c r="D489" s="5">
        <v>15.0</v>
      </c>
      <c r="E489" s="5">
        <v>8.0</v>
      </c>
      <c r="F489" s="5">
        <v>2.0</v>
      </c>
    </row>
    <row r="490" ht="15.75" customHeight="1">
      <c r="A490" s="5" t="s">
        <v>71</v>
      </c>
      <c r="B490" s="15" t="s">
        <v>8602</v>
      </c>
      <c r="C490" s="5">
        <v>27075.0</v>
      </c>
      <c r="D490" s="5">
        <v>13.0</v>
      </c>
      <c r="E490" s="5">
        <v>3.0</v>
      </c>
      <c r="F490" s="5">
        <v>3.0</v>
      </c>
    </row>
    <row r="491" ht="15.75" customHeight="1">
      <c r="A491" s="5" t="s">
        <v>72</v>
      </c>
      <c r="B491" s="15" t="s">
        <v>8602</v>
      </c>
      <c r="C491" s="5">
        <v>8997.0</v>
      </c>
      <c r="D491" s="5">
        <v>4.0</v>
      </c>
      <c r="E491" s="5">
        <v>1.0</v>
      </c>
      <c r="F491" s="5">
        <v>0.0</v>
      </c>
    </row>
    <row r="492" ht="15.75" customHeight="1">
      <c r="A492" s="5" t="s">
        <v>73</v>
      </c>
      <c r="B492" s="15" t="s">
        <v>8602</v>
      </c>
      <c r="C492" s="5">
        <v>17985.0</v>
      </c>
      <c r="D492" s="5">
        <v>15.0</v>
      </c>
      <c r="E492" s="5">
        <v>2.0</v>
      </c>
      <c r="F492" s="5">
        <v>2.0</v>
      </c>
    </row>
    <row r="493" ht="15.75" customHeight="1">
      <c r="A493" s="5" t="s">
        <v>448</v>
      </c>
      <c r="B493" s="15" t="s">
        <v>8602</v>
      </c>
      <c r="C493" s="5">
        <v>39355.0</v>
      </c>
      <c r="D493" s="5">
        <v>25.0</v>
      </c>
      <c r="E493" s="5">
        <v>4.0</v>
      </c>
      <c r="F493" s="5">
        <v>0.0</v>
      </c>
    </row>
    <row r="494" ht="15.75" customHeight="1">
      <c r="A494" s="5" t="s">
        <v>449</v>
      </c>
      <c r="B494" s="15" t="s">
        <v>8602</v>
      </c>
      <c r="C494" s="5">
        <v>201245.0</v>
      </c>
      <c r="D494" s="5">
        <v>195.0</v>
      </c>
      <c r="E494" s="5">
        <v>39.0</v>
      </c>
      <c r="F494" s="5">
        <v>13.0</v>
      </c>
    </row>
    <row r="495" ht="15.75" customHeight="1">
      <c r="A495" s="5" t="s">
        <v>176</v>
      </c>
      <c r="B495" s="15" t="s">
        <v>8602</v>
      </c>
      <c r="C495" s="5">
        <v>103790.0</v>
      </c>
      <c r="D495" s="5">
        <v>59.0</v>
      </c>
      <c r="E495" s="5">
        <v>19.0</v>
      </c>
      <c r="F495" s="5">
        <v>5.0</v>
      </c>
    </row>
    <row r="496" ht="15.75" customHeight="1">
      <c r="A496" s="5" t="s">
        <v>450</v>
      </c>
      <c r="B496" s="15" t="s">
        <v>8602</v>
      </c>
      <c r="C496" s="5">
        <v>35073.0</v>
      </c>
      <c r="D496" s="5">
        <v>33.0</v>
      </c>
      <c r="E496" s="5">
        <v>6.0</v>
      </c>
      <c r="F496" s="5">
        <v>4.0</v>
      </c>
    </row>
    <row r="497" ht="15.75" customHeight="1">
      <c r="A497" s="5" t="s">
        <v>451</v>
      </c>
      <c r="B497" s="15" t="s">
        <v>8602</v>
      </c>
      <c r="C497" s="5">
        <v>14714.0</v>
      </c>
      <c r="D497" s="5">
        <v>4.0</v>
      </c>
      <c r="E497" s="5">
        <v>1.0</v>
      </c>
      <c r="F497" s="5">
        <v>1.0</v>
      </c>
    </row>
    <row r="498" ht="15.75" customHeight="1">
      <c r="A498" s="5" t="s">
        <v>452</v>
      </c>
      <c r="B498" s="15" t="s">
        <v>8602</v>
      </c>
      <c r="C498" s="5">
        <v>148962.0</v>
      </c>
      <c r="D498" s="5">
        <v>63.0</v>
      </c>
      <c r="E498" s="5">
        <v>15.0</v>
      </c>
      <c r="F498" s="5">
        <v>14.0</v>
      </c>
    </row>
    <row r="499" ht="15.75" customHeight="1">
      <c r="A499" s="5" t="s">
        <v>453</v>
      </c>
      <c r="B499" s="15" t="s">
        <v>8602</v>
      </c>
      <c r="C499" s="5">
        <v>26838.0</v>
      </c>
      <c r="D499" s="5">
        <v>19.0</v>
      </c>
      <c r="E499" s="5">
        <v>4.0</v>
      </c>
      <c r="F499" s="5">
        <v>3.0</v>
      </c>
    </row>
    <row r="500" ht="15.75" customHeight="1">
      <c r="A500" s="5" t="s">
        <v>75</v>
      </c>
      <c r="B500" s="15" t="s">
        <v>8602</v>
      </c>
      <c r="C500" s="5">
        <v>29981.0</v>
      </c>
      <c r="D500" s="5">
        <v>14.0</v>
      </c>
      <c r="E500" s="5">
        <v>5.0</v>
      </c>
      <c r="F500" s="5">
        <v>3.0</v>
      </c>
    </row>
    <row r="501" ht="15.75" customHeight="1">
      <c r="A501" s="5" t="s">
        <v>454</v>
      </c>
      <c r="B501" s="15" t="s">
        <v>8602</v>
      </c>
      <c r="C501" s="5">
        <v>19005.0</v>
      </c>
      <c r="D501" s="5">
        <v>13.0</v>
      </c>
      <c r="E501" s="5">
        <v>4.0</v>
      </c>
      <c r="F501" s="5">
        <v>0.0</v>
      </c>
    </row>
    <row r="502" ht="15.75" customHeight="1">
      <c r="A502" s="5" t="s">
        <v>76</v>
      </c>
      <c r="B502" s="15" t="s">
        <v>8602</v>
      </c>
      <c r="C502" s="5">
        <v>17748.0</v>
      </c>
      <c r="D502" s="5">
        <v>4.0</v>
      </c>
      <c r="E502" s="5">
        <v>2.0</v>
      </c>
      <c r="F502" s="5">
        <v>1.0</v>
      </c>
    </row>
    <row r="503" ht="15.75" customHeight="1">
      <c r="A503" s="5" t="s">
        <v>180</v>
      </c>
      <c r="B503" s="15" t="s">
        <v>8602</v>
      </c>
      <c r="C503" s="5">
        <v>40967.0</v>
      </c>
      <c r="D503" s="5">
        <v>29.0</v>
      </c>
      <c r="E503" s="5">
        <v>8.0</v>
      </c>
      <c r="F503" s="5">
        <v>4.0</v>
      </c>
    </row>
    <row r="504" ht="15.75" customHeight="1">
      <c r="A504" s="5" t="s">
        <v>183</v>
      </c>
      <c r="B504" s="15" t="s">
        <v>8602</v>
      </c>
      <c r="C504" s="5">
        <v>11456.0</v>
      </c>
      <c r="D504" s="5">
        <v>11.0</v>
      </c>
      <c r="E504" s="5">
        <v>2.0</v>
      </c>
      <c r="F504" s="5">
        <v>0.0</v>
      </c>
    </row>
    <row r="505" ht="15.75" customHeight="1">
      <c r="A505" s="5" t="s">
        <v>367</v>
      </c>
      <c r="B505" s="15" t="s">
        <v>8602</v>
      </c>
      <c r="C505" s="5">
        <v>21125.0</v>
      </c>
      <c r="D505" s="5">
        <v>7.0</v>
      </c>
      <c r="E505" s="5">
        <v>4.0</v>
      </c>
      <c r="F505" s="5">
        <v>4.0</v>
      </c>
    </row>
    <row r="506" ht="15.75" customHeight="1">
      <c r="A506" s="5" t="s">
        <v>455</v>
      </c>
      <c r="B506" s="15" t="s">
        <v>8602</v>
      </c>
      <c r="C506" s="5">
        <v>2300.0</v>
      </c>
      <c r="D506" s="5">
        <v>0.0</v>
      </c>
      <c r="E506" s="5">
        <v>1.0</v>
      </c>
      <c r="F506" s="5">
        <v>0.0</v>
      </c>
    </row>
    <row r="507" ht="15.75" customHeight="1">
      <c r="A507" s="5" t="s">
        <v>456</v>
      </c>
      <c r="B507" s="15" t="s">
        <v>8602</v>
      </c>
      <c r="C507" s="5">
        <v>16211.0</v>
      </c>
      <c r="D507" s="5">
        <v>17.0</v>
      </c>
      <c r="E507" s="5">
        <v>3.0</v>
      </c>
      <c r="F507" s="5">
        <v>0.0</v>
      </c>
    </row>
    <row r="508" ht="15.75" customHeight="1">
      <c r="A508" s="5" t="s">
        <v>77</v>
      </c>
      <c r="B508" s="15" t="s">
        <v>8602</v>
      </c>
      <c r="C508" s="5">
        <v>7283.0</v>
      </c>
      <c r="D508" s="5">
        <v>4.0</v>
      </c>
      <c r="E508" s="5">
        <v>1.0</v>
      </c>
      <c r="F508" s="5">
        <v>0.0</v>
      </c>
    </row>
    <row r="509" ht="15.75" customHeight="1">
      <c r="A509" s="5" t="s">
        <v>457</v>
      </c>
      <c r="B509" s="15" t="s">
        <v>8602</v>
      </c>
      <c r="C509" s="5">
        <v>201117.0</v>
      </c>
      <c r="D509" s="5">
        <v>158.0</v>
      </c>
      <c r="E509" s="5">
        <v>32.0</v>
      </c>
      <c r="F509" s="5">
        <v>10.0</v>
      </c>
    </row>
    <row r="510" ht="15.75" customHeight="1">
      <c r="A510" s="5" t="s">
        <v>458</v>
      </c>
      <c r="B510" s="15" t="s">
        <v>8602</v>
      </c>
      <c r="C510" s="5">
        <v>87516.0</v>
      </c>
      <c r="D510" s="5">
        <v>72.0</v>
      </c>
      <c r="E510" s="5">
        <v>18.0</v>
      </c>
      <c r="F510" s="5">
        <v>7.0</v>
      </c>
    </row>
    <row r="511" ht="15.75" customHeight="1">
      <c r="A511" s="5" t="s">
        <v>459</v>
      </c>
      <c r="B511" s="15" t="s">
        <v>8602</v>
      </c>
      <c r="C511" s="5">
        <v>5143.0</v>
      </c>
      <c r="D511" s="5">
        <v>2.0</v>
      </c>
      <c r="E511" s="5">
        <v>1.0</v>
      </c>
      <c r="F511" s="5">
        <v>0.0</v>
      </c>
    </row>
    <row r="512" ht="15.75" customHeight="1">
      <c r="A512" s="5" t="s">
        <v>460</v>
      </c>
      <c r="B512" s="15" t="s">
        <v>8602</v>
      </c>
      <c r="C512" s="5">
        <v>14029.0</v>
      </c>
      <c r="D512" s="5">
        <v>5.0</v>
      </c>
      <c r="E512" s="5">
        <v>3.0</v>
      </c>
      <c r="F512" s="5">
        <v>0.0</v>
      </c>
    </row>
    <row r="513" ht="15.75" customHeight="1">
      <c r="A513" s="5" t="s">
        <v>372</v>
      </c>
      <c r="B513" s="15" t="s">
        <v>8602</v>
      </c>
      <c r="C513" s="5">
        <v>8628.0</v>
      </c>
      <c r="D513" s="5">
        <v>4.0</v>
      </c>
      <c r="E513" s="5">
        <v>6.0</v>
      </c>
      <c r="F513" s="5">
        <v>0.0</v>
      </c>
    </row>
    <row r="514" ht="15.75" customHeight="1">
      <c r="A514" s="5" t="s">
        <v>461</v>
      </c>
      <c r="B514" s="15" t="s">
        <v>8602</v>
      </c>
      <c r="C514" s="5">
        <v>63860.0</v>
      </c>
      <c r="D514" s="5">
        <v>54.0</v>
      </c>
      <c r="E514" s="5">
        <v>11.0</v>
      </c>
      <c r="F514" s="5">
        <v>8.0</v>
      </c>
    </row>
    <row r="515" ht="15.75" customHeight="1">
      <c r="A515" s="5" t="s">
        <v>462</v>
      </c>
      <c r="B515" s="15" t="s">
        <v>8602</v>
      </c>
      <c r="C515" s="5">
        <v>25414.0</v>
      </c>
      <c r="D515" s="5">
        <v>15.0</v>
      </c>
      <c r="E515" s="5">
        <v>4.0</v>
      </c>
      <c r="F515" s="5">
        <v>2.0</v>
      </c>
    </row>
    <row r="516" ht="15.75" customHeight="1">
      <c r="A516" s="5" t="s">
        <v>463</v>
      </c>
      <c r="B516" s="15" t="s">
        <v>8602</v>
      </c>
      <c r="C516" s="5">
        <v>5819.0</v>
      </c>
      <c r="D516" s="5">
        <v>0.0</v>
      </c>
      <c r="E516" s="5">
        <v>1.0</v>
      </c>
      <c r="F516" s="5">
        <v>0.0</v>
      </c>
    </row>
    <row r="517" ht="15.75" customHeight="1">
      <c r="A517" s="5" t="s">
        <v>81</v>
      </c>
      <c r="B517" s="15" t="s">
        <v>8602</v>
      </c>
      <c r="C517" s="5">
        <v>31203.0</v>
      </c>
      <c r="D517" s="5">
        <v>21.0</v>
      </c>
      <c r="E517" s="5">
        <v>6.0</v>
      </c>
      <c r="F517" s="5">
        <v>1.0</v>
      </c>
    </row>
    <row r="518" ht="15.75" customHeight="1">
      <c r="A518" s="5" t="s">
        <v>464</v>
      </c>
      <c r="B518" s="15" t="s">
        <v>8602</v>
      </c>
      <c r="C518" s="5">
        <v>6381.0</v>
      </c>
      <c r="D518" s="5">
        <v>1.0</v>
      </c>
      <c r="E518" s="5">
        <v>1.0</v>
      </c>
      <c r="F518" s="5">
        <v>0.0</v>
      </c>
    </row>
    <row r="519" ht="15.75" customHeight="1">
      <c r="A519" s="5" t="s">
        <v>465</v>
      </c>
      <c r="B519" s="15" t="s">
        <v>8602</v>
      </c>
      <c r="C519" s="5">
        <v>1689.0</v>
      </c>
      <c r="D519" s="5">
        <v>0.0</v>
      </c>
      <c r="E519" s="5">
        <v>0.0</v>
      </c>
      <c r="F519" s="5">
        <v>0.0</v>
      </c>
    </row>
    <row r="520" ht="15.75" customHeight="1">
      <c r="A520" s="5" t="s">
        <v>466</v>
      </c>
      <c r="B520" s="15" t="s">
        <v>8602</v>
      </c>
      <c r="C520" s="5">
        <v>25195.0</v>
      </c>
      <c r="D520" s="5">
        <v>6.0</v>
      </c>
      <c r="E520" s="5">
        <v>4.0</v>
      </c>
      <c r="F520" s="5">
        <v>0.0</v>
      </c>
    </row>
    <row r="521" ht="15.75" customHeight="1">
      <c r="A521" s="5" t="s">
        <v>374</v>
      </c>
      <c r="B521" s="15" t="s">
        <v>8602</v>
      </c>
      <c r="C521" s="5">
        <v>8428.0</v>
      </c>
      <c r="D521" s="5">
        <v>6.0</v>
      </c>
      <c r="E521" s="5">
        <v>2.0</v>
      </c>
      <c r="F521" s="5">
        <v>0.0</v>
      </c>
    </row>
    <row r="522" ht="15.75" customHeight="1">
      <c r="A522" s="5" t="s">
        <v>467</v>
      </c>
      <c r="B522" s="15" t="s">
        <v>8602</v>
      </c>
      <c r="C522" s="5">
        <v>16497.0</v>
      </c>
      <c r="D522" s="5">
        <v>7.0</v>
      </c>
      <c r="E522" s="5">
        <v>4.0</v>
      </c>
      <c r="F522" s="5">
        <v>0.0</v>
      </c>
    </row>
    <row r="523" ht="15.75" customHeight="1">
      <c r="A523" s="5" t="s">
        <v>468</v>
      </c>
      <c r="B523" s="15" t="s">
        <v>8602</v>
      </c>
      <c r="C523" s="5">
        <v>9128.0</v>
      </c>
      <c r="D523" s="5">
        <v>6.0</v>
      </c>
      <c r="E523" s="5">
        <v>6.0</v>
      </c>
      <c r="F523" s="5">
        <v>0.0</v>
      </c>
    </row>
    <row r="524" ht="15.75" customHeight="1">
      <c r="A524" s="5" t="s">
        <v>469</v>
      </c>
      <c r="B524" s="15" t="s">
        <v>8602</v>
      </c>
      <c r="C524" s="5">
        <v>45052.0</v>
      </c>
      <c r="D524" s="5">
        <v>37.0</v>
      </c>
      <c r="E524" s="5">
        <v>7.0</v>
      </c>
      <c r="F524" s="5">
        <v>5.0</v>
      </c>
    </row>
    <row r="525" ht="15.75" customHeight="1">
      <c r="A525" s="5" t="s">
        <v>470</v>
      </c>
      <c r="B525" s="15" t="s">
        <v>8602</v>
      </c>
      <c r="C525" s="5">
        <v>40610.0</v>
      </c>
      <c r="D525" s="5">
        <v>39.0</v>
      </c>
      <c r="E525" s="5">
        <v>9.0</v>
      </c>
      <c r="F525" s="5">
        <v>5.0</v>
      </c>
    </row>
    <row r="526" ht="15.75" customHeight="1">
      <c r="A526" s="5" t="s">
        <v>471</v>
      </c>
      <c r="B526" s="15" t="s">
        <v>8602</v>
      </c>
      <c r="C526" s="5">
        <v>27121.0</v>
      </c>
      <c r="D526" s="5">
        <v>26.0</v>
      </c>
      <c r="E526" s="5">
        <v>5.0</v>
      </c>
      <c r="F526" s="5">
        <v>1.0</v>
      </c>
    </row>
    <row r="527" ht="15.75" customHeight="1">
      <c r="A527" s="5" t="s">
        <v>472</v>
      </c>
      <c r="B527" s="15" t="s">
        <v>8602</v>
      </c>
      <c r="C527" s="5">
        <v>11075.0</v>
      </c>
      <c r="D527" s="5">
        <v>7.0</v>
      </c>
      <c r="E527" s="5">
        <v>3.0</v>
      </c>
      <c r="F527" s="5">
        <v>0.0</v>
      </c>
    </row>
    <row r="528" ht="15.75" customHeight="1">
      <c r="A528" s="5" t="s">
        <v>473</v>
      </c>
      <c r="B528" s="15" t="s">
        <v>8602</v>
      </c>
      <c r="C528" s="5">
        <v>6769.0</v>
      </c>
      <c r="D528" s="5">
        <v>3.0</v>
      </c>
      <c r="E528" s="5">
        <v>1.0</v>
      </c>
      <c r="F528" s="5">
        <v>0.0</v>
      </c>
    </row>
    <row r="529" ht="15.75" customHeight="1">
      <c r="A529" s="5" t="s">
        <v>474</v>
      </c>
      <c r="B529" s="15" t="s">
        <v>8602</v>
      </c>
      <c r="C529" s="5">
        <v>69451.0</v>
      </c>
      <c r="D529" s="5">
        <v>53.0</v>
      </c>
      <c r="E529" s="5">
        <v>14.0</v>
      </c>
      <c r="F529" s="5">
        <v>6.0</v>
      </c>
    </row>
    <row r="530" ht="15.75" customHeight="1">
      <c r="A530" s="5" t="s">
        <v>475</v>
      </c>
      <c r="B530" s="15" t="s">
        <v>8602</v>
      </c>
      <c r="C530" s="5">
        <v>8061.0</v>
      </c>
      <c r="D530" s="5">
        <v>8.0</v>
      </c>
      <c r="E530" s="5">
        <v>1.0</v>
      </c>
      <c r="F530" s="5">
        <v>0.0</v>
      </c>
    </row>
    <row r="531" ht="15.75" customHeight="1">
      <c r="A531" s="5" t="s">
        <v>476</v>
      </c>
      <c r="B531" s="15" t="s">
        <v>8602</v>
      </c>
      <c r="C531" s="5">
        <v>8351.0</v>
      </c>
      <c r="D531" s="5">
        <v>1.0</v>
      </c>
      <c r="E531" s="5">
        <v>0.0</v>
      </c>
      <c r="F531" s="5">
        <v>0.0</v>
      </c>
    </row>
    <row r="532" ht="15.75" customHeight="1">
      <c r="A532" s="5" t="s">
        <v>192</v>
      </c>
      <c r="B532" s="15" t="s">
        <v>8602</v>
      </c>
      <c r="C532" s="5">
        <v>21940.0</v>
      </c>
      <c r="D532" s="5">
        <v>18.0</v>
      </c>
      <c r="E532" s="5">
        <v>4.0</v>
      </c>
      <c r="F532" s="5">
        <v>0.0</v>
      </c>
    </row>
    <row r="533" ht="15.75" customHeight="1">
      <c r="A533" s="5" t="s">
        <v>477</v>
      </c>
      <c r="B533" s="15" t="s">
        <v>8602</v>
      </c>
      <c r="C533" s="5">
        <v>26229.0</v>
      </c>
      <c r="D533" s="5">
        <v>18.0</v>
      </c>
      <c r="E533" s="5">
        <v>8.0</v>
      </c>
      <c r="F533" s="5">
        <v>0.0</v>
      </c>
    </row>
    <row r="534" ht="15.75" customHeight="1">
      <c r="A534" s="5" t="s">
        <v>85</v>
      </c>
      <c r="B534" s="15" t="s">
        <v>8602</v>
      </c>
      <c r="C534" s="5">
        <v>68289.0</v>
      </c>
      <c r="D534" s="5">
        <v>23.0</v>
      </c>
      <c r="E534" s="5">
        <v>8.0</v>
      </c>
      <c r="F534" s="5">
        <v>2.0</v>
      </c>
    </row>
    <row r="535" ht="15.75" customHeight="1">
      <c r="A535" s="5" t="s">
        <v>377</v>
      </c>
      <c r="B535" s="15" t="s">
        <v>8602</v>
      </c>
      <c r="C535" s="5">
        <v>87610.0</v>
      </c>
      <c r="D535" s="5">
        <v>50.0</v>
      </c>
      <c r="E535" s="5">
        <v>9.0</v>
      </c>
      <c r="F535" s="5">
        <v>3.0</v>
      </c>
    </row>
    <row r="536" ht="15.75" customHeight="1">
      <c r="A536" s="5" t="s">
        <v>478</v>
      </c>
      <c r="B536" s="15" t="s">
        <v>8602</v>
      </c>
      <c r="C536" s="5">
        <v>35578.0</v>
      </c>
      <c r="D536" s="5">
        <v>29.0</v>
      </c>
      <c r="E536" s="5">
        <v>5.0</v>
      </c>
      <c r="F536" s="5">
        <v>4.0</v>
      </c>
    </row>
    <row r="537" ht="15.75" customHeight="1">
      <c r="A537" s="5" t="s">
        <v>479</v>
      </c>
      <c r="B537" s="15" t="s">
        <v>8602</v>
      </c>
      <c r="C537" s="5">
        <v>5500.0</v>
      </c>
      <c r="D537" s="5">
        <v>1.0</v>
      </c>
      <c r="E537" s="5">
        <v>1.0</v>
      </c>
      <c r="F537" s="5">
        <v>0.0</v>
      </c>
    </row>
    <row r="538" ht="15.75" customHeight="1">
      <c r="A538" s="5" t="s">
        <v>86</v>
      </c>
      <c r="B538" s="15" t="s">
        <v>8602</v>
      </c>
      <c r="C538" s="5">
        <v>20629.0</v>
      </c>
      <c r="D538" s="5">
        <v>12.0</v>
      </c>
      <c r="E538" s="5">
        <v>2.0</v>
      </c>
      <c r="F538" s="5">
        <v>0.0</v>
      </c>
    </row>
    <row r="539" ht="15.75" customHeight="1">
      <c r="A539" s="5" t="s">
        <v>480</v>
      </c>
      <c r="B539" s="15" t="s">
        <v>8602</v>
      </c>
      <c r="C539" s="5">
        <v>29972.0</v>
      </c>
      <c r="D539" s="5">
        <v>21.0</v>
      </c>
      <c r="E539" s="5">
        <v>2.0</v>
      </c>
      <c r="F539" s="5">
        <v>1.0</v>
      </c>
    </row>
    <row r="540" ht="15.75" customHeight="1">
      <c r="A540" s="5" t="s">
        <v>481</v>
      </c>
      <c r="B540" s="15" t="s">
        <v>8602</v>
      </c>
      <c r="C540" s="5">
        <v>2630.0</v>
      </c>
      <c r="D540" s="5">
        <v>0.0</v>
      </c>
      <c r="E540" s="5">
        <v>1.0</v>
      </c>
      <c r="F540" s="5">
        <v>0.0</v>
      </c>
    </row>
    <row r="541" ht="15.75" customHeight="1">
      <c r="A541" s="5" t="s">
        <v>482</v>
      </c>
      <c r="B541" s="15" t="s">
        <v>8602</v>
      </c>
      <c r="C541" s="5">
        <v>7960.0</v>
      </c>
      <c r="D541" s="5">
        <v>1.0</v>
      </c>
      <c r="E541" s="5">
        <v>1.0</v>
      </c>
      <c r="F541" s="5">
        <v>0.0</v>
      </c>
    </row>
    <row r="542" ht="15.75" customHeight="1">
      <c r="A542" s="5" t="s">
        <v>194</v>
      </c>
      <c r="B542" s="15" t="s">
        <v>8602</v>
      </c>
      <c r="C542" s="5">
        <v>28029.0</v>
      </c>
      <c r="D542" s="5">
        <v>22.0</v>
      </c>
      <c r="E542" s="5">
        <v>3.0</v>
      </c>
      <c r="F542" s="5">
        <v>0.0</v>
      </c>
    </row>
    <row r="543" ht="15.75" customHeight="1">
      <c r="A543" s="5" t="s">
        <v>483</v>
      </c>
      <c r="B543" s="15" t="s">
        <v>8602</v>
      </c>
      <c r="C543" s="5">
        <v>103498.0</v>
      </c>
      <c r="D543" s="5">
        <v>82.0</v>
      </c>
      <c r="E543" s="5">
        <v>22.0</v>
      </c>
      <c r="F543" s="5">
        <v>4.0</v>
      </c>
    </row>
    <row r="544" ht="15.75" customHeight="1">
      <c r="A544" s="5" t="s">
        <v>87</v>
      </c>
      <c r="B544" s="15" t="s">
        <v>8602</v>
      </c>
      <c r="C544" s="5">
        <v>8850.0</v>
      </c>
      <c r="D544" s="5">
        <v>2.0</v>
      </c>
      <c r="E544" s="5">
        <v>0.0</v>
      </c>
      <c r="F544" s="5">
        <v>0.0</v>
      </c>
    </row>
    <row r="545" ht="15.75" customHeight="1">
      <c r="A545" s="5" t="s">
        <v>484</v>
      </c>
      <c r="B545" s="15" t="s">
        <v>8602</v>
      </c>
      <c r="C545" s="5">
        <v>9930.0</v>
      </c>
      <c r="D545" s="5">
        <v>4.0</v>
      </c>
      <c r="E545" s="5">
        <v>3.0</v>
      </c>
      <c r="F545" s="5">
        <v>1.0</v>
      </c>
    </row>
    <row r="546" ht="15.75" customHeight="1">
      <c r="A546" s="5" t="s">
        <v>485</v>
      </c>
      <c r="B546" s="15" t="s">
        <v>8602</v>
      </c>
      <c r="C546" s="5">
        <v>9343.0</v>
      </c>
      <c r="D546" s="5">
        <v>1.0</v>
      </c>
      <c r="E546" s="5">
        <v>4.0</v>
      </c>
      <c r="F546" s="5">
        <v>0.0</v>
      </c>
    </row>
    <row r="547" ht="15.75" customHeight="1">
      <c r="A547" s="5" t="s">
        <v>486</v>
      </c>
      <c r="B547" s="15" t="s">
        <v>8602</v>
      </c>
      <c r="C547" s="5">
        <v>21025.0</v>
      </c>
      <c r="D547" s="5">
        <v>7.0</v>
      </c>
      <c r="E547" s="5">
        <v>2.0</v>
      </c>
      <c r="F547" s="5">
        <v>3.0</v>
      </c>
    </row>
    <row r="548" ht="15.75" customHeight="1">
      <c r="A548" s="5" t="s">
        <v>487</v>
      </c>
      <c r="B548" s="15" t="s">
        <v>487</v>
      </c>
      <c r="C548" s="5">
        <v>193885.0</v>
      </c>
      <c r="D548" s="5">
        <v>145.0</v>
      </c>
      <c r="E548" s="5">
        <v>45.0</v>
      </c>
      <c r="F548" s="5">
        <v>11.0</v>
      </c>
    </row>
    <row r="549" ht="15.75" customHeight="1">
      <c r="A549" s="5" t="s">
        <v>489</v>
      </c>
      <c r="B549" s="15" t="s">
        <v>487</v>
      </c>
      <c r="C549" s="5">
        <v>988586.0</v>
      </c>
      <c r="D549" s="5">
        <v>917.0</v>
      </c>
      <c r="E549" s="5">
        <v>190.0</v>
      </c>
      <c r="F549" s="5">
        <v>51.0</v>
      </c>
    </row>
    <row r="550" ht="15.75" customHeight="1">
      <c r="A550" s="5" t="s">
        <v>490</v>
      </c>
      <c r="B550" s="15" t="s">
        <v>487</v>
      </c>
      <c r="C550" s="5">
        <v>89.0</v>
      </c>
      <c r="D550" s="5">
        <v>0.0</v>
      </c>
      <c r="E550" s="5">
        <v>0.0</v>
      </c>
      <c r="F550" s="5">
        <v>0.0</v>
      </c>
    </row>
    <row r="551" ht="15.75" customHeight="1">
      <c r="A551" s="5" t="s">
        <v>491</v>
      </c>
      <c r="B551" s="15" t="s">
        <v>487</v>
      </c>
      <c r="C551" s="5">
        <v>70540.0</v>
      </c>
      <c r="D551" s="5">
        <v>64.0</v>
      </c>
      <c r="E551" s="5">
        <v>22.0</v>
      </c>
      <c r="F551" s="5">
        <v>5.0</v>
      </c>
    </row>
    <row r="552" ht="15.75" customHeight="1">
      <c r="A552" s="5" t="s">
        <v>492</v>
      </c>
      <c r="B552" s="15" t="s">
        <v>487</v>
      </c>
      <c r="C552" s="5">
        <v>163249.0</v>
      </c>
      <c r="D552" s="5">
        <v>123.0</v>
      </c>
      <c r="E552" s="5">
        <v>41.0</v>
      </c>
      <c r="F552" s="5">
        <v>14.0</v>
      </c>
    </row>
    <row r="553" ht="15.75" customHeight="1">
      <c r="A553" s="5" t="s">
        <v>493</v>
      </c>
      <c r="B553" s="15" t="s">
        <v>511</v>
      </c>
      <c r="C553" s="5">
        <v>426420.0</v>
      </c>
      <c r="D553" s="5">
        <v>307.0</v>
      </c>
      <c r="E553" s="5">
        <v>42.0</v>
      </c>
      <c r="F553" s="5">
        <v>48.0</v>
      </c>
    </row>
    <row r="554" ht="15.75" customHeight="1">
      <c r="A554" s="5" t="s">
        <v>254</v>
      </c>
      <c r="B554" s="15" t="s">
        <v>511</v>
      </c>
      <c r="C554" s="5">
        <v>3850.0</v>
      </c>
      <c r="D554" s="5">
        <v>1.0</v>
      </c>
      <c r="E554" s="5">
        <v>1.0</v>
      </c>
      <c r="F554" s="5">
        <v>0.0</v>
      </c>
    </row>
    <row r="555" ht="15.75" customHeight="1">
      <c r="A555" s="5" t="s">
        <v>495</v>
      </c>
      <c r="B555" s="15" t="s">
        <v>511</v>
      </c>
      <c r="C555" s="5">
        <v>83516.0</v>
      </c>
      <c r="D555" s="5">
        <v>63.0</v>
      </c>
      <c r="E555" s="5">
        <v>10.0</v>
      </c>
      <c r="F555" s="5">
        <v>7.0</v>
      </c>
    </row>
    <row r="556" ht="15.75" customHeight="1">
      <c r="A556" s="5" t="s">
        <v>496</v>
      </c>
      <c r="B556" s="15" t="s">
        <v>511</v>
      </c>
      <c r="C556" s="5">
        <v>5940.0</v>
      </c>
      <c r="D556" s="5">
        <v>3.0</v>
      </c>
      <c r="E556" s="5">
        <v>2.0</v>
      </c>
      <c r="F556" s="5">
        <v>0.0</v>
      </c>
    </row>
    <row r="557" ht="15.75" customHeight="1">
      <c r="A557" s="5" t="s">
        <v>497</v>
      </c>
      <c r="B557" s="15" t="s">
        <v>511</v>
      </c>
      <c r="C557" s="5">
        <v>9067.0</v>
      </c>
      <c r="D557" s="5">
        <v>7.0</v>
      </c>
      <c r="E557" s="5">
        <v>3.0</v>
      </c>
      <c r="F557" s="5">
        <v>0.0</v>
      </c>
    </row>
    <row r="558" ht="15.75" customHeight="1">
      <c r="A558" s="5" t="s">
        <v>498</v>
      </c>
      <c r="B558" s="15" t="s">
        <v>511</v>
      </c>
      <c r="C558" s="5">
        <v>45191.0</v>
      </c>
      <c r="D558" s="5">
        <v>14.0</v>
      </c>
      <c r="E558" s="5">
        <v>5.0</v>
      </c>
      <c r="F558" s="5">
        <v>4.0</v>
      </c>
    </row>
    <row r="559" ht="15.75" customHeight="1">
      <c r="A559" s="5" t="s">
        <v>499</v>
      </c>
      <c r="B559" s="15" t="s">
        <v>511</v>
      </c>
      <c r="C559" s="5">
        <v>21410.0</v>
      </c>
      <c r="D559" s="5">
        <v>23.0</v>
      </c>
      <c r="E559" s="5">
        <v>4.0</v>
      </c>
      <c r="F559" s="5">
        <v>8.0</v>
      </c>
    </row>
    <row r="560" ht="15.75" customHeight="1">
      <c r="A560" s="5" t="s">
        <v>500</v>
      </c>
      <c r="B560" s="15" t="s">
        <v>511</v>
      </c>
      <c r="C560" s="5">
        <v>6793.0</v>
      </c>
      <c r="D560" s="5">
        <v>1.0</v>
      </c>
      <c r="E560" s="5">
        <v>2.0</v>
      </c>
      <c r="F560" s="5">
        <v>1.0</v>
      </c>
    </row>
    <row r="561" ht="15.75" customHeight="1">
      <c r="A561" s="5" t="s">
        <v>501</v>
      </c>
      <c r="B561" s="15" t="s">
        <v>511</v>
      </c>
      <c r="C561" s="5">
        <v>41511.0</v>
      </c>
      <c r="D561" s="5">
        <v>24.0</v>
      </c>
      <c r="E561" s="5">
        <v>12.0</v>
      </c>
      <c r="F561" s="5">
        <v>6.0</v>
      </c>
    </row>
    <row r="562" ht="15.75" customHeight="1">
      <c r="A562" s="5" t="s">
        <v>502</v>
      </c>
      <c r="B562" s="15" t="s">
        <v>511</v>
      </c>
      <c r="C562" s="5">
        <v>108381.0</v>
      </c>
      <c r="D562" s="5">
        <v>73.0</v>
      </c>
      <c r="E562" s="5">
        <v>9.0</v>
      </c>
      <c r="F562" s="5">
        <v>3.0</v>
      </c>
    </row>
    <row r="563" ht="15.75" customHeight="1">
      <c r="A563" s="5" t="s">
        <v>503</v>
      </c>
      <c r="B563" s="15" t="s">
        <v>511</v>
      </c>
      <c r="C563" s="5">
        <v>10984.0</v>
      </c>
      <c r="D563" s="5">
        <v>6.0</v>
      </c>
      <c r="E563" s="5">
        <v>4.0</v>
      </c>
      <c r="F563" s="5">
        <v>1.0</v>
      </c>
    </row>
    <row r="564" ht="15.75" customHeight="1">
      <c r="A564" s="5" t="s">
        <v>201</v>
      </c>
      <c r="B564" s="15" t="s">
        <v>511</v>
      </c>
      <c r="C564" s="5">
        <v>2609.0</v>
      </c>
      <c r="D564" s="5">
        <v>2.0</v>
      </c>
      <c r="E564" s="5">
        <v>1.0</v>
      </c>
      <c r="F564" s="5">
        <v>0.0</v>
      </c>
    </row>
    <row r="565" ht="15.75" customHeight="1">
      <c r="A565" s="5" t="s">
        <v>504</v>
      </c>
      <c r="B565" s="15" t="s">
        <v>511</v>
      </c>
      <c r="C565" s="5">
        <v>1037.0</v>
      </c>
      <c r="D565" s="5">
        <v>2.0</v>
      </c>
      <c r="E565" s="5">
        <v>1.0</v>
      </c>
      <c r="F565" s="5">
        <v>0.0</v>
      </c>
    </row>
    <row r="566" ht="15.75" customHeight="1">
      <c r="A566" s="5" t="s">
        <v>505</v>
      </c>
      <c r="B566" s="15" t="s">
        <v>511</v>
      </c>
      <c r="C566" s="5">
        <v>202710.0</v>
      </c>
      <c r="D566" s="5">
        <v>109.0</v>
      </c>
      <c r="E566" s="5">
        <v>22.0</v>
      </c>
      <c r="F566" s="5">
        <v>9.0</v>
      </c>
    </row>
    <row r="567" ht="15.75" customHeight="1">
      <c r="A567" s="5" t="s">
        <v>506</v>
      </c>
      <c r="B567" s="15" t="s">
        <v>511</v>
      </c>
      <c r="C567" s="5">
        <v>6819.0</v>
      </c>
      <c r="D567" s="5">
        <v>2.0</v>
      </c>
      <c r="E567" s="5">
        <v>3.0</v>
      </c>
      <c r="F567" s="5">
        <v>0.0</v>
      </c>
    </row>
    <row r="568" ht="15.75" customHeight="1">
      <c r="A568" s="5" t="s">
        <v>507</v>
      </c>
      <c r="B568" s="15" t="s">
        <v>511</v>
      </c>
      <c r="C568" s="5">
        <v>23547.0</v>
      </c>
      <c r="D568" s="5">
        <v>19.0</v>
      </c>
      <c r="E568" s="5">
        <v>6.0</v>
      </c>
      <c r="F568" s="5">
        <v>2.0</v>
      </c>
    </row>
    <row r="569" ht="15.75" customHeight="1">
      <c r="A569" s="5" t="s">
        <v>148</v>
      </c>
      <c r="B569" s="15" t="s">
        <v>511</v>
      </c>
      <c r="C569" s="5">
        <v>874.0</v>
      </c>
      <c r="D569" s="5">
        <v>0.0</v>
      </c>
      <c r="E569" s="5">
        <v>0.0</v>
      </c>
      <c r="F569" s="5">
        <v>0.0</v>
      </c>
    </row>
    <row r="570" ht="15.75" customHeight="1">
      <c r="A570" s="5" t="s">
        <v>508</v>
      </c>
      <c r="B570" s="15" t="s">
        <v>511</v>
      </c>
      <c r="C570" s="5">
        <v>8503.0</v>
      </c>
      <c r="D570" s="5">
        <v>3.0</v>
      </c>
      <c r="E570" s="5">
        <v>4.0</v>
      </c>
      <c r="F570" s="5">
        <v>0.0</v>
      </c>
    </row>
    <row r="571" ht="15.75" customHeight="1">
      <c r="A571" s="5" t="s">
        <v>269</v>
      </c>
      <c r="B571" s="15" t="s">
        <v>511</v>
      </c>
      <c r="C571" s="5">
        <v>4150.0</v>
      </c>
      <c r="D571" s="5">
        <v>4.0</v>
      </c>
      <c r="E571" s="5">
        <v>5.0</v>
      </c>
      <c r="F571" s="5">
        <v>0.0</v>
      </c>
    </row>
    <row r="572" ht="15.75" customHeight="1">
      <c r="A572" s="5" t="s">
        <v>47</v>
      </c>
      <c r="B572" s="15" t="s">
        <v>511</v>
      </c>
      <c r="C572" s="5">
        <v>26208.0</v>
      </c>
      <c r="D572" s="5">
        <v>11.0</v>
      </c>
      <c r="E572" s="5">
        <v>4.0</v>
      </c>
      <c r="F572" s="5">
        <v>2.0</v>
      </c>
    </row>
    <row r="573" ht="15.75" customHeight="1">
      <c r="A573" s="5" t="s">
        <v>51</v>
      </c>
      <c r="B573" s="15" t="s">
        <v>511</v>
      </c>
      <c r="C573" s="5">
        <v>12956.0</v>
      </c>
      <c r="D573" s="5">
        <v>7.0</v>
      </c>
      <c r="E573" s="5">
        <v>2.0</v>
      </c>
      <c r="F573" s="5">
        <v>0.0</v>
      </c>
    </row>
    <row r="574" ht="15.75" customHeight="1">
      <c r="A574" s="5" t="s">
        <v>277</v>
      </c>
      <c r="B574" s="15" t="s">
        <v>511</v>
      </c>
      <c r="C574" s="5">
        <v>12836.0</v>
      </c>
      <c r="D574" s="5">
        <v>5.0</v>
      </c>
      <c r="E574" s="5">
        <v>2.0</v>
      </c>
      <c r="F574" s="5">
        <v>1.0</v>
      </c>
    </row>
    <row r="575" ht="15.75" customHeight="1">
      <c r="A575" s="5" t="s">
        <v>509</v>
      </c>
      <c r="B575" s="15" t="s">
        <v>511</v>
      </c>
      <c r="C575" s="5">
        <v>16807.0</v>
      </c>
      <c r="D575" s="5">
        <v>10.0</v>
      </c>
      <c r="E575" s="5">
        <v>1.0</v>
      </c>
      <c r="F575" s="5">
        <v>2.0</v>
      </c>
    </row>
    <row r="576" ht="15.75" customHeight="1">
      <c r="A576" s="5" t="s">
        <v>510</v>
      </c>
      <c r="B576" s="15" t="s">
        <v>511</v>
      </c>
      <c r="C576" s="5">
        <v>15060.0</v>
      </c>
      <c r="D576" s="5">
        <v>7.0</v>
      </c>
      <c r="E576" s="5">
        <v>5.0</v>
      </c>
      <c r="F576" s="5">
        <v>1.0</v>
      </c>
    </row>
    <row r="577" ht="15.75" customHeight="1">
      <c r="A577" s="5" t="s">
        <v>511</v>
      </c>
      <c r="B577" s="15" t="s">
        <v>511</v>
      </c>
      <c r="C577" s="5">
        <v>16221.0</v>
      </c>
      <c r="D577" s="5">
        <v>5.0</v>
      </c>
      <c r="E577" s="5">
        <v>4.0</v>
      </c>
      <c r="F577" s="5">
        <v>2.0</v>
      </c>
    </row>
    <row r="578" ht="15.75" customHeight="1">
      <c r="A578" s="5" t="s">
        <v>58</v>
      </c>
      <c r="B578" s="15" t="s">
        <v>511</v>
      </c>
      <c r="C578" s="5">
        <v>26988.0</v>
      </c>
      <c r="D578" s="5">
        <v>11.0</v>
      </c>
      <c r="E578" s="5">
        <v>2.0</v>
      </c>
      <c r="F578" s="5">
        <v>0.0</v>
      </c>
    </row>
    <row r="579" ht="15.75" customHeight="1">
      <c r="A579" s="5" t="s">
        <v>512</v>
      </c>
      <c r="B579" s="15" t="s">
        <v>511</v>
      </c>
      <c r="C579" s="5">
        <v>22719.0</v>
      </c>
      <c r="D579" s="5">
        <v>10.0</v>
      </c>
      <c r="E579" s="5">
        <v>1.0</v>
      </c>
      <c r="F579" s="5">
        <v>0.0</v>
      </c>
    </row>
    <row r="580" ht="15.75" customHeight="1">
      <c r="A580" s="5" t="s">
        <v>513</v>
      </c>
      <c r="B580" s="15" t="s">
        <v>511</v>
      </c>
      <c r="C580" s="5">
        <v>147294.0</v>
      </c>
      <c r="D580" s="5">
        <v>99.0</v>
      </c>
      <c r="E580" s="5">
        <v>20.0</v>
      </c>
      <c r="F580" s="5">
        <v>17.0</v>
      </c>
    </row>
    <row r="581" ht="15.75" customHeight="1">
      <c r="A581" s="5" t="s">
        <v>514</v>
      </c>
      <c r="B581" s="15" t="s">
        <v>511</v>
      </c>
      <c r="C581" s="5">
        <v>38583.0</v>
      </c>
      <c r="D581" s="5">
        <v>29.0</v>
      </c>
      <c r="E581" s="5">
        <v>7.0</v>
      </c>
      <c r="F581" s="5">
        <v>4.0</v>
      </c>
    </row>
    <row r="582" ht="15.75" customHeight="1">
      <c r="A582" s="5" t="s">
        <v>515</v>
      </c>
      <c r="B582" s="15" t="s">
        <v>511</v>
      </c>
      <c r="C582" s="5">
        <v>7732.0</v>
      </c>
      <c r="D582" s="5">
        <v>3.0</v>
      </c>
      <c r="E582" s="5">
        <v>6.0</v>
      </c>
      <c r="F582" s="5">
        <v>1.0</v>
      </c>
    </row>
    <row r="583" ht="15.75" customHeight="1">
      <c r="A583" s="5" t="s">
        <v>516</v>
      </c>
      <c r="B583" s="15" t="s">
        <v>511</v>
      </c>
      <c r="C583" s="5">
        <v>3826.0</v>
      </c>
      <c r="D583" s="5">
        <v>4.0</v>
      </c>
      <c r="E583" s="5">
        <v>4.0</v>
      </c>
      <c r="F583" s="5">
        <v>0.0</v>
      </c>
    </row>
    <row r="584" ht="15.75" customHeight="1">
      <c r="A584" s="5" t="s">
        <v>169</v>
      </c>
      <c r="B584" s="15" t="s">
        <v>511</v>
      </c>
      <c r="C584" s="5">
        <v>5313.0</v>
      </c>
      <c r="D584" s="5">
        <v>0.0</v>
      </c>
      <c r="E584" s="5">
        <v>2.0</v>
      </c>
      <c r="F584" s="5">
        <v>0.0</v>
      </c>
    </row>
    <row r="585" ht="15.75" customHeight="1">
      <c r="A585" s="5" t="s">
        <v>66</v>
      </c>
      <c r="B585" s="15" t="s">
        <v>511</v>
      </c>
      <c r="C585" s="5">
        <v>38060.0</v>
      </c>
      <c r="D585" s="5">
        <v>28.0</v>
      </c>
      <c r="E585" s="5">
        <v>3.0</v>
      </c>
      <c r="F585" s="5">
        <v>3.0</v>
      </c>
    </row>
    <row r="586" ht="15.75" customHeight="1">
      <c r="A586" s="5" t="s">
        <v>517</v>
      </c>
      <c r="B586" s="15" t="s">
        <v>511</v>
      </c>
      <c r="C586" s="5">
        <v>20244.0</v>
      </c>
      <c r="D586" s="5">
        <v>5.0</v>
      </c>
      <c r="E586" s="5">
        <v>1.0</v>
      </c>
      <c r="F586" s="5">
        <v>0.0</v>
      </c>
    </row>
    <row r="587" ht="15.75" customHeight="1">
      <c r="A587" s="5" t="s">
        <v>518</v>
      </c>
      <c r="B587" s="15" t="s">
        <v>511</v>
      </c>
      <c r="C587" s="5">
        <v>39983.0</v>
      </c>
      <c r="D587" s="5">
        <v>28.0</v>
      </c>
      <c r="E587" s="5">
        <v>11.0</v>
      </c>
      <c r="F587" s="5">
        <v>6.0</v>
      </c>
    </row>
    <row r="588" ht="15.75" customHeight="1">
      <c r="A588" s="5" t="s">
        <v>519</v>
      </c>
      <c r="B588" s="15" t="s">
        <v>511</v>
      </c>
      <c r="C588" s="5">
        <v>4200.0</v>
      </c>
      <c r="D588" s="5">
        <v>5.0</v>
      </c>
      <c r="E588" s="5">
        <v>1.0</v>
      </c>
      <c r="F588" s="5">
        <v>0.0</v>
      </c>
    </row>
    <row r="589" ht="15.75" customHeight="1">
      <c r="A589" s="5" t="s">
        <v>520</v>
      </c>
      <c r="B589" s="15" t="s">
        <v>511</v>
      </c>
      <c r="C589" s="5">
        <v>11294.0</v>
      </c>
      <c r="D589" s="5">
        <v>7.0</v>
      </c>
      <c r="E589" s="5">
        <v>3.0</v>
      </c>
      <c r="F589" s="5">
        <v>0.0</v>
      </c>
    </row>
    <row r="590" ht="15.75" customHeight="1">
      <c r="A590" s="5" t="s">
        <v>521</v>
      </c>
      <c r="B590" s="15" t="s">
        <v>511</v>
      </c>
      <c r="C590" s="5">
        <v>22775.0</v>
      </c>
      <c r="D590" s="5">
        <v>12.0</v>
      </c>
      <c r="E590" s="5">
        <v>5.0</v>
      </c>
      <c r="F590" s="5">
        <v>0.0</v>
      </c>
    </row>
    <row r="591" ht="15.75" customHeight="1">
      <c r="A591" s="5" t="s">
        <v>522</v>
      </c>
      <c r="B591" s="15" t="s">
        <v>511</v>
      </c>
      <c r="C591" s="5">
        <v>7663.0</v>
      </c>
      <c r="D591" s="5">
        <v>2.0</v>
      </c>
      <c r="E591" s="5">
        <v>1.0</v>
      </c>
      <c r="F591" s="5">
        <v>0.0</v>
      </c>
    </row>
    <row r="592" ht="15.75" customHeight="1">
      <c r="A592" s="5" t="s">
        <v>523</v>
      </c>
      <c r="B592" s="15" t="s">
        <v>511</v>
      </c>
      <c r="C592" s="5">
        <v>12404.0</v>
      </c>
      <c r="D592" s="5">
        <v>8.0</v>
      </c>
      <c r="E592" s="5">
        <v>6.0</v>
      </c>
      <c r="F592" s="5">
        <v>1.0</v>
      </c>
    </row>
    <row r="593" ht="15.75" customHeight="1">
      <c r="A593" s="5" t="s">
        <v>524</v>
      </c>
      <c r="B593" s="15" t="s">
        <v>511</v>
      </c>
      <c r="C593" s="5">
        <v>10300.0</v>
      </c>
      <c r="D593" s="5">
        <v>5.0</v>
      </c>
      <c r="E593" s="5">
        <v>2.0</v>
      </c>
      <c r="F593" s="5">
        <v>2.0</v>
      </c>
    </row>
    <row r="594" ht="15.75" customHeight="1">
      <c r="A594" s="5" t="s">
        <v>525</v>
      </c>
      <c r="B594" s="15" t="s">
        <v>511</v>
      </c>
      <c r="C594" s="5">
        <v>80927.0</v>
      </c>
      <c r="D594" s="5">
        <v>63.0</v>
      </c>
      <c r="E594" s="5">
        <v>17.0</v>
      </c>
      <c r="F594" s="5">
        <v>12.0</v>
      </c>
    </row>
    <row r="595" ht="15.75" customHeight="1">
      <c r="A595" s="5" t="s">
        <v>526</v>
      </c>
      <c r="B595" s="15" t="s">
        <v>511</v>
      </c>
      <c r="C595" s="5">
        <v>9808.0</v>
      </c>
      <c r="D595" s="5">
        <v>8.0</v>
      </c>
      <c r="E595" s="5">
        <v>5.0</v>
      </c>
      <c r="F595" s="5">
        <v>3.0</v>
      </c>
    </row>
    <row r="596" ht="15.75" customHeight="1">
      <c r="A596" s="5" t="s">
        <v>86</v>
      </c>
      <c r="B596" s="15" t="s">
        <v>511</v>
      </c>
      <c r="C596" s="5">
        <v>10019.0</v>
      </c>
      <c r="D596" s="5">
        <v>6.0</v>
      </c>
      <c r="E596" s="5">
        <v>2.0</v>
      </c>
      <c r="F596" s="5">
        <v>1.0</v>
      </c>
    </row>
    <row r="597" ht="15.75" customHeight="1">
      <c r="A597" s="5" t="s">
        <v>254</v>
      </c>
      <c r="B597" s="15" t="s">
        <v>8603</v>
      </c>
      <c r="C597" s="5">
        <v>67031.0</v>
      </c>
      <c r="D597" s="5">
        <v>32.0</v>
      </c>
      <c r="E597" s="5">
        <v>10.0</v>
      </c>
      <c r="F597" s="5">
        <v>9.0</v>
      </c>
    </row>
    <row r="598" ht="15.75" customHeight="1">
      <c r="A598" s="5" t="s">
        <v>530</v>
      </c>
      <c r="B598" s="15" t="s">
        <v>8603</v>
      </c>
      <c r="C598" s="5">
        <v>7074.0</v>
      </c>
      <c r="D598" s="5">
        <v>0.0</v>
      </c>
      <c r="E598" s="5">
        <v>2.0</v>
      </c>
      <c r="F598" s="5">
        <v>0.0</v>
      </c>
    </row>
    <row r="599" ht="15.75" customHeight="1">
      <c r="A599" s="5" t="s">
        <v>531</v>
      </c>
      <c r="B599" s="15" t="s">
        <v>8603</v>
      </c>
      <c r="C599" s="5">
        <v>17111.0</v>
      </c>
      <c r="D599" s="5">
        <v>7.0</v>
      </c>
      <c r="E599" s="5">
        <v>1.0</v>
      </c>
      <c r="F599" s="5">
        <v>1.0</v>
      </c>
    </row>
    <row r="600" ht="15.75" customHeight="1">
      <c r="A600" s="5" t="s">
        <v>144</v>
      </c>
      <c r="B600" s="15" t="s">
        <v>8603</v>
      </c>
      <c r="C600" s="5">
        <v>53706.0</v>
      </c>
      <c r="D600" s="5">
        <v>26.0</v>
      </c>
      <c r="E600" s="5">
        <v>5.0</v>
      </c>
      <c r="F600" s="5">
        <v>2.0</v>
      </c>
    </row>
    <row r="601" ht="15.75" customHeight="1">
      <c r="A601" s="5" t="s">
        <v>532</v>
      </c>
      <c r="B601" s="15" t="s">
        <v>8603</v>
      </c>
      <c r="C601" s="5">
        <v>6838.0</v>
      </c>
      <c r="D601" s="5">
        <v>3.0</v>
      </c>
      <c r="E601" s="5">
        <v>2.0</v>
      </c>
      <c r="F601" s="5">
        <v>1.0</v>
      </c>
    </row>
    <row r="602" ht="15.75" customHeight="1">
      <c r="A602" s="5" t="s">
        <v>533</v>
      </c>
      <c r="B602" s="15" t="s">
        <v>8603</v>
      </c>
      <c r="C602" s="5">
        <v>33836.0</v>
      </c>
      <c r="D602" s="5">
        <v>12.0</v>
      </c>
      <c r="E602" s="5">
        <v>5.0</v>
      </c>
      <c r="F602" s="5">
        <v>3.0</v>
      </c>
    </row>
    <row r="603" ht="15.75" customHeight="1">
      <c r="A603" s="5" t="s">
        <v>29</v>
      </c>
      <c r="B603" s="15" t="s">
        <v>8603</v>
      </c>
      <c r="C603" s="5">
        <v>4963.0</v>
      </c>
      <c r="D603" s="5">
        <v>1.0</v>
      </c>
      <c r="E603" s="5">
        <v>3.0</v>
      </c>
      <c r="F603" s="5">
        <v>1.0</v>
      </c>
    </row>
    <row r="604" ht="15.75" customHeight="1">
      <c r="A604" s="5" t="s">
        <v>146</v>
      </c>
      <c r="B604" s="15" t="s">
        <v>8603</v>
      </c>
      <c r="C604" s="5">
        <v>14786.0</v>
      </c>
      <c r="D604" s="5">
        <v>10.0</v>
      </c>
      <c r="E604" s="5">
        <v>3.0</v>
      </c>
      <c r="F604" s="5">
        <v>0.0</v>
      </c>
    </row>
    <row r="605" ht="15.75" customHeight="1">
      <c r="A605" s="5" t="s">
        <v>534</v>
      </c>
      <c r="B605" s="15" t="s">
        <v>8603</v>
      </c>
      <c r="C605" s="5">
        <v>13091.0</v>
      </c>
      <c r="D605" s="5">
        <v>8.0</v>
      </c>
      <c r="E605" s="5">
        <v>5.0</v>
      </c>
      <c r="F605" s="5">
        <v>1.0</v>
      </c>
    </row>
    <row r="606" ht="15.75" customHeight="1">
      <c r="A606" s="5" t="s">
        <v>535</v>
      </c>
      <c r="B606" s="15" t="s">
        <v>8603</v>
      </c>
      <c r="C606" s="5">
        <v>206646.0</v>
      </c>
      <c r="D606" s="5">
        <v>172.0</v>
      </c>
      <c r="E606" s="5">
        <v>35.0</v>
      </c>
      <c r="F606" s="5">
        <v>21.0</v>
      </c>
    </row>
    <row r="607" ht="15.75" customHeight="1">
      <c r="A607" s="5" t="s">
        <v>536</v>
      </c>
      <c r="B607" s="15" t="s">
        <v>8603</v>
      </c>
      <c r="C607" s="5">
        <v>33882.0</v>
      </c>
      <c r="D607" s="5">
        <v>17.0</v>
      </c>
      <c r="E607" s="5">
        <v>7.0</v>
      </c>
      <c r="F607" s="5">
        <v>3.0</v>
      </c>
    </row>
    <row r="608" ht="15.75" customHeight="1">
      <c r="A608" s="5" t="s">
        <v>148</v>
      </c>
      <c r="B608" s="15" t="s">
        <v>8603</v>
      </c>
      <c r="C608" s="5">
        <v>16119.0</v>
      </c>
      <c r="D608" s="5">
        <v>15.0</v>
      </c>
      <c r="E608" s="5">
        <v>3.0</v>
      </c>
      <c r="F608" s="5">
        <v>1.0</v>
      </c>
    </row>
    <row r="609" ht="15.75" customHeight="1">
      <c r="A609" s="5" t="s">
        <v>35</v>
      </c>
      <c r="B609" s="15" t="s">
        <v>8603</v>
      </c>
      <c r="C609" s="5">
        <v>13413.0</v>
      </c>
      <c r="D609" s="5">
        <v>8.0</v>
      </c>
      <c r="E609" s="5">
        <v>2.0</v>
      </c>
      <c r="F609" s="5">
        <v>1.0</v>
      </c>
    </row>
    <row r="610" ht="15.75" customHeight="1">
      <c r="A610" s="5" t="s">
        <v>537</v>
      </c>
      <c r="B610" s="15" t="s">
        <v>8603</v>
      </c>
      <c r="C610" s="5">
        <v>37801.0</v>
      </c>
      <c r="D610" s="5">
        <v>18.0</v>
      </c>
      <c r="E610" s="5">
        <v>9.0</v>
      </c>
      <c r="F610" s="5">
        <v>3.0</v>
      </c>
    </row>
    <row r="611" ht="15.75" customHeight="1">
      <c r="A611" s="5" t="s">
        <v>538</v>
      </c>
      <c r="B611" s="15" t="s">
        <v>8603</v>
      </c>
      <c r="C611" s="5">
        <v>52712.0</v>
      </c>
      <c r="D611" s="5">
        <v>39.0</v>
      </c>
      <c r="E611" s="5">
        <v>8.0</v>
      </c>
      <c r="F611" s="5">
        <v>5.0</v>
      </c>
    </row>
    <row r="612" ht="15.75" customHeight="1">
      <c r="A612" s="5" t="s">
        <v>405</v>
      </c>
      <c r="B612" s="15" t="s">
        <v>8603</v>
      </c>
      <c r="C612" s="5">
        <v>5239254.0</v>
      </c>
      <c r="D612" s="5">
        <v>4381.0</v>
      </c>
      <c r="E612" s="5">
        <v>1493.0</v>
      </c>
      <c r="F612" s="5">
        <v>502.0</v>
      </c>
    </row>
    <row r="613" ht="15.75" customHeight="1">
      <c r="A613" s="5" t="s">
        <v>153</v>
      </c>
      <c r="B613" s="15" t="s">
        <v>8603</v>
      </c>
      <c r="C613" s="5">
        <v>19368.0</v>
      </c>
      <c r="D613" s="5">
        <v>12.0</v>
      </c>
      <c r="E613" s="5">
        <v>5.0</v>
      </c>
      <c r="F613" s="5">
        <v>0.0</v>
      </c>
    </row>
    <row r="614" ht="15.75" customHeight="1">
      <c r="A614" s="5" t="s">
        <v>539</v>
      </c>
      <c r="B614" s="15" t="s">
        <v>8603</v>
      </c>
      <c r="C614" s="5">
        <v>10894.0</v>
      </c>
      <c r="D614" s="5">
        <v>3.0</v>
      </c>
      <c r="E614" s="5">
        <v>3.0</v>
      </c>
      <c r="F614" s="5">
        <v>0.0</v>
      </c>
    </row>
    <row r="615" ht="15.75" customHeight="1">
      <c r="A615" s="5" t="s">
        <v>46</v>
      </c>
      <c r="B615" s="15" t="s">
        <v>8603</v>
      </c>
      <c r="C615" s="5">
        <v>104798.0</v>
      </c>
      <c r="D615" s="5">
        <v>75.0</v>
      </c>
      <c r="E615" s="5">
        <v>10.0</v>
      </c>
      <c r="F615" s="5">
        <v>9.0</v>
      </c>
    </row>
    <row r="616" ht="15.75" customHeight="1">
      <c r="A616" s="5" t="s">
        <v>540</v>
      </c>
      <c r="B616" s="15" t="s">
        <v>8603</v>
      </c>
      <c r="C616" s="5">
        <v>16243.0</v>
      </c>
      <c r="D616" s="5">
        <v>8.0</v>
      </c>
      <c r="E616" s="5">
        <v>3.0</v>
      </c>
      <c r="F616" s="5">
        <v>2.0</v>
      </c>
    </row>
    <row r="617" ht="15.75" customHeight="1">
      <c r="A617" s="5" t="s">
        <v>273</v>
      </c>
      <c r="B617" s="15" t="s">
        <v>8603</v>
      </c>
      <c r="C617" s="5">
        <v>19845.0</v>
      </c>
      <c r="D617" s="5">
        <v>17.0</v>
      </c>
      <c r="E617" s="5">
        <v>10.0</v>
      </c>
      <c r="F617" s="5">
        <v>1.0</v>
      </c>
    </row>
    <row r="618" ht="15.75" customHeight="1">
      <c r="A618" s="5" t="s">
        <v>541</v>
      </c>
      <c r="B618" s="15" t="s">
        <v>8603</v>
      </c>
      <c r="C618" s="5">
        <v>932419.0</v>
      </c>
      <c r="D618" s="5">
        <v>843.0</v>
      </c>
      <c r="E618" s="5">
        <v>169.0</v>
      </c>
      <c r="F618" s="5">
        <v>141.0</v>
      </c>
    </row>
    <row r="619" ht="15.75" customHeight="1">
      <c r="A619" s="5" t="s">
        <v>542</v>
      </c>
      <c r="B619" s="15" t="s">
        <v>8603</v>
      </c>
      <c r="C619" s="5">
        <v>17812.0</v>
      </c>
      <c r="D619" s="5">
        <v>8.0</v>
      </c>
      <c r="E619" s="5">
        <v>3.0</v>
      </c>
      <c r="F619" s="5">
        <v>3.0</v>
      </c>
    </row>
    <row r="620" ht="15.75" customHeight="1">
      <c r="A620" s="5" t="s">
        <v>543</v>
      </c>
      <c r="B620" s="15" t="s">
        <v>8603</v>
      </c>
      <c r="C620" s="5">
        <v>6622.0</v>
      </c>
      <c r="D620" s="5">
        <v>5.0</v>
      </c>
      <c r="E620" s="5">
        <v>3.0</v>
      </c>
      <c r="F620" s="5">
        <v>0.0</v>
      </c>
    </row>
    <row r="621" ht="15.75" customHeight="1">
      <c r="A621" s="5" t="s">
        <v>416</v>
      </c>
      <c r="B621" s="15" t="s">
        <v>8603</v>
      </c>
      <c r="C621" s="5">
        <v>34337.0</v>
      </c>
      <c r="D621" s="5">
        <v>34.0</v>
      </c>
      <c r="E621" s="5">
        <v>7.0</v>
      </c>
      <c r="F621" s="5">
        <v>2.0</v>
      </c>
    </row>
    <row r="622" ht="15.75" customHeight="1">
      <c r="A622" s="5" t="s">
        <v>50</v>
      </c>
      <c r="B622" s="15" t="s">
        <v>8603</v>
      </c>
      <c r="C622" s="5">
        <v>22002.0</v>
      </c>
      <c r="D622" s="5">
        <v>7.0</v>
      </c>
      <c r="E622" s="5">
        <v>5.0</v>
      </c>
      <c r="F622" s="5">
        <v>2.0</v>
      </c>
    </row>
    <row r="623" ht="15.75" customHeight="1">
      <c r="A623" s="5" t="s">
        <v>544</v>
      </c>
      <c r="B623" s="15" t="s">
        <v>8603</v>
      </c>
      <c r="C623" s="5">
        <v>13704.0</v>
      </c>
      <c r="D623" s="5">
        <v>6.0</v>
      </c>
      <c r="E623" s="5">
        <v>3.0</v>
      </c>
      <c r="F623" s="5">
        <v>1.0</v>
      </c>
    </row>
    <row r="624" ht="15.75" customHeight="1">
      <c r="A624" s="5" t="s">
        <v>51</v>
      </c>
      <c r="B624" s="15" t="s">
        <v>8603</v>
      </c>
      <c r="C624" s="5">
        <v>39485.0</v>
      </c>
      <c r="D624" s="5">
        <v>22.0</v>
      </c>
      <c r="E624" s="5">
        <v>5.0</v>
      </c>
      <c r="F624" s="5">
        <v>4.0</v>
      </c>
    </row>
    <row r="625" ht="15.75" customHeight="1">
      <c r="A625" s="5" t="s">
        <v>159</v>
      </c>
      <c r="B625" s="15" t="s">
        <v>8603</v>
      </c>
      <c r="C625" s="5">
        <v>35951.0</v>
      </c>
      <c r="D625" s="5">
        <v>20.0</v>
      </c>
      <c r="E625" s="5">
        <v>5.0</v>
      </c>
      <c r="F625" s="5">
        <v>2.0</v>
      </c>
    </row>
    <row r="626" ht="15.75" customHeight="1">
      <c r="A626" s="5" t="s">
        <v>545</v>
      </c>
      <c r="B626" s="15" t="s">
        <v>8603</v>
      </c>
      <c r="C626" s="5">
        <v>5308.0</v>
      </c>
      <c r="D626" s="5">
        <v>0.0</v>
      </c>
      <c r="E626" s="5">
        <v>0.0</v>
      </c>
      <c r="F626" s="5">
        <v>0.0</v>
      </c>
    </row>
    <row r="627" ht="15.75" customHeight="1">
      <c r="A627" s="5" t="s">
        <v>53</v>
      </c>
      <c r="B627" s="15" t="s">
        <v>8603</v>
      </c>
      <c r="C627" s="5">
        <v>13402.0</v>
      </c>
      <c r="D627" s="5">
        <v>4.0</v>
      </c>
      <c r="E627" s="5">
        <v>5.0</v>
      </c>
      <c r="F627" s="5">
        <v>0.0</v>
      </c>
    </row>
    <row r="628" ht="15.75" customHeight="1">
      <c r="A628" s="5" t="s">
        <v>546</v>
      </c>
      <c r="B628" s="15" t="s">
        <v>8603</v>
      </c>
      <c r="C628" s="5">
        <v>50409.0</v>
      </c>
      <c r="D628" s="5">
        <v>38.0</v>
      </c>
      <c r="E628" s="5">
        <v>5.0</v>
      </c>
      <c r="F628" s="5">
        <v>6.0</v>
      </c>
    </row>
    <row r="629" ht="15.75" customHeight="1">
      <c r="A629" s="5" t="s">
        <v>346</v>
      </c>
      <c r="B629" s="15" t="s">
        <v>8603</v>
      </c>
      <c r="C629" s="5">
        <v>8295.0</v>
      </c>
      <c r="D629" s="5">
        <v>3.0</v>
      </c>
      <c r="E629" s="5">
        <v>1.0</v>
      </c>
      <c r="F629" s="5">
        <v>0.0</v>
      </c>
    </row>
    <row r="630" ht="15.75" customHeight="1">
      <c r="A630" s="5" t="s">
        <v>430</v>
      </c>
      <c r="B630" s="15" t="s">
        <v>8603</v>
      </c>
      <c r="C630" s="5">
        <v>18621.0</v>
      </c>
      <c r="D630" s="5">
        <v>10.0</v>
      </c>
      <c r="E630" s="5">
        <v>4.0</v>
      </c>
      <c r="F630" s="5">
        <v>0.0</v>
      </c>
    </row>
    <row r="631" ht="15.75" customHeight="1">
      <c r="A631" s="5" t="s">
        <v>547</v>
      </c>
      <c r="B631" s="15" t="s">
        <v>8603</v>
      </c>
      <c r="C631" s="5">
        <v>4217.0</v>
      </c>
      <c r="D631" s="5">
        <v>0.0</v>
      </c>
      <c r="E631" s="5">
        <v>1.0</v>
      </c>
      <c r="F631" s="5">
        <v>0.0</v>
      </c>
    </row>
    <row r="632" ht="15.75" customHeight="1">
      <c r="A632" s="5" t="s">
        <v>548</v>
      </c>
      <c r="B632" s="15" t="s">
        <v>8603</v>
      </c>
      <c r="C632" s="5">
        <v>6985.0</v>
      </c>
      <c r="D632" s="5">
        <v>2.0</v>
      </c>
      <c r="E632" s="5">
        <v>2.0</v>
      </c>
      <c r="F632" s="5">
        <v>0.0</v>
      </c>
    </row>
    <row r="633" ht="15.75" customHeight="1">
      <c r="A633" s="5" t="s">
        <v>55</v>
      </c>
      <c r="B633" s="15" t="s">
        <v>8603</v>
      </c>
      <c r="C633" s="5">
        <v>49673.0</v>
      </c>
      <c r="D633" s="5">
        <v>23.0</v>
      </c>
      <c r="E633" s="5">
        <v>9.0</v>
      </c>
      <c r="F633" s="5">
        <v>4.0</v>
      </c>
    </row>
    <row r="634" ht="15.75" customHeight="1">
      <c r="A634" s="5" t="s">
        <v>549</v>
      </c>
      <c r="B634" s="15" t="s">
        <v>8603</v>
      </c>
      <c r="C634" s="5">
        <v>28804.0</v>
      </c>
      <c r="D634" s="5">
        <v>21.0</v>
      </c>
      <c r="E634" s="5">
        <v>8.0</v>
      </c>
      <c r="F634" s="5">
        <v>1.0</v>
      </c>
    </row>
    <row r="635" ht="15.75" customHeight="1">
      <c r="A635" s="5" t="s">
        <v>57</v>
      </c>
      <c r="B635" s="15" t="s">
        <v>8603</v>
      </c>
      <c r="C635" s="5">
        <v>59293.0</v>
      </c>
      <c r="D635" s="5">
        <v>36.0</v>
      </c>
      <c r="E635" s="5">
        <v>14.0</v>
      </c>
      <c r="F635" s="5">
        <v>6.0</v>
      </c>
    </row>
    <row r="636" ht="15.75" customHeight="1">
      <c r="A636" s="5" t="s">
        <v>436</v>
      </c>
      <c r="B636" s="15" t="s">
        <v>8603</v>
      </c>
      <c r="C636" s="5">
        <v>9615.0</v>
      </c>
      <c r="D636" s="5">
        <v>5.0</v>
      </c>
      <c r="E636" s="5">
        <v>1.0</v>
      </c>
      <c r="F636" s="5">
        <v>1.0</v>
      </c>
    </row>
    <row r="637" ht="15.75" customHeight="1">
      <c r="A637" s="5" t="s">
        <v>58</v>
      </c>
      <c r="B637" s="15" t="s">
        <v>8603</v>
      </c>
      <c r="C637" s="5">
        <v>38442.0</v>
      </c>
      <c r="D637" s="5">
        <v>30.0</v>
      </c>
      <c r="E637" s="5">
        <v>10.0</v>
      </c>
      <c r="F637" s="5">
        <v>5.0</v>
      </c>
    </row>
    <row r="638" ht="15.75" customHeight="1">
      <c r="A638" s="5" t="s">
        <v>550</v>
      </c>
      <c r="B638" s="15" t="s">
        <v>8603</v>
      </c>
      <c r="C638" s="5">
        <v>22523.0</v>
      </c>
      <c r="D638" s="5">
        <v>13.0</v>
      </c>
      <c r="E638" s="5">
        <v>4.0</v>
      </c>
      <c r="F638" s="5">
        <v>1.0</v>
      </c>
    </row>
    <row r="639" ht="15.75" customHeight="1">
      <c r="A639" s="5" t="s">
        <v>551</v>
      </c>
      <c r="B639" s="15" t="s">
        <v>8603</v>
      </c>
      <c r="C639" s="5">
        <v>22298.0</v>
      </c>
      <c r="D639" s="5">
        <v>9.0</v>
      </c>
      <c r="E639" s="5">
        <v>4.0</v>
      </c>
      <c r="F639" s="5">
        <v>1.0</v>
      </c>
    </row>
    <row r="640" ht="15.75" customHeight="1">
      <c r="A640" s="5" t="s">
        <v>167</v>
      </c>
      <c r="B640" s="15" t="s">
        <v>8603</v>
      </c>
      <c r="C640" s="5">
        <v>12834.0</v>
      </c>
      <c r="D640" s="5">
        <v>5.0</v>
      </c>
      <c r="E640" s="5">
        <v>2.0</v>
      </c>
      <c r="F640" s="5">
        <v>1.0</v>
      </c>
    </row>
    <row r="641" ht="15.75" customHeight="1">
      <c r="A641" s="5" t="s">
        <v>552</v>
      </c>
      <c r="B641" s="15" t="s">
        <v>8603</v>
      </c>
      <c r="C641" s="5">
        <v>526636.0</v>
      </c>
      <c r="D641" s="5">
        <v>325.0</v>
      </c>
      <c r="E641" s="5">
        <v>80.0</v>
      </c>
      <c r="F641" s="5">
        <v>46.0</v>
      </c>
    </row>
    <row r="642" ht="15.75" customHeight="1">
      <c r="A642" s="5" t="s">
        <v>553</v>
      </c>
      <c r="B642" s="15" t="s">
        <v>8603</v>
      </c>
      <c r="C642" s="5">
        <v>111461.0</v>
      </c>
      <c r="D642" s="5">
        <v>77.0</v>
      </c>
      <c r="E642" s="5">
        <v>24.0</v>
      </c>
      <c r="F642" s="5">
        <v>10.0</v>
      </c>
    </row>
    <row r="643" ht="15.75" customHeight="1">
      <c r="A643" s="5" t="s">
        <v>554</v>
      </c>
      <c r="B643" s="15" t="s">
        <v>8603</v>
      </c>
      <c r="C643" s="5">
        <v>121565.0</v>
      </c>
      <c r="D643" s="5">
        <v>71.0</v>
      </c>
      <c r="E643" s="5">
        <v>9.0</v>
      </c>
      <c r="F643" s="5">
        <v>14.0</v>
      </c>
    </row>
    <row r="644" ht="15.75" customHeight="1">
      <c r="A644" s="5" t="s">
        <v>555</v>
      </c>
      <c r="B644" s="15" t="s">
        <v>8603</v>
      </c>
      <c r="C644" s="5">
        <v>51953.0</v>
      </c>
      <c r="D644" s="5">
        <v>39.0</v>
      </c>
      <c r="E644" s="5">
        <v>10.0</v>
      </c>
      <c r="F644" s="5">
        <v>2.0</v>
      </c>
    </row>
    <row r="645" ht="15.75" customHeight="1">
      <c r="A645" s="5" t="s">
        <v>214</v>
      </c>
      <c r="B645" s="15" t="s">
        <v>8603</v>
      </c>
      <c r="C645" s="5">
        <v>703357.0</v>
      </c>
      <c r="D645" s="5">
        <v>545.0</v>
      </c>
      <c r="E645" s="5">
        <v>114.0</v>
      </c>
      <c r="F645" s="5">
        <v>112.0</v>
      </c>
    </row>
    <row r="646" ht="15.75" customHeight="1">
      <c r="A646" s="5" t="s">
        <v>556</v>
      </c>
      <c r="B646" s="15" t="s">
        <v>8603</v>
      </c>
      <c r="C646" s="5">
        <v>111933.0</v>
      </c>
      <c r="D646" s="5">
        <v>69.0</v>
      </c>
      <c r="E646" s="5">
        <v>21.0</v>
      </c>
      <c r="F646" s="5">
        <v>11.0</v>
      </c>
    </row>
    <row r="647" ht="15.75" customHeight="1">
      <c r="A647" s="5" t="s">
        <v>61</v>
      </c>
      <c r="B647" s="15" t="s">
        <v>8603</v>
      </c>
      <c r="C647" s="5">
        <v>16595.0</v>
      </c>
      <c r="D647" s="5">
        <v>6.0</v>
      </c>
      <c r="E647" s="5">
        <v>0.0</v>
      </c>
      <c r="F647" s="5">
        <v>0.0</v>
      </c>
    </row>
    <row r="648" ht="15.75" customHeight="1">
      <c r="A648" s="5" t="s">
        <v>62</v>
      </c>
      <c r="B648" s="15" t="s">
        <v>8603</v>
      </c>
      <c r="C648" s="5">
        <v>34789.0</v>
      </c>
      <c r="D648" s="5">
        <v>13.0</v>
      </c>
      <c r="E648" s="5">
        <v>6.0</v>
      </c>
      <c r="F648" s="5">
        <v>3.0</v>
      </c>
    </row>
    <row r="649" ht="15.75" customHeight="1">
      <c r="A649" s="5" t="s">
        <v>557</v>
      </c>
      <c r="B649" s="15" t="s">
        <v>8603</v>
      </c>
      <c r="C649" s="5">
        <v>37116.0</v>
      </c>
      <c r="D649" s="5">
        <v>20.0</v>
      </c>
      <c r="E649" s="5">
        <v>8.0</v>
      </c>
      <c r="F649" s="5">
        <v>3.0</v>
      </c>
    </row>
    <row r="650" ht="15.75" customHeight="1">
      <c r="A650" s="5" t="s">
        <v>171</v>
      </c>
      <c r="B650" s="15" t="s">
        <v>8603</v>
      </c>
      <c r="C650" s="5">
        <v>29755.0</v>
      </c>
      <c r="D650" s="5">
        <v>14.0</v>
      </c>
      <c r="E650" s="5">
        <v>5.0</v>
      </c>
      <c r="F650" s="5">
        <v>2.0</v>
      </c>
    </row>
    <row r="651" ht="15.75" customHeight="1">
      <c r="A651" s="5" t="s">
        <v>558</v>
      </c>
      <c r="B651" s="15" t="s">
        <v>8603</v>
      </c>
      <c r="C651" s="5">
        <v>31615.0</v>
      </c>
      <c r="D651" s="5">
        <v>24.0</v>
      </c>
      <c r="E651" s="5">
        <v>6.0</v>
      </c>
      <c r="F651" s="5">
        <v>3.0</v>
      </c>
    </row>
    <row r="652" ht="15.75" customHeight="1">
      <c r="A652" s="5" t="s">
        <v>559</v>
      </c>
      <c r="B652" s="15" t="s">
        <v>8603</v>
      </c>
      <c r="C652" s="5">
        <v>306749.0</v>
      </c>
      <c r="D652" s="5">
        <v>214.0</v>
      </c>
      <c r="E652" s="5">
        <v>45.0</v>
      </c>
      <c r="F652" s="5">
        <v>37.0</v>
      </c>
    </row>
    <row r="653" ht="15.75" customHeight="1">
      <c r="A653" s="5" t="s">
        <v>560</v>
      </c>
      <c r="B653" s="15" t="s">
        <v>8603</v>
      </c>
      <c r="C653" s="5">
        <v>173843.0</v>
      </c>
      <c r="D653" s="5">
        <v>127.0</v>
      </c>
      <c r="E653" s="5">
        <v>28.0</v>
      </c>
      <c r="F653" s="5">
        <v>20.0</v>
      </c>
    </row>
    <row r="654" ht="15.75" customHeight="1">
      <c r="A654" s="5" t="s">
        <v>65</v>
      </c>
      <c r="B654" s="15" t="s">
        <v>8603</v>
      </c>
      <c r="C654" s="5">
        <v>108479.0</v>
      </c>
      <c r="D654" s="5">
        <v>63.0</v>
      </c>
      <c r="E654" s="5">
        <v>16.0</v>
      </c>
      <c r="F654" s="5">
        <v>9.0</v>
      </c>
    </row>
    <row r="655" ht="15.75" customHeight="1">
      <c r="A655" s="5" t="s">
        <v>561</v>
      </c>
      <c r="B655" s="15" t="s">
        <v>8603</v>
      </c>
      <c r="C655" s="5">
        <v>46381.0</v>
      </c>
      <c r="D655" s="5">
        <v>20.0</v>
      </c>
      <c r="E655" s="5">
        <v>11.0</v>
      </c>
      <c r="F655" s="5">
        <v>5.0</v>
      </c>
    </row>
    <row r="656" ht="15.75" customHeight="1">
      <c r="A656" s="5" t="s">
        <v>66</v>
      </c>
      <c r="B656" s="15" t="s">
        <v>8603</v>
      </c>
      <c r="C656" s="5">
        <v>266637.0</v>
      </c>
      <c r="D656" s="5">
        <v>187.0</v>
      </c>
      <c r="E656" s="5">
        <v>41.0</v>
      </c>
      <c r="F656" s="5">
        <v>40.0</v>
      </c>
    </row>
    <row r="657" ht="15.75" customHeight="1">
      <c r="A657" s="5" t="s">
        <v>68</v>
      </c>
      <c r="B657" s="15" t="s">
        <v>8603</v>
      </c>
      <c r="C657" s="5">
        <v>38486.0</v>
      </c>
      <c r="D657" s="5">
        <v>24.0</v>
      </c>
      <c r="E657" s="5">
        <v>4.0</v>
      </c>
      <c r="F657" s="5">
        <v>5.0</v>
      </c>
    </row>
    <row r="658" ht="15.75" customHeight="1">
      <c r="A658" s="5" t="s">
        <v>69</v>
      </c>
      <c r="B658" s="15" t="s">
        <v>8603</v>
      </c>
      <c r="C658" s="5">
        <v>11990.0</v>
      </c>
      <c r="D658" s="5">
        <v>5.0</v>
      </c>
      <c r="E658" s="5">
        <v>3.0</v>
      </c>
      <c r="F658" s="5">
        <v>2.0</v>
      </c>
    </row>
    <row r="659" ht="15.75" customHeight="1">
      <c r="A659" s="5" t="s">
        <v>562</v>
      </c>
      <c r="B659" s="15" t="s">
        <v>8603</v>
      </c>
      <c r="C659" s="5">
        <v>13920.0</v>
      </c>
      <c r="D659" s="5">
        <v>7.0</v>
      </c>
      <c r="E659" s="5">
        <v>2.0</v>
      </c>
      <c r="F659" s="5">
        <v>0.0</v>
      </c>
    </row>
    <row r="660" ht="15.75" customHeight="1">
      <c r="A660" s="5" t="s">
        <v>563</v>
      </c>
      <c r="B660" s="15" t="s">
        <v>8603</v>
      </c>
      <c r="C660" s="5">
        <v>14881.0</v>
      </c>
      <c r="D660" s="5">
        <v>5.0</v>
      </c>
      <c r="E660" s="5">
        <v>2.0</v>
      </c>
      <c r="F660" s="5">
        <v>1.0</v>
      </c>
    </row>
    <row r="661" ht="15.75" customHeight="1">
      <c r="A661" s="5" t="s">
        <v>564</v>
      </c>
      <c r="B661" s="15" t="s">
        <v>8603</v>
      </c>
      <c r="C661" s="5">
        <v>12578.0</v>
      </c>
      <c r="D661" s="5">
        <v>2.0</v>
      </c>
      <c r="E661" s="5">
        <v>3.0</v>
      </c>
      <c r="F661" s="5">
        <v>2.0</v>
      </c>
    </row>
    <row r="662" ht="15.75" customHeight="1">
      <c r="A662" s="5" t="s">
        <v>565</v>
      </c>
      <c r="B662" s="15" t="s">
        <v>8603</v>
      </c>
      <c r="C662" s="5">
        <v>15964.0</v>
      </c>
      <c r="D662" s="5">
        <v>5.0</v>
      </c>
      <c r="E662" s="5">
        <v>2.0</v>
      </c>
      <c r="F662" s="5">
        <v>2.0</v>
      </c>
    </row>
    <row r="663" ht="15.75" customHeight="1">
      <c r="A663" s="5" t="s">
        <v>71</v>
      </c>
      <c r="B663" s="15" t="s">
        <v>8603</v>
      </c>
      <c r="C663" s="5">
        <v>33684.0</v>
      </c>
      <c r="D663" s="5">
        <v>22.0</v>
      </c>
      <c r="E663" s="5">
        <v>5.0</v>
      </c>
      <c r="F663" s="5">
        <v>4.0</v>
      </c>
    </row>
    <row r="664" ht="15.75" customHeight="1">
      <c r="A664" s="5" t="s">
        <v>72</v>
      </c>
      <c r="B664" s="15" t="s">
        <v>8603</v>
      </c>
      <c r="C664" s="5">
        <v>29424.0</v>
      </c>
      <c r="D664" s="5">
        <v>20.0</v>
      </c>
      <c r="E664" s="5">
        <v>4.0</v>
      </c>
      <c r="F664" s="5">
        <v>1.0</v>
      </c>
    </row>
    <row r="665" ht="15.75" customHeight="1">
      <c r="A665" s="5" t="s">
        <v>73</v>
      </c>
      <c r="B665" s="15" t="s">
        <v>8603</v>
      </c>
      <c r="C665" s="5">
        <v>34729.0</v>
      </c>
      <c r="D665" s="5">
        <v>22.0</v>
      </c>
      <c r="E665" s="5">
        <v>5.0</v>
      </c>
      <c r="F665" s="5">
        <v>5.0</v>
      </c>
    </row>
    <row r="666" ht="15.75" customHeight="1">
      <c r="A666" s="5" t="s">
        <v>566</v>
      </c>
      <c r="B666" s="15" t="s">
        <v>8603</v>
      </c>
      <c r="C666" s="5">
        <v>14911.0</v>
      </c>
      <c r="D666" s="5">
        <v>2.0</v>
      </c>
      <c r="E666" s="5">
        <v>1.0</v>
      </c>
      <c r="F666" s="5">
        <v>0.0</v>
      </c>
    </row>
    <row r="667" ht="15.75" customHeight="1">
      <c r="A667" s="5" t="s">
        <v>567</v>
      </c>
      <c r="B667" s="15" t="s">
        <v>8603</v>
      </c>
      <c r="C667" s="5">
        <v>52067.0</v>
      </c>
      <c r="D667" s="5">
        <v>29.0</v>
      </c>
      <c r="E667" s="5">
        <v>8.0</v>
      </c>
      <c r="F667" s="5">
        <v>4.0</v>
      </c>
    </row>
    <row r="668" ht="15.75" customHeight="1">
      <c r="A668" s="5" t="s">
        <v>568</v>
      </c>
      <c r="B668" s="15" t="s">
        <v>8603</v>
      </c>
      <c r="C668" s="5">
        <v>187272.0</v>
      </c>
      <c r="D668" s="5">
        <v>135.0</v>
      </c>
      <c r="E668" s="5">
        <v>54.0</v>
      </c>
      <c r="F668" s="5">
        <v>13.0</v>
      </c>
    </row>
    <row r="669" ht="15.75" customHeight="1">
      <c r="A669" s="5" t="s">
        <v>74</v>
      </c>
      <c r="B669" s="15" t="s">
        <v>8603</v>
      </c>
      <c r="C669" s="5">
        <v>21558.0</v>
      </c>
      <c r="D669" s="5">
        <v>10.0</v>
      </c>
      <c r="E669" s="5">
        <v>6.0</v>
      </c>
      <c r="F669" s="5">
        <v>1.0</v>
      </c>
    </row>
    <row r="670" ht="15.75" customHeight="1">
      <c r="A670" s="5" t="s">
        <v>569</v>
      </c>
      <c r="B670" s="15" t="s">
        <v>8603</v>
      </c>
      <c r="C670" s="5">
        <v>16438.0</v>
      </c>
      <c r="D670" s="5">
        <v>6.0</v>
      </c>
      <c r="E670" s="5">
        <v>3.0</v>
      </c>
      <c r="F670" s="5">
        <v>2.0</v>
      </c>
    </row>
    <row r="671" ht="15.75" customHeight="1">
      <c r="A671" s="5" t="s">
        <v>76</v>
      </c>
      <c r="B671" s="15" t="s">
        <v>8603</v>
      </c>
      <c r="C671" s="5">
        <v>15974.0</v>
      </c>
      <c r="D671" s="5">
        <v>5.0</v>
      </c>
      <c r="E671" s="5">
        <v>5.0</v>
      </c>
      <c r="F671" s="5">
        <v>1.0</v>
      </c>
    </row>
    <row r="672" ht="15.75" customHeight="1">
      <c r="A672" s="5" t="s">
        <v>181</v>
      </c>
      <c r="B672" s="15" t="s">
        <v>8603</v>
      </c>
      <c r="C672" s="5">
        <v>4241.0</v>
      </c>
      <c r="D672" s="5">
        <v>0.0</v>
      </c>
      <c r="E672" s="5">
        <v>2.0</v>
      </c>
      <c r="F672" s="5">
        <v>0.0</v>
      </c>
    </row>
    <row r="673" ht="15.75" customHeight="1">
      <c r="A673" s="5" t="s">
        <v>183</v>
      </c>
      <c r="B673" s="15" t="s">
        <v>8603</v>
      </c>
      <c r="C673" s="5">
        <v>5808.0</v>
      </c>
      <c r="D673" s="5">
        <v>2.0</v>
      </c>
      <c r="E673" s="5">
        <v>3.0</v>
      </c>
      <c r="F673" s="5">
        <v>0.0</v>
      </c>
    </row>
    <row r="674" ht="15.75" customHeight="1">
      <c r="A674" s="5" t="s">
        <v>367</v>
      </c>
      <c r="B674" s="15" t="s">
        <v>8603</v>
      </c>
      <c r="C674" s="5">
        <v>5788.0</v>
      </c>
      <c r="D674" s="5">
        <v>0.0</v>
      </c>
      <c r="E674" s="5">
        <v>2.0</v>
      </c>
      <c r="F674" s="5">
        <v>2.0</v>
      </c>
    </row>
    <row r="675" ht="15.75" customHeight="1">
      <c r="A675" s="5" t="s">
        <v>77</v>
      </c>
      <c r="B675" s="15" t="s">
        <v>8603</v>
      </c>
      <c r="C675" s="5">
        <v>33092.0</v>
      </c>
      <c r="D675" s="5">
        <v>19.0</v>
      </c>
      <c r="E675" s="5">
        <v>6.0</v>
      </c>
      <c r="F675" s="5">
        <v>2.0</v>
      </c>
    </row>
    <row r="676" ht="15.75" customHeight="1">
      <c r="A676" s="5" t="s">
        <v>570</v>
      </c>
      <c r="B676" s="15" t="s">
        <v>8603</v>
      </c>
      <c r="C676" s="5">
        <v>16107.0</v>
      </c>
      <c r="D676" s="5">
        <v>16.0</v>
      </c>
      <c r="E676" s="5">
        <v>3.0</v>
      </c>
      <c r="F676" s="5">
        <v>3.0</v>
      </c>
    </row>
    <row r="677" ht="15.75" customHeight="1">
      <c r="A677" s="5" t="s">
        <v>571</v>
      </c>
      <c r="B677" s="15" t="s">
        <v>8603</v>
      </c>
      <c r="C677" s="5">
        <v>146789.0</v>
      </c>
      <c r="D677" s="5">
        <v>109.0</v>
      </c>
      <c r="E677" s="5">
        <v>27.0</v>
      </c>
      <c r="F677" s="5">
        <v>11.0</v>
      </c>
    </row>
    <row r="678" ht="15.75" customHeight="1">
      <c r="A678" s="5" t="s">
        <v>79</v>
      </c>
      <c r="B678" s="15" t="s">
        <v>8603</v>
      </c>
      <c r="C678" s="5">
        <v>265587.0</v>
      </c>
      <c r="D678" s="5">
        <v>191.0</v>
      </c>
      <c r="E678" s="5">
        <v>35.0</v>
      </c>
      <c r="F678" s="5">
        <v>27.0</v>
      </c>
    </row>
    <row r="679" ht="15.75" customHeight="1">
      <c r="A679" s="5" t="s">
        <v>185</v>
      </c>
      <c r="B679" s="15" t="s">
        <v>8603</v>
      </c>
      <c r="C679" s="5">
        <v>24580.0</v>
      </c>
      <c r="D679" s="5">
        <v>17.0</v>
      </c>
      <c r="E679" s="5">
        <v>8.0</v>
      </c>
      <c r="F679" s="5">
        <v>0.0</v>
      </c>
    </row>
    <row r="680" ht="15.75" customHeight="1">
      <c r="A680" s="5" t="s">
        <v>572</v>
      </c>
      <c r="B680" s="15" t="s">
        <v>8603</v>
      </c>
      <c r="C680" s="5">
        <v>198959.0</v>
      </c>
      <c r="D680" s="5">
        <v>154.0</v>
      </c>
      <c r="E680" s="5">
        <v>30.0</v>
      </c>
      <c r="F680" s="5">
        <v>25.0</v>
      </c>
    </row>
    <row r="681" ht="15.75" customHeight="1">
      <c r="A681" s="5" t="s">
        <v>573</v>
      </c>
      <c r="B681" s="15" t="s">
        <v>8603</v>
      </c>
      <c r="C681" s="5">
        <v>7238.0</v>
      </c>
      <c r="D681" s="5">
        <v>3.0</v>
      </c>
      <c r="E681" s="5">
        <v>1.0</v>
      </c>
      <c r="F681" s="5">
        <v>0.0</v>
      </c>
    </row>
    <row r="682" ht="15.75" customHeight="1">
      <c r="A682" s="5" t="s">
        <v>186</v>
      </c>
      <c r="B682" s="15" t="s">
        <v>8603</v>
      </c>
      <c r="C682" s="5">
        <v>5177.0</v>
      </c>
      <c r="D682" s="5">
        <v>2.0</v>
      </c>
      <c r="E682" s="5">
        <v>1.0</v>
      </c>
      <c r="F682" s="5">
        <v>0.0</v>
      </c>
    </row>
    <row r="683" ht="15.75" customHeight="1">
      <c r="A683" s="5" t="s">
        <v>80</v>
      </c>
      <c r="B683" s="15" t="s">
        <v>8603</v>
      </c>
      <c r="C683" s="5">
        <v>22109.0</v>
      </c>
      <c r="D683" s="5">
        <v>7.0</v>
      </c>
      <c r="E683" s="5">
        <v>4.0</v>
      </c>
      <c r="F683" s="5">
        <v>0.0</v>
      </c>
    </row>
    <row r="684" ht="15.75" customHeight="1">
      <c r="A684" s="5" t="s">
        <v>574</v>
      </c>
      <c r="B684" s="15" t="s">
        <v>8603</v>
      </c>
      <c r="C684" s="5">
        <v>5836.0</v>
      </c>
      <c r="D684" s="5">
        <v>0.0</v>
      </c>
      <c r="E684" s="5">
        <v>1.0</v>
      </c>
      <c r="F684" s="5">
        <v>0.0</v>
      </c>
    </row>
    <row r="685" ht="15.75" customHeight="1">
      <c r="A685" s="5" t="s">
        <v>575</v>
      </c>
      <c r="B685" s="15" t="s">
        <v>8603</v>
      </c>
      <c r="C685" s="5">
        <v>46339.0</v>
      </c>
      <c r="D685" s="5">
        <v>27.0</v>
      </c>
      <c r="E685" s="5">
        <v>6.0</v>
      </c>
      <c r="F685" s="5">
        <v>9.0</v>
      </c>
    </row>
    <row r="686" ht="15.75" customHeight="1">
      <c r="A686" s="5" t="s">
        <v>576</v>
      </c>
      <c r="B686" s="15" t="s">
        <v>8603</v>
      </c>
      <c r="C686" s="5">
        <v>135567.0</v>
      </c>
      <c r="D686" s="5">
        <v>109.0</v>
      </c>
      <c r="E686" s="5">
        <v>17.0</v>
      </c>
      <c r="F686" s="5">
        <v>18.0</v>
      </c>
    </row>
    <row r="687" ht="15.75" customHeight="1">
      <c r="A687" s="5" t="s">
        <v>192</v>
      </c>
      <c r="B687" s="15" t="s">
        <v>8603</v>
      </c>
      <c r="C687" s="5">
        <v>17463.0</v>
      </c>
      <c r="D687" s="5">
        <v>13.0</v>
      </c>
      <c r="E687" s="5">
        <v>4.0</v>
      </c>
      <c r="F687" s="5">
        <v>0.0</v>
      </c>
    </row>
    <row r="688" ht="15.75" customHeight="1">
      <c r="A688" s="5" t="s">
        <v>577</v>
      </c>
      <c r="B688" s="15" t="s">
        <v>8603</v>
      </c>
      <c r="C688" s="5">
        <v>79695.0</v>
      </c>
      <c r="D688" s="5">
        <v>42.0</v>
      </c>
      <c r="E688" s="5">
        <v>15.0</v>
      </c>
      <c r="F688" s="5">
        <v>8.0</v>
      </c>
    </row>
    <row r="689" ht="15.75" customHeight="1">
      <c r="A689" s="5" t="s">
        <v>578</v>
      </c>
      <c r="B689" s="15" t="s">
        <v>8603</v>
      </c>
      <c r="C689" s="5">
        <v>11541.0</v>
      </c>
      <c r="D689" s="5">
        <v>10.0</v>
      </c>
      <c r="E689" s="5">
        <v>2.0</v>
      </c>
      <c r="F689" s="5">
        <v>3.0</v>
      </c>
    </row>
    <row r="690" ht="15.75" customHeight="1">
      <c r="A690" s="5" t="s">
        <v>479</v>
      </c>
      <c r="B690" s="15" t="s">
        <v>8603</v>
      </c>
      <c r="C690" s="5">
        <v>17809.0</v>
      </c>
      <c r="D690" s="5">
        <v>8.0</v>
      </c>
      <c r="E690" s="5">
        <v>6.0</v>
      </c>
      <c r="F690" s="5">
        <v>1.0</v>
      </c>
    </row>
    <row r="691" ht="15.75" customHeight="1">
      <c r="A691" s="5" t="s">
        <v>86</v>
      </c>
      <c r="B691" s="15" t="s">
        <v>8603</v>
      </c>
      <c r="C691" s="5">
        <v>14394.0</v>
      </c>
      <c r="D691" s="5">
        <v>10.0</v>
      </c>
      <c r="E691" s="5">
        <v>8.0</v>
      </c>
      <c r="F691" s="5">
        <v>2.0</v>
      </c>
    </row>
    <row r="692" ht="15.75" customHeight="1">
      <c r="A692" s="5" t="s">
        <v>480</v>
      </c>
      <c r="B692" s="15" t="s">
        <v>8603</v>
      </c>
      <c r="C692" s="5">
        <v>16532.0</v>
      </c>
      <c r="D692" s="5">
        <v>5.0</v>
      </c>
      <c r="E692" s="5">
        <v>3.0</v>
      </c>
      <c r="F692" s="5">
        <v>2.0</v>
      </c>
    </row>
    <row r="693" ht="15.75" customHeight="1">
      <c r="A693" s="5" t="s">
        <v>194</v>
      </c>
      <c r="B693" s="15" t="s">
        <v>8603</v>
      </c>
      <c r="C693" s="5">
        <v>14343.0</v>
      </c>
      <c r="D693" s="5">
        <v>8.0</v>
      </c>
      <c r="E693" s="5">
        <v>5.0</v>
      </c>
      <c r="F693" s="5">
        <v>1.0</v>
      </c>
    </row>
    <row r="694" ht="15.75" customHeight="1">
      <c r="A694" s="5" t="s">
        <v>579</v>
      </c>
      <c r="B694" s="15" t="s">
        <v>8603</v>
      </c>
      <c r="C694" s="5">
        <v>57046.0</v>
      </c>
      <c r="D694" s="5">
        <v>30.0</v>
      </c>
      <c r="E694" s="5">
        <v>8.0</v>
      </c>
      <c r="F694" s="5">
        <v>1.0</v>
      </c>
    </row>
    <row r="695" ht="15.75" customHeight="1">
      <c r="A695" s="5" t="s">
        <v>580</v>
      </c>
      <c r="B695" s="15" t="s">
        <v>8603</v>
      </c>
      <c r="C695" s="5">
        <v>685109.0</v>
      </c>
      <c r="D695" s="5">
        <v>477.0</v>
      </c>
      <c r="E695" s="5">
        <v>102.0</v>
      </c>
      <c r="F695" s="5">
        <v>65.0</v>
      </c>
    </row>
    <row r="696" ht="15.75" customHeight="1">
      <c r="A696" s="5" t="s">
        <v>581</v>
      </c>
      <c r="B696" s="15" t="s">
        <v>8603</v>
      </c>
      <c r="C696" s="5">
        <v>67350.0</v>
      </c>
      <c r="D696" s="5">
        <v>42.0</v>
      </c>
      <c r="E696" s="5">
        <v>14.0</v>
      </c>
      <c r="F696" s="5">
        <v>9.0</v>
      </c>
    </row>
    <row r="697" ht="15.75" customHeight="1">
      <c r="A697" s="5" t="s">
        <v>582</v>
      </c>
      <c r="B697" s="15" t="s">
        <v>8603</v>
      </c>
      <c r="C697" s="5">
        <v>288639.0</v>
      </c>
      <c r="D697" s="5">
        <v>202.0</v>
      </c>
      <c r="E697" s="5">
        <v>55.0</v>
      </c>
      <c r="F697" s="5">
        <v>26.0</v>
      </c>
    </row>
    <row r="698" ht="15.75" customHeight="1">
      <c r="A698" s="5" t="s">
        <v>583</v>
      </c>
      <c r="B698" s="15" t="s">
        <v>8603</v>
      </c>
      <c r="C698" s="5">
        <v>39204.0</v>
      </c>
      <c r="D698" s="5">
        <v>19.0</v>
      </c>
      <c r="E698" s="5">
        <v>6.0</v>
      </c>
      <c r="F698" s="5">
        <v>3.0</v>
      </c>
    </row>
    <row r="699" ht="15.75" customHeight="1">
      <c r="A699" s="5" t="s">
        <v>254</v>
      </c>
      <c r="B699" s="15" t="s">
        <v>1459</v>
      </c>
      <c r="C699" s="5">
        <v>34764.0</v>
      </c>
      <c r="D699" s="5">
        <v>16.0</v>
      </c>
      <c r="E699" s="5">
        <v>7.0</v>
      </c>
      <c r="F699" s="5">
        <v>3.0</v>
      </c>
    </row>
    <row r="700" ht="15.75" customHeight="1">
      <c r="A700" s="5" t="s">
        <v>585</v>
      </c>
      <c r="B700" s="15" t="s">
        <v>1459</v>
      </c>
      <c r="C700" s="5">
        <v>365361.0</v>
      </c>
      <c r="D700" s="5">
        <v>240.0</v>
      </c>
      <c r="E700" s="5">
        <v>50.0</v>
      </c>
      <c r="F700" s="5">
        <v>44.0</v>
      </c>
    </row>
    <row r="701" ht="15.75" customHeight="1">
      <c r="A701" s="5" t="s">
        <v>586</v>
      </c>
      <c r="B701" s="15" t="s">
        <v>1459</v>
      </c>
      <c r="C701" s="5">
        <v>80182.0</v>
      </c>
      <c r="D701" s="5">
        <v>71.0</v>
      </c>
      <c r="E701" s="5">
        <v>11.0</v>
      </c>
      <c r="F701" s="5">
        <v>8.0</v>
      </c>
    </row>
    <row r="702" ht="15.75" customHeight="1">
      <c r="A702" s="5" t="s">
        <v>143</v>
      </c>
      <c r="B702" s="15" t="s">
        <v>1459</v>
      </c>
      <c r="C702" s="5">
        <v>8689.0</v>
      </c>
      <c r="D702" s="5">
        <v>5.0</v>
      </c>
      <c r="E702" s="5">
        <v>2.0</v>
      </c>
      <c r="F702" s="5">
        <v>1.0</v>
      </c>
    </row>
    <row r="703" ht="15.75" customHeight="1">
      <c r="A703" s="5" t="s">
        <v>587</v>
      </c>
      <c r="B703" s="15" t="s">
        <v>1459</v>
      </c>
      <c r="C703" s="5">
        <v>12379.0</v>
      </c>
      <c r="D703" s="5">
        <v>5.0</v>
      </c>
      <c r="E703" s="5">
        <v>4.0</v>
      </c>
      <c r="F703" s="5">
        <v>1.0</v>
      </c>
    </row>
    <row r="704" ht="15.75" customHeight="1">
      <c r="A704" s="5" t="s">
        <v>144</v>
      </c>
      <c r="B704" s="15" t="s">
        <v>1459</v>
      </c>
      <c r="C704" s="5">
        <v>61820.0</v>
      </c>
      <c r="D704" s="5">
        <v>38.0</v>
      </c>
      <c r="E704" s="5">
        <v>6.0</v>
      </c>
      <c r="F704" s="5">
        <v>9.0</v>
      </c>
    </row>
    <row r="705" ht="15.75" customHeight="1">
      <c r="A705" s="5" t="s">
        <v>532</v>
      </c>
      <c r="B705" s="15" t="s">
        <v>1459</v>
      </c>
      <c r="C705" s="5">
        <v>14911.0</v>
      </c>
      <c r="D705" s="5">
        <v>4.0</v>
      </c>
      <c r="E705" s="5">
        <v>4.0</v>
      </c>
      <c r="F705" s="5">
        <v>1.0</v>
      </c>
    </row>
    <row r="706" ht="15.75" customHeight="1">
      <c r="A706" s="5" t="s">
        <v>146</v>
      </c>
      <c r="B706" s="15" t="s">
        <v>1459</v>
      </c>
      <c r="C706" s="5">
        <v>19937.0</v>
      </c>
      <c r="D706" s="5">
        <v>13.0</v>
      </c>
      <c r="E706" s="5">
        <v>4.0</v>
      </c>
      <c r="F706" s="5">
        <v>2.0</v>
      </c>
    </row>
    <row r="707" ht="15.75" customHeight="1">
      <c r="A707" s="5" t="s">
        <v>534</v>
      </c>
      <c r="B707" s="15" t="s">
        <v>1459</v>
      </c>
      <c r="C707" s="5">
        <v>38381.0</v>
      </c>
      <c r="D707" s="5">
        <v>31.0</v>
      </c>
      <c r="E707" s="5">
        <v>6.0</v>
      </c>
      <c r="F707" s="5">
        <v>4.0</v>
      </c>
    </row>
    <row r="708" ht="15.75" customHeight="1">
      <c r="A708" s="5" t="s">
        <v>148</v>
      </c>
      <c r="B708" s="15" t="s">
        <v>1459</v>
      </c>
      <c r="C708" s="5">
        <v>114185.0</v>
      </c>
      <c r="D708" s="5">
        <v>85.0</v>
      </c>
      <c r="E708" s="5">
        <v>12.0</v>
      </c>
      <c r="F708" s="5">
        <v>10.0</v>
      </c>
    </row>
    <row r="709" ht="15.75" customHeight="1">
      <c r="A709" s="5" t="s">
        <v>35</v>
      </c>
      <c r="B709" s="15" t="s">
        <v>1459</v>
      </c>
      <c r="C709" s="5">
        <v>26486.0</v>
      </c>
      <c r="D709" s="5">
        <v>14.0</v>
      </c>
      <c r="E709" s="5">
        <v>5.0</v>
      </c>
      <c r="F709" s="5">
        <v>0.0</v>
      </c>
    </row>
    <row r="710" ht="15.75" customHeight="1">
      <c r="A710" s="5" t="s">
        <v>537</v>
      </c>
      <c r="B710" s="15" t="s">
        <v>1459</v>
      </c>
      <c r="C710" s="5">
        <v>32610.0</v>
      </c>
      <c r="D710" s="5">
        <v>21.0</v>
      </c>
      <c r="E710" s="5">
        <v>5.0</v>
      </c>
      <c r="F710" s="5">
        <v>0.0</v>
      </c>
    </row>
    <row r="711" ht="15.75" customHeight="1">
      <c r="A711" s="5" t="s">
        <v>153</v>
      </c>
      <c r="B711" s="15" t="s">
        <v>1459</v>
      </c>
      <c r="C711" s="5">
        <v>10628.0</v>
      </c>
      <c r="D711" s="5">
        <v>1.0</v>
      </c>
      <c r="E711" s="5">
        <v>2.0</v>
      </c>
      <c r="F711" s="5">
        <v>0.0</v>
      </c>
    </row>
    <row r="712" ht="15.75" customHeight="1">
      <c r="A712" s="5" t="s">
        <v>588</v>
      </c>
      <c r="B712" s="15" t="s">
        <v>1459</v>
      </c>
      <c r="C712" s="5">
        <v>32697.0</v>
      </c>
      <c r="D712" s="5">
        <v>19.0</v>
      </c>
      <c r="E712" s="5">
        <v>6.0</v>
      </c>
      <c r="F712" s="5">
        <v>2.0</v>
      </c>
    </row>
    <row r="713" ht="15.75" customHeight="1">
      <c r="A713" s="5" t="s">
        <v>589</v>
      </c>
      <c r="B713" s="15" t="s">
        <v>1459</v>
      </c>
      <c r="C713" s="5">
        <v>49451.0</v>
      </c>
      <c r="D713" s="5">
        <v>25.0</v>
      </c>
      <c r="E713" s="5">
        <v>7.0</v>
      </c>
      <c r="F713" s="5">
        <v>5.0</v>
      </c>
    </row>
    <row r="714" ht="15.75" customHeight="1">
      <c r="A714" s="5" t="s">
        <v>410</v>
      </c>
      <c r="B714" s="15" t="s">
        <v>1459</v>
      </c>
      <c r="C714" s="5">
        <v>26452.0</v>
      </c>
      <c r="D714" s="5">
        <v>22.0</v>
      </c>
      <c r="E714" s="5">
        <v>5.0</v>
      </c>
      <c r="F714" s="5">
        <v>2.0</v>
      </c>
    </row>
    <row r="715" ht="15.75" customHeight="1">
      <c r="A715" s="5" t="s">
        <v>46</v>
      </c>
      <c r="B715" s="15" t="s">
        <v>1459</v>
      </c>
      <c r="C715" s="5">
        <v>42461.0</v>
      </c>
      <c r="D715" s="5">
        <v>27.0</v>
      </c>
      <c r="E715" s="5">
        <v>6.0</v>
      </c>
      <c r="F715" s="5">
        <v>5.0</v>
      </c>
    </row>
    <row r="716" ht="15.75" customHeight="1">
      <c r="A716" s="5" t="s">
        <v>590</v>
      </c>
      <c r="B716" s="15" t="s">
        <v>1459</v>
      </c>
      <c r="C716" s="5">
        <v>116612.0</v>
      </c>
      <c r="D716" s="5">
        <v>77.0</v>
      </c>
      <c r="E716" s="5">
        <v>13.0</v>
      </c>
      <c r="F716" s="5">
        <v>13.0</v>
      </c>
    </row>
    <row r="717" ht="15.75" customHeight="1">
      <c r="A717" s="5" t="s">
        <v>591</v>
      </c>
      <c r="B717" s="15" t="s">
        <v>1459</v>
      </c>
      <c r="C717" s="5">
        <v>42341.0</v>
      </c>
      <c r="D717" s="5">
        <v>39.0</v>
      </c>
      <c r="E717" s="5">
        <v>10.0</v>
      </c>
      <c r="F717" s="5">
        <v>6.0</v>
      </c>
    </row>
    <row r="718" ht="15.75" customHeight="1">
      <c r="A718" s="5" t="s">
        <v>592</v>
      </c>
      <c r="B718" s="15" t="s">
        <v>1459</v>
      </c>
      <c r="C718" s="5">
        <v>201609.0</v>
      </c>
      <c r="D718" s="5">
        <v>138.0</v>
      </c>
      <c r="E718" s="5">
        <v>36.0</v>
      </c>
      <c r="F718" s="5">
        <v>15.0</v>
      </c>
    </row>
    <row r="719" ht="15.75" customHeight="1">
      <c r="A719" s="5" t="s">
        <v>50</v>
      </c>
      <c r="B719" s="15" t="s">
        <v>1459</v>
      </c>
      <c r="C719" s="5">
        <v>23479.0</v>
      </c>
      <c r="D719" s="5">
        <v>23.0</v>
      </c>
      <c r="E719" s="5">
        <v>3.0</v>
      </c>
      <c r="F719" s="5">
        <v>2.0</v>
      </c>
    </row>
    <row r="720" ht="15.75" customHeight="1">
      <c r="A720" s="5" t="s">
        <v>420</v>
      </c>
      <c r="B720" s="15" t="s">
        <v>1459</v>
      </c>
      <c r="C720" s="5">
        <v>76257.0</v>
      </c>
      <c r="D720" s="5">
        <v>67.0</v>
      </c>
      <c r="E720" s="5">
        <v>8.0</v>
      </c>
      <c r="F720" s="5">
        <v>3.0</v>
      </c>
    </row>
    <row r="721" ht="15.75" customHeight="1">
      <c r="A721" s="5" t="s">
        <v>593</v>
      </c>
      <c r="B721" s="15" t="s">
        <v>1459</v>
      </c>
      <c r="C721" s="5">
        <v>16704.0</v>
      </c>
      <c r="D721" s="5">
        <v>7.0</v>
      </c>
      <c r="E721" s="5">
        <v>4.0</v>
      </c>
      <c r="F721" s="5">
        <v>0.0</v>
      </c>
    </row>
    <row r="722" ht="15.75" customHeight="1">
      <c r="A722" s="5" t="s">
        <v>51</v>
      </c>
      <c r="B722" s="15" t="s">
        <v>1459</v>
      </c>
      <c r="C722" s="5">
        <v>22913.0</v>
      </c>
      <c r="D722" s="5">
        <v>15.0</v>
      </c>
      <c r="E722" s="5">
        <v>7.0</v>
      </c>
      <c r="F722" s="5">
        <v>4.0</v>
      </c>
    </row>
    <row r="723" ht="15.75" customHeight="1">
      <c r="A723" s="5" t="s">
        <v>159</v>
      </c>
      <c r="B723" s="15" t="s">
        <v>1459</v>
      </c>
      <c r="C723" s="5">
        <v>20502.0</v>
      </c>
      <c r="D723" s="5">
        <v>13.0</v>
      </c>
      <c r="E723" s="5">
        <v>4.0</v>
      </c>
      <c r="F723" s="5">
        <v>0.0</v>
      </c>
    </row>
    <row r="724" ht="15.75" customHeight="1">
      <c r="A724" s="5" t="s">
        <v>594</v>
      </c>
      <c r="B724" s="15" t="s">
        <v>1459</v>
      </c>
      <c r="C724" s="5">
        <v>33833.0</v>
      </c>
      <c r="D724" s="5">
        <v>20.0</v>
      </c>
      <c r="E724" s="5">
        <v>7.0</v>
      </c>
      <c r="F724" s="5">
        <v>2.0</v>
      </c>
    </row>
    <row r="725" ht="15.75" customHeight="1">
      <c r="A725" s="5" t="s">
        <v>161</v>
      </c>
      <c r="B725" s="15" t="s">
        <v>1459</v>
      </c>
      <c r="C725" s="5">
        <v>68505.0</v>
      </c>
      <c r="D725" s="5">
        <v>49.0</v>
      </c>
      <c r="E725" s="5">
        <v>7.0</v>
      </c>
      <c r="F725" s="5">
        <v>4.0</v>
      </c>
    </row>
    <row r="726" ht="15.75" customHeight="1">
      <c r="A726" s="5" t="s">
        <v>53</v>
      </c>
      <c r="B726" s="15" t="s">
        <v>1459</v>
      </c>
      <c r="C726" s="5">
        <v>32720.0</v>
      </c>
      <c r="D726" s="5">
        <v>22.0</v>
      </c>
      <c r="E726" s="5">
        <v>9.0</v>
      </c>
      <c r="F726" s="5">
        <v>2.0</v>
      </c>
    </row>
    <row r="727" ht="15.75" customHeight="1">
      <c r="A727" s="5" t="s">
        <v>346</v>
      </c>
      <c r="B727" s="15" t="s">
        <v>1459</v>
      </c>
      <c r="C727" s="5">
        <v>303065.0</v>
      </c>
      <c r="D727" s="5">
        <v>219.0</v>
      </c>
      <c r="E727" s="5">
        <v>31.0</v>
      </c>
      <c r="F727" s="5">
        <v>58.0</v>
      </c>
    </row>
    <row r="728" ht="15.75" customHeight="1">
      <c r="A728" s="5" t="s">
        <v>430</v>
      </c>
      <c r="B728" s="15" t="s">
        <v>1459</v>
      </c>
      <c r="C728" s="5">
        <v>71933.0</v>
      </c>
      <c r="D728" s="5">
        <v>45.0</v>
      </c>
      <c r="E728" s="5">
        <v>5.0</v>
      </c>
      <c r="F728" s="5">
        <v>4.0</v>
      </c>
    </row>
    <row r="729" ht="15.75" customHeight="1">
      <c r="A729" s="5" t="s">
        <v>595</v>
      </c>
      <c r="B729" s="15" t="s">
        <v>1459</v>
      </c>
      <c r="C729" s="5">
        <v>39255.0</v>
      </c>
      <c r="D729" s="5">
        <v>19.0</v>
      </c>
      <c r="E729" s="5">
        <v>3.0</v>
      </c>
      <c r="F729" s="5">
        <v>1.0</v>
      </c>
    </row>
    <row r="730" ht="15.75" customHeight="1">
      <c r="A730" s="5" t="s">
        <v>596</v>
      </c>
      <c r="B730" s="15" t="s">
        <v>1459</v>
      </c>
      <c r="C730" s="5">
        <v>156059.0</v>
      </c>
      <c r="D730" s="5">
        <v>120.0</v>
      </c>
      <c r="E730" s="5">
        <v>9.0</v>
      </c>
      <c r="F730" s="5">
        <v>15.0</v>
      </c>
    </row>
    <row r="731" ht="15.75" customHeight="1">
      <c r="A731" s="5" t="s">
        <v>55</v>
      </c>
      <c r="B731" s="15" t="s">
        <v>1459</v>
      </c>
      <c r="C731" s="5">
        <v>49057.0</v>
      </c>
      <c r="D731" s="5">
        <v>25.0</v>
      </c>
      <c r="E731" s="5">
        <v>8.0</v>
      </c>
      <c r="F731" s="5">
        <v>5.0</v>
      </c>
    </row>
    <row r="732" ht="15.75" customHeight="1">
      <c r="A732" s="5" t="s">
        <v>164</v>
      </c>
      <c r="B732" s="15" t="s">
        <v>1459</v>
      </c>
      <c r="C732" s="5">
        <v>82739.0</v>
      </c>
      <c r="D732" s="5">
        <v>77.0</v>
      </c>
      <c r="E732" s="5">
        <v>11.0</v>
      </c>
      <c r="F732" s="5">
        <v>6.0</v>
      </c>
    </row>
    <row r="733" ht="15.75" customHeight="1">
      <c r="A733" s="5" t="s">
        <v>597</v>
      </c>
      <c r="B733" s="15" t="s">
        <v>1459</v>
      </c>
      <c r="C733" s="5">
        <v>36658.0</v>
      </c>
      <c r="D733" s="5">
        <v>31.0</v>
      </c>
      <c r="E733" s="5">
        <v>5.0</v>
      </c>
      <c r="F733" s="5">
        <v>4.0</v>
      </c>
    </row>
    <row r="734" ht="15.75" customHeight="1">
      <c r="A734" s="5" t="s">
        <v>57</v>
      </c>
      <c r="B734" s="15" t="s">
        <v>1459</v>
      </c>
      <c r="C734" s="5">
        <v>43717.0</v>
      </c>
      <c r="D734" s="5">
        <v>34.0</v>
      </c>
      <c r="E734" s="5">
        <v>10.0</v>
      </c>
      <c r="F734" s="5">
        <v>3.0</v>
      </c>
    </row>
    <row r="735" ht="15.75" customHeight="1">
      <c r="A735" s="5" t="s">
        <v>436</v>
      </c>
      <c r="B735" s="15" t="s">
        <v>1459</v>
      </c>
      <c r="C735" s="5">
        <v>33481.0</v>
      </c>
      <c r="D735" s="5">
        <v>21.0</v>
      </c>
      <c r="E735" s="5">
        <v>8.0</v>
      </c>
      <c r="F735" s="5">
        <v>5.0</v>
      </c>
    </row>
    <row r="736" ht="15.75" customHeight="1">
      <c r="A736" s="5" t="s">
        <v>598</v>
      </c>
      <c r="B736" s="15" t="s">
        <v>1459</v>
      </c>
      <c r="C736" s="5">
        <v>21143.0</v>
      </c>
      <c r="D736" s="5">
        <v>9.0</v>
      </c>
      <c r="E736" s="5">
        <v>3.0</v>
      </c>
      <c r="F736" s="5">
        <v>2.0</v>
      </c>
    </row>
    <row r="737" ht="15.75" customHeight="1">
      <c r="A737" s="5" t="s">
        <v>58</v>
      </c>
      <c r="B737" s="15" t="s">
        <v>1459</v>
      </c>
      <c r="C737" s="5">
        <v>32531.0</v>
      </c>
      <c r="D737" s="5">
        <v>19.0</v>
      </c>
      <c r="E737" s="5">
        <v>6.0</v>
      </c>
      <c r="F737" s="5">
        <v>2.0</v>
      </c>
    </row>
    <row r="738" ht="15.75" customHeight="1">
      <c r="A738" s="5" t="s">
        <v>599</v>
      </c>
      <c r="B738" s="15" t="s">
        <v>1459</v>
      </c>
      <c r="C738" s="5">
        <v>27985.0</v>
      </c>
      <c r="D738" s="5">
        <v>11.0</v>
      </c>
      <c r="E738" s="5">
        <v>2.0</v>
      </c>
      <c r="F738" s="5">
        <v>1.0</v>
      </c>
    </row>
    <row r="739" ht="15.75" customHeight="1">
      <c r="A739" s="5" t="s">
        <v>167</v>
      </c>
      <c r="B739" s="15" t="s">
        <v>1459</v>
      </c>
      <c r="C739" s="5">
        <v>147346.0</v>
      </c>
      <c r="D739" s="5">
        <v>125.0</v>
      </c>
      <c r="E739" s="5">
        <v>13.0</v>
      </c>
      <c r="F739" s="5">
        <v>7.0</v>
      </c>
    </row>
    <row r="740" ht="15.75" customHeight="1">
      <c r="A740" s="5" t="s">
        <v>555</v>
      </c>
      <c r="B740" s="15" t="s">
        <v>1459</v>
      </c>
      <c r="C740" s="5">
        <v>38021.0</v>
      </c>
      <c r="D740" s="5">
        <v>25.0</v>
      </c>
      <c r="E740" s="5">
        <v>4.0</v>
      </c>
      <c r="F740" s="5">
        <v>3.0</v>
      </c>
    </row>
    <row r="741" ht="15.75" customHeight="1">
      <c r="A741" s="5" t="s">
        <v>600</v>
      </c>
      <c r="B741" s="15" t="s">
        <v>1459</v>
      </c>
      <c r="C741" s="5">
        <v>78619.0</v>
      </c>
      <c r="D741" s="5">
        <v>54.0</v>
      </c>
      <c r="E741" s="5">
        <v>15.0</v>
      </c>
      <c r="F741" s="5">
        <v>7.0</v>
      </c>
    </row>
    <row r="742" ht="15.75" customHeight="1">
      <c r="A742" s="5" t="s">
        <v>601</v>
      </c>
      <c r="B742" s="15" t="s">
        <v>1459</v>
      </c>
      <c r="C742" s="5">
        <v>38450.0</v>
      </c>
      <c r="D742" s="5">
        <v>8.0</v>
      </c>
      <c r="E742" s="5">
        <v>8.0</v>
      </c>
      <c r="F742" s="5">
        <v>1.0</v>
      </c>
    </row>
    <row r="743" ht="15.75" customHeight="1">
      <c r="A743" s="5" t="s">
        <v>214</v>
      </c>
      <c r="B743" s="15" t="s">
        <v>1459</v>
      </c>
      <c r="C743" s="5">
        <v>490572.0</v>
      </c>
      <c r="D743" s="5">
        <v>405.0</v>
      </c>
      <c r="E743" s="5">
        <v>81.0</v>
      </c>
      <c r="F743" s="5">
        <v>32.0</v>
      </c>
    </row>
    <row r="744" ht="15.75" customHeight="1">
      <c r="A744" s="5" t="s">
        <v>602</v>
      </c>
      <c r="B744" s="15" t="s">
        <v>1459</v>
      </c>
      <c r="C744" s="5">
        <v>111665.0</v>
      </c>
      <c r="D744" s="5">
        <v>70.0</v>
      </c>
      <c r="E744" s="5">
        <v>19.0</v>
      </c>
      <c r="F744" s="5">
        <v>9.0</v>
      </c>
    </row>
    <row r="745" ht="15.75" customHeight="1">
      <c r="A745" s="5" t="s">
        <v>61</v>
      </c>
      <c r="B745" s="15" t="s">
        <v>1459</v>
      </c>
      <c r="C745" s="5">
        <v>45611.0</v>
      </c>
      <c r="D745" s="5">
        <v>22.0</v>
      </c>
      <c r="E745" s="5">
        <v>9.0</v>
      </c>
      <c r="F745" s="5">
        <v>7.0</v>
      </c>
    </row>
    <row r="746" ht="15.75" customHeight="1">
      <c r="A746" s="5" t="s">
        <v>66</v>
      </c>
      <c r="B746" s="15" t="s">
        <v>1459</v>
      </c>
      <c r="C746" s="5">
        <v>129886.0</v>
      </c>
      <c r="D746" s="5">
        <v>77.0</v>
      </c>
      <c r="E746" s="5">
        <v>20.0</v>
      </c>
      <c r="F746" s="5">
        <v>11.0</v>
      </c>
    </row>
    <row r="747" ht="15.75" customHeight="1">
      <c r="A747" s="5" t="s">
        <v>68</v>
      </c>
      <c r="B747" s="15" t="s">
        <v>1459</v>
      </c>
      <c r="C747" s="5">
        <v>934212.0</v>
      </c>
      <c r="D747" s="5">
        <v>832.0</v>
      </c>
      <c r="E747" s="5">
        <v>163.0</v>
      </c>
      <c r="F747" s="5">
        <v>86.0</v>
      </c>
    </row>
    <row r="748" ht="15.75" customHeight="1">
      <c r="A748" s="5" t="s">
        <v>69</v>
      </c>
      <c r="B748" s="15" t="s">
        <v>1459</v>
      </c>
      <c r="C748" s="5">
        <v>46938.0</v>
      </c>
      <c r="D748" s="5">
        <v>43.0</v>
      </c>
      <c r="E748" s="5">
        <v>9.0</v>
      </c>
      <c r="F748" s="5">
        <v>2.0</v>
      </c>
    </row>
    <row r="749" ht="15.75" customHeight="1">
      <c r="A749" s="5" t="s">
        <v>358</v>
      </c>
      <c r="B749" s="15" t="s">
        <v>1459</v>
      </c>
      <c r="C749" s="5">
        <v>10196.0</v>
      </c>
      <c r="D749" s="5">
        <v>9.0</v>
      </c>
      <c r="E749" s="5">
        <v>3.0</v>
      </c>
      <c r="F749" s="5">
        <v>0.0</v>
      </c>
    </row>
    <row r="750" ht="15.75" customHeight="1">
      <c r="A750" s="5" t="s">
        <v>603</v>
      </c>
      <c r="B750" s="15" t="s">
        <v>1459</v>
      </c>
      <c r="C750" s="5">
        <v>36031.0</v>
      </c>
      <c r="D750" s="5">
        <v>22.0</v>
      </c>
      <c r="E750" s="5">
        <v>11.0</v>
      </c>
      <c r="F750" s="5">
        <v>1.0</v>
      </c>
    </row>
    <row r="751" ht="15.75" customHeight="1">
      <c r="A751" s="5" t="s">
        <v>71</v>
      </c>
      <c r="B751" s="15" t="s">
        <v>1459</v>
      </c>
      <c r="C751" s="5">
        <v>143462.0</v>
      </c>
      <c r="D751" s="5">
        <v>111.0</v>
      </c>
      <c r="E751" s="5">
        <v>20.0</v>
      </c>
      <c r="F751" s="5">
        <v>12.0</v>
      </c>
    </row>
    <row r="752" ht="15.75" customHeight="1">
      <c r="A752" s="5" t="s">
        <v>72</v>
      </c>
      <c r="B752" s="15" t="s">
        <v>1459</v>
      </c>
      <c r="C752" s="5">
        <v>38043.0</v>
      </c>
      <c r="D752" s="5">
        <v>27.0</v>
      </c>
      <c r="E752" s="5">
        <v>8.0</v>
      </c>
      <c r="F752" s="5">
        <v>1.0</v>
      </c>
    </row>
    <row r="753" ht="15.75" customHeight="1">
      <c r="A753" s="5" t="s">
        <v>73</v>
      </c>
      <c r="B753" s="15" t="s">
        <v>1459</v>
      </c>
      <c r="C753" s="5">
        <v>69596.0</v>
      </c>
      <c r="D753" s="5">
        <v>38.0</v>
      </c>
      <c r="E753" s="5">
        <v>7.0</v>
      </c>
      <c r="F753" s="5">
        <v>3.0</v>
      </c>
    </row>
    <row r="754" ht="15.75" customHeight="1">
      <c r="A754" s="5" t="s">
        <v>176</v>
      </c>
      <c r="B754" s="15" t="s">
        <v>1459</v>
      </c>
      <c r="C754" s="5">
        <v>14086.0</v>
      </c>
      <c r="D754" s="5">
        <v>10.0</v>
      </c>
      <c r="E754" s="5">
        <v>3.0</v>
      </c>
      <c r="F754" s="5">
        <v>2.0</v>
      </c>
    </row>
    <row r="755" ht="15.75" customHeight="1">
      <c r="A755" s="5" t="s">
        <v>604</v>
      </c>
      <c r="B755" s="15" t="s">
        <v>1459</v>
      </c>
      <c r="C755" s="5">
        <v>47610.0</v>
      </c>
      <c r="D755" s="5">
        <v>26.0</v>
      </c>
      <c r="E755" s="5">
        <v>9.0</v>
      </c>
      <c r="F755" s="5">
        <v>1.0</v>
      </c>
    </row>
    <row r="756" ht="15.75" customHeight="1">
      <c r="A756" s="5" t="s">
        <v>605</v>
      </c>
      <c r="B756" s="15" t="s">
        <v>1459</v>
      </c>
      <c r="C756" s="5">
        <v>6014.0</v>
      </c>
      <c r="D756" s="5">
        <v>2.0</v>
      </c>
      <c r="E756" s="5">
        <v>1.0</v>
      </c>
      <c r="F756" s="5">
        <v>1.0</v>
      </c>
    </row>
    <row r="757" ht="15.75" customHeight="1">
      <c r="A757" s="5" t="s">
        <v>226</v>
      </c>
      <c r="B757" s="15" t="s">
        <v>1459</v>
      </c>
      <c r="C757" s="5">
        <v>19645.0</v>
      </c>
      <c r="D757" s="5">
        <v>14.0</v>
      </c>
      <c r="E757" s="5">
        <v>4.0</v>
      </c>
      <c r="F757" s="5">
        <v>0.0</v>
      </c>
    </row>
    <row r="758" ht="15.75" customHeight="1">
      <c r="A758" s="5" t="s">
        <v>606</v>
      </c>
      <c r="B758" s="15" t="s">
        <v>1459</v>
      </c>
      <c r="C758" s="5">
        <v>21004.0</v>
      </c>
      <c r="D758" s="5">
        <v>7.0</v>
      </c>
      <c r="E758" s="5">
        <v>2.0</v>
      </c>
      <c r="F758" s="5">
        <v>1.0</v>
      </c>
    </row>
    <row r="759" ht="15.75" customHeight="1">
      <c r="A759" s="5" t="s">
        <v>607</v>
      </c>
      <c r="B759" s="15" t="s">
        <v>1459</v>
      </c>
      <c r="C759" s="5">
        <v>17207.0</v>
      </c>
      <c r="D759" s="5">
        <v>5.0</v>
      </c>
      <c r="E759" s="5">
        <v>2.0</v>
      </c>
      <c r="F759" s="5">
        <v>1.0</v>
      </c>
    </row>
    <row r="760" ht="15.75" customHeight="1">
      <c r="A760" s="5" t="s">
        <v>74</v>
      </c>
      <c r="B760" s="15" t="s">
        <v>1459</v>
      </c>
      <c r="C760" s="5">
        <v>19359.0</v>
      </c>
      <c r="D760" s="5">
        <v>14.0</v>
      </c>
      <c r="E760" s="5">
        <v>4.0</v>
      </c>
      <c r="F760" s="5">
        <v>2.0</v>
      </c>
    </row>
    <row r="761" ht="15.75" customHeight="1">
      <c r="A761" s="5" t="s">
        <v>76</v>
      </c>
      <c r="B761" s="15" t="s">
        <v>1459</v>
      </c>
      <c r="C761" s="5">
        <v>12561.0</v>
      </c>
      <c r="D761" s="5">
        <v>5.0</v>
      </c>
      <c r="E761" s="5">
        <v>3.0</v>
      </c>
      <c r="F761" s="5">
        <v>1.0</v>
      </c>
    </row>
    <row r="762" ht="15.75" customHeight="1">
      <c r="A762" s="5" t="s">
        <v>608</v>
      </c>
      <c r="B762" s="15" t="s">
        <v>1459</v>
      </c>
      <c r="C762" s="5">
        <v>167336.0</v>
      </c>
      <c r="D762" s="5">
        <v>111.0</v>
      </c>
      <c r="E762" s="5">
        <v>12.0</v>
      </c>
      <c r="F762" s="5">
        <v>15.0</v>
      </c>
    </row>
    <row r="763" ht="15.75" customHeight="1">
      <c r="A763" s="5" t="s">
        <v>609</v>
      </c>
      <c r="B763" s="15" t="s">
        <v>1459</v>
      </c>
      <c r="C763" s="5">
        <v>25538.0</v>
      </c>
      <c r="D763" s="5">
        <v>10.0</v>
      </c>
      <c r="E763" s="5">
        <v>3.0</v>
      </c>
      <c r="F763" s="5">
        <v>2.0</v>
      </c>
    </row>
    <row r="764" ht="15.75" customHeight="1">
      <c r="A764" s="5" t="s">
        <v>183</v>
      </c>
      <c r="B764" s="15" t="s">
        <v>1459</v>
      </c>
      <c r="C764" s="5">
        <v>12965.0</v>
      </c>
      <c r="D764" s="5">
        <v>9.0</v>
      </c>
      <c r="E764" s="5">
        <v>2.0</v>
      </c>
      <c r="F764" s="5">
        <v>0.0</v>
      </c>
    </row>
    <row r="765" ht="15.75" customHeight="1">
      <c r="A765" s="5" t="s">
        <v>367</v>
      </c>
      <c r="B765" s="15" t="s">
        <v>1459</v>
      </c>
      <c r="C765" s="5">
        <v>37745.0</v>
      </c>
      <c r="D765" s="5">
        <v>23.0</v>
      </c>
      <c r="E765" s="5">
        <v>4.0</v>
      </c>
      <c r="F765" s="5">
        <v>0.0</v>
      </c>
    </row>
    <row r="766" ht="15.75" customHeight="1">
      <c r="A766" s="5" t="s">
        <v>77</v>
      </c>
      <c r="B766" s="15" t="s">
        <v>1459</v>
      </c>
      <c r="C766" s="5">
        <v>25336.0</v>
      </c>
      <c r="D766" s="5">
        <v>8.0</v>
      </c>
      <c r="E766" s="5">
        <v>4.0</v>
      </c>
      <c r="F766" s="5">
        <v>3.0</v>
      </c>
    </row>
    <row r="767" ht="15.75" customHeight="1">
      <c r="A767" s="5" t="s">
        <v>610</v>
      </c>
      <c r="B767" s="15" t="s">
        <v>1459</v>
      </c>
      <c r="C767" s="5">
        <v>28549.0</v>
      </c>
      <c r="D767" s="5">
        <v>15.0</v>
      </c>
      <c r="E767" s="5">
        <v>8.0</v>
      </c>
      <c r="F767" s="5">
        <v>4.0</v>
      </c>
    </row>
    <row r="768" ht="15.75" customHeight="1">
      <c r="A768" s="5" t="s">
        <v>611</v>
      </c>
      <c r="B768" s="15" t="s">
        <v>1459</v>
      </c>
      <c r="C768" s="5">
        <v>16859.0</v>
      </c>
      <c r="D768" s="5">
        <v>10.0</v>
      </c>
      <c r="E768" s="5">
        <v>2.0</v>
      </c>
      <c r="F768" s="5">
        <v>3.0</v>
      </c>
    </row>
    <row r="769" ht="15.75" customHeight="1">
      <c r="A769" s="5" t="s">
        <v>612</v>
      </c>
      <c r="B769" s="15" t="s">
        <v>1459</v>
      </c>
      <c r="C769" s="5">
        <v>267620.0</v>
      </c>
      <c r="D769" s="5">
        <v>211.0</v>
      </c>
      <c r="E769" s="5">
        <v>46.0</v>
      </c>
      <c r="F769" s="5">
        <v>31.0</v>
      </c>
    </row>
    <row r="770" ht="15.75" customHeight="1">
      <c r="A770" s="5" t="s">
        <v>186</v>
      </c>
      <c r="B770" s="15" t="s">
        <v>1459</v>
      </c>
      <c r="C770" s="5">
        <v>23661.0</v>
      </c>
      <c r="D770" s="5">
        <v>19.0</v>
      </c>
      <c r="E770" s="5">
        <v>4.0</v>
      </c>
      <c r="F770" s="5">
        <v>2.0</v>
      </c>
    </row>
    <row r="771" ht="15.75" customHeight="1">
      <c r="A771" s="5" t="s">
        <v>80</v>
      </c>
      <c r="B771" s="15" t="s">
        <v>1459</v>
      </c>
      <c r="C771" s="5">
        <v>44487.0</v>
      </c>
      <c r="D771" s="5">
        <v>23.0</v>
      </c>
      <c r="E771" s="5">
        <v>7.0</v>
      </c>
      <c r="F771" s="5">
        <v>2.0</v>
      </c>
    </row>
    <row r="772" ht="15.75" customHeight="1">
      <c r="A772" s="5" t="s">
        <v>613</v>
      </c>
      <c r="B772" s="15" t="s">
        <v>1459</v>
      </c>
      <c r="C772" s="5">
        <v>20818.0</v>
      </c>
      <c r="D772" s="5">
        <v>10.0</v>
      </c>
      <c r="E772" s="5">
        <v>5.0</v>
      </c>
      <c r="F772" s="5">
        <v>1.0</v>
      </c>
    </row>
    <row r="773" ht="15.75" customHeight="1">
      <c r="A773" s="5" t="s">
        <v>614</v>
      </c>
      <c r="B773" s="15" t="s">
        <v>1459</v>
      </c>
      <c r="C773" s="5">
        <v>23011.0</v>
      </c>
      <c r="D773" s="5">
        <v>8.0</v>
      </c>
      <c r="E773" s="5">
        <v>5.0</v>
      </c>
      <c r="F773" s="5">
        <v>0.0</v>
      </c>
    </row>
    <row r="774" ht="15.75" customHeight="1">
      <c r="A774" s="5" t="s">
        <v>615</v>
      </c>
      <c r="B774" s="15" t="s">
        <v>1459</v>
      </c>
      <c r="C774" s="5">
        <v>34427.0</v>
      </c>
      <c r="D774" s="5">
        <v>21.0</v>
      </c>
      <c r="E774" s="5">
        <v>7.0</v>
      </c>
      <c r="F774" s="5">
        <v>2.0</v>
      </c>
    </row>
    <row r="775" ht="15.75" customHeight="1">
      <c r="A775" s="5" t="s">
        <v>616</v>
      </c>
      <c r="B775" s="15" t="s">
        <v>1459</v>
      </c>
      <c r="C775" s="5">
        <v>21013.0</v>
      </c>
      <c r="D775" s="5">
        <v>11.0</v>
      </c>
      <c r="E775" s="5">
        <v>3.0</v>
      </c>
      <c r="F775" s="5">
        <v>0.0</v>
      </c>
    </row>
    <row r="776" ht="15.75" customHeight="1">
      <c r="A776" s="5" t="s">
        <v>617</v>
      </c>
      <c r="B776" s="15" t="s">
        <v>1459</v>
      </c>
      <c r="C776" s="5">
        <v>10470.0</v>
      </c>
      <c r="D776" s="5">
        <v>5.0</v>
      </c>
      <c r="E776" s="5">
        <v>2.0</v>
      </c>
      <c r="F776" s="5">
        <v>0.0</v>
      </c>
    </row>
    <row r="777" ht="15.75" customHeight="1">
      <c r="A777" s="5" t="s">
        <v>618</v>
      </c>
      <c r="B777" s="15" t="s">
        <v>1459</v>
      </c>
      <c r="C777" s="5">
        <v>183515.0</v>
      </c>
      <c r="D777" s="5">
        <v>137.0</v>
      </c>
      <c r="E777" s="5">
        <v>22.0</v>
      </c>
      <c r="F777" s="5">
        <v>20.0</v>
      </c>
    </row>
    <row r="778" ht="15.75" customHeight="1">
      <c r="A778" s="5" t="s">
        <v>619</v>
      </c>
      <c r="B778" s="15" t="s">
        <v>1459</v>
      </c>
      <c r="C778" s="5">
        <v>15452.0</v>
      </c>
      <c r="D778" s="5">
        <v>10.0</v>
      </c>
      <c r="E778" s="5">
        <v>2.0</v>
      </c>
      <c r="F778" s="5">
        <v>0.0</v>
      </c>
    </row>
    <row r="779" ht="15.75" customHeight="1">
      <c r="A779" s="5" t="s">
        <v>192</v>
      </c>
      <c r="B779" s="15" t="s">
        <v>1459</v>
      </c>
      <c r="C779" s="5">
        <v>7224.0</v>
      </c>
      <c r="D779" s="5">
        <v>4.0</v>
      </c>
      <c r="E779" s="5">
        <v>1.0</v>
      </c>
      <c r="F779" s="5">
        <v>0.0</v>
      </c>
    </row>
    <row r="780" ht="15.75" customHeight="1">
      <c r="A780" s="5" t="s">
        <v>620</v>
      </c>
      <c r="B780" s="15" t="s">
        <v>1459</v>
      </c>
      <c r="C780" s="5">
        <v>182073.0</v>
      </c>
      <c r="D780" s="5">
        <v>161.0</v>
      </c>
      <c r="E780" s="5">
        <v>40.0</v>
      </c>
      <c r="F780" s="5">
        <v>18.0</v>
      </c>
    </row>
    <row r="781" ht="15.75" customHeight="1">
      <c r="A781" s="5" t="s">
        <v>621</v>
      </c>
      <c r="B781" s="15" t="s">
        <v>1459</v>
      </c>
      <c r="C781" s="5">
        <v>15684.0</v>
      </c>
      <c r="D781" s="5">
        <v>7.0</v>
      </c>
      <c r="E781" s="5">
        <v>3.0</v>
      </c>
      <c r="F781" s="5">
        <v>1.0</v>
      </c>
    </row>
    <row r="782" ht="15.75" customHeight="1">
      <c r="A782" s="5" t="s">
        <v>622</v>
      </c>
      <c r="B782" s="15" t="s">
        <v>1459</v>
      </c>
      <c r="C782" s="5">
        <v>108100.0</v>
      </c>
      <c r="D782" s="5">
        <v>93.0</v>
      </c>
      <c r="E782" s="5">
        <v>17.0</v>
      </c>
      <c r="F782" s="5">
        <v>12.0</v>
      </c>
    </row>
    <row r="783" ht="15.75" customHeight="1">
      <c r="A783" s="5" t="s">
        <v>578</v>
      </c>
      <c r="B783" s="15" t="s">
        <v>1459</v>
      </c>
      <c r="C783" s="5">
        <v>32255.0</v>
      </c>
      <c r="D783" s="5">
        <v>26.0</v>
      </c>
      <c r="E783" s="5">
        <v>7.0</v>
      </c>
      <c r="F783" s="5">
        <v>2.0</v>
      </c>
    </row>
    <row r="784" ht="15.75" customHeight="1">
      <c r="A784" s="5" t="s">
        <v>479</v>
      </c>
      <c r="B784" s="15" t="s">
        <v>1459</v>
      </c>
      <c r="C784" s="5">
        <v>8330.0</v>
      </c>
      <c r="D784" s="5">
        <v>0.0</v>
      </c>
      <c r="E784" s="5">
        <v>2.0</v>
      </c>
      <c r="F784" s="5">
        <v>0.0</v>
      </c>
    </row>
    <row r="785" ht="15.75" customHeight="1">
      <c r="A785" s="5" t="s">
        <v>623</v>
      </c>
      <c r="B785" s="15" t="s">
        <v>1459</v>
      </c>
      <c r="C785" s="5">
        <v>61229.0</v>
      </c>
      <c r="D785" s="5">
        <v>29.0</v>
      </c>
      <c r="E785" s="5">
        <v>8.0</v>
      </c>
      <c r="F785" s="5">
        <v>7.0</v>
      </c>
    </row>
    <row r="786" ht="15.75" customHeight="1">
      <c r="A786" s="5" t="s">
        <v>86</v>
      </c>
      <c r="B786" s="15" t="s">
        <v>1459</v>
      </c>
      <c r="C786" s="5">
        <v>27869.0</v>
      </c>
      <c r="D786" s="5">
        <v>10.0</v>
      </c>
      <c r="E786" s="5">
        <v>6.0</v>
      </c>
      <c r="F786" s="5">
        <v>1.0</v>
      </c>
    </row>
    <row r="787" ht="15.75" customHeight="1">
      <c r="A787" s="5" t="s">
        <v>480</v>
      </c>
      <c r="B787" s="15" t="s">
        <v>1459</v>
      </c>
      <c r="C787" s="5">
        <v>67406.0</v>
      </c>
      <c r="D787" s="5">
        <v>43.0</v>
      </c>
      <c r="E787" s="5">
        <v>7.0</v>
      </c>
      <c r="F787" s="5">
        <v>5.0</v>
      </c>
    </row>
    <row r="788" ht="15.75" customHeight="1">
      <c r="A788" s="5" t="s">
        <v>624</v>
      </c>
      <c r="B788" s="15" t="s">
        <v>1459</v>
      </c>
      <c r="C788" s="5">
        <v>27839.0</v>
      </c>
      <c r="D788" s="5">
        <v>13.0</v>
      </c>
      <c r="E788" s="5">
        <v>2.0</v>
      </c>
      <c r="F788" s="5">
        <v>1.0</v>
      </c>
    </row>
    <row r="789" ht="15.75" customHeight="1">
      <c r="A789" s="5" t="s">
        <v>194</v>
      </c>
      <c r="B789" s="15" t="s">
        <v>1459</v>
      </c>
      <c r="C789" s="5">
        <v>24383.0</v>
      </c>
      <c r="D789" s="5">
        <v>18.0</v>
      </c>
      <c r="E789" s="5">
        <v>3.0</v>
      </c>
      <c r="F789" s="5">
        <v>0.0</v>
      </c>
    </row>
    <row r="790" ht="15.75" customHeight="1">
      <c r="A790" s="5" t="s">
        <v>625</v>
      </c>
      <c r="B790" s="15" t="s">
        <v>1459</v>
      </c>
      <c r="C790" s="5">
        <v>33413.0</v>
      </c>
      <c r="D790" s="5">
        <v>20.0</v>
      </c>
      <c r="E790" s="5">
        <v>6.0</v>
      </c>
      <c r="F790" s="5">
        <v>3.0</v>
      </c>
    </row>
    <row r="791" ht="15.75" customHeight="1">
      <c r="A791" s="5" t="s">
        <v>626</v>
      </c>
      <c r="B791" s="15" t="s">
        <v>646</v>
      </c>
      <c r="C791" s="5">
        <v>7416.0</v>
      </c>
      <c r="D791" s="5">
        <v>3.0</v>
      </c>
      <c r="E791" s="5">
        <v>2.0</v>
      </c>
      <c r="F791" s="5">
        <v>1.0</v>
      </c>
    </row>
    <row r="792" ht="15.75" customHeight="1">
      <c r="A792" s="5" t="s">
        <v>254</v>
      </c>
      <c r="B792" s="15" t="s">
        <v>646</v>
      </c>
      <c r="C792" s="5">
        <v>3865.0</v>
      </c>
      <c r="D792" s="5">
        <v>2.0</v>
      </c>
      <c r="E792" s="5">
        <v>1.0</v>
      </c>
      <c r="F792" s="5">
        <v>0.0</v>
      </c>
    </row>
    <row r="793" ht="15.75" customHeight="1">
      <c r="A793" s="5" t="s">
        <v>629</v>
      </c>
      <c r="B793" s="15" t="s">
        <v>646</v>
      </c>
      <c r="C793" s="5">
        <v>14064.0</v>
      </c>
      <c r="D793" s="5">
        <v>3.0</v>
      </c>
      <c r="E793" s="5">
        <v>7.0</v>
      </c>
      <c r="F793" s="5">
        <v>2.0</v>
      </c>
    </row>
    <row r="794" ht="15.75" customHeight="1">
      <c r="A794" s="5" t="s">
        <v>630</v>
      </c>
      <c r="B794" s="15" t="s">
        <v>646</v>
      </c>
      <c r="C794" s="5">
        <v>12649.0</v>
      </c>
      <c r="D794" s="5">
        <v>8.0</v>
      </c>
      <c r="E794" s="5">
        <v>5.0</v>
      </c>
      <c r="F794" s="5">
        <v>1.0</v>
      </c>
    </row>
    <row r="795" ht="15.75" customHeight="1">
      <c r="A795" s="5" t="s">
        <v>631</v>
      </c>
      <c r="B795" s="15" t="s">
        <v>646</v>
      </c>
      <c r="C795" s="5">
        <v>5785.0</v>
      </c>
      <c r="D795" s="5">
        <v>1.0</v>
      </c>
      <c r="E795" s="5">
        <v>1.0</v>
      </c>
      <c r="F795" s="5">
        <v>0.0</v>
      </c>
    </row>
    <row r="796" ht="15.75" customHeight="1">
      <c r="A796" s="5" t="s">
        <v>143</v>
      </c>
      <c r="B796" s="15" t="s">
        <v>646</v>
      </c>
      <c r="C796" s="5">
        <v>25658.0</v>
      </c>
      <c r="D796" s="5">
        <v>6.0</v>
      </c>
      <c r="E796" s="5">
        <v>3.0</v>
      </c>
      <c r="F796" s="5">
        <v>2.0</v>
      </c>
    </row>
    <row r="797" ht="15.75" customHeight="1">
      <c r="A797" s="5" t="s">
        <v>632</v>
      </c>
      <c r="B797" s="15" t="s">
        <v>646</v>
      </c>
      <c r="C797" s="5">
        <v>133161.0</v>
      </c>
      <c r="D797" s="5">
        <v>80.0</v>
      </c>
      <c r="E797" s="5">
        <v>24.0</v>
      </c>
      <c r="F797" s="5">
        <v>17.0</v>
      </c>
    </row>
    <row r="798" ht="15.75" customHeight="1">
      <c r="A798" s="5" t="s">
        <v>144</v>
      </c>
      <c r="B798" s="15" t="s">
        <v>646</v>
      </c>
      <c r="C798" s="5">
        <v>26367.0</v>
      </c>
      <c r="D798" s="5">
        <v>8.0</v>
      </c>
      <c r="E798" s="5">
        <v>4.0</v>
      </c>
      <c r="F798" s="5">
        <v>2.0</v>
      </c>
    </row>
    <row r="799" ht="15.75" customHeight="1">
      <c r="A799" s="5" t="s">
        <v>633</v>
      </c>
      <c r="B799" s="15" t="s">
        <v>646</v>
      </c>
      <c r="C799" s="5">
        <v>24673.0</v>
      </c>
      <c r="D799" s="5">
        <v>13.0</v>
      </c>
      <c r="E799" s="5">
        <v>5.0</v>
      </c>
      <c r="F799" s="5">
        <v>1.0</v>
      </c>
    </row>
    <row r="800" ht="15.75" customHeight="1">
      <c r="A800" s="5" t="s">
        <v>634</v>
      </c>
      <c r="B800" s="15" t="s">
        <v>646</v>
      </c>
      <c r="C800" s="5">
        <v>21120.0</v>
      </c>
      <c r="D800" s="5">
        <v>7.0</v>
      </c>
      <c r="E800" s="5">
        <v>3.0</v>
      </c>
      <c r="F800" s="5">
        <v>0.0</v>
      </c>
    </row>
    <row r="801" ht="15.75" customHeight="1">
      <c r="A801" s="5" t="s">
        <v>635</v>
      </c>
      <c r="B801" s="15" t="s">
        <v>646</v>
      </c>
      <c r="C801" s="5">
        <v>20507.0</v>
      </c>
      <c r="D801" s="5">
        <v>9.0</v>
      </c>
      <c r="E801" s="5">
        <v>4.0</v>
      </c>
      <c r="F801" s="5">
        <v>4.0</v>
      </c>
    </row>
    <row r="802" ht="15.75" customHeight="1">
      <c r="A802" s="5" t="s">
        <v>28</v>
      </c>
      <c r="B802" s="15" t="s">
        <v>646</v>
      </c>
      <c r="C802" s="5">
        <v>14972.0</v>
      </c>
      <c r="D802" s="5">
        <v>1.0</v>
      </c>
      <c r="E802" s="5">
        <v>4.0</v>
      </c>
      <c r="F802" s="5">
        <v>0.0</v>
      </c>
    </row>
    <row r="803" ht="15.75" customHeight="1">
      <c r="A803" s="5" t="s">
        <v>29</v>
      </c>
      <c r="B803" s="15" t="s">
        <v>646</v>
      </c>
      <c r="C803" s="5">
        <v>9861.0</v>
      </c>
      <c r="D803" s="5">
        <v>4.0</v>
      </c>
      <c r="E803" s="5">
        <v>4.0</v>
      </c>
      <c r="F803" s="5">
        <v>1.0</v>
      </c>
    </row>
    <row r="804" ht="15.75" customHeight="1">
      <c r="A804" s="5" t="s">
        <v>146</v>
      </c>
      <c r="B804" s="15" t="s">
        <v>646</v>
      </c>
      <c r="C804" s="5">
        <v>20562.0</v>
      </c>
      <c r="D804" s="5">
        <v>15.0</v>
      </c>
      <c r="E804" s="5">
        <v>6.0</v>
      </c>
      <c r="F804" s="5">
        <v>3.0</v>
      </c>
    </row>
    <row r="805" ht="15.75" customHeight="1">
      <c r="A805" s="5" t="s">
        <v>534</v>
      </c>
      <c r="B805" s="15" t="s">
        <v>646</v>
      </c>
      <c r="C805" s="5">
        <v>13359.0</v>
      </c>
      <c r="D805" s="5">
        <v>9.0</v>
      </c>
      <c r="E805" s="5">
        <v>6.0</v>
      </c>
      <c r="F805" s="5">
        <v>3.0</v>
      </c>
    </row>
    <row r="806" ht="15.75" customHeight="1">
      <c r="A806" s="5" t="s">
        <v>636</v>
      </c>
      <c r="B806" s="15" t="s">
        <v>646</v>
      </c>
      <c r="C806" s="5">
        <v>18388.0</v>
      </c>
      <c r="D806" s="5">
        <v>9.0</v>
      </c>
      <c r="E806" s="5">
        <v>3.0</v>
      </c>
      <c r="F806" s="5">
        <v>2.0</v>
      </c>
    </row>
    <row r="807" ht="15.75" customHeight="1">
      <c r="A807" s="5" t="s">
        <v>637</v>
      </c>
      <c r="B807" s="15" t="s">
        <v>646</v>
      </c>
      <c r="C807" s="5">
        <v>43227.0</v>
      </c>
      <c r="D807" s="5">
        <v>38.0</v>
      </c>
      <c r="E807" s="5">
        <v>10.0</v>
      </c>
      <c r="F807" s="5">
        <v>7.0</v>
      </c>
    </row>
    <row r="808" ht="15.75" customHeight="1">
      <c r="A808" s="5" t="s">
        <v>31</v>
      </c>
      <c r="B808" s="15" t="s">
        <v>646</v>
      </c>
      <c r="C808" s="5">
        <v>11832.0</v>
      </c>
      <c r="D808" s="5">
        <v>9.0</v>
      </c>
      <c r="E808" s="5">
        <v>3.0</v>
      </c>
      <c r="F808" s="5">
        <v>0.0</v>
      </c>
    </row>
    <row r="809" ht="15.75" customHeight="1">
      <c r="A809" s="5" t="s">
        <v>638</v>
      </c>
      <c r="B809" s="15" t="s">
        <v>646</v>
      </c>
      <c r="C809" s="5">
        <v>12200.0</v>
      </c>
      <c r="D809" s="5">
        <v>5.0</v>
      </c>
      <c r="E809" s="5">
        <v>2.0</v>
      </c>
      <c r="F809" s="5">
        <v>1.0</v>
      </c>
    </row>
    <row r="810" ht="15.75" customHeight="1">
      <c r="A810" s="5" t="s">
        <v>34</v>
      </c>
      <c r="B810" s="15" t="s">
        <v>646</v>
      </c>
      <c r="C810" s="5">
        <v>9210.0</v>
      </c>
      <c r="D810" s="5">
        <v>4.0</v>
      </c>
      <c r="E810" s="5">
        <v>3.0</v>
      </c>
      <c r="F810" s="5">
        <v>0.0</v>
      </c>
    </row>
    <row r="811" ht="15.75" customHeight="1">
      <c r="A811" s="5" t="s">
        <v>35</v>
      </c>
      <c r="B811" s="15" t="s">
        <v>646</v>
      </c>
      <c r="C811" s="5">
        <v>16509.0</v>
      </c>
      <c r="D811" s="5">
        <v>20.0</v>
      </c>
      <c r="E811" s="5">
        <v>2.0</v>
      </c>
      <c r="F811" s="5">
        <v>4.0</v>
      </c>
    </row>
    <row r="812" ht="15.75" customHeight="1">
      <c r="A812" s="5" t="s">
        <v>401</v>
      </c>
      <c r="B812" s="15" t="s">
        <v>646</v>
      </c>
      <c r="C812" s="5">
        <v>17713.0</v>
      </c>
      <c r="D812" s="5">
        <v>13.0</v>
      </c>
      <c r="E812" s="5">
        <v>5.0</v>
      </c>
      <c r="F812" s="5">
        <v>0.0</v>
      </c>
    </row>
    <row r="813" ht="15.75" customHeight="1">
      <c r="A813" s="5" t="s">
        <v>537</v>
      </c>
      <c r="B813" s="15" t="s">
        <v>646</v>
      </c>
      <c r="C813" s="5">
        <v>47923.0</v>
      </c>
      <c r="D813" s="5">
        <v>25.0</v>
      </c>
      <c r="E813" s="5">
        <v>7.0</v>
      </c>
      <c r="F813" s="5">
        <v>6.0</v>
      </c>
    </row>
    <row r="814" ht="15.75" customHeight="1">
      <c r="A814" s="5" t="s">
        <v>153</v>
      </c>
      <c r="B814" s="15" t="s">
        <v>646</v>
      </c>
      <c r="C814" s="5">
        <v>17146.0</v>
      </c>
      <c r="D814" s="5">
        <v>9.0</v>
      </c>
      <c r="E814" s="5">
        <v>5.0</v>
      </c>
      <c r="F814" s="5">
        <v>2.0</v>
      </c>
    </row>
    <row r="815" ht="15.75" customHeight="1">
      <c r="A815" s="5" t="s">
        <v>45</v>
      </c>
      <c r="B815" s="15" t="s">
        <v>646</v>
      </c>
      <c r="C815" s="5">
        <v>77798.0</v>
      </c>
      <c r="D815" s="5">
        <v>41.0</v>
      </c>
      <c r="E815" s="5">
        <v>11.0</v>
      </c>
      <c r="F815" s="5">
        <v>11.0</v>
      </c>
    </row>
    <row r="816" ht="15.75" customHeight="1">
      <c r="A816" s="5" t="s">
        <v>639</v>
      </c>
      <c r="B816" s="15" t="s">
        <v>646</v>
      </c>
      <c r="C816" s="5">
        <v>8745.0</v>
      </c>
      <c r="D816" s="5">
        <v>4.0</v>
      </c>
      <c r="E816" s="5">
        <v>2.0</v>
      </c>
      <c r="F816" s="5">
        <v>1.0</v>
      </c>
    </row>
    <row r="817" ht="15.75" customHeight="1">
      <c r="A817" s="5" t="s">
        <v>410</v>
      </c>
      <c r="B817" s="15" t="s">
        <v>646</v>
      </c>
      <c r="C817" s="5">
        <v>8231.0</v>
      </c>
      <c r="D817" s="5">
        <v>5.0</v>
      </c>
      <c r="E817" s="5">
        <v>2.0</v>
      </c>
      <c r="F817" s="5">
        <v>0.0</v>
      </c>
    </row>
    <row r="818" ht="15.75" customHeight="1">
      <c r="A818" s="5" t="s">
        <v>590</v>
      </c>
      <c r="B818" s="15" t="s">
        <v>646</v>
      </c>
      <c r="C818" s="5">
        <v>17413.0</v>
      </c>
      <c r="D818" s="5">
        <v>5.0</v>
      </c>
      <c r="E818" s="5">
        <v>2.0</v>
      </c>
      <c r="F818" s="5">
        <v>1.0</v>
      </c>
    </row>
    <row r="819" ht="15.75" customHeight="1">
      <c r="A819" s="5" t="s">
        <v>640</v>
      </c>
      <c r="B819" s="15" t="s">
        <v>646</v>
      </c>
      <c r="C819" s="5">
        <v>40143.0</v>
      </c>
      <c r="D819" s="5">
        <v>32.0</v>
      </c>
      <c r="E819" s="5">
        <v>6.0</v>
      </c>
      <c r="F819" s="5">
        <v>2.0</v>
      </c>
    </row>
    <row r="820" ht="15.75" customHeight="1">
      <c r="A820" s="5" t="s">
        <v>641</v>
      </c>
      <c r="B820" s="15" t="s">
        <v>646</v>
      </c>
      <c r="C820" s="5">
        <v>16937.0</v>
      </c>
      <c r="D820" s="5">
        <v>18.0</v>
      </c>
      <c r="E820" s="5">
        <v>3.0</v>
      </c>
      <c r="F820" s="5">
        <v>4.0</v>
      </c>
    </row>
    <row r="821" ht="15.75" customHeight="1">
      <c r="A821" s="5" t="s">
        <v>642</v>
      </c>
      <c r="B821" s="15" t="s">
        <v>646</v>
      </c>
      <c r="C821" s="5">
        <v>96582.0</v>
      </c>
      <c r="D821" s="5">
        <v>72.0</v>
      </c>
      <c r="E821" s="5">
        <v>16.0</v>
      </c>
      <c r="F821" s="5">
        <v>15.0</v>
      </c>
    </row>
    <row r="822" ht="15.75" customHeight="1">
      <c r="A822" s="5" t="s">
        <v>643</v>
      </c>
      <c r="B822" s="15" t="s">
        <v>646</v>
      </c>
      <c r="C822" s="5">
        <v>9841.0</v>
      </c>
      <c r="D822" s="5">
        <v>6.0</v>
      </c>
      <c r="E822" s="5">
        <v>5.0</v>
      </c>
      <c r="F822" s="5">
        <v>2.0</v>
      </c>
    </row>
    <row r="823" ht="15.75" customHeight="1">
      <c r="A823" s="5" t="s">
        <v>50</v>
      </c>
      <c r="B823" s="15" t="s">
        <v>646</v>
      </c>
      <c r="C823" s="5">
        <v>20345.0</v>
      </c>
      <c r="D823" s="5">
        <v>7.0</v>
      </c>
      <c r="E823" s="5">
        <v>5.0</v>
      </c>
      <c r="F823" s="5">
        <v>3.0</v>
      </c>
    </row>
    <row r="824" ht="15.75" customHeight="1">
      <c r="A824" s="5" t="s">
        <v>420</v>
      </c>
      <c r="B824" s="15" t="s">
        <v>646</v>
      </c>
      <c r="C824" s="5">
        <v>16026.0</v>
      </c>
      <c r="D824" s="5">
        <v>6.0</v>
      </c>
      <c r="E824" s="5">
        <v>2.0</v>
      </c>
      <c r="F824" s="5">
        <v>2.0</v>
      </c>
    </row>
    <row r="825" ht="15.75" customHeight="1">
      <c r="A825" s="5" t="s">
        <v>51</v>
      </c>
      <c r="B825" s="15" t="s">
        <v>646</v>
      </c>
      <c r="C825" s="5">
        <v>10442.0</v>
      </c>
      <c r="D825" s="5">
        <v>5.0</v>
      </c>
      <c r="E825" s="5">
        <v>3.0</v>
      </c>
      <c r="F825" s="5">
        <v>1.0</v>
      </c>
    </row>
    <row r="826" ht="15.75" customHeight="1">
      <c r="A826" s="5" t="s">
        <v>277</v>
      </c>
      <c r="B826" s="15" t="s">
        <v>646</v>
      </c>
      <c r="C826" s="5">
        <v>7034.0</v>
      </c>
      <c r="D826" s="5">
        <v>3.0</v>
      </c>
      <c r="E826" s="5">
        <v>3.0</v>
      </c>
      <c r="F826" s="5">
        <v>0.0</v>
      </c>
    </row>
    <row r="827" ht="15.75" customHeight="1">
      <c r="A827" s="5" t="s">
        <v>53</v>
      </c>
      <c r="B827" s="15" t="s">
        <v>646</v>
      </c>
      <c r="C827" s="5">
        <v>9129.0</v>
      </c>
      <c r="D827" s="5">
        <v>8.0</v>
      </c>
      <c r="E827" s="5">
        <v>1.0</v>
      </c>
      <c r="F827" s="5">
        <v>0.0</v>
      </c>
    </row>
    <row r="828" ht="15.75" customHeight="1">
      <c r="A828" s="5" t="s">
        <v>546</v>
      </c>
      <c r="B828" s="15" t="s">
        <v>646</v>
      </c>
      <c r="C828" s="5">
        <v>12376.0</v>
      </c>
      <c r="D828" s="5">
        <v>3.0</v>
      </c>
      <c r="E828" s="5">
        <v>5.0</v>
      </c>
      <c r="F828" s="5">
        <v>0.0</v>
      </c>
    </row>
    <row r="829" ht="15.75" customHeight="1">
      <c r="A829" s="5" t="s">
        <v>644</v>
      </c>
      <c r="B829" s="15" t="s">
        <v>646</v>
      </c>
      <c r="C829" s="5">
        <v>10710.0</v>
      </c>
      <c r="D829" s="5">
        <v>5.0</v>
      </c>
      <c r="E829" s="5">
        <v>4.0</v>
      </c>
      <c r="F829" s="5">
        <v>1.0</v>
      </c>
    </row>
    <row r="830" ht="15.75" customHeight="1">
      <c r="A830" s="5" t="s">
        <v>346</v>
      </c>
      <c r="B830" s="15" t="s">
        <v>646</v>
      </c>
      <c r="C830" s="5">
        <v>15189.0</v>
      </c>
      <c r="D830" s="5">
        <v>4.0</v>
      </c>
      <c r="E830" s="5">
        <v>4.0</v>
      </c>
      <c r="F830" s="5">
        <v>1.0</v>
      </c>
    </row>
    <row r="831" ht="15.75" customHeight="1">
      <c r="A831" s="5" t="s">
        <v>430</v>
      </c>
      <c r="B831" s="15" t="s">
        <v>646</v>
      </c>
      <c r="C831" s="5">
        <v>10986.0</v>
      </c>
      <c r="D831" s="5">
        <v>3.0</v>
      </c>
      <c r="E831" s="5">
        <v>3.0</v>
      </c>
      <c r="F831" s="5">
        <v>1.0</v>
      </c>
    </row>
    <row r="832" ht="15.75" customHeight="1">
      <c r="A832" s="5" t="s">
        <v>547</v>
      </c>
      <c r="B832" s="15" t="s">
        <v>646</v>
      </c>
      <c r="C832" s="5">
        <v>17354.0</v>
      </c>
      <c r="D832" s="5">
        <v>6.0</v>
      </c>
      <c r="E832" s="5">
        <v>6.0</v>
      </c>
      <c r="F832" s="5">
        <v>0.0</v>
      </c>
    </row>
    <row r="833" ht="15.75" customHeight="1">
      <c r="A833" s="5" t="s">
        <v>595</v>
      </c>
      <c r="B833" s="15" t="s">
        <v>646</v>
      </c>
      <c r="C833" s="5">
        <v>14342.0</v>
      </c>
      <c r="D833" s="5">
        <v>7.0</v>
      </c>
      <c r="E833" s="5">
        <v>5.0</v>
      </c>
      <c r="F833" s="5">
        <v>0.0</v>
      </c>
    </row>
    <row r="834" ht="15.75" customHeight="1">
      <c r="A834" s="5" t="s">
        <v>55</v>
      </c>
      <c r="B834" s="15" t="s">
        <v>646</v>
      </c>
      <c r="C834" s="5">
        <v>19895.0</v>
      </c>
      <c r="D834" s="5">
        <v>9.0</v>
      </c>
      <c r="E834" s="5">
        <v>3.0</v>
      </c>
      <c r="F834" s="5">
        <v>1.0</v>
      </c>
    </row>
    <row r="835" ht="15.75" customHeight="1">
      <c r="A835" s="5" t="s">
        <v>164</v>
      </c>
      <c r="B835" s="15" t="s">
        <v>646</v>
      </c>
      <c r="C835" s="5">
        <v>9400.0</v>
      </c>
      <c r="D835" s="5">
        <v>3.0</v>
      </c>
      <c r="E835" s="5">
        <v>1.0</v>
      </c>
      <c r="F835" s="5">
        <v>1.0</v>
      </c>
    </row>
    <row r="836" ht="15.75" customHeight="1">
      <c r="A836" s="5" t="s">
        <v>209</v>
      </c>
      <c r="B836" s="15" t="s">
        <v>646</v>
      </c>
      <c r="C836" s="5">
        <v>9617.0</v>
      </c>
      <c r="D836" s="5">
        <v>4.0</v>
      </c>
      <c r="E836" s="5">
        <v>3.0</v>
      </c>
      <c r="F836" s="5">
        <v>1.0</v>
      </c>
    </row>
    <row r="837" ht="15.75" customHeight="1">
      <c r="A837" s="5" t="s">
        <v>645</v>
      </c>
      <c r="B837" s="15" t="s">
        <v>646</v>
      </c>
      <c r="C837" s="5">
        <v>6994.0</v>
      </c>
      <c r="D837" s="5">
        <v>2.0</v>
      </c>
      <c r="E837" s="5">
        <v>3.0</v>
      </c>
      <c r="F837" s="5">
        <v>1.0</v>
      </c>
    </row>
    <row r="838" ht="15.75" customHeight="1">
      <c r="A838" s="5" t="s">
        <v>646</v>
      </c>
      <c r="B838" s="15" t="s">
        <v>646</v>
      </c>
      <c r="C838" s="5">
        <v>16378.0</v>
      </c>
      <c r="D838" s="5">
        <v>7.0</v>
      </c>
      <c r="E838" s="5">
        <v>6.0</v>
      </c>
      <c r="F838" s="5">
        <v>0.0</v>
      </c>
    </row>
    <row r="839" ht="15.75" customHeight="1">
      <c r="A839" s="5" t="s">
        <v>57</v>
      </c>
      <c r="B839" s="15" t="s">
        <v>646</v>
      </c>
      <c r="C839" s="5">
        <v>19476.0</v>
      </c>
      <c r="D839" s="5">
        <v>5.0</v>
      </c>
      <c r="E839" s="5">
        <v>3.0</v>
      </c>
      <c r="F839" s="5">
        <v>1.0</v>
      </c>
    </row>
    <row r="840" ht="15.75" customHeight="1">
      <c r="A840" s="5" t="s">
        <v>436</v>
      </c>
      <c r="B840" s="15" t="s">
        <v>646</v>
      </c>
      <c r="C840" s="5">
        <v>36830.0</v>
      </c>
      <c r="D840" s="5">
        <v>19.0</v>
      </c>
      <c r="E840" s="5">
        <v>6.0</v>
      </c>
      <c r="F840" s="5">
        <v>1.0</v>
      </c>
    </row>
    <row r="841" ht="15.75" customHeight="1">
      <c r="A841" s="5" t="s">
        <v>58</v>
      </c>
      <c r="B841" s="15" t="s">
        <v>646</v>
      </c>
      <c r="C841" s="5">
        <v>17671.0</v>
      </c>
      <c r="D841" s="5">
        <v>11.0</v>
      </c>
      <c r="E841" s="5">
        <v>2.0</v>
      </c>
      <c r="F841" s="5">
        <v>3.0</v>
      </c>
    </row>
    <row r="842" ht="15.75" customHeight="1">
      <c r="A842" s="5" t="s">
        <v>167</v>
      </c>
      <c r="B842" s="15" t="s">
        <v>646</v>
      </c>
      <c r="C842" s="5">
        <v>142280.0</v>
      </c>
      <c r="D842" s="5">
        <v>106.0</v>
      </c>
      <c r="E842" s="5">
        <v>20.0</v>
      </c>
      <c r="F842" s="5">
        <v>17.0</v>
      </c>
    </row>
    <row r="843" ht="15.75" customHeight="1">
      <c r="A843" s="5" t="s">
        <v>439</v>
      </c>
      <c r="B843" s="15" t="s">
        <v>646</v>
      </c>
      <c r="C843" s="5">
        <v>20480.0</v>
      </c>
      <c r="D843" s="5">
        <v>5.0</v>
      </c>
      <c r="E843" s="5">
        <v>4.0</v>
      </c>
      <c r="F843" s="5">
        <v>0.0</v>
      </c>
    </row>
    <row r="844" ht="15.75" customHeight="1">
      <c r="A844" s="5" t="s">
        <v>647</v>
      </c>
      <c r="B844" s="15" t="s">
        <v>646</v>
      </c>
      <c r="C844" s="5">
        <v>10220.0</v>
      </c>
      <c r="D844" s="5">
        <v>4.0</v>
      </c>
      <c r="E844" s="5">
        <v>3.0</v>
      </c>
      <c r="F844" s="5">
        <v>0.0</v>
      </c>
    </row>
    <row r="845" ht="15.75" customHeight="1">
      <c r="A845" s="5" t="s">
        <v>648</v>
      </c>
      <c r="B845" s="15" t="s">
        <v>646</v>
      </c>
      <c r="C845" s="5">
        <v>15204.0</v>
      </c>
      <c r="D845" s="5">
        <v>10.0</v>
      </c>
      <c r="E845" s="5">
        <v>7.0</v>
      </c>
      <c r="F845" s="5">
        <v>1.0</v>
      </c>
    </row>
    <row r="846" ht="15.75" customHeight="1">
      <c r="A846" s="5" t="s">
        <v>62</v>
      </c>
      <c r="B846" s="15" t="s">
        <v>646</v>
      </c>
      <c r="C846" s="5">
        <v>35206.0</v>
      </c>
      <c r="D846" s="5">
        <v>19.0</v>
      </c>
      <c r="E846" s="5">
        <v>7.0</v>
      </c>
      <c r="F846" s="5">
        <v>5.0</v>
      </c>
    </row>
    <row r="847" ht="15.75" customHeight="1">
      <c r="A847" s="5" t="s">
        <v>649</v>
      </c>
      <c r="B847" s="15" t="s">
        <v>646</v>
      </c>
      <c r="C847" s="5">
        <v>217596.0</v>
      </c>
      <c r="D847" s="5">
        <v>160.0</v>
      </c>
      <c r="E847" s="5">
        <v>28.0</v>
      </c>
      <c r="F847" s="5">
        <v>30.0</v>
      </c>
    </row>
    <row r="848" ht="15.75" customHeight="1">
      <c r="A848" s="5" t="s">
        <v>650</v>
      </c>
      <c r="B848" s="15" t="s">
        <v>646</v>
      </c>
      <c r="C848" s="5">
        <v>11222.0</v>
      </c>
      <c r="D848" s="5">
        <v>3.0</v>
      </c>
      <c r="E848" s="5">
        <v>3.0</v>
      </c>
      <c r="F848" s="5">
        <v>0.0</v>
      </c>
    </row>
    <row r="849" ht="15.75" customHeight="1">
      <c r="A849" s="5" t="s">
        <v>651</v>
      </c>
      <c r="B849" s="15" t="s">
        <v>646</v>
      </c>
      <c r="C849" s="5">
        <v>8685.0</v>
      </c>
      <c r="D849" s="5">
        <v>3.0</v>
      </c>
      <c r="E849" s="5">
        <v>1.0</v>
      </c>
      <c r="F849" s="5">
        <v>1.0</v>
      </c>
    </row>
    <row r="850" ht="15.75" customHeight="1">
      <c r="A850" s="5" t="s">
        <v>652</v>
      </c>
      <c r="B850" s="15" t="s">
        <v>646</v>
      </c>
      <c r="C850" s="5">
        <v>11690.0</v>
      </c>
      <c r="D850" s="5">
        <v>5.0</v>
      </c>
      <c r="E850" s="5">
        <v>5.0</v>
      </c>
      <c r="F850" s="5">
        <v>0.0</v>
      </c>
    </row>
    <row r="851" ht="15.75" customHeight="1">
      <c r="A851" s="5" t="s">
        <v>66</v>
      </c>
      <c r="B851" s="15" t="s">
        <v>646</v>
      </c>
      <c r="C851" s="5">
        <v>15602.0</v>
      </c>
      <c r="D851" s="5">
        <v>3.0</v>
      </c>
      <c r="E851" s="5">
        <v>2.0</v>
      </c>
      <c r="F851" s="5">
        <v>1.0</v>
      </c>
    </row>
    <row r="852" ht="15.75" customHeight="1">
      <c r="A852" s="5" t="s">
        <v>653</v>
      </c>
      <c r="B852" s="15" t="s">
        <v>646</v>
      </c>
      <c r="C852" s="5">
        <v>22326.0</v>
      </c>
      <c r="D852" s="5">
        <v>9.0</v>
      </c>
      <c r="E852" s="5">
        <v>3.0</v>
      </c>
      <c r="F852" s="5">
        <v>3.0</v>
      </c>
    </row>
    <row r="853" ht="15.75" customHeight="1">
      <c r="A853" s="5" t="s">
        <v>68</v>
      </c>
      <c r="B853" s="15" t="s">
        <v>646</v>
      </c>
      <c r="C853" s="5">
        <v>33261.0</v>
      </c>
      <c r="D853" s="5">
        <v>19.0</v>
      </c>
      <c r="E853" s="5">
        <v>9.0</v>
      </c>
      <c r="F853" s="5">
        <v>5.0</v>
      </c>
    </row>
    <row r="854" ht="15.75" customHeight="1">
      <c r="A854" s="5" t="s">
        <v>69</v>
      </c>
      <c r="B854" s="15" t="s">
        <v>646</v>
      </c>
      <c r="C854" s="5">
        <v>40792.0</v>
      </c>
      <c r="D854" s="5">
        <v>22.0</v>
      </c>
      <c r="E854" s="5">
        <v>9.0</v>
      </c>
      <c r="F854" s="5">
        <v>0.0</v>
      </c>
    </row>
    <row r="855" ht="15.75" customHeight="1">
      <c r="A855" s="5" t="s">
        <v>654</v>
      </c>
      <c r="B855" s="15" t="s">
        <v>646</v>
      </c>
      <c r="C855" s="5">
        <v>14708.0</v>
      </c>
      <c r="D855" s="5">
        <v>2.0</v>
      </c>
      <c r="E855" s="5">
        <v>4.0</v>
      </c>
      <c r="F855" s="5">
        <v>2.0</v>
      </c>
    </row>
    <row r="856" ht="15.75" customHeight="1">
      <c r="A856" s="5" t="s">
        <v>447</v>
      </c>
      <c r="B856" s="15" t="s">
        <v>646</v>
      </c>
      <c r="C856" s="5">
        <v>10769.0</v>
      </c>
      <c r="D856" s="5">
        <v>4.0</v>
      </c>
      <c r="E856" s="5">
        <v>5.0</v>
      </c>
      <c r="F856" s="5">
        <v>1.0</v>
      </c>
    </row>
    <row r="857" ht="15.75" customHeight="1">
      <c r="A857" s="5" t="s">
        <v>655</v>
      </c>
      <c r="B857" s="15" t="s">
        <v>646</v>
      </c>
      <c r="C857" s="5">
        <v>8965.0</v>
      </c>
      <c r="D857" s="5">
        <v>5.0</v>
      </c>
      <c r="E857" s="5">
        <v>2.0</v>
      </c>
      <c r="F857" s="5">
        <v>1.0</v>
      </c>
    </row>
    <row r="858" ht="15.75" customHeight="1">
      <c r="A858" s="5" t="s">
        <v>71</v>
      </c>
      <c r="B858" s="15" t="s">
        <v>646</v>
      </c>
      <c r="C858" s="5">
        <v>7960.0</v>
      </c>
      <c r="D858" s="5">
        <v>3.0</v>
      </c>
      <c r="E858" s="5">
        <v>2.0</v>
      </c>
      <c r="F858" s="5">
        <v>0.0</v>
      </c>
    </row>
    <row r="859" ht="15.75" customHeight="1">
      <c r="A859" s="5" t="s">
        <v>72</v>
      </c>
      <c r="B859" s="15" t="s">
        <v>646</v>
      </c>
      <c r="C859" s="5">
        <v>10443.0</v>
      </c>
      <c r="D859" s="5">
        <v>6.0</v>
      </c>
      <c r="E859" s="5">
        <v>3.0</v>
      </c>
      <c r="F859" s="5">
        <v>1.0</v>
      </c>
    </row>
    <row r="860" ht="15.75" customHeight="1">
      <c r="A860" s="5" t="s">
        <v>656</v>
      </c>
      <c r="B860" s="15" t="s">
        <v>646</v>
      </c>
      <c r="C860" s="5">
        <v>42961.0</v>
      </c>
      <c r="D860" s="5">
        <v>34.0</v>
      </c>
      <c r="E860" s="5">
        <v>9.0</v>
      </c>
      <c r="F860" s="5">
        <v>3.0</v>
      </c>
    </row>
    <row r="861" ht="15.75" customHeight="1">
      <c r="A861" s="5" t="s">
        <v>657</v>
      </c>
      <c r="B861" s="15" t="s">
        <v>646</v>
      </c>
      <c r="C861" s="5">
        <v>14062.0</v>
      </c>
      <c r="D861" s="5">
        <v>10.0</v>
      </c>
      <c r="E861" s="5">
        <v>7.0</v>
      </c>
      <c r="F861" s="5">
        <v>3.0</v>
      </c>
    </row>
    <row r="862" ht="15.75" customHeight="1">
      <c r="A862" s="5" t="s">
        <v>363</v>
      </c>
      <c r="B862" s="15" t="s">
        <v>646</v>
      </c>
      <c r="C862" s="5">
        <v>6193.0</v>
      </c>
      <c r="D862" s="5">
        <v>2.0</v>
      </c>
      <c r="E862" s="5">
        <v>2.0</v>
      </c>
      <c r="F862" s="5">
        <v>0.0</v>
      </c>
    </row>
    <row r="863" ht="15.75" customHeight="1">
      <c r="A863" s="5" t="s">
        <v>658</v>
      </c>
      <c r="B863" s="15" t="s">
        <v>646</v>
      </c>
      <c r="C863" s="5">
        <v>15544.0</v>
      </c>
      <c r="D863" s="5">
        <v>8.0</v>
      </c>
      <c r="E863" s="5">
        <v>4.0</v>
      </c>
      <c r="F863" s="5">
        <v>1.0</v>
      </c>
    </row>
    <row r="864" ht="15.75" customHeight="1">
      <c r="A864" s="5" t="s">
        <v>659</v>
      </c>
      <c r="B864" s="15" t="s">
        <v>646</v>
      </c>
      <c r="C864" s="5">
        <v>9126.0</v>
      </c>
      <c r="D864" s="5">
        <v>7.0</v>
      </c>
      <c r="E864" s="5">
        <v>4.0</v>
      </c>
      <c r="F864" s="5">
        <v>0.0</v>
      </c>
    </row>
    <row r="865" ht="15.75" customHeight="1">
      <c r="A865" s="5" t="s">
        <v>660</v>
      </c>
      <c r="B865" s="15" t="s">
        <v>646</v>
      </c>
      <c r="C865" s="5">
        <v>24913.0</v>
      </c>
      <c r="D865" s="5">
        <v>12.0</v>
      </c>
      <c r="E865" s="5">
        <v>5.0</v>
      </c>
      <c r="F865" s="5">
        <v>3.0</v>
      </c>
    </row>
    <row r="866" ht="15.75" customHeight="1">
      <c r="A866" s="5" t="s">
        <v>661</v>
      </c>
      <c r="B866" s="15" t="s">
        <v>646</v>
      </c>
      <c r="C866" s="5">
        <v>7123.0</v>
      </c>
      <c r="D866" s="5">
        <v>3.0</v>
      </c>
      <c r="E866" s="5">
        <v>4.0</v>
      </c>
      <c r="F866" s="5">
        <v>0.0</v>
      </c>
    </row>
    <row r="867" ht="15.75" customHeight="1">
      <c r="A867" s="5" t="s">
        <v>180</v>
      </c>
      <c r="B867" s="15" t="s">
        <v>646</v>
      </c>
      <c r="C867" s="5">
        <v>459780.0</v>
      </c>
      <c r="D867" s="5">
        <v>334.0</v>
      </c>
      <c r="E867" s="5">
        <v>76.0</v>
      </c>
      <c r="F867" s="5">
        <v>73.0</v>
      </c>
    </row>
    <row r="868" ht="15.75" customHeight="1">
      <c r="A868" s="5" t="s">
        <v>662</v>
      </c>
      <c r="B868" s="15" t="s">
        <v>646</v>
      </c>
      <c r="C868" s="5">
        <v>93174.0</v>
      </c>
      <c r="D868" s="5">
        <v>70.0</v>
      </c>
      <c r="E868" s="5">
        <v>12.0</v>
      </c>
      <c r="F868" s="5">
        <v>8.0</v>
      </c>
    </row>
    <row r="869" ht="15.75" customHeight="1">
      <c r="A869" s="5" t="s">
        <v>663</v>
      </c>
      <c r="B869" s="15" t="s">
        <v>646</v>
      </c>
      <c r="C869" s="5">
        <v>18667.0</v>
      </c>
      <c r="D869" s="5">
        <v>9.0</v>
      </c>
      <c r="E869" s="5">
        <v>5.0</v>
      </c>
      <c r="F869" s="5">
        <v>2.0</v>
      </c>
    </row>
    <row r="870" ht="15.75" customHeight="1">
      <c r="A870" s="5" t="s">
        <v>664</v>
      </c>
      <c r="B870" s="15" t="s">
        <v>646</v>
      </c>
      <c r="C870" s="5">
        <v>5031.0</v>
      </c>
      <c r="D870" s="5">
        <v>3.0</v>
      </c>
      <c r="E870" s="5">
        <v>2.0</v>
      </c>
      <c r="F870" s="5">
        <v>0.0</v>
      </c>
    </row>
    <row r="871" ht="15.75" customHeight="1">
      <c r="A871" s="5" t="s">
        <v>665</v>
      </c>
      <c r="B871" s="15" t="s">
        <v>646</v>
      </c>
      <c r="C871" s="5">
        <v>10060.0</v>
      </c>
      <c r="D871" s="5">
        <v>2.0</v>
      </c>
      <c r="E871" s="5">
        <v>5.0</v>
      </c>
      <c r="F871" s="5">
        <v>1.0</v>
      </c>
    </row>
    <row r="872" ht="15.75" customHeight="1">
      <c r="A872" s="5" t="s">
        <v>186</v>
      </c>
      <c r="B872" s="15" t="s">
        <v>646</v>
      </c>
      <c r="C872" s="5">
        <v>171546.0</v>
      </c>
      <c r="D872" s="5">
        <v>127.0</v>
      </c>
      <c r="E872" s="5">
        <v>25.0</v>
      </c>
      <c r="F872" s="5">
        <v>26.0</v>
      </c>
    </row>
    <row r="873" ht="15.75" customHeight="1">
      <c r="A873" s="5" t="s">
        <v>80</v>
      </c>
      <c r="B873" s="15" t="s">
        <v>646</v>
      </c>
      <c r="C873" s="5">
        <v>11962.0</v>
      </c>
      <c r="D873" s="5">
        <v>6.0</v>
      </c>
      <c r="E873" s="5">
        <v>4.0</v>
      </c>
      <c r="F873" s="5">
        <v>0.0</v>
      </c>
    </row>
    <row r="874" ht="15.75" customHeight="1">
      <c r="A874" s="5" t="s">
        <v>666</v>
      </c>
      <c r="B874" s="15" t="s">
        <v>646</v>
      </c>
      <c r="C874" s="5">
        <v>34622.0</v>
      </c>
      <c r="D874" s="5">
        <v>23.0</v>
      </c>
      <c r="E874" s="5">
        <v>8.0</v>
      </c>
      <c r="F874" s="5">
        <v>4.0</v>
      </c>
    </row>
    <row r="875" ht="15.75" customHeight="1">
      <c r="A875" s="5" t="s">
        <v>667</v>
      </c>
      <c r="B875" s="15" t="s">
        <v>646</v>
      </c>
      <c r="C875" s="5">
        <v>95366.0</v>
      </c>
      <c r="D875" s="5">
        <v>66.0</v>
      </c>
      <c r="E875" s="5">
        <v>12.0</v>
      </c>
      <c r="F875" s="5">
        <v>15.0</v>
      </c>
    </row>
    <row r="876" ht="15.75" customHeight="1">
      <c r="A876" s="5" t="s">
        <v>668</v>
      </c>
      <c r="B876" s="15" t="s">
        <v>646</v>
      </c>
      <c r="C876" s="5">
        <v>17405.0</v>
      </c>
      <c r="D876" s="5">
        <v>6.0</v>
      </c>
      <c r="E876" s="5">
        <v>5.0</v>
      </c>
      <c r="F876" s="5">
        <v>1.0</v>
      </c>
    </row>
    <row r="877" ht="15.75" customHeight="1">
      <c r="A877" s="5" t="s">
        <v>374</v>
      </c>
      <c r="B877" s="15" t="s">
        <v>646</v>
      </c>
      <c r="C877" s="5">
        <v>6155.0</v>
      </c>
      <c r="D877" s="5">
        <v>0.0</v>
      </c>
      <c r="E877" s="5">
        <v>2.0</v>
      </c>
      <c r="F877" s="5">
        <v>0.0</v>
      </c>
    </row>
    <row r="878" ht="15.75" customHeight="1">
      <c r="A878" s="5" t="s">
        <v>192</v>
      </c>
      <c r="B878" s="15" t="s">
        <v>646</v>
      </c>
      <c r="C878" s="5">
        <v>12621.0</v>
      </c>
      <c r="D878" s="5">
        <v>5.0</v>
      </c>
      <c r="E878" s="5">
        <v>3.0</v>
      </c>
      <c r="F878" s="5">
        <v>2.0</v>
      </c>
    </row>
    <row r="879" ht="15.75" customHeight="1">
      <c r="A879" s="5" t="s">
        <v>193</v>
      </c>
      <c r="B879" s="15" t="s">
        <v>646</v>
      </c>
      <c r="C879" s="5">
        <v>7410.0</v>
      </c>
      <c r="D879" s="5">
        <v>2.0</v>
      </c>
      <c r="E879" s="5">
        <v>5.0</v>
      </c>
      <c r="F879" s="5">
        <v>0.0</v>
      </c>
    </row>
    <row r="880" ht="15.75" customHeight="1">
      <c r="A880" s="5" t="s">
        <v>669</v>
      </c>
      <c r="B880" s="15" t="s">
        <v>646</v>
      </c>
      <c r="C880" s="5">
        <v>35244.0</v>
      </c>
      <c r="D880" s="5">
        <v>23.0</v>
      </c>
      <c r="E880" s="5">
        <v>6.0</v>
      </c>
      <c r="F880" s="5">
        <v>3.0</v>
      </c>
    </row>
    <row r="881" ht="15.75" customHeight="1">
      <c r="A881" s="5" t="s">
        <v>479</v>
      </c>
      <c r="B881" s="15" t="s">
        <v>646</v>
      </c>
      <c r="C881" s="5">
        <v>48010.0</v>
      </c>
      <c r="D881" s="5">
        <v>21.0</v>
      </c>
      <c r="E881" s="5">
        <v>5.0</v>
      </c>
      <c r="F881" s="5">
        <v>9.0</v>
      </c>
    </row>
    <row r="882" ht="15.75" customHeight="1">
      <c r="A882" s="5" t="s">
        <v>86</v>
      </c>
      <c r="B882" s="15" t="s">
        <v>646</v>
      </c>
      <c r="C882" s="5">
        <v>22097.0</v>
      </c>
      <c r="D882" s="5">
        <v>10.0</v>
      </c>
      <c r="E882" s="5">
        <v>4.0</v>
      </c>
      <c r="F882" s="5">
        <v>4.0</v>
      </c>
    </row>
    <row r="883" ht="15.75" customHeight="1">
      <c r="A883" s="5" t="s">
        <v>480</v>
      </c>
      <c r="B883" s="15" t="s">
        <v>646</v>
      </c>
      <c r="C883" s="5">
        <v>6392.0</v>
      </c>
      <c r="D883" s="5">
        <v>1.0</v>
      </c>
      <c r="E883" s="5">
        <v>3.0</v>
      </c>
      <c r="F883" s="5">
        <v>2.0</v>
      </c>
    </row>
    <row r="884" ht="15.75" customHeight="1">
      <c r="A884" s="5" t="s">
        <v>481</v>
      </c>
      <c r="B884" s="15" t="s">
        <v>646</v>
      </c>
      <c r="C884" s="5">
        <v>36983.0</v>
      </c>
      <c r="D884" s="5">
        <v>27.0</v>
      </c>
      <c r="E884" s="5">
        <v>5.0</v>
      </c>
      <c r="F884" s="5">
        <v>8.0</v>
      </c>
    </row>
    <row r="885" ht="15.75" customHeight="1">
      <c r="A885" s="5" t="s">
        <v>582</v>
      </c>
      <c r="B885" s="15" t="s">
        <v>646</v>
      </c>
      <c r="C885" s="5">
        <v>10593.0</v>
      </c>
      <c r="D885" s="5">
        <v>4.0</v>
      </c>
      <c r="E885" s="5">
        <v>3.0</v>
      </c>
      <c r="F885" s="5">
        <v>1.0</v>
      </c>
    </row>
    <row r="886" ht="15.75" customHeight="1">
      <c r="A886" s="5" t="s">
        <v>670</v>
      </c>
      <c r="B886" s="15" t="s">
        <v>646</v>
      </c>
      <c r="C886" s="5">
        <v>20728.0</v>
      </c>
      <c r="D886" s="5">
        <v>8.0</v>
      </c>
      <c r="E886" s="5">
        <v>5.0</v>
      </c>
      <c r="F886" s="5">
        <v>3.0</v>
      </c>
    </row>
    <row r="887" ht="15.75" customHeight="1">
      <c r="A887" s="5" t="s">
        <v>671</v>
      </c>
      <c r="B887" s="15" t="s">
        <v>646</v>
      </c>
      <c r="C887" s="5">
        <v>102314.0</v>
      </c>
      <c r="D887" s="5">
        <v>95.0</v>
      </c>
      <c r="E887" s="5">
        <v>19.0</v>
      </c>
      <c r="F887" s="5">
        <v>9.0</v>
      </c>
    </row>
    <row r="888" ht="15.75" customHeight="1">
      <c r="A888" s="5" t="s">
        <v>486</v>
      </c>
      <c r="B888" s="15" t="s">
        <v>646</v>
      </c>
      <c r="C888" s="5">
        <v>7605.0</v>
      </c>
      <c r="D888" s="5">
        <v>3.0</v>
      </c>
      <c r="E888" s="5">
        <v>2.0</v>
      </c>
      <c r="F888" s="5">
        <v>0.0</v>
      </c>
    </row>
    <row r="889" ht="15.75" customHeight="1">
      <c r="A889" s="5" t="s">
        <v>672</v>
      </c>
      <c r="B889" s="15" t="s">
        <v>646</v>
      </c>
      <c r="C889" s="5">
        <v>12883.0</v>
      </c>
      <c r="D889" s="5">
        <v>8.0</v>
      </c>
      <c r="E889" s="5">
        <v>4.0</v>
      </c>
      <c r="F889" s="5">
        <v>2.0</v>
      </c>
    </row>
    <row r="890" ht="15.75" customHeight="1">
      <c r="A890" s="5" t="s">
        <v>585</v>
      </c>
      <c r="B890" s="15" t="s">
        <v>8604</v>
      </c>
      <c r="C890" s="5">
        <v>12903.0</v>
      </c>
      <c r="D890" s="5">
        <v>5.0</v>
      </c>
      <c r="E890" s="5">
        <v>2.0</v>
      </c>
      <c r="F890" s="5">
        <v>0.0</v>
      </c>
    </row>
    <row r="891" ht="15.75" customHeight="1">
      <c r="A891" s="5" t="s">
        <v>674</v>
      </c>
      <c r="B891" s="15" t="s">
        <v>8604</v>
      </c>
      <c r="C891" s="5">
        <v>7880.0</v>
      </c>
      <c r="D891" s="5">
        <v>4.0</v>
      </c>
      <c r="E891" s="5">
        <v>3.0</v>
      </c>
      <c r="F891" s="5">
        <v>0.0</v>
      </c>
    </row>
    <row r="892" ht="15.75" customHeight="1">
      <c r="A892" s="5" t="s">
        <v>675</v>
      </c>
      <c r="B892" s="15" t="s">
        <v>8604</v>
      </c>
      <c r="C892" s="5">
        <v>16509.0</v>
      </c>
      <c r="D892" s="5">
        <v>12.0</v>
      </c>
      <c r="E892" s="5">
        <v>3.0</v>
      </c>
      <c r="F892" s="5">
        <v>3.0</v>
      </c>
    </row>
    <row r="893" ht="15.75" customHeight="1">
      <c r="A893" s="5" t="s">
        <v>676</v>
      </c>
      <c r="B893" s="15" t="s">
        <v>8604</v>
      </c>
      <c r="C893" s="5">
        <v>4878.0</v>
      </c>
      <c r="D893" s="5">
        <v>4.0</v>
      </c>
      <c r="E893" s="5">
        <v>3.0</v>
      </c>
      <c r="F893" s="5">
        <v>1.0</v>
      </c>
    </row>
    <row r="894" ht="15.75" customHeight="1">
      <c r="A894" s="5" t="s">
        <v>677</v>
      </c>
      <c r="B894" s="15" t="s">
        <v>8604</v>
      </c>
      <c r="C894" s="5">
        <v>27262.0</v>
      </c>
      <c r="D894" s="5">
        <v>19.0</v>
      </c>
      <c r="E894" s="5">
        <v>4.0</v>
      </c>
      <c r="F894" s="5">
        <v>5.0</v>
      </c>
    </row>
    <row r="895" ht="15.75" customHeight="1">
      <c r="A895" s="5" t="s">
        <v>678</v>
      </c>
      <c r="B895" s="15" t="s">
        <v>8604</v>
      </c>
      <c r="C895" s="5">
        <v>14774.0</v>
      </c>
      <c r="D895" s="5">
        <v>9.0</v>
      </c>
      <c r="E895" s="5">
        <v>2.0</v>
      </c>
      <c r="F895" s="5">
        <v>0.0</v>
      </c>
    </row>
    <row r="896" ht="15.75" customHeight="1">
      <c r="A896" s="5" t="s">
        <v>532</v>
      </c>
      <c r="B896" s="15" t="s">
        <v>8604</v>
      </c>
      <c r="C896" s="5">
        <v>9804.0</v>
      </c>
      <c r="D896" s="5">
        <v>5.0</v>
      </c>
      <c r="E896" s="5">
        <v>3.0</v>
      </c>
      <c r="F896" s="5">
        <v>1.0</v>
      </c>
    </row>
    <row r="897" ht="15.75" customHeight="1">
      <c r="A897" s="5" t="s">
        <v>28</v>
      </c>
      <c r="B897" s="15" t="s">
        <v>8604</v>
      </c>
      <c r="C897" s="5">
        <v>66077.0</v>
      </c>
      <c r="D897" s="5">
        <v>51.0</v>
      </c>
      <c r="E897" s="5">
        <v>5.0</v>
      </c>
      <c r="F897" s="5">
        <v>3.0</v>
      </c>
    </row>
    <row r="898" ht="15.75" customHeight="1">
      <c r="A898" s="5" t="s">
        <v>679</v>
      </c>
      <c r="B898" s="15" t="s">
        <v>8604</v>
      </c>
      <c r="C898" s="5">
        <v>2673.0</v>
      </c>
      <c r="D898" s="5">
        <v>0.0</v>
      </c>
      <c r="E898" s="5">
        <v>1.0</v>
      </c>
      <c r="F898" s="5">
        <v>0.0</v>
      </c>
    </row>
    <row r="899" ht="15.75" customHeight="1">
      <c r="A899" s="5" t="s">
        <v>680</v>
      </c>
      <c r="B899" s="15" t="s">
        <v>8604</v>
      </c>
      <c r="C899" s="5">
        <v>3473.0</v>
      </c>
      <c r="D899" s="5">
        <v>0.0</v>
      </c>
      <c r="E899" s="5">
        <v>1.0</v>
      </c>
      <c r="F899" s="5">
        <v>1.0</v>
      </c>
    </row>
    <row r="900" ht="15.75" customHeight="1">
      <c r="A900" s="5" t="s">
        <v>31</v>
      </c>
      <c r="B900" s="15" t="s">
        <v>8604</v>
      </c>
      <c r="C900" s="5">
        <v>20769.0</v>
      </c>
      <c r="D900" s="5">
        <v>11.0</v>
      </c>
      <c r="E900" s="5">
        <v>4.0</v>
      </c>
      <c r="F900" s="5">
        <v>1.0</v>
      </c>
    </row>
    <row r="901" ht="15.75" customHeight="1">
      <c r="A901" s="5" t="s">
        <v>264</v>
      </c>
      <c r="B901" s="15" t="s">
        <v>8604</v>
      </c>
      <c r="C901" s="5">
        <v>2694.0</v>
      </c>
      <c r="D901" s="5">
        <v>1.0</v>
      </c>
      <c r="E901" s="5">
        <v>4.0</v>
      </c>
      <c r="F901" s="5">
        <v>0.0</v>
      </c>
    </row>
    <row r="902" ht="15.75" customHeight="1">
      <c r="A902" s="5" t="s">
        <v>148</v>
      </c>
      <c r="B902" s="15" t="s">
        <v>8604</v>
      </c>
      <c r="C902" s="5">
        <v>2120.0</v>
      </c>
      <c r="D902" s="5">
        <v>1.0</v>
      </c>
      <c r="E902" s="5">
        <v>1.0</v>
      </c>
      <c r="F902" s="5">
        <v>0.0</v>
      </c>
    </row>
    <row r="903" ht="15.75" customHeight="1">
      <c r="A903" s="5" t="s">
        <v>35</v>
      </c>
      <c r="B903" s="15" t="s">
        <v>8604</v>
      </c>
      <c r="C903" s="5">
        <v>8338.0</v>
      </c>
      <c r="D903" s="5">
        <v>4.0</v>
      </c>
      <c r="E903" s="5">
        <v>2.0</v>
      </c>
      <c r="F903" s="5">
        <v>0.0</v>
      </c>
    </row>
    <row r="904" ht="15.75" customHeight="1">
      <c r="A904" s="5" t="s">
        <v>681</v>
      </c>
      <c r="B904" s="15" t="s">
        <v>8604</v>
      </c>
      <c r="C904" s="5">
        <v>9348.0</v>
      </c>
      <c r="D904" s="5">
        <v>5.0</v>
      </c>
      <c r="E904" s="5">
        <v>2.0</v>
      </c>
      <c r="F904" s="5">
        <v>1.0</v>
      </c>
    </row>
    <row r="905" ht="15.75" customHeight="1">
      <c r="A905" s="5" t="s">
        <v>682</v>
      </c>
      <c r="B905" s="15" t="s">
        <v>8604</v>
      </c>
      <c r="C905" s="5">
        <v>8440.0</v>
      </c>
      <c r="D905" s="5">
        <v>6.0</v>
      </c>
      <c r="E905" s="5">
        <v>2.0</v>
      </c>
      <c r="F905" s="5">
        <v>0.0</v>
      </c>
    </row>
    <row r="906" ht="15.75" customHeight="1">
      <c r="A906" s="5" t="s">
        <v>683</v>
      </c>
      <c r="B906" s="15" t="s">
        <v>8604</v>
      </c>
      <c r="C906" s="5">
        <v>1945.0</v>
      </c>
      <c r="D906" s="5">
        <v>1.0</v>
      </c>
      <c r="E906" s="5">
        <v>2.0</v>
      </c>
      <c r="F906" s="5">
        <v>0.0</v>
      </c>
    </row>
    <row r="907" ht="15.75" customHeight="1">
      <c r="A907" s="5" t="s">
        <v>684</v>
      </c>
      <c r="B907" s="15" t="s">
        <v>8604</v>
      </c>
      <c r="C907" s="5">
        <v>35911.0</v>
      </c>
      <c r="D907" s="5">
        <v>16.0</v>
      </c>
      <c r="E907" s="5">
        <v>5.0</v>
      </c>
      <c r="F907" s="5">
        <v>0.0</v>
      </c>
    </row>
    <row r="908" ht="15.75" customHeight="1">
      <c r="A908" s="5" t="s">
        <v>153</v>
      </c>
      <c r="B908" s="15" t="s">
        <v>8604</v>
      </c>
      <c r="C908" s="5">
        <v>39327.0</v>
      </c>
      <c r="D908" s="5">
        <v>20.0</v>
      </c>
      <c r="E908" s="5">
        <v>7.0</v>
      </c>
      <c r="F908" s="5">
        <v>2.0</v>
      </c>
    </row>
    <row r="909" ht="15.75" customHeight="1">
      <c r="A909" s="5" t="s">
        <v>410</v>
      </c>
      <c r="B909" s="15" t="s">
        <v>8604</v>
      </c>
      <c r="C909" s="5">
        <v>2890.0</v>
      </c>
      <c r="D909" s="5">
        <v>1.0</v>
      </c>
      <c r="E909" s="5">
        <v>1.0</v>
      </c>
      <c r="F909" s="5">
        <v>0.0</v>
      </c>
    </row>
    <row r="910" ht="15.75" customHeight="1">
      <c r="A910" s="5" t="s">
        <v>641</v>
      </c>
      <c r="B910" s="15" t="s">
        <v>8604</v>
      </c>
      <c r="C910" s="5">
        <v>19354.0</v>
      </c>
      <c r="D910" s="5">
        <v>11.0</v>
      </c>
      <c r="E910" s="5">
        <v>4.0</v>
      </c>
      <c r="F910" s="5">
        <v>0.0</v>
      </c>
    </row>
    <row r="911" ht="15.75" customHeight="1">
      <c r="A911" s="5" t="s">
        <v>685</v>
      </c>
      <c r="B911" s="15" t="s">
        <v>8604</v>
      </c>
      <c r="C911" s="5">
        <v>7833.0</v>
      </c>
      <c r="D911" s="5">
        <v>1.0</v>
      </c>
      <c r="E911" s="5">
        <v>2.0</v>
      </c>
      <c r="F911" s="5">
        <v>2.0</v>
      </c>
    </row>
    <row r="912" ht="15.75" customHeight="1">
      <c r="A912" s="5" t="s">
        <v>273</v>
      </c>
      <c r="B912" s="15" t="s">
        <v>8604</v>
      </c>
      <c r="C912" s="5">
        <v>116430.0</v>
      </c>
      <c r="D912" s="5">
        <v>99.0</v>
      </c>
      <c r="E912" s="5">
        <v>16.0</v>
      </c>
      <c r="F912" s="5">
        <v>16.0</v>
      </c>
    </row>
    <row r="913" ht="15.75" customHeight="1">
      <c r="A913" s="5" t="s">
        <v>543</v>
      </c>
      <c r="B913" s="15" t="s">
        <v>8604</v>
      </c>
      <c r="C913" s="5">
        <v>3022.0</v>
      </c>
      <c r="D913" s="5">
        <v>1.0</v>
      </c>
      <c r="E913" s="5">
        <v>1.0</v>
      </c>
      <c r="F913" s="5">
        <v>0.0</v>
      </c>
    </row>
    <row r="914" ht="15.75" customHeight="1">
      <c r="A914" s="5" t="s">
        <v>686</v>
      </c>
      <c r="B914" s="15" t="s">
        <v>8604</v>
      </c>
      <c r="C914" s="5">
        <v>2699.0</v>
      </c>
      <c r="D914" s="5">
        <v>0.0</v>
      </c>
      <c r="E914" s="5">
        <v>1.0</v>
      </c>
      <c r="F914" s="5">
        <v>0.0</v>
      </c>
    </row>
    <row r="915" ht="15.75" customHeight="1">
      <c r="A915" s="5" t="s">
        <v>687</v>
      </c>
      <c r="B915" s="15" t="s">
        <v>8604</v>
      </c>
      <c r="C915" s="5">
        <v>29027.0</v>
      </c>
      <c r="D915" s="5">
        <v>32.0</v>
      </c>
      <c r="E915" s="5">
        <v>5.0</v>
      </c>
      <c r="F915" s="5">
        <v>3.0</v>
      </c>
    </row>
    <row r="916" ht="15.75" customHeight="1">
      <c r="A916" s="5" t="s">
        <v>688</v>
      </c>
      <c r="B916" s="15" t="s">
        <v>8604</v>
      </c>
      <c r="C916" s="5">
        <v>6365.0</v>
      </c>
      <c r="D916" s="5">
        <v>3.0</v>
      </c>
      <c r="E916" s="5">
        <v>1.0</v>
      </c>
      <c r="F916" s="5">
        <v>0.0</v>
      </c>
    </row>
    <row r="917" ht="15.75" customHeight="1">
      <c r="A917" s="5" t="s">
        <v>689</v>
      </c>
      <c r="B917" s="15" t="s">
        <v>8604</v>
      </c>
      <c r="C917" s="5">
        <v>37048.0</v>
      </c>
      <c r="D917" s="5">
        <v>23.0</v>
      </c>
      <c r="E917" s="5">
        <v>5.0</v>
      </c>
      <c r="F917" s="5">
        <v>1.0</v>
      </c>
    </row>
    <row r="918" ht="15.75" customHeight="1">
      <c r="A918" s="5" t="s">
        <v>544</v>
      </c>
      <c r="B918" s="15" t="s">
        <v>8604</v>
      </c>
      <c r="C918" s="5">
        <v>34667.0</v>
      </c>
      <c r="D918" s="5">
        <v>16.0</v>
      </c>
      <c r="E918" s="5">
        <v>7.0</v>
      </c>
      <c r="F918" s="5">
        <v>3.0</v>
      </c>
    </row>
    <row r="919" ht="15.75" customHeight="1">
      <c r="A919" s="5" t="s">
        <v>51</v>
      </c>
      <c r="B919" s="15" t="s">
        <v>8604</v>
      </c>
      <c r="C919" s="5">
        <v>25567.0</v>
      </c>
      <c r="D919" s="5">
        <v>15.0</v>
      </c>
      <c r="E919" s="5">
        <v>3.0</v>
      </c>
      <c r="F919" s="5">
        <v>1.0</v>
      </c>
    </row>
    <row r="920" ht="15.75" customHeight="1">
      <c r="A920" s="5" t="s">
        <v>690</v>
      </c>
      <c r="B920" s="15" t="s">
        <v>8604</v>
      </c>
      <c r="C920" s="5">
        <v>36682.0</v>
      </c>
      <c r="D920" s="5">
        <v>26.0</v>
      </c>
      <c r="E920" s="5">
        <v>2.0</v>
      </c>
      <c r="F920" s="5">
        <v>1.0</v>
      </c>
    </row>
    <row r="921" ht="15.75" customHeight="1">
      <c r="A921" s="5" t="s">
        <v>691</v>
      </c>
      <c r="B921" s="15" t="s">
        <v>8604</v>
      </c>
      <c r="C921" s="5">
        <v>2710.0</v>
      </c>
      <c r="D921" s="5">
        <v>3.0</v>
      </c>
      <c r="E921" s="5">
        <v>2.0</v>
      </c>
      <c r="F921" s="5">
        <v>1.0</v>
      </c>
    </row>
    <row r="922" ht="15.75" customHeight="1">
      <c r="A922" s="5" t="s">
        <v>127</v>
      </c>
      <c r="B922" s="15" t="s">
        <v>8604</v>
      </c>
      <c r="C922" s="5">
        <v>2553.0</v>
      </c>
      <c r="D922" s="5">
        <v>2.0</v>
      </c>
      <c r="E922" s="5">
        <v>1.0</v>
      </c>
      <c r="F922" s="5">
        <v>0.0</v>
      </c>
    </row>
    <row r="923" ht="15.75" customHeight="1">
      <c r="A923" s="5" t="s">
        <v>161</v>
      </c>
      <c r="B923" s="15" t="s">
        <v>8604</v>
      </c>
      <c r="C923" s="5">
        <v>7758.0</v>
      </c>
      <c r="D923" s="5">
        <v>5.0</v>
      </c>
      <c r="E923" s="5">
        <v>1.0</v>
      </c>
      <c r="F923" s="5">
        <v>0.0</v>
      </c>
    </row>
    <row r="924" ht="15.75" customHeight="1">
      <c r="A924" s="5" t="s">
        <v>692</v>
      </c>
      <c r="B924" s="15" t="s">
        <v>8604</v>
      </c>
      <c r="C924" s="5">
        <v>6078.0</v>
      </c>
      <c r="D924" s="5">
        <v>1.0</v>
      </c>
      <c r="E924" s="5">
        <v>2.0</v>
      </c>
      <c r="F924" s="5">
        <v>0.0</v>
      </c>
    </row>
    <row r="925" ht="15.75" customHeight="1">
      <c r="A925" s="5" t="s">
        <v>693</v>
      </c>
      <c r="B925" s="15" t="s">
        <v>8604</v>
      </c>
      <c r="C925" s="5">
        <v>1302.0</v>
      </c>
      <c r="D925" s="5">
        <v>0.0</v>
      </c>
      <c r="E925" s="5">
        <v>1.0</v>
      </c>
      <c r="F925" s="5">
        <v>0.0</v>
      </c>
    </row>
    <row r="926" ht="15.75" customHeight="1">
      <c r="A926" s="5" t="s">
        <v>694</v>
      </c>
      <c r="B926" s="15" t="s">
        <v>8604</v>
      </c>
      <c r="C926" s="5">
        <v>6308.0</v>
      </c>
      <c r="D926" s="5">
        <v>1.0</v>
      </c>
      <c r="E926" s="5">
        <v>3.0</v>
      </c>
      <c r="F926" s="5">
        <v>0.0</v>
      </c>
    </row>
    <row r="927" ht="15.75" customHeight="1">
      <c r="A927" s="5" t="s">
        <v>346</v>
      </c>
      <c r="B927" s="15" t="s">
        <v>8604</v>
      </c>
      <c r="C927" s="5">
        <v>2590.0</v>
      </c>
      <c r="D927" s="5">
        <v>1.0</v>
      </c>
      <c r="E927" s="5">
        <v>1.0</v>
      </c>
      <c r="F927" s="5">
        <v>0.0</v>
      </c>
    </row>
    <row r="928" ht="15.75" customHeight="1">
      <c r="A928" s="5" t="s">
        <v>695</v>
      </c>
      <c r="B928" s="15" t="s">
        <v>8604</v>
      </c>
      <c r="C928" s="5">
        <v>5821.0</v>
      </c>
      <c r="D928" s="5">
        <v>3.0</v>
      </c>
      <c r="E928" s="5">
        <v>4.0</v>
      </c>
      <c r="F928" s="5">
        <v>0.0</v>
      </c>
    </row>
    <row r="929" ht="15.75" customHeight="1">
      <c r="A929" s="5" t="s">
        <v>696</v>
      </c>
      <c r="B929" s="15" t="s">
        <v>8604</v>
      </c>
      <c r="C929" s="5">
        <v>34670.0</v>
      </c>
      <c r="D929" s="5">
        <v>24.0</v>
      </c>
      <c r="E929" s="5">
        <v>8.0</v>
      </c>
      <c r="F929" s="5">
        <v>1.0</v>
      </c>
    </row>
    <row r="930" ht="15.75" customHeight="1">
      <c r="A930" s="5" t="s">
        <v>697</v>
      </c>
      <c r="B930" s="15" t="s">
        <v>8604</v>
      </c>
      <c r="C930" s="5">
        <v>4076.0</v>
      </c>
      <c r="D930" s="5">
        <v>1.0</v>
      </c>
      <c r="E930" s="5">
        <v>2.0</v>
      </c>
      <c r="F930" s="5">
        <v>0.0</v>
      </c>
    </row>
    <row r="931" ht="15.75" customHeight="1">
      <c r="A931" s="5" t="s">
        <v>698</v>
      </c>
      <c r="B931" s="15" t="s">
        <v>8604</v>
      </c>
      <c r="C931" s="5">
        <v>1911.0</v>
      </c>
      <c r="D931" s="5">
        <v>1.0</v>
      </c>
      <c r="E931" s="5">
        <v>1.0</v>
      </c>
      <c r="F931" s="5">
        <v>0.0</v>
      </c>
    </row>
    <row r="932" ht="15.75" customHeight="1">
      <c r="A932" s="5" t="s">
        <v>57</v>
      </c>
      <c r="B932" s="15" t="s">
        <v>8604</v>
      </c>
      <c r="C932" s="5">
        <v>13456.0</v>
      </c>
      <c r="D932" s="5">
        <v>5.0</v>
      </c>
      <c r="E932" s="5">
        <v>3.0</v>
      </c>
      <c r="F932" s="5">
        <v>1.0</v>
      </c>
    </row>
    <row r="933" ht="15.75" customHeight="1">
      <c r="A933" s="5" t="s">
        <v>58</v>
      </c>
      <c r="B933" s="15" t="s">
        <v>8604</v>
      </c>
      <c r="C933" s="5">
        <v>18863.0</v>
      </c>
      <c r="D933" s="5">
        <v>4.0</v>
      </c>
      <c r="E933" s="5">
        <v>3.0</v>
      </c>
      <c r="F933" s="5">
        <v>0.0</v>
      </c>
    </row>
    <row r="934" ht="15.75" customHeight="1">
      <c r="A934" s="5" t="s">
        <v>699</v>
      </c>
      <c r="B934" s="15" t="s">
        <v>8604</v>
      </c>
      <c r="C934" s="5">
        <v>3038.0</v>
      </c>
      <c r="D934" s="5">
        <v>2.0</v>
      </c>
      <c r="E934" s="5">
        <v>3.0</v>
      </c>
      <c r="F934" s="5">
        <v>0.0</v>
      </c>
    </row>
    <row r="935" ht="15.75" customHeight="1">
      <c r="A935" s="5" t="s">
        <v>167</v>
      </c>
      <c r="B935" s="15" t="s">
        <v>8604</v>
      </c>
      <c r="C935" s="5">
        <v>573024.0</v>
      </c>
      <c r="D935" s="5">
        <v>415.0</v>
      </c>
      <c r="E935" s="5">
        <v>76.0</v>
      </c>
      <c r="F935" s="5">
        <v>94.0</v>
      </c>
    </row>
    <row r="936" ht="15.75" customHeight="1">
      <c r="A936" s="5" t="s">
        <v>700</v>
      </c>
      <c r="B936" s="15" t="s">
        <v>8604</v>
      </c>
      <c r="C936" s="5">
        <v>3944.0</v>
      </c>
      <c r="D936" s="5">
        <v>2.0</v>
      </c>
      <c r="E936" s="5">
        <v>1.0</v>
      </c>
      <c r="F936" s="5">
        <v>0.0</v>
      </c>
    </row>
    <row r="937" ht="15.75" customHeight="1">
      <c r="A937" s="5" t="s">
        <v>701</v>
      </c>
      <c r="B937" s="15" t="s">
        <v>8604</v>
      </c>
      <c r="C937" s="5">
        <v>7704.0</v>
      </c>
      <c r="D937" s="5">
        <v>3.0</v>
      </c>
      <c r="E937" s="5">
        <v>1.0</v>
      </c>
      <c r="F937" s="5">
        <v>0.0</v>
      </c>
    </row>
    <row r="938" ht="15.75" customHeight="1">
      <c r="A938" s="5" t="s">
        <v>284</v>
      </c>
      <c r="B938" s="15" t="s">
        <v>8604</v>
      </c>
      <c r="C938" s="5">
        <v>2525.0</v>
      </c>
      <c r="D938" s="5">
        <v>0.0</v>
      </c>
      <c r="E938" s="5">
        <v>0.0</v>
      </c>
      <c r="F938" s="5">
        <v>0.0</v>
      </c>
    </row>
    <row r="939" ht="15.75" customHeight="1">
      <c r="A939" s="5" t="s">
        <v>702</v>
      </c>
      <c r="B939" s="15" t="s">
        <v>8604</v>
      </c>
      <c r="C939" s="5">
        <v>20852.0</v>
      </c>
      <c r="D939" s="5">
        <v>10.0</v>
      </c>
      <c r="E939" s="5">
        <v>5.0</v>
      </c>
      <c r="F939" s="5">
        <v>0.0</v>
      </c>
    </row>
    <row r="940" ht="15.75" customHeight="1">
      <c r="A940" s="5" t="s">
        <v>703</v>
      </c>
      <c r="B940" s="15" t="s">
        <v>8604</v>
      </c>
      <c r="C940" s="5">
        <v>1685.0</v>
      </c>
      <c r="D940" s="5">
        <v>1.0</v>
      </c>
      <c r="E940" s="5">
        <v>1.0</v>
      </c>
      <c r="F940" s="5">
        <v>0.0</v>
      </c>
    </row>
    <row r="941" ht="15.75" customHeight="1">
      <c r="A941" s="5" t="s">
        <v>704</v>
      </c>
      <c r="B941" s="15" t="s">
        <v>8604</v>
      </c>
      <c r="C941" s="5">
        <v>78658.0</v>
      </c>
      <c r="D941" s="5">
        <v>35.0</v>
      </c>
      <c r="E941" s="5">
        <v>8.0</v>
      </c>
      <c r="F941" s="5">
        <v>5.0</v>
      </c>
    </row>
    <row r="942" ht="15.75" customHeight="1">
      <c r="A942" s="5" t="s">
        <v>169</v>
      </c>
      <c r="B942" s="15" t="s">
        <v>8604</v>
      </c>
      <c r="C942" s="5">
        <v>3158.0</v>
      </c>
      <c r="D942" s="5">
        <v>0.0</v>
      </c>
      <c r="E942" s="5">
        <v>1.0</v>
      </c>
      <c r="F942" s="5">
        <v>0.0</v>
      </c>
    </row>
    <row r="943" ht="15.75" customHeight="1">
      <c r="A943" s="5" t="s">
        <v>649</v>
      </c>
      <c r="B943" s="15" t="s">
        <v>8604</v>
      </c>
      <c r="C943" s="5">
        <v>9502.0</v>
      </c>
      <c r="D943" s="5">
        <v>2.0</v>
      </c>
      <c r="E943" s="5">
        <v>3.0</v>
      </c>
      <c r="F943" s="5">
        <v>0.0</v>
      </c>
    </row>
    <row r="944" ht="15.75" customHeight="1">
      <c r="A944" s="5" t="s">
        <v>171</v>
      </c>
      <c r="B944" s="15" t="s">
        <v>8604</v>
      </c>
      <c r="C944" s="5">
        <v>2784.0</v>
      </c>
      <c r="D944" s="5">
        <v>1.0</v>
      </c>
      <c r="E944" s="5">
        <v>1.0</v>
      </c>
      <c r="F944" s="5">
        <v>1.0</v>
      </c>
    </row>
    <row r="945" ht="15.75" customHeight="1">
      <c r="A945" s="5" t="s">
        <v>652</v>
      </c>
      <c r="B945" s="15" t="s">
        <v>8604</v>
      </c>
      <c r="C945" s="5">
        <v>33201.0</v>
      </c>
      <c r="D945" s="5">
        <v>20.0</v>
      </c>
      <c r="E945" s="5">
        <v>9.0</v>
      </c>
      <c r="F945" s="5">
        <v>2.0</v>
      </c>
    </row>
    <row r="946" ht="15.75" customHeight="1">
      <c r="A946" s="5" t="s">
        <v>705</v>
      </c>
      <c r="B946" s="15" t="s">
        <v>8604</v>
      </c>
      <c r="C946" s="5">
        <v>29134.0</v>
      </c>
      <c r="D946" s="5">
        <v>18.0</v>
      </c>
      <c r="E946" s="5">
        <v>6.0</v>
      </c>
      <c r="F946" s="5">
        <v>4.0</v>
      </c>
    </row>
    <row r="947" ht="15.75" customHeight="1">
      <c r="A947" s="5" t="s">
        <v>68</v>
      </c>
      <c r="B947" s="15" t="s">
        <v>8604</v>
      </c>
      <c r="C947" s="5">
        <v>12221.0</v>
      </c>
      <c r="D947" s="5">
        <v>4.0</v>
      </c>
      <c r="E947" s="5">
        <v>5.0</v>
      </c>
      <c r="F947" s="5">
        <v>0.0</v>
      </c>
    </row>
    <row r="948" ht="15.75" customHeight="1">
      <c r="A948" s="5" t="s">
        <v>69</v>
      </c>
      <c r="B948" s="15" t="s">
        <v>8604</v>
      </c>
      <c r="C948" s="5">
        <v>9990.0</v>
      </c>
      <c r="D948" s="5">
        <v>5.0</v>
      </c>
      <c r="E948" s="5">
        <v>5.0</v>
      </c>
      <c r="F948" s="5">
        <v>1.0</v>
      </c>
    </row>
    <row r="949" ht="15.75" customHeight="1">
      <c r="A949" s="5" t="s">
        <v>706</v>
      </c>
      <c r="B949" s="15" t="s">
        <v>8604</v>
      </c>
      <c r="C949" s="5">
        <v>4353.0</v>
      </c>
      <c r="D949" s="5">
        <v>2.0</v>
      </c>
      <c r="E949" s="5">
        <v>1.0</v>
      </c>
      <c r="F949" s="5">
        <v>0.0</v>
      </c>
    </row>
    <row r="950" ht="15.75" customHeight="1">
      <c r="A950" s="5" t="s">
        <v>603</v>
      </c>
      <c r="B950" s="15" t="s">
        <v>8604</v>
      </c>
      <c r="C950" s="5">
        <v>32817.0</v>
      </c>
      <c r="D950" s="5">
        <v>15.0</v>
      </c>
      <c r="E950" s="5">
        <v>3.0</v>
      </c>
      <c r="F950" s="5">
        <v>3.0</v>
      </c>
    </row>
    <row r="951" ht="15.75" customHeight="1">
      <c r="A951" s="5" t="s">
        <v>447</v>
      </c>
      <c r="B951" s="15" t="s">
        <v>8604</v>
      </c>
      <c r="C951" s="5">
        <v>6271.0</v>
      </c>
      <c r="D951" s="5">
        <v>4.0</v>
      </c>
      <c r="E951" s="5">
        <v>2.0</v>
      </c>
      <c r="F951" s="5">
        <v>2.0</v>
      </c>
    </row>
    <row r="952" ht="15.75" customHeight="1">
      <c r="A952" s="5" t="s">
        <v>72</v>
      </c>
      <c r="B952" s="15" t="s">
        <v>8604</v>
      </c>
      <c r="C952" s="5">
        <v>33957.0</v>
      </c>
      <c r="D952" s="5">
        <v>28.0</v>
      </c>
      <c r="E952" s="5">
        <v>3.0</v>
      </c>
      <c r="F952" s="5">
        <v>5.0</v>
      </c>
    </row>
    <row r="953" ht="15.75" customHeight="1">
      <c r="A953" s="5" t="s">
        <v>707</v>
      </c>
      <c r="B953" s="15" t="s">
        <v>8604</v>
      </c>
      <c r="C953" s="5">
        <v>5678.0</v>
      </c>
      <c r="D953" s="5">
        <v>5.0</v>
      </c>
      <c r="E953" s="5">
        <v>1.0</v>
      </c>
      <c r="F953" s="5">
        <v>1.0</v>
      </c>
    </row>
    <row r="954" ht="15.75" customHeight="1">
      <c r="A954" s="5" t="s">
        <v>708</v>
      </c>
      <c r="B954" s="15" t="s">
        <v>8604</v>
      </c>
      <c r="C954" s="5">
        <v>3058.0</v>
      </c>
      <c r="D954" s="5">
        <v>3.0</v>
      </c>
      <c r="E954" s="5">
        <v>2.0</v>
      </c>
      <c r="F954" s="5">
        <v>0.0</v>
      </c>
    </row>
    <row r="955" ht="15.75" customHeight="1">
      <c r="A955" s="5" t="s">
        <v>709</v>
      </c>
      <c r="B955" s="15" t="s">
        <v>8604</v>
      </c>
      <c r="C955" s="5">
        <v>10162.0</v>
      </c>
      <c r="D955" s="5">
        <v>3.0</v>
      </c>
      <c r="E955" s="5">
        <v>5.0</v>
      </c>
      <c r="F955" s="5">
        <v>0.0</v>
      </c>
    </row>
    <row r="956" ht="15.75" customHeight="1">
      <c r="A956" s="5" t="s">
        <v>710</v>
      </c>
      <c r="B956" s="15" t="s">
        <v>8604</v>
      </c>
      <c r="C956" s="5">
        <v>16396.0</v>
      </c>
      <c r="D956" s="5">
        <v>6.0</v>
      </c>
      <c r="E956" s="5">
        <v>3.0</v>
      </c>
      <c r="F956" s="5">
        <v>1.0</v>
      </c>
    </row>
    <row r="957" ht="15.75" customHeight="1">
      <c r="A957" s="5" t="s">
        <v>711</v>
      </c>
      <c r="B957" s="15" t="s">
        <v>8604</v>
      </c>
      <c r="C957" s="5">
        <v>3089.0</v>
      </c>
      <c r="D957" s="5">
        <v>2.0</v>
      </c>
      <c r="E957" s="5">
        <v>3.0</v>
      </c>
      <c r="F957" s="5">
        <v>0.0</v>
      </c>
    </row>
    <row r="958" ht="15.75" customHeight="1">
      <c r="A958" s="5" t="s">
        <v>712</v>
      </c>
      <c r="B958" s="15" t="s">
        <v>8604</v>
      </c>
      <c r="C958" s="5">
        <v>5528.0</v>
      </c>
      <c r="D958" s="5">
        <v>2.0</v>
      </c>
      <c r="E958" s="5">
        <v>2.0</v>
      </c>
      <c r="F958" s="5">
        <v>0.0</v>
      </c>
    </row>
    <row r="959" ht="15.75" customHeight="1">
      <c r="A959" s="5" t="s">
        <v>713</v>
      </c>
      <c r="B959" s="15" t="s">
        <v>8604</v>
      </c>
      <c r="C959" s="5">
        <v>15991.0</v>
      </c>
      <c r="D959" s="5">
        <v>4.0</v>
      </c>
      <c r="E959" s="5">
        <v>2.0</v>
      </c>
      <c r="F959" s="5">
        <v>0.0</v>
      </c>
    </row>
    <row r="960" ht="15.75" customHeight="1">
      <c r="A960" s="5" t="s">
        <v>714</v>
      </c>
      <c r="B960" s="15" t="s">
        <v>8604</v>
      </c>
      <c r="C960" s="5">
        <v>3772.0</v>
      </c>
      <c r="D960" s="5">
        <v>1.0</v>
      </c>
      <c r="E960" s="5">
        <v>3.0</v>
      </c>
      <c r="F960" s="5">
        <v>0.0</v>
      </c>
    </row>
    <row r="961" ht="15.75" customHeight="1">
      <c r="A961" s="5" t="s">
        <v>715</v>
      </c>
      <c r="B961" s="15" t="s">
        <v>8604</v>
      </c>
      <c r="C961" s="5">
        <v>6032.0</v>
      </c>
      <c r="D961" s="5">
        <v>1.0</v>
      </c>
      <c r="E961" s="5">
        <v>1.0</v>
      </c>
      <c r="F961" s="5">
        <v>0.0</v>
      </c>
    </row>
    <row r="962" ht="15.75" customHeight="1">
      <c r="A962" s="5" t="s">
        <v>716</v>
      </c>
      <c r="B962" s="15" t="s">
        <v>8604</v>
      </c>
      <c r="C962" s="5">
        <v>6849.0</v>
      </c>
      <c r="D962" s="5">
        <v>3.0</v>
      </c>
      <c r="E962" s="5">
        <v>1.0</v>
      </c>
      <c r="F962" s="5">
        <v>0.0</v>
      </c>
    </row>
    <row r="963" ht="15.75" customHeight="1">
      <c r="A963" s="5" t="s">
        <v>178</v>
      </c>
      <c r="B963" s="15" t="s">
        <v>8604</v>
      </c>
      <c r="C963" s="5">
        <v>5492.0</v>
      </c>
      <c r="D963" s="5">
        <v>5.0</v>
      </c>
      <c r="E963" s="5">
        <v>3.0</v>
      </c>
      <c r="F963" s="5">
        <v>1.0</v>
      </c>
    </row>
    <row r="964" ht="15.75" customHeight="1">
      <c r="A964" s="5" t="s">
        <v>717</v>
      </c>
      <c r="B964" s="15" t="s">
        <v>8604</v>
      </c>
      <c r="C964" s="5">
        <v>22799.0</v>
      </c>
      <c r="D964" s="5">
        <v>11.0</v>
      </c>
      <c r="E964" s="5">
        <v>6.0</v>
      </c>
      <c r="F964" s="5">
        <v>3.0</v>
      </c>
    </row>
    <row r="965" ht="15.75" customHeight="1">
      <c r="A965" s="5" t="s">
        <v>718</v>
      </c>
      <c r="B965" s="15" t="s">
        <v>8604</v>
      </c>
      <c r="C965" s="5">
        <v>9775.0</v>
      </c>
      <c r="D965" s="5">
        <v>9.0</v>
      </c>
      <c r="E965" s="5">
        <v>3.0</v>
      </c>
      <c r="F965" s="5">
        <v>2.0</v>
      </c>
    </row>
    <row r="966" ht="15.75" customHeight="1">
      <c r="A966" s="5" t="s">
        <v>719</v>
      </c>
      <c r="B966" s="15" t="s">
        <v>8604</v>
      </c>
      <c r="C966" s="5">
        <v>2565.0</v>
      </c>
      <c r="D966" s="5">
        <v>0.0</v>
      </c>
      <c r="E966" s="5">
        <v>2.0</v>
      </c>
      <c r="F966" s="5">
        <v>0.0</v>
      </c>
    </row>
    <row r="967" ht="15.75" customHeight="1">
      <c r="A967" s="5" t="s">
        <v>720</v>
      </c>
      <c r="B967" s="15" t="s">
        <v>8604</v>
      </c>
      <c r="C967" s="5">
        <v>63737.0</v>
      </c>
      <c r="D967" s="5">
        <v>57.0</v>
      </c>
      <c r="E967" s="5">
        <v>11.0</v>
      </c>
      <c r="F967" s="5">
        <v>4.0</v>
      </c>
    </row>
    <row r="968" ht="15.75" customHeight="1">
      <c r="A968" s="5" t="s">
        <v>721</v>
      </c>
      <c r="B968" s="15" t="s">
        <v>8604</v>
      </c>
      <c r="C968" s="5">
        <v>4776.0</v>
      </c>
      <c r="D968" s="5">
        <v>2.0</v>
      </c>
      <c r="E968" s="5">
        <v>2.0</v>
      </c>
      <c r="F968" s="5">
        <v>1.0</v>
      </c>
    </row>
    <row r="969" ht="15.75" customHeight="1">
      <c r="A969" s="5" t="s">
        <v>722</v>
      </c>
      <c r="B969" s="15" t="s">
        <v>8604</v>
      </c>
      <c r="C969" s="5">
        <v>9986.0</v>
      </c>
      <c r="D969" s="5">
        <v>7.0</v>
      </c>
      <c r="E969" s="5">
        <v>3.0</v>
      </c>
      <c r="F969" s="5">
        <v>0.0</v>
      </c>
    </row>
    <row r="970" ht="15.75" customHeight="1">
      <c r="A970" s="5" t="s">
        <v>723</v>
      </c>
      <c r="B970" s="15" t="s">
        <v>8604</v>
      </c>
      <c r="C970" s="5">
        <v>74698.0</v>
      </c>
      <c r="D970" s="5">
        <v>46.0</v>
      </c>
      <c r="E970" s="5">
        <v>10.0</v>
      </c>
      <c r="F970" s="5">
        <v>5.0</v>
      </c>
    </row>
    <row r="971" ht="15.75" customHeight="1">
      <c r="A971" s="5" t="s">
        <v>724</v>
      </c>
      <c r="B971" s="15" t="s">
        <v>8604</v>
      </c>
      <c r="C971" s="5">
        <v>5173.0</v>
      </c>
      <c r="D971" s="5">
        <v>3.0</v>
      </c>
      <c r="E971" s="5">
        <v>4.0</v>
      </c>
      <c r="F971" s="5">
        <v>0.0</v>
      </c>
    </row>
    <row r="972" ht="15.75" customHeight="1">
      <c r="A972" s="5" t="s">
        <v>611</v>
      </c>
      <c r="B972" s="15" t="s">
        <v>8604</v>
      </c>
      <c r="C972" s="5">
        <v>3171.0</v>
      </c>
      <c r="D972" s="5">
        <v>2.0</v>
      </c>
      <c r="E972" s="5">
        <v>0.0</v>
      </c>
      <c r="F972" s="5">
        <v>0.0</v>
      </c>
    </row>
    <row r="973" ht="15.75" customHeight="1">
      <c r="A973" s="5" t="s">
        <v>78</v>
      </c>
      <c r="B973" s="15" t="s">
        <v>8604</v>
      </c>
      <c r="C973" s="5">
        <v>6989.0</v>
      </c>
      <c r="D973" s="5">
        <v>5.0</v>
      </c>
      <c r="E973" s="5">
        <v>2.0</v>
      </c>
      <c r="F973" s="5">
        <v>0.0</v>
      </c>
    </row>
    <row r="974" ht="15.75" customHeight="1">
      <c r="A974" s="5" t="s">
        <v>185</v>
      </c>
      <c r="B974" s="15" t="s">
        <v>8604</v>
      </c>
      <c r="C974" s="5">
        <v>55514.0</v>
      </c>
      <c r="D974" s="5">
        <v>55.0</v>
      </c>
      <c r="E974" s="5">
        <v>5.0</v>
      </c>
      <c r="F974" s="5">
        <v>5.0</v>
      </c>
    </row>
    <row r="975" ht="15.75" customHeight="1">
      <c r="A975" s="5" t="s">
        <v>186</v>
      </c>
      <c r="B975" s="15" t="s">
        <v>8604</v>
      </c>
      <c r="C975" s="5">
        <v>4985.0</v>
      </c>
      <c r="D975" s="5">
        <v>5.0</v>
      </c>
      <c r="E975" s="5">
        <v>2.0</v>
      </c>
      <c r="F975" s="5">
        <v>1.0</v>
      </c>
    </row>
    <row r="976" ht="15.75" customHeight="1">
      <c r="A976" s="5" t="s">
        <v>306</v>
      </c>
      <c r="B976" s="15" t="s">
        <v>8604</v>
      </c>
      <c r="C976" s="5">
        <v>508666.0</v>
      </c>
      <c r="D976" s="5">
        <v>438.0</v>
      </c>
      <c r="E976" s="5">
        <v>69.0</v>
      </c>
      <c r="F976" s="5">
        <v>42.0</v>
      </c>
    </row>
    <row r="977" ht="15.75" customHeight="1">
      <c r="A977" s="5" t="s">
        <v>725</v>
      </c>
      <c r="B977" s="15" t="s">
        <v>8604</v>
      </c>
      <c r="C977" s="5">
        <v>23299.0</v>
      </c>
      <c r="D977" s="5">
        <v>11.0</v>
      </c>
      <c r="E977" s="5">
        <v>3.0</v>
      </c>
      <c r="F977" s="5">
        <v>1.0</v>
      </c>
    </row>
    <row r="978" ht="15.75" customHeight="1">
      <c r="A978" s="5" t="s">
        <v>726</v>
      </c>
      <c r="B978" s="15" t="s">
        <v>8604</v>
      </c>
      <c r="C978" s="5">
        <v>178509.0</v>
      </c>
      <c r="D978" s="5">
        <v>142.0</v>
      </c>
      <c r="E978" s="5">
        <v>28.0</v>
      </c>
      <c r="F978" s="5">
        <v>17.0</v>
      </c>
    </row>
    <row r="979" ht="15.75" customHeight="1">
      <c r="A979" s="5" t="s">
        <v>727</v>
      </c>
      <c r="B979" s="15" t="s">
        <v>8604</v>
      </c>
      <c r="C979" s="5">
        <v>2535.0</v>
      </c>
      <c r="D979" s="5">
        <v>1.0</v>
      </c>
      <c r="E979" s="5">
        <v>2.0</v>
      </c>
      <c r="F979" s="5">
        <v>0.0</v>
      </c>
    </row>
    <row r="980" ht="15.75" customHeight="1">
      <c r="A980" s="5" t="s">
        <v>728</v>
      </c>
      <c r="B980" s="15" t="s">
        <v>8604</v>
      </c>
      <c r="C980" s="5">
        <v>6064.0</v>
      </c>
      <c r="D980" s="5">
        <v>9.0</v>
      </c>
      <c r="E980" s="5">
        <v>0.0</v>
      </c>
      <c r="F980" s="5">
        <v>1.0</v>
      </c>
    </row>
    <row r="981" ht="15.75" customHeight="1">
      <c r="A981" s="5" t="s">
        <v>729</v>
      </c>
      <c r="B981" s="15" t="s">
        <v>8604</v>
      </c>
      <c r="C981" s="5">
        <v>3725.0</v>
      </c>
      <c r="D981" s="5">
        <v>3.0</v>
      </c>
      <c r="E981" s="5">
        <v>3.0</v>
      </c>
      <c r="F981" s="5">
        <v>0.0</v>
      </c>
    </row>
    <row r="982" ht="15.75" customHeight="1">
      <c r="A982" s="5" t="s">
        <v>730</v>
      </c>
      <c r="B982" s="15" t="s">
        <v>8604</v>
      </c>
      <c r="C982" s="5">
        <v>4293.0</v>
      </c>
      <c r="D982" s="5">
        <v>0.0</v>
      </c>
      <c r="E982" s="5">
        <v>2.0</v>
      </c>
      <c r="F982" s="5">
        <v>0.0</v>
      </c>
    </row>
    <row r="983" ht="15.75" customHeight="1">
      <c r="A983" s="5" t="s">
        <v>731</v>
      </c>
      <c r="B983" s="15" t="s">
        <v>8604</v>
      </c>
      <c r="C983" s="5">
        <v>2125.0</v>
      </c>
      <c r="D983" s="5">
        <v>1.0</v>
      </c>
      <c r="E983" s="5">
        <v>0.0</v>
      </c>
      <c r="F983" s="5">
        <v>0.0</v>
      </c>
    </row>
    <row r="984" ht="15.75" customHeight="1">
      <c r="A984" s="5" t="s">
        <v>732</v>
      </c>
      <c r="B984" s="15" t="s">
        <v>8604</v>
      </c>
      <c r="C984" s="5">
        <v>5812.0</v>
      </c>
      <c r="D984" s="5">
        <v>4.0</v>
      </c>
      <c r="E984" s="5">
        <v>2.0</v>
      </c>
      <c r="F984" s="5">
        <v>0.0</v>
      </c>
    </row>
    <row r="985" ht="15.75" customHeight="1">
      <c r="A985" s="5" t="s">
        <v>733</v>
      </c>
      <c r="B985" s="15" t="s">
        <v>8604</v>
      </c>
      <c r="C985" s="5">
        <v>23471.0</v>
      </c>
      <c r="D985" s="5">
        <v>11.0</v>
      </c>
      <c r="E985" s="5">
        <v>6.0</v>
      </c>
      <c r="F985" s="5">
        <v>0.0</v>
      </c>
    </row>
    <row r="986" ht="15.75" customHeight="1">
      <c r="A986" s="5" t="s">
        <v>469</v>
      </c>
      <c r="B986" s="15" t="s">
        <v>8604</v>
      </c>
      <c r="C986" s="5">
        <v>7850.0</v>
      </c>
      <c r="D986" s="5">
        <v>6.0</v>
      </c>
      <c r="E986" s="5">
        <v>2.0</v>
      </c>
      <c r="F986" s="5">
        <v>0.0</v>
      </c>
    </row>
    <row r="987" ht="15.75" customHeight="1">
      <c r="A987" s="5" t="s">
        <v>734</v>
      </c>
      <c r="B987" s="15" t="s">
        <v>8604</v>
      </c>
      <c r="C987" s="5">
        <v>2908.0</v>
      </c>
      <c r="D987" s="5">
        <v>3.0</v>
      </c>
      <c r="E987" s="5">
        <v>1.0</v>
      </c>
      <c r="F987" s="5">
        <v>0.0</v>
      </c>
    </row>
    <row r="988" ht="15.75" customHeight="1">
      <c r="A988" s="5" t="s">
        <v>735</v>
      </c>
      <c r="B988" s="15" t="s">
        <v>8604</v>
      </c>
      <c r="C988" s="5">
        <v>6972.0</v>
      </c>
      <c r="D988" s="5">
        <v>2.0</v>
      </c>
      <c r="E988" s="5">
        <v>3.0</v>
      </c>
      <c r="F988" s="5">
        <v>2.0</v>
      </c>
    </row>
    <row r="989" ht="15.75" customHeight="1">
      <c r="A989" s="5" t="s">
        <v>736</v>
      </c>
      <c r="B989" s="15" t="s">
        <v>8604</v>
      </c>
      <c r="C989" s="5">
        <v>1509.0</v>
      </c>
      <c r="D989" s="5">
        <v>0.0</v>
      </c>
      <c r="E989" s="5">
        <v>1.0</v>
      </c>
      <c r="F989" s="5">
        <v>0.0</v>
      </c>
    </row>
    <row r="990" ht="15.75" customHeight="1">
      <c r="A990" s="5" t="s">
        <v>86</v>
      </c>
      <c r="B990" s="15" t="s">
        <v>8604</v>
      </c>
      <c r="C990" s="5">
        <v>5602.0</v>
      </c>
      <c r="D990" s="5">
        <v>1.0</v>
      </c>
      <c r="E990" s="5">
        <v>5.0</v>
      </c>
      <c r="F990" s="5">
        <v>0.0</v>
      </c>
    </row>
    <row r="991" ht="15.75" customHeight="1">
      <c r="A991" s="5" t="s">
        <v>737</v>
      </c>
      <c r="B991" s="15" t="s">
        <v>8604</v>
      </c>
      <c r="C991" s="5">
        <v>2170.0</v>
      </c>
      <c r="D991" s="5">
        <v>1.0</v>
      </c>
      <c r="E991" s="5">
        <v>2.0</v>
      </c>
      <c r="F991" s="5">
        <v>0.0</v>
      </c>
    </row>
    <row r="992" ht="15.75" customHeight="1">
      <c r="A992" s="5" t="s">
        <v>738</v>
      </c>
      <c r="B992" s="15" t="s">
        <v>8604</v>
      </c>
      <c r="C992" s="5">
        <v>8989.0</v>
      </c>
      <c r="D992" s="5">
        <v>5.0</v>
      </c>
      <c r="E992" s="5">
        <v>2.0</v>
      </c>
      <c r="F992" s="5">
        <v>0.0</v>
      </c>
    </row>
    <row r="993" ht="15.75" customHeight="1">
      <c r="A993" s="5" t="s">
        <v>739</v>
      </c>
      <c r="B993" s="15" t="s">
        <v>8604</v>
      </c>
      <c r="C993" s="5">
        <v>3168.0</v>
      </c>
      <c r="D993" s="5">
        <v>2.0</v>
      </c>
      <c r="E993" s="5">
        <v>0.0</v>
      </c>
      <c r="F993" s="5">
        <v>0.0</v>
      </c>
    </row>
    <row r="994" ht="15.75" customHeight="1">
      <c r="A994" s="5" t="s">
        <v>740</v>
      </c>
      <c r="B994" s="15" t="s">
        <v>8604</v>
      </c>
      <c r="C994" s="5">
        <v>161855.0</v>
      </c>
      <c r="D994" s="5">
        <v>104.0</v>
      </c>
      <c r="E994" s="5">
        <v>27.0</v>
      </c>
      <c r="F994" s="5">
        <v>6.0</v>
      </c>
    </row>
    <row r="995" ht="15.75" customHeight="1">
      <c r="A995" s="5" t="s">
        <v>626</v>
      </c>
      <c r="B995" s="15" t="s">
        <v>8605</v>
      </c>
      <c r="C995" s="5">
        <v>19210.0</v>
      </c>
      <c r="D995" s="5">
        <v>6.0</v>
      </c>
      <c r="E995" s="5">
        <v>5.0</v>
      </c>
      <c r="F995" s="5">
        <v>0.0</v>
      </c>
    </row>
    <row r="996" ht="15.75" customHeight="1">
      <c r="A996" s="5" t="s">
        <v>585</v>
      </c>
      <c r="B996" s="15" t="s">
        <v>8605</v>
      </c>
      <c r="C996" s="5">
        <v>20405.0</v>
      </c>
      <c r="D996" s="5">
        <v>9.0</v>
      </c>
      <c r="E996" s="5">
        <v>5.0</v>
      </c>
      <c r="F996" s="5">
        <v>0.0</v>
      </c>
    </row>
    <row r="997" ht="15.75" customHeight="1">
      <c r="A997" s="5" t="s">
        <v>674</v>
      </c>
      <c r="B997" s="15" t="s">
        <v>8605</v>
      </c>
      <c r="C997" s="5">
        <v>21858.0</v>
      </c>
      <c r="D997" s="5">
        <v>19.0</v>
      </c>
      <c r="E997" s="5">
        <v>2.0</v>
      </c>
      <c r="F997" s="5">
        <v>0.0</v>
      </c>
    </row>
    <row r="998" ht="15.75" customHeight="1">
      <c r="A998" s="5" t="s">
        <v>742</v>
      </c>
      <c r="B998" s="15" t="s">
        <v>8605</v>
      </c>
      <c r="C998" s="5">
        <v>8217.0</v>
      </c>
      <c r="D998" s="5">
        <v>4.0</v>
      </c>
      <c r="E998" s="5">
        <v>2.0</v>
      </c>
      <c r="F998" s="5">
        <v>0.0</v>
      </c>
    </row>
    <row r="999" ht="15.75" customHeight="1">
      <c r="A999" s="5" t="s">
        <v>743</v>
      </c>
      <c r="B999" s="15" t="s">
        <v>8605</v>
      </c>
      <c r="C999" s="5">
        <v>43126.0</v>
      </c>
      <c r="D999" s="5">
        <v>37.0</v>
      </c>
      <c r="E999" s="5">
        <v>9.0</v>
      </c>
      <c r="F999" s="5">
        <v>2.0</v>
      </c>
    </row>
    <row r="1000" ht="15.75" customHeight="1">
      <c r="A1000" s="5" t="s">
        <v>744</v>
      </c>
      <c r="B1000" s="15" t="s">
        <v>8605</v>
      </c>
      <c r="C1000" s="5">
        <v>12173.0</v>
      </c>
      <c r="D1000" s="5">
        <v>5.0</v>
      </c>
      <c r="E1000" s="5">
        <v>5.0</v>
      </c>
      <c r="F1000" s="5">
        <v>0.0</v>
      </c>
    </row>
    <row r="1001" ht="15.75" customHeight="1">
      <c r="A1001" s="5" t="s">
        <v>745</v>
      </c>
      <c r="B1001" s="15" t="s">
        <v>8605</v>
      </c>
      <c r="C1001" s="5">
        <v>27750.0</v>
      </c>
      <c r="D1001" s="5">
        <v>24.0</v>
      </c>
      <c r="E1001" s="5">
        <v>7.0</v>
      </c>
      <c r="F1001" s="5">
        <v>3.0</v>
      </c>
    </row>
    <row r="1002" ht="15.75" customHeight="1">
      <c r="A1002" s="5" t="s">
        <v>144</v>
      </c>
      <c r="B1002" s="15" t="s">
        <v>8605</v>
      </c>
      <c r="C1002" s="5">
        <v>125735.0</v>
      </c>
      <c r="D1002" s="5">
        <v>120.0</v>
      </c>
      <c r="E1002" s="5">
        <v>13.0</v>
      </c>
      <c r="F1002" s="5">
        <v>13.0</v>
      </c>
    </row>
    <row r="1003" ht="15.75" customHeight="1">
      <c r="A1003" s="5" t="s">
        <v>678</v>
      </c>
      <c r="B1003" s="15" t="s">
        <v>8605</v>
      </c>
      <c r="C1003" s="5">
        <v>19988.0</v>
      </c>
      <c r="D1003" s="5">
        <v>13.0</v>
      </c>
      <c r="E1003" s="5">
        <v>3.0</v>
      </c>
      <c r="F1003" s="5">
        <v>0.0</v>
      </c>
    </row>
    <row r="1004" ht="15.75" customHeight="1">
      <c r="A1004" s="5" t="s">
        <v>746</v>
      </c>
      <c r="B1004" s="15" t="s">
        <v>8605</v>
      </c>
      <c r="C1004" s="5">
        <v>48795.0</v>
      </c>
      <c r="D1004" s="5">
        <v>61.0</v>
      </c>
      <c r="E1004" s="5">
        <v>7.0</v>
      </c>
      <c r="F1004" s="5">
        <v>3.0</v>
      </c>
    </row>
    <row r="1005" ht="15.75" customHeight="1">
      <c r="A1005" s="5" t="s">
        <v>747</v>
      </c>
      <c r="B1005" s="15" t="s">
        <v>8605</v>
      </c>
      <c r="C1005" s="5">
        <v>29809.0</v>
      </c>
      <c r="D1005" s="5">
        <v>23.0</v>
      </c>
      <c r="E1005" s="5">
        <v>5.0</v>
      </c>
      <c r="F1005" s="5">
        <v>5.0</v>
      </c>
    </row>
    <row r="1006" ht="15.75" customHeight="1">
      <c r="A1006" s="5" t="s">
        <v>748</v>
      </c>
      <c r="B1006" s="15" t="s">
        <v>8605</v>
      </c>
      <c r="C1006" s="5">
        <v>8389.0</v>
      </c>
      <c r="D1006" s="5">
        <v>4.0</v>
      </c>
      <c r="E1006" s="5">
        <v>2.0</v>
      </c>
      <c r="F1006" s="5">
        <v>0.0</v>
      </c>
    </row>
    <row r="1007" ht="15.75" customHeight="1">
      <c r="A1007" s="5" t="s">
        <v>749</v>
      </c>
      <c r="B1007" s="15" t="s">
        <v>8605</v>
      </c>
      <c r="C1007" s="5">
        <v>13425.0</v>
      </c>
      <c r="D1007" s="5">
        <v>5.0</v>
      </c>
      <c r="E1007" s="5">
        <v>4.0</v>
      </c>
      <c r="F1007" s="5">
        <v>0.0</v>
      </c>
    </row>
    <row r="1008" ht="15.75" customHeight="1">
      <c r="A1008" s="5" t="s">
        <v>750</v>
      </c>
      <c r="B1008" s="15" t="s">
        <v>8605</v>
      </c>
      <c r="C1008" s="5">
        <v>19897.0</v>
      </c>
      <c r="D1008" s="5">
        <v>3.0</v>
      </c>
      <c r="E1008" s="5">
        <v>6.0</v>
      </c>
      <c r="F1008" s="5">
        <v>1.0</v>
      </c>
    </row>
    <row r="1009" ht="15.75" customHeight="1">
      <c r="A1009" s="5" t="s">
        <v>751</v>
      </c>
      <c r="B1009" s="15" t="s">
        <v>8605</v>
      </c>
      <c r="C1009" s="5">
        <v>78022.0</v>
      </c>
      <c r="D1009" s="5">
        <v>39.0</v>
      </c>
      <c r="E1009" s="5">
        <v>5.0</v>
      </c>
      <c r="F1009" s="5">
        <v>7.0</v>
      </c>
    </row>
    <row r="1010" ht="15.75" customHeight="1">
      <c r="A1010" s="5" t="s">
        <v>28</v>
      </c>
      <c r="B1010" s="15" t="s">
        <v>8605</v>
      </c>
      <c r="C1010" s="5">
        <v>12843.0</v>
      </c>
      <c r="D1010" s="5">
        <v>6.0</v>
      </c>
      <c r="E1010" s="5">
        <v>3.0</v>
      </c>
      <c r="F1010" s="5">
        <v>0.0</v>
      </c>
    </row>
    <row r="1011" ht="15.75" customHeight="1">
      <c r="A1011" s="5" t="s">
        <v>752</v>
      </c>
      <c r="B1011" s="15" t="s">
        <v>8605</v>
      </c>
      <c r="C1011" s="5">
        <v>12780.0</v>
      </c>
      <c r="D1011" s="5">
        <v>10.0</v>
      </c>
      <c r="E1011" s="5">
        <v>3.0</v>
      </c>
      <c r="F1011" s="5">
        <v>0.0</v>
      </c>
    </row>
    <row r="1012" ht="15.75" customHeight="1">
      <c r="A1012" s="5" t="s">
        <v>753</v>
      </c>
      <c r="B1012" s="15" t="s">
        <v>8605</v>
      </c>
      <c r="C1012" s="5">
        <v>38282.0</v>
      </c>
      <c r="D1012" s="5">
        <v>26.0</v>
      </c>
      <c r="E1012" s="5">
        <v>3.0</v>
      </c>
      <c r="F1012" s="5">
        <v>1.0</v>
      </c>
    </row>
    <row r="1013" ht="15.75" customHeight="1">
      <c r="A1013" s="5" t="s">
        <v>754</v>
      </c>
      <c r="B1013" s="15" t="s">
        <v>8605</v>
      </c>
      <c r="C1013" s="5">
        <v>91490.0</v>
      </c>
      <c r="D1013" s="5">
        <v>71.0</v>
      </c>
      <c r="E1013" s="5">
        <v>17.0</v>
      </c>
      <c r="F1013" s="5">
        <v>11.0</v>
      </c>
    </row>
    <row r="1014" ht="15.75" customHeight="1">
      <c r="A1014" s="5" t="s">
        <v>755</v>
      </c>
      <c r="B1014" s="15" t="s">
        <v>8605</v>
      </c>
      <c r="C1014" s="5">
        <v>4988.0</v>
      </c>
      <c r="D1014" s="5">
        <v>2.0</v>
      </c>
      <c r="E1014" s="5">
        <v>1.0</v>
      </c>
      <c r="F1014" s="5">
        <v>0.0</v>
      </c>
    </row>
    <row r="1015" ht="15.75" customHeight="1">
      <c r="A1015" s="5" t="s">
        <v>146</v>
      </c>
      <c r="B1015" s="15" t="s">
        <v>8605</v>
      </c>
      <c r="C1015" s="5">
        <v>10758.0</v>
      </c>
      <c r="D1015" s="5">
        <v>13.0</v>
      </c>
      <c r="E1015" s="5">
        <v>4.0</v>
      </c>
      <c r="F1015" s="5">
        <v>0.0</v>
      </c>
    </row>
    <row r="1016" ht="15.75" customHeight="1">
      <c r="A1016" s="5" t="s">
        <v>756</v>
      </c>
      <c r="B1016" s="15" t="s">
        <v>8605</v>
      </c>
      <c r="C1016" s="5">
        <v>27318.0</v>
      </c>
      <c r="D1016" s="5">
        <v>18.0</v>
      </c>
      <c r="E1016" s="5">
        <v>6.0</v>
      </c>
      <c r="F1016" s="5">
        <v>2.0</v>
      </c>
    </row>
    <row r="1017" ht="15.75" customHeight="1">
      <c r="A1017" s="5" t="s">
        <v>757</v>
      </c>
      <c r="B1017" s="15" t="s">
        <v>8605</v>
      </c>
      <c r="C1017" s="5">
        <v>15837.0</v>
      </c>
      <c r="D1017" s="5">
        <v>3.0</v>
      </c>
      <c r="E1017" s="5">
        <v>5.0</v>
      </c>
      <c r="F1017" s="5">
        <v>1.0</v>
      </c>
    </row>
    <row r="1018" ht="15.75" customHeight="1">
      <c r="A1018" s="5" t="s">
        <v>536</v>
      </c>
      <c r="B1018" s="15" t="s">
        <v>8605</v>
      </c>
      <c r="C1018" s="5">
        <v>73962.0</v>
      </c>
      <c r="D1018" s="5">
        <v>43.0</v>
      </c>
      <c r="E1018" s="5">
        <v>13.0</v>
      </c>
      <c r="F1018" s="5">
        <v>6.0</v>
      </c>
    </row>
    <row r="1019" ht="15.75" customHeight="1">
      <c r="A1019" s="5" t="s">
        <v>148</v>
      </c>
      <c r="B1019" s="15" t="s">
        <v>8605</v>
      </c>
      <c r="C1019" s="5">
        <v>35681.0</v>
      </c>
      <c r="D1019" s="5">
        <v>32.0</v>
      </c>
      <c r="E1019" s="5">
        <v>6.0</v>
      </c>
      <c r="F1019" s="5">
        <v>1.0</v>
      </c>
    </row>
    <row r="1020" ht="15.75" customHeight="1">
      <c r="A1020" s="5" t="s">
        <v>35</v>
      </c>
      <c r="B1020" s="15" t="s">
        <v>8605</v>
      </c>
      <c r="C1020" s="5">
        <v>21162.0</v>
      </c>
      <c r="D1020" s="5">
        <v>11.0</v>
      </c>
      <c r="E1020" s="5">
        <v>6.0</v>
      </c>
      <c r="F1020" s="5">
        <v>0.0</v>
      </c>
    </row>
    <row r="1021" ht="15.75" customHeight="1">
      <c r="A1021" s="5" t="s">
        <v>537</v>
      </c>
      <c r="B1021" s="15" t="s">
        <v>8605</v>
      </c>
      <c r="C1021" s="5">
        <v>10156.0</v>
      </c>
      <c r="D1021" s="5">
        <v>6.0</v>
      </c>
      <c r="E1021" s="5">
        <v>2.0</v>
      </c>
      <c r="F1021" s="5">
        <v>1.0</v>
      </c>
    </row>
    <row r="1022" ht="15.75" customHeight="1">
      <c r="A1022" s="5" t="s">
        <v>154</v>
      </c>
      <c r="B1022" s="15" t="s">
        <v>8605</v>
      </c>
      <c r="C1022" s="5">
        <v>9202.0</v>
      </c>
      <c r="D1022" s="5">
        <v>6.0</v>
      </c>
      <c r="E1022" s="5">
        <v>2.0</v>
      </c>
      <c r="F1022" s="5">
        <v>0.0</v>
      </c>
    </row>
    <row r="1023" ht="15.75" customHeight="1">
      <c r="A1023" s="5" t="s">
        <v>539</v>
      </c>
      <c r="B1023" s="15" t="s">
        <v>8605</v>
      </c>
      <c r="C1023" s="5">
        <v>6741.0</v>
      </c>
      <c r="D1023" s="5">
        <v>4.0</v>
      </c>
      <c r="E1023" s="5">
        <v>2.0</v>
      </c>
      <c r="F1023" s="5">
        <v>0.0</v>
      </c>
    </row>
    <row r="1024" ht="15.75" customHeight="1">
      <c r="A1024" s="5" t="s">
        <v>588</v>
      </c>
      <c r="B1024" s="15" t="s">
        <v>8605</v>
      </c>
      <c r="C1024" s="5">
        <v>98416.0</v>
      </c>
      <c r="D1024" s="5">
        <v>77.0</v>
      </c>
      <c r="E1024" s="5">
        <v>16.0</v>
      </c>
      <c r="F1024" s="5">
        <v>11.0</v>
      </c>
    </row>
    <row r="1025" ht="15.75" customHeight="1">
      <c r="A1025" s="5" t="s">
        <v>758</v>
      </c>
      <c r="B1025" s="15" t="s">
        <v>8605</v>
      </c>
      <c r="C1025" s="5">
        <v>12043.0</v>
      </c>
      <c r="D1025" s="5">
        <v>3.0</v>
      </c>
      <c r="E1025" s="5">
        <v>2.0</v>
      </c>
      <c r="F1025" s="5">
        <v>0.0</v>
      </c>
    </row>
    <row r="1026" ht="15.75" customHeight="1">
      <c r="A1026" s="5" t="s">
        <v>759</v>
      </c>
      <c r="B1026" s="15" t="s">
        <v>8605</v>
      </c>
      <c r="C1026" s="5">
        <v>7638.0</v>
      </c>
      <c r="D1026" s="5">
        <v>2.0</v>
      </c>
      <c r="E1026" s="5">
        <v>1.0</v>
      </c>
      <c r="F1026" s="5">
        <v>0.0</v>
      </c>
    </row>
    <row r="1027" ht="15.75" customHeight="1">
      <c r="A1027" s="5" t="s">
        <v>760</v>
      </c>
      <c r="B1027" s="15" t="s">
        <v>8605</v>
      </c>
      <c r="C1027" s="5">
        <v>14420.0</v>
      </c>
      <c r="D1027" s="5">
        <v>8.0</v>
      </c>
      <c r="E1027" s="5">
        <v>4.0</v>
      </c>
      <c r="F1027" s="5">
        <v>0.0</v>
      </c>
    </row>
    <row r="1028" ht="15.75" customHeight="1">
      <c r="A1028" s="5" t="s">
        <v>50</v>
      </c>
      <c r="B1028" s="15" t="s">
        <v>8605</v>
      </c>
      <c r="C1028" s="5">
        <v>310725.0</v>
      </c>
      <c r="D1028" s="5">
        <v>311.0</v>
      </c>
      <c r="E1028" s="5">
        <v>60.0</v>
      </c>
      <c r="F1028" s="5">
        <v>48.0</v>
      </c>
    </row>
    <row r="1029" ht="15.75" customHeight="1">
      <c r="A1029" s="5" t="s">
        <v>761</v>
      </c>
      <c r="B1029" s="15" t="s">
        <v>8605</v>
      </c>
      <c r="C1029" s="5">
        <v>14498.0</v>
      </c>
      <c r="D1029" s="5">
        <v>5.0</v>
      </c>
      <c r="E1029" s="5">
        <v>5.0</v>
      </c>
      <c r="F1029" s="5">
        <v>1.0</v>
      </c>
    </row>
    <row r="1030" ht="15.75" customHeight="1">
      <c r="A1030" s="5" t="s">
        <v>420</v>
      </c>
      <c r="B1030" s="15" t="s">
        <v>8605</v>
      </c>
      <c r="C1030" s="5">
        <v>38139.0</v>
      </c>
      <c r="D1030" s="5">
        <v>26.0</v>
      </c>
      <c r="E1030" s="5">
        <v>18.0</v>
      </c>
      <c r="F1030" s="5">
        <v>0.0</v>
      </c>
    </row>
    <row r="1031" ht="15.75" customHeight="1">
      <c r="A1031" s="5" t="s">
        <v>51</v>
      </c>
      <c r="B1031" s="15" t="s">
        <v>8605</v>
      </c>
      <c r="C1031" s="5">
        <v>49963.0</v>
      </c>
      <c r="D1031" s="5">
        <v>47.0</v>
      </c>
      <c r="E1031" s="5">
        <v>6.0</v>
      </c>
      <c r="F1031" s="5">
        <v>4.0</v>
      </c>
    </row>
    <row r="1032" ht="15.75" customHeight="1">
      <c r="A1032" s="5" t="s">
        <v>159</v>
      </c>
      <c r="B1032" s="15" t="s">
        <v>8605</v>
      </c>
      <c r="C1032" s="5">
        <v>6265.0</v>
      </c>
      <c r="D1032" s="5">
        <v>3.0</v>
      </c>
      <c r="E1032" s="5">
        <v>2.0</v>
      </c>
      <c r="F1032" s="5">
        <v>0.0</v>
      </c>
    </row>
    <row r="1033" ht="15.75" customHeight="1">
      <c r="A1033" s="5" t="s">
        <v>545</v>
      </c>
      <c r="B1033" s="15" t="s">
        <v>8605</v>
      </c>
      <c r="C1033" s="5">
        <v>8564.0</v>
      </c>
      <c r="D1033" s="5">
        <v>3.0</v>
      </c>
      <c r="E1033" s="5">
        <v>1.0</v>
      </c>
      <c r="F1033" s="5">
        <v>0.0</v>
      </c>
    </row>
    <row r="1034" ht="15.75" customHeight="1">
      <c r="A1034" s="5" t="s">
        <v>762</v>
      </c>
      <c r="B1034" s="15" t="s">
        <v>8605</v>
      </c>
      <c r="C1034" s="5">
        <v>16906.0</v>
      </c>
      <c r="D1034" s="5">
        <v>3.0</v>
      </c>
      <c r="E1034" s="5">
        <v>1.0</v>
      </c>
      <c r="F1034" s="5">
        <v>0.0</v>
      </c>
    </row>
    <row r="1035" ht="15.75" customHeight="1">
      <c r="A1035" s="5" t="s">
        <v>161</v>
      </c>
      <c r="B1035" s="15" t="s">
        <v>8605</v>
      </c>
      <c r="C1035" s="5">
        <v>24831.0</v>
      </c>
      <c r="D1035" s="5">
        <v>15.0</v>
      </c>
      <c r="E1035" s="5">
        <v>1.0</v>
      </c>
      <c r="F1035" s="5">
        <v>1.0</v>
      </c>
    </row>
    <row r="1036" ht="15.75" customHeight="1">
      <c r="A1036" s="5" t="s">
        <v>763</v>
      </c>
      <c r="B1036" s="15" t="s">
        <v>8605</v>
      </c>
      <c r="C1036" s="5">
        <v>37577.0</v>
      </c>
      <c r="D1036" s="5">
        <v>18.0</v>
      </c>
      <c r="E1036" s="5">
        <v>6.0</v>
      </c>
      <c r="F1036" s="5">
        <v>3.0</v>
      </c>
    </row>
    <row r="1037" ht="15.75" customHeight="1">
      <c r="A1037" s="5" t="s">
        <v>764</v>
      </c>
      <c r="B1037" s="15" t="s">
        <v>8605</v>
      </c>
      <c r="C1037" s="5">
        <v>26155.0</v>
      </c>
      <c r="D1037" s="5">
        <v>17.0</v>
      </c>
      <c r="E1037" s="5">
        <v>5.0</v>
      </c>
      <c r="F1037" s="5">
        <v>2.0</v>
      </c>
    </row>
    <row r="1038" ht="15.75" customHeight="1">
      <c r="A1038" s="5" t="s">
        <v>765</v>
      </c>
      <c r="B1038" s="15" t="s">
        <v>8605</v>
      </c>
      <c r="C1038" s="5">
        <v>11043.0</v>
      </c>
      <c r="D1038" s="5">
        <v>7.0</v>
      </c>
      <c r="E1038" s="5">
        <v>2.0</v>
      </c>
      <c r="F1038" s="5">
        <v>0.0</v>
      </c>
    </row>
    <row r="1039" ht="15.75" customHeight="1">
      <c r="A1039" s="5" t="s">
        <v>766</v>
      </c>
      <c r="B1039" s="15" t="s">
        <v>8605</v>
      </c>
      <c r="C1039" s="5">
        <v>36282.0</v>
      </c>
      <c r="D1039" s="5">
        <v>21.0</v>
      </c>
      <c r="E1039" s="5">
        <v>7.0</v>
      </c>
      <c r="F1039" s="5">
        <v>1.0</v>
      </c>
    </row>
    <row r="1040" ht="15.75" customHeight="1">
      <c r="A1040" s="5" t="s">
        <v>430</v>
      </c>
      <c r="B1040" s="15" t="s">
        <v>8605</v>
      </c>
      <c r="C1040" s="5">
        <v>8722.0</v>
      </c>
      <c r="D1040" s="5">
        <v>3.0</v>
      </c>
      <c r="E1040" s="5">
        <v>0.0</v>
      </c>
      <c r="F1040" s="5">
        <v>0.0</v>
      </c>
    </row>
    <row r="1041" ht="15.75" customHeight="1">
      <c r="A1041" s="5" t="s">
        <v>547</v>
      </c>
      <c r="B1041" s="15" t="s">
        <v>8605</v>
      </c>
      <c r="C1041" s="5">
        <v>108610.0</v>
      </c>
      <c r="D1041" s="5">
        <v>66.0</v>
      </c>
      <c r="E1041" s="5">
        <v>12.0</v>
      </c>
      <c r="F1041" s="5">
        <v>11.0</v>
      </c>
    </row>
    <row r="1042" ht="15.75" customHeight="1">
      <c r="A1042" s="5" t="s">
        <v>767</v>
      </c>
      <c r="B1042" s="15" t="s">
        <v>8605</v>
      </c>
      <c r="C1042" s="5">
        <v>28098.0</v>
      </c>
      <c r="D1042" s="5">
        <v>18.0</v>
      </c>
      <c r="E1042" s="5">
        <v>9.0</v>
      </c>
      <c r="F1042" s="5">
        <v>1.0</v>
      </c>
    </row>
    <row r="1043" ht="15.75" customHeight="1">
      <c r="A1043" s="5" t="s">
        <v>595</v>
      </c>
      <c r="B1043" s="15" t="s">
        <v>8605</v>
      </c>
      <c r="C1043" s="5">
        <v>18635.0</v>
      </c>
      <c r="D1043" s="5">
        <v>10.0</v>
      </c>
      <c r="E1043" s="5">
        <v>2.0</v>
      </c>
      <c r="F1043" s="5">
        <v>1.0</v>
      </c>
    </row>
    <row r="1044" ht="15.75" customHeight="1">
      <c r="A1044" s="5" t="s">
        <v>433</v>
      </c>
      <c r="B1044" s="15" t="s">
        <v>8605</v>
      </c>
      <c r="C1044" s="5">
        <v>18550.0</v>
      </c>
      <c r="D1044" s="5">
        <v>6.0</v>
      </c>
      <c r="E1044" s="5">
        <v>5.0</v>
      </c>
      <c r="F1044" s="5">
        <v>2.0</v>
      </c>
    </row>
    <row r="1045" ht="15.75" customHeight="1">
      <c r="A1045" s="5" t="s">
        <v>548</v>
      </c>
      <c r="B1045" s="15" t="s">
        <v>8605</v>
      </c>
      <c r="C1045" s="5">
        <v>46387.0</v>
      </c>
      <c r="D1045" s="5">
        <v>35.0</v>
      </c>
      <c r="E1045" s="5">
        <v>7.0</v>
      </c>
      <c r="F1045" s="5">
        <v>3.0</v>
      </c>
    </row>
    <row r="1046" ht="15.75" customHeight="1">
      <c r="A1046" s="5" t="s">
        <v>55</v>
      </c>
      <c r="B1046" s="15" t="s">
        <v>8605</v>
      </c>
      <c r="C1046" s="5">
        <v>15538.0</v>
      </c>
      <c r="D1046" s="5">
        <v>8.0</v>
      </c>
      <c r="E1046" s="5">
        <v>2.0</v>
      </c>
      <c r="F1046" s="5">
        <v>0.0</v>
      </c>
    </row>
    <row r="1047" ht="15.75" customHeight="1">
      <c r="A1047" s="5" t="s">
        <v>768</v>
      </c>
      <c r="B1047" s="15" t="s">
        <v>8605</v>
      </c>
      <c r="C1047" s="5">
        <v>4710.0</v>
      </c>
      <c r="D1047" s="5">
        <v>1.0</v>
      </c>
      <c r="E1047" s="5">
        <v>2.0</v>
      </c>
      <c r="F1047" s="5">
        <v>0.0</v>
      </c>
    </row>
    <row r="1048" ht="15.75" customHeight="1">
      <c r="A1048" s="5" t="s">
        <v>769</v>
      </c>
      <c r="B1048" s="15" t="s">
        <v>8605</v>
      </c>
      <c r="C1048" s="5">
        <v>46341.0</v>
      </c>
      <c r="D1048" s="5">
        <v>29.0</v>
      </c>
      <c r="E1048" s="5">
        <v>7.0</v>
      </c>
      <c r="F1048" s="5">
        <v>1.0</v>
      </c>
    </row>
    <row r="1049" ht="15.75" customHeight="1">
      <c r="A1049" s="5" t="s">
        <v>57</v>
      </c>
      <c r="B1049" s="15" t="s">
        <v>8605</v>
      </c>
      <c r="C1049" s="5">
        <v>13340.0</v>
      </c>
      <c r="D1049" s="5">
        <v>4.0</v>
      </c>
      <c r="E1049" s="5">
        <v>2.0</v>
      </c>
      <c r="F1049" s="5">
        <v>0.0</v>
      </c>
    </row>
    <row r="1050" ht="15.75" customHeight="1">
      <c r="A1050" s="5" t="s">
        <v>58</v>
      </c>
      <c r="B1050" s="15" t="s">
        <v>8605</v>
      </c>
      <c r="C1050" s="5">
        <v>760703.0</v>
      </c>
      <c r="D1050" s="5">
        <v>658.0</v>
      </c>
      <c r="E1050" s="5">
        <v>155.0</v>
      </c>
      <c r="F1050" s="5">
        <v>77.0</v>
      </c>
    </row>
    <row r="1051" ht="15.75" customHeight="1">
      <c r="A1051" s="5" t="s">
        <v>770</v>
      </c>
      <c r="B1051" s="15" t="s">
        <v>8605</v>
      </c>
      <c r="C1051" s="5">
        <v>51008.0</v>
      </c>
      <c r="D1051" s="5">
        <v>35.0</v>
      </c>
      <c r="E1051" s="5">
        <v>5.0</v>
      </c>
      <c r="F1051" s="5">
        <v>6.0</v>
      </c>
    </row>
    <row r="1052" ht="15.75" customHeight="1">
      <c r="A1052" s="5" t="s">
        <v>167</v>
      </c>
      <c r="B1052" s="15" t="s">
        <v>8605</v>
      </c>
      <c r="C1052" s="5">
        <v>23283.0</v>
      </c>
      <c r="D1052" s="5">
        <v>21.0</v>
      </c>
      <c r="E1052" s="5">
        <v>4.0</v>
      </c>
      <c r="F1052" s="5">
        <v>1.0</v>
      </c>
    </row>
    <row r="1053" ht="15.75" customHeight="1">
      <c r="A1053" s="5" t="s">
        <v>771</v>
      </c>
      <c r="B1053" s="15" t="s">
        <v>8605</v>
      </c>
      <c r="C1053" s="5">
        <v>163463.0</v>
      </c>
      <c r="D1053" s="5">
        <v>98.0</v>
      </c>
      <c r="E1053" s="5">
        <v>25.0</v>
      </c>
      <c r="F1053" s="5">
        <v>22.0</v>
      </c>
    </row>
    <row r="1054" ht="15.75" customHeight="1">
      <c r="A1054" s="5" t="s">
        <v>772</v>
      </c>
      <c r="B1054" s="15" t="s">
        <v>8605</v>
      </c>
      <c r="C1054" s="5">
        <v>15955.0</v>
      </c>
      <c r="D1054" s="5">
        <v>5.0</v>
      </c>
      <c r="E1054" s="5">
        <v>5.0</v>
      </c>
      <c r="F1054" s="5">
        <v>0.0</v>
      </c>
    </row>
    <row r="1055" ht="15.75" customHeight="1">
      <c r="A1055" s="5" t="s">
        <v>555</v>
      </c>
      <c r="B1055" s="15" t="s">
        <v>8605</v>
      </c>
      <c r="C1055" s="5">
        <v>31735.0</v>
      </c>
      <c r="D1055" s="5">
        <v>19.0</v>
      </c>
      <c r="E1055" s="5">
        <v>10.0</v>
      </c>
      <c r="F1055" s="5">
        <v>1.0</v>
      </c>
    </row>
    <row r="1056" ht="15.75" customHeight="1">
      <c r="A1056" s="5" t="s">
        <v>773</v>
      </c>
      <c r="B1056" s="15" t="s">
        <v>8605</v>
      </c>
      <c r="C1056" s="5">
        <v>14171.0</v>
      </c>
      <c r="D1056" s="5">
        <v>8.0</v>
      </c>
      <c r="E1056" s="5">
        <v>3.0</v>
      </c>
      <c r="F1056" s="5">
        <v>2.0</v>
      </c>
    </row>
    <row r="1057" ht="15.75" customHeight="1">
      <c r="A1057" s="5" t="s">
        <v>774</v>
      </c>
      <c r="B1057" s="15" t="s">
        <v>8605</v>
      </c>
      <c r="C1057" s="5">
        <v>60048.0</v>
      </c>
      <c r="D1057" s="5">
        <v>39.0</v>
      </c>
      <c r="E1057" s="5">
        <v>9.0</v>
      </c>
      <c r="F1057" s="5">
        <v>1.0</v>
      </c>
    </row>
    <row r="1058" ht="15.75" customHeight="1">
      <c r="A1058" s="5" t="s">
        <v>61</v>
      </c>
      <c r="B1058" s="15" t="s">
        <v>8605</v>
      </c>
      <c r="C1058" s="5">
        <v>15880.0</v>
      </c>
      <c r="D1058" s="5">
        <v>8.0</v>
      </c>
      <c r="E1058" s="5">
        <v>3.0</v>
      </c>
      <c r="F1058" s="5">
        <v>0.0</v>
      </c>
    </row>
    <row r="1059" ht="15.75" customHeight="1">
      <c r="A1059" s="5" t="s">
        <v>62</v>
      </c>
      <c r="B1059" s="15" t="s">
        <v>8605</v>
      </c>
      <c r="C1059" s="5">
        <v>6774.0</v>
      </c>
      <c r="D1059" s="5">
        <v>4.0</v>
      </c>
      <c r="E1059" s="5">
        <v>2.0</v>
      </c>
      <c r="F1059" s="5">
        <v>0.0</v>
      </c>
    </row>
    <row r="1060" ht="15.75" customHeight="1">
      <c r="A1060" s="5" t="s">
        <v>775</v>
      </c>
      <c r="B1060" s="15" t="s">
        <v>8605</v>
      </c>
      <c r="C1060" s="5">
        <v>10892.0</v>
      </c>
      <c r="D1060" s="5">
        <v>2.0</v>
      </c>
      <c r="E1060" s="5">
        <v>3.0</v>
      </c>
      <c r="F1060" s="5">
        <v>0.0</v>
      </c>
    </row>
    <row r="1061" ht="15.75" customHeight="1">
      <c r="A1061" s="5" t="s">
        <v>776</v>
      </c>
      <c r="B1061" s="15" t="s">
        <v>8605</v>
      </c>
      <c r="C1061" s="5">
        <v>23417.0</v>
      </c>
      <c r="D1061" s="5">
        <v>15.0</v>
      </c>
      <c r="E1061" s="5">
        <v>4.0</v>
      </c>
      <c r="F1061" s="5">
        <v>0.0</v>
      </c>
    </row>
    <row r="1062" ht="15.75" customHeight="1">
      <c r="A1062" s="5" t="s">
        <v>516</v>
      </c>
      <c r="B1062" s="15" t="s">
        <v>8605</v>
      </c>
      <c r="C1062" s="5">
        <v>13760.0</v>
      </c>
      <c r="D1062" s="5">
        <v>5.0</v>
      </c>
      <c r="E1062" s="5">
        <v>4.0</v>
      </c>
      <c r="F1062" s="5">
        <v>0.0</v>
      </c>
    </row>
    <row r="1063" ht="15.75" customHeight="1">
      <c r="A1063" s="5" t="s">
        <v>169</v>
      </c>
      <c r="B1063" s="15" t="s">
        <v>8605</v>
      </c>
      <c r="C1063" s="5">
        <v>24464.0</v>
      </c>
      <c r="D1063" s="5">
        <v>9.0</v>
      </c>
      <c r="E1063" s="5">
        <v>7.0</v>
      </c>
      <c r="F1063" s="5">
        <v>1.0</v>
      </c>
    </row>
    <row r="1064" ht="15.75" customHeight="1">
      <c r="A1064" s="5" t="s">
        <v>557</v>
      </c>
      <c r="B1064" s="15" t="s">
        <v>8605</v>
      </c>
      <c r="C1064" s="5">
        <v>9361.0</v>
      </c>
      <c r="D1064" s="5">
        <v>4.0</v>
      </c>
      <c r="E1064" s="5">
        <v>6.0</v>
      </c>
      <c r="F1064" s="5">
        <v>0.0</v>
      </c>
    </row>
    <row r="1065" ht="15.75" customHeight="1">
      <c r="A1065" s="5" t="s">
        <v>171</v>
      </c>
      <c r="B1065" s="15" t="s">
        <v>8605</v>
      </c>
      <c r="C1065" s="5">
        <v>26815.0</v>
      </c>
      <c r="D1065" s="5">
        <v>14.0</v>
      </c>
      <c r="E1065" s="5">
        <v>3.0</v>
      </c>
      <c r="F1065" s="5">
        <v>0.0</v>
      </c>
    </row>
    <row r="1066" ht="15.75" customHeight="1">
      <c r="A1066" s="5" t="s">
        <v>652</v>
      </c>
      <c r="B1066" s="15" t="s">
        <v>8605</v>
      </c>
      <c r="C1066" s="5">
        <v>8379.0</v>
      </c>
      <c r="D1066" s="5">
        <v>3.0</v>
      </c>
      <c r="E1066" s="5">
        <v>1.0</v>
      </c>
      <c r="F1066" s="5">
        <v>0.0</v>
      </c>
    </row>
    <row r="1067" ht="15.75" customHeight="1">
      <c r="A1067" s="5" t="s">
        <v>777</v>
      </c>
      <c r="B1067" s="15" t="s">
        <v>8605</v>
      </c>
      <c r="C1067" s="5">
        <v>65324.0</v>
      </c>
      <c r="D1067" s="5">
        <v>70.0</v>
      </c>
      <c r="E1067" s="5">
        <v>11.0</v>
      </c>
      <c r="F1067" s="5">
        <v>6.0</v>
      </c>
    </row>
    <row r="1068" ht="15.75" customHeight="1">
      <c r="A1068" s="5" t="s">
        <v>778</v>
      </c>
      <c r="B1068" s="15" t="s">
        <v>8605</v>
      </c>
      <c r="C1068" s="5">
        <v>17892.0</v>
      </c>
      <c r="D1068" s="5">
        <v>6.0</v>
      </c>
      <c r="E1068" s="5">
        <v>5.0</v>
      </c>
      <c r="F1068" s="5">
        <v>0.0</v>
      </c>
    </row>
    <row r="1069" ht="15.75" customHeight="1">
      <c r="A1069" s="5" t="s">
        <v>560</v>
      </c>
      <c r="B1069" s="15" t="s">
        <v>8605</v>
      </c>
      <c r="C1069" s="5">
        <v>9466.0</v>
      </c>
      <c r="D1069" s="5">
        <v>8.0</v>
      </c>
      <c r="E1069" s="5">
        <v>3.0</v>
      </c>
      <c r="F1069" s="5">
        <v>0.0</v>
      </c>
    </row>
    <row r="1070" ht="15.75" customHeight="1">
      <c r="A1070" s="5" t="s">
        <v>66</v>
      </c>
      <c r="B1070" s="15" t="s">
        <v>8605</v>
      </c>
      <c r="C1070" s="5">
        <v>87218.0</v>
      </c>
      <c r="D1070" s="5">
        <v>63.0</v>
      </c>
      <c r="E1070" s="5">
        <v>8.0</v>
      </c>
      <c r="F1070" s="5">
        <v>8.0</v>
      </c>
    </row>
    <row r="1071" ht="15.75" customHeight="1">
      <c r="A1071" s="5" t="s">
        <v>779</v>
      </c>
      <c r="B1071" s="15" t="s">
        <v>8605</v>
      </c>
      <c r="C1071" s="5">
        <v>12970.0</v>
      </c>
      <c r="D1071" s="5">
        <v>8.0</v>
      </c>
      <c r="E1071" s="5">
        <v>4.0</v>
      </c>
      <c r="F1071" s="5">
        <v>0.0</v>
      </c>
    </row>
    <row r="1072" ht="15.75" customHeight="1">
      <c r="A1072" s="5" t="s">
        <v>68</v>
      </c>
      <c r="B1072" s="15" t="s">
        <v>8605</v>
      </c>
      <c r="C1072" s="5">
        <v>19101.0</v>
      </c>
      <c r="D1072" s="5">
        <v>14.0</v>
      </c>
      <c r="E1072" s="5">
        <v>2.0</v>
      </c>
      <c r="F1072" s="5">
        <v>0.0</v>
      </c>
    </row>
    <row r="1073" ht="15.75" customHeight="1">
      <c r="A1073" s="5" t="s">
        <v>69</v>
      </c>
      <c r="B1073" s="15" t="s">
        <v>8605</v>
      </c>
      <c r="C1073" s="5">
        <v>31072.0</v>
      </c>
      <c r="D1073" s="5">
        <v>21.0</v>
      </c>
      <c r="E1073" s="5">
        <v>8.0</v>
      </c>
      <c r="F1073" s="5">
        <v>4.0</v>
      </c>
    </row>
    <row r="1074" ht="15.75" customHeight="1">
      <c r="A1074" s="5" t="s">
        <v>358</v>
      </c>
      <c r="B1074" s="15" t="s">
        <v>8605</v>
      </c>
      <c r="C1074" s="5">
        <v>12554.0</v>
      </c>
      <c r="D1074" s="5">
        <v>8.0</v>
      </c>
      <c r="E1074" s="5">
        <v>3.0</v>
      </c>
      <c r="F1074" s="5">
        <v>1.0</v>
      </c>
    </row>
    <row r="1075" ht="15.75" customHeight="1">
      <c r="A1075" s="5" t="s">
        <v>562</v>
      </c>
      <c r="B1075" s="15" t="s">
        <v>8605</v>
      </c>
      <c r="C1075" s="5">
        <v>17122.0</v>
      </c>
      <c r="D1075" s="5">
        <v>13.0</v>
      </c>
      <c r="E1075" s="5">
        <v>4.0</v>
      </c>
      <c r="F1075" s="5">
        <v>1.0</v>
      </c>
    </row>
    <row r="1076" ht="15.75" customHeight="1">
      <c r="A1076" s="5" t="s">
        <v>706</v>
      </c>
      <c r="B1076" s="15" t="s">
        <v>8605</v>
      </c>
      <c r="C1076" s="5">
        <v>29189.0</v>
      </c>
      <c r="D1076" s="5">
        <v>11.0</v>
      </c>
      <c r="E1076" s="5">
        <v>2.0</v>
      </c>
      <c r="F1076" s="5">
        <v>3.0</v>
      </c>
    </row>
    <row r="1077" ht="15.75" customHeight="1">
      <c r="A1077" s="5" t="s">
        <v>780</v>
      </c>
      <c r="B1077" s="15" t="s">
        <v>8605</v>
      </c>
      <c r="C1077" s="5">
        <v>6295.0</v>
      </c>
      <c r="D1077" s="5">
        <v>1.0</v>
      </c>
      <c r="E1077" s="5">
        <v>1.0</v>
      </c>
      <c r="F1077" s="5">
        <v>0.0</v>
      </c>
    </row>
    <row r="1078" ht="15.75" customHeight="1">
      <c r="A1078" s="5" t="s">
        <v>565</v>
      </c>
      <c r="B1078" s="15" t="s">
        <v>8605</v>
      </c>
      <c r="C1078" s="5">
        <v>21431.0</v>
      </c>
      <c r="D1078" s="5">
        <v>12.0</v>
      </c>
      <c r="E1078" s="5">
        <v>3.0</v>
      </c>
      <c r="F1078" s="5">
        <v>2.0</v>
      </c>
    </row>
    <row r="1079" ht="15.75" customHeight="1">
      <c r="A1079" s="5" t="s">
        <v>781</v>
      </c>
      <c r="B1079" s="15" t="s">
        <v>8605</v>
      </c>
      <c r="C1079" s="5">
        <v>10009.0</v>
      </c>
      <c r="D1079" s="5">
        <v>2.0</v>
      </c>
      <c r="E1079" s="5">
        <v>1.0</v>
      </c>
      <c r="F1079" s="5">
        <v>0.0</v>
      </c>
    </row>
    <row r="1080" ht="15.75" customHeight="1">
      <c r="A1080" s="5" t="s">
        <v>71</v>
      </c>
      <c r="B1080" s="15" t="s">
        <v>8605</v>
      </c>
      <c r="C1080" s="5">
        <v>10672.0</v>
      </c>
      <c r="D1080" s="5">
        <v>11.0</v>
      </c>
      <c r="E1080" s="5">
        <v>5.0</v>
      </c>
      <c r="F1080" s="5">
        <v>0.0</v>
      </c>
    </row>
    <row r="1081" ht="15.75" customHeight="1">
      <c r="A1081" s="5" t="s">
        <v>72</v>
      </c>
      <c r="B1081" s="15" t="s">
        <v>8605</v>
      </c>
      <c r="C1081" s="5">
        <v>27391.0</v>
      </c>
      <c r="D1081" s="5">
        <v>17.0</v>
      </c>
      <c r="E1081" s="5">
        <v>5.0</v>
      </c>
      <c r="F1081" s="5">
        <v>3.0</v>
      </c>
    </row>
    <row r="1082" ht="15.75" customHeight="1">
      <c r="A1082" s="5" t="s">
        <v>73</v>
      </c>
      <c r="B1082" s="15" t="s">
        <v>8605</v>
      </c>
      <c r="C1082" s="5">
        <v>13382.0</v>
      </c>
      <c r="D1082" s="5">
        <v>4.0</v>
      </c>
      <c r="E1082" s="5">
        <v>3.0</v>
      </c>
      <c r="F1082" s="5">
        <v>0.0</v>
      </c>
    </row>
    <row r="1083" ht="15.75" customHeight="1">
      <c r="A1083" s="5" t="s">
        <v>782</v>
      </c>
      <c r="B1083" s="15" t="s">
        <v>8605</v>
      </c>
      <c r="C1083" s="5">
        <v>31254.0</v>
      </c>
      <c r="D1083" s="5">
        <v>21.0</v>
      </c>
      <c r="E1083" s="5">
        <v>8.0</v>
      </c>
      <c r="F1083" s="5">
        <v>1.0</v>
      </c>
    </row>
    <row r="1084" ht="15.75" customHeight="1">
      <c r="A1084" s="5" t="s">
        <v>783</v>
      </c>
      <c r="B1084" s="15" t="s">
        <v>8605</v>
      </c>
      <c r="C1084" s="5">
        <v>44820.0</v>
      </c>
      <c r="D1084" s="5">
        <v>24.0</v>
      </c>
      <c r="E1084" s="5">
        <v>5.0</v>
      </c>
      <c r="F1084" s="5">
        <v>6.0</v>
      </c>
    </row>
    <row r="1085" ht="15.75" customHeight="1">
      <c r="A1085" s="5" t="s">
        <v>784</v>
      </c>
      <c r="B1085" s="15" t="s">
        <v>8605</v>
      </c>
      <c r="C1085" s="5">
        <v>7075.0</v>
      </c>
      <c r="D1085" s="5">
        <v>0.0</v>
      </c>
      <c r="E1085" s="5">
        <v>2.0</v>
      </c>
      <c r="F1085" s="5">
        <v>0.0</v>
      </c>
    </row>
    <row r="1086" ht="15.75" customHeight="1">
      <c r="A1086" s="5" t="s">
        <v>605</v>
      </c>
      <c r="B1086" s="15" t="s">
        <v>8605</v>
      </c>
      <c r="C1086" s="5">
        <v>24064.0</v>
      </c>
      <c r="D1086" s="5">
        <v>12.0</v>
      </c>
      <c r="E1086" s="5">
        <v>3.0</v>
      </c>
      <c r="F1086" s="5">
        <v>1.0</v>
      </c>
    </row>
    <row r="1087" ht="15.75" customHeight="1">
      <c r="A1087" s="5" t="s">
        <v>785</v>
      </c>
      <c r="B1087" s="15" t="s">
        <v>8605</v>
      </c>
      <c r="C1087" s="5">
        <v>64029.0</v>
      </c>
      <c r="D1087" s="5">
        <v>33.0</v>
      </c>
      <c r="E1087" s="5">
        <v>3.0</v>
      </c>
      <c r="F1087" s="5">
        <v>2.0</v>
      </c>
    </row>
    <row r="1088" ht="15.75" customHeight="1">
      <c r="A1088" s="5" t="s">
        <v>606</v>
      </c>
      <c r="B1088" s="15" t="s">
        <v>8605</v>
      </c>
      <c r="C1088" s="5">
        <v>10638.0</v>
      </c>
      <c r="D1088" s="5">
        <v>5.0</v>
      </c>
      <c r="E1088" s="5">
        <v>2.0</v>
      </c>
      <c r="F1088" s="5">
        <v>0.0</v>
      </c>
    </row>
    <row r="1089" ht="15.75" customHeight="1">
      <c r="A1089" s="5" t="s">
        <v>786</v>
      </c>
      <c r="B1089" s="15" t="s">
        <v>8605</v>
      </c>
      <c r="C1089" s="5">
        <v>4505.0</v>
      </c>
      <c r="D1089" s="5">
        <v>1.0</v>
      </c>
      <c r="E1089" s="5">
        <v>0.0</v>
      </c>
      <c r="F1089" s="5">
        <v>0.0</v>
      </c>
    </row>
    <row r="1090" ht="15.75" customHeight="1">
      <c r="A1090" s="5" t="s">
        <v>787</v>
      </c>
      <c r="B1090" s="15" t="s">
        <v>8605</v>
      </c>
      <c r="C1090" s="5">
        <v>14460.0</v>
      </c>
      <c r="D1090" s="5">
        <v>6.0</v>
      </c>
      <c r="E1090" s="5">
        <v>2.0</v>
      </c>
      <c r="F1090" s="5">
        <v>0.0</v>
      </c>
    </row>
    <row r="1091" ht="15.75" customHeight="1">
      <c r="A1091" s="5" t="s">
        <v>74</v>
      </c>
      <c r="B1091" s="15" t="s">
        <v>8605</v>
      </c>
      <c r="C1091" s="5">
        <v>27713.0</v>
      </c>
      <c r="D1091" s="5">
        <v>21.0</v>
      </c>
      <c r="E1091" s="5">
        <v>8.0</v>
      </c>
      <c r="F1091" s="5">
        <v>0.0</v>
      </c>
    </row>
    <row r="1092" ht="15.75" customHeight="1">
      <c r="A1092" s="5" t="s">
        <v>76</v>
      </c>
      <c r="B1092" s="15" t="s">
        <v>8605</v>
      </c>
      <c r="C1092" s="5">
        <v>63033.0</v>
      </c>
      <c r="D1092" s="5">
        <v>47.0</v>
      </c>
      <c r="E1092" s="5">
        <v>21.0</v>
      </c>
      <c r="F1092" s="5">
        <v>1.0</v>
      </c>
    </row>
    <row r="1093" ht="15.75" customHeight="1">
      <c r="A1093" s="5" t="s">
        <v>788</v>
      </c>
      <c r="B1093" s="15" t="s">
        <v>8605</v>
      </c>
      <c r="C1093" s="5">
        <v>12382.0</v>
      </c>
      <c r="D1093" s="5">
        <v>12.0</v>
      </c>
      <c r="E1093" s="5">
        <v>4.0</v>
      </c>
      <c r="F1093" s="5">
        <v>0.0</v>
      </c>
    </row>
    <row r="1094" ht="15.75" customHeight="1">
      <c r="A1094" s="5" t="s">
        <v>183</v>
      </c>
      <c r="B1094" s="15" t="s">
        <v>8605</v>
      </c>
      <c r="C1094" s="5">
        <v>63837.0</v>
      </c>
      <c r="D1094" s="5">
        <v>43.0</v>
      </c>
      <c r="E1094" s="5">
        <v>11.0</v>
      </c>
      <c r="F1094" s="5">
        <v>5.0</v>
      </c>
    </row>
    <row r="1095" ht="15.75" customHeight="1">
      <c r="A1095" s="5" t="s">
        <v>789</v>
      </c>
      <c r="B1095" s="15" t="s">
        <v>8605</v>
      </c>
      <c r="C1095" s="5">
        <v>2199.0</v>
      </c>
      <c r="D1095" s="5">
        <v>0.0</v>
      </c>
      <c r="E1095" s="5">
        <v>1.0</v>
      </c>
      <c r="F1095" s="5">
        <v>0.0</v>
      </c>
    </row>
    <row r="1096" ht="15.75" customHeight="1">
      <c r="A1096" s="5" t="s">
        <v>790</v>
      </c>
      <c r="B1096" s="15" t="s">
        <v>8605</v>
      </c>
      <c r="C1096" s="5">
        <v>16832.0</v>
      </c>
      <c r="D1096" s="5">
        <v>9.0</v>
      </c>
      <c r="E1096" s="5">
        <v>3.0</v>
      </c>
      <c r="F1096" s="5">
        <v>0.0</v>
      </c>
    </row>
    <row r="1097" ht="15.75" customHeight="1">
      <c r="A1097" s="5" t="s">
        <v>791</v>
      </c>
      <c r="B1097" s="15" t="s">
        <v>8605</v>
      </c>
      <c r="C1097" s="5">
        <v>24264.0</v>
      </c>
      <c r="D1097" s="5">
        <v>20.0</v>
      </c>
      <c r="E1097" s="5">
        <v>2.0</v>
      </c>
      <c r="F1097" s="5">
        <v>2.0</v>
      </c>
    </row>
    <row r="1098" ht="15.75" customHeight="1">
      <c r="A1098" s="5" t="s">
        <v>78</v>
      </c>
      <c r="B1098" s="15" t="s">
        <v>8605</v>
      </c>
      <c r="C1098" s="5">
        <v>17770.0</v>
      </c>
      <c r="D1098" s="5">
        <v>9.0</v>
      </c>
      <c r="E1098" s="5">
        <v>4.0</v>
      </c>
      <c r="F1098" s="5">
        <v>1.0</v>
      </c>
    </row>
    <row r="1099" ht="15.75" customHeight="1">
      <c r="A1099" s="5" t="s">
        <v>186</v>
      </c>
      <c r="B1099" s="15" t="s">
        <v>8605</v>
      </c>
      <c r="C1099" s="5">
        <v>51308.0</v>
      </c>
      <c r="D1099" s="5">
        <v>32.0</v>
      </c>
      <c r="E1099" s="5">
        <v>4.0</v>
      </c>
      <c r="F1099" s="5">
        <v>3.0</v>
      </c>
    </row>
    <row r="1100" ht="15.75" customHeight="1">
      <c r="A1100" s="5" t="s">
        <v>80</v>
      </c>
      <c r="B1100" s="15" t="s">
        <v>8605</v>
      </c>
      <c r="C1100" s="5">
        <v>44894.0</v>
      </c>
      <c r="D1100" s="5">
        <v>28.0</v>
      </c>
      <c r="E1100" s="5">
        <v>6.0</v>
      </c>
      <c r="F1100" s="5">
        <v>2.0</v>
      </c>
    </row>
    <row r="1101" ht="15.75" customHeight="1">
      <c r="A1101" s="5" t="s">
        <v>792</v>
      </c>
      <c r="B1101" s="15" t="s">
        <v>8605</v>
      </c>
      <c r="C1101" s="5">
        <v>17855.0</v>
      </c>
      <c r="D1101" s="5">
        <v>18.0</v>
      </c>
      <c r="E1101" s="5">
        <v>1.0</v>
      </c>
      <c r="F1101" s="5">
        <v>3.0</v>
      </c>
    </row>
    <row r="1102" ht="15.75" customHeight="1">
      <c r="A1102" s="5" t="s">
        <v>613</v>
      </c>
      <c r="B1102" s="15" t="s">
        <v>8605</v>
      </c>
      <c r="C1102" s="5">
        <v>17736.0</v>
      </c>
      <c r="D1102" s="5">
        <v>10.0</v>
      </c>
      <c r="E1102" s="5">
        <v>2.0</v>
      </c>
      <c r="F1102" s="5">
        <v>0.0</v>
      </c>
    </row>
    <row r="1103" ht="15.75" customHeight="1">
      <c r="A1103" s="5" t="s">
        <v>374</v>
      </c>
      <c r="B1103" s="15" t="s">
        <v>8605</v>
      </c>
      <c r="C1103" s="5">
        <v>25378.0</v>
      </c>
      <c r="D1103" s="5">
        <v>19.0</v>
      </c>
      <c r="E1103" s="5">
        <v>6.0</v>
      </c>
      <c r="F1103" s="5">
        <v>2.0</v>
      </c>
    </row>
    <row r="1104" ht="15.75" customHeight="1">
      <c r="A1104" s="5" t="s">
        <v>793</v>
      </c>
      <c r="B1104" s="15" t="s">
        <v>8605</v>
      </c>
      <c r="C1104" s="5">
        <v>12466.0</v>
      </c>
      <c r="D1104" s="5">
        <v>5.0</v>
      </c>
      <c r="E1104" s="5">
        <v>3.0</v>
      </c>
      <c r="F1104" s="5">
        <v>0.0</v>
      </c>
    </row>
    <row r="1105" ht="15.75" customHeight="1">
      <c r="A1105" s="5" t="s">
        <v>794</v>
      </c>
      <c r="B1105" s="15" t="s">
        <v>8605</v>
      </c>
      <c r="C1105" s="5">
        <v>14142.0</v>
      </c>
      <c r="D1105" s="5">
        <v>6.0</v>
      </c>
      <c r="E1105" s="5">
        <v>3.0</v>
      </c>
      <c r="F1105" s="5">
        <v>0.0</v>
      </c>
    </row>
    <row r="1106" ht="15.75" customHeight="1">
      <c r="A1106" s="5" t="s">
        <v>795</v>
      </c>
      <c r="B1106" s="15" t="s">
        <v>8605</v>
      </c>
      <c r="C1106" s="5">
        <v>8732.0</v>
      </c>
      <c r="D1106" s="5">
        <v>2.0</v>
      </c>
      <c r="E1106" s="5">
        <v>0.0</v>
      </c>
      <c r="F1106" s="5">
        <v>0.0</v>
      </c>
    </row>
    <row r="1107" ht="15.75" customHeight="1">
      <c r="A1107" s="5" t="s">
        <v>192</v>
      </c>
      <c r="B1107" s="15" t="s">
        <v>8605</v>
      </c>
      <c r="C1107" s="5">
        <v>15168.0</v>
      </c>
      <c r="D1107" s="5">
        <v>6.0</v>
      </c>
      <c r="E1107" s="5">
        <v>5.0</v>
      </c>
      <c r="F1107" s="5">
        <v>1.0</v>
      </c>
    </row>
    <row r="1108" ht="15.75" customHeight="1">
      <c r="A1108" s="5" t="s">
        <v>479</v>
      </c>
      <c r="B1108" s="15" t="s">
        <v>8605</v>
      </c>
      <c r="C1108" s="5">
        <v>120651.0</v>
      </c>
      <c r="D1108" s="5">
        <v>92.0</v>
      </c>
      <c r="E1108" s="5">
        <v>17.0</v>
      </c>
      <c r="F1108" s="5">
        <v>12.0</v>
      </c>
    </row>
    <row r="1109" ht="15.75" customHeight="1">
      <c r="A1109" s="5" t="s">
        <v>86</v>
      </c>
      <c r="B1109" s="15" t="s">
        <v>8605</v>
      </c>
      <c r="C1109" s="5">
        <v>11994.0</v>
      </c>
      <c r="D1109" s="5">
        <v>7.0</v>
      </c>
      <c r="E1109" s="5">
        <v>4.0</v>
      </c>
      <c r="F1109" s="5">
        <v>0.0</v>
      </c>
    </row>
    <row r="1110" ht="15.75" customHeight="1">
      <c r="A1110" s="5" t="s">
        <v>480</v>
      </c>
      <c r="B1110" s="15" t="s">
        <v>8605</v>
      </c>
      <c r="C1110" s="5">
        <v>20462.0</v>
      </c>
      <c r="D1110" s="5">
        <v>12.0</v>
      </c>
      <c r="E1110" s="5">
        <v>2.0</v>
      </c>
      <c r="F1110" s="5">
        <v>0.0</v>
      </c>
    </row>
    <row r="1111" ht="15.75" customHeight="1">
      <c r="A1111" s="5" t="s">
        <v>481</v>
      </c>
      <c r="B1111" s="15" t="s">
        <v>8605</v>
      </c>
      <c r="C1111" s="5">
        <v>13234.0</v>
      </c>
      <c r="D1111" s="5">
        <v>5.0</v>
      </c>
      <c r="E1111" s="5">
        <v>3.0</v>
      </c>
      <c r="F1111" s="5">
        <v>1.0</v>
      </c>
    </row>
    <row r="1112" ht="15.75" customHeight="1">
      <c r="A1112" s="5" t="s">
        <v>625</v>
      </c>
      <c r="B1112" s="15" t="s">
        <v>8605</v>
      </c>
      <c r="C1112" s="5">
        <v>35743.0</v>
      </c>
      <c r="D1112" s="5">
        <v>28.0</v>
      </c>
      <c r="E1112" s="5">
        <v>11.0</v>
      </c>
      <c r="F1112" s="5">
        <v>1.0</v>
      </c>
    </row>
    <row r="1113" ht="15.75" customHeight="1">
      <c r="A1113" s="5" t="s">
        <v>796</v>
      </c>
      <c r="B1113" s="15" t="s">
        <v>8605</v>
      </c>
      <c r="C1113" s="5">
        <v>7237.0</v>
      </c>
      <c r="D1113" s="5">
        <v>2.0</v>
      </c>
      <c r="E1113" s="5">
        <v>3.0</v>
      </c>
      <c r="F1113" s="5">
        <v>1.0</v>
      </c>
    </row>
    <row r="1114" ht="15.75" customHeight="1">
      <c r="A1114" s="5" t="s">
        <v>583</v>
      </c>
      <c r="B1114" s="15" t="s">
        <v>8605</v>
      </c>
      <c r="C1114" s="5">
        <v>25591.0</v>
      </c>
      <c r="D1114" s="5">
        <v>13.0</v>
      </c>
      <c r="E1114" s="5">
        <v>3.0</v>
      </c>
      <c r="F1114" s="5">
        <v>1.0</v>
      </c>
    </row>
    <row r="1115" ht="15.75" customHeight="1">
      <c r="A1115" s="5" t="s">
        <v>797</v>
      </c>
      <c r="B1115" s="15" t="s">
        <v>8606</v>
      </c>
      <c r="C1115" s="5">
        <v>62562.0</v>
      </c>
      <c r="D1115" s="5">
        <v>28.0</v>
      </c>
      <c r="E1115" s="5">
        <v>21.0</v>
      </c>
      <c r="F1115" s="5">
        <v>6.0</v>
      </c>
    </row>
    <row r="1116" ht="15.75" customHeight="1">
      <c r="A1116" s="5" t="s">
        <v>585</v>
      </c>
      <c r="B1116" s="15" t="s">
        <v>8606</v>
      </c>
      <c r="C1116" s="5">
        <v>25644.0</v>
      </c>
      <c r="D1116" s="5">
        <v>10.0</v>
      </c>
      <c r="E1116" s="5">
        <v>5.0</v>
      </c>
      <c r="F1116" s="5">
        <v>1.0</v>
      </c>
    </row>
    <row r="1117" ht="15.75" customHeight="1">
      <c r="A1117" s="5" t="s">
        <v>799</v>
      </c>
      <c r="B1117" s="15" t="s">
        <v>8606</v>
      </c>
      <c r="C1117" s="5">
        <v>117291.0</v>
      </c>
      <c r="D1117" s="5">
        <v>81.0</v>
      </c>
      <c r="E1117" s="5">
        <v>22.0</v>
      </c>
      <c r="F1117" s="5">
        <v>18.0</v>
      </c>
    </row>
    <row r="1118" ht="15.75" customHeight="1">
      <c r="A1118" s="5" t="s">
        <v>800</v>
      </c>
      <c r="B1118" s="15" t="s">
        <v>8606</v>
      </c>
      <c r="C1118" s="5">
        <v>23028.0</v>
      </c>
      <c r="D1118" s="5">
        <v>4.0</v>
      </c>
      <c r="E1118" s="5">
        <v>5.0</v>
      </c>
      <c r="F1118" s="5">
        <v>1.0</v>
      </c>
    </row>
    <row r="1119" ht="15.75" customHeight="1">
      <c r="A1119" s="5" t="s">
        <v>801</v>
      </c>
      <c r="B1119" s="15" t="s">
        <v>8606</v>
      </c>
      <c r="C1119" s="5">
        <v>41147.0</v>
      </c>
      <c r="D1119" s="5">
        <v>16.0</v>
      </c>
      <c r="E1119" s="5">
        <v>10.0</v>
      </c>
      <c r="F1119" s="5">
        <v>2.0</v>
      </c>
    </row>
    <row r="1120" ht="15.75" customHeight="1">
      <c r="A1120" s="5" t="s">
        <v>802</v>
      </c>
      <c r="B1120" s="15" t="s">
        <v>8606</v>
      </c>
      <c r="C1120" s="5">
        <v>36216.0</v>
      </c>
      <c r="D1120" s="5">
        <v>18.0</v>
      </c>
      <c r="E1120" s="5">
        <v>2.0</v>
      </c>
      <c r="F1120" s="5">
        <v>2.0</v>
      </c>
    </row>
    <row r="1121" ht="15.75" customHeight="1">
      <c r="A1121" s="5" t="s">
        <v>803</v>
      </c>
      <c r="B1121" s="15" t="s">
        <v>8606</v>
      </c>
      <c r="C1121" s="5">
        <v>13771.0</v>
      </c>
      <c r="D1121" s="5">
        <v>9.0</v>
      </c>
      <c r="E1121" s="5">
        <v>2.0</v>
      </c>
      <c r="F1121" s="5">
        <v>0.0</v>
      </c>
    </row>
    <row r="1122" ht="15.75" customHeight="1">
      <c r="A1122" s="5" t="s">
        <v>804</v>
      </c>
      <c r="B1122" s="15" t="s">
        <v>8606</v>
      </c>
      <c r="C1122" s="5">
        <v>124894.0</v>
      </c>
      <c r="D1122" s="5">
        <v>109.0</v>
      </c>
      <c r="E1122" s="5">
        <v>16.0</v>
      </c>
      <c r="F1122" s="5">
        <v>10.0</v>
      </c>
    </row>
    <row r="1123" ht="15.75" customHeight="1">
      <c r="A1123" s="5" t="s">
        <v>805</v>
      </c>
      <c r="B1123" s="15" t="s">
        <v>8606</v>
      </c>
      <c r="C1123" s="5">
        <v>252747.0</v>
      </c>
      <c r="D1123" s="5">
        <v>208.0</v>
      </c>
      <c r="E1123" s="5">
        <v>27.0</v>
      </c>
      <c r="F1123" s="5">
        <v>27.0</v>
      </c>
    </row>
    <row r="1124" ht="15.75" customHeight="1">
      <c r="A1124" s="5" t="s">
        <v>806</v>
      </c>
      <c r="B1124" s="15" t="s">
        <v>8606</v>
      </c>
      <c r="C1124" s="5">
        <v>196815.0</v>
      </c>
      <c r="D1124" s="5">
        <v>165.0</v>
      </c>
      <c r="E1124" s="5">
        <v>32.0</v>
      </c>
      <c r="F1124" s="5">
        <v>14.0</v>
      </c>
    </row>
    <row r="1125" ht="15.75" customHeight="1">
      <c r="A1125" s="5" t="s">
        <v>752</v>
      </c>
      <c r="B1125" s="15" t="s">
        <v>8606</v>
      </c>
      <c r="C1125" s="5">
        <v>9923.0</v>
      </c>
      <c r="D1125" s="5">
        <v>4.0</v>
      </c>
      <c r="E1125" s="5">
        <v>3.0</v>
      </c>
      <c r="F1125" s="5">
        <v>1.0</v>
      </c>
    </row>
    <row r="1126" ht="15.75" customHeight="1">
      <c r="A1126" s="5" t="s">
        <v>807</v>
      </c>
      <c r="B1126" s="15" t="s">
        <v>8606</v>
      </c>
      <c r="C1126" s="5">
        <v>6697.0</v>
      </c>
      <c r="D1126" s="5">
        <v>1.0</v>
      </c>
      <c r="E1126" s="5">
        <v>3.0</v>
      </c>
      <c r="F1126" s="5">
        <v>0.0</v>
      </c>
    </row>
    <row r="1127" ht="15.75" customHeight="1">
      <c r="A1127" s="5" t="s">
        <v>808</v>
      </c>
      <c r="B1127" s="15" t="s">
        <v>8606</v>
      </c>
      <c r="C1127" s="5">
        <v>10172.0</v>
      </c>
      <c r="D1127" s="5">
        <v>5.0</v>
      </c>
      <c r="E1127" s="5">
        <v>1.0</v>
      </c>
      <c r="F1127" s="5">
        <v>0.0</v>
      </c>
    </row>
    <row r="1128" ht="15.75" customHeight="1">
      <c r="A1128" s="5" t="s">
        <v>809</v>
      </c>
      <c r="B1128" s="15" t="s">
        <v>8606</v>
      </c>
      <c r="C1128" s="5">
        <v>16371.0</v>
      </c>
      <c r="D1128" s="5">
        <v>9.0</v>
      </c>
      <c r="E1128" s="5">
        <v>3.0</v>
      </c>
      <c r="F1128" s="5">
        <v>0.0</v>
      </c>
    </row>
    <row r="1129" ht="15.75" customHeight="1">
      <c r="A1129" s="5" t="s">
        <v>810</v>
      </c>
      <c r="B1129" s="15" t="s">
        <v>8606</v>
      </c>
      <c r="C1129" s="5">
        <v>20413.0</v>
      </c>
      <c r="D1129" s="5">
        <v>14.0</v>
      </c>
      <c r="E1129" s="5">
        <v>3.0</v>
      </c>
      <c r="F1129" s="5">
        <v>1.0</v>
      </c>
    </row>
    <row r="1130" ht="15.75" customHeight="1">
      <c r="A1130" s="5" t="s">
        <v>811</v>
      </c>
      <c r="B1130" s="15" t="s">
        <v>8606</v>
      </c>
      <c r="C1130" s="5">
        <v>27005.0</v>
      </c>
      <c r="D1130" s="5">
        <v>8.0</v>
      </c>
      <c r="E1130" s="5">
        <v>2.0</v>
      </c>
      <c r="F1130" s="5">
        <v>3.0</v>
      </c>
    </row>
    <row r="1131" ht="15.75" customHeight="1">
      <c r="A1131" s="5" t="s">
        <v>812</v>
      </c>
      <c r="B1131" s="15" t="s">
        <v>8606</v>
      </c>
      <c r="C1131" s="5">
        <v>445864.0</v>
      </c>
      <c r="D1131" s="5">
        <v>383.0</v>
      </c>
      <c r="E1131" s="5">
        <v>120.0</v>
      </c>
      <c r="F1131" s="5">
        <v>68.0</v>
      </c>
    </row>
    <row r="1132" ht="15.75" customHeight="1">
      <c r="A1132" s="5" t="s">
        <v>813</v>
      </c>
      <c r="B1132" s="15" t="s">
        <v>8606</v>
      </c>
      <c r="C1132" s="5">
        <v>7454.0</v>
      </c>
      <c r="D1132" s="5">
        <v>5.0</v>
      </c>
      <c r="E1132" s="5">
        <v>2.0</v>
      </c>
      <c r="F1132" s="5">
        <v>0.0</v>
      </c>
    </row>
    <row r="1133" ht="15.75" customHeight="1">
      <c r="A1133" s="5" t="s">
        <v>814</v>
      </c>
      <c r="B1133" s="15" t="s">
        <v>8606</v>
      </c>
      <c r="C1133" s="5">
        <v>19806.0</v>
      </c>
      <c r="D1133" s="5">
        <v>11.0</v>
      </c>
      <c r="E1133" s="5">
        <v>1.0</v>
      </c>
      <c r="F1133" s="5">
        <v>1.0</v>
      </c>
    </row>
    <row r="1134" ht="15.75" customHeight="1">
      <c r="A1134" s="5" t="s">
        <v>815</v>
      </c>
      <c r="B1134" s="15" t="s">
        <v>8606</v>
      </c>
      <c r="C1134" s="5">
        <v>33758.0</v>
      </c>
      <c r="D1134" s="5">
        <v>10.0</v>
      </c>
      <c r="E1134" s="5">
        <v>16.0</v>
      </c>
      <c r="F1134" s="5">
        <v>1.0</v>
      </c>
    </row>
    <row r="1135" ht="15.75" customHeight="1">
      <c r="A1135" s="5" t="s">
        <v>51</v>
      </c>
      <c r="B1135" s="15" t="s">
        <v>8606</v>
      </c>
      <c r="C1135" s="5">
        <v>20460.0</v>
      </c>
      <c r="D1135" s="5">
        <v>11.0</v>
      </c>
      <c r="E1135" s="5">
        <v>3.0</v>
      </c>
      <c r="F1135" s="5">
        <v>1.0</v>
      </c>
    </row>
    <row r="1136" ht="15.75" customHeight="1">
      <c r="A1136" s="5" t="s">
        <v>161</v>
      </c>
      <c r="B1136" s="15" t="s">
        <v>8606</v>
      </c>
      <c r="C1136" s="5">
        <v>22400.0</v>
      </c>
      <c r="D1136" s="5">
        <v>2.0</v>
      </c>
      <c r="E1136" s="5">
        <v>3.0</v>
      </c>
      <c r="F1136" s="5">
        <v>0.0</v>
      </c>
    </row>
    <row r="1137" ht="15.75" customHeight="1">
      <c r="A1137" s="5" t="s">
        <v>816</v>
      </c>
      <c r="B1137" s="15" t="s">
        <v>8606</v>
      </c>
      <c r="C1137" s="5">
        <v>73889.0</v>
      </c>
      <c r="D1137" s="5">
        <v>42.0</v>
      </c>
      <c r="E1137" s="5">
        <v>22.0</v>
      </c>
      <c r="F1137" s="5">
        <v>7.0</v>
      </c>
    </row>
    <row r="1138" ht="15.75" customHeight="1">
      <c r="A1138" s="5" t="s">
        <v>817</v>
      </c>
      <c r="B1138" s="15" t="s">
        <v>8606</v>
      </c>
      <c r="C1138" s="5">
        <v>33090.0</v>
      </c>
      <c r="D1138" s="5">
        <v>12.0</v>
      </c>
      <c r="E1138" s="5">
        <v>8.0</v>
      </c>
      <c r="F1138" s="5">
        <v>0.0</v>
      </c>
    </row>
    <row r="1139" ht="15.75" customHeight="1">
      <c r="A1139" s="5" t="s">
        <v>57</v>
      </c>
      <c r="B1139" s="15" t="s">
        <v>8606</v>
      </c>
      <c r="C1139" s="5">
        <v>15968.0</v>
      </c>
      <c r="D1139" s="5">
        <v>9.0</v>
      </c>
      <c r="E1139" s="5">
        <v>1.0</v>
      </c>
      <c r="F1139" s="5">
        <v>2.0</v>
      </c>
    </row>
    <row r="1140" ht="15.75" customHeight="1">
      <c r="A1140" s="5" t="s">
        <v>58</v>
      </c>
      <c r="B1140" s="15" t="s">
        <v>8606</v>
      </c>
      <c r="C1140" s="5">
        <v>434858.0</v>
      </c>
      <c r="D1140" s="5">
        <v>373.0</v>
      </c>
      <c r="E1140" s="5">
        <v>98.0</v>
      </c>
      <c r="F1140" s="5">
        <v>51.0</v>
      </c>
    </row>
    <row r="1141" ht="15.75" customHeight="1">
      <c r="A1141" s="5" t="s">
        <v>818</v>
      </c>
      <c r="B1141" s="15" t="s">
        <v>8606</v>
      </c>
      <c r="C1141" s="5">
        <v>31424.0</v>
      </c>
      <c r="D1141" s="5">
        <v>18.0</v>
      </c>
      <c r="E1141" s="5">
        <v>6.0</v>
      </c>
      <c r="F1141" s="5">
        <v>4.0</v>
      </c>
    </row>
    <row r="1142" ht="15.75" customHeight="1">
      <c r="A1142" s="5" t="s">
        <v>168</v>
      </c>
      <c r="B1142" s="15" t="s">
        <v>8606</v>
      </c>
      <c r="C1142" s="5">
        <v>235656.0</v>
      </c>
      <c r="D1142" s="5">
        <v>223.0</v>
      </c>
      <c r="E1142" s="5">
        <v>57.0</v>
      </c>
      <c r="F1142" s="5">
        <v>35.0</v>
      </c>
    </row>
    <row r="1143" ht="15.75" customHeight="1">
      <c r="A1143" s="5" t="s">
        <v>819</v>
      </c>
      <c r="B1143" s="15" t="s">
        <v>8606</v>
      </c>
      <c r="C1143" s="5">
        <v>97750.0</v>
      </c>
      <c r="D1143" s="5">
        <v>51.0</v>
      </c>
      <c r="E1143" s="5">
        <v>14.0</v>
      </c>
      <c r="F1143" s="5">
        <v>11.0</v>
      </c>
    </row>
    <row r="1144" ht="15.75" customHeight="1">
      <c r="A1144" s="5" t="s">
        <v>1663</v>
      </c>
      <c r="B1144" s="15" t="s">
        <v>8606</v>
      </c>
      <c r="C1144" s="5">
        <v>14874.0</v>
      </c>
      <c r="D1144" s="5">
        <v>9.0</v>
      </c>
      <c r="E1144" s="5">
        <v>2.0</v>
      </c>
      <c r="F1144" s="5">
        <v>1.0</v>
      </c>
    </row>
    <row r="1145" ht="15.75" customHeight="1">
      <c r="A1145" s="5" t="s">
        <v>169</v>
      </c>
      <c r="B1145" s="15" t="s">
        <v>8606</v>
      </c>
      <c r="C1145" s="5">
        <v>47409.0</v>
      </c>
      <c r="D1145" s="5">
        <v>40.0</v>
      </c>
      <c r="E1145" s="5">
        <v>3.0</v>
      </c>
      <c r="F1145" s="5">
        <v>4.0</v>
      </c>
    </row>
    <row r="1146" ht="15.75" customHeight="1">
      <c r="A1146" s="5" t="s">
        <v>557</v>
      </c>
      <c r="B1146" s="15" t="s">
        <v>8606</v>
      </c>
      <c r="C1146" s="5">
        <v>135695.0</v>
      </c>
      <c r="D1146" s="5">
        <v>72.0</v>
      </c>
      <c r="E1146" s="5">
        <v>14.0</v>
      </c>
      <c r="F1146" s="5">
        <v>8.0</v>
      </c>
    </row>
    <row r="1147" ht="15.75" customHeight="1">
      <c r="A1147" s="5" t="s">
        <v>66</v>
      </c>
      <c r="B1147" s="15" t="s">
        <v>8606</v>
      </c>
      <c r="C1147" s="5">
        <v>11805.0</v>
      </c>
      <c r="D1147" s="5">
        <v>7.0</v>
      </c>
      <c r="E1147" s="5">
        <v>2.0</v>
      </c>
      <c r="F1147" s="5">
        <v>0.0</v>
      </c>
    </row>
    <row r="1148" ht="15.75" customHeight="1">
      <c r="A1148" s="5" t="s">
        <v>820</v>
      </c>
      <c r="B1148" s="15" t="s">
        <v>8606</v>
      </c>
      <c r="C1148" s="5">
        <v>26732.0</v>
      </c>
      <c r="D1148" s="5">
        <v>13.0</v>
      </c>
      <c r="E1148" s="5">
        <v>3.0</v>
      </c>
      <c r="F1148" s="5">
        <v>1.0</v>
      </c>
    </row>
    <row r="1149" ht="15.75" customHeight="1">
      <c r="A1149" s="5" t="s">
        <v>821</v>
      </c>
      <c r="B1149" s="15" t="s">
        <v>8606</v>
      </c>
      <c r="C1149" s="5">
        <v>39275.0</v>
      </c>
      <c r="D1149" s="5">
        <v>17.0</v>
      </c>
      <c r="E1149" s="5">
        <v>8.0</v>
      </c>
      <c r="F1149" s="5">
        <v>3.0</v>
      </c>
    </row>
    <row r="1150" ht="15.75" customHeight="1">
      <c r="A1150" s="5" t="s">
        <v>822</v>
      </c>
      <c r="B1150" s="15" t="s">
        <v>8606</v>
      </c>
      <c r="C1150" s="5">
        <v>384355.0</v>
      </c>
      <c r="D1150" s="5">
        <v>303.0</v>
      </c>
      <c r="E1150" s="5">
        <v>148.0</v>
      </c>
      <c r="F1150" s="5">
        <v>35.0</v>
      </c>
    </row>
    <row r="1151" ht="15.75" customHeight="1">
      <c r="A1151" s="5" t="s">
        <v>177</v>
      </c>
      <c r="B1151" s="15" t="s">
        <v>8606</v>
      </c>
      <c r="C1151" s="5">
        <v>156504.0</v>
      </c>
      <c r="D1151" s="5">
        <v>114.0</v>
      </c>
      <c r="E1151" s="5">
        <v>20.0</v>
      </c>
      <c r="F1151" s="5">
        <v>12.0</v>
      </c>
    </row>
    <row r="1152" ht="15.75" customHeight="1">
      <c r="A1152" s="5" t="s">
        <v>823</v>
      </c>
      <c r="B1152" s="15" t="s">
        <v>8606</v>
      </c>
      <c r="C1152" s="5">
        <v>23397.0</v>
      </c>
      <c r="D1152" s="5">
        <v>13.0</v>
      </c>
      <c r="E1152" s="5">
        <v>3.0</v>
      </c>
      <c r="F1152" s="5">
        <v>5.0</v>
      </c>
    </row>
    <row r="1153" ht="15.75" customHeight="1">
      <c r="A1153" s="5" t="s">
        <v>824</v>
      </c>
      <c r="B1153" s="15" t="s">
        <v>8606</v>
      </c>
      <c r="C1153" s="5">
        <v>22320.0</v>
      </c>
      <c r="D1153" s="5">
        <v>10.0</v>
      </c>
      <c r="E1153" s="5">
        <v>9.0</v>
      </c>
      <c r="F1153" s="5">
        <v>0.0</v>
      </c>
    </row>
    <row r="1154" ht="15.75" customHeight="1">
      <c r="A1154" s="5" t="s">
        <v>825</v>
      </c>
      <c r="B1154" s="15" t="s">
        <v>8606</v>
      </c>
      <c r="C1154" s="5">
        <v>132461.0</v>
      </c>
      <c r="D1154" s="5">
        <v>101.0</v>
      </c>
      <c r="E1154" s="5">
        <v>15.0</v>
      </c>
      <c r="F1154" s="5">
        <v>11.0</v>
      </c>
    </row>
    <row r="1155" ht="15.75" customHeight="1">
      <c r="A1155" s="5" t="s">
        <v>826</v>
      </c>
      <c r="B1155" s="15" t="s">
        <v>8606</v>
      </c>
      <c r="C1155" s="5">
        <v>8688.0</v>
      </c>
      <c r="D1155" s="5">
        <v>5.0</v>
      </c>
      <c r="E1155" s="5">
        <v>0.0</v>
      </c>
      <c r="F1155" s="5">
        <v>0.0</v>
      </c>
    </row>
    <row r="1156" ht="15.75" customHeight="1">
      <c r="A1156" s="5" t="s">
        <v>570</v>
      </c>
      <c r="B1156" s="15" t="s">
        <v>8606</v>
      </c>
      <c r="C1156" s="5">
        <v>20715.0</v>
      </c>
      <c r="D1156" s="5">
        <v>8.0</v>
      </c>
      <c r="E1156" s="5">
        <v>2.0</v>
      </c>
      <c r="F1156" s="5">
        <v>2.0</v>
      </c>
    </row>
    <row r="1157" ht="15.75" customHeight="1">
      <c r="A1157" s="5" t="s">
        <v>827</v>
      </c>
      <c r="B1157" s="15" t="s">
        <v>8606</v>
      </c>
      <c r="C1157" s="5">
        <v>24073.0</v>
      </c>
      <c r="D1157" s="5">
        <v>10.0</v>
      </c>
      <c r="E1157" s="5">
        <v>5.0</v>
      </c>
      <c r="F1157" s="5">
        <v>0.0</v>
      </c>
    </row>
    <row r="1158" ht="15.75" customHeight="1">
      <c r="A1158" s="5" t="s">
        <v>828</v>
      </c>
      <c r="B1158" s="15" t="s">
        <v>8606</v>
      </c>
      <c r="C1158" s="5">
        <v>44455.0</v>
      </c>
      <c r="D1158" s="5">
        <v>32.0</v>
      </c>
      <c r="E1158" s="5">
        <v>12.0</v>
      </c>
      <c r="F1158" s="5">
        <v>3.0</v>
      </c>
    </row>
    <row r="1159" ht="15.75" customHeight="1">
      <c r="A1159" s="5" t="s">
        <v>829</v>
      </c>
      <c r="B1159" s="15" t="s">
        <v>8606</v>
      </c>
      <c r="C1159" s="5">
        <v>52779.0</v>
      </c>
      <c r="D1159" s="5">
        <v>31.0</v>
      </c>
      <c r="E1159" s="5">
        <v>13.0</v>
      </c>
      <c r="F1159" s="5">
        <v>8.0</v>
      </c>
    </row>
    <row r="1160" ht="15.75" customHeight="1">
      <c r="A1160" s="5" t="s">
        <v>830</v>
      </c>
      <c r="B1160" s="15" t="s">
        <v>8606</v>
      </c>
      <c r="C1160" s="5">
        <v>10612.0</v>
      </c>
      <c r="D1160" s="5">
        <v>1.0</v>
      </c>
      <c r="E1160" s="5">
        <v>4.0</v>
      </c>
      <c r="F1160" s="5">
        <v>0.0</v>
      </c>
    </row>
    <row r="1161" ht="15.75" customHeight="1">
      <c r="A1161" s="5" t="s">
        <v>831</v>
      </c>
      <c r="B1161" s="15" t="s">
        <v>8606</v>
      </c>
      <c r="C1161" s="5">
        <v>21554.0</v>
      </c>
      <c r="D1161" s="5">
        <v>11.0</v>
      </c>
      <c r="E1161" s="5">
        <v>6.0</v>
      </c>
      <c r="F1161" s="5">
        <v>3.0</v>
      </c>
    </row>
    <row r="1162" ht="15.75" customHeight="1">
      <c r="A1162" s="5" t="s">
        <v>832</v>
      </c>
      <c r="B1162" s="15" t="s">
        <v>8606</v>
      </c>
      <c r="C1162" s="5">
        <v>43797.0</v>
      </c>
      <c r="D1162" s="5">
        <v>31.0</v>
      </c>
      <c r="E1162" s="5">
        <v>10.0</v>
      </c>
      <c r="F1162" s="5">
        <v>1.0</v>
      </c>
    </row>
    <row r="1163" ht="15.75" customHeight="1">
      <c r="A1163" s="5" t="s">
        <v>833</v>
      </c>
      <c r="B1163" s="15" t="s">
        <v>8606</v>
      </c>
      <c r="C1163" s="5">
        <v>83823.0</v>
      </c>
      <c r="D1163" s="5">
        <v>40.0</v>
      </c>
      <c r="E1163" s="5">
        <v>31.0</v>
      </c>
      <c r="F1163" s="5">
        <v>9.0</v>
      </c>
    </row>
    <row r="1164" ht="15.75" customHeight="1">
      <c r="A1164" s="5" t="s">
        <v>834</v>
      </c>
      <c r="B1164" s="15" t="s">
        <v>8606</v>
      </c>
      <c r="C1164" s="5">
        <v>53321.0</v>
      </c>
      <c r="D1164" s="5">
        <v>22.0</v>
      </c>
      <c r="E1164" s="5">
        <v>14.0</v>
      </c>
      <c r="F1164" s="5">
        <v>2.0</v>
      </c>
    </row>
    <row r="1165" ht="15.75" customHeight="1">
      <c r="A1165" s="5" t="s">
        <v>835</v>
      </c>
      <c r="B1165" s="15" t="s">
        <v>8606</v>
      </c>
      <c r="C1165" s="5">
        <v>53234.0</v>
      </c>
      <c r="D1165" s="5">
        <v>34.0</v>
      </c>
      <c r="E1165" s="5">
        <v>13.0</v>
      </c>
      <c r="F1165" s="5">
        <v>3.0</v>
      </c>
    </row>
    <row r="1166" ht="15.75" customHeight="1">
      <c r="A1166" s="5" t="s">
        <v>836</v>
      </c>
      <c r="B1166" s="15" t="s">
        <v>8606</v>
      </c>
      <c r="C1166" s="5">
        <v>246026.0</v>
      </c>
      <c r="D1166" s="5">
        <v>188.0</v>
      </c>
      <c r="E1166" s="5">
        <v>42.0</v>
      </c>
      <c r="F1166" s="5">
        <v>35.0</v>
      </c>
    </row>
    <row r="1167" ht="15.75" customHeight="1">
      <c r="A1167" s="5" t="s">
        <v>837</v>
      </c>
      <c r="B1167" s="15" t="s">
        <v>8606</v>
      </c>
      <c r="C1167" s="5">
        <v>127024.0</v>
      </c>
      <c r="D1167" s="5">
        <v>85.0</v>
      </c>
      <c r="E1167" s="5">
        <v>20.0</v>
      </c>
      <c r="F1167" s="5">
        <v>10.0</v>
      </c>
    </row>
    <row r="1168" ht="15.75" customHeight="1">
      <c r="A1168" s="5" t="s">
        <v>838</v>
      </c>
      <c r="B1168" s="15" t="s">
        <v>8606</v>
      </c>
      <c r="C1168" s="5">
        <v>4797.0</v>
      </c>
      <c r="D1168" s="5">
        <v>0.0</v>
      </c>
      <c r="E1168" s="5">
        <v>1.0</v>
      </c>
      <c r="F1168" s="5">
        <v>0.0</v>
      </c>
    </row>
    <row r="1169" ht="15.75" customHeight="1">
      <c r="A1169" s="5" t="s">
        <v>839</v>
      </c>
      <c r="B1169" s="15" t="s">
        <v>8606</v>
      </c>
      <c r="C1169" s="5">
        <v>113645.0</v>
      </c>
      <c r="D1169" s="5">
        <v>82.0</v>
      </c>
      <c r="E1169" s="5">
        <v>18.0</v>
      </c>
      <c r="F1169" s="5">
        <v>11.0</v>
      </c>
    </row>
    <row r="1170" ht="15.75" customHeight="1">
      <c r="A1170" s="5" t="s">
        <v>192</v>
      </c>
      <c r="B1170" s="15" t="s">
        <v>8606</v>
      </c>
      <c r="C1170" s="5">
        <v>22478.0</v>
      </c>
      <c r="D1170" s="5">
        <v>6.0</v>
      </c>
      <c r="E1170" s="5">
        <v>4.0</v>
      </c>
      <c r="F1170" s="5">
        <v>1.0</v>
      </c>
    </row>
    <row r="1171" ht="15.75" customHeight="1">
      <c r="A1171" s="5" t="s">
        <v>577</v>
      </c>
      <c r="B1171" s="15" t="s">
        <v>8606</v>
      </c>
      <c r="C1171" s="5">
        <v>59537.0</v>
      </c>
      <c r="D1171" s="5">
        <v>20.0</v>
      </c>
      <c r="E1171" s="5">
        <v>16.0</v>
      </c>
      <c r="F1171" s="5">
        <v>4.0</v>
      </c>
    </row>
    <row r="1172" ht="15.75" customHeight="1">
      <c r="A1172" s="5" t="s">
        <v>840</v>
      </c>
      <c r="B1172" s="15" t="s">
        <v>8606</v>
      </c>
      <c r="C1172" s="5">
        <v>52161.0</v>
      </c>
      <c r="D1172" s="5">
        <v>22.0</v>
      </c>
      <c r="E1172" s="5">
        <v>2.0</v>
      </c>
      <c r="F1172" s="5">
        <v>1.0</v>
      </c>
    </row>
    <row r="1173" ht="15.75" customHeight="1">
      <c r="A1173" s="5" t="s">
        <v>86</v>
      </c>
      <c r="B1173" s="15" t="s">
        <v>8606</v>
      </c>
      <c r="C1173" s="5">
        <v>46242.0</v>
      </c>
      <c r="D1173" s="5">
        <v>29.0</v>
      </c>
      <c r="E1173" s="5">
        <v>13.0</v>
      </c>
      <c r="F1173" s="5">
        <v>1.0</v>
      </c>
    </row>
    <row r="1174" ht="15.75" customHeight="1">
      <c r="A1174" s="5" t="s">
        <v>481</v>
      </c>
      <c r="B1174" s="15" t="s">
        <v>8606</v>
      </c>
      <c r="C1174" s="5">
        <v>40305.0</v>
      </c>
      <c r="D1174" s="5">
        <v>32.0</v>
      </c>
      <c r="E1174" s="5">
        <v>6.0</v>
      </c>
      <c r="F1174" s="5">
        <v>0.0</v>
      </c>
    </row>
    <row r="1175" ht="15.75" customHeight="1">
      <c r="A1175" s="5" t="s">
        <v>841</v>
      </c>
      <c r="B1175" s="15" t="s">
        <v>8606</v>
      </c>
      <c r="C1175" s="5">
        <v>25128.0</v>
      </c>
      <c r="D1175" s="5">
        <v>20.0</v>
      </c>
      <c r="E1175" s="5">
        <v>4.0</v>
      </c>
      <c r="F1175" s="5">
        <v>2.0</v>
      </c>
    </row>
    <row r="1176" ht="15.75" customHeight="1">
      <c r="A1176" s="5" t="s">
        <v>842</v>
      </c>
      <c r="B1176" s="15" t="s">
        <v>8606</v>
      </c>
      <c r="C1176" s="5">
        <v>11501.0</v>
      </c>
      <c r="D1176" s="5">
        <v>9.0</v>
      </c>
      <c r="E1176" s="5">
        <v>5.0</v>
      </c>
      <c r="F1176" s="5">
        <v>1.0</v>
      </c>
    </row>
    <row r="1177" ht="15.75" customHeight="1">
      <c r="A1177" s="5" t="s">
        <v>843</v>
      </c>
      <c r="B1177" s="15" t="s">
        <v>8606</v>
      </c>
      <c r="C1177" s="5">
        <v>15349.0</v>
      </c>
      <c r="D1177" s="5">
        <v>4.0</v>
      </c>
      <c r="E1177" s="5">
        <v>3.0</v>
      </c>
      <c r="F1177" s="5">
        <v>0.0</v>
      </c>
    </row>
    <row r="1178" ht="15.75" customHeight="1">
      <c r="A1178" s="5" t="s">
        <v>844</v>
      </c>
      <c r="B1178" s="15" t="s">
        <v>8606</v>
      </c>
      <c r="C1178" s="5">
        <v>14736.0</v>
      </c>
      <c r="D1178" s="5">
        <v>8.0</v>
      </c>
      <c r="E1178" s="5">
        <v>4.0</v>
      </c>
      <c r="F1178" s="5">
        <v>0.0</v>
      </c>
    </row>
    <row r="1179" ht="15.75" customHeight="1">
      <c r="A1179" s="5" t="s">
        <v>845</v>
      </c>
      <c r="B1179" s="15" t="s">
        <v>8607</v>
      </c>
      <c r="C1179" s="5">
        <v>107408.0</v>
      </c>
      <c r="D1179" s="5">
        <v>76.0</v>
      </c>
      <c r="E1179" s="5">
        <v>22.0</v>
      </c>
      <c r="F1179" s="5">
        <v>10.0</v>
      </c>
    </row>
    <row r="1180" ht="15.75" customHeight="1">
      <c r="A1180" s="5" t="s">
        <v>847</v>
      </c>
      <c r="B1180" s="15" t="s">
        <v>8607</v>
      </c>
      <c r="C1180" s="5">
        <v>69490.0</v>
      </c>
      <c r="D1180" s="5">
        <v>50.0</v>
      </c>
      <c r="E1180" s="5">
        <v>32.0</v>
      </c>
      <c r="F1180" s="5">
        <v>4.0</v>
      </c>
    </row>
    <row r="1181" ht="15.75" customHeight="1">
      <c r="A1181" s="5" t="s">
        <v>539</v>
      </c>
      <c r="B1181" s="15" t="s">
        <v>8607</v>
      </c>
      <c r="C1181" s="5">
        <v>288258.0</v>
      </c>
      <c r="D1181" s="5">
        <v>244.0</v>
      </c>
      <c r="E1181" s="5">
        <v>68.0</v>
      </c>
      <c r="F1181" s="5">
        <v>46.0</v>
      </c>
    </row>
    <row r="1182" ht="15.75" customHeight="1">
      <c r="A1182" s="5" t="s">
        <v>51</v>
      </c>
      <c r="B1182" s="15" t="s">
        <v>8607</v>
      </c>
      <c r="C1182" s="5">
        <v>30203.0</v>
      </c>
      <c r="D1182" s="5">
        <v>15.0</v>
      </c>
      <c r="E1182" s="5">
        <v>12.0</v>
      </c>
      <c r="F1182" s="5">
        <v>2.0</v>
      </c>
    </row>
    <row r="1183" ht="15.75" customHeight="1">
      <c r="A1183" s="5" t="s">
        <v>430</v>
      </c>
      <c r="B1183" s="15" t="s">
        <v>8607</v>
      </c>
      <c r="C1183" s="5">
        <v>54550.0</v>
      </c>
      <c r="D1183" s="5">
        <v>46.0</v>
      </c>
      <c r="E1183" s="5">
        <v>31.0</v>
      </c>
      <c r="F1183" s="5">
        <v>6.0</v>
      </c>
    </row>
    <row r="1184" ht="15.75" customHeight="1">
      <c r="A1184" s="5" t="s">
        <v>848</v>
      </c>
      <c r="B1184" s="15" t="s">
        <v>8607</v>
      </c>
      <c r="C1184" s="5">
        <v>121167.0</v>
      </c>
      <c r="D1184" s="5">
        <v>81.0</v>
      </c>
      <c r="E1184" s="5">
        <v>22.0</v>
      </c>
      <c r="F1184" s="5">
        <v>12.0</v>
      </c>
    </row>
    <row r="1185" ht="15.75" customHeight="1">
      <c r="A1185" s="5" t="s">
        <v>555</v>
      </c>
      <c r="B1185" s="15" t="s">
        <v>8607</v>
      </c>
      <c r="C1185" s="5">
        <v>39785.0</v>
      </c>
      <c r="D1185" s="5">
        <v>30.0</v>
      </c>
      <c r="E1185" s="5">
        <v>15.0</v>
      </c>
      <c r="F1185" s="5">
        <v>6.0</v>
      </c>
    </row>
    <row r="1186" ht="15.75" customHeight="1">
      <c r="A1186" s="5" t="s">
        <v>169</v>
      </c>
      <c r="B1186" s="15" t="s">
        <v>8607</v>
      </c>
      <c r="C1186" s="5">
        <v>34182.0</v>
      </c>
      <c r="D1186" s="5">
        <v>25.0</v>
      </c>
      <c r="E1186" s="5">
        <v>10.0</v>
      </c>
      <c r="F1186" s="5">
        <v>6.0</v>
      </c>
    </row>
    <row r="1187" ht="15.75" customHeight="1">
      <c r="A1187" s="5" t="s">
        <v>849</v>
      </c>
      <c r="B1187" s="15" t="s">
        <v>8607</v>
      </c>
      <c r="C1187" s="5">
        <v>57291.0</v>
      </c>
      <c r="D1187" s="5">
        <v>26.0</v>
      </c>
      <c r="E1187" s="5">
        <v>15.0</v>
      </c>
      <c r="F1187" s="5">
        <v>2.0</v>
      </c>
    </row>
    <row r="1188" ht="15.75" customHeight="1">
      <c r="A1188" s="5" t="s">
        <v>850</v>
      </c>
      <c r="B1188" s="15" t="s">
        <v>8607</v>
      </c>
      <c r="C1188" s="5">
        <v>153500.0</v>
      </c>
      <c r="D1188" s="5">
        <v>93.0</v>
      </c>
      <c r="E1188" s="5">
        <v>27.0</v>
      </c>
      <c r="F1188" s="5">
        <v>11.0</v>
      </c>
    </row>
    <row r="1189" ht="15.75" customHeight="1">
      <c r="A1189" s="5" t="s">
        <v>851</v>
      </c>
      <c r="B1189" s="15" t="s">
        <v>8607</v>
      </c>
      <c r="C1189" s="5">
        <v>17021.0</v>
      </c>
      <c r="D1189" s="5">
        <v>7.0</v>
      </c>
      <c r="E1189" s="5">
        <v>7.0</v>
      </c>
      <c r="F1189" s="5">
        <v>3.0</v>
      </c>
    </row>
    <row r="1190" ht="15.75" customHeight="1">
      <c r="A1190" s="5" t="s">
        <v>852</v>
      </c>
      <c r="B1190" s="15" t="s">
        <v>8607</v>
      </c>
      <c r="C1190" s="5">
        <v>35086.0</v>
      </c>
      <c r="D1190" s="5">
        <v>20.0</v>
      </c>
      <c r="E1190" s="5">
        <v>8.0</v>
      </c>
      <c r="F1190" s="5">
        <v>5.0</v>
      </c>
    </row>
    <row r="1191" ht="15.75" customHeight="1">
      <c r="A1191" s="5" t="s">
        <v>853</v>
      </c>
      <c r="B1191" s="15" t="s">
        <v>8607</v>
      </c>
      <c r="C1191" s="5">
        <v>51258.0</v>
      </c>
      <c r="D1191" s="5">
        <v>22.0</v>
      </c>
      <c r="E1191" s="5">
        <v>10.0</v>
      </c>
      <c r="F1191" s="5">
        <v>2.0</v>
      </c>
    </row>
    <row r="1192" ht="15.75" customHeight="1">
      <c r="A1192" s="5" t="s">
        <v>854</v>
      </c>
      <c r="B1192" s="15" t="s">
        <v>8607</v>
      </c>
      <c r="C1192" s="5">
        <v>39000.0</v>
      </c>
      <c r="D1192" s="5">
        <v>20.0</v>
      </c>
      <c r="E1192" s="5">
        <v>10.0</v>
      </c>
      <c r="F1192" s="5">
        <v>2.0</v>
      </c>
    </row>
    <row r="1193" ht="15.75" customHeight="1">
      <c r="A1193" s="5" t="s">
        <v>86</v>
      </c>
      <c r="B1193" s="15" t="s">
        <v>8607</v>
      </c>
      <c r="C1193" s="5">
        <v>31834.0</v>
      </c>
      <c r="D1193" s="5">
        <v>19.0</v>
      </c>
      <c r="E1193" s="5">
        <v>16.0</v>
      </c>
      <c r="F1193" s="5">
        <v>2.0</v>
      </c>
    </row>
    <row r="1194" ht="15.75" customHeight="1">
      <c r="A1194" s="5" t="s">
        <v>855</v>
      </c>
      <c r="B1194" s="15" t="s">
        <v>8607</v>
      </c>
      <c r="C1194" s="5">
        <v>200686.0</v>
      </c>
      <c r="D1194" s="5">
        <v>157.0</v>
      </c>
      <c r="E1194" s="5">
        <v>41.0</v>
      </c>
      <c r="F1194" s="5">
        <v>24.0</v>
      </c>
    </row>
    <row r="1195" ht="15.75" customHeight="1">
      <c r="A1195" s="5" t="s">
        <v>856</v>
      </c>
      <c r="B1195" s="15" t="s">
        <v>8608</v>
      </c>
      <c r="C1195" s="5">
        <v>73045.0</v>
      </c>
      <c r="D1195" s="5">
        <v>62.0</v>
      </c>
      <c r="E1195" s="5">
        <v>12.0</v>
      </c>
      <c r="F1195" s="5">
        <v>7.0</v>
      </c>
    </row>
    <row r="1196" ht="15.75" customHeight="1">
      <c r="A1196" s="5" t="s">
        <v>858</v>
      </c>
      <c r="B1196" s="15" t="s">
        <v>8608</v>
      </c>
      <c r="C1196" s="5">
        <v>559966.0</v>
      </c>
      <c r="D1196" s="5">
        <v>454.0</v>
      </c>
      <c r="E1196" s="5">
        <v>96.0</v>
      </c>
      <c r="F1196" s="5">
        <v>77.0</v>
      </c>
    </row>
    <row r="1197" ht="15.75" customHeight="1">
      <c r="A1197" s="5" t="s">
        <v>859</v>
      </c>
      <c r="B1197" s="15" t="s">
        <v>8608</v>
      </c>
      <c r="C1197" s="5">
        <v>826518.0</v>
      </c>
      <c r="D1197" s="5">
        <v>739.0</v>
      </c>
      <c r="E1197" s="5">
        <v>149.0</v>
      </c>
      <c r="F1197" s="5">
        <v>114.0</v>
      </c>
    </row>
    <row r="1198" ht="15.75" customHeight="1">
      <c r="A1198" s="5" t="s">
        <v>860</v>
      </c>
      <c r="B1198" s="15" t="s">
        <v>8608</v>
      </c>
      <c r="C1198" s="5">
        <v>90601.0</v>
      </c>
      <c r="D1198" s="5">
        <v>55.0</v>
      </c>
      <c r="E1198" s="5">
        <v>13.0</v>
      </c>
      <c r="F1198" s="5">
        <v>4.0</v>
      </c>
    </row>
    <row r="1199" ht="15.75" customHeight="1">
      <c r="A1199" s="5" t="s">
        <v>861</v>
      </c>
      <c r="B1199" s="15" t="s">
        <v>8608</v>
      </c>
      <c r="C1199" s="5">
        <v>32524.0</v>
      </c>
      <c r="D1199" s="5">
        <v>16.0</v>
      </c>
      <c r="E1199" s="5">
        <v>4.0</v>
      </c>
      <c r="F1199" s="5">
        <v>2.0</v>
      </c>
    </row>
    <row r="1200" ht="15.75" customHeight="1">
      <c r="A1200" s="5" t="s">
        <v>146</v>
      </c>
      <c r="B1200" s="15" t="s">
        <v>8608</v>
      </c>
      <c r="C1200" s="5">
        <v>167700.0</v>
      </c>
      <c r="D1200" s="5">
        <v>114.0</v>
      </c>
      <c r="E1200" s="5">
        <v>25.0</v>
      </c>
      <c r="F1200" s="5">
        <v>21.0</v>
      </c>
    </row>
    <row r="1201" ht="15.75" customHeight="1">
      <c r="A1201" s="5" t="s">
        <v>862</v>
      </c>
      <c r="B1201" s="15" t="s">
        <v>8608</v>
      </c>
      <c r="C1201" s="5">
        <v>102180.0</v>
      </c>
      <c r="D1201" s="5">
        <v>55.0</v>
      </c>
      <c r="E1201" s="5">
        <v>18.0</v>
      </c>
      <c r="F1201" s="5">
        <v>6.0</v>
      </c>
    </row>
    <row r="1202" ht="15.75" customHeight="1">
      <c r="A1202" s="5" t="s">
        <v>863</v>
      </c>
      <c r="B1202" s="15" t="s">
        <v>8608</v>
      </c>
      <c r="C1202" s="5">
        <v>154567.0</v>
      </c>
      <c r="D1202" s="5">
        <v>121.0</v>
      </c>
      <c r="E1202" s="5">
        <v>21.0</v>
      </c>
      <c r="F1202" s="5">
        <v>10.0</v>
      </c>
    </row>
    <row r="1203" ht="15.75" customHeight="1">
      <c r="A1203" s="5" t="s">
        <v>864</v>
      </c>
      <c r="B1203" s="15" t="s">
        <v>8608</v>
      </c>
      <c r="C1203" s="5">
        <v>32537.0</v>
      </c>
      <c r="D1203" s="5">
        <v>19.0</v>
      </c>
      <c r="E1203" s="5">
        <v>7.0</v>
      </c>
      <c r="F1203" s="5">
        <v>2.0</v>
      </c>
    </row>
    <row r="1204" ht="15.75" customHeight="1">
      <c r="A1204" s="5" t="s">
        <v>865</v>
      </c>
      <c r="B1204" s="15" t="s">
        <v>8608</v>
      </c>
      <c r="C1204" s="5">
        <v>243569.0</v>
      </c>
      <c r="D1204" s="5">
        <v>172.0</v>
      </c>
      <c r="E1204" s="5">
        <v>38.0</v>
      </c>
      <c r="F1204" s="5">
        <v>33.0</v>
      </c>
    </row>
    <row r="1205" ht="15.75" customHeight="1">
      <c r="A1205" s="5" t="s">
        <v>866</v>
      </c>
      <c r="B1205" s="15" t="s">
        <v>8608</v>
      </c>
      <c r="C1205" s="5">
        <v>29658.0</v>
      </c>
      <c r="D1205" s="5">
        <v>25.0</v>
      </c>
      <c r="E1205" s="5">
        <v>6.0</v>
      </c>
      <c r="F1205" s="5">
        <v>2.0</v>
      </c>
    </row>
    <row r="1206" ht="15.75" customHeight="1">
      <c r="A1206" s="5" t="s">
        <v>867</v>
      </c>
      <c r="B1206" s="15" t="s">
        <v>8608</v>
      </c>
      <c r="C1206" s="5">
        <v>249839.0</v>
      </c>
      <c r="D1206" s="5">
        <v>165.0</v>
      </c>
      <c r="E1206" s="5">
        <v>36.0</v>
      </c>
      <c r="F1206" s="5">
        <v>26.0</v>
      </c>
    </row>
    <row r="1207" ht="15.75" customHeight="1">
      <c r="A1207" s="5" t="s">
        <v>164</v>
      </c>
      <c r="B1207" s="15" t="s">
        <v>8608</v>
      </c>
      <c r="C1207" s="5">
        <v>308151.0</v>
      </c>
      <c r="D1207" s="5">
        <v>244.0</v>
      </c>
      <c r="E1207" s="5">
        <v>45.0</v>
      </c>
      <c r="F1207" s="5">
        <v>46.0</v>
      </c>
    </row>
    <row r="1208" ht="15.75" customHeight="1">
      <c r="A1208" s="5" t="s">
        <v>321</v>
      </c>
      <c r="B1208" s="15" t="s">
        <v>8608</v>
      </c>
      <c r="C1208" s="5">
        <v>19793.0</v>
      </c>
      <c r="D1208" s="5">
        <v>14.0</v>
      </c>
      <c r="E1208" s="5">
        <v>9.0</v>
      </c>
      <c r="F1208" s="5">
        <v>2.0</v>
      </c>
    </row>
    <row r="1209" ht="15.75" customHeight="1">
      <c r="A1209" s="5" t="s">
        <v>72</v>
      </c>
      <c r="B1209" s="15" t="s">
        <v>8608</v>
      </c>
      <c r="C1209" s="5">
        <v>1027780.0</v>
      </c>
      <c r="D1209" s="5">
        <v>794.0</v>
      </c>
      <c r="E1209" s="5">
        <v>202.0</v>
      </c>
      <c r="F1209" s="5">
        <v>153.0</v>
      </c>
    </row>
    <row r="1210" ht="15.75" customHeight="1">
      <c r="A1210" s="5" t="s">
        <v>868</v>
      </c>
      <c r="B1210" s="15" t="s">
        <v>8608</v>
      </c>
      <c r="C1210" s="5">
        <v>900647.0</v>
      </c>
      <c r="D1210" s="5">
        <v>753.0</v>
      </c>
      <c r="E1210" s="5">
        <v>160.0</v>
      </c>
      <c r="F1210" s="5">
        <v>67.0</v>
      </c>
    </row>
    <row r="1211" ht="15.75" customHeight="1">
      <c r="A1211" s="5" t="s">
        <v>869</v>
      </c>
      <c r="B1211" s="15" t="s">
        <v>8608</v>
      </c>
      <c r="C1211" s="5">
        <v>48727.0</v>
      </c>
      <c r="D1211" s="5">
        <v>33.0</v>
      </c>
      <c r="E1211" s="5">
        <v>5.0</v>
      </c>
      <c r="F1211" s="5">
        <v>4.0</v>
      </c>
    </row>
    <row r="1212" ht="15.75" customHeight="1">
      <c r="A1212" s="5" t="s">
        <v>870</v>
      </c>
      <c r="B1212" s="15" t="s">
        <v>8608</v>
      </c>
      <c r="C1212" s="5">
        <v>110483.0</v>
      </c>
      <c r="D1212" s="5">
        <v>69.0</v>
      </c>
      <c r="E1212" s="5">
        <v>17.0</v>
      </c>
      <c r="F1212" s="5">
        <v>7.0</v>
      </c>
    </row>
    <row r="1213" ht="15.75" customHeight="1">
      <c r="A1213" s="5" t="s">
        <v>853</v>
      </c>
      <c r="B1213" s="15" t="s">
        <v>8608</v>
      </c>
      <c r="C1213" s="5">
        <v>25653.0</v>
      </c>
      <c r="D1213" s="5">
        <v>11.0</v>
      </c>
      <c r="E1213" s="5">
        <v>5.0</v>
      </c>
      <c r="F1213" s="5">
        <v>1.0</v>
      </c>
    </row>
    <row r="1214" ht="15.75" customHeight="1">
      <c r="A1214" s="5" t="s">
        <v>464</v>
      </c>
      <c r="B1214" s="15" t="s">
        <v>8608</v>
      </c>
      <c r="C1214" s="5">
        <v>37569.0</v>
      </c>
      <c r="D1214" s="5">
        <v>36.0</v>
      </c>
      <c r="E1214" s="5">
        <v>12.0</v>
      </c>
      <c r="F1214" s="5">
        <v>7.0</v>
      </c>
    </row>
    <row r="1215" ht="15.75" customHeight="1">
      <c r="A1215" s="5" t="s">
        <v>86</v>
      </c>
      <c r="B1215" s="15" t="s">
        <v>8608</v>
      </c>
      <c r="C1215" s="5">
        <v>149459.0</v>
      </c>
      <c r="D1215" s="5">
        <v>110.0</v>
      </c>
      <c r="E1215" s="5">
        <v>24.0</v>
      </c>
      <c r="F1215" s="5">
        <v>15.0</v>
      </c>
    </row>
    <row r="1216" ht="15.75" customHeight="1">
      <c r="A1216" s="5" t="s">
        <v>871</v>
      </c>
      <c r="B1216" s="15" t="s">
        <v>8608</v>
      </c>
      <c r="C1216" s="5">
        <v>101538.0</v>
      </c>
      <c r="D1216" s="5">
        <v>82.0</v>
      </c>
      <c r="E1216" s="5">
        <v>10.0</v>
      </c>
      <c r="F1216" s="5">
        <v>9.0</v>
      </c>
    </row>
    <row r="1217" ht="15.75" customHeight="1">
      <c r="A1217" s="5" t="s">
        <v>872</v>
      </c>
      <c r="B1217" s="15" t="s">
        <v>8608</v>
      </c>
      <c r="C1217" s="5">
        <v>51438.0</v>
      </c>
      <c r="D1217" s="5">
        <v>83.0</v>
      </c>
      <c r="E1217" s="5">
        <v>14.0</v>
      </c>
      <c r="F1217" s="5">
        <v>11.0</v>
      </c>
    </row>
    <row r="1218" ht="15.75" customHeight="1">
      <c r="A1218" s="5" t="s">
        <v>859</v>
      </c>
      <c r="B1218" s="15" t="s">
        <v>8608</v>
      </c>
      <c r="C1218" s="5">
        <v>623353.0</v>
      </c>
      <c r="D1218" s="5">
        <v>670.0</v>
      </c>
      <c r="E1218" s="5">
        <v>304.0</v>
      </c>
      <c r="F1218" s="5">
        <v>44.0</v>
      </c>
    </row>
    <row r="1219" ht="15.75" customHeight="1">
      <c r="A1219" s="5" t="s">
        <v>874</v>
      </c>
      <c r="B1219" s="15" t="s">
        <v>8609</v>
      </c>
      <c r="C1219" s="5">
        <v>214858.0</v>
      </c>
      <c r="D1219" s="5">
        <v>216.0</v>
      </c>
      <c r="E1219" s="5">
        <v>75.0</v>
      </c>
      <c r="F1219" s="5">
        <v>48.0</v>
      </c>
    </row>
    <row r="1220" ht="15.75" customHeight="1">
      <c r="A1220" s="5" t="s">
        <v>876</v>
      </c>
      <c r="B1220" s="15" t="s">
        <v>8609</v>
      </c>
      <c r="C1220" s="5">
        <v>128633.0</v>
      </c>
      <c r="D1220" s="5">
        <v>118.0</v>
      </c>
      <c r="E1220" s="5">
        <v>34.0</v>
      </c>
      <c r="F1220" s="5">
        <v>14.0</v>
      </c>
    </row>
    <row r="1221" ht="15.75" customHeight="1">
      <c r="A1221" s="5" t="s">
        <v>877</v>
      </c>
      <c r="B1221" s="15" t="s">
        <v>8609</v>
      </c>
      <c r="C1221" s="5">
        <v>555071.0</v>
      </c>
      <c r="D1221" s="5">
        <v>386.0</v>
      </c>
      <c r="E1221" s="5">
        <v>104.0</v>
      </c>
      <c r="F1221" s="5">
        <v>77.0</v>
      </c>
    </row>
    <row r="1222" ht="15.75" customHeight="1">
      <c r="A1222" s="5" t="s">
        <v>878</v>
      </c>
      <c r="B1222" s="15" t="s">
        <v>8609</v>
      </c>
      <c r="C1222" s="5">
        <v>17283.0</v>
      </c>
      <c r="D1222" s="5">
        <v>24.0</v>
      </c>
      <c r="E1222" s="5">
        <v>12.0</v>
      </c>
      <c r="F1222" s="5">
        <v>7.0</v>
      </c>
    </row>
    <row r="1223" ht="15.75" customHeight="1">
      <c r="A1223" s="5" t="s">
        <v>879</v>
      </c>
      <c r="B1223" s="15" t="s">
        <v>8609</v>
      </c>
      <c r="C1223" s="5">
        <v>770391.0</v>
      </c>
      <c r="D1223" s="5">
        <v>576.0</v>
      </c>
      <c r="E1223" s="5">
        <v>187.0</v>
      </c>
      <c r="F1223" s="5">
        <v>117.0</v>
      </c>
    </row>
    <row r="1224" ht="15.75" customHeight="1">
      <c r="A1224" s="5" t="s">
        <v>51</v>
      </c>
      <c r="B1224" s="15" t="s">
        <v>8609</v>
      </c>
      <c r="C1224" s="5">
        <v>70965.0</v>
      </c>
      <c r="D1224" s="5">
        <v>35.0</v>
      </c>
      <c r="E1224" s="5">
        <v>20.0</v>
      </c>
      <c r="F1224" s="5">
        <v>9.0</v>
      </c>
    </row>
    <row r="1225" ht="15.75" customHeight="1">
      <c r="A1225" s="5" t="s">
        <v>880</v>
      </c>
      <c r="B1225" s="15" t="s">
        <v>8609</v>
      </c>
      <c r="C1225" s="5">
        <v>469033.0</v>
      </c>
      <c r="D1225" s="5">
        <v>293.0</v>
      </c>
      <c r="E1225" s="5">
        <v>98.0</v>
      </c>
      <c r="F1225" s="5">
        <v>40.0</v>
      </c>
    </row>
    <row r="1226" ht="15.75" customHeight="1">
      <c r="A1226" s="5" t="s">
        <v>881</v>
      </c>
      <c r="B1226" s="15" t="s">
        <v>8609</v>
      </c>
      <c r="C1226" s="5">
        <v>161043.0</v>
      </c>
      <c r="D1226" s="5">
        <v>99.0</v>
      </c>
      <c r="E1226" s="5">
        <v>37.0</v>
      </c>
      <c r="F1226" s="5">
        <v>19.0</v>
      </c>
    </row>
    <row r="1227" ht="15.75" customHeight="1">
      <c r="A1227" s="5" t="s">
        <v>316</v>
      </c>
      <c r="B1227" s="15" t="s">
        <v>8609</v>
      </c>
      <c r="C1227" s="5">
        <v>1569953.0</v>
      </c>
      <c r="D1227" s="5">
        <v>1213.0</v>
      </c>
      <c r="E1227" s="5">
        <v>287.0</v>
      </c>
      <c r="F1227" s="5">
        <v>324.0</v>
      </c>
    </row>
    <row r="1228" ht="15.75" customHeight="1">
      <c r="A1228" s="5" t="s">
        <v>882</v>
      </c>
      <c r="B1228" s="15" t="s">
        <v>8609</v>
      </c>
      <c r="C1228" s="5">
        <v>10765.0</v>
      </c>
      <c r="D1228" s="5">
        <v>17.0</v>
      </c>
      <c r="E1228" s="5">
        <v>4.0</v>
      </c>
      <c r="F1228" s="5">
        <v>3.0</v>
      </c>
    </row>
    <row r="1229" ht="15.75" customHeight="1">
      <c r="A1229" s="5" t="s">
        <v>883</v>
      </c>
      <c r="B1229" s="15" t="s">
        <v>8609</v>
      </c>
      <c r="C1229" s="5">
        <v>692143.0</v>
      </c>
      <c r="D1229" s="5">
        <v>471.0</v>
      </c>
      <c r="E1229" s="5">
        <v>119.0</v>
      </c>
      <c r="F1229" s="5">
        <v>131.0</v>
      </c>
    </row>
    <row r="1230" ht="15.75" customHeight="1">
      <c r="A1230" s="5" t="s">
        <v>660</v>
      </c>
      <c r="B1230" s="15" t="s">
        <v>8609</v>
      </c>
      <c r="C1230" s="5">
        <v>506937.0</v>
      </c>
      <c r="D1230" s="5">
        <v>306.0</v>
      </c>
      <c r="E1230" s="5">
        <v>85.0</v>
      </c>
      <c r="F1230" s="5">
        <v>85.0</v>
      </c>
    </row>
    <row r="1231" ht="15.75" customHeight="1">
      <c r="A1231" s="5" t="s">
        <v>884</v>
      </c>
      <c r="B1231" s="15" t="s">
        <v>8609</v>
      </c>
      <c r="C1231" s="5">
        <v>768537.0</v>
      </c>
      <c r="D1231" s="5">
        <v>745.0</v>
      </c>
      <c r="E1231" s="5">
        <v>217.0</v>
      </c>
      <c r="F1231" s="5">
        <v>110.0</v>
      </c>
    </row>
    <row r="1232" ht="15.75" customHeight="1">
      <c r="A1232" s="5" t="s">
        <v>872</v>
      </c>
      <c r="B1232" s="15" t="s">
        <v>8609</v>
      </c>
      <c r="C1232" s="5">
        <v>814299.0</v>
      </c>
      <c r="D1232" s="5">
        <v>581.0</v>
      </c>
      <c r="E1232" s="5">
        <v>136.0</v>
      </c>
      <c r="F1232" s="5">
        <v>105.0</v>
      </c>
    </row>
    <row r="1233" ht="15.75" customHeight="1">
      <c r="A1233" s="5" t="s">
        <v>885</v>
      </c>
      <c r="B1233" s="15" t="s">
        <v>8610</v>
      </c>
      <c r="C1233" s="5">
        <v>10439.0</v>
      </c>
      <c r="D1233" s="5">
        <v>4.0</v>
      </c>
      <c r="E1233" s="5">
        <v>2.0</v>
      </c>
      <c r="F1233" s="5">
        <v>0.0</v>
      </c>
    </row>
    <row r="1234" ht="15.75" customHeight="1">
      <c r="A1234" s="5" t="s">
        <v>887</v>
      </c>
      <c r="B1234" s="15" t="s">
        <v>8610</v>
      </c>
      <c r="C1234" s="5">
        <v>9424.0</v>
      </c>
      <c r="D1234" s="5">
        <v>5.0</v>
      </c>
      <c r="E1234" s="5">
        <v>7.0</v>
      </c>
      <c r="F1234" s="5">
        <v>0.0</v>
      </c>
    </row>
    <row r="1235" ht="15.75" customHeight="1">
      <c r="A1235" s="5" t="s">
        <v>888</v>
      </c>
      <c r="B1235" s="15" t="s">
        <v>8610</v>
      </c>
      <c r="C1235" s="5">
        <v>113778.0</v>
      </c>
      <c r="D1235" s="5">
        <v>54.0</v>
      </c>
      <c r="E1235" s="5">
        <v>16.0</v>
      </c>
      <c r="F1235" s="5">
        <v>4.0</v>
      </c>
    </row>
    <row r="1236" ht="15.75" customHeight="1">
      <c r="A1236" s="5" t="s">
        <v>889</v>
      </c>
      <c r="B1236" s="15" t="s">
        <v>8610</v>
      </c>
      <c r="C1236" s="5">
        <v>28932.0</v>
      </c>
      <c r="D1236" s="5">
        <v>21.0</v>
      </c>
      <c r="E1236" s="5">
        <v>9.0</v>
      </c>
      <c r="F1236" s="5">
        <v>3.0</v>
      </c>
    </row>
    <row r="1237" ht="15.75" customHeight="1">
      <c r="A1237" s="5" t="s">
        <v>890</v>
      </c>
      <c r="B1237" s="15" t="s">
        <v>8610</v>
      </c>
      <c r="C1237" s="5">
        <v>23244.0</v>
      </c>
      <c r="D1237" s="5">
        <v>13.0</v>
      </c>
      <c r="E1237" s="5">
        <v>5.0</v>
      </c>
      <c r="F1237" s="5">
        <v>0.0</v>
      </c>
    </row>
    <row r="1238" ht="15.75" customHeight="1">
      <c r="A1238" s="5" t="s">
        <v>891</v>
      </c>
      <c r="B1238" s="15" t="s">
        <v>8610</v>
      </c>
      <c r="C1238" s="5">
        <v>15324.0</v>
      </c>
      <c r="D1238" s="5">
        <v>14.0</v>
      </c>
      <c r="E1238" s="5">
        <v>4.0</v>
      </c>
      <c r="F1238" s="5">
        <v>1.0</v>
      </c>
    </row>
    <row r="1239" ht="15.75" customHeight="1">
      <c r="A1239" s="5" t="s">
        <v>892</v>
      </c>
      <c r="B1239" s="15" t="s">
        <v>8610</v>
      </c>
      <c r="C1239" s="5">
        <v>8623.0</v>
      </c>
      <c r="D1239" s="5">
        <v>7.0</v>
      </c>
      <c r="E1239" s="5">
        <v>4.0</v>
      </c>
      <c r="F1239" s="5">
        <v>0.0</v>
      </c>
    </row>
    <row r="1240" ht="15.75" customHeight="1">
      <c r="A1240" s="5" t="s">
        <v>893</v>
      </c>
      <c r="B1240" s="15" t="s">
        <v>8610</v>
      </c>
      <c r="C1240" s="5">
        <v>59283.0</v>
      </c>
      <c r="D1240" s="5">
        <v>19.0</v>
      </c>
      <c r="E1240" s="5">
        <v>10.0</v>
      </c>
      <c r="F1240" s="5">
        <v>2.0</v>
      </c>
    </row>
    <row r="1241" ht="15.75" customHeight="1">
      <c r="A1241" s="5" t="s">
        <v>331</v>
      </c>
      <c r="B1241" s="15" t="s">
        <v>8610</v>
      </c>
      <c r="C1241" s="5">
        <v>106232.0</v>
      </c>
      <c r="D1241" s="5">
        <v>82.0</v>
      </c>
      <c r="E1241" s="5">
        <v>23.0</v>
      </c>
      <c r="F1241" s="5">
        <v>7.0</v>
      </c>
    </row>
    <row r="1242" ht="15.75" customHeight="1">
      <c r="A1242" s="5" t="s">
        <v>894</v>
      </c>
      <c r="B1242" s="15" t="s">
        <v>8610</v>
      </c>
      <c r="C1242" s="5">
        <v>17511.0</v>
      </c>
      <c r="D1242" s="5">
        <v>13.0</v>
      </c>
      <c r="E1242" s="5">
        <v>7.0</v>
      </c>
      <c r="F1242" s="5">
        <v>0.0</v>
      </c>
    </row>
    <row r="1243" ht="15.75" customHeight="1">
      <c r="A1243" s="5" t="s">
        <v>386</v>
      </c>
      <c r="B1243" s="15" t="s">
        <v>8610</v>
      </c>
      <c r="C1243" s="5">
        <v>155439.0</v>
      </c>
      <c r="D1243" s="5">
        <v>94.0</v>
      </c>
      <c r="E1243" s="5">
        <v>36.0</v>
      </c>
      <c r="F1243" s="5">
        <v>13.0</v>
      </c>
    </row>
    <row r="1244" ht="15.75" customHeight="1">
      <c r="A1244" s="5" t="s">
        <v>895</v>
      </c>
      <c r="B1244" s="15" t="s">
        <v>8610</v>
      </c>
      <c r="C1244" s="5">
        <v>43669.0</v>
      </c>
      <c r="D1244" s="5">
        <v>23.0</v>
      </c>
      <c r="E1244" s="5">
        <v>3.0</v>
      </c>
      <c r="F1244" s="5">
        <v>4.0</v>
      </c>
    </row>
    <row r="1245" ht="15.75" customHeight="1">
      <c r="A1245" s="5" t="s">
        <v>29</v>
      </c>
      <c r="B1245" s="15" t="s">
        <v>8610</v>
      </c>
      <c r="C1245" s="5">
        <v>134976.0</v>
      </c>
      <c r="D1245" s="5">
        <v>92.0</v>
      </c>
      <c r="E1245" s="5">
        <v>23.0</v>
      </c>
      <c r="F1245" s="5">
        <v>12.0</v>
      </c>
    </row>
    <row r="1246" ht="15.75" customHeight="1">
      <c r="A1246" s="5" t="s">
        <v>534</v>
      </c>
      <c r="B1246" s="15" t="s">
        <v>8610</v>
      </c>
      <c r="C1246" s="5">
        <v>51813.0</v>
      </c>
      <c r="D1246" s="5">
        <v>14.0</v>
      </c>
      <c r="E1246" s="5">
        <v>9.0</v>
      </c>
      <c r="F1246" s="5">
        <v>2.0</v>
      </c>
    </row>
    <row r="1247" ht="15.75" customHeight="1">
      <c r="A1247" s="5" t="s">
        <v>896</v>
      </c>
      <c r="B1247" s="15" t="s">
        <v>8610</v>
      </c>
      <c r="C1247" s="5">
        <v>26167.0</v>
      </c>
      <c r="D1247" s="5">
        <v>17.0</v>
      </c>
      <c r="E1247" s="5">
        <v>8.0</v>
      </c>
      <c r="F1247" s="5">
        <v>5.0</v>
      </c>
    </row>
    <row r="1248" ht="15.75" customHeight="1">
      <c r="A1248" s="5" t="s">
        <v>897</v>
      </c>
      <c r="B1248" s="15" t="s">
        <v>8610</v>
      </c>
      <c r="C1248" s="5">
        <v>25681.0</v>
      </c>
      <c r="D1248" s="5">
        <v>12.0</v>
      </c>
      <c r="E1248" s="5">
        <v>6.0</v>
      </c>
      <c r="F1248" s="5">
        <v>1.0</v>
      </c>
    </row>
    <row r="1249" ht="15.75" customHeight="1">
      <c r="A1249" s="5" t="s">
        <v>898</v>
      </c>
      <c r="B1249" s="15" t="s">
        <v>8610</v>
      </c>
      <c r="C1249" s="5">
        <v>38256.0</v>
      </c>
      <c r="D1249" s="5">
        <v>22.0</v>
      </c>
      <c r="E1249" s="5">
        <v>13.0</v>
      </c>
      <c r="F1249" s="5">
        <v>2.0</v>
      </c>
    </row>
    <row r="1250" ht="15.75" customHeight="1">
      <c r="A1250" s="5" t="s">
        <v>899</v>
      </c>
      <c r="B1250" s="15" t="s">
        <v>8610</v>
      </c>
      <c r="C1250" s="5">
        <v>30703.0</v>
      </c>
      <c r="D1250" s="5">
        <v>15.0</v>
      </c>
      <c r="E1250" s="5">
        <v>11.0</v>
      </c>
      <c r="F1250" s="5">
        <v>2.0</v>
      </c>
    </row>
    <row r="1251" ht="15.75" customHeight="1">
      <c r="A1251" s="5" t="s">
        <v>537</v>
      </c>
      <c r="B1251" s="15" t="s">
        <v>8610</v>
      </c>
      <c r="C1251" s="5">
        <v>77370.0</v>
      </c>
      <c r="D1251" s="5">
        <v>37.0</v>
      </c>
      <c r="E1251" s="5">
        <v>7.0</v>
      </c>
      <c r="F1251" s="5">
        <v>5.0</v>
      </c>
    </row>
    <row r="1252" ht="15.75" customHeight="1">
      <c r="A1252" s="5" t="s">
        <v>153</v>
      </c>
      <c r="B1252" s="15" t="s">
        <v>8610</v>
      </c>
      <c r="C1252" s="5">
        <v>13756.0</v>
      </c>
      <c r="D1252" s="5">
        <v>10.0</v>
      </c>
      <c r="E1252" s="5">
        <v>2.0</v>
      </c>
      <c r="F1252" s="5">
        <v>1.0</v>
      </c>
    </row>
    <row r="1253" ht="15.75" customHeight="1">
      <c r="A1253" s="5" t="s">
        <v>270</v>
      </c>
      <c r="B1253" s="15" t="s">
        <v>8610</v>
      </c>
      <c r="C1253" s="5">
        <v>36573.0</v>
      </c>
      <c r="D1253" s="5">
        <v>26.0</v>
      </c>
      <c r="E1253" s="5">
        <v>12.0</v>
      </c>
      <c r="F1253" s="5">
        <v>7.0</v>
      </c>
    </row>
    <row r="1254" ht="15.75" customHeight="1">
      <c r="A1254" s="5" t="s">
        <v>641</v>
      </c>
      <c r="B1254" s="15" t="s">
        <v>8610</v>
      </c>
      <c r="C1254" s="5">
        <v>25929.0</v>
      </c>
      <c r="D1254" s="5">
        <v>19.0</v>
      </c>
      <c r="E1254" s="5">
        <v>7.0</v>
      </c>
      <c r="F1254" s="5">
        <v>6.0</v>
      </c>
    </row>
    <row r="1255" ht="15.75" customHeight="1">
      <c r="A1255" s="5" t="s">
        <v>900</v>
      </c>
      <c r="B1255" s="15" t="s">
        <v>8610</v>
      </c>
      <c r="C1255" s="5">
        <v>108679.0</v>
      </c>
      <c r="D1255" s="5">
        <v>76.0</v>
      </c>
      <c r="E1255" s="5">
        <v>11.0</v>
      </c>
      <c r="F1255" s="5">
        <v>6.0</v>
      </c>
    </row>
    <row r="1256" ht="15.75" customHeight="1">
      <c r="A1256" s="5" t="s">
        <v>643</v>
      </c>
      <c r="B1256" s="15" t="s">
        <v>8610</v>
      </c>
      <c r="C1256" s="5">
        <v>33184.0</v>
      </c>
      <c r="D1256" s="5">
        <v>28.0</v>
      </c>
      <c r="E1256" s="5">
        <v>14.0</v>
      </c>
      <c r="F1256" s="5">
        <v>7.0</v>
      </c>
    </row>
    <row r="1257" ht="15.75" customHeight="1">
      <c r="A1257" s="5" t="s">
        <v>901</v>
      </c>
      <c r="B1257" s="15" t="s">
        <v>8610</v>
      </c>
      <c r="C1257" s="5">
        <v>412813.0</v>
      </c>
      <c r="D1257" s="5">
        <v>295.0</v>
      </c>
      <c r="E1257" s="5">
        <v>84.0</v>
      </c>
      <c r="F1257" s="5">
        <v>24.0</v>
      </c>
    </row>
    <row r="1258" ht="15.75" customHeight="1">
      <c r="A1258" s="5" t="s">
        <v>902</v>
      </c>
      <c r="B1258" s="15" t="s">
        <v>8610</v>
      </c>
      <c r="C1258" s="5">
        <v>25460.0</v>
      </c>
      <c r="D1258" s="5">
        <v>9.0</v>
      </c>
      <c r="E1258" s="5">
        <v>3.0</v>
      </c>
      <c r="F1258" s="5">
        <v>1.0</v>
      </c>
    </row>
    <row r="1259" ht="15.75" customHeight="1">
      <c r="A1259" s="5" t="s">
        <v>903</v>
      </c>
      <c r="B1259" s="15" t="s">
        <v>8610</v>
      </c>
      <c r="C1259" s="5">
        <v>15678.0</v>
      </c>
      <c r="D1259" s="5">
        <v>10.0</v>
      </c>
      <c r="E1259" s="5">
        <v>3.0</v>
      </c>
      <c r="F1259" s="5">
        <v>2.0</v>
      </c>
    </row>
    <row r="1260" ht="15.75" customHeight="1">
      <c r="A1260" s="5" t="s">
        <v>904</v>
      </c>
      <c r="B1260" s="15" t="s">
        <v>8610</v>
      </c>
      <c r="C1260" s="5">
        <v>90869.0</v>
      </c>
      <c r="D1260" s="5">
        <v>75.0</v>
      </c>
      <c r="E1260" s="5">
        <v>24.0</v>
      </c>
      <c r="F1260" s="5">
        <v>9.0</v>
      </c>
    </row>
    <row r="1261" ht="15.75" customHeight="1">
      <c r="A1261" s="5" t="s">
        <v>905</v>
      </c>
      <c r="B1261" s="15" t="s">
        <v>8610</v>
      </c>
      <c r="C1261" s="5">
        <v>41607.0</v>
      </c>
      <c r="D1261" s="5">
        <v>23.0</v>
      </c>
      <c r="E1261" s="5">
        <v>7.0</v>
      </c>
      <c r="F1261" s="5">
        <v>1.0</v>
      </c>
    </row>
    <row r="1262" ht="15.75" customHeight="1">
      <c r="A1262" s="5" t="s">
        <v>906</v>
      </c>
      <c r="B1262" s="15" t="s">
        <v>8610</v>
      </c>
      <c r="C1262" s="5">
        <v>45955.0</v>
      </c>
      <c r="D1262" s="5">
        <v>19.0</v>
      </c>
      <c r="E1262" s="5">
        <v>2.0</v>
      </c>
      <c r="F1262" s="5">
        <v>3.0</v>
      </c>
    </row>
    <row r="1263" ht="15.75" customHeight="1">
      <c r="A1263" s="5" t="s">
        <v>907</v>
      </c>
      <c r="B1263" s="15" t="s">
        <v>8610</v>
      </c>
      <c r="C1263" s="5">
        <v>36483.0</v>
      </c>
      <c r="D1263" s="5">
        <v>23.0</v>
      </c>
      <c r="E1263" s="5">
        <v>10.0</v>
      </c>
      <c r="F1263" s="5">
        <v>3.0</v>
      </c>
    </row>
    <row r="1264" ht="15.75" customHeight="1">
      <c r="A1264" s="5" t="s">
        <v>908</v>
      </c>
      <c r="B1264" s="15" t="s">
        <v>8610</v>
      </c>
      <c r="C1264" s="5">
        <v>32056.0</v>
      </c>
      <c r="D1264" s="5">
        <v>31.0</v>
      </c>
      <c r="E1264" s="5">
        <v>7.0</v>
      </c>
      <c r="F1264" s="5">
        <v>2.0</v>
      </c>
    </row>
    <row r="1265" ht="15.75" customHeight="1">
      <c r="A1265" s="5" t="s">
        <v>909</v>
      </c>
      <c r="B1265" s="15" t="s">
        <v>8610</v>
      </c>
      <c r="C1265" s="5">
        <v>284058.0</v>
      </c>
      <c r="D1265" s="5">
        <v>226.0</v>
      </c>
      <c r="E1265" s="5">
        <v>51.0</v>
      </c>
      <c r="F1265" s="5">
        <v>23.0</v>
      </c>
    </row>
    <row r="1266" ht="15.75" customHeight="1">
      <c r="A1266" s="5" t="s">
        <v>910</v>
      </c>
      <c r="B1266" s="15" t="s">
        <v>8610</v>
      </c>
      <c r="C1266" s="5">
        <v>64292.0</v>
      </c>
      <c r="D1266" s="5">
        <v>26.0</v>
      </c>
      <c r="E1266" s="5">
        <v>9.0</v>
      </c>
      <c r="F1266" s="5">
        <v>2.0</v>
      </c>
    </row>
    <row r="1267" ht="15.75" customHeight="1">
      <c r="A1267" s="5" t="s">
        <v>911</v>
      </c>
      <c r="B1267" s="15" t="s">
        <v>8610</v>
      </c>
      <c r="C1267" s="5">
        <v>25419.0</v>
      </c>
      <c r="D1267" s="5">
        <v>19.0</v>
      </c>
      <c r="E1267" s="5">
        <v>7.0</v>
      </c>
      <c r="F1267" s="5">
        <v>1.0</v>
      </c>
    </row>
    <row r="1268" ht="15.75" customHeight="1">
      <c r="A1268" s="5" t="s">
        <v>912</v>
      </c>
      <c r="B1268" s="15" t="s">
        <v>8610</v>
      </c>
      <c r="C1268" s="5">
        <v>11350.0</v>
      </c>
      <c r="D1268" s="5">
        <v>9.0</v>
      </c>
      <c r="E1268" s="5">
        <v>3.0</v>
      </c>
      <c r="F1268" s="5">
        <v>1.0</v>
      </c>
    </row>
    <row r="1269" ht="15.75" customHeight="1">
      <c r="A1269" s="5" t="s">
        <v>913</v>
      </c>
      <c r="B1269" s="15" t="s">
        <v>8610</v>
      </c>
      <c r="C1269" s="5">
        <v>70059.0</v>
      </c>
      <c r="D1269" s="5">
        <v>38.0</v>
      </c>
      <c r="E1269" s="5">
        <v>10.0</v>
      </c>
      <c r="F1269" s="5">
        <v>4.0</v>
      </c>
    </row>
    <row r="1270" ht="15.75" customHeight="1">
      <c r="A1270" s="5" t="s">
        <v>57</v>
      </c>
      <c r="B1270" s="15" t="s">
        <v>8610</v>
      </c>
      <c r="C1270" s="5">
        <v>159597.0</v>
      </c>
      <c r="D1270" s="5">
        <v>85.0</v>
      </c>
      <c r="E1270" s="5">
        <v>19.0</v>
      </c>
      <c r="F1270" s="5">
        <v>14.0</v>
      </c>
    </row>
    <row r="1271" ht="15.75" customHeight="1">
      <c r="A1271" s="5" t="s">
        <v>914</v>
      </c>
      <c r="B1271" s="15" t="s">
        <v>8610</v>
      </c>
      <c r="C1271" s="5">
        <v>258994.0</v>
      </c>
      <c r="D1271" s="5">
        <v>201.0</v>
      </c>
      <c r="E1271" s="5">
        <v>44.0</v>
      </c>
      <c r="F1271" s="5">
        <v>30.0</v>
      </c>
    </row>
    <row r="1272" ht="15.75" customHeight="1">
      <c r="A1272" s="5" t="s">
        <v>915</v>
      </c>
      <c r="B1272" s="15" t="s">
        <v>8610</v>
      </c>
      <c r="C1272" s="5">
        <v>17380.0</v>
      </c>
      <c r="D1272" s="5">
        <v>8.0</v>
      </c>
      <c r="E1272" s="5">
        <v>6.0</v>
      </c>
      <c r="F1272" s="5">
        <v>0.0</v>
      </c>
    </row>
    <row r="1273" ht="15.75" customHeight="1">
      <c r="A1273" s="5" t="s">
        <v>321</v>
      </c>
      <c r="B1273" s="15" t="s">
        <v>8610</v>
      </c>
      <c r="C1273" s="5">
        <v>630227.0</v>
      </c>
      <c r="D1273" s="5">
        <v>401.0</v>
      </c>
      <c r="E1273" s="5">
        <v>98.0</v>
      </c>
      <c r="F1273" s="5">
        <v>69.0</v>
      </c>
    </row>
    <row r="1274" ht="15.75" customHeight="1">
      <c r="A1274" s="5" t="s">
        <v>916</v>
      </c>
      <c r="B1274" s="15" t="s">
        <v>8610</v>
      </c>
      <c r="C1274" s="5">
        <v>2215.0</v>
      </c>
      <c r="D1274" s="5">
        <v>0.0</v>
      </c>
      <c r="E1274" s="5">
        <v>2.0</v>
      </c>
      <c r="F1274" s="5">
        <v>0.0</v>
      </c>
    </row>
    <row r="1275" ht="15.75" customHeight="1">
      <c r="A1275" s="5" t="s">
        <v>214</v>
      </c>
      <c r="B1275" s="15" t="s">
        <v>8610</v>
      </c>
      <c r="C1275" s="5">
        <v>11331.0</v>
      </c>
      <c r="D1275" s="5">
        <v>2.0</v>
      </c>
      <c r="E1275" s="5">
        <v>3.0</v>
      </c>
      <c r="F1275" s="5">
        <v>0.0</v>
      </c>
    </row>
    <row r="1276" ht="15.75" customHeight="1">
      <c r="A1276" s="5" t="s">
        <v>917</v>
      </c>
      <c r="B1276" s="15" t="s">
        <v>8610</v>
      </c>
      <c r="C1276" s="5">
        <v>88237.0</v>
      </c>
      <c r="D1276" s="5">
        <v>36.0</v>
      </c>
      <c r="E1276" s="5">
        <v>10.0</v>
      </c>
      <c r="F1276" s="5">
        <v>5.0</v>
      </c>
    </row>
    <row r="1277" ht="15.75" customHeight="1">
      <c r="A1277" s="5" t="s">
        <v>918</v>
      </c>
      <c r="B1277" s="15" t="s">
        <v>8610</v>
      </c>
      <c r="C1277" s="5">
        <v>21834.0</v>
      </c>
      <c r="D1277" s="5">
        <v>13.0</v>
      </c>
      <c r="E1277" s="5">
        <v>9.0</v>
      </c>
      <c r="F1277" s="5">
        <v>2.0</v>
      </c>
    </row>
    <row r="1278" ht="15.75" customHeight="1">
      <c r="A1278" s="5" t="s">
        <v>919</v>
      </c>
      <c r="B1278" s="15" t="s">
        <v>8610</v>
      </c>
      <c r="C1278" s="5">
        <v>98696.0</v>
      </c>
      <c r="D1278" s="5">
        <v>58.0</v>
      </c>
      <c r="E1278" s="5">
        <v>15.0</v>
      </c>
      <c r="F1278" s="5">
        <v>9.0</v>
      </c>
    </row>
    <row r="1279" ht="15.75" customHeight="1">
      <c r="A1279" s="5" t="s">
        <v>557</v>
      </c>
      <c r="B1279" s="15" t="s">
        <v>8610</v>
      </c>
      <c r="C1279" s="5">
        <v>185727.0</v>
      </c>
      <c r="D1279" s="5">
        <v>97.0</v>
      </c>
      <c r="E1279" s="5">
        <v>18.0</v>
      </c>
      <c r="F1279" s="5">
        <v>20.0</v>
      </c>
    </row>
    <row r="1280" ht="15.75" customHeight="1">
      <c r="A1280" s="5" t="s">
        <v>920</v>
      </c>
      <c r="B1280" s="15" t="s">
        <v>8610</v>
      </c>
      <c r="C1280" s="5">
        <v>6435.0</v>
      </c>
      <c r="D1280" s="5">
        <v>2.0</v>
      </c>
      <c r="E1280" s="5">
        <v>4.0</v>
      </c>
      <c r="F1280" s="5">
        <v>0.0</v>
      </c>
    </row>
    <row r="1281" ht="15.75" customHeight="1">
      <c r="A1281" s="5" t="s">
        <v>921</v>
      </c>
      <c r="B1281" s="15" t="s">
        <v>8610</v>
      </c>
      <c r="C1281" s="5">
        <v>11066.0</v>
      </c>
      <c r="D1281" s="5">
        <v>17.0</v>
      </c>
      <c r="E1281" s="5">
        <v>7.0</v>
      </c>
      <c r="F1281" s="5">
        <v>0.0</v>
      </c>
    </row>
    <row r="1282" ht="15.75" customHeight="1">
      <c r="A1282" s="5" t="s">
        <v>922</v>
      </c>
      <c r="B1282" s="15" t="s">
        <v>8610</v>
      </c>
      <c r="C1282" s="5">
        <v>861804.0</v>
      </c>
      <c r="D1282" s="5">
        <v>602.0</v>
      </c>
      <c r="E1282" s="5">
        <v>134.0</v>
      </c>
      <c r="F1282" s="5">
        <v>68.0</v>
      </c>
    </row>
    <row r="1283" ht="15.75" customHeight="1">
      <c r="A1283" s="5" t="s">
        <v>923</v>
      </c>
      <c r="B1283" s="15" t="s">
        <v>8610</v>
      </c>
      <c r="C1283" s="5">
        <v>24409.0</v>
      </c>
      <c r="D1283" s="5">
        <v>9.0</v>
      </c>
      <c r="E1283" s="5">
        <v>11.0</v>
      </c>
      <c r="F1283" s="5">
        <v>0.0</v>
      </c>
    </row>
    <row r="1284" ht="15.75" customHeight="1">
      <c r="A1284" s="5" t="s">
        <v>924</v>
      </c>
      <c r="B1284" s="15" t="s">
        <v>8610</v>
      </c>
      <c r="C1284" s="5">
        <v>67761.0</v>
      </c>
      <c r="D1284" s="5">
        <v>52.0</v>
      </c>
      <c r="E1284" s="5">
        <v>15.0</v>
      </c>
      <c r="F1284" s="5">
        <v>10.0</v>
      </c>
    </row>
    <row r="1285" ht="15.75" customHeight="1">
      <c r="A1285" s="5" t="s">
        <v>562</v>
      </c>
      <c r="B1285" s="15" t="s">
        <v>8610</v>
      </c>
      <c r="C1285" s="5">
        <v>28761.0</v>
      </c>
      <c r="D1285" s="5">
        <v>19.0</v>
      </c>
      <c r="E1285" s="5">
        <v>4.0</v>
      </c>
      <c r="F1285" s="5">
        <v>1.0</v>
      </c>
    </row>
    <row r="1286" ht="15.75" customHeight="1">
      <c r="A1286" s="5" t="s">
        <v>925</v>
      </c>
      <c r="B1286" s="15" t="s">
        <v>8610</v>
      </c>
      <c r="C1286" s="5">
        <v>43204.0</v>
      </c>
      <c r="D1286" s="5">
        <v>24.0</v>
      </c>
      <c r="E1286" s="5">
        <v>6.0</v>
      </c>
      <c r="F1286" s="5">
        <v>2.0</v>
      </c>
    </row>
    <row r="1287" ht="15.75" customHeight="1">
      <c r="A1287" s="5" t="s">
        <v>926</v>
      </c>
      <c r="B1287" s="15" t="s">
        <v>8610</v>
      </c>
      <c r="C1287" s="5">
        <v>23574.0</v>
      </c>
      <c r="D1287" s="5">
        <v>12.0</v>
      </c>
      <c r="E1287" s="5">
        <v>5.0</v>
      </c>
      <c r="F1287" s="5">
        <v>5.0</v>
      </c>
    </row>
    <row r="1288" ht="15.75" customHeight="1">
      <c r="A1288" s="5" t="s">
        <v>927</v>
      </c>
      <c r="B1288" s="15" t="s">
        <v>8610</v>
      </c>
      <c r="C1288" s="5">
        <v>83459.0</v>
      </c>
      <c r="D1288" s="5">
        <v>54.0</v>
      </c>
      <c r="E1288" s="5">
        <v>16.0</v>
      </c>
      <c r="F1288" s="5">
        <v>12.0</v>
      </c>
    </row>
    <row r="1289" ht="15.75" customHeight="1">
      <c r="A1289" s="5" t="s">
        <v>928</v>
      </c>
      <c r="B1289" s="15" t="s">
        <v>8610</v>
      </c>
      <c r="C1289" s="5">
        <v>15011.0</v>
      </c>
      <c r="D1289" s="5">
        <v>5.0</v>
      </c>
      <c r="E1289" s="5">
        <v>2.0</v>
      </c>
      <c r="F1289" s="5">
        <v>1.0</v>
      </c>
    </row>
    <row r="1290" ht="15.75" customHeight="1">
      <c r="A1290" s="5" t="s">
        <v>71</v>
      </c>
      <c r="B1290" s="15" t="s">
        <v>8610</v>
      </c>
      <c r="C1290" s="5">
        <v>149936.0</v>
      </c>
      <c r="D1290" s="5">
        <v>85.0</v>
      </c>
      <c r="E1290" s="5">
        <v>25.0</v>
      </c>
      <c r="F1290" s="5">
        <v>11.0</v>
      </c>
    </row>
    <row r="1291" ht="15.75" customHeight="1">
      <c r="A1291" s="5" t="s">
        <v>929</v>
      </c>
      <c r="B1291" s="15" t="s">
        <v>8610</v>
      </c>
      <c r="C1291" s="5">
        <v>62867.0</v>
      </c>
      <c r="D1291" s="5">
        <v>23.0</v>
      </c>
      <c r="E1291" s="5">
        <v>10.0</v>
      </c>
      <c r="F1291" s="5">
        <v>6.0</v>
      </c>
    </row>
    <row r="1292" ht="15.75" customHeight="1">
      <c r="A1292" s="5" t="s">
        <v>930</v>
      </c>
      <c r="B1292" s="15" t="s">
        <v>8610</v>
      </c>
      <c r="C1292" s="5">
        <v>9293.0</v>
      </c>
      <c r="D1292" s="5">
        <v>2.0</v>
      </c>
      <c r="E1292" s="5">
        <v>3.0</v>
      </c>
      <c r="F1292" s="5">
        <v>0.0</v>
      </c>
    </row>
    <row r="1293" ht="15.75" customHeight="1">
      <c r="A1293" s="5" t="s">
        <v>931</v>
      </c>
      <c r="B1293" s="15" t="s">
        <v>8610</v>
      </c>
      <c r="C1293" s="5">
        <v>172281.0</v>
      </c>
      <c r="D1293" s="5">
        <v>121.0</v>
      </c>
      <c r="E1293" s="5">
        <v>22.0</v>
      </c>
      <c r="F1293" s="5">
        <v>8.0</v>
      </c>
    </row>
    <row r="1294" ht="15.75" customHeight="1">
      <c r="A1294" s="5" t="s">
        <v>932</v>
      </c>
      <c r="B1294" s="15" t="s">
        <v>8610</v>
      </c>
      <c r="C1294" s="5">
        <v>47920.0</v>
      </c>
      <c r="D1294" s="5">
        <v>28.0</v>
      </c>
      <c r="E1294" s="5">
        <v>8.0</v>
      </c>
      <c r="F1294" s="5">
        <v>1.0</v>
      </c>
    </row>
    <row r="1295" ht="15.75" customHeight="1">
      <c r="A1295" s="5" t="s">
        <v>933</v>
      </c>
      <c r="B1295" s="15" t="s">
        <v>8610</v>
      </c>
      <c r="C1295" s="5">
        <v>1238718.0</v>
      </c>
      <c r="D1295" s="5">
        <v>1002.0</v>
      </c>
      <c r="E1295" s="5">
        <v>235.0</v>
      </c>
      <c r="F1295" s="5">
        <v>153.0</v>
      </c>
    </row>
    <row r="1296" ht="15.75" customHeight="1">
      <c r="A1296" s="5" t="s">
        <v>934</v>
      </c>
      <c r="B1296" s="15" t="s">
        <v>8610</v>
      </c>
      <c r="C1296" s="5">
        <v>26175.0</v>
      </c>
      <c r="D1296" s="5">
        <v>12.0</v>
      </c>
      <c r="E1296" s="5">
        <v>6.0</v>
      </c>
      <c r="F1296" s="5">
        <v>1.0</v>
      </c>
    </row>
    <row r="1297" ht="15.75" customHeight="1">
      <c r="A1297" s="5" t="s">
        <v>935</v>
      </c>
      <c r="B1297" s="15" t="s">
        <v>8610</v>
      </c>
      <c r="C1297" s="5">
        <v>21024.0</v>
      </c>
      <c r="D1297" s="5">
        <v>17.0</v>
      </c>
      <c r="E1297" s="5">
        <v>4.0</v>
      </c>
      <c r="F1297" s="5">
        <v>1.0</v>
      </c>
    </row>
    <row r="1298" ht="15.75" customHeight="1">
      <c r="A1298" s="5" t="s">
        <v>936</v>
      </c>
      <c r="B1298" s="15" t="s">
        <v>8610</v>
      </c>
      <c r="C1298" s="5">
        <v>6173.0</v>
      </c>
      <c r="D1298" s="5">
        <v>1.0</v>
      </c>
      <c r="E1298" s="5">
        <v>4.0</v>
      </c>
      <c r="F1298" s="5">
        <v>0.0</v>
      </c>
    </row>
    <row r="1299" ht="15.75" customHeight="1">
      <c r="A1299" s="5" t="s">
        <v>363</v>
      </c>
      <c r="B1299" s="15" t="s">
        <v>8610</v>
      </c>
      <c r="C1299" s="5">
        <v>23151.0</v>
      </c>
      <c r="D1299" s="5">
        <v>11.0</v>
      </c>
      <c r="E1299" s="5">
        <v>5.0</v>
      </c>
      <c r="F1299" s="5">
        <v>1.0</v>
      </c>
    </row>
    <row r="1300" ht="15.75" customHeight="1">
      <c r="A1300" s="5" t="s">
        <v>937</v>
      </c>
      <c r="B1300" s="15" t="s">
        <v>8610</v>
      </c>
      <c r="C1300" s="5">
        <v>8353.0</v>
      </c>
      <c r="D1300" s="5">
        <v>5.0</v>
      </c>
      <c r="E1300" s="5">
        <v>3.0</v>
      </c>
      <c r="F1300" s="5">
        <v>1.0</v>
      </c>
    </row>
    <row r="1301" ht="15.75" customHeight="1">
      <c r="A1301" s="5" t="s">
        <v>938</v>
      </c>
      <c r="B1301" s="15" t="s">
        <v>8610</v>
      </c>
      <c r="C1301" s="5">
        <v>24134.0</v>
      </c>
      <c r="D1301" s="5">
        <v>20.0</v>
      </c>
      <c r="E1301" s="5">
        <v>6.0</v>
      </c>
      <c r="F1301" s="5">
        <v>3.0</v>
      </c>
    </row>
    <row r="1302" ht="15.75" customHeight="1">
      <c r="A1302" s="5" t="s">
        <v>715</v>
      </c>
      <c r="B1302" s="15" t="s">
        <v>8610</v>
      </c>
      <c r="C1302" s="5">
        <v>276963.0</v>
      </c>
      <c r="D1302" s="5">
        <v>152.0</v>
      </c>
      <c r="E1302" s="5">
        <v>38.0</v>
      </c>
      <c r="F1302" s="5">
        <v>25.0</v>
      </c>
    </row>
    <row r="1303" ht="15.75" customHeight="1">
      <c r="A1303" s="5" t="s">
        <v>939</v>
      </c>
      <c r="B1303" s="15" t="s">
        <v>8610</v>
      </c>
      <c r="C1303" s="5">
        <v>12998.0</v>
      </c>
      <c r="D1303" s="5">
        <v>6.0</v>
      </c>
      <c r="E1303" s="5">
        <v>5.0</v>
      </c>
      <c r="F1303" s="5">
        <v>1.0</v>
      </c>
    </row>
    <row r="1304" ht="15.75" customHeight="1">
      <c r="A1304" s="5" t="s">
        <v>940</v>
      </c>
      <c r="B1304" s="15" t="s">
        <v>8610</v>
      </c>
      <c r="C1304" s="5">
        <v>23932.0</v>
      </c>
      <c r="D1304" s="5">
        <v>17.0</v>
      </c>
      <c r="E1304" s="5">
        <v>5.0</v>
      </c>
      <c r="F1304" s="5">
        <v>3.0</v>
      </c>
    </row>
    <row r="1305" ht="15.75" customHeight="1">
      <c r="A1305" s="5" t="s">
        <v>941</v>
      </c>
      <c r="B1305" s="15" t="s">
        <v>8610</v>
      </c>
      <c r="C1305" s="5">
        <v>195252.0</v>
      </c>
      <c r="D1305" s="5">
        <v>141.0</v>
      </c>
      <c r="E1305" s="5">
        <v>40.0</v>
      </c>
      <c r="F1305" s="5">
        <v>14.0</v>
      </c>
    </row>
    <row r="1306" ht="15.75" customHeight="1">
      <c r="A1306" s="5" t="s">
        <v>79</v>
      </c>
      <c r="B1306" s="15" t="s">
        <v>8610</v>
      </c>
      <c r="C1306" s="5">
        <v>160107.0</v>
      </c>
      <c r="D1306" s="5">
        <v>83.0</v>
      </c>
      <c r="E1306" s="5">
        <v>27.0</v>
      </c>
      <c r="F1306" s="5">
        <v>12.0</v>
      </c>
    </row>
    <row r="1307" ht="15.75" customHeight="1">
      <c r="A1307" s="5" t="s">
        <v>612</v>
      </c>
      <c r="B1307" s="15" t="s">
        <v>8610</v>
      </c>
      <c r="C1307" s="5">
        <v>61035.0</v>
      </c>
      <c r="D1307" s="5">
        <v>30.0</v>
      </c>
      <c r="E1307" s="5">
        <v>12.0</v>
      </c>
      <c r="F1307" s="5">
        <v>3.0</v>
      </c>
    </row>
    <row r="1308" ht="15.75" customHeight="1">
      <c r="A1308" s="5" t="s">
        <v>942</v>
      </c>
      <c r="B1308" s="15" t="s">
        <v>8610</v>
      </c>
      <c r="C1308" s="5">
        <v>41667.0</v>
      </c>
      <c r="D1308" s="5">
        <v>15.0</v>
      </c>
      <c r="E1308" s="5">
        <v>9.0</v>
      </c>
      <c r="F1308" s="5">
        <v>1.0</v>
      </c>
    </row>
    <row r="1309" ht="15.75" customHeight="1">
      <c r="A1309" s="5" t="s">
        <v>943</v>
      </c>
      <c r="B1309" s="15" t="s">
        <v>8610</v>
      </c>
      <c r="C1309" s="5">
        <v>8162.0</v>
      </c>
      <c r="D1309" s="5">
        <v>7.0</v>
      </c>
      <c r="E1309" s="5">
        <v>3.0</v>
      </c>
      <c r="F1309" s="5">
        <v>0.0</v>
      </c>
    </row>
    <row r="1310" ht="15.75" customHeight="1">
      <c r="A1310" s="5" t="s">
        <v>944</v>
      </c>
      <c r="B1310" s="15" t="s">
        <v>8610</v>
      </c>
      <c r="C1310" s="5">
        <v>68839.0</v>
      </c>
      <c r="D1310" s="5">
        <v>39.0</v>
      </c>
      <c r="E1310" s="5">
        <v>10.0</v>
      </c>
      <c r="F1310" s="5">
        <v>6.0</v>
      </c>
    </row>
    <row r="1311" ht="15.75" customHeight="1">
      <c r="A1311" s="5" t="s">
        <v>945</v>
      </c>
      <c r="B1311" s="15" t="s">
        <v>8610</v>
      </c>
      <c r="C1311" s="5">
        <v>53991.0</v>
      </c>
      <c r="D1311" s="5">
        <v>18.0</v>
      </c>
      <c r="E1311" s="5">
        <v>8.0</v>
      </c>
      <c r="F1311" s="5">
        <v>4.0</v>
      </c>
    </row>
    <row r="1312" ht="15.75" customHeight="1">
      <c r="A1312" s="5" t="s">
        <v>193</v>
      </c>
      <c r="B1312" s="15" t="s">
        <v>8610</v>
      </c>
      <c r="C1312" s="5">
        <v>75193.0</v>
      </c>
      <c r="D1312" s="5">
        <v>41.0</v>
      </c>
      <c r="E1312" s="5">
        <v>18.0</v>
      </c>
      <c r="F1312" s="5">
        <v>3.0</v>
      </c>
    </row>
    <row r="1313" ht="15.75" customHeight="1">
      <c r="A1313" s="5" t="s">
        <v>946</v>
      </c>
      <c r="B1313" s="15" t="s">
        <v>8610</v>
      </c>
      <c r="C1313" s="5">
        <v>358980.0</v>
      </c>
      <c r="D1313" s="5">
        <v>269.0</v>
      </c>
      <c r="E1313" s="5">
        <v>63.0</v>
      </c>
      <c r="F1313" s="5">
        <v>49.0</v>
      </c>
    </row>
    <row r="1314" ht="15.75" customHeight="1">
      <c r="A1314" s="5" t="s">
        <v>480</v>
      </c>
      <c r="B1314" s="15" t="s">
        <v>8610</v>
      </c>
      <c r="C1314" s="5">
        <v>1764919.0</v>
      </c>
      <c r="D1314" s="5">
        <v>1270.0</v>
      </c>
      <c r="E1314" s="5">
        <v>439.0</v>
      </c>
      <c r="F1314" s="5">
        <v>108.0</v>
      </c>
    </row>
    <row r="1315" ht="15.75" customHeight="1">
      <c r="A1315" s="5" t="s">
        <v>947</v>
      </c>
      <c r="B1315" s="15" t="s">
        <v>8610</v>
      </c>
      <c r="C1315" s="5">
        <v>32898.0</v>
      </c>
      <c r="D1315" s="5">
        <v>24.0</v>
      </c>
      <c r="E1315" s="5">
        <v>7.0</v>
      </c>
      <c r="F1315" s="5">
        <v>7.0</v>
      </c>
    </row>
    <row r="1316" ht="15.75" customHeight="1">
      <c r="A1316" s="5" t="s">
        <v>948</v>
      </c>
      <c r="B1316" s="15" t="s">
        <v>8611</v>
      </c>
      <c r="C1316" s="5">
        <v>15689.0</v>
      </c>
      <c r="D1316" s="5">
        <v>9.0</v>
      </c>
      <c r="E1316" s="5">
        <v>6.0</v>
      </c>
      <c r="F1316" s="5">
        <v>0.0</v>
      </c>
    </row>
    <row r="1317" ht="15.75" customHeight="1">
      <c r="A1317" s="5" t="s">
        <v>950</v>
      </c>
      <c r="B1317" s="15" t="s">
        <v>8611</v>
      </c>
      <c r="C1317" s="5">
        <v>341581.0</v>
      </c>
      <c r="D1317" s="5">
        <v>201.0</v>
      </c>
      <c r="E1317" s="5">
        <v>34.0</v>
      </c>
      <c r="F1317" s="5">
        <v>37.0</v>
      </c>
    </row>
    <row r="1318" ht="15.75" customHeight="1">
      <c r="A1318" s="5" t="s">
        <v>951</v>
      </c>
      <c r="B1318" s="15" t="s">
        <v>8611</v>
      </c>
      <c r="C1318" s="5">
        <v>33327.0</v>
      </c>
      <c r="D1318" s="5">
        <v>16.0</v>
      </c>
      <c r="E1318" s="5">
        <v>3.0</v>
      </c>
      <c r="F1318" s="5">
        <v>4.0</v>
      </c>
    </row>
    <row r="1319" ht="15.75" customHeight="1">
      <c r="A1319" s="5" t="s">
        <v>952</v>
      </c>
      <c r="B1319" s="15" t="s">
        <v>8611</v>
      </c>
      <c r="C1319" s="5">
        <v>45667.0</v>
      </c>
      <c r="D1319" s="5">
        <v>23.0</v>
      </c>
      <c r="E1319" s="5">
        <v>6.0</v>
      </c>
      <c r="F1319" s="5">
        <v>6.0</v>
      </c>
    </row>
    <row r="1320" ht="15.75" customHeight="1">
      <c r="A1320" s="5" t="s">
        <v>143</v>
      </c>
      <c r="B1320" s="15" t="s">
        <v>8611</v>
      </c>
      <c r="C1320" s="5">
        <v>39440.0</v>
      </c>
      <c r="D1320" s="5">
        <v>14.0</v>
      </c>
      <c r="E1320" s="5">
        <v>4.0</v>
      </c>
      <c r="F1320" s="5">
        <v>4.0</v>
      </c>
    </row>
    <row r="1321" ht="15.75" customHeight="1">
      <c r="A1321" s="5" t="s">
        <v>953</v>
      </c>
      <c r="B1321" s="15" t="s">
        <v>8611</v>
      </c>
      <c r="C1321" s="5">
        <v>5121.0</v>
      </c>
      <c r="D1321" s="5">
        <v>3.0</v>
      </c>
      <c r="E1321" s="5">
        <v>3.0</v>
      </c>
      <c r="F1321" s="5">
        <v>0.0</v>
      </c>
    </row>
    <row r="1322" ht="15.75" customHeight="1">
      <c r="A1322" s="5" t="s">
        <v>954</v>
      </c>
      <c r="B1322" s="15" t="s">
        <v>8611</v>
      </c>
      <c r="C1322" s="5">
        <v>65460.0</v>
      </c>
      <c r="D1322" s="5">
        <v>53.0</v>
      </c>
      <c r="E1322" s="5">
        <v>8.0</v>
      </c>
      <c r="F1322" s="5">
        <v>9.0</v>
      </c>
    </row>
    <row r="1323" ht="15.75" customHeight="1">
      <c r="A1323" s="5" t="s">
        <v>532</v>
      </c>
      <c r="B1323" s="15" t="s">
        <v>8611</v>
      </c>
      <c r="C1323" s="5">
        <v>25295.0</v>
      </c>
      <c r="D1323" s="5">
        <v>18.0</v>
      </c>
      <c r="E1323" s="5">
        <v>6.0</v>
      </c>
      <c r="F1323" s="5">
        <v>7.0</v>
      </c>
    </row>
    <row r="1324" ht="15.75" customHeight="1">
      <c r="A1324" s="5" t="s">
        <v>955</v>
      </c>
      <c r="B1324" s="15" t="s">
        <v>8611</v>
      </c>
      <c r="C1324" s="5">
        <v>35457.0</v>
      </c>
      <c r="D1324" s="5">
        <v>12.0</v>
      </c>
      <c r="E1324" s="5">
        <v>4.0</v>
      </c>
      <c r="F1324" s="5">
        <v>5.0</v>
      </c>
    </row>
    <row r="1325" ht="15.75" customHeight="1">
      <c r="A1325" s="5" t="s">
        <v>956</v>
      </c>
      <c r="B1325" s="15" t="s">
        <v>8611</v>
      </c>
      <c r="C1325" s="5">
        <v>97323.0</v>
      </c>
      <c r="D1325" s="5">
        <v>54.0</v>
      </c>
      <c r="E1325" s="5">
        <v>12.0</v>
      </c>
      <c r="F1325" s="5">
        <v>19.0</v>
      </c>
    </row>
    <row r="1326" ht="15.75" customHeight="1">
      <c r="A1326" s="5" t="s">
        <v>534</v>
      </c>
      <c r="B1326" s="15" t="s">
        <v>8611</v>
      </c>
      <c r="C1326" s="5">
        <v>28554.0</v>
      </c>
      <c r="D1326" s="5">
        <v>10.0</v>
      </c>
      <c r="E1326" s="5">
        <v>10.0</v>
      </c>
      <c r="F1326" s="5">
        <v>0.0</v>
      </c>
    </row>
    <row r="1327" ht="15.75" customHeight="1">
      <c r="A1327" s="5" t="s">
        <v>898</v>
      </c>
      <c r="B1327" s="15" t="s">
        <v>8611</v>
      </c>
      <c r="C1327" s="5">
        <v>12099.0</v>
      </c>
      <c r="D1327" s="5">
        <v>7.0</v>
      </c>
      <c r="E1327" s="5">
        <v>3.0</v>
      </c>
      <c r="F1327" s="5">
        <v>1.0</v>
      </c>
    </row>
    <row r="1328" ht="15.75" customHeight="1">
      <c r="A1328" s="5" t="s">
        <v>957</v>
      </c>
      <c r="B1328" s="15" t="s">
        <v>8611</v>
      </c>
      <c r="C1328" s="5">
        <v>53924.0</v>
      </c>
      <c r="D1328" s="5">
        <v>26.0</v>
      </c>
      <c r="E1328" s="5">
        <v>6.0</v>
      </c>
      <c r="F1328" s="5">
        <v>4.0</v>
      </c>
    </row>
    <row r="1329" ht="15.75" customHeight="1">
      <c r="A1329" s="5" t="s">
        <v>35</v>
      </c>
      <c r="B1329" s="15" t="s">
        <v>8611</v>
      </c>
      <c r="C1329" s="5">
        <v>61219.0</v>
      </c>
      <c r="D1329" s="5">
        <v>32.0</v>
      </c>
      <c r="E1329" s="5">
        <v>6.0</v>
      </c>
      <c r="F1329" s="5">
        <v>4.0</v>
      </c>
    </row>
    <row r="1330" ht="15.75" customHeight="1">
      <c r="A1330" s="5" t="s">
        <v>508</v>
      </c>
      <c r="B1330" s="15" t="s">
        <v>8611</v>
      </c>
      <c r="C1330" s="5">
        <v>8772.0</v>
      </c>
      <c r="D1330" s="5">
        <v>2.0</v>
      </c>
      <c r="E1330" s="5">
        <v>3.0</v>
      </c>
      <c r="F1330" s="5">
        <v>1.0</v>
      </c>
    </row>
    <row r="1331" ht="15.75" customHeight="1">
      <c r="A1331" s="5" t="s">
        <v>405</v>
      </c>
      <c r="B1331" s="15" t="s">
        <v>8611</v>
      </c>
      <c r="C1331" s="5">
        <v>5220.0</v>
      </c>
      <c r="D1331" s="5">
        <v>4.0</v>
      </c>
      <c r="E1331" s="5">
        <v>4.0</v>
      </c>
      <c r="F1331" s="5">
        <v>0.0</v>
      </c>
    </row>
    <row r="1332" ht="15.75" customHeight="1">
      <c r="A1332" s="5" t="s">
        <v>958</v>
      </c>
      <c r="B1332" s="15" t="s">
        <v>8611</v>
      </c>
      <c r="C1332" s="5">
        <v>11556.0</v>
      </c>
      <c r="D1332" s="5">
        <v>4.0</v>
      </c>
      <c r="E1332" s="5">
        <v>5.0</v>
      </c>
      <c r="F1332" s="5">
        <v>0.0</v>
      </c>
    </row>
    <row r="1333" ht="15.75" customHeight="1">
      <c r="A1333" s="5" t="s">
        <v>959</v>
      </c>
      <c r="B1333" s="15" t="s">
        <v>8611</v>
      </c>
      <c r="C1333" s="5">
        <v>63251.0</v>
      </c>
      <c r="D1333" s="5">
        <v>40.0</v>
      </c>
      <c r="E1333" s="5">
        <v>15.0</v>
      </c>
      <c r="F1333" s="5">
        <v>11.0</v>
      </c>
    </row>
    <row r="1334" ht="15.75" customHeight="1">
      <c r="A1334" s="5" t="s">
        <v>960</v>
      </c>
      <c r="B1334" s="15" t="s">
        <v>8611</v>
      </c>
      <c r="C1334" s="5">
        <v>411979.0</v>
      </c>
      <c r="D1334" s="5">
        <v>268.0</v>
      </c>
      <c r="E1334" s="5">
        <v>50.0</v>
      </c>
      <c r="F1334" s="5">
        <v>51.0</v>
      </c>
    </row>
    <row r="1335" ht="15.75" customHeight="1">
      <c r="A1335" s="5" t="s">
        <v>411</v>
      </c>
      <c r="B1335" s="15" t="s">
        <v>8611</v>
      </c>
      <c r="C1335" s="5">
        <v>20350.0</v>
      </c>
      <c r="D1335" s="5">
        <v>9.0</v>
      </c>
      <c r="E1335" s="5">
        <v>2.0</v>
      </c>
      <c r="F1335" s="5">
        <v>3.0</v>
      </c>
    </row>
    <row r="1336" ht="15.75" customHeight="1">
      <c r="A1336" s="5" t="s">
        <v>273</v>
      </c>
      <c r="B1336" s="15" t="s">
        <v>8611</v>
      </c>
      <c r="C1336" s="5">
        <v>36804.0</v>
      </c>
      <c r="D1336" s="5">
        <v>26.0</v>
      </c>
      <c r="E1336" s="5">
        <v>7.0</v>
      </c>
      <c r="F1336" s="5">
        <v>4.0</v>
      </c>
    </row>
    <row r="1337" ht="15.75" customHeight="1">
      <c r="A1337" s="5" t="s">
        <v>961</v>
      </c>
      <c r="B1337" s="15" t="s">
        <v>8611</v>
      </c>
      <c r="C1337" s="5">
        <v>14182.0</v>
      </c>
      <c r="D1337" s="5">
        <v>6.0</v>
      </c>
      <c r="E1337" s="5">
        <v>6.0</v>
      </c>
      <c r="F1337" s="5">
        <v>2.0</v>
      </c>
    </row>
    <row r="1338" ht="15.75" customHeight="1">
      <c r="A1338" s="5" t="s">
        <v>962</v>
      </c>
      <c r="B1338" s="15" t="s">
        <v>8611</v>
      </c>
      <c r="C1338" s="5">
        <v>20835.0</v>
      </c>
      <c r="D1338" s="5">
        <v>7.0</v>
      </c>
      <c r="E1338" s="5">
        <v>4.0</v>
      </c>
      <c r="F1338" s="5">
        <v>0.0</v>
      </c>
    </row>
    <row r="1339" ht="15.75" customHeight="1">
      <c r="A1339" s="5" t="s">
        <v>963</v>
      </c>
      <c r="B1339" s="15" t="s">
        <v>8611</v>
      </c>
      <c r="C1339" s="5">
        <v>30768.0</v>
      </c>
      <c r="D1339" s="5">
        <v>23.0</v>
      </c>
      <c r="E1339" s="5">
        <v>5.0</v>
      </c>
      <c r="F1339" s="5">
        <v>1.0</v>
      </c>
    </row>
    <row r="1340" ht="15.75" customHeight="1">
      <c r="A1340" s="5" t="s">
        <v>964</v>
      </c>
      <c r="B1340" s="15" t="s">
        <v>8611</v>
      </c>
      <c r="C1340" s="5">
        <v>46349.0</v>
      </c>
      <c r="D1340" s="5">
        <v>30.0</v>
      </c>
      <c r="E1340" s="5">
        <v>13.0</v>
      </c>
      <c r="F1340" s="5">
        <v>6.0</v>
      </c>
    </row>
    <row r="1341" ht="15.75" customHeight="1">
      <c r="A1341" s="5" t="s">
        <v>161</v>
      </c>
      <c r="B1341" s="15" t="s">
        <v>8611</v>
      </c>
      <c r="C1341" s="5">
        <v>5953.0</v>
      </c>
      <c r="D1341" s="5">
        <v>1.0</v>
      </c>
      <c r="E1341" s="5">
        <v>4.0</v>
      </c>
      <c r="F1341" s="5">
        <v>0.0</v>
      </c>
    </row>
    <row r="1342" ht="15.75" customHeight="1">
      <c r="A1342" s="5" t="s">
        <v>965</v>
      </c>
      <c r="B1342" s="15" t="s">
        <v>8611</v>
      </c>
      <c r="C1342" s="5">
        <v>1210404.0</v>
      </c>
      <c r="D1342" s="5">
        <v>965.0</v>
      </c>
      <c r="E1342" s="5">
        <v>242.0</v>
      </c>
      <c r="F1342" s="5">
        <v>182.0</v>
      </c>
    </row>
    <row r="1343" ht="15.75" customHeight="1">
      <c r="A1343" s="5" t="s">
        <v>56</v>
      </c>
      <c r="B1343" s="15" t="s">
        <v>8611</v>
      </c>
      <c r="C1343" s="5">
        <v>18737.0</v>
      </c>
      <c r="D1343" s="5">
        <v>3.0</v>
      </c>
      <c r="E1343" s="5">
        <v>5.0</v>
      </c>
      <c r="F1343" s="5">
        <v>1.0</v>
      </c>
    </row>
    <row r="1344" ht="15.75" customHeight="1">
      <c r="A1344" s="5" t="s">
        <v>966</v>
      </c>
      <c r="B1344" s="15" t="s">
        <v>8611</v>
      </c>
      <c r="C1344" s="5">
        <v>20617.0</v>
      </c>
      <c r="D1344" s="5">
        <v>11.0</v>
      </c>
      <c r="E1344" s="5">
        <v>4.0</v>
      </c>
      <c r="F1344" s="5">
        <v>2.0</v>
      </c>
    </row>
    <row r="1345" ht="15.75" customHeight="1">
      <c r="A1345" s="5" t="s">
        <v>967</v>
      </c>
      <c r="B1345" s="15" t="s">
        <v>8611</v>
      </c>
      <c r="C1345" s="5">
        <v>38401.0</v>
      </c>
      <c r="D1345" s="5">
        <v>16.0</v>
      </c>
      <c r="E1345" s="5">
        <v>5.0</v>
      </c>
      <c r="F1345" s="5">
        <v>4.0</v>
      </c>
    </row>
    <row r="1346" ht="15.75" customHeight="1">
      <c r="A1346" s="5" t="s">
        <v>968</v>
      </c>
      <c r="B1346" s="15" t="s">
        <v>8611</v>
      </c>
      <c r="C1346" s="5">
        <v>45467.0</v>
      </c>
      <c r="D1346" s="5">
        <v>15.0</v>
      </c>
      <c r="E1346" s="5">
        <v>10.0</v>
      </c>
      <c r="F1346" s="5">
        <v>2.0</v>
      </c>
    </row>
    <row r="1347" ht="15.75" customHeight="1">
      <c r="A1347" s="5" t="s">
        <v>57</v>
      </c>
      <c r="B1347" s="15" t="s">
        <v>8611</v>
      </c>
      <c r="C1347" s="5">
        <v>10246.0</v>
      </c>
      <c r="D1347" s="5">
        <v>5.0</v>
      </c>
      <c r="E1347" s="5">
        <v>2.0</v>
      </c>
      <c r="F1347" s="5">
        <v>1.0</v>
      </c>
    </row>
    <row r="1348" ht="15.75" customHeight="1">
      <c r="A1348" s="5" t="s">
        <v>969</v>
      </c>
      <c r="B1348" s="15" t="s">
        <v>8611</v>
      </c>
      <c r="C1348" s="5">
        <v>15937.0</v>
      </c>
      <c r="D1348" s="5">
        <v>4.0</v>
      </c>
      <c r="E1348" s="5">
        <v>1.0</v>
      </c>
      <c r="F1348" s="5">
        <v>3.0</v>
      </c>
    </row>
    <row r="1349" ht="15.75" customHeight="1">
      <c r="A1349" s="5" t="s">
        <v>970</v>
      </c>
      <c r="B1349" s="15" t="s">
        <v>8611</v>
      </c>
      <c r="C1349" s="5">
        <v>42498.0</v>
      </c>
      <c r="D1349" s="5">
        <v>24.0</v>
      </c>
      <c r="E1349" s="5">
        <v>11.0</v>
      </c>
      <c r="F1349" s="5">
        <v>3.0</v>
      </c>
    </row>
    <row r="1350" ht="15.75" customHeight="1">
      <c r="A1350" s="5" t="s">
        <v>971</v>
      </c>
      <c r="B1350" s="15" t="s">
        <v>8611</v>
      </c>
      <c r="C1350" s="5">
        <v>4443.0</v>
      </c>
      <c r="D1350" s="5">
        <v>0.0</v>
      </c>
      <c r="E1350" s="5">
        <v>4.0</v>
      </c>
      <c r="F1350" s="5">
        <v>0.0</v>
      </c>
    </row>
    <row r="1351" ht="15.75" customHeight="1">
      <c r="A1351" s="5" t="s">
        <v>972</v>
      </c>
      <c r="B1351" s="15" t="s">
        <v>8611</v>
      </c>
      <c r="C1351" s="5">
        <v>12880.0</v>
      </c>
      <c r="D1351" s="5">
        <v>8.0</v>
      </c>
      <c r="E1351" s="5">
        <v>5.0</v>
      </c>
      <c r="F1351" s="5">
        <v>2.0</v>
      </c>
    </row>
    <row r="1352" ht="15.75" customHeight="1">
      <c r="A1352" s="5" t="s">
        <v>973</v>
      </c>
      <c r="B1352" s="15" t="s">
        <v>8611</v>
      </c>
      <c r="C1352" s="5">
        <v>6887.0</v>
      </c>
      <c r="D1352" s="5">
        <v>3.0</v>
      </c>
      <c r="E1352" s="5">
        <v>2.0</v>
      </c>
      <c r="F1352" s="5">
        <v>0.0</v>
      </c>
    </row>
    <row r="1353" ht="15.75" customHeight="1">
      <c r="A1353" s="5" t="s">
        <v>214</v>
      </c>
      <c r="B1353" s="15" t="s">
        <v>8611</v>
      </c>
      <c r="C1353" s="5">
        <v>10697.0</v>
      </c>
      <c r="D1353" s="5">
        <v>8.0</v>
      </c>
      <c r="E1353" s="5">
        <v>2.0</v>
      </c>
      <c r="F1353" s="5">
        <v>0.0</v>
      </c>
    </row>
    <row r="1354" ht="15.75" customHeight="1">
      <c r="A1354" s="5" t="s">
        <v>974</v>
      </c>
      <c r="B1354" s="15" t="s">
        <v>8611</v>
      </c>
      <c r="C1354" s="5">
        <v>3907.0</v>
      </c>
      <c r="D1354" s="5">
        <v>2.0</v>
      </c>
      <c r="E1354" s="5">
        <v>1.0</v>
      </c>
      <c r="F1354" s="5">
        <v>1.0</v>
      </c>
    </row>
    <row r="1355" ht="15.75" customHeight="1">
      <c r="A1355" s="5" t="s">
        <v>975</v>
      </c>
      <c r="B1355" s="15" t="s">
        <v>8611</v>
      </c>
      <c r="C1355" s="5">
        <v>27734.0</v>
      </c>
      <c r="D1355" s="5">
        <v>6.0</v>
      </c>
      <c r="E1355" s="5">
        <v>5.0</v>
      </c>
      <c r="F1355" s="5">
        <v>5.0</v>
      </c>
    </row>
    <row r="1356" ht="15.75" customHeight="1">
      <c r="A1356" s="5" t="s">
        <v>169</v>
      </c>
      <c r="B1356" s="15" t="s">
        <v>8611</v>
      </c>
      <c r="C1356" s="5">
        <v>5805.0</v>
      </c>
      <c r="D1356" s="5">
        <v>0.0</v>
      </c>
      <c r="E1356" s="5">
        <v>5.0</v>
      </c>
      <c r="F1356" s="5">
        <v>0.0</v>
      </c>
    </row>
    <row r="1357" ht="15.75" customHeight="1">
      <c r="A1357" s="5" t="s">
        <v>652</v>
      </c>
      <c r="B1357" s="15" t="s">
        <v>8611</v>
      </c>
      <c r="C1357" s="5">
        <v>25681.0</v>
      </c>
      <c r="D1357" s="5">
        <v>24.0</v>
      </c>
      <c r="E1357" s="5">
        <v>7.0</v>
      </c>
      <c r="F1357" s="5">
        <v>3.0</v>
      </c>
    </row>
    <row r="1358" ht="15.75" customHeight="1">
      <c r="A1358" s="5" t="s">
        <v>976</v>
      </c>
      <c r="B1358" s="15" t="s">
        <v>8611</v>
      </c>
      <c r="C1358" s="5">
        <v>35881.0</v>
      </c>
      <c r="D1358" s="5">
        <v>24.0</v>
      </c>
      <c r="E1358" s="5">
        <v>4.0</v>
      </c>
      <c r="F1358" s="5">
        <v>6.0</v>
      </c>
    </row>
    <row r="1359" ht="15.75" customHeight="1">
      <c r="A1359" s="5" t="s">
        <v>977</v>
      </c>
      <c r="B1359" s="15" t="s">
        <v>8611</v>
      </c>
      <c r="C1359" s="5">
        <v>5507.0</v>
      </c>
      <c r="D1359" s="5">
        <v>3.0</v>
      </c>
      <c r="E1359" s="5">
        <v>1.0</v>
      </c>
      <c r="F1359" s="5">
        <v>0.0</v>
      </c>
    </row>
    <row r="1360" ht="15.75" customHeight="1">
      <c r="A1360" s="5" t="s">
        <v>69</v>
      </c>
      <c r="B1360" s="15" t="s">
        <v>8611</v>
      </c>
      <c r="C1360" s="5">
        <v>9410.0</v>
      </c>
      <c r="D1360" s="5">
        <v>2.0</v>
      </c>
      <c r="E1360" s="5">
        <v>5.0</v>
      </c>
      <c r="F1360" s="5">
        <v>0.0</v>
      </c>
    </row>
    <row r="1361" ht="15.75" customHeight="1">
      <c r="A1361" s="5" t="s">
        <v>358</v>
      </c>
      <c r="B1361" s="15" t="s">
        <v>8611</v>
      </c>
      <c r="C1361" s="5">
        <v>20228.0</v>
      </c>
      <c r="D1361" s="5">
        <v>14.0</v>
      </c>
      <c r="E1361" s="5">
        <v>2.0</v>
      </c>
      <c r="F1361" s="5">
        <v>3.0</v>
      </c>
    </row>
    <row r="1362" ht="15.75" customHeight="1">
      <c r="A1362" s="5" t="s">
        <v>978</v>
      </c>
      <c r="B1362" s="15" t="s">
        <v>8611</v>
      </c>
      <c r="C1362" s="5">
        <v>23128.0</v>
      </c>
      <c r="D1362" s="5">
        <v>11.0</v>
      </c>
      <c r="E1362" s="5">
        <v>5.0</v>
      </c>
      <c r="F1362" s="5">
        <v>3.0</v>
      </c>
    </row>
    <row r="1363" ht="15.75" customHeight="1">
      <c r="A1363" s="5" t="s">
        <v>979</v>
      </c>
      <c r="B1363" s="15" t="s">
        <v>8611</v>
      </c>
      <c r="C1363" s="5">
        <v>25781.0</v>
      </c>
      <c r="D1363" s="5">
        <v>12.0</v>
      </c>
      <c r="E1363" s="5">
        <v>6.0</v>
      </c>
      <c r="F1363" s="5">
        <v>3.0</v>
      </c>
    </row>
    <row r="1364" ht="15.75" customHeight="1">
      <c r="A1364" s="5" t="s">
        <v>980</v>
      </c>
      <c r="B1364" s="15" t="s">
        <v>8611</v>
      </c>
      <c r="C1364" s="5">
        <v>32786.0</v>
      </c>
      <c r="D1364" s="5">
        <v>18.0</v>
      </c>
      <c r="E1364" s="5">
        <v>8.0</v>
      </c>
      <c r="F1364" s="5">
        <v>2.0</v>
      </c>
    </row>
    <row r="1365" ht="15.75" customHeight="1">
      <c r="A1365" s="5" t="s">
        <v>981</v>
      </c>
      <c r="B1365" s="15" t="s">
        <v>8611</v>
      </c>
      <c r="C1365" s="5">
        <v>39266.0</v>
      </c>
      <c r="D1365" s="5">
        <v>23.0</v>
      </c>
      <c r="E1365" s="5">
        <v>8.0</v>
      </c>
      <c r="F1365" s="5">
        <v>4.0</v>
      </c>
    </row>
    <row r="1366" ht="15.75" customHeight="1">
      <c r="A1366" s="5" t="s">
        <v>448</v>
      </c>
      <c r="B1366" s="15" t="s">
        <v>8611</v>
      </c>
      <c r="C1366" s="5">
        <v>8443.0</v>
      </c>
      <c r="D1366" s="5">
        <v>3.0</v>
      </c>
      <c r="E1366" s="5">
        <v>3.0</v>
      </c>
      <c r="F1366" s="5">
        <v>1.0</v>
      </c>
    </row>
    <row r="1367" ht="15.75" customHeight="1">
      <c r="A1367" s="5" t="s">
        <v>982</v>
      </c>
      <c r="B1367" s="15" t="s">
        <v>8611</v>
      </c>
      <c r="C1367" s="5">
        <v>33267.0</v>
      </c>
      <c r="D1367" s="5">
        <v>19.0</v>
      </c>
      <c r="E1367" s="5">
        <v>2.0</v>
      </c>
      <c r="F1367" s="5">
        <v>2.0</v>
      </c>
    </row>
    <row r="1368" ht="15.75" customHeight="1">
      <c r="A1368" s="5" t="s">
        <v>983</v>
      </c>
      <c r="B1368" s="15" t="s">
        <v>8611</v>
      </c>
      <c r="C1368" s="5">
        <v>21622.0</v>
      </c>
      <c r="D1368" s="5">
        <v>9.0</v>
      </c>
      <c r="E1368" s="5">
        <v>7.0</v>
      </c>
      <c r="F1368" s="5">
        <v>1.0</v>
      </c>
    </row>
    <row r="1369" ht="15.75" customHeight="1">
      <c r="A1369" s="5" t="s">
        <v>984</v>
      </c>
      <c r="B1369" s="15" t="s">
        <v>8611</v>
      </c>
      <c r="C1369" s="5">
        <v>6637.0</v>
      </c>
      <c r="D1369" s="5">
        <v>1.0</v>
      </c>
      <c r="E1369" s="5">
        <v>2.0</v>
      </c>
      <c r="F1369" s="5">
        <v>0.0</v>
      </c>
    </row>
    <row r="1370" ht="15.75" customHeight="1">
      <c r="A1370" s="5" t="s">
        <v>985</v>
      </c>
      <c r="B1370" s="15" t="s">
        <v>8611</v>
      </c>
      <c r="C1370" s="5">
        <v>150068.0</v>
      </c>
      <c r="D1370" s="5">
        <v>105.0</v>
      </c>
      <c r="E1370" s="5">
        <v>23.0</v>
      </c>
      <c r="F1370" s="5">
        <v>16.0</v>
      </c>
    </row>
    <row r="1371" ht="15.75" customHeight="1">
      <c r="A1371" s="5" t="s">
        <v>986</v>
      </c>
      <c r="B1371" s="15" t="s">
        <v>8611</v>
      </c>
      <c r="C1371" s="5">
        <v>57659.0</v>
      </c>
      <c r="D1371" s="5">
        <v>36.0</v>
      </c>
      <c r="E1371" s="5">
        <v>14.0</v>
      </c>
      <c r="F1371" s="5">
        <v>5.0</v>
      </c>
    </row>
    <row r="1372" ht="15.75" customHeight="1">
      <c r="A1372" s="5" t="s">
        <v>987</v>
      </c>
      <c r="B1372" s="15" t="s">
        <v>8611</v>
      </c>
      <c r="C1372" s="5">
        <v>14082.0</v>
      </c>
      <c r="D1372" s="5">
        <v>6.0</v>
      </c>
      <c r="E1372" s="5">
        <v>2.0</v>
      </c>
      <c r="F1372" s="5">
        <v>0.0</v>
      </c>
    </row>
    <row r="1373" ht="15.75" customHeight="1">
      <c r="A1373" s="5" t="s">
        <v>988</v>
      </c>
      <c r="B1373" s="15" t="s">
        <v>8611</v>
      </c>
      <c r="C1373" s="5">
        <v>29118.0</v>
      </c>
      <c r="D1373" s="5">
        <v>11.0</v>
      </c>
      <c r="E1373" s="5">
        <v>5.0</v>
      </c>
      <c r="F1373" s="5">
        <v>0.0</v>
      </c>
    </row>
    <row r="1374" ht="15.75" customHeight="1">
      <c r="A1374" s="5" t="s">
        <v>989</v>
      </c>
      <c r="B1374" s="15" t="s">
        <v>8611</v>
      </c>
      <c r="C1374" s="5">
        <v>9293.0</v>
      </c>
      <c r="D1374" s="5">
        <v>7.0</v>
      </c>
      <c r="E1374" s="5">
        <v>4.0</v>
      </c>
      <c r="F1374" s="5">
        <v>0.0</v>
      </c>
    </row>
    <row r="1375" ht="15.75" customHeight="1">
      <c r="A1375" s="5" t="s">
        <v>180</v>
      </c>
      <c r="B1375" s="15" t="s">
        <v>8611</v>
      </c>
      <c r="C1375" s="5">
        <v>31471.0</v>
      </c>
      <c r="D1375" s="5">
        <v>18.0</v>
      </c>
      <c r="E1375" s="5">
        <v>7.0</v>
      </c>
      <c r="F1375" s="5">
        <v>3.0</v>
      </c>
    </row>
    <row r="1376" ht="15.75" customHeight="1">
      <c r="A1376" s="5" t="s">
        <v>181</v>
      </c>
      <c r="B1376" s="15" t="s">
        <v>8611</v>
      </c>
      <c r="C1376" s="5">
        <v>10949.0</v>
      </c>
      <c r="D1376" s="5">
        <v>4.0</v>
      </c>
      <c r="E1376" s="5">
        <v>2.0</v>
      </c>
      <c r="F1376" s="5">
        <v>2.0</v>
      </c>
    </row>
    <row r="1377" ht="15.75" customHeight="1">
      <c r="A1377" s="5" t="s">
        <v>990</v>
      </c>
      <c r="B1377" s="15" t="s">
        <v>8611</v>
      </c>
      <c r="C1377" s="5">
        <v>532402.0</v>
      </c>
      <c r="D1377" s="5">
        <v>371.0</v>
      </c>
      <c r="E1377" s="5">
        <v>108.0</v>
      </c>
      <c r="F1377" s="5">
        <v>56.0</v>
      </c>
    </row>
    <row r="1378" ht="15.75" customHeight="1">
      <c r="A1378" s="5" t="s">
        <v>991</v>
      </c>
      <c r="B1378" s="15" t="s">
        <v>8611</v>
      </c>
      <c r="C1378" s="5">
        <v>4016.0</v>
      </c>
      <c r="D1378" s="5">
        <v>1.0</v>
      </c>
      <c r="E1378" s="5">
        <v>3.0</v>
      </c>
      <c r="F1378" s="5">
        <v>0.0</v>
      </c>
    </row>
    <row r="1379" ht="15.75" customHeight="1">
      <c r="A1379" s="5" t="s">
        <v>992</v>
      </c>
      <c r="B1379" s="15" t="s">
        <v>8611</v>
      </c>
      <c r="C1379" s="5">
        <v>15542.0</v>
      </c>
      <c r="D1379" s="5">
        <v>7.0</v>
      </c>
      <c r="E1379" s="5">
        <v>6.0</v>
      </c>
      <c r="F1379" s="5">
        <v>2.0</v>
      </c>
    </row>
    <row r="1380" ht="15.75" customHeight="1">
      <c r="A1380" s="5" t="s">
        <v>993</v>
      </c>
      <c r="B1380" s="15" t="s">
        <v>8611</v>
      </c>
      <c r="C1380" s="5">
        <v>14983.0</v>
      </c>
      <c r="D1380" s="5">
        <v>6.0</v>
      </c>
      <c r="E1380" s="5">
        <v>6.0</v>
      </c>
      <c r="F1380" s="5">
        <v>0.0</v>
      </c>
    </row>
    <row r="1381" ht="15.75" customHeight="1">
      <c r="A1381" s="5" t="s">
        <v>722</v>
      </c>
      <c r="B1381" s="15" t="s">
        <v>8611</v>
      </c>
      <c r="C1381" s="5">
        <v>65040.0</v>
      </c>
      <c r="D1381" s="5">
        <v>35.0</v>
      </c>
      <c r="E1381" s="5">
        <v>9.0</v>
      </c>
      <c r="F1381" s="5">
        <v>6.0</v>
      </c>
    </row>
    <row r="1382" ht="15.75" customHeight="1">
      <c r="A1382" s="5" t="s">
        <v>994</v>
      </c>
      <c r="B1382" s="15" t="s">
        <v>8611</v>
      </c>
      <c r="C1382" s="5">
        <v>9519.0</v>
      </c>
      <c r="D1382" s="5">
        <v>6.0</v>
      </c>
      <c r="E1382" s="5">
        <v>1.0</v>
      </c>
      <c r="F1382" s="5">
        <v>2.0</v>
      </c>
    </row>
    <row r="1383" ht="15.75" customHeight="1">
      <c r="A1383" s="5" t="s">
        <v>995</v>
      </c>
      <c r="B1383" s="15" t="s">
        <v>8611</v>
      </c>
      <c r="C1383" s="5">
        <v>15712.0</v>
      </c>
      <c r="D1383" s="5">
        <v>8.0</v>
      </c>
      <c r="E1383" s="5">
        <v>6.0</v>
      </c>
      <c r="F1383" s="5">
        <v>1.0</v>
      </c>
    </row>
    <row r="1384" ht="15.75" customHeight="1">
      <c r="A1384" s="5" t="s">
        <v>996</v>
      </c>
      <c r="B1384" s="15" t="s">
        <v>8611</v>
      </c>
      <c r="C1384" s="5">
        <v>200685.0</v>
      </c>
      <c r="D1384" s="5">
        <v>114.0</v>
      </c>
      <c r="E1384" s="5">
        <v>36.0</v>
      </c>
      <c r="F1384" s="5">
        <v>18.0</v>
      </c>
    </row>
    <row r="1385" ht="15.75" customHeight="1">
      <c r="A1385" s="5" t="s">
        <v>186</v>
      </c>
      <c r="B1385" s="15" t="s">
        <v>8611</v>
      </c>
      <c r="C1385" s="5">
        <v>139443.0</v>
      </c>
      <c r="D1385" s="5">
        <v>77.0</v>
      </c>
      <c r="E1385" s="5">
        <v>16.0</v>
      </c>
      <c r="F1385" s="5">
        <v>14.0</v>
      </c>
    </row>
    <row r="1386" ht="15.75" customHeight="1">
      <c r="A1386" s="5" t="s">
        <v>997</v>
      </c>
      <c r="B1386" s="15" t="s">
        <v>8611</v>
      </c>
      <c r="C1386" s="5">
        <v>91088.0</v>
      </c>
      <c r="D1386" s="5">
        <v>45.0</v>
      </c>
      <c r="E1386" s="5">
        <v>7.0</v>
      </c>
      <c r="F1386" s="5">
        <v>9.0</v>
      </c>
    </row>
    <row r="1387" ht="15.75" customHeight="1">
      <c r="A1387" s="5" t="s">
        <v>998</v>
      </c>
      <c r="B1387" s="15" t="s">
        <v>8611</v>
      </c>
      <c r="C1387" s="5">
        <v>14912.0</v>
      </c>
      <c r="D1387" s="5">
        <v>4.0</v>
      </c>
      <c r="E1387" s="5">
        <v>4.0</v>
      </c>
      <c r="F1387" s="5">
        <v>3.0</v>
      </c>
    </row>
    <row r="1388" ht="15.75" customHeight="1">
      <c r="A1388" s="5" t="s">
        <v>999</v>
      </c>
      <c r="B1388" s="15" t="s">
        <v>8611</v>
      </c>
      <c r="C1388" s="5">
        <v>153485.0</v>
      </c>
      <c r="D1388" s="5">
        <v>104.0</v>
      </c>
      <c r="E1388" s="5">
        <v>33.0</v>
      </c>
      <c r="F1388" s="5">
        <v>24.0</v>
      </c>
    </row>
    <row r="1389" ht="15.75" customHeight="1">
      <c r="A1389" s="5" t="s">
        <v>1000</v>
      </c>
      <c r="B1389" s="15" t="s">
        <v>8611</v>
      </c>
      <c r="C1389" s="5">
        <v>36547.0</v>
      </c>
      <c r="D1389" s="5">
        <v>28.0</v>
      </c>
      <c r="E1389" s="5">
        <v>6.0</v>
      </c>
      <c r="F1389" s="5">
        <v>5.0</v>
      </c>
    </row>
    <row r="1390" ht="15.75" customHeight="1">
      <c r="A1390" s="5" t="s">
        <v>732</v>
      </c>
      <c r="B1390" s="15" t="s">
        <v>8611</v>
      </c>
      <c r="C1390" s="5">
        <v>9831.0</v>
      </c>
      <c r="D1390" s="5">
        <v>5.0</v>
      </c>
      <c r="E1390" s="5">
        <v>3.0</v>
      </c>
      <c r="F1390" s="5">
        <v>1.0</v>
      </c>
    </row>
    <row r="1391" ht="15.75" customHeight="1">
      <c r="A1391" s="5" t="s">
        <v>1001</v>
      </c>
      <c r="B1391" s="15" t="s">
        <v>8611</v>
      </c>
      <c r="C1391" s="5">
        <v>9474.0</v>
      </c>
      <c r="D1391" s="5">
        <v>7.0</v>
      </c>
      <c r="E1391" s="5">
        <v>3.0</v>
      </c>
      <c r="F1391" s="5">
        <v>0.0</v>
      </c>
    </row>
    <row r="1392" ht="15.75" customHeight="1">
      <c r="A1392" s="5" t="s">
        <v>793</v>
      </c>
      <c r="B1392" s="15" t="s">
        <v>8611</v>
      </c>
      <c r="C1392" s="5">
        <v>24246.0</v>
      </c>
      <c r="D1392" s="5">
        <v>6.0</v>
      </c>
      <c r="E1392" s="5">
        <v>7.0</v>
      </c>
      <c r="F1392" s="5">
        <v>3.0</v>
      </c>
    </row>
    <row r="1393" ht="15.75" customHeight="1">
      <c r="A1393" s="5" t="s">
        <v>1002</v>
      </c>
      <c r="B1393" s="15" t="s">
        <v>8611</v>
      </c>
      <c r="C1393" s="5">
        <v>3390.0</v>
      </c>
      <c r="D1393" s="5">
        <v>2.0</v>
      </c>
      <c r="E1393" s="5">
        <v>2.0</v>
      </c>
      <c r="F1393" s="5">
        <v>0.0</v>
      </c>
    </row>
    <row r="1394" ht="15.75" customHeight="1">
      <c r="A1394" s="5" t="s">
        <v>1003</v>
      </c>
      <c r="B1394" s="15" t="s">
        <v>8611</v>
      </c>
      <c r="C1394" s="5">
        <v>21309.0</v>
      </c>
      <c r="D1394" s="5">
        <v>10.0</v>
      </c>
      <c r="E1394" s="5">
        <v>3.0</v>
      </c>
      <c r="F1394" s="5">
        <v>2.0</v>
      </c>
    </row>
    <row r="1395" ht="15.75" customHeight="1">
      <c r="A1395" s="5" t="s">
        <v>1004</v>
      </c>
      <c r="B1395" s="15" t="s">
        <v>8611</v>
      </c>
      <c r="C1395" s="5">
        <v>13729.0</v>
      </c>
      <c r="D1395" s="5">
        <v>13.0</v>
      </c>
      <c r="E1395" s="5">
        <v>4.0</v>
      </c>
      <c r="F1395" s="5">
        <v>1.0</v>
      </c>
    </row>
    <row r="1396" ht="15.75" customHeight="1">
      <c r="A1396" s="5" t="s">
        <v>1005</v>
      </c>
      <c r="B1396" s="15" t="s">
        <v>8611</v>
      </c>
      <c r="C1396" s="5">
        <v>18977.0</v>
      </c>
      <c r="D1396" s="5">
        <v>10.0</v>
      </c>
      <c r="E1396" s="5">
        <v>3.0</v>
      </c>
      <c r="F1396" s="5">
        <v>3.0</v>
      </c>
    </row>
    <row r="1397" ht="15.75" customHeight="1">
      <c r="A1397" s="5" t="s">
        <v>86</v>
      </c>
      <c r="B1397" s="15" t="s">
        <v>8611</v>
      </c>
      <c r="C1397" s="5">
        <v>249026.0</v>
      </c>
      <c r="D1397" s="5">
        <v>129.0</v>
      </c>
      <c r="E1397" s="5">
        <v>25.0</v>
      </c>
      <c r="F1397" s="5">
        <v>36.0</v>
      </c>
    </row>
    <row r="1398" ht="15.75" customHeight="1">
      <c r="A1398" s="5" t="s">
        <v>1006</v>
      </c>
      <c r="B1398" s="15" t="s">
        <v>8611</v>
      </c>
      <c r="C1398" s="5">
        <v>10951.0</v>
      </c>
      <c r="D1398" s="5">
        <v>6.0</v>
      </c>
      <c r="E1398" s="5">
        <v>3.0</v>
      </c>
      <c r="F1398" s="5">
        <v>3.0</v>
      </c>
    </row>
    <row r="1399" ht="15.75" customHeight="1">
      <c r="A1399" s="5" t="s">
        <v>1007</v>
      </c>
      <c r="B1399" s="15" t="s">
        <v>8611</v>
      </c>
      <c r="C1399" s="5">
        <v>6490.0</v>
      </c>
      <c r="D1399" s="5">
        <v>2.0</v>
      </c>
      <c r="E1399" s="5">
        <v>0.0</v>
      </c>
      <c r="F1399" s="5">
        <v>0.0</v>
      </c>
    </row>
    <row r="1400" ht="15.75" customHeight="1">
      <c r="A1400" s="5" t="s">
        <v>1008</v>
      </c>
      <c r="B1400" s="15" t="s">
        <v>8611</v>
      </c>
      <c r="C1400" s="5">
        <v>51125.0</v>
      </c>
      <c r="D1400" s="5">
        <v>34.0</v>
      </c>
      <c r="E1400" s="5">
        <v>4.0</v>
      </c>
      <c r="F1400" s="5">
        <v>7.0</v>
      </c>
    </row>
    <row r="1401" ht="15.75" customHeight="1">
      <c r="A1401" s="5" t="s">
        <v>672</v>
      </c>
      <c r="B1401" s="15" t="s">
        <v>8611</v>
      </c>
      <c r="C1401" s="5">
        <v>130030.0</v>
      </c>
      <c r="D1401" s="5">
        <v>64.0</v>
      </c>
      <c r="E1401" s="5">
        <v>12.0</v>
      </c>
      <c r="F1401" s="5">
        <v>12.0</v>
      </c>
    </row>
    <row r="1402" ht="15.75" customHeight="1">
      <c r="A1402" s="5" t="s">
        <v>1009</v>
      </c>
      <c r="B1402" s="15" t="s">
        <v>8611</v>
      </c>
      <c r="C1402" s="5">
        <v>10045.0</v>
      </c>
      <c r="D1402" s="5">
        <v>7.0</v>
      </c>
      <c r="E1402" s="5">
        <v>4.0</v>
      </c>
      <c r="F1402" s="5">
        <v>0.0</v>
      </c>
    </row>
    <row r="1403" ht="15.75" customHeight="1">
      <c r="A1403" s="5" t="s">
        <v>254</v>
      </c>
      <c r="B1403" s="15" t="s">
        <v>174</v>
      </c>
      <c r="C1403" s="5">
        <v>31913.0</v>
      </c>
      <c r="D1403" s="5">
        <v>30.0</v>
      </c>
      <c r="E1403" s="5">
        <v>4.0</v>
      </c>
      <c r="F1403" s="5">
        <v>2.0</v>
      </c>
    </row>
    <row r="1404" ht="15.75" customHeight="1">
      <c r="A1404" s="5" t="s">
        <v>1011</v>
      </c>
      <c r="B1404" s="15" t="s">
        <v>174</v>
      </c>
      <c r="C1404" s="5">
        <v>37325.0</v>
      </c>
      <c r="D1404" s="5">
        <v>27.0</v>
      </c>
      <c r="E1404" s="5">
        <v>7.0</v>
      </c>
      <c r="F1404" s="5">
        <v>2.0</v>
      </c>
    </row>
    <row r="1405" ht="15.75" customHeight="1">
      <c r="A1405" s="5" t="s">
        <v>1012</v>
      </c>
      <c r="B1405" s="15" t="s">
        <v>174</v>
      </c>
      <c r="C1405" s="5">
        <v>12607.0</v>
      </c>
      <c r="D1405" s="5">
        <v>3.0</v>
      </c>
      <c r="E1405" s="5">
        <v>1.0</v>
      </c>
      <c r="F1405" s="5">
        <v>1.0</v>
      </c>
    </row>
    <row r="1406" ht="15.75" customHeight="1">
      <c r="A1406" s="5" t="s">
        <v>1013</v>
      </c>
      <c r="B1406" s="15" t="s">
        <v>174</v>
      </c>
      <c r="C1406" s="5">
        <v>19088.0</v>
      </c>
      <c r="D1406" s="5">
        <v>10.0</v>
      </c>
      <c r="E1406" s="5">
        <v>2.0</v>
      </c>
      <c r="F1406" s="5">
        <v>3.0</v>
      </c>
    </row>
    <row r="1407" ht="15.75" customHeight="1">
      <c r="A1407" s="5" t="s">
        <v>143</v>
      </c>
      <c r="B1407" s="15" t="s">
        <v>174</v>
      </c>
      <c r="C1407" s="5">
        <v>8304.0</v>
      </c>
      <c r="D1407" s="5">
        <v>0.0</v>
      </c>
      <c r="E1407" s="5">
        <v>1.0</v>
      </c>
      <c r="F1407" s="5">
        <v>0.0</v>
      </c>
    </row>
    <row r="1408" ht="15.75" customHeight="1">
      <c r="A1408" s="5" t="s">
        <v>1014</v>
      </c>
      <c r="B1408" s="15" t="s">
        <v>174</v>
      </c>
      <c r="C1408" s="5">
        <v>33883.0</v>
      </c>
      <c r="D1408" s="5">
        <v>18.0</v>
      </c>
      <c r="E1408" s="5">
        <v>8.0</v>
      </c>
      <c r="F1408" s="5">
        <v>6.0</v>
      </c>
    </row>
    <row r="1409" ht="15.75" customHeight="1">
      <c r="A1409" s="5" t="s">
        <v>29</v>
      </c>
      <c r="B1409" s="15" t="s">
        <v>174</v>
      </c>
      <c r="C1409" s="5">
        <v>14732.0</v>
      </c>
      <c r="D1409" s="5">
        <v>4.0</v>
      </c>
      <c r="E1409" s="5">
        <v>5.0</v>
      </c>
      <c r="F1409" s="5">
        <v>0.0</v>
      </c>
    </row>
    <row r="1410" ht="15.75" customHeight="1">
      <c r="A1410" s="5" t="s">
        <v>146</v>
      </c>
      <c r="B1410" s="15" t="s">
        <v>174</v>
      </c>
      <c r="C1410" s="5">
        <v>10249.0</v>
      </c>
      <c r="D1410" s="5">
        <v>0.0</v>
      </c>
      <c r="E1410" s="5">
        <v>1.0</v>
      </c>
      <c r="F1410" s="5">
        <v>0.0</v>
      </c>
    </row>
    <row r="1411" ht="15.75" customHeight="1">
      <c r="A1411" s="5" t="s">
        <v>638</v>
      </c>
      <c r="B1411" s="15" t="s">
        <v>174</v>
      </c>
      <c r="C1411" s="5">
        <v>17364.0</v>
      </c>
      <c r="D1411" s="5">
        <v>8.0</v>
      </c>
      <c r="E1411" s="5">
        <v>3.0</v>
      </c>
      <c r="F1411" s="5">
        <v>0.0</v>
      </c>
    </row>
    <row r="1412" ht="15.75" customHeight="1">
      <c r="A1412" s="5" t="s">
        <v>33</v>
      </c>
      <c r="B1412" s="15" t="s">
        <v>174</v>
      </c>
      <c r="C1412" s="5">
        <v>8305.0</v>
      </c>
      <c r="D1412" s="5">
        <v>4.0</v>
      </c>
      <c r="E1412" s="5">
        <v>4.0</v>
      </c>
      <c r="F1412" s="5">
        <v>0.0</v>
      </c>
    </row>
    <row r="1413" ht="15.75" customHeight="1">
      <c r="A1413" s="5" t="s">
        <v>809</v>
      </c>
      <c r="B1413" s="15" t="s">
        <v>174</v>
      </c>
      <c r="C1413" s="5">
        <v>9186.0</v>
      </c>
      <c r="D1413" s="5">
        <v>5.0</v>
      </c>
      <c r="E1413" s="5">
        <v>3.0</v>
      </c>
      <c r="F1413" s="5">
        <v>1.0</v>
      </c>
    </row>
    <row r="1414" ht="15.75" customHeight="1">
      <c r="A1414" s="5" t="s">
        <v>34</v>
      </c>
      <c r="B1414" s="15" t="s">
        <v>174</v>
      </c>
      <c r="C1414" s="5">
        <v>16257.0</v>
      </c>
      <c r="D1414" s="5">
        <v>4.0</v>
      </c>
      <c r="E1414" s="5">
        <v>4.0</v>
      </c>
      <c r="F1414" s="5">
        <v>0.0</v>
      </c>
    </row>
    <row r="1415" ht="15.75" customHeight="1">
      <c r="A1415" s="5" t="s">
        <v>35</v>
      </c>
      <c r="B1415" s="15" t="s">
        <v>174</v>
      </c>
      <c r="C1415" s="5">
        <v>20139.0</v>
      </c>
      <c r="D1415" s="5">
        <v>11.0</v>
      </c>
      <c r="E1415" s="5">
        <v>2.0</v>
      </c>
      <c r="F1415" s="5">
        <v>0.0</v>
      </c>
    </row>
    <row r="1416" ht="15.75" customHeight="1">
      <c r="A1416" s="5" t="s">
        <v>1015</v>
      </c>
      <c r="B1416" s="15" t="s">
        <v>174</v>
      </c>
      <c r="C1416" s="5">
        <v>24880.0</v>
      </c>
      <c r="D1416" s="5">
        <v>17.0</v>
      </c>
      <c r="E1416" s="5">
        <v>8.0</v>
      </c>
      <c r="F1416" s="5">
        <v>1.0</v>
      </c>
    </row>
    <row r="1417" ht="15.75" customHeight="1">
      <c r="A1417" s="5" t="s">
        <v>1016</v>
      </c>
      <c r="B1417" s="15" t="s">
        <v>174</v>
      </c>
      <c r="C1417" s="5">
        <v>28882.0</v>
      </c>
      <c r="D1417" s="5">
        <v>17.0</v>
      </c>
      <c r="E1417" s="5">
        <v>3.0</v>
      </c>
      <c r="F1417" s="5">
        <v>1.0</v>
      </c>
    </row>
    <row r="1418" ht="15.75" customHeight="1">
      <c r="A1418" s="5" t="s">
        <v>41</v>
      </c>
      <c r="B1418" s="15" t="s">
        <v>174</v>
      </c>
      <c r="C1418" s="5">
        <v>19402.0</v>
      </c>
      <c r="D1418" s="5">
        <v>11.0</v>
      </c>
      <c r="E1418" s="5">
        <v>5.0</v>
      </c>
      <c r="F1418" s="5">
        <v>0.0</v>
      </c>
    </row>
    <row r="1419" ht="15.75" customHeight="1">
      <c r="A1419" s="5" t="s">
        <v>338</v>
      </c>
      <c r="B1419" s="15" t="s">
        <v>174</v>
      </c>
      <c r="C1419" s="5">
        <v>170825.0</v>
      </c>
      <c r="D1419" s="5">
        <v>130.0</v>
      </c>
      <c r="E1419" s="5">
        <v>17.0</v>
      </c>
      <c r="F1419" s="5">
        <v>18.0</v>
      </c>
    </row>
    <row r="1420" ht="15.75" customHeight="1">
      <c r="A1420" s="5" t="s">
        <v>1017</v>
      </c>
      <c r="B1420" s="15" t="s">
        <v>174</v>
      </c>
      <c r="C1420" s="5">
        <v>76075.0</v>
      </c>
      <c r="D1420" s="5">
        <v>76.0</v>
      </c>
      <c r="E1420" s="5">
        <v>14.0</v>
      </c>
      <c r="F1420" s="5">
        <v>11.0</v>
      </c>
    </row>
    <row r="1421" ht="15.75" customHeight="1">
      <c r="A1421" s="5" t="s">
        <v>51</v>
      </c>
      <c r="B1421" s="15" t="s">
        <v>174</v>
      </c>
      <c r="C1421" s="5">
        <v>7783.0</v>
      </c>
      <c r="D1421" s="5">
        <v>4.0</v>
      </c>
      <c r="E1421" s="5">
        <v>1.0</v>
      </c>
      <c r="F1421" s="5">
        <v>0.0</v>
      </c>
    </row>
    <row r="1422" ht="15.75" customHeight="1">
      <c r="A1422" s="5" t="s">
        <v>1018</v>
      </c>
      <c r="B1422" s="15" t="s">
        <v>174</v>
      </c>
      <c r="C1422" s="5">
        <v>23334.0</v>
      </c>
      <c r="D1422" s="5">
        <v>12.0</v>
      </c>
      <c r="E1422" s="5">
        <v>2.0</v>
      </c>
      <c r="F1422" s="5">
        <v>1.0</v>
      </c>
    </row>
    <row r="1423" ht="15.75" customHeight="1">
      <c r="A1423" s="5" t="s">
        <v>53</v>
      </c>
      <c r="B1423" s="15" t="s">
        <v>174</v>
      </c>
      <c r="C1423" s="5">
        <v>14286.0</v>
      </c>
      <c r="D1423" s="5">
        <v>3.0</v>
      </c>
      <c r="E1423" s="5">
        <v>3.0</v>
      </c>
      <c r="F1423" s="5">
        <v>1.0</v>
      </c>
    </row>
    <row r="1424" ht="15.75" customHeight="1">
      <c r="A1424" s="5" t="s">
        <v>1019</v>
      </c>
      <c r="B1424" s="15" t="s">
        <v>174</v>
      </c>
      <c r="C1424" s="5">
        <v>21654.0</v>
      </c>
      <c r="D1424" s="5">
        <v>21.0</v>
      </c>
      <c r="E1424" s="5">
        <v>3.0</v>
      </c>
      <c r="F1424" s="5">
        <v>3.0</v>
      </c>
    </row>
    <row r="1425" ht="15.75" customHeight="1">
      <c r="A1425" s="5" t="s">
        <v>430</v>
      </c>
      <c r="B1425" s="15" t="s">
        <v>174</v>
      </c>
      <c r="C1425" s="5">
        <v>46061.0</v>
      </c>
      <c r="D1425" s="5">
        <v>30.0</v>
      </c>
      <c r="E1425" s="5">
        <v>3.0</v>
      </c>
      <c r="F1425" s="5">
        <v>4.0</v>
      </c>
    </row>
    <row r="1426" ht="15.75" customHeight="1">
      <c r="A1426" s="5" t="s">
        <v>595</v>
      </c>
      <c r="B1426" s="15" t="s">
        <v>174</v>
      </c>
      <c r="C1426" s="5">
        <v>198597.0</v>
      </c>
      <c r="D1426" s="5">
        <v>162.0</v>
      </c>
      <c r="E1426" s="5">
        <v>21.0</v>
      </c>
      <c r="F1426" s="5">
        <v>15.0</v>
      </c>
    </row>
    <row r="1427" ht="15.75" customHeight="1">
      <c r="A1427" s="5" t="s">
        <v>1020</v>
      </c>
      <c r="B1427" s="15" t="s">
        <v>174</v>
      </c>
      <c r="C1427" s="5">
        <v>244906.0</v>
      </c>
      <c r="D1427" s="5">
        <v>230.0</v>
      </c>
      <c r="E1427" s="5">
        <v>35.0</v>
      </c>
      <c r="F1427" s="5">
        <v>17.0</v>
      </c>
    </row>
    <row r="1428" ht="15.75" customHeight="1">
      <c r="A1428" s="5" t="s">
        <v>352</v>
      </c>
      <c r="B1428" s="15" t="s">
        <v>174</v>
      </c>
      <c r="C1428" s="5">
        <v>18516.0</v>
      </c>
      <c r="D1428" s="5">
        <v>4.0</v>
      </c>
      <c r="E1428" s="5">
        <v>5.0</v>
      </c>
      <c r="F1428" s="5">
        <v>0.0</v>
      </c>
    </row>
    <row r="1429" ht="15.75" customHeight="1">
      <c r="A1429" s="5" t="s">
        <v>1021</v>
      </c>
      <c r="B1429" s="15" t="s">
        <v>174</v>
      </c>
      <c r="C1429" s="5">
        <v>8774.0</v>
      </c>
      <c r="D1429" s="5">
        <v>3.0</v>
      </c>
      <c r="E1429" s="5">
        <v>2.0</v>
      </c>
      <c r="F1429" s="5">
        <v>0.0</v>
      </c>
    </row>
    <row r="1430" ht="15.75" customHeight="1">
      <c r="A1430" s="5" t="s">
        <v>1022</v>
      </c>
      <c r="B1430" s="15" t="s">
        <v>174</v>
      </c>
      <c r="C1430" s="5">
        <v>1384.0</v>
      </c>
      <c r="D1430" s="5">
        <v>0.0</v>
      </c>
      <c r="E1430" s="5">
        <v>0.0</v>
      </c>
      <c r="F1430" s="5">
        <v>0.0</v>
      </c>
    </row>
    <row r="1431" ht="15.75" customHeight="1">
      <c r="A1431" s="5" t="s">
        <v>1023</v>
      </c>
      <c r="B1431" s="15" t="s">
        <v>174</v>
      </c>
      <c r="C1431" s="5">
        <v>23520.0</v>
      </c>
      <c r="D1431" s="5">
        <v>12.0</v>
      </c>
      <c r="E1431" s="5">
        <v>5.0</v>
      </c>
      <c r="F1431" s="5">
        <v>1.0</v>
      </c>
    </row>
    <row r="1432" ht="15.75" customHeight="1">
      <c r="A1432" s="5" t="s">
        <v>57</v>
      </c>
      <c r="B1432" s="15" t="s">
        <v>174</v>
      </c>
      <c r="C1432" s="5">
        <v>141422.0</v>
      </c>
      <c r="D1432" s="5">
        <v>83.0</v>
      </c>
      <c r="E1432" s="5">
        <v>19.0</v>
      </c>
      <c r="F1432" s="5">
        <v>17.0</v>
      </c>
    </row>
    <row r="1433" ht="15.75" customHeight="1">
      <c r="A1433" s="5" t="s">
        <v>436</v>
      </c>
      <c r="B1433" s="15" t="s">
        <v>174</v>
      </c>
      <c r="C1433" s="5">
        <v>16514.0</v>
      </c>
      <c r="D1433" s="5">
        <v>4.0</v>
      </c>
      <c r="E1433" s="5">
        <v>3.0</v>
      </c>
      <c r="F1433" s="5">
        <v>0.0</v>
      </c>
    </row>
    <row r="1434" ht="15.75" customHeight="1">
      <c r="A1434" s="5" t="s">
        <v>58</v>
      </c>
      <c r="B1434" s="15" t="s">
        <v>174</v>
      </c>
      <c r="C1434" s="5">
        <v>7567.0</v>
      </c>
      <c r="D1434" s="5">
        <v>2.0</v>
      </c>
      <c r="E1434" s="5">
        <v>2.0</v>
      </c>
      <c r="F1434" s="5">
        <v>0.0</v>
      </c>
    </row>
    <row r="1435" ht="15.75" customHeight="1">
      <c r="A1435" s="5" t="s">
        <v>818</v>
      </c>
      <c r="B1435" s="15" t="s">
        <v>174</v>
      </c>
      <c r="C1435" s="5">
        <v>11815.0</v>
      </c>
      <c r="D1435" s="5">
        <v>5.0</v>
      </c>
      <c r="E1435" s="5">
        <v>2.0</v>
      </c>
      <c r="F1435" s="5">
        <v>0.0</v>
      </c>
    </row>
    <row r="1436" ht="15.75" customHeight="1">
      <c r="A1436" s="5" t="s">
        <v>439</v>
      </c>
      <c r="B1436" s="15" t="s">
        <v>174</v>
      </c>
      <c r="C1436" s="5">
        <v>68233.0</v>
      </c>
      <c r="D1436" s="5">
        <v>50.0</v>
      </c>
      <c r="E1436" s="5">
        <v>9.0</v>
      </c>
      <c r="F1436" s="5">
        <v>4.0</v>
      </c>
    </row>
    <row r="1437" ht="15.75" customHeight="1">
      <c r="A1437" s="5" t="s">
        <v>1024</v>
      </c>
      <c r="B1437" s="15" t="s">
        <v>174</v>
      </c>
      <c r="C1437" s="5">
        <v>10188.0</v>
      </c>
      <c r="D1437" s="5">
        <v>3.0</v>
      </c>
      <c r="E1437" s="5">
        <v>1.0</v>
      </c>
      <c r="F1437" s="5">
        <v>0.0</v>
      </c>
    </row>
    <row r="1438" ht="15.75" customHeight="1">
      <c r="A1438" s="5" t="s">
        <v>168</v>
      </c>
      <c r="B1438" s="15" t="s">
        <v>174</v>
      </c>
      <c r="C1438" s="5">
        <v>52154.0</v>
      </c>
      <c r="D1438" s="5">
        <v>43.0</v>
      </c>
      <c r="E1438" s="5">
        <v>5.0</v>
      </c>
      <c r="F1438" s="5">
        <v>10.0</v>
      </c>
    </row>
    <row r="1439" ht="15.75" customHeight="1">
      <c r="A1439" s="5" t="s">
        <v>59</v>
      </c>
      <c r="B1439" s="15" t="s">
        <v>174</v>
      </c>
      <c r="C1439" s="5">
        <v>59883.0</v>
      </c>
      <c r="D1439" s="5">
        <v>57.0</v>
      </c>
      <c r="E1439" s="5">
        <v>7.0</v>
      </c>
      <c r="F1439" s="5">
        <v>3.0</v>
      </c>
    </row>
    <row r="1440" ht="15.75" customHeight="1">
      <c r="A1440" s="5" t="s">
        <v>60</v>
      </c>
      <c r="B1440" s="15" t="s">
        <v>174</v>
      </c>
      <c r="C1440" s="5">
        <v>79356.0</v>
      </c>
      <c r="D1440" s="5">
        <v>66.0</v>
      </c>
      <c r="E1440" s="5">
        <v>12.0</v>
      </c>
      <c r="F1440" s="5">
        <v>4.0</v>
      </c>
    </row>
    <row r="1441" ht="15.75" customHeight="1">
      <c r="A1441" s="5" t="s">
        <v>61</v>
      </c>
      <c r="B1441" s="15" t="s">
        <v>174</v>
      </c>
      <c r="C1441" s="5">
        <v>12522.0</v>
      </c>
      <c r="D1441" s="5">
        <v>6.0</v>
      </c>
      <c r="E1441" s="5">
        <v>4.0</v>
      </c>
      <c r="F1441" s="5">
        <v>0.0</v>
      </c>
    </row>
    <row r="1442" ht="15.75" customHeight="1">
      <c r="A1442" s="5" t="s">
        <v>1025</v>
      </c>
      <c r="B1442" s="15" t="s">
        <v>174</v>
      </c>
      <c r="C1442" s="5">
        <v>23183.0</v>
      </c>
      <c r="D1442" s="5">
        <v>12.0</v>
      </c>
      <c r="E1442" s="5">
        <v>2.0</v>
      </c>
      <c r="F1442" s="5">
        <v>1.0</v>
      </c>
    </row>
    <row r="1443" ht="15.75" customHeight="1">
      <c r="A1443" s="5" t="s">
        <v>62</v>
      </c>
      <c r="B1443" s="15" t="s">
        <v>174</v>
      </c>
      <c r="C1443" s="5">
        <v>85250.0</v>
      </c>
      <c r="D1443" s="5">
        <v>80.0</v>
      </c>
      <c r="E1443" s="5">
        <v>17.0</v>
      </c>
      <c r="F1443" s="5">
        <v>7.0</v>
      </c>
    </row>
    <row r="1444" ht="15.75" customHeight="1">
      <c r="A1444" s="5" t="s">
        <v>1026</v>
      </c>
      <c r="B1444" s="15" t="s">
        <v>174</v>
      </c>
      <c r="C1444" s="5">
        <v>30784.0</v>
      </c>
      <c r="D1444" s="5">
        <v>21.0</v>
      </c>
      <c r="E1444" s="5">
        <v>10.0</v>
      </c>
      <c r="F1444" s="5">
        <v>3.0</v>
      </c>
    </row>
    <row r="1445" ht="15.75" customHeight="1">
      <c r="A1445" s="5" t="s">
        <v>169</v>
      </c>
      <c r="B1445" s="15" t="s">
        <v>174</v>
      </c>
      <c r="C1445" s="5">
        <v>34763.0</v>
      </c>
      <c r="D1445" s="5">
        <v>28.0</v>
      </c>
      <c r="E1445" s="5">
        <v>4.0</v>
      </c>
      <c r="F1445" s="5">
        <v>3.0</v>
      </c>
    </row>
    <row r="1446" ht="15.75" customHeight="1">
      <c r="A1446" s="5" t="s">
        <v>64</v>
      </c>
      <c r="B1446" s="15" t="s">
        <v>174</v>
      </c>
      <c r="C1446" s="5">
        <v>59953.0</v>
      </c>
      <c r="D1446" s="5">
        <v>40.0</v>
      </c>
      <c r="E1446" s="5">
        <v>10.0</v>
      </c>
      <c r="F1446" s="5">
        <v>5.0</v>
      </c>
    </row>
    <row r="1447" ht="15.75" customHeight="1">
      <c r="A1447" s="5" t="s">
        <v>66</v>
      </c>
      <c r="B1447" s="15" t="s">
        <v>174</v>
      </c>
      <c r="C1447" s="5">
        <v>101698.0</v>
      </c>
      <c r="D1447" s="5">
        <v>100.0</v>
      </c>
      <c r="E1447" s="5">
        <v>19.0</v>
      </c>
      <c r="F1447" s="5">
        <v>24.0</v>
      </c>
    </row>
    <row r="1448" ht="15.75" customHeight="1">
      <c r="A1448" s="5" t="s">
        <v>68</v>
      </c>
      <c r="B1448" s="15" t="s">
        <v>174</v>
      </c>
      <c r="C1448" s="5">
        <v>25778.0</v>
      </c>
      <c r="D1448" s="5">
        <v>21.0</v>
      </c>
      <c r="E1448" s="5">
        <v>5.0</v>
      </c>
      <c r="F1448" s="5">
        <v>2.0</v>
      </c>
    </row>
    <row r="1449" ht="15.75" customHeight="1">
      <c r="A1449" s="5" t="s">
        <v>69</v>
      </c>
      <c r="B1449" s="15" t="s">
        <v>174</v>
      </c>
      <c r="C1449" s="5">
        <v>36199.0</v>
      </c>
      <c r="D1449" s="5">
        <v>13.0</v>
      </c>
      <c r="E1449" s="5">
        <v>4.0</v>
      </c>
      <c r="F1449" s="5">
        <v>1.0</v>
      </c>
    </row>
    <row r="1450" ht="15.75" customHeight="1">
      <c r="A1450" s="5" t="s">
        <v>71</v>
      </c>
      <c r="B1450" s="15" t="s">
        <v>174</v>
      </c>
      <c r="C1450" s="5">
        <v>35986.0</v>
      </c>
      <c r="D1450" s="5">
        <v>20.0</v>
      </c>
      <c r="E1450" s="5">
        <v>6.0</v>
      </c>
      <c r="F1450" s="5">
        <v>2.0</v>
      </c>
    </row>
    <row r="1451" ht="15.75" customHeight="1">
      <c r="A1451" s="5" t="s">
        <v>72</v>
      </c>
      <c r="B1451" s="15" t="s">
        <v>174</v>
      </c>
      <c r="C1451" s="5">
        <v>10328.0</v>
      </c>
      <c r="D1451" s="5">
        <v>6.0</v>
      </c>
      <c r="E1451" s="5">
        <v>2.0</v>
      </c>
      <c r="F1451" s="5">
        <v>0.0</v>
      </c>
    </row>
    <row r="1452" ht="15.75" customHeight="1">
      <c r="A1452" s="5" t="s">
        <v>1027</v>
      </c>
      <c r="B1452" s="15" t="s">
        <v>174</v>
      </c>
      <c r="C1452" s="5">
        <v>29407.0</v>
      </c>
      <c r="D1452" s="5">
        <v>18.0</v>
      </c>
      <c r="E1452" s="5">
        <v>3.0</v>
      </c>
      <c r="F1452" s="5">
        <v>2.0</v>
      </c>
    </row>
    <row r="1453" ht="15.75" customHeight="1">
      <c r="A1453" s="5" t="s">
        <v>176</v>
      </c>
      <c r="B1453" s="15" t="s">
        <v>174</v>
      </c>
      <c r="C1453" s="5">
        <v>21784.0</v>
      </c>
      <c r="D1453" s="5">
        <v>13.0</v>
      </c>
      <c r="E1453" s="5">
        <v>4.0</v>
      </c>
      <c r="F1453" s="5">
        <v>1.0</v>
      </c>
    </row>
    <row r="1454" ht="15.75" customHeight="1">
      <c r="A1454" s="5" t="s">
        <v>1028</v>
      </c>
      <c r="B1454" s="15" t="s">
        <v>174</v>
      </c>
      <c r="C1454" s="5">
        <v>11145.0</v>
      </c>
      <c r="D1454" s="5">
        <v>3.0</v>
      </c>
      <c r="E1454" s="5">
        <v>3.0</v>
      </c>
      <c r="F1454" s="5">
        <v>1.0</v>
      </c>
    </row>
    <row r="1455" ht="15.75" customHeight="1">
      <c r="A1455" s="5" t="s">
        <v>1029</v>
      </c>
      <c r="B1455" s="15" t="s">
        <v>174</v>
      </c>
      <c r="C1455" s="5">
        <v>49303.0</v>
      </c>
      <c r="D1455" s="5">
        <v>35.0</v>
      </c>
      <c r="E1455" s="5">
        <v>4.0</v>
      </c>
      <c r="F1455" s="5">
        <v>4.0</v>
      </c>
    </row>
    <row r="1456" ht="15.75" customHeight="1">
      <c r="A1456" s="5" t="s">
        <v>1030</v>
      </c>
      <c r="B1456" s="15" t="s">
        <v>174</v>
      </c>
      <c r="C1456" s="5">
        <v>34415.0</v>
      </c>
      <c r="D1456" s="5">
        <v>20.0</v>
      </c>
      <c r="E1456" s="5">
        <v>4.0</v>
      </c>
      <c r="F1456" s="5">
        <v>1.0</v>
      </c>
    </row>
    <row r="1457" ht="15.75" customHeight="1">
      <c r="A1457" s="5" t="s">
        <v>1031</v>
      </c>
      <c r="B1457" s="15" t="s">
        <v>174</v>
      </c>
      <c r="C1457" s="5">
        <v>55325.0</v>
      </c>
      <c r="D1457" s="5">
        <v>37.0</v>
      </c>
      <c r="E1457" s="5">
        <v>10.0</v>
      </c>
      <c r="F1457" s="5">
        <v>4.0</v>
      </c>
    </row>
    <row r="1458" ht="15.75" customHeight="1">
      <c r="A1458" s="5" t="s">
        <v>74</v>
      </c>
      <c r="B1458" s="15" t="s">
        <v>174</v>
      </c>
      <c r="C1458" s="5">
        <v>12197.0</v>
      </c>
      <c r="D1458" s="5">
        <v>3.0</v>
      </c>
      <c r="E1458" s="5">
        <v>3.0</v>
      </c>
      <c r="F1458" s="5">
        <v>0.0</v>
      </c>
    </row>
    <row r="1459" ht="15.75" customHeight="1">
      <c r="A1459" s="5" t="s">
        <v>76</v>
      </c>
      <c r="B1459" s="15" t="s">
        <v>174</v>
      </c>
      <c r="C1459" s="5">
        <v>39984.0</v>
      </c>
      <c r="D1459" s="5">
        <v>31.0</v>
      </c>
      <c r="E1459" s="5">
        <v>7.0</v>
      </c>
      <c r="F1459" s="5">
        <v>4.0</v>
      </c>
    </row>
    <row r="1460" ht="15.75" customHeight="1">
      <c r="A1460" s="5" t="s">
        <v>1032</v>
      </c>
      <c r="B1460" s="15" t="s">
        <v>174</v>
      </c>
      <c r="C1460" s="5">
        <v>30808.0</v>
      </c>
      <c r="D1460" s="5">
        <v>17.0</v>
      </c>
      <c r="E1460" s="5">
        <v>5.0</v>
      </c>
      <c r="F1460" s="5">
        <v>1.0</v>
      </c>
    </row>
    <row r="1461" ht="15.75" customHeight="1">
      <c r="A1461" s="5" t="s">
        <v>1033</v>
      </c>
      <c r="B1461" s="15" t="s">
        <v>174</v>
      </c>
      <c r="C1461" s="5">
        <v>25373.0</v>
      </c>
      <c r="D1461" s="5">
        <v>16.0</v>
      </c>
      <c r="E1461" s="5">
        <v>7.0</v>
      </c>
      <c r="F1461" s="5">
        <v>1.0</v>
      </c>
    </row>
    <row r="1462" ht="15.75" customHeight="1">
      <c r="A1462" s="5" t="s">
        <v>455</v>
      </c>
      <c r="B1462" s="15" t="s">
        <v>174</v>
      </c>
      <c r="C1462" s="5">
        <v>7678.0</v>
      </c>
      <c r="D1462" s="5">
        <v>4.0</v>
      </c>
      <c r="E1462" s="5">
        <v>2.0</v>
      </c>
      <c r="F1462" s="5">
        <v>0.0</v>
      </c>
    </row>
    <row r="1463" ht="15.75" customHeight="1">
      <c r="A1463" s="5" t="s">
        <v>1034</v>
      </c>
      <c r="B1463" s="15" t="s">
        <v>174</v>
      </c>
      <c r="C1463" s="5">
        <v>148012.0</v>
      </c>
      <c r="D1463" s="5">
        <v>124.0</v>
      </c>
      <c r="E1463" s="5">
        <v>12.0</v>
      </c>
      <c r="F1463" s="5">
        <v>22.0</v>
      </c>
    </row>
    <row r="1464" ht="15.75" customHeight="1">
      <c r="A1464" s="5" t="s">
        <v>186</v>
      </c>
      <c r="B1464" s="15" t="s">
        <v>174</v>
      </c>
      <c r="C1464" s="5">
        <v>28402.0</v>
      </c>
      <c r="D1464" s="5">
        <v>17.0</v>
      </c>
      <c r="E1464" s="5">
        <v>9.0</v>
      </c>
      <c r="F1464" s="5">
        <v>1.0</v>
      </c>
    </row>
    <row r="1465" ht="15.75" customHeight="1">
      <c r="A1465" s="5" t="s">
        <v>1035</v>
      </c>
      <c r="B1465" s="15" t="s">
        <v>174</v>
      </c>
      <c r="C1465" s="5">
        <v>4626.0</v>
      </c>
      <c r="D1465" s="5">
        <v>3.0</v>
      </c>
      <c r="E1465" s="5">
        <v>3.0</v>
      </c>
      <c r="F1465" s="5">
        <v>0.0</v>
      </c>
    </row>
    <row r="1466" ht="15.75" customHeight="1">
      <c r="A1466" s="5" t="s">
        <v>792</v>
      </c>
      <c r="B1466" s="15" t="s">
        <v>174</v>
      </c>
      <c r="C1466" s="5">
        <v>27493.0</v>
      </c>
      <c r="D1466" s="5">
        <v>19.0</v>
      </c>
      <c r="E1466" s="5">
        <v>3.0</v>
      </c>
      <c r="F1466" s="5">
        <v>2.0</v>
      </c>
    </row>
    <row r="1467" ht="15.75" customHeight="1">
      <c r="A1467" s="5" t="s">
        <v>729</v>
      </c>
      <c r="B1467" s="15" t="s">
        <v>174</v>
      </c>
      <c r="C1467" s="5">
        <v>16159.0</v>
      </c>
      <c r="D1467" s="5">
        <v>6.0</v>
      </c>
      <c r="E1467" s="5">
        <v>4.0</v>
      </c>
      <c r="F1467" s="5">
        <v>0.0</v>
      </c>
    </row>
    <row r="1468" ht="15.75" customHeight="1">
      <c r="A1468" s="5" t="s">
        <v>191</v>
      </c>
      <c r="B1468" s="15" t="s">
        <v>174</v>
      </c>
      <c r="C1468" s="5">
        <v>17877.0</v>
      </c>
      <c r="D1468" s="5">
        <v>14.0</v>
      </c>
      <c r="E1468" s="5">
        <v>1.0</v>
      </c>
      <c r="F1468" s="5">
        <v>1.0</v>
      </c>
    </row>
    <row r="1469" ht="15.75" customHeight="1">
      <c r="A1469" s="5" t="s">
        <v>1036</v>
      </c>
      <c r="B1469" s="15" t="s">
        <v>174</v>
      </c>
      <c r="C1469" s="5">
        <v>27432.0</v>
      </c>
      <c r="D1469" s="5">
        <v>12.0</v>
      </c>
      <c r="E1469" s="5">
        <v>6.0</v>
      </c>
      <c r="F1469" s="5">
        <v>2.0</v>
      </c>
    </row>
    <row r="1470" ht="15.75" customHeight="1">
      <c r="A1470" s="5" t="s">
        <v>1037</v>
      </c>
      <c r="B1470" s="15" t="s">
        <v>174</v>
      </c>
      <c r="C1470" s="5">
        <v>14740.0</v>
      </c>
      <c r="D1470" s="5">
        <v>6.0</v>
      </c>
      <c r="E1470" s="5">
        <v>2.0</v>
      </c>
      <c r="F1470" s="5">
        <v>0.0</v>
      </c>
    </row>
    <row r="1471" ht="15.75" customHeight="1">
      <c r="A1471" s="5" t="s">
        <v>1038</v>
      </c>
      <c r="B1471" s="15" t="s">
        <v>174</v>
      </c>
      <c r="C1471" s="5">
        <v>28255.0</v>
      </c>
      <c r="D1471" s="5">
        <v>19.0</v>
      </c>
      <c r="E1471" s="5">
        <v>2.0</v>
      </c>
      <c r="F1471" s="5">
        <v>1.0</v>
      </c>
    </row>
    <row r="1472" ht="15.75" customHeight="1">
      <c r="A1472" s="5" t="s">
        <v>1039</v>
      </c>
      <c r="B1472" s="15" t="s">
        <v>174</v>
      </c>
      <c r="C1472" s="5">
        <v>22027.0</v>
      </c>
      <c r="D1472" s="5">
        <v>10.0</v>
      </c>
      <c r="E1472" s="5">
        <v>5.0</v>
      </c>
      <c r="F1472" s="5">
        <v>0.0</v>
      </c>
    </row>
    <row r="1473" ht="15.75" customHeight="1">
      <c r="A1473" s="5" t="s">
        <v>1040</v>
      </c>
      <c r="B1473" s="15" t="s">
        <v>174</v>
      </c>
      <c r="C1473" s="5">
        <v>19433.0</v>
      </c>
      <c r="D1473" s="5">
        <v>11.0</v>
      </c>
      <c r="E1473" s="5">
        <v>8.0</v>
      </c>
      <c r="F1473" s="5">
        <v>0.0</v>
      </c>
    </row>
    <row r="1474" ht="15.75" customHeight="1">
      <c r="A1474" s="5" t="s">
        <v>1041</v>
      </c>
      <c r="B1474" s="15" t="s">
        <v>174</v>
      </c>
      <c r="C1474" s="5">
        <v>10536.0</v>
      </c>
      <c r="D1474" s="5">
        <v>10.0</v>
      </c>
      <c r="E1474" s="5">
        <v>4.0</v>
      </c>
      <c r="F1474" s="5">
        <v>0.0</v>
      </c>
    </row>
    <row r="1475" ht="15.75" customHeight="1">
      <c r="A1475" s="5" t="s">
        <v>192</v>
      </c>
      <c r="B1475" s="15" t="s">
        <v>174</v>
      </c>
      <c r="C1475" s="5">
        <v>28158.0</v>
      </c>
      <c r="D1475" s="5">
        <v>15.0</v>
      </c>
      <c r="E1475" s="5">
        <v>4.0</v>
      </c>
      <c r="F1475" s="5">
        <v>1.0</v>
      </c>
    </row>
    <row r="1476" ht="15.75" customHeight="1">
      <c r="A1476" s="5" t="s">
        <v>1042</v>
      </c>
      <c r="B1476" s="15" t="s">
        <v>174</v>
      </c>
      <c r="C1476" s="5">
        <v>14854.0</v>
      </c>
      <c r="D1476" s="5">
        <v>8.0</v>
      </c>
      <c r="E1476" s="5">
        <v>4.0</v>
      </c>
      <c r="F1476" s="5">
        <v>1.0</v>
      </c>
    </row>
    <row r="1477" ht="15.75" customHeight="1">
      <c r="A1477" s="5" t="s">
        <v>479</v>
      </c>
      <c r="B1477" s="15" t="s">
        <v>174</v>
      </c>
      <c r="C1477" s="5">
        <v>47985.0</v>
      </c>
      <c r="D1477" s="5">
        <v>36.0</v>
      </c>
      <c r="E1477" s="5">
        <v>5.0</v>
      </c>
      <c r="F1477" s="5">
        <v>5.0</v>
      </c>
    </row>
    <row r="1478" ht="15.75" customHeight="1">
      <c r="A1478" s="5" t="s">
        <v>86</v>
      </c>
      <c r="B1478" s="15" t="s">
        <v>174</v>
      </c>
      <c r="C1478" s="5">
        <v>49079.0</v>
      </c>
      <c r="D1478" s="5">
        <v>37.0</v>
      </c>
      <c r="E1478" s="5">
        <v>11.0</v>
      </c>
      <c r="F1478" s="5">
        <v>3.0</v>
      </c>
    </row>
    <row r="1479" ht="15.75" customHeight="1">
      <c r="A1479" s="5" t="s">
        <v>480</v>
      </c>
      <c r="B1479" s="15" t="s">
        <v>174</v>
      </c>
      <c r="C1479" s="5">
        <v>20468.0</v>
      </c>
      <c r="D1479" s="5">
        <v>13.0</v>
      </c>
      <c r="E1479" s="5">
        <v>4.0</v>
      </c>
      <c r="F1479" s="5">
        <v>0.0</v>
      </c>
    </row>
    <row r="1480" ht="15.75" customHeight="1">
      <c r="A1480" s="5" t="s">
        <v>481</v>
      </c>
      <c r="B1480" s="15" t="s">
        <v>174</v>
      </c>
      <c r="C1480" s="5">
        <v>9974.0</v>
      </c>
      <c r="D1480" s="5">
        <v>6.0</v>
      </c>
      <c r="E1480" s="5">
        <v>4.0</v>
      </c>
      <c r="F1480" s="5">
        <v>0.0</v>
      </c>
    </row>
    <row r="1481" ht="15.75" customHeight="1">
      <c r="A1481" s="5" t="s">
        <v>485</v>
      </c>
      <c r="B1481" s="15" t="s">
        <v>174</v>
      </c>
      <c r="C1481" s="5">
        <v>9201.0</v>
      </c>
      <c r="D1481" s="5">
        <v>4.0</v>
      </c>
      <c r="E1481" s="5">
        <v>4.0</v>
      </c>
      <c r="F1481" s="5">
        <v>0.0</v>
      </c>
    </row>
    <row r="1482" ht="15.75" customHeight="1">
      <c r="A1482" s="5" t="s">
        <v>88</v>
      </c>
      <c r="B1482" s="15" t="s">
        <v>174</v>
      </c>
      <c r="C1482" s="5">
        <v>18457.0</v>
      </c>
      <c r="D1482" s="5">
        <v>13.0</v>
      </c>
      <c r="E1482" s="5">
        <v>5.0</v>
      </c>
      <c r="F1482" s="5">
        <v>1.0</v>
      </c>
    </row>
    <row r="1483" ht="15.75" customHeight="1">
      <c r="A1483" s="5" t="s">
        <v>1043</v>
      </c>
      <c r="B1483" s="15" t="s">
        <v>174</v>
      </c>
      <c r="C1483" s="5">
        <v>12264.0</v>
      </c>
      <c r="D1483" s="5">
        <v>6.0</v>
      </c>
      <c r="E1483" s="5">
        <v>3.0</v>
      </c>
      <c r="F1483" s="5">
        <v>0.0</v>
      </c>
    </row>
    <row r="1484" ht="15.75" customHeight="1">
      <c r="A1484" s="5" t="s">
        <v>1044</v>
      </c>
      <c r="B1484" s="15" t="s">
        <v>174</v>
      </c>
      <c r="C1484" s="5">
        <v>27742.0</v>
      </c>
      <c r="D1484" s="5">
        <v>10.0</v>
      </c>
      <c r="E1484" s="5">
        <v>4.0</v>
      </c>
      <c r="F1484" s="5">
        <v>0.0</v>
      </c>
    </row>
    <row r="1485" ht="15.75" customHeight="1">
      <c r="A1485" s="5" t="s">
        <v>626</v>
      </c>
      <c r="B1485" s="15" t="s">
        <v>8612</v>
      </c>
      <c r="C1485" s="5">
        <v>25564.0</v>
      </c>
      <c r="D1485" s="5">
        <v>20.0</v>
      </c>
      <c r="E1485" s="5">
        <v>3.0</v>
      </c>
      <c r="F1485" s="5">
        <v>1.0</v>
      </c>
    </row>
    <row r="1486" ht="15.75" customHeight="1">
      <c r="A1486" s="5" t="s">
        <v>1046</v>
      </c>
      <c r="B1486" s="15" t="s">
        <v>8612</v>
      </c>
      <c r="C1486" s="5">
        <v>17335.0</v>
      </c>
      <c r="D1486" s="5">
        <v>4.0</v>
      </c>
      <c r="E1486" s="5">
        <v>3.0</v>
      </c>
      <c r="F1486" s="5">
        <v>2.0</v>
      </c>
    </row>
    <row r="1487" ht="15.75" customHeight="1">
      <c r="A1487" s="5" t="s">
        <v>675</v>
      </c>
      <c r="B1487" s="15" t="s">
        <v>8612</v>
      </c>
      <c r="C1487" s="5">
        <v>5363.0</v>
      </c>
      <c r="D1487" s="5">
        <v>2.0</v>
      </c>
      <c r="E1487" s="5">
        <v>3.0</v>
      </c>
      <c r="F1487" s="5">
        <v>1.0</v>
      </c>
    </row>
    <row r="1488" ht="15.75" customHeight="1">
      <c r="A1488" s="5" t="s">
        <v>1047</v>
      </c>
      <c r="B1488" s="15" t="s">
        <v>8612</v>
      </c>
      <c r="C1488" s="5">
        <v>25952.0</v>
      </c>
      <c r="D1488" s="5">
        <v>16.0</v>
      </c>
      <c r="E1488" s="5">
        <v>5.0</v>
      </c>
      <c r="F1488" s="5">
        <v>1.0</v>
      </c>
    </row>
    <row r="1489" ht="15.75" customHeight="1">
      <c r="A1489" s="5" t="s">
        <v>893</v>
      </c>
      <c r="B1489" s="15" t="s">
        <v>8612</v>
      </c>
      <c r="C1489" s="5">
        <v>35706.0</v>
      </c>
      <c r="D1489" s="5">
        <v>15.0</v>
      </c>
      <c r="E1489" s="5">
        <v>11.0</v>
      </c>
      <c r="F1489" s="5">
        <v>3.0</v>
      </c>
    </row>
    <row r="1490" ht="15.75" customHeight="1">
      <c r="A1490" s="5" t="s">
        <v>677</v>
      </c>
      <c r="B1490" s="15" t="s">
        <v>8612</v>
      </c>
      <c r="C1490" s="5">
        <v>12024.0</v>
      </c>
      <c r="D1490" s="5">
        <v>6.0</v>
      </c>
      <c r="E1490" s="5">
        <v>2.0</v>
      </c>
      <c r="F1490" s="5">
        <v>0.0</v>
      </c>
    </row>
    <row r="1491" ht="15.75" customHeight="1">
      <c r="A1491" s="5" t="s">
        <v>1048</v>
      </c>
      <c r="B1491" s="15" t="s">
        <v>8612</v>
      </c>
      <c r="C1491" s="5">
        <v>16551.0</v>
      </c>
      <c r="D1491" s="5">
        <v>9.0</v>
      </c>
      <c r="E1491" s="5">
        <v>4.0</v>
      </c>
      <c r="F1491" s="5">
        <v>1.0</v>
      </c>
    </row>
    <row r="1492" ht="15.75" customHeight="1">
      <c r="A1492" s="5" t="s">
        <v>143</v>
      </c>
      <c r="B1492" s="15" t="s">
        <v>8612</v>
      </c>
      <c r="C1492" s="5">
        <v>18794.0</v>
      </c>
      <c r="D1492" s="5">
        <v>5.0</v>
      </c>
      <c r="E1492" s="5">
        <v>3.0</v>
      </c>
      <c r="F1492" s="5">
        <v>1.0</v>
      </c>
    </row>
    <row r="1493" ht="15.75" customHeight="1">
      <c r="A1493" s="5" t="s">
        <v>1049</v>
      </c>
      <c r="B1493" s="15" t="s">
        <v>8612</v>
      </c>
      <c r="C1493" s="5">
        <v>12368.0</v>
      </c>
      <c r="D1493" s="5">
        <v>2.0</v>
      </c>
      <c r="E1493" s="5">
        <v>3.0</v>
      </c>
      <c r="F1493" s="5">
        <v>0.0</v>
      </c>
    </row>
    <row r="1494" ht="15.75" customHeight="1">
      <c r="A1494" s="5" t="s">
        <v>144</v>
      </c>
      <c r="B1494" s="15" t="s">
        <v>8612</v>
      </c>
      <c r="C1494" s="5">
        <v>172906.0</v>
      </c>
      <c r="D1494" s="5">
        <v>139.0</v>
      </c>
      <c r="E1494" s="5">
        <v>32.0</v>
      </c>
      <c r="F1494" s="5">
        <v>30.0</v>
      </c>
    </row>
    <row r="1495" ht="15.75" customHeight="1">
      <c r="A1495" s="5" t="s">
        <v>634</v>
      </c>
      <c r="B1495" s="15" t="s">
        <v>8612</v>
      </c>
      <c r="C1495" s="5">
        <v>89486.0</v>
      </c>
      <c r="D1495" s="5">
        <v>71.0</v>
      </c>
      <c r="E1495" s="5">
        <v>8.0</v>
      </c>
      <c r="F1495" s="5">
        <v>7.0</v>
      </c>
    </row>
    <row r="1496" ht="15.75" customHeight="1">
      <c r="A1496" s="5" t="s">
        <v>28</v>
      </c>
      <c r="B1496" s="15" t="s">
        <v>8612</v>
      </c>
      <c r="C1496" s="5">
        <v>42865.0</v>
      </c>
      <c r="D1496" s="5">
        <v>31.0</v>
      </c>
      <c r="E1496" s="5">
        <v>8.0</v>
      </c>
      <c r="F1496" s="5">
        <v>3.0</v>
      </c>
    </row>
    <row r="1497" ht="15.75" customHeight="1">
      <c r="A1497" s="5" t="s">
        <v>752</v>
      </c>
      <c r="B1497" s="15" t="s">
        <v>8612</v>
      </c>
      <c r="C1497" s="5">
        <v>9017.0</v>
      </c>
      <c r="D1497" s="5">
        <v>2.0</v>
      </c>
      <c r="E1497" s="5">
        <v>5.0</v>
      </c>
      <c r="F1497" s="5">
        <v>0.0</v>
      </c>
    </row>
    <row r="1498" ht="15.75" customHeight="1">
      <c r="A1498" s="5" t="s">
        <v>1050</v>
      </c>
      <c r="B1498" s="15" t="s">
        <v>8612</v>
      </c>
      <c r="C1498" s="5">
        <v>44692.0</v>
      </c>
      <c r="D1498" s="5">
        <v>22.0</v>
      </c>
      <c r="E1498" s="5">
        <v>4.0</v>
      </c>
      <c r="F1498" s="5">
        <v>3.0</v>
      </c>
    </row>
    <row r="1499" ht="15.75" customHeight="1">
      <c r="A1499" s="5" t="s">
        <v>394</v>
      </c>
      <c r="B1499" s="15" t="s">
        <v>8612</v>
      </c>
      <c r="C1499" s="5">
        <v>44130.0</v>
      </c>
      <c r="D1499" s="5">
        <v>23.0</v>
      </c>
      <c r="E1499" s="5">
        <v>9.0</v>
      </c>
      <c r="F1499" s="5">
        <v>8.0</v>
      </c>
    </row>
    <row r="1500" ht="15.75" customHeight="1">
      <c r="A1500" s="5" t="s">
        <v>1051</v>
      </c>
      <c r="B1500" s="15" t="s">
        <v>8612</v>
      </c>
      <c r="C1500" s="5">
        <v>78147.0</v>
      </c>
      <c r="D1500" s="5">
        <v>63.0</v>
      </c>
      <c r="E1500" s="5">
        <v>10.0</v>
      </c>
      <c r="F1500" s="5">
        <v>4.0</v>
      </c>
    </row>
    <row r="1501" ht="15.75" customHeight="1">
      <c r="A1501" s="5" t="s">
        <v>146</v>
      </c>
      <c r="B1501" s="15" t="s">
        <v>8612</v>
      </c>
      <c r="C1501" s="5">
        <v>8995.0</v>
      </c>
      <c r="D1501" s="5">
        <v>3.0</v>
      </c>
      <c r="E1501" s="5">
        <v>2.0</v>
      </c>
      <c r="F1501" s="5">
        <v>1.0</v>
      </c>
    </row>
    <row r="1502" ht="15.75" customHeight="1">
      <c r="A1502" s="5" t="s">
        <v>756</v>
      </c>
      <c r="B1502" s="15" t="s">
        <v>8612</v>
      </c>
      <c r="C1502" s="5">
        <v>6256.0</v>
      </c>
      <c r="D1502" s="5">
        <v>3.0</v>
      </c>
      <c r="E1502" s="5">
        <v>5.0</v>
      </c>
      <c r="F1502" s="5">
        <v>0.0</v>
      </c>
    </row>
    <row r="1503" ht="15.75" customHeight="1">
      <c r="A1503" s="5" t="s">
        <v>534</v>
      </c>
      <c r="B1503" s="15" t="s">
        <v>8612</v>
      </c>
      <c r="C1503" s="5">
        <v>100951.0</v>
      </c>
      <c r="D1503" s="5">
        <v>51.0</v>
      </c>
      <c r="E1503" s="5">
        <v>10.0</v>
      </c>
      <c r="F1503" s="5">
        <v>3.0</v>
      </c>
    </row>
    <row r="1504" ht="15.75" customHeight="1">
      <c r="A1504" s="5" t="s">
        <v>636</v>
      </c>
      <c r="B1504" s="15" t="s">
        <v>8612</v>
      </c>
      <c r="C1504" s="5">
        <v>13938.0</v>
      </c>
      <c r="D1504" s="5">
        <v>12.0</v>
      </c>
      <c r="E1504" s="5">
        <v>4.0</v>
      </c>
      <c r="F1504" s="5">
        <v>0.0</v>
      </c>
    </row>
    <row r="1505" ht="15.75" customHeight="1">
      <c r="A1505" s="5" t="s">
        <v>1052</v>
      </c>
      <c r="B1505" s="15" t="s">
        <v>8612</v>
      </c>
      <c r="C1505" s="5">
        <v>7674.0</v>
      </c>
      <c r="D1505" s="5">
        <v>1.0</v>
      </c>
      <c r="E1505" s="5">
        <v>2.0</v>
      </c>
      <c r="F1505" s="5">
        <v>0.0</v>
      </c>
    </row>
    <row r="1506" ht="15.75" customHeight="1">
      <c r="A1506" s="5" t="s">
        <v>536</v>
      </c>
      <c r="B1506" s="15" t="s">
        <v>8612</v>
      </c>
      <c r="C1506" s="5">
        <v>82048.0</v>
      </c>
      <c r="D1506" s="5">
        <v>42.0</v>
      </c>
      <c r="E1506" s="5">
        <v>12.0</v>
      </c>
      <c r="F1506" s="5">
        <v>7.0</v>
      </c>
    </row>
    <row r="1507" ht="15.75" customHeight="1">
      <c r="A1507" s="5" t="s">
        <v>148</v>
      </c>
      <c r="B1507" s="15" t="s">
        <v>8612</v>
      </c>
      <c r="C1507" s="5">
        <v>6884.0</v>
      </c>
      <c r="D1507" s="5">
        <v>2.0</v>
      </c>
      <c r="E1507" s="5">
        <v>2.0</v>
      </c>
      <c r="F1507" s="5">
        <v>0.0</v>
      </c>
    </row>
    <row r="1508" ht="15.75" customHeight="1">
      <c r="A1508" s="5" t="s">
        <v>35</v>
      </c>
      <c r="B1508" s="15" t="s">
        <v>8612</v>
      </c>
      <c r="C1508" s="5">
        <v>233224.0</v>
      </c>
      <c r="D1508" s="5">
        <v>154.0</v>
      </c>
      <c r="E1508" s="5">
        <v>31.0</v>
      </c>
      <c r="F1508" s="5">
        <v>31.0</v>
      </c>
    </row>
    <row r="1509" ht="15.75" customHeight="1">
      <c r="A1509" s="5" t="s">
        <v>537</v>
      </c>
      <c r="B1509" s="15" t="s">
        <v>8612</v>
      </c>
      <c r="C1509" s="5">
        <v>20271.0</v>
      </c>
      <c r="D1509" s="5">
        <v>6.0</v>
      </c>
      <c r="E1509" s="5">
        <v>2.0</v>
      </c>
      <c r="F1509" s="5">
        <v>1.0</v>
      </c>
    </row>
    <row r="1510" ht="15.75" customHeight="1">
      <c r="A1510" s="5" t="s">
        <v>1053</v>
      </c>
      <c r="B1510" s="15" t="s">
        <v>8612</v>
      </c>
      <c r="C1510" s="5">
        <v>76583.0</v>
      </c>
      <c r="D1510" s="5">
        <v>61.0</v>
      </c>
      <c r="E1510" s="5">
        <v>11.0</v>
      </c>
      <c r="F1510" s="5">
        <v>8.0</v>
      </c>
    </row>
    <row r="1511" ht="15.75" customHeight="1">
      <c r="A1511" s="5" t="s">
        <v>1054</v>
      </c>
      <c r="B1511" s="15" t="s">
        <v>8612</v>
      </c>
      <c r="C1511" s="5">
        <v>17572.0</v>
      </c>
      <c r="D1511" s="5">
        <v>16.0</v>
      </c>
      <c r="E1511" s="5">
        <v>1.0</v>
      </c>
      <c r="F1511" s="5">
        <v>3.0</v>
      </c>
    </row>
    <row r="1512" ht="15.75" customHeight="1">
      <c r="A1512" s="5" t="s">
        <v>153</v>
      </c>
      <c r="B1512" s="15" t="s">
        <v>8612</v>
      </c>
      <c r="C1512" s="5">
        <v>24621.0</v>
      </c>
      <c r="D1512" s="5">
        <v>10.0</v>
      </c>
      <c r="E1512" s="5">
        <v>4.0</v>
      </c>
      <c r="F1512" s="5">
        <v>0.0</v>
      </c>
    </row>
    <row r="1513" ht="15.75" customHeight="1">
      <c r="A1513" s="5" t="s">
        <v>408</v>
      </c>
      <c r="B1513" s="15" t="s">
        <v>8612</v>
      </c>
      <c r="C1513" s="5">
        <v>7616.0</v>
      </c>
      <c r="D1513" s="5">
        <v>3.0</v>
      </c>
      <c r="E1513" s="5">
        <v>2.0</v>
      </c>
      <c r="F1513" s="5">
        <v>0.0</v>
      </c>
    </row>
    <row r="1514" ht="15.75" customHeight="1">
      <c r="A1514" s="5" t="s">
        <v>45</v>
      </c>
      <c r="B1514" s="15" t="s">
        <v>8612</v>
      </c>
      <c r="C1514" s="5">
        <v>16395.0</v>
      </c>
      <c r="D1514" s="5">
        <v>9.0</v>
      </c>
      <c r="E1514" s="5">
        <v>2.0</v>
      </c>
      <c r="F1514" s="5">
        <v>1.0</v>
      </c>
    </row>
    <row r="1515" ht="15.75" customHeight="1">
      <c r="A1515" s="5" t="s">
        <v>588</v>
      </c>
      <c r="B1515" s="15" t="s">
        <v>8612</v>
      </c>
      <c r="C1515" s="5">
        <v>8292.0</v>
      </c>
      <c r="D1515" s="5">
        <v>1.0</v>
      </c>
      <c r="E1515" s="5">
        <v>3.0</v>
      </c>
      <c r="F1515" s="5">
        <v>0.0</v>
      </c>
    </row>
    <row r="1516" ht="15.75" customHeight="1">
      <c r="A1516" s="5" t="s">
        <v>46</v>
      </c>
      <c r="B1516" s="15" t="s">
        <v>8612</v>
      </c>
      <c r="C1516" s="5">
        <v>12659.0</v>
      </c>
      <c r="D1516" s="5">
        <v>4.0</v>
      </c>
      <c r="E1516" s="5">
        <v>1.0</v>
      </c>
      <c r="F1516" s="5">
        <v>0.0</v>
      </c>
    </row>
    <row r="1517" ht="15.75" customHeight="1">
      <c r="A1517" s="5" t="s">
        <v>1055</v>
      </c>
      <c r="B1517" s="15" t="s">
        <v>8612</v>
      </c>
      <c r="C1517" s="5">
        <v>15577.0</v>
      </c>
      <c r="D1517" s="5">
        <v>6.0</v>
      </c>
      <c r="E1517" s="5">
        <v>5.0</v>
      </c>
      <c r="F1517" s="5">
        <v>1.0</v>
      </c>
    </row>
    <row r="1518" ht="15.75" customHeight="1">
      <c r="A1518" s="5" t="s">
        <v>273</v>
      </c>
      <c r="B1518" s="15" t="s">
        <v>8612</v>
      </c>
      <c r="C1518" s="5">
        <v>13546.0</v>
      </c>
      <c r="D1518" s="5">
        <v>4.0</v>
      </c>
      <c r="E1518" s="5">
        <v>2.0</v>
      </c>
      <c r="F1518" s="5">
        <v>0.0</v>
      </c>
    </row>
    <row r="1519" ht="15.75" customHeight="1">
      <c r="A1519" s="5" t="s">
        <v>1056</v>
      </c>
      <c r="B1519" s="15" t="s">
        <v>8612</v>
      </c>
      <c r="C1519" s="5">
        <v>31358.0</v>
      </c>
      <c r="D1519" s="5">
        <v>14.0</v>
      </c>
      <c r="E1519" s="5">
        <v>13.0</v>
      </c>
      <c r="F1519" s="5">
        <v>2.0</v>
      </c>
    </row>
    <row r="1520" ht="15.75" customHeight="1">
      <c r="A1520" s="5" t="s">
        <v>51</v>
      </c>
      <c r="B1520" s="15" t="s">
        <v>8612</v>
      </c>
      <c r="C1520" s="5">
        <v>102029.0</v>
      </c>
      <c r="D1520" s="5">
        <v>62.0</v>
      </c>
      <c r="E1520" s="5">
        <v>21.0</v>
      </c>
      <c r="F1520" s="5">
        <v>8.0</v>
      </c>
    </row>
    <row r="1521" ht="15.75" customHeight="1">
      <c r="A1521" s="5" t="s">
        <v>1057</v>
      </c>
      <c r="B1521" s="15" t="s">
        <v>8612</v>
      </c>
      <c r="C1521" s="5">
        <v>14870.0</v>
      </c>
      <c r="D1521" s="5">
        <v>11.0</v>
      </c>
      <c r="E1521" s="5">
        <v>4.0</v>
      </c>
      <c r="F1521" s="5">
        <v>0.0</v>
      </c>
    </row>
    <row r="1522" ht="15.75" customHeight="1">
      <c r="A1522" s="5" t="s">
        <v>1058</v>
      </c>
      <c r="B1522" s="15" t="s">
        <v>8612</v>
      </c>
      <c r="C1522" s="5">
        <v>6798.0</v>
      </c>
      <c r="D1522" s="5">
        <v>3.0</v>
      </c>
      <c r="E1522" s="5">
        <v>3.0</v>
      </c>
      <c r="F1522" s="5">
        <v>1.0</v>
      </c>
    </row>
    <row r="1523" ht="15.75" customHeight="1">
      <c r="A1523" s="5" t="s">
        <v>53</v>
      </c>
      <c r="B1523" s="15" t="s">
        <v>8612</v>
      </c>
      <c r="C1523" s="5">
        <v>285889.0</v>
      </c>
      <c r="D1523" s="5">
        <v>266.0</v>
      </c>
      <c r="E1523" s="5">
        <v>41.0</v>
      </c>
      <c r="F1523" s="5">
        <v>37.0</v>
      </c>
    </row>
    <row r="1524" ht="15.75" customHeight="1">
      <c r="A1524" s="5" t="s">
        <v>546</v>
      </c>
      <c r="B1524" s="15" t="s">
        <v>8612</v>
      </c>
      <c r="C1524" s="5">
        <v>10209.0</v>
      </c>
      <c r="D1524" s="5">
        <v>3.0</v>
      </c>
      <c r="E1524" s="5">
        <v>4.0</v>
      </c>
      <c r="F1524" s="5">
        <v>0.0</v>
      </c>
    </row>
    <row r="1525" ht="15.75" customHeight="1">
      <c r="A1525" s="5" t="s">
        <v>595</v>
      </c>
      <c r="B1525" s="15" t="s">
        <v>8612</v>
      </c>
      <c r="C1525" s="5">
        <v>8624.0</v>
      </c>
      <c r="D1525" s="5">
        <v>7.0</v>
      </c>
      <c r="E1525" s="5">
        <v>3.0</v>
      </c>
      <c r="F1525" s="5">
        <v>1.0</v>
      </c>
    </row>
    <row r="1526" ht="15.75" customHeight="1">
      <c r="A1526" s="5" t="s">
        <v>55</v>
      </c>
      <c r="B1526" s="15" t="s">
        <v>8612</v>
      </c>
      <c r="C1526" s="5">
        <v>22060.0</v>
      </c>
      <c r="D1526" s="5">
        <v>16.0</v>
      </c>
      <c r="E1526" s="5">
        <v>4.0</v>
      </c>
      <c r="F1526" s="5">
        <v>1.0</v>
      </c>
    </row>
    <row r="1527" ht="15.75" customHeight="1">
      <c r="A1527" s="5" t="s">
        <v>1059</v>
      </c>
      <c r="B1527" s="15" t="s">
        <v>8612</v>
      </c>
      <c r="C1527" s="5">
        <v>9218.0</v>
      </c>
      <c r="D1527" s="5">
        <v>1.0</v>
      </c>
      <c r="E1527" s="5">
        <v>2.0</v>
      </c>
      <c r="F1527" s="5">
        <v>0.0</v>
      </c>
    </row>
    <row r="1528" ht="15.75" customHeight="1">
      <c r="A1528" s="5" t="s">
        <v>1060</v>
      </c>
      <c r="B1528" s="15" t="s">
        <v>8612</v>
      </c>
      <c r="C1528" s="5">
        <v>4518.0</v>
      </c>
      <c r="D1528" s="5">
        <v>3.0</v>
      </c>
      <c r="E1528" s="5">
        <v>2.0</v>
      </c>
      <c r="F1528" s="5">
        <v>1.0</v>
      </c>
    </row>
    <row r="1529" ht="15.75" customHeight="1">
      <c r="A1529" s="5" t="s">
        <v>164</v>
      </c>
      <c r="B1529" s="15" t="s">
        <v>8612</v>
      </c>
      <c r="C1529" s="5">
        <v>10136.0</v>
      </c>
      <c r="D1529" s="5">
        <v>2.0</v>
      </c>
      <c r="E1529" s="5">
        <v>2.0</v>
      </c>
      <c r="F1529" s="5">
        <v>0.0</v>
      </c>
    </row>
    <row r="1530" ht="15.75" customHeight="1">
      <c r="A1530" s="5" t="s">
        <v>1061</v>
      </c>
      <c r="B1530" s="15" t="s">
        <v>8612</v>
      </c>
      <c r="C1530" s="5">
        <v>40168.0</v>
      </c>
      <c r="D1530" s="5">
        <v>23.0</v>
      </c>
      <c r="E1530" s="5">
        <v>10.0</v>
      </c>
      <c r="F1530" s="5">
        <v>6.0</v>
      </c>
    </row>
    <row r="1531" ht="15.75" customHeight="1">
      <c r="A1531" s="5" t="s">
        <v>912</v>
      </c>
      <c r="B1531" s="15" t="s">
        <v>8612</v>
      </c>
      <c r="C1531" s="5">
        <v>10230.0</v>
      </c>
      <c r="D1531" s="5">
        <v>1.0</v>
      </c>
      <c r="E1531" s="5">
        <v>4.0</v>
      </c>
      <c r="F1531" s="5">
        <v>2.0</v>
      </c>
    </row>
    <row r="1532" ht="15.75" customHeight="1">
      <c r="A1532" s="5" t="s">
        <v>57</v>
      </c>
      <c r="B1532" s="15" t="s">
        <v>8612</v>
      </c>
      <c r="C1532" s="5">
        <v>683001.0</v>
      </c>
      <c r="D1532" s="5">
        <v>487.0</v>
      </c>
      <c r="E1532" s="5">
        <v>110.0</v>
      </c>
      <c r="F1532" s="5">
        <v>60.0</v>
      </c>
    </row>
    <row r="1533" ht="15.75" customHeight="1">
      <c r="A1533" s="5" t="s">
        <v>436</v>
      </c>
      <c r="B1533" s="15" t="s">
        <v>8612</v>
      </c>
      <c r="C1533" s="5">
        <v>117533.0</v>
      </c>
      <c r="D1533" s="5">
        <v>96.0</v>
      </c>
      <c r="E1533" s="5">
        <v>9.0</v>
      </c>
      <c r="F1533" s="5">
        <v>8.0</v>
      </c>
    </row>
    <row r="1534" ht="15.75" customHeight="1">
      <c r="A1534" s="5" t="s">
        <v>58</v>
      </c>
      <c r="B1534" s="15" t="s">
        <v>8612</v>
      </c>
      <c r="C1534" s="5">
        <v>222660.0</v>
      </c>
      <c r="D1534" s="5">
        <v>122.0</v>
      </c>
      <c r="E1534" s="5">
        <v>20.0</v>
      </c>
      <c r="F1534" s="5">
        <v>19.0</v>
      </c>
    </row>
    <row r="1535" ht="15.75" customHeight="1">
      <c r="A1535" s="5" t="s">
        <v>167</v>
      </c>
      <c r="B1535" s="15" t="s">
        <v>8612</v>
      </c>
      <c r="C1535" s="5">
        <v>54382.0</v>
      </c>
      <c r="D1535" s="5">
        <v>33.0</v>
      </c>
      <c r="E1535" s="5">
        <v>4.0</v>
      </c>
      <c r="F1535" s="5">
        <v>2.0</v>
      </c>
    </row>
    <row r="1536" ht="15.75" customHeight="1">
      <c r="A1536" s="5" t="s">
        <v>555</v>
      </c>
      <c r="B1536" s="15" t="s">
        <v>8612</v>
      </c>
      <c r="C1536" s="5">
        <v>3992.0</v>
      </c>
      <c r="D1536" s="5">
        <v>0.0</v>
      </c>
      <c r="E1536" s="5">
        <v>1.0</v>
      </c>
      <c r="F1536" s="5">
        <v>2.0</v>
      </c>
    </row>
    <row r="1537" ht="15.75" customHeight="1">
      <c r="A1537" s="5" t="s">
        <v>1062</v>
      </c>
      <c r="B1537" s="15" t="s">
        <v>8612</v>
      </c>
      <c r="C1537" s="5">
        <v>35493.0</v>
      </c>
      <c r="D1537" s="5">
        <v>23.0</v>
      </c>
      <c r="E1537" s="5">
        <v>5.0</v>
      </c>
      <c r="F1537" s="5">
        <v>3.0</v>
      </c>
    </row>
    <row r="1538" ht="15.75" customHeight="1">
      <c r="A1538" s="5" t="s">
        <v>168</v>
      </c>
      <c r="B1538" s="15" t="s">
        <v>8612</v>
      </c>
      <c r="C1538" s="5">
        <v>32663.0</v>
      </c>
      <c r="D1538" s="5">
        <v>18.0</v>
      </c>
      <c r="E1538" s="5">
        <v>9.0</v>
      </c>
      <c r="F1538" s="5">
        <v>2.0</v>
      </c>
    </row>
    <row r="1539" ht="15.75" customHeight="1">
      <c r="A1539" s="5" t="s">
        <v>61</v>
      </c>
      <c r="B1539" s="15" t="s">
        <v>8612</v>
      </c>
      <c r="C1539" s="5">
        <v>37997.0</v>
      </c>
      <c r="D1539" s="5">
        <v>17.0</v>
      </c>
      <c r="E1539" s="5">
        <v>7.0</v>
      </c>
      <c r="F1539" s="5">
        <v>1.0</v>
      </c>
    </row>
    <row r="1540" ht="15.75" customHeight="1">
      <c r="A1540" s="5" t="s">
        <v>516</v>
      </c>
      <c r="B1540" s="15" t="s">
        <v>8612</v>
      </c>
      <c r="C1540" s="5">
        <v>10116.0</v>
      </c>
      <c r="D1540" s="5">
        <v>3.0</v>
      </c>
      <c r="E1540" s="5">
        <v>2.0</v>
      </c>
      <c r="F1540" s="5">
        <v>2.0</v>
      </c>
    </row>
    <row r="1541" ht="15.75" customHeight="1">
      <c r="A1541" s="5" t="s">
        <v>169</v>
      </c>
      <c r="B1541" s="15" t="s">
        <v>8612</v>
      </c>
      <c r="C1541" s="5">
        <v>54272.0</v>
      </c>
      <c r="D1541" s="5">
        <v>18.0</v>
      </c>
      <c r="E1541" s="5">
        <v>6.0</v>
      </c>
      <c r="F1541" s="5">
        <v>2.0</v>
      </c>
    </row>
    <row r="1542" ht="15.75" customHeight="1">
      <c r="A1542" s="5" t="s">
        <v>649</v>
      </c>
      <c r="B1542" s="15" t="s">
        <v>8612</v>
      </c>
      <c r="C1542" s="5">
        <v>12323.0</v>
      </c>
      <c r="D1542" s="5">
        <v>6.0</v>
      </c>
      <c r="E1542" s="5">
        <v>3.0</v>
      </c>
      <c r="F1542" s="5">
        <v>1.0</v>
      </c>
    </row>
    <row r="1543" ht="15.75" customHeight="1">
      <c r="A1543" s="5" t="s">
        <v>557</v>
      </c>
      <c r="B1543" s="15" t="s">
        <v>8612</v>
      </c>
      <c r="C1543" s="5">
        <v>15073.0</v>
      </c>
      <c r="D1543" s="5">
        <v>4.0</v>
      </c>
      <c r="E1543" s="5">
        <v>3.0</v>
      </c>
      <c r="F1543" s="5">
        <v>1.0</v>
      </c>
    </row>
    <row r="1544" ht="15.75" customHeight="1">
      <c r="A1544" s="5" t="s">
        <v>1063</v>
      </c>
      <c r="B1544" s="15" t="s">
        <v>8612</v>
      </c>
      <c r="C1544" s="5">
        <v>22796.0</v>
      </c>
      <c r="D1544" s="5">
        <v>7.0</v>
      </c>
      <c r="E1544" s="5">
        <v>7.0</v>
      </c>
      <c r="F1544" s="5">
        <v>0.0</v>
      </c>
    </row>
    <row r="1545" ht="15.75" customHeight="1">
      <c r="A1545" s="5" t="s">
        <v>65</v>
      </c>
      <c r="B1545" s="15" t="s">
        <v>8612</v>
      </c>
      <c r="C1545" s="5">
        <v>15463.0</v>
      </c>
      <c r="D1545" s="5">
        <v>7.0</v>
      </c>
      <c r="E1545" s="5">
        <v>4.0</v>
      </c>
      <c r="F1545" s="5">
        <v>3.0</v>
      </c>
    </row>
    <row r="1546" ht="15.75" customHeight="1">
      <c r="A1546" s="5" t="s">
        <v>66</v>
      </c>
      <c r="B1546" s="15" t="s">
        <v>8612</v>
      </c>
      <c r="C1546" s="5">
        <v>12346.0</v>
      </c>
      <c r="D1546" s="5">
        <v>8.0</v>
      </c>
      <c r="E1546" s="5">
        <v>2.0</v>
      </c>
      <c r="F1546" s="5">
        <v>1.0</v>
      </c>
    </row>
    <row r="1547" ht="15.75" customHeight="1">
      <c r="A1547" s="5" t="s">
        <v>1064</v>
      </c>
      <c r="B1547" s="15" t="s">
        <v>8612</v>
      </c>
      <c r="C1547" s="5">
        <v>8998.0</v>
      </c>
      <c r="D1547" s="5">
        <v>3.0</v>
      </c>
      <c r="E1547" s="5">
        <v>3.0</v>
      </c>
      <c r="F1547" s="5">
        <v>0.0</v>
      </c>
    </row>
    <row r="1548" ht="15.75" customHeight="1">
      <c r="A1548" s="5" t="s">
        <v>68</v>
      </c>
      <c r="B1548" s="15" t="s">
        <v>8612</v>
      </c>
      <c r="C1548" s="5">
        <v>28870.0</v>
      </c>
      <c r="D1548" s="5">
        <v>19.0</v>
      </c>
      <c r="E1548" s="5">
        <v>6.0</v>
      </c>
      <c r="F1548" s="5">
        <v>5.0</v>
      </c>
    </row>
    <row r="1549" ht="15.75" customHeight="1">
      <c r="A1549" s="5" t="s">
        <v>565</v>
      </c>
      <c r="B1549" s="15" t="s">
        <v>8612</v>
      </c>
      <c r="C1549" s="5">
        <v>3709.0</v>
      </c>
      <c r="D1549" s="5">
        <v>2.0</v>
      </c>
      <c r="E1549" s="5">
        <v>2.0</v>
      </c>
      <c r="F1549" s="5">
        <v>1.0</v>
      </c>
    </row>
    <row r="1550" ht="15.75" customHeight="1">
      <c r="A1550" s="5" t="s">
        <v>173</v>
      </c>
      <c r="B1550" s="15" t="s">
        <v>8612</v>
      </c>
      <c r="C1550" s="5">
        <v>25053.0</v>
      </c>
      <c r="D1550" s="5">
        <v>15.0</v>
      </c>
      <c r="E1550" s="5">
        <v>7.0</v>
      </c>
      <c r="F1550" s="5">
        <v>1.0</v>
      </c>
    </row>
    <row r="1551" ht="15.75" customHeight="1">
      <c r="A1551" s="5" t="s">
        <v>174</v>
      </c>
      <c r="B1551" s="15" t="s">
        <v>8612</v>
      </c>
      <c r="C1551" s="5">
        <v>14205.0</v>
      </c>
      <c r="D1551" s="5">
        <v>6.0</v>
      </c>
      <c r="E1551" s="5">
        <v>5.0</v>
      </c>
      <c r="F1551" s="5">
        <v>2.0</v>
      </c>
    </row>
    <row r="1552" ht="15.75" customHeight="1">
      <c r="A1552" s="5" t="s">
        <v>1065</v>
      </c>
      <c r="B1552" s="15" t="s">
        <v>8612</v>
      </c>
      <c r="C1552" s="5">
        <v>15835.0</v>
      </c>
      <c r="D1552" s="5">
        <v>8.0</v>
      </c>
      <c r="E1552" s="5">
        <v>3.0</v>
      </c>
      <c r="F1552" s="5">
        <v>2.0</v>
      </c>
    </row>
    <row r="1553" ht="15.75" customHeight="1">
      <c r="A1553" s="5" t="s">
        <v>71</v>
      </c>
      <c r="B1553" s="15" t="s">
        <v>8612</v>
      </c>
      <c r="C1553" s="5">
        <v>8683.0</v>
      </c>
      <c r="D1553" s="5">
        <v>3.0</v>
      </c>
      <c r="E1553" s="5">
        <v>2.0</v>
      </c>
      <c r="F1553" s="5">
        <v>0.0</v>
      </c>
    </row>
    <row r="1554" ht="15.75" customHeight="1">
      <c r="A1554" s="5" t="s">
        <v>72</v>
      </c>
      <c r="B1554" s="15" t="s">
        <v>8612</v>
      </c>
      <c r="C1554" s="5">
        <v>11820.0</v>
      </c>
      <c r="D1554" s="5">
        <v>5.0</v>
      </c>
      <c r="E1554" s="5">
        <v>3.0</v>
      </c>
      <c r="F1554" s="5">
        <v>2.0</v>
      </c>
    </row>
    <row r="1555" ht="15.75" customHeight="1">
      <c r="A1555" s="5" t="s">
        <v>73</v>
      </c>
      <c r="B1555" s="15" t="s">
        <v>8612</v>
      </c>
      <c r="C1555" s="5">
        <v>20194.0</v>
      </c>
      <c r="D1555" s="5">
        <v>8.0</v>
      </c>
      <c r="E1555" s="5">
        <v>8.0</v>
      </c>
      <c r="F1555" s="5">
        <v>1.0</v>
      </c>
    </row>
    <row r="1556" ht="15.75" customHeight="1">
      <c r="A1556" s="5" t="s">
        <v>1066</v>
      </c>
      <c r="B1556" s="15" t="s">
        <v>8612</v>
      </c>
      <c r="C1556" s="5">
        <v>18236.0</v>
      </c>
      <c r="D1556" s="5">
        <v>10.0</v>
      </c>
      <c r="E1556" s="5">
        <v>5.0</v>
      </c>
      <c r="F1556" s="5">
        <v>0.0</v>
      </c>
    </row>
    <row r="1557" ht="15.75" customHeight="1">
      <c r="A1557" s="5" t="s">
        <v>176</v>
      </c>
      <c r="B1557" s="15" t="s">
        <v>8612</v>
      </c>
      <c r="C1557" s="5">
        <v>58592.0</v>
      </c>
      <c r="D1557" s="5">
        <v>27.0</v>
      </c>
      <c r="E1557" s="5">
        <v>6.0</v>
      </c>
      <c r="F1557" s="5">
        <v>2.0</v>
      </c>
    </row>
    <row r="1558" ht="15.75" customHeight="1">
      <c r="A1558" s="5" t="s">
        <v>1067</v>
      </c>
      <c r="B1558" s="15" t="s">
        <v>8612</v>
      </c>
      <c r="C1558" s="5">
        <v>23081.0</v>
      </c>
      <c r="D1558" s="5">
        <v>12.0</v>
      </c>
      <c r="E1558" s="5">
        <v>1.0</v>
      </c>
      <c r="F1558" s="5">
        <v>2.0</v>
      </c>
    </row>
    <row r="1559" ht="15.75" customHeight="1">
      <c r="A1559" s="5" t="s">
        <v>1068</v>
      </c>
      <c r="B1559" s="15" t="s">
        <v>8612</v>
      </c>
      <c r="C1559" s="5">
        <v>10884.0</v>
      </c>
      <c r="D1559" s="5">
        <v>3.0</v>
      </c>
      <c r="E1559" s="5">
        <v>3.0</v>
      </c>
      <c r="F1559" s="5">
        <v>0.0</v>
      </c>
    </row>
    <row r="1560" ht="15.75" customHeight="1">
      <c r="A1560" s="5" t="s">
        <v>713</v>
      </c>
      <c r="B1560" s="15" t="s">
        <v>8612</v>
      </c>
      <c r="C1560" s="5">
        <v>13675.0</v>
      </c>
      <c r="D1560" s="5">
        <v>4.0</v>
      </c>
      <c r="E1560" s="5">
        <v>3.0</v>
      </c>
      <c r="F1560" s="5">
        <v>0.0</v>
      </c>
    </row>
    <row r="1561" ht="15.75" customHeight="1">
      <c r="A1561" s="5" t="s">
        <v>1069</v>
      </c>
      <c r="B1561" s="15" t="s">
        <v>8612</v>
      </c>
      <c r="C1561" s="5">
        <v>9465.0</v>
      </c>
      <c r="D1561" s="5">
        <v>1.0</v>
      </c>
      <c r="E1561" s="5">
        <v>2.0</v>
      </c>
      <c r="F1561" s="5">
        <v>0.0</v>
      </c>
    </row>
    <row r="1562" ht="15.75" customHeight="1">
      <c r="A1562" s="5" t="s">
        <v>1070</v>
      </c>
      <c r="B1562" s="15" t="s">
        <v>8612</v>
      </c>
      <c r="C1562" s="5">
        <v>17587.0</v>
      </c>
      <c r="D1562" s="5">
        <v>6.0</v>
      </c>
      <c r="E1562" s="5">
        <v>5.0</v>
      </c>
      <c r="F1562" s="5">
        <v>1.0</v>
      </c>
    </row>
    <row r="1563" ht="15.75" customHeight="1">
      <c r="A1563" s="5" t="s">
        <v>74</v>
      </c>
      <c r="B1563" s="15" t="s">
        <v>8612</v>
      </c>
      <c r="C1563" s="5">
        <v>19190.0</v>
      </c>
      <c r="D1563" s="5">
        <v>11.0</v>
      </c>
      <c r="E1563" s="5">
        <v>3.0</v>
      </c>
      <c r="F1563" s="5">
        <v>0.0</v>
      </c>
    </row>
    <row r="1564" ht="15.75" customHeight="1">
      <c r="A1564" s="5" t="s">
        <v>1071</v>
      </c>
      <c r="B1564" s="15" t="s">
        <v>8612</v>
      </c>
      <c r="C1564" s="5">
        <v>42129.0</v>
      </c>
      <c r="D1564" s="5">
        <v>28.0</v>
      </c>
      <c r="E1564" s="5">
        <v>6.0</v>
      </c>
      <c r="F1564" s="5">
        <v>4.0</v>
      </c>
    </row>
    <row r="1565" ht="15.75" customHeight="1">
      <c r="A1565" s="5" t="s">
        <v>1072</v>
      </c>
      <c r="B1565" s="15" t="s">
        <v>8612</v>
      </c>
      <c r="C1565" s="5">
        <v>44833.0</v>
      </c>
      <c r="D1565" s="5">
        <v>32.0</v>
      </c>
      <c r="E1565" s="5">
        <v>8.0</v>
      </c>
      <c r="F1565" s="5">
        <v>4.0</v>
      </c>
    </row>
    <row r="1566" ht="15.75" customHeight="1">
      <c r="A1566" s="5" t="s">
        <v>76</v>
      </c>
      <c r="B1566" s="15" t="s">
        <v>8612</v>
      </c>
      <c r="C1566" s="5">
        <v>18475.0</v>
      </c>
      <c r="D1566" s="5">
        <v>9.0</v>
      </c>
      <c r="E1566" s="5">
        <v>2.0</v>
      </c>
      <c r="F1566" s="5">
        <v>1.0</v>
      </c>
    </row>
    <row r="1567" ht="15.75" customHeight="1">
      <c r="A1567" s="5" t="s">
        <v>1073</v>
      </c>
      <c r="B1567" s="15" t="s">
        <v>8612</v>
      </c>
      <c r="C1567" s="5">
        <v>94837.0</v>
      </c>
      <c r="D1567" s="5">
        <v>62.0</v>
      </c>
      <c r="E1567" s="5">
        <v>10.0</v>
      </c>
      <c r="F1567" s="5">
        <v>11.0</v>
      </c>
    </row>
    <row r="1568" ht="15.75" customHeight="1">
      <c r="A1568" s="5" t="s">
        <v>180</v>
      </c>
      <c r="B1568" s="15" t="s">
        <v>8612</v>
      </c>
      <c r="C1568" s="5">
        <v>31025.0</v>
      </c>
      <c r="D1568" s="5">
        <v>13.0</v>
      </c>
      <c r="E1568" s="5">
        <v>3.0</v>
      </c>
      <c r="F1568" s="5">
        <v>1.0</v>
      </c>
    </row>
    <row r="1569" ht="15.75" customHeight="1">
      <c r="A1569" s="5" t="s">
        <v>183</v>
      </c>
      <c r="B1569" s="15" t="s">
        <v>8612</v>
      </c>
      <c r="C1569" s="5">
        <v>53505.0</v>
      </c>
      <c r="D1569" s="5">
        <v>29.0</v>
      </c>
      <c r="E1569" s="5">
        <v>5.0</v>
      </c>
      <c r="F1569" s="5">
        <v>4.0</v>
      </c>
    </row>
    <row r="1570" ht="15.75" customHeight="1">
      <c r="A1570" s="5" t="s">
        <v>367</v>
      </c>
      <c r="B1570" s="15" t="s">
        <v>8612</v>
      </c>
      <c r="C1570" s="5">
        <v>4844.0</v>
      </c>
      <c r="D1570" s="5">
        <v>1.0</v>
      </c>
      <c r="E1570" s="5">
        <v>2.0</v>
      </c>
      <c r="F1570" s="5">
        <v>0.0</v>
      </c>
    </row>
    <row r="1571" ht="15.75" customHeight="1">
      <c r="A1571" s="5" t="s">
        <v>1074</v>
      </c>
      <c r="B1571" s="15" t="s">
        <v>8612</v>
      </c>
      <c r="C1571" s="5">
        <v>10278.0</v>
      </c>
      <c r="D1571" s="5">
        <v>1.0</v>
      </c>
      <c r="E1571" s="5">
        <v>2.0</v>
      </c>
      <c r="F1571" s="5">
        <v>0.0</v>
      </c>
    </row>
    <row r="1572" ht="15.75" customHeight="1">
      <c r="A1572" s="5" t="s">
        <v>77</v>
      </c>
      <c r="B1572" s="15" t="s">
        <v>8612</v>
      </c>
      <c r="C1572" s="5">
        <v>25071.0</v>
      </c>
      <c r="D1572" s="5">
        <v>13.0</v>
      </c>
      <c r="E1572" s="5">
        <v>3.0</v>
      </c>
      <c r="F1572" s="5">
        <v>4.0</v>
      </c>
    </row>
    <row r="1573" ht="15.75" customHeight="1">
      <c r="A1573" s="5" t="s">
        <v>1075</v>
      </c>
      <c r="B1573" s="15" t="s">
        <v>8612</v>
      </c>
      <c r="C1573" s="5">
        <v>22943.0</v>
      </c>
      <c r="D1573" s="5">
        <v>7.0</v>
      </c>
      <c r="E1573" s="5">
        <v>1.0</v>
      </c>
      <c r="F1573" s="5">
        <v>2.0</v>
      </c>
    </row>
    <row r="1574" ht="15.75" customHeight="1">
      <c r="A1574" s="5" t="s">
        <v>1076</v>
      </c>
      <c r="B1574" s="15" t="s">
        <v>8612</v>
      </c>
      <c r="C1574" s="5">
        <v>6530.0</v>
      </c>
      <c r="D1574" s="5">
        <v>1.0</v>
      </c>
      <c r="E1574" s="5">
        <v>2.0</v>
      </c>
      <c r="F1574" s="5">
        <v>0.0</v>
      </c>
    </row>
    <row r="1575" ht="15.75" customHeight="1">
      <c r="A1575" s="5" t="s">
        <v>610</v>
      </c>
      <c r="B1575" s="15" t="s">
        <v>8612</v>
      </c>
      <c r="C1575" s="5">
        <v>13979.0</v>
      </c>
      <c r="D1575" s="5">
        <v>7.0</v>
      </c>
      <c r="E1575" s="5">
        <v>3.0</v>
      </c>
      <c r="F1575" s="5">
        <v>0.0</v>
      </c>
    </row>
    <row r="1576" ht="15.75" customHeight="1">
      <c r="A1576" s="5" t="s">
        <v>829</v>
      </c>
      <c r="B1576" s="15" t="s">
        <v>8612</v>
      </c>
      <c r="C1576" s="5">
        <v>379894.0</v>
      </c>
      <c r="D1576" s="5">
        <v>270.0</v>
      </c>
      <c r="E1576" s="5">
        <v>46.0</v>
      </c>
      <c r="F1576" s="5">
        <v>41.0</v>
      </c>
    </row>
    <row r="1577" ht="15.75" customHeight="1">
      <c r="A1577" s="5" t="s">
        <v>79</v>
      </c>
      <c r="B1577" s="15" t="s">
        <v>8612</v>
      </c>
      <c r="C1577" s="5">
        <v>9467.0</v>
      </c>
      <c r="D1577" s="5">
        <v>1.0</v>
      </c>
      <c r="E1577" s="5">
        <v>3.0</v>
      </c>
      <c r="F1577" s="5">
        <v>0.0</v>
      </c>
    </row>
    <row r="1578" ht="15.75" customHeight="1">
      <c r="A1578" s="5" t="s">
        <v>1077</v>
      </c>
      <c r="B1578" s="15" t="s">
        <v>8612</v>
      </c>
      <c r="C1578" s="5">
        <v>17960.0</v>
      </c>
      <c r="D1578" s="5">
        <v>6.0</v>
      </c>
      <c r="E1578" s="5">
        <v>3.0</v>
      </c>
      <c r="F1578" s="5">
        <v>0.0</v>
      </c>
    </row>
    <row r="1579" ht="15.75" customHeight="1">
      <c r="A1579" s="5" t="s">
        <v>1078</v>
      </c>
      <c r="B1579" s="15" t="s">
        <v>8612</v>
      </c>
      <c r="C1579" s="5">
        <v>65993.0</v>
      </c>
      <c r="D1579" s="5">
        <v>51.0</v>
      </c>
      <c r="E1579" s="5">
        <v>14.0</v>
      </c>
      <c r="F1579" s="5">
        <v>4.0</v>
      </c>
    </row>
    <row r="1580" ht="15.75" customHeight="1">
      <c r="A1580" s="5" t="s">
        <v>996</v>
      </c>
      <c r="B1580" s="15" t="s">
        <v>8612</v>
      </c>
      <c r="C1580" s="5">
        <v>1001207.0</v>
      </c>
      <c r="D1580" s="5">
        <v>804.0</v>
      </c>
      <c r="E1580" s="5">
        <v>178.0</v>
      </c>
      <c r="F1580" s="5">
        <v>132.0</v>
      </c>
    </row>
    <row r="1581" ht="15.75" customHeight="1">
      <c r="A1581" s="5" t="s">
        <v>185</v>
      </c>
      <c r="B1581" s="15" t="s">
        <v>8612</v>
      </c>
      <c r="C1581" s="5">
        <v>23279.0</v>
      </c>
      <c r="D1581" s="5">
        <v>12.0</v>
      </c>
      <c r="E1581" s="5">
        <v>6.0</v>
      </c>
      <c r="F1581" s="5">
        <v>2.0</v>
      </c>
    </row>
    <row r="1582" ht="15.75" customHeight="1">
      <c r="A1582" s="5" t="s">
        <v>573</v>
      </c>
      <c r="B1582" s="15" t="s">
        <v>8612</v>
      </c>
      <c r="C1582" s="5">
        <v>4398.0</v>
      </c>
      <c r="D1582" s="5">
        <v>0.0</v>
      </c>
      <c r="E1582" s="5">
        <v>0.0</v>
      </c>
      <c r="F1582" s="5">
        <v>0.0</v>
      </c>
    </row>
    <row r="1583" ht="15.75" customHeight="1">
      <c r="A1583" s="5" t="s">
        <v>1079</v>
      </c>
      <c r="B1583" s="15" t="s">
        <v>8612</v>
      </c>
      <c r="C1583" s="5">
        <v>4865.0</v>
      </c>
      <c r="D1583" s="5">
        <v>2.0</v>
      </c>
      <c r="E1583" s="5">
        <v>2.0</v>
      </c>
      <c r="F1583" s="5">
        <v>1.0</v>
      </c>
    </row>
    <row r="1584" ht="15.75" customHeight="1">
      <c r="A1584" s="5" t="s">
        <v>186</v>
      </c>
      <c r="B1584" s="15" t="s">
        <v>8612</v>
      </c>
      <c r="C1584" s="5">
        <v>38878.0</v>
      </c>
      <c r="D1584" s="5">
        <v>21.0</v>
      </c>
      <c r="E1584" s="5">
        <v>11.0</v>
      </c>
      <c r="F1584" s="5">
        <v>3.0</v>
      </c>
    </row>
    <row r="1585" ht="15.75" customHeight="1">
      <c r="A1585" s="5" t="s">
        <v>1080</v>
      </c>
      <c r="B1585" s="15" t="s">
        <v>8612</v>
      </c>
      <c r="C1585" s="5">
        <v>8286.0</v>
      </c>
      <c r="D1585" s="5">
        <v>1.0</v>
      </c>
      <c r="E1585" s="5">
        <v>2.0</v>
      </c>
      <c r="F1585" s="5">
        <v>0.0</v>
      </c>
    </row>
    <row r="1586" ht="15.75" customHeight="1">
      <c r="A1586" s="5" t="s">
        <v>80</v>
      </c>
      <c r="B1586" s="15" t="s">
        <v>8612</v>
      </c>
      <c r="C1586" s="5">
        <v>6126.0</v>
      </c>
      <c r="D1586" s="5">
        <v>1.0</v>
      </c>
      <c r="E1586" s="5">
        <v>2.0</v>
      </c>
      <c r="F1586" s="5">
        <v>1.0</v>
      </c>
    </row>
    <row r="1587" ht="15.75" customHeight="1">
      <c r="A1587" s="5" t="s">
        <v>1081</v>
      </c>
      <c r="B1587" s="15" t="s">
        <v>8612</v>
      </c>
      <c r="C1587" s="5">
        <v>29867.0</v>
      </c>
      <c r="D1587" s="5">
        <v>15.0</v>
      </c>
      <c r="E1587" s="5">
        <v>7.0</v>
      </c>
      <c r="F1587" s="5">
        <v>1.0</v>
      </c>
    </row>
    <row r="1588" ht="15.75" customHeight="1">
      <c r="A1588" s="5" t="s">
        <v>191</v>
      </c>
      <c r="B1588" s="15" t="s">
        <v>8612</v>
      </c>
      <c r="C1588" s="5">
        <v>31084.0</v>
      </c>
      <c r="D1588" s="5">
        <v>14.0</v>
      </c>
      <c r="E1588" s="5">
        <v>5.0</v>
      </c>
      <c r="F1588" s="5">
        <v>3.0</v>
      </c>
    </row>
    <row r="1589" ht="15.75" customHeight="1">
      <c r="A1589" s="5" t="s">
        <v>616</v>
      </c>
      <c r="B1589" s="15" t="s">
        <v>8612</v>
      </c>
      <c r="C1589" s="5">
        <v>6453.0</v>
      </c>
      <c r="D1589" s="5">
        <v>3.0</v>
      </c>
      <c r="E1589" s="5">
        <v>3.0</v>
      </c>
      <c r="F1589" s="5">
        <v>0.0</v>
      </c>
    </row>
    <row r="1590" ht="15.75" customHeight="1">
      <c r="A1590" s="5" t="s">
        <v>1082</v>
      </c>
      <c r="B1590" s="15" t="s">
        <v>8612</v>
      </c>
      <c r="C1590" s="5">
        <v>53961.0</v>
      </c>
      <c r="D1590" s="5">
        <v>54.0</v>
      </c>
      <c r="E1590" s="5">
        <v>10.0</v>
      </c>
      <c r="F1590" s="5">
        <v>7.0</v>
      </c>
    </row>
    <row r="1591" ht="15.75" customHeight="1">
      <c r="A1591" s="5" t="s">
        <v>1083</v>
      </c>
      <c r="B1591" s="15" t="s">
        <v>8612</v>
      </c>
      <c r="C1591" s="5">
        <v>25628.0</v>
      </c>
      <c r="D1591" s="5">
        <v>11.0</v>
      </c>
      <c r="E1591" s="5">
        <v>6.0</v>
      </c>
      <c r="F1591" s="5">
        <v>1.0</v>
      </c>
    </row>
    <row r="1592" ht="15.75" customHeight="1">
      <c r="A1592" s="5" t="s">
        <v>840</v>
      </c>
      <c r="B1592" s="15" t="s">
        <v>8612</v>
      </c>
      <c r="C1592" s="5">
        <v>20963.0</v>
      </c>
      <c r="D1592" s="5">
        <v>12.0</v>
      </c>
      <c r="E1592" s="5">
        <v>1.0</v>
      </c>
      <c r="F1592" s="5">
        <v>2.0</v>
      </c>
    </row>
    <row r="1593" ht="15.75" customHeight="1">
      <c r="A1593" s="5" t="s">
        <v>479</v>
      </c>
      <c r="B1593" s="15" t="s">
        <v>8612</v>
      </c>
      <c r="C1593" s="5">
        <v>33273.0</v>
      </c>
      <c r="D1593" s="5">
        <v>18.0</v>
      </c>
      <c r="E1593" s="5">
        <v>6.0</v>
      </c>
      <c r="F1593" s="5">
        <v>2.0</v>
      </c>
    </row>
    <row r="1594" ht="15.75" customHeight="1">
      <c r="A1594" s="5" t="s">
        <v>86</v>
      </c>
      <c r="B1594" s="15" t="s">
        <v>8612</v>
      </c>
      <c r="C1594" s="5">
        <v>25105.0</v>
      </c>
      <c r="D1594" s="5">
        <v>8.0</v>
      </c>
      <c r="E1594" s="5">
        <v>2.0</v>
      </c>
      <c r="F1594" s="5">
        <v>2.0</v>
      </c>
    </row>
    <row r="1595" ht="15.75" customHeight="1">
      <c r="A1595" s="5" t="s">
        <v>480</v>
      </c>
      <c r="B1595" s="15" t="s">
        <v>8612</v>
      </c>
      <c r="C1595" s="5">
        <v>13393.0</v>
      </c>
      <c r="D1595" s="5">
        <v>5.0</v>
      </c>
      <c r="E1595" s="5">
        <v>4.0</v>
      </c>
      <c r="F1595" s="5">
        <v>0.0</v>
      </c>
    </row>
    <row r="1596" ht="15.75" customHeight="1">
      <c r="A1596" s="5" t="s">
        <v>481</v>
      </c>
      <c r="B1596" s="15" t="s">
        <v>8612</v>
      </c>
      <c r="C1596" s="5">
        <v>36906.0</v>
      </c>
      <c r="D1596" s="5">
        <v>19.0</v>
      </c>
      <c r="E1596" s="5">
        <v>5.0</v>
      </c>
      <c r="F1596" s="5">
        <v>4.0</v>
      </c>
    </row>
    <row r="1597" ht="15.75" customHeight="1">
      <c r="A1597" s="5" t="s">
        <v>486</v>
      </c>
      <c r="B1597" s="15" t="s">
        <v>8612</v>
      </c>
      <c r="C1597" s="5">
        <v>2061.0</v>
      </c>
      <c r="D1597" s="5">
        <v>0.0</v>
      </c>
      <c r="E1597" s="5">
        <v>1.0</v>
      </c>
      <c r="F1597" s="5">
        <v>0.0</v>
      </c>
    </row>
    <row r="1598" ht="15.75" customHeight="1">
      <c r="A1598" s="5" t="s">
        <v>672</v>
      </c>
      <c r="B1598" s="15" t="s">
        <v>8612</v>
      </c>
      <c r="C1598" s="5">
        <v>18298.0</v>
      </c>
      <c r="D1598" s="5">
        <v>9.0</v>
      </c>
      <c r="E1598" s="5">
        <v>5.0</v>
      </c>
      <c r="F1598" s="5">
        <v>2.0</v>
      </c>
    </row>
    <row r="1599" ht="15.75" customHeight="1">
      <c r="A1599" s="5" t="s">
        <v>996</v>
      </c>
      <c r="B1599" s="15" t="s">
        <v>8612</v>
      </c>
      <c r="C1599" s="5">
        <v>316840.0</v>
      </c>
      <c r="D1599" s="5">
        <v>279.0</v>
      </c>
      <c r="E1599" s="5">
        <v>109.0</v>
      </c>
      <c r="F1599" s="5">
        <v>37.0</v>
      </c>
    </row>
    <row r="1600" ht="15.75" customHeight="1">
      <c r="A1600" s="5" t="s">
        <v>1085</v>
      </c>
      <c r="B1600" s="15" t="s">
        <v>8613</v>
      </c>
      <c r="C1600" s="5">
        <v>9294.0</v>
      </c>
      <c r="D1600" s="5">
        <v>7.0</v>
      </c>
      <c r="E1600" s="5">
        <v>3.0</v>
      </c>
      <c r="F1600" s="5">
        <v>2.0</v>
      </c>
    </row>
    <row r="1601" ht="15.75" customHeight="1">
      <c r="A1601" s="5" t="s">
        <v>1087</v>
      </c>
      <c r="B1601" s="15" t="s">
        <v>8613</v>
      </c>
      <c r="C1601" s="5">
        <v>13347.0</v>
      </c>
      <c r="D1601" s="5">
        <v>2.0</v>
      </c>
      <c r="E1601" s="5">
        <v>4.0</v>
      </c>
      <c r="F1601" s="5">
        <v>0.0</v>
      </c>
    </row>
    <row r="1602" ht="15.75" customHeight="1">
      <c r="A1602" s="5" t="s">
        <v>499</v>
      </c>
      <c r="B1602" s="15" t="s">
        <v>8613</v>
      </c>
      <c r="C1602" s="5">
        <v>6630.0</v>
      </c>
      <c r="D1602" s="5">
        <v>2.0</v>
      </c>
      <c r="E1602" s="5">
        <v>4.0</v>
      </c>
      <c r="F1602" s="5">
        <v>0.0</v>
      </c>
    </row>
    <row r="1603" ht="15.75" customHeight="1">
      <c r="A1603" s="5" t="s">
        <v>1088</v>
      </c>
      <c r="B1603" s="15" t="s">
        <v>8613</v>
      </c>
      <c r="C1603" s="5">
        <v>5629.0</v>
      </c>
      <c r="D1603" s="5">
        <v>1.0</v>
      </c>
      <c r="E1603" s="5">
        <v>1.0</v>
      </c>
      <c r="F1603" s="5">
        <v>1.0</v>
      </c>
    </row>
    <row r="1604" ht="15.75" customHeight="1">
      <c r="A1604" s="5" t="s">
        <v>1089</v>
      </c>
      <c r="B1604" s="15" t="s">
        <v>8613</v>
      </c>
      <c r="C1604" s="5">
        <v>10417.0</v>
      </c>
      <c r="D1604" s="5">
        <v>8.0</v>
      </c>
      <c r="E1604" s="5">
        <v>4.0</v>
      </c>
      <c r="F1604" s="5">
        <v>1.0</v>
      </c>
    </row>
    <row r="1605" ht="15.75" customHeight="1">
      <c r="A1605" s="5" t="s">
        <v>756</v>
      </c>
      <c r="B1605" s="15" t="s">
        <v>8613</v>
      </c>
      <c r="C1605" s="5">
        <v>1170.0</v>
      </c>
      <c r="D1605" s="5">
        <v>0.0</v>
      </c>
      <c r="E1605" s="5">
        <v>1.0</v>
      </c>
      <c r="F1605" s="5">
        <v>0.0</v>
      </c>
    </row>
    <row r="1606" ht="15.75" customHeight="1">
      <c r="A1606" s="5" t="s">
        <v>1090</v>
      </c>
      <c r="B1606" s="15" t="s">
        <v>8613</v>
      </c>
      <c r="C1606" s="5">
        <v>82236.0</v>
      </c>
      <c r="D1606" s="5">
        <v>69.0</v>
      </c>
      <c r="E1606" s="5">
        <v>12.0</v>
      </c>
      <c r="F1606" s="5">
        <v>10.0</v>
      </c>
    </row>
    <row r="1607" ht="15.75" customHeight="1">
      <c r="A1607" s="5" t="s">
        <v>1091</v>
      </c>
      <c r="B1607" s="15" t="s">
        <v>8613</v>
      </c>
      <c r="C1607" s="5">
        <v>5884.0</v>
      </c>
      <c r="D1607" s="5">
        <v>1.0</v>
      </c>
      <c r="E1607" s="5">
        <v>2.0</v>
      </c>
      <c r="F1607" s="5">
        <v>1.0</v>
      </c>
    </row>
    <row r="1608" ht="15.75" customHeight="1">
      <c r="A1608" s="5" t="s">
        <v>269</v>
      </c>
      <c r="B1608" s="15" t="s">
        <v>8613</v>
      </c>
      <c r="C1608" s="5">
        <v>12073.0</v>
      </c>
      <c r="D1608" s="5">
        <v>8.0</v>
      </c>
      <c r="E1608" s="5">
        <v>3.0</v>
      </c>
      <c r="F1608" s="5">
        <v>1.0</v>
      </c>
    </row>
    <row r="1609" ht="15.75" customHeight="1">
      <c r="A1609" s="5" t="s">
        <v>1092</v>
      </c>
      <c r="B1609" s="15" t="s">
        <v>8613</v>
      </c>
      <c r="C1609" s="5">
        <v>1808.0</v>
      </c>
      <c r="D1609" s="5">
        <v>2.0</v>
      </c>
      <c r="E1609" s="5">
        <v>2.0</v>
      </c>
      <c r="F1609" s="5">
        <v>0.0</v>
      </c>
    </row>
    <row r="1610" ht="15.75" customHeight="1">
      <c r="A1610" s="5" t="s">
        <v>409</v>
      </c>
      <c r="B1610" s="15" t="s">
        <v>8613</v>
      </c>
      <c r="C1610" s="5">
        <v>9547.0</v>
      </c>
      <c r="D1610" s="5">
        <v>5.0</v>
      </c>
      <c r="E1610" s="5">
        <v>2.0</v>
      </c>
      <c r="F1610" s="5">
        <v>1.0</v>
      </c>
    </row>
    <row r="1611" ht="15.75" customHeight="1">
      <c r="A1611" s="5" t="s">
        <v>1093</v>
      </c>
      <c r="B1611" s="15" t="s">
        <v>8613</v>
      </c>
      <c r="C1611" s="5">
        <v>9140.0</v>
      </c>
      <c r="D1611" s="5">
        <v>3.0</v>
      </c>
      <c r="E1611" s="5">
        <v>3.0</v>
      </c>
      <c r="F1611" s="5">
        <v>1.0</v>
      </c>
    </row>
    <row r="1612" ht="15.75" customHeight="1">
      <c r="A1612" s="5" t="s">
        <v>1094</v>
      </c>
      <c r="B1612" s="15" t="s">
        <v>8613</v>
      </c>
      <c r="C1612" s="5">
        <v>3109.0</v>
      </c>
      <c r="D1612" s="5">
        <v>3.0</v>
      </c>
      <c r="E1612" s="5">
        <v>1.0</v>
      </c>
      <c r="F1612" s="5">
        <v>0.0</v>
      </c>
    </row>
    <row r="1613" ht="15.75" customHeight="1">
      <c r="A1613" s="5" t="s">
        <v>1095</v>
      </c>
      <c r="B1613" s="15" t="s">
        <v>8613</v>
      </c>
      <c r="C1613" s="5">
        <v>11385.0</v>
      </c>
      <c r="D1613" s="5">
        <v>7.0</v>
      </c>
      <c r="E1613" s="5">
        <v>7.0</v>
      </c>
      <c r="F1613" s="5">
        <v>0.0</v>
      </c>
    </row>
    <row r="1614" ht="15.75" customHeight="1">
      <c r="A1614" s="5" t="s">
        <v>1096</v>
      </c>
      <c r="B1614" s="15" t="s">
        <v>8613</v>
      </c>
      <c r="C1614" s="5">
        <v>94728.0</v>
      </c>
      <c r="D1614" s="5">
        <v>68.0</v>
      </c>
      <c r="E1614" s="5">
        <v>16.0</v>
      </c>
      <c r="F1614" s="5">
        <v>15.0</v>
      </c>
    </row>
    <row r="1615" ht="15.75" customHeight="1">
      <c r="A1615" s="5" t="s">
        <v>545</v>
      </c>
      <c r="B1615" s="15" t="s">
        <v>8613</v>
      </c>
      <c r="C1615" s="5">
        <v>97322.0</v>
      </c>
      <c r="D1615" s="5">
        <v>97.0</v>
      </c>
      <c r="E1615" s="5">
        <v>19.0</v>
      </c>
      <c r="F1615" s="5">
        <v>16.0</v>
      </c>
    </row>
    <row r="1616" ht="15.75" customHeight="1">
      <c r="A1616" s="5" t="s">
        <v>278</v>
      </c>
      <c r="B1616" s="15" t="s">
        <v>8613</v>
      </c>
      <c r="C1616" s="5">
        <v>1300.0</v>
      </c>
      <c r="D1616" s="5">
        <v>0.0</v>
      </c>
      <c r="E1616" s="5">
        <v>1.0</v>
      </c>
      <c r="F1616" s="5">
        <v>0.0</v>
      </c>
    </row>
    <row r="1617" ht="15.75" customHeight="1">
      <c r="A1617" s="5" t="s">
        <v>1097</v>
      </c>
      <c r="B1617" s="15" t="s">
        <v>8613</v>
      </c>
      <c r="C1617" s="5">
        <v>13698.0</v>
      </c>
      <c r="D1617" s="5">
        <v>9.0</v>
      </c>
      <c r="E1617" s="5">
        <v>4.0</v>
      </c>
      <c r="F1617" s="5">
        <v>0.0</v>
      </c>
    </row>
    <row r="1618" ht="15.75" customHeight="1">
      <c r="A1618" s="5" t="s">
        <v>1098</v>
      </c>
      <c r="B1618" s="15" t="s">
        <v>8613</v>
      </c>
      <c r="C1618" s="5">
        <v>853.0</v>
      </c>
      <c r="D1618" s="5">
        <v>1.0</v>
      </c>
      <c r="E1618" s="5">
        <v>0.0</v>
      </c>
      <c r="F1618" s="5">
        <v>0.0</v>
      </c>
    </row>
    <row r="1619" ht="15.75" customHeight="1">
      <c r="A1619" s="5" t="s">
        <v>1099</v>
      </c>
      <c r="B1619" s="15" t="s">
        <v>8613</v>
      </c>
      <c r="C1619" s="5">
        <v>3213.0</v>
      </c>
      <c r="D1619" s="5">
        <v>3.0</v>
      </c>
      <c r="E1619" s="5">
        <v>3.0</v>
      </c>
      <c r="F1619" s="5">
        <v>0.0</v>
      </c>
    </row>
    <row r="1620" ht="15.75" customHeight="1">
      <c r="A1620" s="5" t="s">
        <v>1100</v>
      </c>
      <c r="B1620" s="15" t="s">
        <v>8613</v>
      </c>
      <c r="C1620" s="5">
        <v>16558.0</v>
      </c>
      <c r="D1620" s="5">
        <v>14.0</v>
      </c>
      <c r="E1620" s="5">
        <v>2.0</v>
      </c>
      <c r="F1620" s="5">
        <v>3.0</v>
      </c>
    </row>
    <row r="1621" ht="15.75" customHeight="1">
      <c r="A1621" s="5" t="s">
        <v>58</v>
      </c>
      <c r="B1621" s="15" t="s">
        <v>8613</v>
      </c>
      <c r="C1621" s="5">
        <v>11572.0</v>
      </c>
      <c r="D1621" s="5">
        <v>3.0</v>
      </c>
      <c r="E1621" s="5">
        <v>3.0</v>
      </c>
      <c r="F1621" s="5">
        <v>1.0</v>
      </c>
    </row>
    <row r="1622" ht="15.75" customHeight="1">
      <c r="A1622" s="5" t="s">
        <v>1101</v>
      </c>
      <c r="B1622" s="15" t="s">
        <v>8613</v>
      </c>
      <c r="C1622" s="5">
        <v>1994.0</v>
      </c>
      <c r="D1622" s="5">
        <v>0.0</v>
      </c>
      <c r="E1622" s="5">
        <v>2.0</v>
      </c>
      <c r="F1622" s="5">
        <v>0.0</v>
      </c>
    </row>
    <row r="1623" ht="15.75" customHeight="1">
      <c r="A1623" s="5" t="s">
        <v>214</v>
      </c>
      <c r="B1623" s="15" t="s">
        <v>8613</v>
      </c>
      <c r="C1623" s="5">
        <v>29200.0</v>
      </c>
      <c r="D1623" s="5">
        <v>18.0</v>
      </c>
      <c r="E1623" s="5">
        <v>8.0</v>
      </c>
      <c r="F1623" s="5">
        <v>1.0</v>
      </c>
    </row>
    <row r="1624" ht="15.75" customHeight="1">
      <c r="A1624" s="5" t="s">
        <v>1102</v>
      </c>
      <c r="B1624" s="15" t="s">
        <v>8613</v>
      </c>
      <c r="C1624" s="5">
        <v>65961.0</v>
      </c>
      <c r="D1624" s="5">
        <v>43.0</v>
      </c>
      <c r="E1624" s="5">
        <v>10.0</v>
      </c>
      <c r="F1624" s="5">
        <v>11.0</v>
      </c>
    </row>
    <row r="1625" ht="15.75" customHeight="1">
      <c r="A1625" s="5" t="s">
        <v>356</v>
      </c>
      <c r="B1625" s="15" t="s">
        <v>8613</v>
      </c>
      <c r="C1625" s="5">
        <v>2356.0</v>
      </c>
      <c r="D1625" s="5">
        <v>0.0</v>
      </c>
      <c r="E1625" s="5">
        <v>2.0</v>
      </c>
      <c r="F1625" s="5">
        <v>1.0</v>
      </c>
    </row>
    <row r="1626" ht="15.75" customHeight="1">
      <c r="A1626" s="5" t="s">
        <v>169</v>
      </c>
      <c r="B1626" s="15" t="s">
        <v>8613</v>
      </c>
      <c r="C1626" s="5">
        <v>19138.0</v>
      </c>
      <c r="D1626" s="5">
        <v>8.0</v>
      </c>
      <c r="E1626" s="5">
        <v>8.0</v>
      </c>
      <c r="F1626" s="5">
        <v>2.0</v>
      </c>
    </row>
    <row r="1627" ht="15.75" customHeight="1">
      <c r="A1627" s="5" t="s">
        <v>1103</v>
      </c>
      <c r="B1627" s="15" t="s">
        <v>8613</v>
      </c>
      <c r="C1627" s="5">
        <v>1703.0</v>
      </c>
      <c r="D1627" s="5">
        <v>2.0</v>
      </c>
      <c r="E1627" s="5">
        <v>1.0</v>
      </c>
      <c r="F1627" s="5">
        <v>0.0</v>
      </c>
    </row>
    <row r="1628" ht="15.75" customHeight="1">
      <c r="A1628" s="5" t="s">
        <v>66</v>
      </c>
      <c r="B1628" s="15" t="s">
        <v>8613</v>
      </c>
      <c r="C1628" s="5">
        <v>7804.0</v>
      </c>
      <c r="D1628" s="5">
        <v>1.0</v>
      </c>
      <c r="E1628" s="5">
        <v>3.0</v>
      </c>
      <c r="F1628" s="5">
        <v>2.0</v>
      </c>
    </row>
    <row r="1629" ht="15.75" customHeight="1">
      <c r="A1629" s="5" t="s">
        <v>1104</v>
      </c>
      <c r="B1629" s="15" t="s">
        <v>8613</v>
      </c>
      <c r="C1629" s="5">
        <v>1857.0</v>
      </c>
      <c r="D1629" s="5">
        <v>1.0</v>
      </c>
      <c r="E1629" s="5">
        <v>2.0</v>
      </c>
      <c r="F1629" s="5">
        <v>0.0</v>
      </c>
    </row>
    <row r="1630" ht="15.75" customHeight="1">
      <c r="A1630" s="5" t="s">
        <v>290</v>
      </c>
      <c r="B1630" s="15" t="s">
        <v>8613</v>
      </c>
      <c r="C1630" s="5">
        <v>4242.0</v>
      </c>
      <c r="D1630" s="5">
        <v>1.0</v>
      </c>
      <c r="E1630" s="5">
        <v>3.0</v>
      </c>
      <c r="F1630" s="5">
        <v>0.0</v>
      </c>
    </row>
    <row r="1631" ht="15.75" customHeight="1">
      <c r="A1631" s="5" t="s">
        <v>1105</v>
      </c>
      <c r="B1631" s="15" t="s">
        <v>8613</v>
      </c>
      <c r="C1631" s="5">
        <v>112595.0</v>
      </c>
      <c r="D1631" s="5">
        <v>84.0</v>
      </c>
      <c r="E1631" s="5">
        <v>21.0</v>
      </c>
      <c r="F1631" s="5">
        <v>21.0</v>
      </c>
    </row>
    <row r="1632" ht="15.75" customHeight="1">
      <c r="A1632" s="5" t="s">
        <v>1106</v>
      </c>
      <c r="B1632" s="15" t="s">
        <v>8613</v>
      </c>
      <c r="C1632" s="5">
        <v>4602.0</v>
      </c>
      <c r="D1632" s="5">
        <v>0.0</v>
      </c>
      <c r="E1632" s="5">
        <v>2.0</v>
      </c>
      <c r="F1632" s="5">
        <v>0.0</v>
      </c>
    </row>
    <row r="1633" ht="15.75" customHeight="1">
      <c r="A1633" s="5" t="s">
        <v>296</v>
      </c>
      <c r="B1633" s="15" t="s">
        <v>8613</v>
      </c>
      <c r="C1633" s="5">
        <v>15877.0</v>
      </c>
      <c r="D1633" s="5">
        <v>12.0</v>
      </c>
      <c r="E1633" s="5">
        <v>4.0</v>
      </c>
      <c r="F1633" s="5">
        <v>2.0</v>
      </c>
    </row>
    <row r="1634" ht="15.75" customHeight="1">
      <c r="A1634" s="5" t="s">
        <v>1107</v>
      </c>
      <c r="B1634" s="15" t="s">
        <v>8613</v>
      </c>
      <c r="C1634" s="5">
        <v>487.0</v>
      </c>
      <c r="D1634" s="5">
        <v>0.0</v>
      </c>
      <c r="E1634" s="5">
        <v>1.0</v>
      </c>
      <c r="F1634" s="5">
        <v>0.0</v>
      </c>
    </row>
    <row r="1635" ht="15.75" customHeight="1">
      <c r="A1635" s="5" t="s">
        <v>178</v>
      </c>
      <c r="B1635" s="15" t="s">
        <v>8613</v>
      </c>
      <c r="C1635" s="5">
        <v>4176.0</v>
      </c>
      <c r="D1635" s="5">
        <v>2.0</v>
      </c>
      <c r="E1635" s="5">
        <v>2.0</v>
      </c>
      <c r="F1635" s="5">
        <v>0.0</v>
      </c>
    </row>
    <row r="1636" ht="15.75" customHeight="1">
      <c r="A1636" s="5" t="s">
        <v>1108</v>
      </c>
      <c r="B1636" s="15" t="s">
        <v>8613</v>
      </c>
      <c r="C1636" s="5">
        <v>6181.0</v>
      </c>
      <c r="D1636" s="5">
        <v>2.0</v>
      </c>
      <c r="E1636" s="5">
        <v>2.0</v>
      </c>
      <c r="F1636" s="5">
        <v>0.0</v>
      </c>
    </row>
    <row r="1637" ht="15.75" customHeight="1">
      <c r="A1637" s="5" t="s">
        <v>1109</v>
      </c>
      <c r="B1637" s="15" t="s">
        <v>8613</v>
      </c>
      <c r="C1637" s="5">
        <v>1783.0</v>
      </c>
      <c r="D1637" s="5">
        <v>1.0</v>
      </c>
      <c r="E1637" s="5">
        <v>1.0</v>
      </c>
      <c r="F1637" s="5">
        <v>0.0</v>
      </c>
    </row>
    <row r="1638" ht="15.75" customHeight="1">
      <c r="A1638" s="5" t="s">
        <v>788</v>
      </c>
      <c r="B1638" s="15" t="s">
        <v>8613</v>
      </c>
      <c r="C1638" s="5">
        <v>6901.0</v>
      </c>
      <c r="D1638" s="5">
        <v>3.0</v>
      </c>
      <c r="E1638" s="5">
        <v>2.0</v>
      </c>
      <c r="F1638" s="5">
        <v>1.0</v>
      </c>
    </row>
    <row r="1639" ht="15.75" customHeight="1">
      <c r="A1639" s="5" t="s">
        <v>182</v>
      </c>
      <c r="B1639" s="15" t="s">
        <v>8613</v>
      </c>
      <c r="C1639" s="5">
        <v>1139.0</v>
      </c>
      <c r="D1639" s="5">
        <v>0.0</v>
      </c>
      <c r="E1639" s="5">
        <v>1.0</v>
      </c>
      <c r="F1639" s="5">
        <v>0.0</v>
      </c>
    </row>
    <row r="1640" ht="15.75" customHeight="1">
      <c r="A1640" s="5" t="s">
        <v>1110</v>
      </c>
      <c r="B1640" s="15" t="s">
        <v>8613</v>
      </c>
      <c r="C1640" s="5">
        <v>40905.0</v>
      </c>
      <c r="D1640" s="5">
        <v>17.0</v>
      </c>
      <c r="E1640" s="5">
        <v>12.0</v>
      </c>
      <c r="F1640" s="5">
        <v>6.0</v>
      </c>
    </row>
    <row r="1641" ht="15.75" customHeight="1">
      <c r="A1641" s="5" t="s">
        <v>570</v>
      </c>
      <c r="B1641" s="15" t="s">
        <v>8613</v>
      </c>
      <c r="C1641" s="5">
        <v>11560.0</v>
      </c>
      <c r="D1641" s="5">
        <v>10.0</v>
      </c>
      <c r="E1641" s="5">
        <v>3.0</v>
      </c>
      <c r="F1641" s="5">
        <v>1.0</v>
      </c>
    </row>
    <row r="1642" ht="15.75" customHeight="1">
      <c r="A1642" s="5" t="s">
        <v>1111</v>
      </c>
      <c r="B1642" s="15" t="s">
        <v>8613</v>
      </c>
      <c r="C1642" s="5">
        <v>11334.0</v>
      </c>
      <c r="D1642" s="5">
        <v>5.0</v>
      </c>
      <c r="E1642" s="5">
        <v>5.0</v>
      </c>
      <c r="F1642" s="5">
        <v>0.0</v>
      </c>
    </row>
    <row r="1643" ht="15.75" customHeight="1">
      <c r="A1643" s="5" t="s">
        <v>1112</v>
      </c>
      <c r="B1643" s="15" t="s">
        <v>8613</v>
      </c>
      <c r="C1643" s="5">
        <v>9347.0</v>
      </c>
      <c r="D1643" s="5">
        <v>5.0</v>
      </c>
      <c r="E1643" s="5">
        <v>6.0</v>
      </c>
      <c r="F1643" s="5">
        <v>0.0</v>
      </c>
    </row>
    <row r="1644" ht="15.75" customHeight="1">
      <c r="A1644" s="5" t="s">
        <v>1113</v>
      </c>
      <c r="B1644" s="15" t="s">
        <v>8613</v>
      </c>
      <c r="C1644" s="5">
        <v>11319.0</v>
      </c>
      <c r="D1644" s="5">
        <v>7.0</v>
      </c>
      <c r="E1644" s="5">
        <v>11.0</v>
      </c>
      <c r="F1644" s="5">
        <v>0.0</v>
      </c>
    </row>
    <row r="1645" ht="15.75" customHeight="1">
      <c r="A1645" s="5" t="s">
        <v>727</v>
      </c>
      <c r="B1645" s="15" t="s">
        <v>8613</v>
      </c>
      <c r="C1645" s="5">
        <v>3683.0</v>
      </c>
      <c r="D1645" s="5">
        <v>1.0</v>
      </c>
      <c r="E1645" s="5">
        <v>2.0</v>
      </c>
      <c r="F1645" s="5">
        <v>1.0</v>
      </c>
    </row>
    <row r="1646" ht="15.75" customHeight="1">
      <c r="A1646" s="5" t="s">
        <v>1114</v>
      </c>
      <c r="B1646" s="15" t="s">
        <v>8613</v>
      </c>
      <c r="C1646" s="5">
        <v>34693.0</v>
      </c>
      <c r="D1646" s="5">
        <v>33.0</v>
      </c>
      <c r="E1646" s="5">
        <v>7.0</v>
      </c>
      <c r="F1646" s="5">
        <v>6.0</v>
      </c>
    </row>
    <row r="1647" ht="15.75" customHeight="1">
      <c r="A1647" s="5" t="s">
        <v>1115</v>
      </c>
      <c r="B1647" s="15" t="s">
        <v>8613</v>
      </c>
      <c r="C1647" s="5">
        <v>9298.0</v>
      </c>
      <c r="D1647" s="5">
        <v>3.0</v>
      </c>
      <c r="E1647" s="5">
        <v>4.0</v>
      </c>
      <c r="F1647" s="5">
        <v>0.0</v>
      </c>
    </row>
    <row r="1648" ht="15.75" customHeight="1">
      <c r="A1648" s="5" t="s">
        <v>1116</v>
      </c>
      <c r="B1648" s="15" t="s">
        <v>8613</v>
      </c>
      <c r="C1648" s="5">
        <v>3656.0</v>
      </c>
      <c r="D1648" s="5">
        <v>0.0</v>
      </c>
      <c r="E1648" s="5">
        <v>1.0</v>
      </c>
      <c r="F1648" s="5">
        <v>1.0</v>
      </c>
    </row>
    <row r="1649" ht="15.75" customHeight="1">
      <c r="A1649" s="5" t="s">
        <v>524</v>
      </c>
      <c r="B1649" s="15" t="s">
        <v>8613</v>
      </c>
      <c r="C1649" s="5">
        <v>6048.0</v>
      </c>
      <c r="D1649" s="5">
        <v>0.0</v>
      </c>
      <c r="E1649" s="5">
        <v>2.0</v>
      </c>
      <c r="F1649" s="5">
        <v>2.0</v>
      </c>
    </row>
    <row r="1650" ht="15.75" customHeight="1">
      <c r="A1650" s="5" t="s">
        <v>1117</v>
      </c>
      <c r="B1650" s="15" t="s">
        <v>8613</v>
      </c>
      <c r="C1650" s="5">
        <v>5130.0</v>
      </c>
      <c r="D1650" s="5">
        <v>2.0</v>
      </c>
      <c r="E1650" s="5">
        <v>2.0</v>
      </c>
      <c r="F1650" s="5">
        <v>0.0</v>
      </c>
    </row>
    <row r="1651" ht="15.75" customHeight="1">
      <c r="A1651" s="5" t="s">
        <v>1118</v>
      </c>
      <c r="B1651" s="15" t="s">
        <v>8613</v>
      </c>
      <c r="C1651" s="5">
        <v>693.0</v>
      </c>
      <c r="D1651" s="5">
        <v>0.0</v>
      </c>
      <c r="E1651" s="5">
        <v>0.0</v>
      </c>
      <c r="F1651" s="5">
        <v>0.0</v>
      </c>
    </row>
    <row r="1652" ht="15.75" customHeight="1">
      <c r="A1652" s="5" t="s">
        <v>526</v>
      </c>
      <c r="B1652" s="15" t="s">
        <v>8613</v>
      </c>
      <c r="C1652" s="5">
        <v>7608.0</v>
      </c>
      <c r="D1652" s="5">
        <v>12.0</v>
      </c>
      <c r="E1652" s="5">
        <v>3.0</v>
      </c>
      <c r="F1652" s="5">
        <v>0.0</v>
      </c>
    </row>
    <row r="1653" ht="15.75" customHeight="1">
      <c r="A1653" s="5" t="s">
        <v>1119</v>
      </c>
      <c r="B1653" s="15" t="s">
        <v>8613</v>
      </c>
      <c r="C1653" s="5">
        <v>2094.0</v>
      </c>
      <c r="D1653" s="5">
        <v>0.0</v>
      </c>
      <c r="E1653" s="5">
        <v>2.0</v>
      </c>
      <c r="F1653" s="5">
        <v>0.0</v>
      </c>
    </row>
    <row r="1654" ht="15.75" customHeight="1">
      <c r="A1654" s="5" t="s">
        <v>1120</v>
      </c>
      <c r="B1654" s="15" t="s">
        <v>8613</v>
      </c>
      <c r="C1654" s="5">
        <v>1121.0</v>
      </c>
      <c r="D1654" s="5">
        <v>1.0</v>
      </c>
      <c r="E1654" s="5">
        <v>1.0</v>
      </c>
      <c r="F1654" s="5">
        <v>0.0</v>
      </c>
    </row>
    <row r="1655" ht="15.75" customHeight="1">
      <c r="A1655" s="5" t="s">
        <v>1121</v>
      </c>
      <c r="B1655" s="15" t="s">
        <v>8613</v>
      </c>
      <c r="C1655" s="5">
        <v>155469.0</v>
      </c>
      <c r="D1655" s="5">
        <v>116.0</v>
      </c>
      <c r="E1655" s="5">
        <v>18.0</v>
      </c>
      <c r="F1655" s="5">
        <v>29.0</v>
      </c>
    </row>
    <row r="1656" ht="15.75" customHeight="1">
      <c r="A1656" s="5" t="s">
        <v>254</v>
      </c>
      <c r="B1656" s="15" t="s">
        <v>8614</v>
      </c>
      <c r="C1656" s="5">
        <v>31433.0</v>
      </c>
      <c r="D1656" s="5">
        <v>34.0</v>
      </c>
      <c r="E1656" s="5">
        <v>5.0</v>
      </c>
      <c r="F1656" s="5">
        <v>6.0</v>
      </c>
    </row>
    <row r="1657" ht="15.75" customHeight="1">
      <c r="A1657" s="5" t="s">
        <v>1123</v>
      </c>
      <c r="B1657" s="15" t="s">
        <v>8614</v>
      </c>
      <c r="C1657" s="5">
        <v>6401.0</v>
      </c>
      <c r="D1657" s="5">
        <v>4.0</v>
      </c>
      <c r="E1657" s="5">
        <v>5.0</v>
      </c>
      <c r="F1657" s="5">
        <v>0.0</v>
      </c>
    </row>
    <row r="1658" ht="15.75" customHeight="1">
      <c r="A1658" s="5" t="s">
        <v>1124</v>
      </c>
      <c r="B1658" s="15" t="s">
        <v>8614</v>
      </c>
      <c r="C1658" s="5">
        <v>454.0</v>
      </c>
      <c r="D1658" s="5">
        <v>0.0</v>
      </c>
      <c r="E1658" s="5">
        <v>1.0</v>
      </c>
      <c r="F1658" s="5">
        <v>0.0</v>
      </c>
    </row>
    <row r="1659" ht="15.75" customHeight="1">
      <c r="A1659" s="5" t="s">
        <v>1125</v>
      </c>
      <c r="B1659" s="15" t="s">
        <v>8614</v>
      </c>
      <c r="C1659" s="5">
        <v>751.0</v>
      </c>
      <c r="D1659" s="5">
        <v>0.0</v>
      </c>
      <c r="E1659" s="5">
        <v>0.0</v>
      </c>
      <c r="F1659" s="5">
        <v>0.0</v>
      </c>
    </row>
    <row r="1660" ht="15.75" customHeight="1">
      <c r="A1660" s="5" t="s">
        <v>499</v>
      </c>
      <c r="B1660" s="15" t="s">
        <v>8614</v>
      </c>
      <c r="C1660" s="5">
        <v>505.0</v>
      </c>
      <c r="D1660" s="5">
        <v>0.0</v>
      </c>
      <c r="E1660" s="5">
        <v>0.0</v>
      </c>
      <c r="F1660" s="5">
        <v>0.0</v>
      </c>
    </row>
    <row r="1661" ht="15.75" customHeight="1">
      <c r="A1661" s="5" t="s">
        <v>144</v>
      </c>
      <c r="B1661" s="15" t="s">
        <v>8614</v>
      </c>
      <c r="C1661" s="5">
        <v>5335.0</v>
      </c>
      <c r="D1661" s="5">
        <v>1.0</v>
      </c>
      <c r="E1661" s="5">
        <v>4.0</v>
      </c>
      <c r="F1661" s="5">
        <v>0.0</v>
      </c>
    </row>
    <row r="1662" ht="15.75" customHeight="1">
      <c r="A1662" s="5" t="s">
        <v>1126</v>
      </c>
      <c r="B1662" s="15" t="s">
        <v>8614</v>
      </c>
      <c r="C1662" s="5">
        <v>11310.0</v>
      </c>
      <c r="D1662" s="5">
        <v>5.0</v>
      </c>
      <c r="E1662" s="5">
        <v>4.0</v>
      </c>
      <c r="F1662" s="5">
        <v>1.0</v>
      </c>
    </row>
    <row r="1663" ht="15.75" customHeight="1">
      <c r="A1663" s="5" t="s">
        <v>746</v>
      </c>
      <c r="B1663" s="15" t="s">
        <v>8614</v>
      </c>
      <c r="C1663" s="5">
        <v>2029.0</v>
      </c>
      <c r="D1663" s="5">
        <v>0.0</v>
      </c>
      <c r="E1663" s="5">
        <v>2.0</v>
      </c>
      <c r="F1663" s="5">
        <v>0.0</v>
      </c>
    </row>
    <row r="1664" ht="15.75" customHeight="1">
      <c r="A1664" s="5" t="s">
        <v>532</v>
      </c>
      <c r="B1664" s="15" t="s">
        <v>8614</v>
      </c>
      <c r="C1664" s="5">
        <v>2944.0</v>
      </c>
      <c r="D1664" s="5">
        <v>0.0</v>
      </c>
      <c r="E1664" s="5">
        <v>3.0</v>
      </c>
      <c r="F1664" s="5">
        <v>0.0</v>
      </c>
    </row>
    <row r="1665" ht="15.75" customHeight="1">
      <c r="A1665" s="5" t="s">
        <v>1127</v>
      </c>
      <c r="B1665" s="15" t="s">
        <v>8614</v>
      </c>
      <c r="C1665" s="5">
        <v>48238.0</v>
      </c>
      <c r="D1665" s="5">
        <v>42.0</v>
      </c>
      <c r="E1665" s="5">
        <v>10.0</v>
      </c>
      <c r="F1665" s="5">
        <v>5.0</v>
      </c>
    </row>
    <row r="1666" ht="15.75" customHeight="1">
      <c r="A1666" s="5" t="s">
        <v>1128</v>
      </c>
      <c r="B1666" s="15" t="s">
        <v>8614</v>
      </c>
      <c r="C1666" s="5">
        <v>6575.0</v>
      </c>
      <c r="D1666" s="5">
        <v>2.0</v>
      </c>
      <c r="E1666" s="5">
        <v>2.0</v>
      </c>
      <c r="F1666" s="5">
        <v>2.0</v>
      </c>
    </row>
    <row r="1667" ht="15.75" customHeight="1">
      <c r="A1667" s="5" t="s">
        <v>28</v>
      </c>
      <c r="B1667" s="15" t="s">
        <v>8614</v>
      </c>
      <c r="C1667" s="5">
        <v>8248.0</v>
      </c>
      <c r="D1667" s="5">
        <v>1.0</v>
      </c>
      <c r="E1667" s="5">
        <v>2.0</v>
      </c>
      <c r="F1667" s="5">
        <v>1.0</v>
      </c>
    </row>
    <row r="1668" ht="15.75" customHeight="1">
      <c r="A1668" s="5" t="s">
        <v>534</v>
      </c>
      <c r="B1668" s="15" t="s">
        <v>8614</v>
      </c>
      <c r="C1668" s="5">
        <v>25502.0</v>
      </c>
      <c r="D1668" s="5">
        <v>10.0</v>
      </c>
      <c r="E1668" s="5">
        <v>5.0</v>
      </c>
      <c r="F1668" s="5">
        <v>1.0</v>
      </c>
    </row>
    <row r="1669" ht="15.75" customHeight="1">
      <c r="A1669" s="5" t="s">
        <v>636</v>
      </c>
      <c r="B1669" s="15" t="s">
        <v>8614</v>
      </c>
      <c r="C1669" s="5">
        <v>8603.0</v>
      </c>
      <c r="D1669" s="5">
        <v>1.0</v>
      </c>
      <c r="E1669" s="5">
        <v>4.0</v>
      </c>
      <c r="F1669" s="5">
        <v>1.0</v>
      </c>
    </row>
    <row r="1670" ht="15.75" customHeight="1">
      <c r="A1670" s="5" t="s">
        <v>679</v>
      </c>
      <c r="B1670" s="15" t="s">
        <v>8614</v>
      </c>
      <c r="C1670" s="5">
        <v>3990.0</v>
      </c>
      <c r="D1670" s="5">
        <v>1.0</v>
      </c>
      <c r="E1670" s="5">
        <v>3.0</v>
      </c>
      <c r="F1670" s="5">
        <v>0.0</v>
      </c>
    </row>
    <row r="1671" ht="15.75" customHeight="1">
      <c r="A1671" s="5" t="s">
        <v>1129</v>
      </c>
      <c r="B1671" s="15" t="s">
        <v>8614</v>
      </c>
      <c r="C1671" s="5">
        <v>5741.0</v>
      </c>
      <c r="D1671" s="5">
        <v>5.0</v>
      </c>
      <c r="E1671" s="5">
        <v>3.0</v>
      </c>
      <c r="F1671" s="5">
        <v>1.0</v>
      </c>
    </row>
    <row r="1672" ht="15.75" customHeight="1">
      <c r="A1672" s="5" t="s">
        <v>264</v>
      </c>
      <c r="B1672" s="15" t="s">
        <v>8614</v>
      </c>
      <c r="C1672" s="5">
        <v>10116.0</v>
      </c>
      <c r="D1672" s="5">
        <v>5.0</v>
      </c>
      <c r="E1672" s="5">
        <v>3.0</v>
      </c>
      <c r="F1672" s="5">
        <v>0.0</v>
      </c>
    </row>
    <row r="1673" ht="15.75" customHeight="1">
      <c r="A1673" s="5" t="s">
        <v>35</v>
      </c>
      <c r="B1673" s="15" t="s">
        <v>8614</v>
      </c>
      <c r="C1673" s="5">
        <v>6308.0</v>
      </c>
      <c r="D1673" s="5">
        <v>1.0</v>
      </c>
      <c r="E1673" s="5">
        <v>5.0</v>
      </c>
      <c r="F1673" s="5">
        <v>0.0</v>
      </c>
    </row>
    <row r="1674" ht="15.75" customHeight="1">
      <c r="A1674" s="5" t="s">
        <v>1130</v>
      </c>
      <c r="B1674" s="15" t="s">
        <v>8614</v>
      </c>
      <c r="C1674" s="5">
        <v>10557.0</v>
      </c>
      <c r="D1674" s="5">
        <v>4.0</v>
      </c>
      <c r="E1674" s="5">
        <v>6.0</v>
      </c>
      <c r="F1674" s="5">
        <v>0.0</v>
      </c>
    </row>
    <row r="1675" ht="15.75" customHeight="1">
      <c r="A1675" s="5" t="s">
        <v>1131</v>
      </c>
      <c r="B1675" s="15" t="s">
        <v>8614</v>
      </c>
      <c r="C1675" s="5">
        <v>9021.0</v>
      </c>
      <c r="D1675" s="5">
        <v>6.0</v>
      </c>
      <c r="E1675" s="5">
        <v>3.0</v>
      </c>
      <c r="F1675" s="5">
        <v>1.0</v>
      </c>
    </row>
    <row r="1676" ht="15.75" customHeight="1">
      <c r="A1676" s="5" t="s">
        <v>269</v>
      </c>
      <c r="B1676" s="15" t="s">
        <v>8614</v>
      </c>
      <c r="C1676" s="5">
        <v>10735.0</v>
      </c>
      <c r="D1676" s="5">
        <v>3.0</v>
      </c>
      <c r="E1676" s="5">
        <v>6.0</v>
      </c>
      <c r="F1676" s="5">
        <v>0.0</v>
      </c>
    </row>
    <row r="1677" ht="15.75" customHeight="1">
      <c r="A1677" s="5" t="s">
        <v>960</v>
      </c>
      <c r="B1677" s="15" t="s">
        <v>8614</v>
      </c>
      <c r="C1677" s="5">
        <v>20666.0</v>
      </c>
      <c r="D1677" s="5">
        <v>13.0</v>
      </c>
      <c r="E1677" s="5">
        <v>7.0</v>
      </c>
      <c r="F1677" s="5">
        <v>2.0</v>
      </c>
    </row>
    <row r="1678" ht="15.75" customHeight="1">
      <c r="A1678" s="5" t="s">
        <v>1132</v>
      </c>
      <c r="B1678" s="15" t="s">
        <v>8614</v>
      </c>
      <c r="C1678" s="5">
        <v>9092.0</v>
      </c>
      <c r="D1678" s="5">
        <v>8.0</v>
      </c>
      <c r="E1678" s="5">
        <v>3.0</v>
      </c>
      <c r="F1678" s="5">
        <v>0.0</v>
      </c>
    </row>
    <row r="1679" ht="15.75" customHeight="1">
      <c r="A1679" s="5" t="s">
        <v>409</v>
      </c>
      <c r="B1679" s="15" t="s">
        <v>8614</v>
      </c>
      <c r="C1679" s="5">
        <v>23990.0</v>
      </c>
      <c r="D1679" s="5">
        <v>17.0</v>
      </c>
      <c r="E1679" s="5">
        <v>4.0</v>
      </c>
      <c r="F1679" s="5">
        <v>3.0</v>
      </c>
    </row>
    <row r="1680" ht="15.75" customHeight="1">
      <c r="A1680" s="5" t="s">
        <v>1133</v>
      </c>
      <c r="B1680" s="15" t="s">
        <v>8614</v>
      </c>
      <c r="C1680" s="5">
        <v>1935.0</v>
      </c>
      <c r="D1680" s="5">
        <v>1.0</v>
      </c>
      <c r="E1680" s="5">
        <v>2.0</v>
      </c>
      <c r="F1680" s="5">
        <v>0.0</v>
      </c>
    </row>
    <row r="1681" ht="15.75" customHeight="1">
      <c r="A1681" s="5" t="s">
        <v>1134</v>
      </c>
      <c r="B1681" s="15" t="s">
        <v>8614</v>
      </c>
      <c r="C1681" s="5">
        <v>5767.0</v>
      </c>
      <c r="D1681" s="5">
        <v>0.0</v>
      </c>
      <c r="E1681" s="5">
        <v>2.0</v>
      </c>
      <c r="F1681" s="5">
        <v>0.0</v>
      </c>
    </row>
    <row r="1682" ht="15.75" customHeight="1">
      <c r="A1682" s="5" t="s">
        <v>411</v>
      </c>
      <c r="B1682" s="15" t="s">
        <v>8614</v>
      </c>
      <c r="C1682" s="5">
        <v>36714.0</v>
      </c>
      <c r="D1682" s="5">
        <v>25.0</v>
      </c>
      <c r="E1682" s="5">
        <v>7.0</v>
      </c>
      <c r="F1682" s="5">
        <v>1.0</v>
      </c>
    </row>
    <row r="1683" ht="15.75" customHeight="1">
      <c r="A1683" s="5" t="s">
        <v>273</v>
      </c>
      <c r="B1683" s="15" t="s">
        <v>8614</v>
      </c>
      <c r="C1683" s="5">
        <v>543312.0</v>
      </c>
      <c r="D1683" s="5">
        <v>406.0</v>
      </c>
      <c r="E1683" s="5">
        <v>89.0</v>
      </c>
      <c r="F1683" s="5">
        <v>85.0</v>
      </c>
    </row>
    <row r="1684" ht="15.75" customHeight="1">
      <c r="A1684" s="5" t="s">
        <v>1135</v>
      </c>
      <c r="B1684" s="15" t="s">
        <v>8614</v>
      </c>
      <c r="C1684" s="5">
        <v>1884.0</v>
      </c>
      <c r="D1684" s="5">
        <v>1.0</v>
      </c>
      <c r="E1684" s="5">
        <v>0.0</v>
      </c>
      <c r="F1684" s="5">
        <v>0.0</v>
      </c>
    </row>
    <row r="1685" ht="15.75" customHeight="1">
      <c r="A1685" s="5" t="s">
        <v>962</v>
      </c>
      <c r="B1685" s="15" t="s">
        <v>8614</v>
      </c>
      <c r="C1685" s="5">
        <v>5638.0</v>
      </c>
      <c r="D1685" s="5">
        <v>3.0</v>
      </c>
      <c r="E1685" s="5">
        <v>3.0</v>
      </c>
      <c r="F1685" s="5">
        <v>0.0</v>
      </c>
    </row>
    <row r="1686" ht="15.75" customHeight="1">
      <c r="A1686" s="5" t="s">
        <v>51</v>
      </c>
      <c r="B1686" s="15" t="s">
        <v>8614</v>
      </c>
      <c r="C1686" s="5">
        <v>3075.0</v>
      </c>
      <c r="D1686" s="5">
        <v>0.0</v>
      </c>
      <c r="E1686" s="5">
        <v>2.0</v>
      </c>
      <c r="F1686" s="5">
        <v>1.0</v>
      </c>
    </row>
    <row r="1687" ht="15.75" customHeight="1">
      <c r="A1687" s="5" t="s">
        <v>1136</v>
      </c>
      <c r="B1687" s="15" t="s">
        <v>8614</v>
      </c>
      <c r="C1687" s="5">
        <v>2710.0</v>
      </c>
      <c r="D1687" s="5">
        <v>0.0</v>
      </c>
      <c r="E1687" s="5">
        <v>4.0</v>
      </c>
      <c r="F1687" s="5">
        <v>0.0</v>
      </c>
    </row>
    <row r="1688" ht="15.75" customHeight="1">
      <c r="A1688" s="5" t="s">
        <v>1137</v>
      </c>
      <c r="B1688" s="15" t="s">
        <v>8614</v>
      </c>
      <c r="C1688" s="5">
        <v>4870.0</v>
      </c>
      <c r="D1688" s="5">
        <v>2.0</v>
      </c>
      <c r="E1688" s="5">
        <v>4.0</v>
      </c>
      <c r="F1688" s="5">
        <v>0.0</v>
      </c>
    </row>
    <row r="1689" ht="15.75" customHeight="1">
      <c r="A1689" s="5" t="s">
        <v>1138</v>
      </c>
      <c r="B1689" s="15" t="s">
        <v>8614</v>
      </c>
      <c r="C1689" s="5">
        <v>21666.0</v>
      </c>
      <c r="D1689" s="5">
        <v>15.0</v>
      </c>
      <c r="E1689" s="5">
        <v>5.0</v>
      </c>
      <c r="F1689" s="5">
        <v>3.0</v>
      </c>
    </row>
    <row r="1690" ht="15.75" customHeight="1">
      <c r="A1690" s="5" t="s">
        <v>1139</v>
      </c>
      <c r="B1690" s="15" t="s">
        <v>8614</v>
      </c>
      <c r="C1690" s="5">
        <v>1913.0</v>
      </c>
      <c r="D1690" s="5">
        <v>0.0</v>
      </c>
      <c r="E1690" s="5">
        <v>2.0</v>
      </c>
      <c r="F1690" s="5">
        <v>0.0</v>
      </c>
    </row>
    <row r="1691" ht="15.75" customHeight="1">
      <c r="A1691" s="5" t="s">
        <v>278</v>
      </c>
      <c r="B1691" s="15" t="s">
        <v>8614</v>
      </c>
      <c r="C1691" s="5">
        <v>1987.0</v>
      </c>
      <c r="D1691" s="5">
        <v>1.0</v>
      </c>
      <c r="E1691" s="5">
        <v>1.0</v>
      </c>
      <c r="F1691" s="5">
        <v>0.0</v>
      </c>
    </row>
    <row r="1692" ht="15.75" customHeight="1">
      <c r="A1692" s="5" t="s">
        <v>1140</v>
      </c>
      <c r="B1692" s="15" t="s">
        <v>8614</v>
      </c>
      <c r="C1692" s="5">
        <v>1952.0</v>
      </c>
      <c r="D1692" s="5">
        <v>1.0</v>
      </c>
      <c r="E1692" s="5">
        <v>1.0</v>
      </c>
      <c r="F1692" s="5">
        <v>0.0</v>
      </c>
    </row>
    <row r="1693" ht="15.75" customHeight="1">
      <c r="A1693" s="5" t="s">
        <v>161</v>
      </c>
      <c r="B1693" s="15" t="s">
        <v>8614</v>
      </c>
      <c r="C1693" s="5">
        <v>617.0</v>
      </c>
      <c r="D1693" s="5">
        <v>0.0</v>
      </c>
      <c r="E1693" s="5">
        <v>1.0</v>
      </c>
      <c r="F1693" s="5">
        <v>0.0</v>
      </c>
    </row>
    <row r="1694" ht="15.75" customHeight="1">
      <c r="A1694" s="5" t="s">
        <v>693</v>
      </c>
      <c r="B1694" s="15" t="s">
        <v>8614</v>
      </c>
      <c r="C1694" s="5">
        <v>2475.0</v>
      </c>
      <c r="D1694" s="5">
        <v>0.0</v>
      </c>
      <c r="E1694" s="5">
        <v>2.0</v>
      </c>
      <c r="F1694" s="5">
        <v>0.0</v>
      </c>
    </row>
    <row r="1695" ht="15.75" customHeight="1">
      <c r="A1695" s="5" t="s">
        <v>429</v>
      </c>
      <c r="B1695" s="15" t="s">
        <v>8614</v>
      </c>
      <c r="C1695" s="5">
        <v>61346.0</v>
      </c>
      <c r="D1695" s="5">
        <v>49.0</v>
      </c>
      <c r="E1695" s="5">
        <v>10.0</v>
      </c>
      <c r="F1695" s="5">
        <v>7.0</v>
      </c>
    </row>
    <row r="1696" ht="15.75" customHeight="1">
      <c r="A1696" s="5" t="s">
        <v>346</v>
      </c>
      <c r="B1696" s="15" t="s">
        <v>8614</v>
      </c>
      <c r="C1696" s="5">
        <v>9102.0</v>
      </c>
      <c r="D1696" s="5">
        <v>4.0</v>
      </c>
      <c r="E1696" s="5">
        <v>1.0</v>
      </c>
      <c r="F1696" s="5">
        <v>1.0</v>
      </c>
    </row>
    <row r="1697" ht="15.75" customHeight="1">
      <c r="A1697" s="5" t="s">
        <v>767</v>
      </c>
      <c r="B1697" s="15" t="s">
        <v>8614</v>
      </c>
      <c r="C1697" s="5">
        <v>3479.0</v>
      </c>
      <c r="D1697" s="5">
        <v>3.0</v>
      </c>
      <c r="E1697" s="5">
        <v>1.0</v>
      </c>
      <c r="F1697" s="5">
        <v>0.0</v>
      </c>
    </row>
    <row r="1698" ht="15.75" customHeight="1">
      <c r="A1698" s="5" t="s">
        <v>1141</v>
      </c>
      <c r="B1698" s="15" t="s">
        <v>8614</v>
      </c>
      <c r="C1698" s="5">
        <v>928.0</v>
      </c>
      <c r="D1698" s="5">
        <v>0.0</v>
      </c>
      <c r="E1698" s="5">
        <v>1.0</v>
      </c>
      <c r="F1698" s="5">
        <v>0.0</v>
      </c>
    </row>
    <row r="1699" ht="15.75" customHeight="1">
      <c r="A1699" s="5" t="s">
        <v>1142</v>
      </c>
      <c r="B1699" s="15" t="s">
        <v>8614</v>
      </c>
      <c r="C1699" s="5">
        <v>2878.0</v>
      </c>
      <c r="D1699" s="5">
        <v>0.0</v>
      </c>
      <c r="E1699" s="5">
        <v>2.0</v>
      </c>
      <c r="F1699" s="5">
        <v>0.0</v>
      </c>
    </row>
    <row r="1700" ht="15.75" customHeight="1">
      <c r="A1700" s="5" t="s">
        <v>1060</v>
      </c>
      <c r="B1700" s="15" t="s">
        <v>8614</v>
      </c>
      <c r="C1700" s="5">
        <v>10401.0</v>
      </c>
      <c r="D1700" s="5">
        <v>5.0</v>
      </c>
      <c r="E1700" s="5">
        <v>7.0</v>
      </c>
      <c r="F1700" s="5">
        <v>1.0</v>
      </c>
    </row>
    <row r="1701" ht="15.75" customHeight="1">
      <c r="A1701" s="5" t="s">
        <v>1143</v>
      </c>
      <c r="B1701" s="15" t="s">
        <v>8614</v>
      </c>
      <c r="C1701" s="5">
        <v>727.0</v>
      </c>
      <c r="D1701" s="5">
        <v>1.0</v>
      </c>
      <c r="E1701" s="5">
        <v>1.0</v>
      </c>
      <c r="F1701" s="5">
        <v>0.0</v>
      </c>
    </row>
    <row r="1702" ht="15.75" customHeight="1">
      <c r="A1702" s="5" t="s">
        <v>164</v>
      </c>
      <c r="B1702" s="15" t="s">
        <v>8614</v>
      </c>
      <c r="C1702" s="5">
        <v>6357.0</v>
      </c>
      <c r="D1702" s="5">
        <v>2.0</v>
      </c>
      <c r="E1702" s="5">
        <v>2.0</v>
      </c>
      <c r="F1702" s="5">
        <v>0.0</v>
      </c>
    </row>
    <row r="1703" ht="15.75" customHeight="1">
      <c r="A1703" s="5" t="s">
        <v>58</v>
      </c>
      <c r="B1703" s="15" t="s">
        <v>8614</v>
      </c>
      <c r="C1703" s="5">
        <v>7301.0</v>
      </c>
      <c r="D1703" s="5">
        <v>4.0</v>
      </c>
      <c r="E1703" s="5">
        <v>2.0</v>
      </c>
      <c r="F1703" s="5">
        <v>0.0</v>
      </c>
    </row>
    <row r="1704" ht="15.75" customHeight="1">
      <c r="A1704" s="5" t="s">
        <v>167</v>
      </c>
      <c r="B1704" s="15" t="s">
        <v>8614</v>
      </c>
      <c r="C1704" s="5">
        <v>5174.0</v>
      </c>
      <c r="D1704" s="5">
        <v>2.0</v>
      </c>
      <c r="E1704" s="5">
        <v>1.0</v>
      </c>
      <c r="F1704" s="5">
        <v>0.0</v>
      </c>
    </row>
    <row r="1705" ht="15.75" customHeight="1">
      <c r="A1705" s="5" t="s">
        <v>1144</v>
      </c>
      <c r="B1705" s="15" t="s">
        <v>8614</v>
      </c>
      <c r="C1705" s="5">
        <v>6591.0</v>
      </c>
      <c r="D1705" s="5">
        <v>3.0</v>
      </c>
      <c r="E1705" s="5">
        <v>3.0</v>
      </c>
      <c r="F1705" s="5">
        <v>0.0</v>
      </c>
    </row>
    <row r="1706" ht="15.75" customHeight="1">
      <c r="A1706" s="5" t="s">
        <v>1145</v>
      </c>
      <c r="B1706" s="15" t="s">
        <v>8614</v>
      </c>
      <c r="C1706" s="5">
        <v>8105.0</v>
      </c>
      <c r="D1706" s="5">
        <v>8.0</v>
      </c>
      <c r="E1706" s="5">
        <v>3.0</v>
      </c>
      <c r="F1706" s="5">
        <v>0.0</v>
      </c>
    </row>
    <row r="1707" ht="15.75" customHeight="1">
      <c r="A1707" s="5" t="s">
        <v>1146</v>
      </c>
      <c r="B1707" s="15" t="s">
        <v>8614</v>
      </c>
      <c r="C1707" s="5">
        <v>802.0</v>
      </c>
      <c r="D1707" s="5">
        <v>0.0</v>
      </c>
      <c r="E1707" s="5">
        <v>1.0</v>
      </c>
      <c r="F1707" s="5">
        <v>0.0</v>
      </c>
    </row>
    <row r="1708" ht="15.75" customHeight="1">
      <c r="A1708" s="5" t="s">
        <v>1147</v>
      </c>
      <c r="B1708" s="15" t="s">
        <v>8614</v>
      </c>
      <c r="C1708" s="5">
        <v>3709.0</v>
      </c>
      <c r="D1708" s="5">
        <v>2.0</v>
      </c>
      <c r="E1708" s="5">
        <v>1.0</v>
      </c>
      <c r="F1708" s="5">
        <v>0.0</v>
      </c>
    </row>
    <row r="1709" ht="15.75" customHeight="1">
      <c r="A1709" s="5" t="s">
        <v>555</v>
      </c>
      <c r="B1709" s="15" t="s">
        <v>8614</v>
      </c>
      <c r="C1709" s="5">
        <v>8496.0</v>
      </c>
      <c r="D1709" s="5">
        <v>1.0</v>
      </c>
      <c r="E1709" s="5">
        <v>6.0</v>
      </c>
      <c r="F1709" s="5">
        <v>0.0</v>
      </c>
    </row>
    <row r="1710" ht="15.75" customHeight="1">
      <c r="A1710" s="5" t="s">
        <v>1148</v>
      </c>
      <c r="B1710" s="15" t="s">
        <v>8614</v>
      </c>
      <c r="C1710" s="5">
        <v>302097.0</v>
      </c>
      <c r="D1710" s="5">
        <v>281.0</v>
      </c>
      <c r="E1710" s="5">
        <v>50.0</v>
      </c>
      <c r="F1710" s="5">
        <v>41.0</v>
      </c>
    </row>
    <row r="1711" ht="15.75" customHeight="1">
      <c r="A1711" s="5" t="s">
        <v>169</v>
      </c>
      <c r="B1711" s="15" t="s">
        <v>8614</v>
      </c>
      <c r="C1711" s="5">
        <v>35694.0</v>
      </c>
      <c r="D1711" s="5">
        <v>25.0</v>
      </c>
      <c r="E1711" s="5">
        <v>10.0</v>
      </c>
      <c r="F1711" s="5">
        <v>8.0</v>
      </c>
    </row>
    <row r="1712" ht="15.75" customHeight="1">
      <c r="A1712" s="5" t="s">
        <v>171</v>
      </c>
      <c r="B1712" s="15" t="s">
        <v>8614</v>
      </c>
      <c r="C1712" s="5">
        <v>751.0</v>
      </c>
      <c r="D1712" s="5">
        <v>0.0</v>
      </c>
      <c r="E1712" s="5">
        <v>0.0</v>
      </c>
      <c r="F1712" s="5">
        <v>0.0</v>
      </c>
    </row>
    <row r="1713" ht="15.75" customHeight="1">
      <c r="A1713" s="5" t="s">
        <v>1149</v>
      </c>
      <c r="B1713" s="15" t="s">
        <v>8614</v>
      </c>
      <c r="C1713" s="5">
        <v>584.0</v>
      </c>
      <c r="D1713" s="5">
        <v>0.0</v>
      </c>
      <c r="E1713" s="5">
        <v>0.0</v>
      </c>
      <c r="F1713" s="5">
        <v>0.0</v>
      </c>
    </row>
    <row r="1714" ht="15.75" customHeight="1">
      <c r="A1714" s="5" t="s">
        <v>705</v>
      </c>
      <c r="B1714" s="15" t="s">
        <v>8614</v>
      </c>
      <c r="C1714" s="5">
        <v>500.0</v>
      </c>
      <c r="D1714" s="5">
        <v>0.0</v>
      </c>
      <c r="E1714" s="5">
        <v>0.0</v>
      </c>
      <c r="F1714" s="5">
        <v>0.0</v>
      </c>
    </row>
    <row r="1715" ht="15.75" customHeight="1">
      <c r="A1715" s="5" t="s">
        <v>66</v>
      </c>
      <c r="B1715" s="15" t="s">
        <v>8614</v>
      </c>
      <c r="C1715" s="5">
        <v>35185.0</v>
      </c>
      <c r="D1715" s="5">
        <v>32.0</v>
      </c>
      <c r="E1715" s="5">
        <v>8.0</v>
      </c>
      <c r="F1715" s="5">
        <v>4.0</v>
      </c>
    </row>
    <row r="1716" ht="15.75" customHeight="1">
      <c r="A1716" s="5" t="s">
        <v>1150</v>
      </c>
      <c r="B1716" s="15" t="s">
        <v>8614</v>
      </c>
      <c r="C1716" s="5">
        <v>7761.0</v>
      </c>
      <c r="D1716" s="5">
        <v>4.0</v>
      </c>
      <c r="E1716" s="5">
        <v>2.0</v>
      </c>
      <c r="F1716" s="5">
        <v>1.0</v>
      </c>
    </row>
    <row r="1717" ht="15.75" customHeight="1">
      <c r="A1717" s="5" t="s">
        <v>1151</v>
      </c>
      <c r="B1717" s="15" t="s">
        <v>8614</v>
      </c>
      <c r="C1717" s="5">
        <v>4845.0</v>
      </c>
      <c r="D1717" s="5">
        <v>7.0</v>
      </c>
      <c r="E1717" s="5">
        <v>3.0</v>
      </c>
      <c r="F1717" s="5">
        <v>0.0</v>
      </c>
    </row>
    <row r="1718" ht="15.75" customHeight="1">
      <c r="A1718" s="5" t="s">
        <v>1152</v>
      </c>
      <c r="B1718" s="15" t="s">
        <v>8614</v>
      </c>
      <c r="C1718" s="5">
        <v>3558.0</v>
      </c>
      <c r="D1718" s="5">
        <v>2.0</v>
      </c>
      <c r="E1718" s="5">
        <v>2.0</v>
      </c>
      <c r="F1718" s="5">
        <v>0.0</v>
      </c>
    </row>
    <row r="1719" ht="15.75" customHeight="1">
      <c r="A1719" s="5" t="s">
        <v>709</v>
      </c>
      <c r="B1719" s="15" t="s">
        <v>8614</v>
      </c>
      <c r="C1719" s="5">
        <v>7145.0</v>
      </c>
      <c r="D1719" s="5">
        <v>4.0</v>
      </c>
      <c r="E1719" s="5">
        <v>4.0</v>
      </c>
      <c r="F1719" s="5">
        <v>1.0</v>
      </c>
    </row>
    <row r="1720" ht="15.75" customHeight="1">
      <c r="A1720" s="5" t="s">
        <v>1153</v>
      </c>
      <c r="B1720" s="15" t="s">
        <v>8614</v>
      </c>
      <c r="C1720" s="5">
        <v>4356.0</v>
      </c>
      <c r="D1720" s="5">
        <v>2.0</v>
      </c>
      <c r="E1720" s="5">
        <v>2.0</v>
      </c>
      <c r="F1720" s="5">
        <v>2.0</v>
      </c>
    </row>
    <row r="1721" ht="15.75" customHeight="1">
      <c r="A1721" s="5" t="s">
        <v>1154</v>
      </c>
      <c r="B1721" s="15" t="s">
        <v>8614</v>
      </c>
      <c r="C1721" s="5">
        <v>15870.0</v>
      </c>
      <c r="D1721" s="5">
        <v>8.0</v>
      </c>
      <c r="E1721" s="5">
        <v>4.0</v>
      </c>
      <c r="F1721" s="5">
        <v>3.0</v>
      </c>
    </row>
    <row r="1722" ht="15.75" customHeight="1">
      <c r="A1722" s="5" t="s">
        <v>716</v>
      </c>
      <c r="B1722" s="15" t="s">
        <v>8614</v>
      </c>
      <c r="C1722" s="5">
        <v>2685.0</v>
      </c>
      <c r="D1722" s="5">
        <v>1.0</v>
      </c>
      <c r="E1722" s="5">
        <v>1.0</v>
      </c>
      <c r="F1722" s="5">
        <v>0.0</v>
      </c>
    </row>
    <row r="1723" ht="15.75" customHeight="1">
      <c r="A1723" s="5" t="s">
        <v>1155</v>
      </c>
      <c r="B1723" s="15" t="s">
        <v>8614</v>
      </c>
      <c r="C1723" s="5">
        <v>2885.0</v>
      </c>
      <c r="D1723" s="5">
        <v>0.0</v>
      </c>
      <c r="E1723" s="5">
        <v>1.0</v>
      </c>
      <c r="F1723" s="5">
        <v>1.0</v>
      </c>
    </row>
    <row r="1724" ht="15.75" customHeight="1">
      <c r="A1724" s="5" t="s">
        <v>1072</v>
      </c>
      <c r="B1724" s="15" t="s">
        <v>8614</v>
      </c>
      <c r="C1724" s="5">
        <v>9196.0</v>
      </c>
      <c r="D1724" s="5">
        <v>9.0</v>
      </c>
      <c r="E1724" s="5">
        <v>3.0</v>
      </c>
      <c r="F1724" s="5">
        <v>1.0</v>
      </c>
    </row>
    <row r="1725" ht="15.75" customHeight="1">
      <c r="A1725" s="5" t="s">
        <v>454</v>
      </c>
      <c r="B1725" s="15" t="s">
        <v>8614</v>
      </c>
      <c r="C1725" s="5">
        <v>7193.0</v>
      </c>
      <c r="D1725" s="5">
        <v>4.0</v>
      </c>
      <c r="E1725" s="5">
        <v>4.0</v>
      </c>
      <c r="F1725" s="5">
        <v>0.0</v>
      </c>
    </row>
    <row r="1726" ht="15.75" customHeight="1">
      <c r="A1726" s="5" t="s">
        <v>1073</v>
      </c>
      <c r="B1726" s="15" t="s">
        <v>8614</v>
      </c>
      <c r="C1726" s="5">
        <v>32705.0</v>
      </c>
      <c r="D1726" s="5">
        <v>23.0</v>
      </c>
      <c r="E1726" s="5">
        <v>6.0</v>
      </c>
      <c r="F1726" s="5">
        <v>5.0</v>
      </c>
    </row>
    <row r="1727" ht="15.75" customHeight="1">
      <c r="A1727" s="5" t="s">
        <v>180</v>
      </c>
      <c r="B1727" s="15" t="s">
        <v>8614</v>
      </c>
      <c r="C1727" s="5">
        <v>5279.0</v>
      </c>
      <c r="D1727" s="5">
        <v>2.0</v>
      </c>
      <c r="E1727" s="5">
        <v>3.0</v>
      </c>
      <c r="F1727" s="5">
        <v>0.0</v>
      </c>
    </row>
    <row r="1728" ht="15.75" customHeight="1">
      <c r="A1728" s="5" t="s">
        <v>1156</v>
      </c>
      <c r="B1728" s="15" t="s">
        <v>8614</v>
      </c>
      <c r="C1728" s="5">
        <v>10849.0</v>
      </c>
      <c r="D1728" s="5">
        <v>11.0</v>
      </c>
      <c r="E1728" s="5">
        <v>1.0</v>
      </c>
      <c r="F1728" s="5">
        <v>2.0</v>
      </c>
    </row>
    <row r="1729" ht="15.75" customHeight="1">
      <c r="A1729" s="5" t="s">
        <v>1157</v>
      </c>
      <c r="B1729" s="15" t="s">
        <v>8614</v>
      </c>
      <c r="C1729" s="5">
        <v>8159.0</v>
      </c>
      <c r="D1729" s="5">
        <v>5.0</v>
      </c>
      <c r="E1729" s="5">
        <v>2.0</v>
      </c>
      <c r="F1729" s="5">
        <v>0.0</v>
      </c>
    </row>
    <row r="1730" ht="15.75" customHeight="1">
      <c r="A1730" s="5" t="s">
        <v>994</v>
      </c>
      <c r="B1730" s="15" t="s">
        <v>8614</v>
      </c>
      <c r="C1730" s="5">
        <v>1413.0</v>
      </c>
      <c r="D1730" s="5">
        <v>0.0</v>
      </c>
      <c r="E1730" s="5">
        <v>1.0</v>
      </c>
      <c r="F1730" s="5">
        <v>0.0</v>
      </c>
    </row>
    <row r="1731" ht="15.75" customHeight="1">
      <c r="A1731" s="5" t="s">
        <v>185</v>
      </c>
      <c r="B1731" s="15" t="s">
        <v>8614</v>
      </c>
      <c r="C1731" s="5">
        <v>14337.0</v>
      </c>
      <c r="D1731" s="5">
        <v>7.0</v>
      </c>
      <c r="E1731" s="5">
        <v>4.0</v>
      </c>
      <c r="F1731" s="5">
        <v>1.0</v>
      </c>
    </row>
    <row r="1732" ht="15.75" customHeight="1">
      <c r="A1732" s="5" t="s">
        <v>1158</v>
      </c>
      <c r="B1732" s="15" t="s">
        <v>8614</v>
      </c>
      <c r="C1732" s="5">
        <v>172293.0</v>
      </c>
      <c r="D1732" s="5">
        <v>117.0</v>
      </c>
      <c r="E1732" s="5">
        <v>14.0</v>
      </c>
      <c r="F1732" s="5">
        <v>19.0</v>
      </c>
    </row>
    <row r="1733" ht="15.75" customHeight="1">
      <c r="A1733" s="5" t="s">
        <v>1159</v>
      </c>
      <c r="B1733" s="15" t="s">
        <v>8614</v>
      </c>
      <c r="C1733" s="5">
        <v>20927.0</v>
      </c>
      <c r="D1733" s="5">
        <v>8.0</v>
      </c>
      <c r="E1733" s="5">
        <v>7.0</v>
      </c>
      <c r="F1733" s="5">
        <v>0.0</v>
      </c>
    </row>
    <row r="1734" ht="15.75" customHeight="1">
      <c r="A1734" s="5" t="s">
        <v>1160</v>
      </c>
      <c r="B1734" s="15" t="s">
        <v>8614</v>
      </c>
      <c r="C1734" s="5">
        <v>36480.0</v>
      </c>
      <c r="D1734" s="5">
        <v>36.0</v>
      </c>
      <c r="E1734" s="5">
        <v>8.0</v>
      </c>
      <c r="F1734" s="5">
        <v>6.0</v>
      </c>
    </row>
    <row r="1735" ht="15.75" customHeight="1">
      <c r="A1735" s="5" t="s">
        <v>725</v>
      </c>
      <c r="B1735" s="15" t="s">
        <v>8614</v>
      </c>
      <c r="C1735" s="5">
        <v>17101.0</v>
      </c>
      <c r="D1735" s="5">
        <v>10.0</v>
      </c>
      <c r="E1735" s="5">
        <v>5.0</v>
      </c>
      <c r="F1735" s="5">
        <v>2.0</v>
      </c>
    </row>
    <row r="1736" ht="15.75" customHeight="1">
      <c r="A1736" s="5" t="s">
        <v>727</v>
      </c>
      <c r="B1736" s="15" t="s">
        <v>8614</v>
      </c>
      <c r="C1736" s="5">
        <v>5263.0</v>
      </c>
      <c r="D1736" s="5">
        <v>5.0</v>
      </c>
      <c r="E1736" s="5">
        <v>6.0</v>
      </c>
      <c r="F1736" s="5">
        <v>0.0</v>
      </c>
    </row>
    <row r="1737" ht="15.75" customHeight="1">
      <c r="A1737" s="5" t="s">
        <v>728</v>
      </c>
      <c r="B1737" s="15" t="s">
        <v>8614</v>
      </c>
      <c r="C1737" s="5">
        <v>3079.0</v>
      </c>
      <c r="D1737" s="5">
        <v>0.0</v>
      </c>
      <c r="E1737" s="5">
        <v>1.0</v>
      </c>
      <c r="F1737" s="5">
        <v>0.0</v>
      </c>
    </row>
    <row r="1738" ht="15.75" customHeight="1">
      <c r="A1738" s="5" t="s">
        <v>666</v>
      </c>
      <c r="B1738" s="15" t="s">
        <v>8614</v>
      </c>
      <c r="C1738" s="5">
        <v>1310.0</v>
      </c>
      <c r="D1738" s="5">
        <v>0.0</v>
      </c>
      <c r="E1738" s="5">
        <v>1.0</v>
      </c>
      <c r="F1738" s="5">
        <v>0.0</v>
      </c>
    </row>
    <row r="1739" ht="15.75" customHeight="1">
      <c r="A1739" s="5" t="s">
        <v>731</v>
      </c>
      <c r="B1739" s="15" t="s">
        <v>8614</v>
      </c>
      <c r="C1739" s="5">
        <v>6063.0</v>
      </c>
      <c r="D1739" s="5">
        <v>1.0</v>
      </c>
      <c r="E1739" s="5">
        <v>1.0</v>
      </c>
      <c r="F1739" s="5">
        <v>1.0</v>
      </c>
    </row>
    <row r="1740" ht="15.75" customHeight="1">
      <c r="A1740" s="5" t="s">
        <v>1161</v>
      </c>
      <c r="B1740" s="15" t="s">
        <v>8614</v>
      </c>
      <c r="C1740" s="5">
        <v>5223.0</v>
      </c>
      <c r="D1740" s="5">
        <v>1.0</v>
      </c>
      <c r="E1740" s="5">
        <v>4.0</v>
      </c>
      <c r="F1740" s="5">
        <v>0.0</v>
      </c>
    </row>
    <row r="1741" ht="15.75" customHeight="1">
      <c r="A1741" s="5" t="s">
        <v>469</v>
      </c>
      <c r="B1741" s="15" t="s">
        <v>8614</v>
      </c>
      <c r="C1741" s="5">
        <v>688.0</v>
      </c>
      <c r="D1741" s="5">
        <v>0.0</v>
      </c>
      <c r="E1741" s="5">
        <v>1.0</v>
      </c>
      <c r="F1741" s="5">
        <v>0.0</v>
      </c>
    </row>
    <row r="1742" ht="15.75" customHeight="1">
      <c r="A1742" s="5" t="s">
        <v>1162</v>
      </c>
      <c r="B1742" s="15" t="s">
        <v>8614</v>
      </c>
      <c r="C1742" s="5">
        <v>6962.0</v>
      </c>
      <c r="D1742" s="5">
        <v>3.0</v>
      </c>
      <c r="E1742" s="5">
        <v>1.0</v>
      </c>
      <c r="F1742" s="5">
        <v>0.0</v>
      </c>
    </row>
    <row r="1743" ht="15.75" customHeight="1">
      <c r="A1743" s="5" t="s">
        <v>526</v>
      </c>
      <c r="B1743" s="15" t="s">
        <v>8614</v>
      </c>
      <c r="C1743" s="5">
        <v>4211.0</v>
      </c>
      <c r="D1743" s="5">
        <v>3.0</v>
      </c>
      <c r="E1743" s="5">
        <v>3.0</v>
      </c>
      <c r="F1743" s="5">
        <v>0.0</v>
      </c>
    </row>
    <row r="1744" ht="15.75" customHeight="1">
      <c r="A1744" s="5" t="s">
        <v>86</v>
      </c>
      <c r="B1744" s="15" t="s">
        <v>8614</v>
      </c>
      <c r="C1744" s="5">
        <v>20297.0</v>
      </c>
      <c r="D1744" s="5">
        <v>9.0</v>
      </c>
      <c r="E1744" s="5">
        <v>2.0</v>
      </c>
      <c r="F1744" s="5">
        <v>1.0</v>
      </c>
    </row>
    <row r="1745" ht="15.75" customHeight="1">
      <c r="A1745" s="5" t="s">
        <v>480</v>
      </c>
      <c r="B1745" s="15" t="s">
        <v>8614</v>
      </c>
      <c r="C1745" s="5">
        <v>9397.0</v>
      </c>
      <c r="D1745" s="5">
        <v>9.0</v>
      </c>
      <c r="E1745" s="5">
        <v>2.0</v>
      </c>
      <c r="F1745" s="5">
        <v>0.0</v>
      </c>
    </row>
    <row r="1746" ht="15.75" customHeight="1">
      <c r="A1746" s="5" t="s">
        <v>481</v>
      </c>
      <c r="B1746" s="15" t="s">
        <v>8614</v>
      </c>
      <c r="C1746" s="5">
        <v>3668.0</v>
      </c>
      <c r="D1746" s="5">
        <v>1.0</v>
      </c>
      <c r="E1746" s="5">
        <v>2.0</v>
      </c>
      <c r="F1746" s="5">
        <v>0.0</v>
      </c>
    </row>
    <row r="1747" ht="15.75" customHeight="1">
      <c r="A1747" s="5" t="s">
        <v>482</v>
      </c>
      <c r="B1747" s="15" t="s">
        <v>8614</v>
      </c>
      <c r="C1747" s="5">
        <v>766.0</v>
      </c>
      <c r="D1747" s="5">
        <v>0.0</v>
      </c>
      <c r="E1747" s="5">
        <v>0.0</v>
      </c>
      <c r="F1747" s="5">
        <v>0.0</v>
      </c>
    </row>
    <row r="1748" ht="15.75" customHeight="1">
      <c r="A1748" s="5" t="s">
        <v>855</v>
      </c>
      <c r="B1748" s="15" t="s">
        <v>8614</v>
      </c>
      <c r="C1748" s="5">
        <v>13915.0</v>
      </c>
      <c r="D1748" s="5">
        <v>14.0</v>
      </c>
      <c r="E1748" s="5">
        <v>3.0</v>
      </c>
      <c r="F1748" s="5">
        <v>0.0</v>
      </c>
    </row>
    <row r="1749" ht="15.75" customHeight="1">
      <c r="A1749" s="5" t="s">
        <v>1163</v>
      </c>
      <c r="B1749" s="15" t="s">
        <v>175</v>
      </c>
      <c r="C1749" s="5">
        <v>24000.0</v>
      </c>
      <c r="D1749" s="5">
        <v>17.0</v>
      </c>
      <c r="E1749" s="5">
        <v>2.0</v>
      </c>
      <c r="F1749" s="5">
        <v>5.0</v>
      </c>
    </row>
    <row r="1750" ht="15.75" customHeight="1">
      <c r="A1750" s="5" t="s">
        <v>148</v>
      </c>
      <c r="B1750" s="15" t="s">
        <v>175</v>
      </c>
      <c r="C1750" s="5">
        <v>2064899.0</v>
      </c>
      <c r="D1750" s="5">
        <v>1706.0</v>
      </c>
      <c r="E1750" s="5">
        <v>230.0</v>
      </c>
      <c r="F1750" s="5">
        <v>144.0</v>
      </c>
    </row>
    <row r="1751" ht="15.75" customHeight="1">
      <c r="A1751" s="5" t="s">
        <v>273</v>
      </c>
      <c r="B1751" s="15" t="s">
        <v>175</v>
      </c>
      <c r="C1751" s="5">
        <v>47492.0</v>
      </c>
      <c r="D1751" s="5">
        <v>35.0</v>
      </c>
      <c r="E1751" s="5">
        <v>5.0</v>
      </c>
      <c r="F1751" s="5">
        <v>6.0</v>
      </c>
    </row>
    <row r="1752" ht="15.75" customHeight="1">
      <c r="A1752" s="5" t="s">
        <v>1165</v>
      </c>
      <c r="B1752" s="15" t="s">
        <v>175</v>
      </c>
      <c r="C1752" s="5">
        <v>52648.0</v>
      </c>
      <c r="D1752" s="5">
        <v>39.0</v>
      </c>
      <c r="E1752" s="5">
        <v>11.0</v>
      </c>
      <c r="F1752" s="5">
        <v>4.0</v>
      </c>
    </row>
    <row r="1753" ht="15.75" customHeight="1">
      <c r="A1753" s="5" t="s">
        <v>1166</v>
      </c>
      <c r="B1753" s="15" t="s">
        <v>175</v>
      </c>
      <c r="C1753" s="5">
        <v>811.0</v>
      </c>
      <c r="D1753" s="5">
        <v>0.0</v>
      </c>
      <c r="E1753" s="5">
        <v>1.0</v>
      </c>
      <c r="F1753" s="5">
        <v>0.0</v>
      </c>
    </row>
    <row r="1754" ht="15.75" customHeight="1">
      <c r="A1754" s="5" t="s">
        <v>1167</v>
      </c>
      <c r="B1754" s="15" t="s">
        <v>175</v>
      </c>
      <c r="C1754" s="5">
        <v>1988.0</v>
      </c>
      <c r="D1754" s="5">
        <v>2.0</v>
      </c>
      <c r="E1754" s="5">
        <v>1.0</v>
      </c>
      <c r="F1754" s="5">
        <v>0.0</v>
      </c>
    </row>
    <row r="1755" ht="15.75" customHeight="1">
      <c r="A1755" s="5" t="s">
        <v>209</v>
      </c>
      <c r="B1755" s="15" t="s">
        <v>175</v>
      </c>
      <c r="C1755" s="5">
        <v>17209.0</v>
      </c>
      <c r="D1755" s="5">
        <v>11.0</v>
      </c>
      <c r="E1755" s="5">
        <v>4.0</v>
      </c>
      <c r="F1755" s="5">
        <v>3.0</v>
      </c>
    </row>
    <row r="1756" ht="15.75" customHeight="1">
      <c r="A1756" s="5" t="s">
        <v>1168</v>
      </c>
      <c r="B1756" s="15" t="s">
        <v>175</v>
      </c>
      <c r="C1756" s="5">
        <v>5966.0</v>
      </c>
      <c r="D1756" s="5">
        <v>2.0</v>
      </c>
      <c r="E1756" s="5">
        <v>2.0</v>
      </c>
      <c r="F1756" s="5">
        <v>0.0</v>
      </c>
    </row>
    <row r="1757" ht="15.75" customHeight="1">
      <c r="A1757" s="5" t="s">
        <v>169</v>
      </c>
      <c r="B1757" s="15" t="s">
        <v>175</v>
      </c>
      <c r="C1757" s="5">
        <v>5122.0</v>
      </c>
      <c r="D1757" s="5">
        <v>1.0</v>
      </c>
      <c r="E1757" s="5">
        <v>3.0</v>
      </c>
      <c r="F1757" s="5">
        <v>0.0</v>
      </c>
    </row>
    <row r="1758" ht="15.75" customHeight="1">
      <c r="A1758" s="5" t="s">
        <v>652</v>
      </c>
      <c r="B1758" s="15" t="s">
        <v>175</v>
      </c>
      <c r="C1758" s="5">
        <v>51613.0</v>
      </c>
      <c r="D1758" s="5">
        <v>19.0</v>
      </c>
      <c r="E1758" s="5">
        <v>4.0</v>
      </c>
      <c r="F1758" s="5">
        <v>4.0</v>
      </c>
    </row>
    <row r="1759" ht="15.75" customHeight="1">
      <c r="A1759" s="5" t="s">
        <v>290</v>
      </c>
      <c r="B1759" s="15" t="s">
        <v>175</v>
      </c>
      <c r="C1759" s="5">
        <v>4482.0</v>
      </c>
      <c r="D1759" s="5">
        <v>2.0</v>
      </c>
      <c r="E1759" s="5">
        <v>1.0</v>
      </c>
      <c r="F1759" s="5">
        <v>0.0</v>
      </c>
    </row>
    <row r="1760" ht="15.75" customHeight="1">
      <c r="A1760" s="5" t="s">
        <v>1169</v>
      </c>
      <c r="B1760" s="15" t="s">
        <v>175</v>
      </c>
      <c r="C1760" s="5">
        <v>42903.0</v>
      </c>
      <c r="D1760" s="5">
        <v>27.0</v>
      </c>
      <c r="E1760" s="5">
        <v>7.0</v>
      </c>
      <c r="F1760" s="5">
        <v>4.0</v>
      </c>
    </row>
    <row r="1761" ht="15.75" customHeight="1">
      <c r="A1761" s="5" t="s">
        <v>1170</v>
      </c>
      <c r="B1761" s="15" t="s">
        <v>175</v>
      </c>
      <c r="C1761" s="5">
        <v>6677.0</v>
      </c>
      <c r="D1761" s="5">
        <v>4.0</v>
      </c>
      <c r="E1761" s="5">
        <v>1.0</v>
      </c>
      <c r="F1761" s="5">
        <v>0.0</v>
      </c>
    </row>
    <row r="1762" ht="15.75" customHeight="1">
      <c r="A1762" s="5" t="s">
        <v>1171</v>
      </c>
      <c r="B1762" s="15" t="s">
        <v>175</v>
      </c>
      <c r="C1762" s="5">
        <v>3898.0</v>
      </c>
      <c r="D1762" s="5">
        <v>0.0</v>
      </c>
      <c r="E1762" s="5">
        <v>0.0</v>
      </c>
      <c r="F1762" s="5">
        <v>0.0</v>
      </c>
    </row>
    <row r="1763" ht="15.75" customHeight="1">
      <c r="A1763" s="5" t="s">
        <v>1172</v>
      </c>
      <c r="B1763" s="15" t="s">
        <v>175</v>
      </c>
      <c r="C1763" s="5">
        <v>438943.0</v>
      </c>
      <c r="D1763" s="5">
        <v>332.0</v>
      </c>
      <c r="E1763" s="5">
        <v>60.0</v>
      </c>
      <c r="F1763" s="5">
        <v>54.0</v>
      </c>
    </row>
    <row r="1764" ht="15.75" customHeight="1">
      <c r="A1764" s="5" t="s">
        <v>1173</v>
      </c>
      <c r="B1764" s="15" t="s">
        <v>175</v>
      </c>
      <c r="C1764" s="5">
        <v>9977.0</v>
      </c>
      <c r="D1764" s="5">
        <v>4.0</v>
      </c>
      <c r="E1764" s="5">
        <v>3.0</v>
      </c>
      <c r="F1764" s="5">
        <v>0.0</v>
      </c>
    </row>
    <row r="1765" ht="15.75" customHeight="1">
      <c r="A1765" s="5" t="s">
        <v>1174</v>
      </c>
      <c r="B1765" s="15" t="s">
        <v>175</v>
      </c>
      <c r="C1765" s="5">
        <v>54385.0</v>
      </c>
      <c r="D1765" s="5">
        <v>49.0</v>
      </c>
      <c r="E1765" s="5">
        <v>9.0</v>
      </c>
      <c r="F1765" s="5">
        <v>7.0</v>
      </c>
    </row>
    <row r="1766" ht="15.75" customHeight="1">
      <c r="A1766" s="5" t="s">
        <v>1175</v>
      </c>
      <c r="B1766" s="15" t="s">
        <v>8616</v>
      </c>
      <c r="C1766" s="5">
        <v>60278.0</v>
      </c>
      <c r="D1766" s="5">
        <v>48.0</v>
      </c>
      <c r="E1766" s="5">
        <v>10.0</v>
      </c>
      <c r="F1766" s="5">
        <v>11.0</v>
      </c>
    </row>
    <row r="1767" ht="15.75" customHeight="1">
      <c r="A1767" s="5" t="s">
        <v>146</v>
      </c>
      <c r="B1767" s="15" t="s">
        <v>8616</v>
      </c>
      <c r="C1767" s="5">
        <v>47380.0</v>
      </c>
      <c r="D1767" s="5">
        <v>46.0</v>
      </c>
      <c r="E1767" s="5">
        <v>16.0</v>
      </c>
      <c r="F1767" s="5">
        <v>7.0</v>
      </c>
    </row>
    <row r="1768" ht="15.75" customHeight="1">
      <c r="A1768" s="5" t="s">
        <v>1177</v>
      </c>
      <c r="B1768" s="15" t="s">
        <v>8616</v>
      </c>
      <c r="C1768" s="5">
        <v>76288.0</v>
      </c>
      <c r="D1768" s="5">
        <v>48.0</v>
      </c>
      <c r="E1768" s="5">
        <v>14.0</v>
      </c>
      <c r="F1768" s="5">
        <v>9.0</v>
      </c>
    </row>
    <row r="1769" ht="15.75" customHeight="1">
      <c r="A1769" s="5" t="s">
        <v>1178</v>
      </c>
      <c r="B1769" s="15" t="s">
        <v>8616</v>
      </c>
      <c r="C1769" s="5">
        <v>32778.0</v>
      </c>
      <c r="D1769" s="5">
        <v>24.0</v>
      </c>
      <c r="E1769" s="5">
        <v>10.0</v>
      </c>
      <c r="F1769" s="5">
        <v>5.0</v>
      </c>
    </row>
    <row r="1770" ht="15.75" customHeight="1">
      <c r="A1770" s="5" t="s">
        <v>1179</v>
      </c>
      <c r="B1770" s="15" t="s">
        <v>8616</v>
      </c>
      <c r="C1770" s="5">
        <v>89465.0</v>
      </c>
      <c r="D1770" s="5">
        <v>77.0</v>
      </c>
      <c r="E1770" s="5">
        <v>28.0</v>
      </c>
      <c r="F1770" s="5">
        <v>21.0</v>
      </c>
    </row>
    <row r="1771" ht="15.75" customHeight="1">
      <c r="A1771" s="5" t="s">
        <v>351</v>
      </c>
      <c r="B1771" s="15" t="s">
        <v>8616</v>
      </c>
      <c r="C1771" s="5">
        <v>405003.0</v>
      </c>
      <c r="D1771" s="5">
        <v>289.0</v>
      </c>
      <c r="E1771" s="5">
        <v>70.0</v>
      </c>
      <c r="F1771" s="5">
        <v>62.0</v>
      </c>
    </row>
    <row r="1772" ht="15.75" customHeight="1">
      <c r="A1772" s="5" t="s">
        <v>1180</v>
      </c>
      <c r="B1772" s="15" t="s">
        <v>8616</v>
      </c>
      <c r="C1772" s="5">
        <v>147714.0</v>
      </c>
      <c r="D1772" s="5">
        <v>107.0</v>
      </c>
      <c r="E1772" s="5">
        <v>21.0</v>
      </c>
      <c r="F1772" s="5">
        <v>21.0</v>
      </c>
    </row>
    <row r="1773" ht="15.75" customHeight="1">
      <c r="A1773" s="5" t="s">
        <v>1181</v>
      </c>
      <c r="B1773" s="15" t="s">
        <v>8616</v>
      </c>
      <c r="C1773" s="5">
        <v>300532.0</v>
      </c>
      <c r="D1773" s="5">
        <v>273.0</v>
      </c>
      <c r="E1773" s="5">
        <v>49.0</v>
      </c>
      <c r="F1773" s="5">
        <v>69.0</v>
      </c>
    </row>
    <row r="1774" ht="15.75" customHeight="1">
      <c r="A1774" s="5" t="s">
        <v>1182</v>
      </c>
      <c r="B1774" s="15" t="s">
        <v>8616</v>
      </c>
      <c r="C1774" s="5">
        <v>126218.0</v>
      </c>
      <c r="D1774" s="5">
        <v>87.0</v>
      </c>
      <c r="E1774" s="5">
        <v>22.0</v>
      </c>
      <c r="F1774" s="5">
        <v>12.0</v>
      </c>
    </row>
    <row r="1775" ht="15.75" customHeight="1">
      <c r="A1775" s="5" t="s">
        <v>616</v>
      </c>
      <c r="B1775" s="15" t="s">
        <v>8616</v>
      </c>
      <c r="C1775" s="5">
        <v>43087.0</v>
      </c>
      <c r="D1775" s="5">
        <v>18.0</v>
      </c>
      <c r="E1775" s="5">
        <v>6.0</v>
      </c>
      <c r="F1775" s="5">
        <v>2.0</v>
      </c>
    </row>
    <row r="1776" ht="15.75" customHeight="1">
      <c r="A1776" s="5" t="s">
        <v>1183</v>
      </c>
      <c r="B1776" s="15" t="s">
        <v>8617</v>
      </c>
      <c r="C1776" s="5">
        <v>274715.0</v>
      </c>
      <c r="D1776" s="5">
        <v>208.0</v>
      </c>
      <c r="E1776" s="5">
        <v>87.0</v>
      </c>
      <c r="F1776" s="5">
        <v>38.0</v>
      </c>
    </row>
    <row r="1777" ht="15.75" customHeight="1">
      <c r="A1777" s="5" t="s">
        <v>1186</v>
      </c>
      <c r="B1777" s="15" t="s">
        <v>8617</v>
      </c>
      <c r="C1777" s="5">
        <v>931196.0</v>
      </c>
      <c r="D1777" s="5">
        <v>762.0</v>
      </c>
      <c r="E1777" s="5">
        <v>257.0</v>
      </c>
      <c r="F1777" s="5">
        <v>187.0</v>
      </c>
    </row>
    <row r="1778" ht="15.75" customHeight="1">
      <c r="A1778" s="5" t="s">
        <v>1187</v>
      </c>
      <c r="B1778" s="15" t="s">
        <v>8617</v>
      </c>
      <c r="C1778" s="5">
        <v>451054.0</v>
      </c>
      <c r="D1778" s="5">
        <v>310.0</v>
      </c>
      <c r="E1778" s="5">
        <v>71.0</v>
      </c>
      <c r="F1778" s="5">
        <v>56.0</v>
      </c>
    </row>
    <row r="1779" ht="15.75" customHeight="1">
      <c r="A1779" s="5" t="s">
        <v>394</v>
      </c>
      <c r="B1779" s="15" t="s">
        <v>8617</v>
      </c>
      <c r="C1779" s="5">
        <v>510670.0</v>
      </c>
      <c r="D1779" s="5">
        <v>344.0</v>
      </c>
      <c r="E1779" s="5">
        <v>156.0</v>
      </c>
      <c r="F1779" s="5">
        <v>66.0</v>
      </c>
    </row>
    <row r="1780" ht="15.75" customHeight="1">
      <c r="A1780" s="5" t="s">
        <v>1188</v>
      </c>
      <c r="B1780" s="15" t="s">
        <v>8617</v>
      </c>
      <c r="C1780" s="5">
        <v>95417.0</v>
      </c>
      <c r="D1780" s="5">
        <v>170.0</v>
      </c>
      <c r="E1780" s="5">
        <v>40.0</v>
      </c>
      <c r="F1780" s="5">
        <v>19.0</v>
      </c>
    </row>
    <row r="1781" ht="15.75" customHeight="1">
      <c r="A1781" s="5" t="s">
        <v>539</v>
      </c>
      <c r="B1781" s="15" t="s">
        <v>8617</v>
      </c>
      <c r="C1781" s="5">
        <v>156346.0</v>
      </c>
      <c r="D1781" s="5">
        <v>100.0</v>
      </c>
      <c r="E1781" s="5">
        <v>37.0</v>
      </c>
      <c r="F1781" s="5">
        <v>16.0</v>
      </c>
    </row>
    <row r="1782" ht="15.75" customHeight="1">
      <c r="A1782" s="5" t="s">
        <v>879</v>
      </c>
      <c r="B1782" s="15" t="s">
        <v>8617</v>
      </c>
      <c r="C1782" s="5">
        <v>793443.0</v>
      </c>
      <c r="D1782" s="5">
        <v>552.0</v>
      </c>
      <c r="E1782" s="5">
        <v>382.0</v>
      </c>
      <c r="F1782" s="5">
        <v>97.0</v>
      </c>
    </row>
    <row r="1783" ht="15.75" customHeight="1">
      <c r="A1783" s="5" t="s">
        <v>1189</v>
      </c>
      <c r="B1783" s="15" t="s">
        <v>8617</v>
      </c>
      <c r="C1783" s="5">
        <v>291493.0</v>
      </c>
      <c r="D1783" s="5">
        <v>171.0</v>
      </c>
      <c r="E1783" s="5">
        <v>41.0</v>
      </c>
      <c r="F1783" s="5">
        <v>44.0</v>
      </c>
    </row>
    <row r="1784" ht="15.75" customHeight="1">
      <c r="A1784" s="5" t="s">
        <v>1190</v>
      </c>
      <c r="B1784" s="15" t="s">
        <v>8617</v>
      </c>
      <c r="C1784" s="5">
        <v>669604.0</v>
      </c>
      <c r="D1784" s="5">
        <v>506.0</v>
      </c>
      <c r="E1784" s="5">
        <v>269.0</v>
      </c>
      <c r="F1784" s="5">
        <v>69.0</v>
      </c>
    </row>
    <row r="1785" ht="15.75" customHeight="1">
      <c r="A1785" s="5" t="s">
        <v>1191</v>
      </c>
      <c r="B1785" s="15" t="s">
        <v>8617</v>
      </c>
      <c r="C1785" s="5">
        <v>125762.0</v>
      </c>
      <c r="D1785" s="5">
        <v>99.0</v>
      </c>
      <c r="E1785" s="5">
        <v>26.0</v>
      </c>
      <c r="F1785" s="5">
        <v>25.0</v>
      </c>
    </row>
    <row r="1786" ht="15.75" customHeight="1">
      <c r="A1786" s="5" t="s">
        <v>565</v>
      </c>
      <c r="B1786" s="15" t="s">
        <v>8617</v>
      </c>
      <c r="C1786" s="5">
        <v>371688.0</v>
      </c>
      <c r="D1786" s="5">
        <v>280.0</v>
      </c>
      <c r="E1786" s="5">
        <v>130.0</v>
      </c>
      <c r="F1786" s="5">
        <v>42.0</v>
      </c>
    </row>
    <row r="1787" ht="15.75" customHeight="1">
      <c r="A1787" s="5" t="s">
        <v>316</v>
      </c>
      <c r="B1787" s="15" t="s">
        <v>8617</v>
      </c>
      <c r="C1787" s="5">
        <v>833724.0</v>
      </c>
      <c r="D1787" s="5">
        <v>655.0</v>
      </c>
      <c r="E1787" s="5">
        <v>222.0</v>
      </c>
      <c r="F1787" s="5">
        <v>95.0</v>
      </c>
    </row>
    <row r="1788" ht="15.75" customHeight="1">
      <c r="A1788" s="5" t="s">
        <v>1192</v>
      </c>
      <c r="B1788" s="15" t="s">
        <v>8617</v>
      </c>
      <c r="C1788" s="5">
        <v>627771.0</v>
      </c>
      <c r="D1788" s="5">
        <v>530.0</v>
      </c>
      <c r="E1788" s="5">
        <v>162.0</v>
      </c>
      <c r="F1788" s="5">
        <v>131.0</v>
      </c>
    </row>
    <row r="1789" ht="15.75" customHeight="1">
      <c r="A1789" s="5" t="s">
        <v>707</v>
      </c>
      <c r="B1789" s="15" t="s">
        <v>8617</v>
      </c>
      <c r="C1789" s="5">
        <v>498376.0</v>
      </c>
      <c r="D1789" s="5">
        <v>413.0</v>
      </c>
      <c r="E1789" s="5">
        <v>105.0</v>
      </c>
      <c r="F1789" s="5">
        <v>118.0</v>
      </c>
    </row>
    <row r="1790" ht="15.75" customHeight="1">
      <c r="A1790" s="5" t="s">
        <v>1193</v>
      </c>
      <c r="B1790" s="15" t="s">
        <v>8617</v>
      </c>
      <c r="C1790" s="5">
        <v>585881.0</v>
      </c>
      <c r="D1790" s="5">
        <v>411.0</v>
      </c>
      <c r="E1790" s="5">
        <v>104.0</v>
      </c>
      <c r="F1790" s="5">
        <v>61.0</v>
      </c>
    </row>
    <row r="1791" ht="15.75" customHeight="1">
      <c r="A1791" s="5" t="s">
        <v>1194</v>
      </c>
      <c r="B1791" s="15" t="s">
        <v>8617</v>
      </c>
      <c r="C1791" s="5">
        <v>508185.0</v>
      </c>
      <c r="D1791" s="5">
        <v>331.0</v>
      </c>
      <c r="E1791" s="5">
        <v>245.0</v>
      </c>
      <c r="F1791" s="5">
        <v>48.0</v>
      </c>
    </row>
    <row r="1792" ht="15.75" customHeight="1">
      <c r="A1792" s="5" t="s">
        <v>1195</v>
      </c>
      <c r="B1792" s="15" t="s">
        <v>8617</v>
      </c>
      <c r="C1792" s="5">
        <v>64522.0</v>
      </c>
      <c r="D1792" s="5">
        <v>34.0</v>
      </c>
      <c r="E1792" s="5">
        <v>14.0</v>
      </c>
      <c r="F1792" s="5">
        <v>12.0</v>
      </c>
    </row>
    <row r="1793" ht="15.75" customHeight="1">
      <c r="A1793" s="5" t="s">
        <v>853</v>
      </c>
      <c r="B1793" s="15" t="s">
        <v>8617</v>
      </c>
      <c r="C1793" s="5">
        <v>332120.0</v>
      </c>
      <c r="D1793" s="5">
        <v>263.0</v>
      </c>
      <c r="E1793" s="5">
        <v>74.0</v>
      </c>
      <c r="F1793" s="5">
        <v>73.0</v>
      </c>
    </row>
    <row r="1794" ht="15.75" customHeight="1">
      <c r="A1794" s="5" t="s">
        <v>325</v>
      </c>
      <c r="B1794" s="15" t="s">
        <v>8617</v>
      </c>
      <c r="C1794" s="5">
        <v>144841.0</v>
      </c>
      <c r="D1794" s="5">
        <v>75.0</v>
      </c>
      <c r="E1794" s="5">
        <v>31.0</v>
      </c>
      <c r="F1794" s="5">
        <v>24.0</v>
      </c>
    </row>
    <row r="1795" ht="15.75" customHeight="1">
      <c r="A1795" s="5" t="s">
        <v>192</v>
      </c>
      <c r="B1795" s="15" t="s">
        <v>8617</v>
      </c>
      <c r="C1795" s="5">
        <v>551024.0</v>
      </c>
      <c r="D1795" s="5">
        <v>366.0</v>
      </c>
      <c r="E1795" s="5">
        <v>163.0</v>
      </c>
      <c r="F1795" s="5">
        <v>94.0</v>
      </c>
    </row>
    <row r="1796" ht="15.75" customHeight="1">
      <c r="A1796" s="5" t="s">
        <v>479</v>
      </c>
      <c r="B1796" s="15" t="s">
        <v>8617</v>
      </c>
      <c r="C1796" s="5">
        <v>107169.0</v>
      </c>
      <c r="D1796" s="5">
        <v>75.0</v>
      </c>
      <c r="E1796" s="5">
        <v>28.0</v>
      </c>
      <c r="F1796" s="5">
        <v>12.0</v>
      </c>
    </row>
    <row r="1797" ht="15.75" customHeight="1">
      <c r="A1797" s="5" t="s">
        <v>1196</v>
      </c>
      <c r="B1797" s="15" t="s">
        <v>8618</v>
      </c>
      <c r="C1797" s="5">
        <v>674829.0</v>
      </c>
      <c r="D1797" s="5">
        <v>558.0</v>
      </c>
      <c r="E1797" s="5">
        <v>75.0</v>
      </c>
      <c r="F1797" s="5">
        <v>59.0</v>
      </c>
    </row>
    <row r="1798" ht="15.75" customHeight="1">
      <c r="A1798" s="5" t="s">
        <v>1198</v>
      </c>
      <c r="B1798" s="15" t="s">
        <v>8618</v>
      </c>
      <c r="C1798" s="5">
        <v>3538.0</v>
      </c>
      <c r="D1798" s="5">
        <v>0.0</v>
      </c>
      <c r="E1798" s="5">
        <v>2.0</v>
      </c>
      <c r="F1798" s="5">
        <v>0.0</v>
      </c>
    </row>
    <row r="1799" ht="15.75" customHeight="1">
      <c r="A1799" s="5" t="s">
        <v>1199</v>
      </c>
      <c r="B1799" s="15" t="s">
        <v>8618</v>
      </c>
      <c r="C1799" s="5">
        <v>65672.0</v>
      </c>
      <c r="D1799" s="5">
        <v>42.0</v>
      </c>
      <c r="E1799" s="5">
        <v>7.0</v>
      </c>
      <c r="F1799" s="5">
        <v>6.0</v>
      </c>
    </row>
    <row r="1800" ht="15.75" customHeight="1">
      <c r="A1800" s="5" t="s">
        <v>1200</v>
      </c>
      <c r="B1800" s="15" t="s">
        <v>8618</v>
      </c>
      <c r="C1800" s="5">
        <v>27303.0</v>
      </c>
      <c r="D1800" s="5">
        <v>14.0</v>
      </c>
      <c r="E1800" s="5">
        <v>3.0</v>
      </c>
      <c r="F1800" s="5">
        <v>1.0</v>
      </c>
    </row>
    <row r="1801" ht="15.75" customHeight="1">
      <c r="A1801" s="5" t="s">
        <v>1130</v>
      </c>
      <c r="B1801" s="15" t="s">
        <v>8618</v>
      </c>
      <c r="C1801" s="5">
        <v>12674.0</v>
      </c>
      <c r="D1801" s="5">
        <v>16.0</v>
      </c>
      <c r="E1801" s="5">
        <v>3.0</v>
      </c>
      <c r="F1801" s="5">
        <v>0.0</v>
      </c>
    </row>
    <row r="1802" ht="15.75" customHeight="1">
      <c r="A1802" s="5" t="s">
        <v>1201</v>
      </c>
      <c r="B1802" s="15" t="s">
        <v>8618</v>
      </c>
      <c r="C1802" s="5">
        <v>50969.0</v>
      </c>
      <c r="D1802" s="5">
        <v>34.0</v>
      </c>
      <c r="E1802" s="5">
        <v>4.0</v>
      </c>
      <c r="F1802" s="5">
        <v>6.0</v>
      </c>
    </row>
    <row r="1803" ht="15.75" customHeight="1">
      <c r="A1803" s="5" t="s">
        <v>1202</v>
      </c>
      <c r="B1803" s="15" t="s">
        <v>8618</v>
      </c>
      <c r="C1803" s="5">
        <v>1823.0</v>
      </c>
      <c r="D1803" s="5">
        <v>1.0</v>
      </c>
      <c r="E1803" s="5">
        <v>1.0</v>
      </c>
      <c r="F1803" s="5">
        <v>0.0</v>
      </c>
    </row>
    <row r="1804" ht="15.75" customHeight="1">
      <c r="A1804" s="5" t="s">
        <v>1203</v>
      </c>
      <c r="B1804" s="15" t="s">
        <v>8618</v>
      </c>
      <c r="C1804" s="5">
        <v>213536.0</v>
      </c>
      <c r="D1804" s="5">
        <v>126.0</v>
      </c>
      <c r="E1804" s="5">
        <v>21.0</v>
      </c>
      <c r="F1804" s="5">
        <v>13.0</v>
      </c>
    </row>
    <row r="1805" ht="15.75" customHeight="1">
      <c r="A1805" s="5" t="s">
        <v>1204</v>
      </c>
      <c r="B1805" s="15" t="s">
        <v>8618</v>
      </c>
      <c r="C1805" s="5">
        <v>56591.0</v>
      </c>
      <c r="D1805" s="5">
        <v>37.0</v>
      </c>
      <c r="E1805" s="5">
        <v>6.0</v>
      </c>
      <c r="F1805" s="5">
        <v>4.0</v>
      </c>
    </row>
    <row r="1806" ht="15.75" customHeight="1">
      <c r="A1806" s="5" t="s">
        <v>161</v>
      </c>
      <c r="B1806" s="15" t="s">
        <v>8618</v>
      </c>
      <c r="C1806" s="5">
        <v>28988.0</v>
      </c>
      <c r="D1806" s="5">
        <v>22.0</v>
      </c>
      <c r="E1806" s="5">
        <v>5.0</v>
      </c>
      <c r="F1806" s="5">
        <v>1.0</v>
      </c>
    </row>
    <row r="1807" ht="15.75" customHeight="1">
      <c r="A1807" s="5" t="s">
        <v>1205</v>
      </c>
      <c r="B1807" s="15" t="s">
        <v>8618</v>
      </c>
      <c r="C1807" s="5">
        <v>4445.0</v>
      </c>
      <c r="D1807" s="5">
        <v>1.0</v>
      </c>
      <c r="E1807" s="5">
        <v>0.0</v>
      </c>
      <c r="F1807" s="5">
        <v>0.0</v>
      </c>
    </row>
    <row r="1808" ht="15.75" customHeight="1">
      <c r="A1808" s="5" t="s">
        <v>1206</v>
      </c>
      <c r="B1808" s="15" t="s">
        <v>8618</v>
      </c>
      <c r="C1808" s="5">
        <v>680.0</v>
      </c>
      <c r="D1808" s="5">
        <v>0.0</v>
      </c>
      <c r="E1808" s="5">
        <v>1.0</v>
      </c>
      <c r="F1808" s="5">
        <v>0.0</v>
      </c>
    </row>
    <row r="1809" ht="15.75" customHeight="1">
      <c r="A1809" s="5" t="s">
        <v>1207</v>
      </c>
      <c r="B1809" s="15" t="s">
        <v>8618</v>
      </c>
      <c r="C1809" s="5">
        <v>4539.0</v>
      </c>
      <c r="D1809" s="5">
        <v>3.0</v>
      </c>
      <c r="E1809" s="5">
        <v>2.0</v>
      </c>
      <c r="F1809" s="5">
        <v>0.0</v>
      </c>
    </row>
    <row r="1810" ht="15.75" customHeight="1">
      <c r="A1810" s="5" t="s">
        <v>1208</v>
      </c>
      <c r="B1810" s="15" t="s">
        <v>8618</v>
      </c>
      <c r="C1810" s="5">
        <v>69707.0</v>
      </c>
      <c r="D1810" s="5">
        <v>44.0</v>
      </c>
      <c r="E1810" s="5">
        <v>9.0</v>
      </c>
      <c r="F1810" s="5">
        <v>3.0</v>
      </c>
    </row>
    <row r="1811" ht="15.75" customHeight="1">
      <c r="A1811" s="5" t="s">
        <v>169</v>
      </c>
      <c r="B1811" s="15" t="s">
        <v>8618</v>
      </c>
      <c r="C1811" s="5">
        <v>19635.0</v>
      </c>
      <c r="D1811" s="5">
        <v>20.0</v>
      </c>
      <c r="E1811" s="5">
        <v>3.0</v>
      </c>
      <c r="F1811" s="5">
        <v>4.0</v>
      </c>
    </row>
    <row r="1812" ht="15.75" customHeight="1">
      <c r="A1812" s="5" t="s">
        <v>1209</v>
      </c>
      <c r="B1812" s="15" t="s">
        <v>8618</v>
      </c>
      <c r="C1812" s="5">
        <v>17668.0</v>
      </c>
      <c r="D1812" s="5">
        <v>10.0</v>
      </c>
      <c r="E1812" s="5">
        <v>3.0</v>
      </c>
      <c r="F1812" s="5">
        <v>8.0</v>
      </c>
    </row>
    <row r="1813" ht="15.75" customHeight="1">
      <c r="A1813" s="5" t="s">
        <v>1210</v>
      </c>
      <c r="B1813" s="15" t="s">
        <v>8618</v>
      </c>
      <c r="C1813" s="5">
        <v>24540.0</v>
      </c>
      <c r="D1813" s="5">
        <v>19.0</v>
      </c>
      <c r="E1813" s="5">
        <v>2.0</v>
      </c>
      <c r="F1813" s="5">
        <v>2.0</v>
      </c>
    </row>
    <row r="1814" ht="15.75" customHeight="1">
      <c r="A1814" s="5" t="s">
        <v>1211</v>
      </c>
      <c r="B1814" s="15" t="s">
        <v>8618</v>
      </c>
      <c r="C1814" s="5">
        <v>74044.0</v>
      </c>
      <c r="D1814" s="5">
        <v>50.0</v>
      </c>
      <c r="E1814" s="5">
        <v>12.0</v>
      </c>
      <c r="F1814" s="5">
        <v>1.0</v>
      </c>
    </row>
    <row r="1815" ht="15.75" customHeight="1">
      <c r="A1815" s="5" t="s">
        <v>1212</v>
      </c>
      <c r="B1815" s="15" t="s">
        <v>8618</v>
      </c>
      <c r="C1815" s="5">
        <v>4571.0</v>
      </c>
      <c r="D1815" s="5">
        <v>1.0</v>
      </c>
      <c r="E1815" s="5">
        <v>1.0</v>
      </c>
      <c r="F1815" s="5">
        <v>0.0</v>
      </c>
    </row>
    <row r="1816" ht="15.75" customHeight="1">
      <c r="A1816" s="5" t="s">
        <v>294</v>
      </c>
      <c r="B1816" s="15" t="s">
        <v>8618</v>
      </c>
      <c r="C1816" s="5">
        <v>64994.0</v>
      </c>
      <c r="D1816" s="5">
        <v>33.0</v>
      </c>
      <c r="E1816" s="5">
        <v>7.0</v>
      </c>
      <c r="F1816" s="5">
        <v>6.0</v>
      </c>
    </row>
    <row r="1817" ht="15.75" customHeight="1">
      <c r="A1817" s="5" t="s">
        <v>1213</v>
      </c>
      <c r="B1817" s="15" t="s">
        <v>8618</v>
      </c>
      <c r="C1817" s="5">
        <v>8454.0</v>
      </c>
      <c r="D1817" s="5">
        <v>8.0</v>
      </c>
      <c r="E1817" s="5">
        <v>2.0</v>
      </c>
      <c r="F1817" s="5">
        <v>1.0</v>
      </c>
    </row>
    <row r="1818" ht="15.75" customHeight="1">
      <c r="A1818" s="5" t="s">
        <v>1214</v>
      </c>
      <c r="B1818" s="15" t="s">
        <v>8618</v>
      </c>
      <c r="C1818" s="5">
        <v>39742.0</v>
      </c>
      <c r="D1818" s="5">
        <v>20.0</v>
      </c>
      <c r="E1818" s="5">
        <v>4.0</v>
      </c>
      <c r="F1818" s="5">
        <v>1.0</v>
      </c>
    </row>
    <row r="1819" ht="15.75" customHeight="1">
      <c r="A1819" s="5" t="s">
        <v>1111</v>
      </c>
      <c r="B1819" s="15" t="s">
        <v>8618</v>
      </c>
      <c r="C1819" s="5">
        <v>19599.0</v>
      </c>
      <c r="D1819" s="5">
        <v>8.0</v>
      </c>
      <c r="E1819" s="5">
        <v>1.0</v>
      </c>
      <c r="F1819" s="5">
        <v>1.0</v>
      </c>
    </row>
    <row r="1820" ht="15.75" customHeight="1">
      <c r="A1820" s="5" t="s">
        <v>1215</v>
      </c>
      <c r="B1820" s="15" t="s">
        <v>8618</v>
      </c>
      <c r="C1820" s="5">
        <v>137540.0</v>
      </c>
      <c r="D1820" s="5">
        <v>63.0</v>
      </c>
      <c r="E1820" s="5">
        <v>13.0</v>
      </c>
      <c r="F1820" s="5">
        <v>8.0</v>
      </c>
    </row>
    <row r="1821" ht="15.75" customHeight="1">
      <c r="A1821" s="5" t="s">
        <v>304</v>
      </c>
      <c r="B1821" s="15" t="s">
        <v>8618</v>
      </c>
      <c r="C1821" s="5">
        <v>124055.0</v>
      </c>
      <c r="D1821" s="5">
        <v>94.0</v>
      </c>
      <c r="E1821" s="5">
        <v>9.0</v>
      </c>
      <c r="F1821" s="5">
        <v>6.0</v>
      </c>
    </row>
    <row r="1822" ht="15.75" customHeight="1">
      <c r="A1822" s="5" t="s">
        <v>305</v>
      </c>
      <c r="B1822" s="15" t="s">
        <v>8618</v>
      </c>
      <c r="C1822" s="5">
        <v>28318.0</v>
      </c>
      <c r="D1822" s="5">
        <v>15.0</v>
      </c>
      <c r="E1822" s="5">
        <v>3.0</v>
      </c>
      <c r="F1822" s="5">
        <v>0.0</v>
      </c>
    </row>
    <row r="1823" ht="15.75" customHeight="1">
      <c r="A1823" s="5" t="s">
        <v>1216</v>
      </c>
      <c r="B1823" s="15" t="s">
        <v>8618</v>
      </c>
      <c r="C1823" s="5">
        <v>147329.0</v>
      </c>
      <c r="D1823" s="5">
        <v>109.0</v>
      </c>
      <c r="E1823" s="5">
        <v>28.0</v>
      </c>
      <c r="F1823" s="5">
        <v>18.0</v>
      </c>
    </row>
    <row r="1824" ht="15.75" customHeight="1">
      <c r="A1824" s="5" t="s">
        <v>241</v>
      </c>
      <c r="B1824" s="15" t="s">
        <v>8618</v>
      </c>
      <c r="C1824" s="5">
        <v>11315.0</v>
      </c>
      <c r="D1824" s="5">
        <v>6.0</v>
      </c>
      <c r="E1824" s="5">
        <v>2.0</v>
      </c>
      <c r="F1824" s="5">
        <v>0.0</v>
      </c>
    </row>
    <row r="1825" ht="15.75" customHeight="1">
      <c r="A1825" s="5" t="s">
        <v>1217</v>
      </c>
      <c r="B1825" s="15" t="s">
        <v>8618</v>
      </c>
      <c r="C1825" s="5">
        <v>17320.0</v>
      </c>
      <c r="D1825" s="5">
        <v>11.0</v>
      </c>
      <c r="E1825" s="5">
        <v>2.0</v>
      </c>
      <c r="F1825" s="5">
        <v>0.0</v>
      </c>
    </row>
    <row r="1826" ht="15.75" customHeight="1">
      <c r="A1826" s="5" t="s">
        <v>1218</v>
      </c>
      <c r="B1826" s="15" t="s">
        <v>8618</v>
      </c>
      <c r="C1826" s="5">
        <v>33046.0</v>
      </c>
      <c r="D1826" s="5">
        <v>26.0</v>
      </c>
      <c r="E1826" s="5">
        <v>7.0</v>
      </c>
      <c r="F1826" s="5">
        <v>4.0</v>
      </c>
    </row>
    <row r="1827" ht="15.75" customHeight="1">
      <c r="A1827" s="5" t="s">
        <v>1219</v>
      </c>
      <c r="B1827" s="15" t="s">
        <v>8618</v>
      </c>
      <c r="C1827" s="5">
        <v>15514.0</v>
      </c>
      <c r="D1827" s="5">
        <v>7.0</v>
      </c>
      <c r="E1827" s="5">
        <v>2.0</v>
      </c>
      <c r="F1827" s="5">
        <v>0.0</v>
      </c>
    </row>
    <row r="1828" ht="15.75" customHeight="1">
      <c r="A1828" s="5" t="s">
        <v>192</v>
      </c>
      <c r="B1828" s="15" t="s">
        <v>8618</v>
      </c>
      <c r="C1828" s="5">
        <v>4271.0</v>
      </c>
      <c r="D1828" s="5">
        <v>3.0</v>
      </c>
      <c r="E1828" s="5">
        <v>1.0</v>
      </c>
      <c r="F1828" s="5">
        <v>0.0</v>
      </c>
    </row>
    <row r="1829" ht="15.75" customHeight="1">
      <c r="A1829" s="5" t="s">
        <v>1220</v>
      </c>
      <c r="B1829" s="15" t="s">
        <v>8618</v>
      </c>
      <c r="C1829" s="5">
        <v>75775.0</v>
      </c>
      <c r="D1829" s="5">
        <v>48.0</v>
      </c>
      <c r="E1829" s="5">
        <v>8.0</v>
      </c>
      <c r="F1829" s="5">
        <v>7.0</v>
      </c>
    </row>
    <row r="1830" ht="15.75" customHeight="1">
      <c r="A1830" s="5" t="s">
        <v>1221</v>
      </c>
      <c r="B1830" s="15" t="s">
        <v>1233</v>
      </c>
      <c r="C1830" s="5">
        <v>308295.0</v>
      </c>
      <c r="D1830" s="5">
        <v>324.0</v>
      </c>
      <c r="E1830" s="5">
        <v>104.0</v>
      </c>
      <c r="F1830" s="5">
        <v>42.0</v>
      </c>
    </row>
    <row r="1831" ht="15.75" customHeight="1">
      <c r="A1831" s="5" t="s">
        <v>856</v>
      </c>
      <c r="B1831" s="15" t="s">
        <v>1233</v>
      </c>
      <c r="C1831" s="5">
        <v>47765.0</v>
      </c>
      <c r="D1831" s="5">
        <v>18.0</v>
      </c>
      <c r="E1831" s="5">
        <v>13.0</v>
      </c>
      <c r="F1831" s="5">
        <v>4.0</v>
      </c>
    </row>
    <row r="1832" ht="15.75" customHeight="1">
      <c r="A1832" s="5" t="s">
        <v>1223</v>
      </c>
      <c r="B1832" s="15" t="s">
        <v>1233</v>
      </c>
      <c r="C1832" s="5">
        <v>1437687.0</v>
      </c>
      <c r="D1832" s="5">
        <v>934.0</v>
      </c>
      <c r="E1832" s="5">
        <v>1255.0</v>
      </c>
      <c r="F1832" s="5">
        <v>47.0</v>
      </c>
    </row>
    <row r="1833" ht="15.75" customHeight="1">
      <c r="A1833" s="5" t="s">
        <v>1224</v>
      </c>
      <c r="B1833" s="15" t="s">
        <v>1233</v>
      </c>
      <c r="C1833" s="5">
        <v>197669.0</v>
      </c>
      <c r="D1833" s="5">
        <v>155.0</v>
      </c>
      <c r="E1833" s="5">
        <v>43.0</v>
      </c>
      <c r="F1833" s="5">
        <v>24.0</v>
      </c>
    </row>
    <row r="1834" ht="15.75" customHeight="1">
      <c r="A1834" s="5" t="s">
        <v>1225</v>
      </c>
      <c r="B1834" s="15" t="s">
        <v>1233</v>
      </c>
      <c r="C1834" s="5">
        <v>78621.0</v>
      </c>
      <c r="D1834" s="5">
        <v>49.0</v>
      </c>
      <c r="E1834" s="5">
        <v>20.0</v>
      </c>
      <c r="F1834" s="5">
        <v>5.0</v>
      </c>
    </row>
    <row r="1835" ht="15.75" customHeight="1">
      <c r="A1835" s="5" t="s">
        <v>1226</v>
      </c>
      <c r="B1835" s="15" t="s">
        <v>1233</v>
      </c>
      <c r="C1835" s="5">
        <v>78857.0</v>
      </c>
      <c r="D1835" s="5">
        <v>53.0</v>
      </c>
      <c r="E1835" s="5">
        <v>11.0</v>
      </c>
      <c r="F1835" s="5">
        <v>4.0</v>
      </c>
    </row>
    <row r="1836" ht="15.75" customHeight="1">
      <c r="A1836" s="5" t="s">
        <v>680</v>
      </c>
      <c r="B1836" s="15" t="s">
        <v>1233</v>
      </c>
      <c r="C1836" s="5">
        <v>131980.0</v>
      </c>
      <c r="D1836" s="5">
        <v>97.0</v>
      </c>
      <c r="E1836" s="5">
        <v>30.0</v>
      </c>
      <c r="F1836" s="5">
        <v>12.0</v>
      </c>
    </row>
    <row r="1837" ht="15.75" customHeight="1">
      <c r="A1837" s="5" t="s">
        <v>1227</v>
      </c>
      <c r="B1837" s="15" t="s">
        <v>1233</v>
      </c>
      <c r="C1837" s="5">
        <v>87506.0</v>
      </c>
      <c r="D1837" s="5">
        <v>62.0</v>
      </c>
      <c r="E1837" s="5">
        <v>15.0</v>
      </c>
      <c r="F1837" s="5">
        <v>13.0</v>
      </c>
    </row>
    <row r="1838" ht="15.75" customHeight="1">
      <c r="A1838" s="5" t="s">
        <v>1228</v>
      </c>
      <c r="B1838" s="15" t="s">
        <v>1233</v>
      </c>
      <c r="C1838" s="5">
        <v>49432.0</v>
      </c>
      <c r="D1838" s="5">
        <v>26.0</v>
      </c>
      <c r="E1838" s="5">
        <v>11.0</v>
      </c>
      <c r="F1838" s="5">
        <v>4.0</v>
      </c>
    </row>
    <row r="1839" ht="15.75" customHeight="1">
      <c r="A1839" s="5" t="s">
        <v>537</v>
      </c>
      <c r="B1839" s="15" t="s">
        <v>1233</v>
      </c>
      <c r="C1839" s="5">
        <v>81682.0</v>
      </c>
      <c r="D1839" s="5">
        <v>44.0</v>
      </c>
      <c r="E1839" s="5">
        <v>20.0</v>
      </c>
      <c r="F1839" s="5">
        <v>7.0</v>
      </c>
    </row>
    <row r="1840" ht="15.75" customHeight="1">
      <c r="A1840" s="5" t="s">
        <v>150</v>
      </c>
      <c r="B1840" s="15" t="s">
        <v>1233</v>
      </c>
      <c r="C1840" s="5">
        <v>62013.0</v>
      </c>
      <c r="D1840" s="5">
        <v>37.0</v>
      </c>
      <c r="E1840" s="5">
        <v>22.0</v>
      </c>
      <c r="F1840" s="5">
        <v>6.0</v>
      </c>
    </row>
    <row r="1841" ht="15.75" customHeight="1">
      <c r="A1841" s="5" t="s">
        <v>1229</v>
      </c>
      <c r="B1841" s="15" t="s">
        <v>1233</v>
      </c>
      <c r="C1841" s="5">
        <v>48875.0</v>
      </c>
      <c r="D1841" s="5">
        <v>42.0</v>
      </c>
      <c r="E1841" s="5">
        <v>7.0</v>
      </c>
      <c r="F1841" s="5">
        <v>5.0</v>
      </c>
    </row>
    <row r="1842" ht="15.75" customHeight="1">
      <c r="A1842" s="5" t="s">
        <v>590</v>
      </c>
      <c r="B1842" s="15" t="s">
        <v>1233</v>
      </c>
      <c r="C1842" s="5">
        <v>46600.0</v>
      </c>
      <c r="D1842" s="5">
        <v>26.0</v>
      </c>
      <c r="E1842" s="5">
        <v>12.0</v>
      </c>
      <c r="F1842" s="5">
        <v>1.0</v>
      </c>
    </row>
    <row r="1843" ht="15.75" customHeight="1">
      <c r="A1843" s="5" t="s">
        <v>1230</v>
      </c>
      <c r="B1843" s="15" t="s">
        <v>1233</v>
      </c>
      <c r="C1843" s="5">
        <v>295903.0</v>
      </c>
      <c r="D1843" s="5">
        <v>244.0</v>
      </c>
      <c r="E1843" s="5">
        <v>94.0</v>
      </c>
      <c r="F1843" s="5">
        <v>32.0</v>
      </c>
    </row>
    <row r="1844" ht="15.75" customHeight="1">
      <c r="A1844" s="5" t="s">
        <v>1231</v>
      </c>
      <c r="B1844" s="15" t="s">
        <v>1233</v>
      </c>
      <c r="C1844" s="5">
        <v>923702.0</v>
      </c>
      <c r="D1844" s="5">
        <v>770.0</v>
      </c>
      <c r="E1844" s="5">
        <v>303.0</v>
      </c>
      <c r="F1844" s="5">
        <v>123.0</v>
      </c>
    </row>
    <row r="1845" ht="15.75" customHeight="1">
      <c r="A1845" s="5" t="s">
        <v>879</v>
      </c>
      <c r="B1845" s="15" t="s">
        <v>1233</v>
      </c>
      <c r="C1845" s="5">
        <v>38572.0</v>
      </c>
      <c r="D1845" s="5">
        <v>23.0</v>
      </c>
      <c r="E1845" s="5">
        <v>18.0</v>
      </c>
      <c r="F1845" s="5">
        <v>4.0</v>
      </c>
    </row>
    <row r="1846" ht="15.75" customHeight="1">
      <c r="A1846" s="5" t="s">
        <v>51</v>
      </c>
      <c r="B1846" s="15" t="s">
        <v>1233</v>
      </c>
      <c r="C1846" s="5">
        <v>51092.0</v>
      </c>
      <c r="D1846" s="5">
        <v>23.0</v>
      </c>
      <c r="E1846" s="5">
        <v>13.0</v>
      </c>
      <c r="F1846" s="5">
        <v>2.0</v>
      </c>
    </row>
    <row r="1847" ht="15.75" customHeight="1">
      <c r="A1847" s="5" t="s">
        <v>159</v>
      </c>
      <c r="B1847" s="15" t="s">
        <v>1233</v>
      </c>
      <c r="C1847" s="5">
        <v>54145.0</v>
      </c>
      <c r="D1847" s="5">
        <v>41.0</v>
      </c>
      <c r="E1847" s="5">
        <v>11.0</v>
      </c>
      <c r="F1847" s="5">
        <v>5.0</v>
      </c>
    </row>
    <row r="1848" ht="15.75" customHeight="1">
      <c r="A1848" s="5" t="s">
        <v>901</v>
      </c>
      <c r="B1848" s="15" t="s">
        <v>1233</v>
      </c>
      <c r="C1848" s="5">
        <v>58949.0</v>
      </c>
      <c r="D1848" s="5">
        <v>38.0</v>
      </c>
      <c r="E1848" s="5">
        <v>10.0</v>
      </c>
      <c r="F1848" s="5">
        <v>6.0</v>
      </c>
    </row>
    <row r="1849" ht="15.75" customHeight="1">
      <c r="A1849" s="5" t="s">
        <v>53</v>
      </c>
      <c r="B1849" s="15" t="s">
        <v>1233</v>
      </c>
      <c r="C1849" s="5">
        <v>48015.0</v>
      </c>
      <c r="D1849" s="5">
        <v>39.0</v>
      </c>
      <c r="E1849" s="5">
        <v>13.0</v>
      </c>
      <c r="F1849" s="5">
        <v>6.0</v>
      </c>
    </row>
    <row r="1850" ht="15.75" customHeight="1">
      <c r="A1850" s="5" t="s">
        <v>346</v>
      </c>
      <c r="B1850" s="15" t="s">
        <v>1233</v>
      </c>
      <c r="C1850" s="5">
        <v>4689.0</v>
      </c>
      <c r="D1850" s="5">
        <v>4.0</v>
      </c>
      <c r="E1850" s="5">
        <v>4.0</v>
      </c>
      <c r="F1850" s="5">
        <v>0.0</v>
      </c>
    </row>
    <row r="1851" ht="15.75" customHeight="1">
      <c r="A1851" s="5" t="s">
        <v>1232</v>
      </c>
      <c r="B1851" s="15" t="s">
        <v>1233</v>
      </c>
      <c r="C1851" s="5">
        <v>63602.0</v>
      </c>
      <c r="D1851" s="5">
        <v>50.0</v>
      </c>
      <c r="E1851" s="5">
        <v>13.0</v>
      </c>
      <c r="F1851" s="5">
        <v>5.0</v>
      </c>
    </row>
    <row r="1852" ht="15.75" customHeight="1">
      <c r="A1852" s="5" t="s">
        <v>58</v>
      </c>
      <c r="B1852" s="15" t="s">
        <v>1233</v>
      </c>
      <c r="C1852" s="5">
        <v>118724.0</v>
      </c>
      <c r="D1852" s="5">
        <v>101.0</v>
      </c>
      <c r="E1852" s="5">
        <v>31.0</v>
      </c>
      <c r="F1852" s="5">
        <v>2.0</v>
      </c>
    </row>
    <row r="1853" ht="15.75" customHeight="1">
      <c r="A1853" s="5" t="s">
        <v>213</v>
      </c>
      <c r="B1853" s="15" t="s">
        <v>1233</v>
      </c>
      <c r="C1853" s="5">
        <v>2612544.0</v>
      </c>
      <c r="D1853" s="5">
        <v>1994.0</v>
      </c>
      <c r="E1853" s="5">
        <v>2429.0</v>
      </c>
      <c r="F1853" s="5">
        <v>158.0</v>
      </c>
    </row>
    <row r="1854" ht="15.75" customHeight="1">
      <c r="A1854" s="5" t="s">
        <v>516</v>
      </c>
      <c r="B1854" s="15" t="s">
        <v>1233</v>
      </c>
      <c r="C1854" s="5">
        <v>27214.0</v>
      </c>
      <c r="D1854" s="5">
        <v>13.0</v>
      </c>
      <c r="E1854" s="5">
        <v>3.0</v>
      </c>
      <c r="F1854" s="5">
        <v>3.0</v>
      </c>
    </row>
    <row r="1855" ht="15.75" customHeight="1">
      <c r="A1855" s="5" t="s">
        <v>557</v>
      </c>
      <c r="B1855" s="15" t="s">
        <v>1233</v>
      </c>
      <c r="C1855" s="5">
        <v>64692.0</v>
      </c>
      <c r="D1855" s="5">
        <v>47.0</v>
      </c>
      <c r="E1855" s="5">
        <v>15.0</v>
      </c>
      <c r="F1855" s="5">
        <v>8.0</v>
      </c>
    </row>
    <row r="1856" ht="15.75" customHeight="1">
      <c r="A1856" s="5" t="s">
        <v>66</v>
      </c>
      <c r="B1856" s="15" t="s">
        <v>1233</v>
      </c>
      <c r="C1856" s="5">
        <v>72306.0</v>
      </c>
      <c r="D1856" s="5">
        <v>42.0</v>
      </c>
      <c r="E1856" s="5">
        <v>12.0</v>
      </c>
      <c r="F1856" s="5">
        <v>5.0</v>
      </c>
    </row>
    <row r="1857" ht="15.75" customHeight="1">
      <c r="A1857" s="5" t="s">
        <v>71</v>
      </c>
      <c r="B1857" s="15" t="s">
        <v>1233</v>
      </c>
      <c r="C1857" s="5">
        <v>750089.0</v>
      </c>
      <c r="D1857" s="5">
        <v>550.0</v>
      </c>
      <c r="E1857" s="5">
        <v>191.0</v>
      </c>
      <c r="F1857" s="5">
        <v>99.0</v>
      </c>
    </row>
    <row r="1858" ht="15.75" customHeight="1">
      <c r="A1858" s="5" t="s">
        <v>72</v>
      </c>
      <c r="B1858" s="15" t="s">
        <v>1233</v>
      </c>
      <c r="C1858" s="5">
        <v>49747.0</v>
      </c>
      <c r="D1858" s="5">
        <v>37.0</v>
      </c>
      <c r="E1858" s="5">
        <v>11.0</v>
      </c>
      <c r="F1858" s="5">
        <v>2.0</v>
      </c>
    </row>
    <row r="1859" ht="15.75" customHeight="1">
      <c r="A1859" s="5" t="s">
        <v>360</v>
      </c>
      <c r="B1859" s="15" t="s">
        <v>1233</v>
      </c>
      <c r="C1859" s="5">
        <v>1357799.0</v>
      </c>
      <c r="D1859" s="5">
        <v>1290.0</v>
      </c>
      <c r="E1859" s="5">
        <v>558.0</v>
      </c>
      <c r="F1859" s="5">
        <v>229.0</v>
      </c>
    </row>
    <row r="1860" ht="15.75" customHeight="1">
      <c r="A1860" s="5" t="s">
        <v>1233</v>
      </c>
      <c r="B1860" s="15" t="s">
        <v>1233</v>
      </c>
      <c r="C1860" s="5">
        <v>1634468.0</v>
      </c>
      <c r="D1860" s="5">
        <v>2553.0</v>
      </c>
      <c r="E1860" s="5">
        <v>1342.0</v>
      </c>
      <c r="F1860" s="5">
        <v>486.0</v>
      </c>
    </row>
    <row r="1861" ht="15.75" customHeight="1">
      <c r="A1861" s="5" t="s">
        <v>1234</v>
      </c>
      <c r="B1861" s="15" t="s">
        <v>1233</v>
      </c>
      <c r="C1861" s="5">
        <v>213484.0</v>
      </c>
      <c r="D1861" s="5">
        <v>134.0</v>
      </c>
      <c r="E1861" s="5">
        <v>32.0</v>
      </c>
      <c r="F1861" s="5">
        <v>21.0</v>
      </c>
    </row>
    <row r="1862" ht="15.75" customHeight="1">
      <c r="A1862" s="5" t="s">
        <v>519</v>
      </c>
      <c r="B1862" s="15" t="s">
        <v>1233</v>
      </c>
      <c r="C1862" s="5">
        <v>233213.0</v>
      </c>
      <c r="D1862" s="5">
        <v>162.0</v>
      </c>
      <c r="E1862" s="5">
        <v>65.0</v>
      </c>
      <c r="F1862" s="5">
        <v>28.0</v>
      </c>
    </row>
    <row r="1863" ht="15.75" customHeight="1">
      <c r="A1863" s="5" t="s">
        <v>1235</v>
      </c>
      <c r="B1863" s="15" t="s">
        <v>1233</v>
      </c>
      <c r="C1863" s="5">
        <v>468742.0</v>
      </c>
      <c r="D1863" s="5">
        <v>428.0</v>
      </c>
      <c r="E1863" s="5">
        <v>121.0</v>
      </c>
      <c r="F1863" s="5">
        <v>58.0</v>
      </c>
    </row>
    <row r="1864" ht="15.75" customHeight="1">
      <c r="A1864" s="5" t="s">
        <v>1236</v>
      </c>
      <c r="B1864" s="15" t="s">
        <v>1233</v>
      </c>
      <c r="C1864" s="5">
        <v>109684.0</v>
      </c>
      <c r="D1864" s="5">
        <v>87.0</v>
      </c>
      <c r="E1864" s="5">
        <v>19.0</v>
      </c>
      <c r="F1864" s="5">
        <v>12.0</v>
      </c>
    </row>
    <row r="1865" ht="15.75" customHeight="1">
      <c r="A1865" s="5" t="s">
        <v>226</v>
      </c>
      <c r="B1865" s="15" t="s">
        <v>1233</v>
      </c>
      <c r="C1865" s="5">
        <v>375814.0</v>
      </c>
      <c r="D1865" s="5">
        <v>300.0</v>
      </c>
      <c r="E1865" s="5">
        <v>112.0</v>
      </c>
      <c r="F1865" s="5">
        <v>32.0</v>
      </c>
    </row>
    <row r="1866" ht="15.75" customHeight="1">
      <c r="A1866" s="5" t="s">
        <v>822</v>
      </c>
      <c r="B1866" s="15" t="s">
        <v>1233</v>
      </c>
      <c r="C1866" s="5">
        <v>41947.0</v>
      </c>
      <c r="D1866" s="5">
        <v>18.0</v>
      </c>
      <c r="E1866" s="5">
        <v>7.0</v>
      </c>
      <c r="F1866" s="5">
        <v>4.0</v>
      </c>
    </row>
    <row r="1867" ht="15.75" customHeight="1">
      <c r="A1867" s="5" t="s">
        <v>1237</v>
      </c>
      <c r="B1867" s="15" t="s">
        <v>1233</v>
      </c>
      <c r="C1867" s="5">
        <v>120744.0</v>
      </c>
      <c r="D1867" s="5">
        <v>94.0</v>
      </c>
      <c r="E1867" s="5">
        <v>23.0</v>
      </c>
      <c r="F1867" s="5">
        <v>15.0</v>
      </c>
    </row>
    <row r="1868" ht="15.75" customHeight="1">
      <c r="A1868" s="5" t="s">
        <v>938</v>
      </c>
      <c r="B1868" s="15" t="s">
        <v>1233</v>
      </c>
      <c r="C1868" s="5">
        <v>60907.0</v>
      </c>
      <c r="D1868" s="5">
        <v>38.0</v>
      </c>
      <c r="E1868" s="5">
        <v>18.0</v>
      </c>
      <c r="F1868" s="5">
        <v>5.0</v>
      </c>
    </row>
    <row r="1869" ht="15.75" customHeight="1">
      <c r="A1869" s="5" t="s">
        <v>367</v>
      </c>
      <c r="B1869" s="15" t="s">
        <v>1233</v>
      </c>
      <c r="C1869" s="5">
        <v>99478.0</v>
      </c>
      <c r="D1869" s="5">
        <v>73.0</v>
      </c>
      <c r="E1869" s="5">
        <v>35.0</v>
      </c>
      <c r="F1869" s="5">
        <v>15.0</v>
      </c>
    </row>
    <row r="1870" ht="15.75" customHeight="1">
      <c r="A1870" s="5" t="s">
        <v>1238</v>
      </c>
      <c r="B1870" s="15" t="s">
        <v>1233</v>
      </c>
      <c r="C1870" s="5">
        <v>2314149.0</v>
      </c>
      <c r="D1870" s="5">
        <v>1960.0</v>
      </c>
      <c r="E1870" s="5">
        <v>1573.0</v>
      </c>
      <c r="F1870" s="5">
        <v>138.0</v>
      </c>
    </row>
    <row r="1871" ht="15.75" customHeight="1">
      <c r="A1871" s="5" t="s">
        <v>1239</v>
      </c>
      <c r="B1871" s="15" t="s">
        <v>1233</v>
      </c>
      <c r="C1871" s="5">
        <v>160092.0</v>
      </c>
      <c r="D1871" s="5">
        <v>99.0</v>
      </c>
      <c r="E1871" s="5">
        <v>39.0</v>
      </c>
      <c r="F1871" s="5">
        <v>6.0</v>
      </c>
    </row>
    <row r="1872" ht="15.75" customHeight="1">
      <c r="A1872" s="5" t="s">
        <v>457</v>
      </c>
      <c r="B1872" s="15" t="s">
        <v>1233</v>
      </c>
      <c r="C1872" s="5">
        <v>473142.0</v>
      </c>
      <c r="D1872" s="5">
        <v>316.0</v>
      </c>
      <c r="E1872" s="5">
        <v>233.0</v>
      </c>
      <c r="F1872" s="5">
        <v>42.0</v>
      </c>
    </row>
    <row r="1873" ht="15.75" customHeight="1">
      <c r="A1873" s="5" t="s">
        <v>1240</v>
      </c>
      <c r="B1873" s="15" t="s">
        <v>1233</v>
      </c>
      <c r="C1873" s="5">
        <v>322855.0</v>
      </c>
      <c r="D1873" s="5">
        <v>256.0</v>
      </c>
      <c r="E1873" s="5">
        <v>106.0</v>
      </c>
      <c r="F1873" s="5">
        <v>47.0</v>
      </c>
    </row>
    <row r="1874" ht="15.75" customHeight="1">
      <c r="A1874" s="5" t="s">
        <v>1241</v>
      </c>
      <c r="B1874" s="15" t="s">
        <v>1233</v>
      </c>
      <c r="C1874" s="5">
        <v>111800.0</v>
      </c>
      <c r="D1874" s="5">
        <v>53.0</v>
      </c>
      <c r="E1874" s="5">
        <v>27.0</v>
      </c>
      <c r="F1874" s="5">
        <v>2.0</v>
      </c>
    </row>
    <row r="1875" ht="15.75" customHeight="1">
      <c r="A1875" s="5" t="s">
        <v>1242</v>
      </c>
      <c r="B1875" s="15" t="s">
        <v>1233</v>
      </c>
      <c r="C1875" s="5">
        <v>224692.0</v>
      </c>
      <c r="D1875" s="5">
        <v>167.0</v>
      </c>
      <c r="E1875" s="5">
        <v>26.0</v>
      </c>
      <c r="F1875" s="5">
        <v>33.0</v>
      </c>
    </row>
    <row r="1876" ht="15.75" customHeight="1">
      <c r="A1876" s="5" t="s">
        <v>1243</v>
      </c>
      <c r="B1876" s="15" t="s">
        <v>1233</v>
      </c>
      <c r="C1876" s="5">
        <v>155006.0</v>
      </c>
      <c r="D1876" s="5">
        <v>122.0</v>
      </c>
      <c r="E1876" s="5">
        <v>46.0</v>
      </c>
      <c r="F1876" s="5">
        <v>26.0</v>
      </c>
    </row>
    <row r="1877" ht="15.75" customHeight="1">
      <c r="A1877" s="5" t="s">
        <v>1244</v>
      </c>
      <c r="B1877" s="15" t="s">
        <v>1233</v>
      </c>
      <c r="C1877" s="5">
        <v>31690.0</v>
      </c>
      <c r="D1877" s="5">
        <v>12.0</v>
      </c>
      <c r="E1877" s="5">
        <v>1.0</v>
      </c>
      <c r="F1877" s="5">
        <v>1.0</v>
      </c>
    </row>
    <row r="1878" ht="15.75" customHeight="1">
      <c r="A1878" s="5" t="s">
        <v>573</v>
      </c>
      <c r="B1878" s="15" t="s">
        <v>1233</v>
      </c>
      <c r="C1878" s="5">
        <v>18301.0</v>
      </c>
      <c r="D1878" s="5">
        <v>11.0</v>
      </c>
      <c r="E1878" s="5">
        <v>1.0</v>
      </c>
      <c r="F1878" s="5">
        <v>2.0</v>
      </c>
    </row>
    <row r="1879" ht="15.75" customHeight="1">
      <c r="A1879" s="5" t="s">
        <v>1245</v>
      </c>
      <c r="B1879" s="15" t="s">
        <v>1233</v>
      </c>
      <c r="C1879" s="5">
        <v>34904.0</v>
      </c>
      <c r="D1879" s="5">
        <v>20.0</v>
      </c>
      <c r="E1879" s="5">
        <v>7.0</v>
      </c>
      <c r="F1879" s="5">
        <v>0.0</v>
      </c>
    </row>
    <row r="1880" ht="15.75" customHeight="1">
      <c r="A1880" s="5" t="s">
        <v>615</v>
      </c>
      <c r="B1880" s="15" t="s">
        <v>1233</v>
      </c>
      <c r="C1880" s="5">
        <v>98253.0</v>
      </c>
      <c r="D1880" s="5">
        <v>46.0</v>
      </c>
      <c r="E1880" s="5">
        <v>27.0</v>
      </c>
      <c r="F1880" s="5">
        <v>5.0</v>
      </c>
    </row>
    <row r="1881" ht="15.75" customHeight="1">
      <c r="A1881" s="5" t="s">
        <v>884</v>
      </c>
      <c r="B1881" s="15" t="s">
        <v>1233</v>
      </c>
      <c r="C1881" s="5">
        <v>1500008.0</v>
      </c>
      <c r="D1881" s="5">
        <v>1314.0</v>
      </c>
      <c r="E1881" s="5">
        <v>511.0</v>
      </c>
      <c r="F1881" s="5">
        <v>215.0</v>
      </c>
    </row>
    <row r="1882" ht="15.75" customHeight="1">
      <c r="A1882" s="5" t="s">
        <v>616</v>
      </c>
      <c r="B1882" s="15" t="s">
        <v>1233</v>
      </c>
      <c r="C1882" s="5">
        <v>75667.0</v>
      </c>
      <c r="D1882" s="5">
        <v>57.0</v>
      </c>
      <c r="E1882" s="5">
        <v>28.0</v>
      </c>
      <c r="F1882" s="5">
        <v>5.0</v>
      </c>
    </row>
    <row r="1883" ht="15.75" customHeight="1">
      <c r="A1883" s="5" t="s">
        <v>1246</v>
      </c>
      <c r="B1883" s="15" t="s">
        <v>1233</v>
      </c>
      <c r="C1883" s="5">
        <v>49793.0</v>
      </c>
      <c r="D1883" s="5">
        <v>24.0</v>
      </c>
      <c r="E1883" s="5">
        <v>12.0</v>
      </c>
      <c r="F1883" s="5">
        <v>3.0</v>
      </c>
    </row>
    <row r="1884" ht="15.75" customHeight="1">
      <c r="A1884" s="5" t="s">
        <v>1247</v>
      </c>
      <c r="B1884" s="15" t="s">
        <v>1233</v>
      </c>
      <c r="C1884" s="5">
        <v>104498.0</v>
      </c>
      <c r="D1884" s="5">
        <v>74.0</v>
      </c>
      <c r="E1884" s="5">
        <v>20.0</v>
      </c>
      <c r="F1884" s="5">
        <v>15.0</v>
      </c>
    </row>
    <row r="1885" ht="15.75" customHeight="1">
      <c r="A1885" s="5" t="s">
        <v>1248</v>
      </c>
      <c r="B1885" s="15" t="s">
        <v>1233</v>
      </c>
      <c r="C1885" s="5">
        <v>180680.0</v>
      </c>
      <c r="D1885" s="5">
        <v>155.0</v>
      </c>
      <c r="E1885" s="5">
        <v>49.0</v>
      </c>
      <c r="F1885" s="5">
        <v>23.0</v>
      </c>
    </row>
    <row r="1886" ht="15.75" customHeight="1">
      <c r="A1886" s="5" t="s">
        <v>479</v>
      </c>
      <c r="B1886" s="15" t="s">
        <v>1233</v>
      </c>
      <c r="C1886" s="5">
        <v>64882.0</v>
      </c>
      <c r="D1886" s="5">
        <v>71.0</v>
      </c>
      <c r="E1886" s="5">
        <v>28.0</v>
      </c>
      <c r="F1886" s="5">
        <v>12.0</v>
      </c>
    </row>
    <row r="1887" ht="15.75" customHeight="1">
      <c r="A1887" s="5" t="s">
        <v>86</v>
      </c>
      <c r="B1887" s="15" t="s">
        <v>1233</v>
      </c>
      <c r="C1887" s="5">
        <v>62442.0</v>
      </c>
      <c r="D1887" s="5">
        <v>33.0</v>
      </c>
      <c r="E1887" s="5">
        <v>10.0</v>
      </c>
      <c r="F1887" s="5">
        <v>3.0</v>
      </c>
    </row>
    <row r="1888" ht="15.75" customHeight="1">
      <c r="A1888" s="5" t="s">
        <v>480</v>
      </c>
      <c r="B1888" s="15" t="s">
        <v>1233</v>
      </c>
      <c r="C1888" s="5">
        <v>91829.0</v>
      </c>
      <c r="D1888" s="5">
        <v>65.0</v>
      </c>
      <c r="E1888" s="5">
        <v>14.0</v>
      </c>
      <c r="F1888" s="5">
        <v>5.0</v>
      </c>
    </row>
    <row r="1889" ht="15.75" customHeight="1">
      <c r="A1889" s="5" t="s">
        <v>1249</v>
      </c>
      <c r="B1889" s="15" t="s">
        <v>1233</v>
      </c>
      <c r="C1889" s="5">
        <v>970255.0</v>
      </c>
      <c r="D1889" s="5">
        <v>768.0</v>
      </c>
      <c r="E1889" s="5">
        <v>481.0</v>
      </c>
      <c r="F1889" s="5">
        <v>192.0</v>
      </c>
    </row>
    <row r="1890" ht="15.75" customHeight="1">
      <c r="A1890" s="5" t="s">
        <v>1250</v>
      </c>
      <c r="B1890" s="15" t="s">
        <v>1233</v>
      </c>
      <c r="C1890" s="5">
        <v>41200.0</v>
      </c>
      <c r="D1890" s="5">
        <v>24.0</v>
      </c>
      <c r="E1890" s="5">
        <v>8.0</v>
      </c>
      <c r="F1890" s="5">
        <v>3.0</v>
      </c>
    </row>
    <row r="1891" ht="15.75" customHeight="1">
      <c r="A1891" s="5" t="s">
        <v>1251</v>
      </c>
      <c r="B1891" s="15" t="s">
        <v>1233</v>
      </c>
      <c r="C1891" s="5">
        <v>25130.0</v>
      </c>
      <c r="D1891" s="5">
        <v>14.0</v>
      </c>
      <c r="E1891" s="5">
        <v>10.0</v>
      </c>
      <c r="F1891" s="5">
        <v>2.0</v>
      </c>
    </row>
    <row r="1892" ht="15.75" customHeight="1">
      <c r="A1892" s="5" t="s">
        <v>1252</v>
      </c>
      <c r="B1892" s="15" t="s">
        <v>8619</v>
      </c>
      <c r="C1892" s="5">
        <v>156036.0</v>
      </c>
      <c r="D1892" s="5">
        <v>126.0</v>
      </c>
      <c r="E1892" s="5">
        <v>30.0</v>
      </c>
      <c r="F1892" s="5">
        <v>15.0</v>
      </c>
    </row>
    <row r="1893" ht="15.75" customHeight="1">
      <c r="A1893" s="5" t="s">
        <v>530</v>
      </c>
      <c r="B1893" s="15" t="s">
        <v>8619</v>
      </c>
      <c r="C1893" s="5">
        <v>37360.0</v>
      </c>
      <c r="D1893" s="5">
        <v>16.0</v>
      </c>
      <c r="E1893" s="5">
        <v>4.0</v>
      </c>
      <c r="F1893" s="5">
        <v>1.0</v>
      </c>
    </row>
    <row r="1894" ht="15.75" customHeight="1">
      <c r="A1894" s="5" t="s">
        <v>1254</v>
      </c>
      <c r="B1894" s="15" t="s">
        <v>8619</v>
      </c>
      <c r="C1894" s="5">
        <v>10863.0</v>
      </c>
      <c r="D1894" s="5">
        <v>4.0</v>
      </c>
      <c r="E1894" s="5">
        <v>3.0</v>
      </c>
      <c r="F1894" s="5">
        <v>2.0</v>
      </c>
    </row>
    <row r="1895" ht="15.75" customHeight="1">
      <c r="A1895" s="5" t="s">
        <v>1255</v>
      </c>
      <c r="B1895" s="15" t="s">
        <v>8619</v>
      </c>
      <c r="C1895" s="5">
        <v>26066.0</v>
      </c>
      <c r="D1895" s="5">
        <v>14.0</v>
      </c>
      <c r="E1895" s="5">
        <v>3.0</v>
      </c>
      <c r="F1895" s="5">
        <v>0.0</v>
      </c>
    </row>
    <row r="1896" ht="15.75" customHeight="1">
      <c r="A1896" s="5" t="s">
        <v>1256</v>
      </c>
      <c r="B1896" s="15" t="s">
        <v>8619</v>
      </c>
      <c r="C1896" s="5">
        <v>27000.0</v>
      </c>
      <c r="D1896" s="5">
        <v>18.0</v>
      </c>
      <c r="E1896" s="5">
        <v>5.0</v>
      </c>
      <c r="F1896" s="5">
        <v>1.0</v>
      </c>
    </row>
    <row r="1897" ht="15.75" customHeight="1">
      <c r="A1897" s="5" t="s">
        <v>1257</v>
      </c>
      <c r="B1897" s="15" t="s">
        <v>8619</v>
      </c>
      <c r="C1897" s="5">
        <v>17723.0</v>
      </c>
      <c r="D1897" s="5">
        <v>10.0</v>
      </c>
      <c r="E1897" s="5">
        <v>4.0</v>
      </c>
      <c r="F1897" s="5">
        <v>1.0</v>
      </c>
    </row>
    <row r="1898" ht="15.75" customHeight="1">
      <c r="A1898" s="5" t="s">
        <v>1258</v>
      </c>
      <c r="B1898" s="15" t="s">
        <v>8619</v>
      </c>
      <c r="C1898" s="5">
        <v>47505.0</v>
      </c>
      <c r="D1898" s="5">
        <v>33.0</v>
      </c>
      <c r="E1898" s="5">
        <v>10.0</v>
      </c>
      <c r="F1898" s="5">
        <v>7.0</v>
      </c>
    </row>
    <row r="1899" ht="15.75" customHeight="1">
      <c r="A1899" s="5" t="s">
        <v>1259</v>
      </c>
      <c r="B1899" s="15" t="s">
        <v>8619</v>
      </c>
      <c r="C1899" s="5">
        <v>20440.0</v>
      </c>
      <c r="D1899" s="5">
        <v>11.0</v>
      </c>
      <c r="E1899" s="5">
        <v>6.0</v>
      </c>
      <c r="F1899" s="5">
        <v>1.0</v>
      </c>
    </row>
    <row r="1900" ht="15.75" customHeight="1">
      <c r="A1900" s="5" t="s">
        <v>1260</v>
      </c>
      <c r="B1900" s="15" t="s">
        <v>8619</v>
      </c>
      <c r="C1900" s="5">
        <v>34531.0</v>
      </c>
      <c r="D1900" s="5">
        <v>26.0</v>
      </c>
      <c r="E1900" s="5">
        <v>7.0</v>
      </c>
      <c r="F1900" s="5">
        <v>1.0</v>
      </c>
    </row>
    <row r="1901" ht="15.75" customHeight="1">
      <c r="A1901" s="5" t="s">
        <v>1261</v>
      </c>
      <c r="B1901" s="15" t="s">
        <v>8619</v>
      </c>
      <c r="C1901" s="5">
        <v>118809.0</v>
      </c>
      <c r="D1901" s="5">
        <v>90.0</v>
      </c>
      <c r="E1901" s="5">
        <v>20.0</v>
      </c>
      <c r="F1901" s="5">
        <v>10.0</v>
      </c>
    </row>
    <row r="1902" ht="15.75" customHeight="1">
      <c r="A1902" s="5" t="s">
        <v>1262</v>
      </c>
      <c r="B1902" s="15" t="s">
        <v>8619</v>
      </c>
      <c r="C1902" s="5">
        <v>249997.0</v>
      </c>
      <c r="D1902" s="5">
        <v>220.0</v>
      </c>
      <c r="E1902" s="5">
        <v>56.0</v>
      </c>
      <c r="F1902" s="5">
        <v>34.0</v>
      </c>
    </row>
    <row r="1903" ht="15.75" customHeight="1">
      <c r="A1903" s="5" t="s">
        <v>392</v>
      </c>
      <c r="B1903" s="15" t="s">
        <v>8619</v>
      </c>
      <c r="C1903" s="5">
        <v>88689.0</v>
      </c>
      <c r="D1903" s="5">
        <v>57.0</v>
      </c>
      <c r="E1903" s="5">
        <v>19.0</v>
      </c>
      <c r="F1903" s="5">
        <v>4.0</v>
      </c>
    </row>
    <row r="1904" ht="15.75" customHeight="1">
      <c r="A1904" s="5" t="s">
        <v>1263</v>
      </c>
      <c r="B1904" s="15" t="s">
        <v>8619</v>
      </c>
      <c r="C1904" s="5">
        <v>191796.0</v>
      </c>
      <c r="D1904" s="5">
        <v>145.0</v>
      </c>
      <c r="E1904" s="5">
        <v>32.0</v>
      </c>
      <c r="F1904" s="5">
        <v>20.0</v>
      </c>
    </row>
    <row r="1905" ht="15.75" customHeight="1">
      <c r="A1905" s="5" t="s">
        <v>752</v>
      </c>
      <c r="B1905" s="15" t="s">
        <v>8619</v>
      </c>
      <c r="C1905" s="5">
        <v>81494.0</v>
      </c>
      <c r="D1905" s="5">
        <v>52.0</v>
      </c>
      <c r="E1905" s="5">
        <v>12.0</v>
      </c>
      <c r="F1905" s="5">
        <v>4.0</v>
      </c>
    </row>
    <row r="1906" ht="15.75" customHeight="1">
      <c r="A1906" s="5" t="s">
        <v>394</v>
      </c>
      <c r="B1906" s="15" t="s">
        <v>8619</v>
      </c>
      <c r="C1906" s="5">
        <v>10272.0</v>
      </c>
      <c r="D1906" s="5">
        <v>1.0</v>
      </c>
      <c r="E1906" s="5">
        <v>0.0</v>
      </c>
      <c r="F1906" s="5">
        <v>0.0</v>
      </c>
    </row>
    <row r="1907" ht="15.75" customHeight="1">
      <c r="A1907" s="5" t="s">
        <v>1264</v>
      </c>
      <c r="B1907" s="15" t="s">
        <v>8619</v>
      </c>
      <c r="C1907" s="5">
        <v>68751.0</v>
      </c>
      <c r="D1907" s="5">
        <v>61.0</v>
      </c>
      <c r="E1907" s="5">
        <v>13.0</v>
      </c>
      <c r="F1907" s="5">
        <v>8.0</v>
      </c>
    </row>
    <row r="1908" ht="15.75" customHeight="1">
      <c r="A1908" s="5" t="s">
        <v>1265</v>
      </c>
      <c r="B1908" s="15" t="s">
        <v>8619</v>
      </c>
      <c r="C1908" s="5">
        <v>23036.0</v>
      </c>
      <c r="D1908" s="5">
        <v>6.0</v>
      </c>
      <c r="E1908" s="5">
        <v>1.0</v>
      </c>
      <c r="F1908" s="5">
        <v>0.0</v>
      </c>
    </row>
    <row r="1909" ht="15.75" customHeight="1">
      <c r="A1909" s="5" t="s">
        <v>1266</v>
      </c>
      <c r="B1909" s="15" t="s">
        <v>8619</v>
      </c>
      <c r="C1909" s="5">
        <v>155109.0</v>
      </c>
      <c r="D1909" s="5">
        <v>125.0</v>
      </c>
      <c r="E1909" s="5">
        <v>31.0</v>
      </c>
      <c r="F1909" s="5">
        <v>10.0</v>
      </c>
    </row>
    <row r="1910" ht="15.75" customHeight="1">
      <c r="A1910" s="5" t="s">
        <v>398</v>
      </c>
      <c r="B1910" s="15" t="s">
        <v>8619</v>
      </c>
      <c r="C1910" s="5">
        <v>68492.0</v>
      </c>
      <c r="D1910" s="5">
        <v>32.0</v>
      </c>
      <c r="E1910" s="5">
        <v>13.0</v>
      </c>
      <c r="F1910" s="5">
        <v>6.0</v>
      </c>
    </row>
    <row r="1911" ht="15.75" customHeight="1">
      <c r="A1911" s="5" t="s">
        <v>31</v>
      </c>
      <c r="B1911" s="15" t="s">
        <v>8619</v>
      </c>
      <c r="C1911" s="5">
        <v>27056.0</v>
      </c>
      <c r="D1911" s="5">
        <v>22.0</v>
      </c>
      <c r="E1911" s="5">
        <v>4.0</v>
      </c>
      <c r="F1911" s="5">
        <v>0.0</v>
      </c>
    </row>
    <row r="1912" ht="15.75" customHeight="1">
      <c r="A1912" s="5" t="s">
        <v>1267</v>
      </c>
      <c r="B1912" s="15" t="s">
        <v>8619</v>
      </c>
      <c r="C1912" s="5">
        <v>14589.0</v>
      </c>
      <c r="D1912" s="5">
        <v>10.0</v>
      </c>
      <c r="E1912" s="5">
        <v>4.0</v>
      </c>
      <c r="F1912" s="5">
        <v>0.0</v>
      </c>
    </row>
    <row r="1913" ht="15.75" customHeight="1">
      <c r="A1913" s="5" t="s">
        <v>35</v>
      </c>
      <c r="B1913" s="15" t="s">
        <v>8619</v>
      </c>
      <c r="C1913" s="5">
        <v>10644.0</v>
      </c>
      <c r="D1913" s="5">
        <v>6.0</v>
      </c>
      <c r="E1913" s="5">
        <v>2.0</v>
      </c>
      <c r="F1913" s="5">
        <v>0.0</v>
      </c>
    </row>
    <row r="1914" ht="15.75" customHeight="1">
      <c r="A1914" s="5" t="s">
        <v>149</v>
      </c>
      <c r="B1914" s="15" t="s">
        <v>8619</v>
      </c>
      <c r="C1914" s="5">
        <v>97071.0</v>
      </c>
      <c r="D1914" s="5">
        <v>60.0</v>
      </c>
      <c r="E1914" s="5">
        <v>17.0</v>
      </c>
      <c r="F1914" s="5">
        <v>6.0</v>
      </c>
    </row>
    <row r="1915" ht="15.75" customHeight="1">
      <c r="A1915" s="5" t="s">
        <v>1268</v>
      </c>
      <c r="B1915" s="15" t="s">
        <v>8619</v>
      </c>
      <c r="C1915" s="5">
        <v>56906.0</v>
      </c>
      <c r="D1915" s="5">
        <v>49.0</v>
      </c>
      <c r="E1915" s="5">
        <v>16.0</v>
      </c>
      <c r="F1915" s="5">
        <v>0.0</v>
      </c>
    </row>
    <row r="1916" ht="15.75" customHeight="1">
      <c r="A1916" s="5" t="s">
        <v>1269</v>
      </c>
      <c r="B1916" s="15" t="s">
        <v>8619</v>
      </c>
      <c r="C1916" s="5">
        <v>104343.0</v>
      </c>
      <c r="D1916" s="5">
        <v>73.0</v>
      </c>
      <c r="E1916" s="5">
        <v>14.0</v>
      </c>
      <c r="F1916" s="5">
        <v>11.0</v>
      </c>
    </row>
    <row r="1917" ht="15.75" customHeight="1">
      <c r="A1917" s="5" t="s">
        <v>539</v>
      </c>
      <c r="B1917" s="15" t="s">
        <v>8619</v>
      </c>
      <c r="C1917" s="5">
        <v>326369.0</v>
      </c>
      <c r="D1917" s="5">
        <v>276.0</v>
      </c>
      <c r="E1917" s="5">
        <v>48.0</v>
      </c>
      <c r="F1917" s="5">
        <v>18.0</v>
      </c>
    </row>
    <row r="1918" ht="15.75" customHeight="1">
      <c r="A1918" s="5" t="s">
        <v>1270</v>
      </c>
      <c r="B1918" s="15" t="s">
        <v>8619</v>
      </c>
      <c r="C1918" s="5">
        <v>24913.0</v>
      </c>
      <c r="D1918" s="5">
        <v>21.0</v>
      </c>
      <c r="E1918" s="5">
        <v>10.0</v>
      </c>
      <c r="F1918" s="5">
        <v>2.0</v>
      </c>
    </row>
    <row r="1919" ht="15.75" customHeight="1">
      <c r="A1919" s="5" t="s">
        <v>1271</v>
      </c>
      <c r="B1919" s="15" t="s">
        <v>8619</v>
      </c>
      <c r="C1919" s="5">
        <v>35039.0</v>
      </c>
      <c r="D1919" s="5">
        <v>62.0</v>
      </c>
      <c r="E1919" s="5">
        <v>16.0</v>
      </c>
      <c r="F1919" s="5">
        <v>2.0</v>
      </c>
    </row>
    <row r="1920" ht="15.75" customHeight="1">
      <c r="A1920" s="5" t="s">
        <v>1272</v>
      </c>
      <c r="B1920" s="15" t="s">
        <v>8619</v>
      </c>
      <c r="C1920" s="5">
        <v>163958.0</v>
      </c>
      <c r="D1920" s="5">
        <v>88.0</v>
      </c>
      <c r="E1920" s="5">
        <v>33.0</v>
      </c>
      <c r="F1920" s="5">
        <v>14.0</v>
      </c>
    </row>
    <row r="1921" ht="15.75" customHeight="1">
      <c r="A1921" s="5" t="s">
        <v>1273</v>
      </c>
      <c r="B1921" s="15" t="s">
        <v>8619</v>
      </c>
      <c r="C1921" s="5">
        <v>41332.0</v>
      </c>
      <c r="D1921" s="5">
        <v>29.0</v>
      </c>
      <c r="E1921" s="5">
        <v>4.0</v>
      </c>
      <c r="F1921" s="5">
        <v>3.0</v>
      </c>
    </row>
    <row r="1922" ht="15.75" customHeight="1">
      <c r="A1922" s="5" t="s">
        <v>1274</v>
      </c>
      <c r="B1922" s="15" t="s">
        <v>8619</v>
      </c>
      <c r="C1922" s="5">
        <v>59258.0</v>
      </c>
      <c r="D1922" s="5">
        <v>36.0</v>
      </c>
      <c r="E1922" s="5">
        <v>12.0</v>
      </c>
      <c r="F1922" s="5">
        <v>1.0</v>
      </c>
    </row>
    <row r="1923" ht="15.75" customHeight="1">
      <c r="A1923" s="5" t="s">
        <v>1275</v>
      </c>
      <c r="B1923" s="15" t="s">
        <v>8619</v>
      </c>
      <c r="C1923" s="5">
        <v>295116.0</v>
      </c>
      <c r="D1923" s="5">
        <v>264.0</v>
      </c>
      <c r="E1923" s="5">
        <v>47.0</v>
      </c>
      <c r="F1923" s="5">
        <v>41.0</v>
      </c>
    </row>
    <row r="1924" ht="15.75" customHeight="1">
      <c r="A1924" s="5" t="s">
        <v>1276</v>
      </c>
      <c r="B1924" s="15" t="s">
        <v>8619</v>
      </c>
      <c r="C1924" s="5">
        <v>54921.0</v>
      </c>
      <c r="D1924" s="5">
        <v>25.0</v>
      </c>
      <c r="E1924" s="5">
        <v>12.0</v>
      </c>
      <c r="F1924" s="5">
        <v>2.0</v>
      </c>
    </row>
    <row r="1925" ht="15.75" customHeight="1">
      <c r="A1925" s="5" t="s">
        <v>421</v>
      </c>
      <c r="B1925" s="15" t="s">
        <v>8619</v>
      </c>
      <c r="C1925" s="5">
        <v>365059.0</v>
      </c>
      <c r="D1925" s="5">
        <v>273.0</v>
      </c>
      <c r="E1925" s="5">
        <v>76.0</v>
      </c>
      <c r="F1925" s="5">
        <v>49.0</v>
      </c>
    </row>
    <row r="1926" ht="15.75" customHeight="1">
      <c r="A1926" s="5" t="s">
        <v>51</v>
      </c>
      <c r="B1926" s="15" t="s">
        <v>8619</v>
      </c>
      <c r="C1926" s="5">
        <v>62802.0</v>
      </c>
      <c r="D1926" s="5">
        <v>25.0</v>
      </c>
      <c r="E1926" s="5">
        <v>7.0</v>
      </c>
      <c r="F1926" s="5">
        <v>4.0</v>
      </c>
    </row>
    <row r="1927" ht="15.75" customHeight="1">
      <c r="A1927" s="5" t="s">
        <v>1277</v>
      </c>
      <c r="B1927" s="15" t="s">
        <v>8619</v>
      </c>
      <c r="C1927" s="5">
        <v>210921.0</v>
      </c>
      <c r="D1927" s="5">
        <v>164.0</v>
      </c>
      <c r="E1927" s="5">
        <v>32.0</v>
      </c>
      <c r="F1927" s="5">
        <v>18.0</v>
      </c>
    </row>
    <row r="1928" ht="15.75" customHeight="1">
      <c r="A1928" s="5" t="s">
        <v>1278</v>
      </c>
      <c r="B1928" s="15" t="s">
        <v>8619</v>
      </c>
      <c r="C1928" s="5">
        <v>11562.0</v>
      </c>
      <c r="D1928" s="5">
        <v>0.0</v>
      </c>
      <c r="E1928" s="5">
        <v>3.0</v>
      </c>
      <c r="F1928" s="5">
        <v>0.0</v>
      </c>
    </row>
    <row r="1929" ht="15.75" customHeight="1">
      <c r="A1929" s="5" t="s">
        <v>127</v>
      </c>
      <c r="B1929" s="15" t="s">
        <v>8619</v>
      </c>
      <c r="C1929" s="5">
        <v>8648.0</v>
      </c>
      <c r="D1929" s="5">
        <v>5.0</v>
      </c>
      <c r="E1929" s="5">
        <v>2.0</v>
      </c>
      <c r="F1929" s="5">
        <v>0.0</v>
      </c>
    </row>
    <row r="1930" ht="15.75" customHeight="1">
      <c r="A1930" s="5" t="s">
        <v>1279</v>
      </c>
      <c r="B1930" s="15" t="s">
        <v>8619</v>
      </c>
      <c r="C1930" s="5">
        <v>58329.0</v>
      </c>
      <c r="D1930" s="5">
        <v>31.0</v>
      </c>
      <c r="E1930" s="5">
        <v>7.0</v>
      </c>
      <c r="F1930" s="5">
        <v>3.0</v>
      </c>
    </row>
    <row r="1931" ht="15.75" customHeight="1">
      <c r="A1931" s="5" t="s">
        <v>53</v>
      </c>
      <c r="B1931" s="15" t="s">
        <v>8619</v>
      </c>
      <c r="C1931" s="5">
        <v>21236.0</v>
      </c>
      <c r="D1931" s="5">
        <v>5.0</v>
      </c>
      <c r="E1931" s="5">
        <v>5.0</v>
      </c>
      <c r="F1931" s="5">
        <v>0.0</v>
      </c>
    </row>
    <row r="1932" ht="15.75" customHeight="1">
      <c r="A1932" s="5" t="s">
        <v>1280</v>
      </c>
      <c r="B1932" s="15" t="s">
        <v>8619</v>
      </c>
      <c r="C1932" s="5">
        <v>512562.0</v>
      </c>
      <c r="D1932" s="5">
        <v>424.0</v>
      </c>
      <c r="E1932" s="5">
        <v>109.0</v>
      </c>
      <c r="F1932" s="5">
        <v>59.0</v>
      </c>
    </row>
    <row r="1933" ht="15.75" customHeight="1">
      <c r="A1933" s="5" t="s">
        <v>1281</v>
      </c>
      <c r="B1933" s="15" t="s">
        <v>8619</v>
      </c>
      <c r="C1933" s="5">
        <v>52971.0</v>
      </c>
      <c r="D1933" s="5">
        <v>44.0</v>
      </c>
      <c r="E1933" s="5">
        <v>17.0</v>
      </c>
      <c r="F1933" s="5">
        <v>1.0</v>
      </c>
    </row>
    <row r="1934" ht="15.75" customHeight="1">
      <c r="A1934" s="5" t="s">
        <v>1282</v>
      </c>
      <c r="B1934" s="15" t="s">
        <v>8619</v>
      </c>
      <c r="C1934" s="5">
        <v>126780.0</v>
      </c>
      <c r="D1934" s="5">
        <v>78.0</v>
      </c>
      <c r="E1934" s="5">
        <v>20.0</v>
      </c>
      <c r="F1934" s="5">
        <v>10.0</v>
      </c>
    </row>
    <row r="1935" ht="15.75" customHeight="1">
      <c r="A1935" s="5" t="s">
        <v>1283</v>
      </c>
      <c r="B1935" s="15" t="s">
        <v>8619</v>
      </c>
      <c r="C1935" s="5">
        <v>59376.0</v>
      </c>
      <c r="D1935" s="5">
        <v>38.0</v>
      </c>
      <c r="E1935" s="5">
        <v>10.0</v>
      </c>
      <c r="F1935" s="5">
        <v>1.0</v>
      </c>
    </row>
    <row r="1936" ht="15.75" customHeight="1">
      <c r="A1936" s="5" t="s">
        <v>548</v>
      </c>
      <c r="B1936" s="15" t="s">
        <v>8619</v>
      </c>
      <c r="C1936" s="5">
        <v>110707.0</v>
      </c>
      <c r="D1936" s="5">
        <v>60.0</v>
      </c>
      <c r="E1936" s="5">
        <v>23.0</v>
      </c>
      <c r="F1936" s="5">
        <v>12.0</v>
      </c>
    </row>
    <row r="1937" ht="15.75" customHeight="1">
      <c r="A1937" s="5" t="s">
        <v>1284</v>
      </c>
      <c r="B1937" s="15" t="s">
        <v>8619</v>
      </c>
      <c r="C1937" s="5">
        <v>24368.0</v>
      </c>
      <c r="D1937" s="5">
        <v>18.0</v>
      </c>
      <c r="E1937" s="5">
        <v>8.0</v>
      </c>
      <c r="F1937" s="5">
        <v>1.0</v>
      </c>
    </row>
    <row r="1938" ht="15.75" customHeight="1">
      <c r="A1938" s="5" t="s">
        <v>1285</v>
      </c>
      <c r="B1938" s="15" t="s">
        <v>8619</v>
      </c>
      <c r="C1938" s="5">
        <v>51640.0</v>
      </c>
      <c r="D1938" s="5">
        <v>13.0</v>
      </c>
      <c r="E1938" s="5">
        <v>6.0</v>
      </c>
      <c r="F1938" s="5">
        <v>1.0</v>
      </c>
    </row>
    <row r="1939" ht="15.75" customHeight="1">
      <c r="A1939" s="5" t="s">
        <v>1286</v>
      </c>
      <c r="B1939" s="15" t="s">
        <v>8619</v>
      </c>
      <c r="C1939" s="5">
        <v>5662.0</v>
      </c>
      <c r="D1939" s="5">
        <v>4.0</v>
      </c>
      <c r="E1939" s="5">
        <v>1.0</v>
      </c>
      <c r="F1939" s="5">
        <v>0.0</v>
      </c>
    </row>
    <row r="1940" ht="15.75" customHeight="1">
      <c r="A1940" s="5" t="s">
        <v>1287</v>
      </c>
      <c r="B1940" s="15" t="s">
        <v>8619</v>
      </c>
      <c r="C1940" s="5">
        <v>166921.0</v>
      </c>
      <c r="D1940" s="5">
        <v>141.0</v>
      </c>
      <c r="E1940" s="5">
        <v>28.0</v>
      </c>
      <c r="F1940" s="5">
        <v>20.0</v>
      </c>
    </row>
    <row r="1941" ht="15.75" customHeight="1">
      <c r="A1941" s="5" t="s">
        <v>57</v>
      </c>
      <c r="B1941" s="15" t="s">
        <v>8619</v>
      </c>
      <c r="C1941" s="5">
        <v>40985.0</v>
      </c>
      <c r="D1941" s="5">
        <v>29.0</v>
      </c>
      <c r="E1941" s="5">
        <v>6.0</v>
      </c>
      <c r="F1941" s="5">
        <v>4.0</v>
      </c>
    </row>
    <row r="1942" ht="15.75" customHeight="1">
      <c r="A1942" s="5" t="s">
        <v>1288</v>
      </c>
      <c r="B1942" s="15" t="s">
        <v>8619</v>
      </c>
      <c r="C1942" s="5">
        <v>181025.0</v>
      </c>
      <c r="D1942" s="5">
        <v>116.0</v>
      </c>
      <c r="E1942" s="5">
        <v>33.0</v>
      </c>
      <c r="F1942" s="5">
        <v>19.0</v>
      </c>
    </row>
    <row r="1943" ht="15.75" customHeight="1">
      <c r="A1943" s="5" t="s">
        <v>439</v>
      </c>
      <c r="B1943" s="15" t="s">
        <v>8619</v>
      </c>
      <c r="C1943" s="5">
        <v>10060.0</v>
      </c>
      <c r="D1943" s="5">
        <v>3.0</v>
      </c>
      <c r="E1943" s="5">
        <v>2.0</v>
      </c>
      <c r="F1943" s="5">
        <v>0.0</v>
      </c>
    </row>
    <row r="1944" ht="15.75" customHeight="1">
      <c r="A1944" s="5" t="s">
        <v>62</v>
      </c>
      <c r="B1944" s="15" t="s">
        <v>8619</v>
      </c>
      <c r="C1944" s="5">
        <v>59449.0</v>
      </c>
      <c r="D1944" s="5">
        <v>46.0</v>
      </c>
      <c r="E1944" s="5">
        <v>12.0</v>
      </c>
      <c r="F1944" s="5">
        <v>8.0</v>
      </c>
    </row>
    <row r="1945" ht="15.75" customHeight="1">
      <c r="A1945" s="5" t="s">
        <v>1289</v>
      </c>
      <c r="B1945" s="15" t="s">
        <v>8619</v>
      </c>
      <c r="C1945" s="5">
        <v>58372.0</v>
      </c>
      <c r="D1945" s="5">
        <v>52.0</v>
      </c>
      <c r="E1945" s="5">
        <v>15.0</v>
      </c>
      <c r="F1945" s="5">
        <v>6.0</v>
      </c>
    </row>
    <row r="1946" ht="15.75" customHeight="1">
      <c r="A1946" s="5" t="s">
        <v>169</v>
      </c>
      <c r="B1946" s="15" t="s">
        <v>8619</v>
      </c>
      <c r="C1946" s="5">
        <v>79474.0</v>
      </c>
      <c r="D1946" s="5">
        <v>55.0</v>
      </c>
      <c r="E1946" s="5">
        <v>14.0</v>
      </c>
      <c r="F1946" s="5">
        <v>5.0</v>
      </c>
    </row>
    <row r="1947" ht="15.75" customHeight="1">
      <c r="A1947" s="5" t="s">
        <v>1290</v>
      </c>
      <c r="B1947" s="15" t="s">
        <v>8619</v>
      </c>
      <c r="C1947" s="5">
        <v>45029.0</v>
      </c>
      <c r="D1947" s="5">
        <v>28.0</v>
      </c>
      <c r="E1947" s="5">
        <v>8.0</v>
      </c>
      <c r="F1947" s="5">
        <v>2.0</v>
      </c>
    </row>
    <row r="1948" ht="15.75" customHeight="1">
      <c r="A1948" s="5" t="s">
        <v>65</v>
      </c>
      <c r="B1948" s="15" t="s">
        <v>8619</v>
      </c>
      <c r="C1948" s="5">
        <v>33838.0</v>
      </c>
      <c r="D1948" s="5">
        <v>31.0</v>
      </c>
      <c r="E1948" s="5">
        <v>9.0</v>
      </c>
      <c r="F1948" s="5">
        <v>2.0</v>
      </c>
    </row>
    <row r="1949" ht="15.75" customHeight="1">
      <c r="A1949" s="5" t="s">
        <v>66</v>
      </c>
      <c r="B1949" s="15" t="s">
        <v>8619</v>
      </c>
      <c r="C1949" s="5">
        <v>21178.0</v>
      </c>
      <c r="D1949" s="5">
        <v>6.0</v>
      </c>
      <c r="E1949" s="5">
        <v>2.0</v>
      </c>
      <c r="F1949" s="5">
        <v>1.0</v>
      </c>
    </row>
    <row r="1950" ht="15.75" customHeight="1">
      <c r="A1950" s="5" t="s">
        <v>358</v>
      </c>
      <c r="B1950" s="15" t="s">
        <v>8619</v>
      </c>
      <c r="C1950" s="5">
        <v>23455.0</v>
      </c>
      <c r="D1950" s="5">
        <v>17.0</v>
      </c>
      <c r="E1950" s="5">
        <v>5.0</v>
      </c>
      <c r="F1950" s="5">
        <v>1.0</v>
      </c>
    </row>
    <row r="1951" ht="15.75" customHeight="1">
      <c r="A1951" s="5" t="s">
        <v>1291</v>
      </c>
      <c r="B1951" s="15" t="s">
        <v>8619</v>
      </c>
      <c r="C1951" s="5">
        <v>1010878.0</v>
      </c>
      <c r="D1951" s="5">
        <v>832.0</v>
      </c>
      <c r="E1951" s="5">
        <v>200.0</v>
      </c>
      <c r="F1951" s="5">
        <v>182.0</v>
      </c>
    </row>
    <row r="1952" ht="15.75" customHeight="1">
      <c r="A1952" s="5" t="s">
        <v>447</v>
      </c>
      <c r="B1952" s="15" t="s">
        <v>8619</v>
      </c>
      <c r="C1952" s="5">
        <v>15283.0</v>
      </c>
      <c r="D1952" s="5">
        <v>8.0</v>
      </c>
      <c r="E1952" s="5">
        <v>1.0</v>
      </c>
      <c r="F1952" s="5">
        <v>0.0</v>
      </c>
    </row>
    <row r="1953" ht="15.75" customHeight="1">
      <c r="A1953" s="5" t="s">
        <v>72</v>
      </c>
      <c r="B1953" s="15" t="s">
        <v>8619</v>
      </c>
      <c r="C1953" s="5">
        <v>27346.0</v>
      </c>
      <c r="D1953" s="5">
        <v>18.0</v>
      </c>
      <c r="E1953" s="5">
        <v>5.0</v>
      </c>
      <c r="F1953" s="5">
        <v>0.0</v>
      </c>
    </row>
    <row r="1954" ht="15.75" customHeight="1">
      <c r="A1954" s="5" t="s">
        <v>1292</v>
      </c>
      <c r="B1954" s="15" t="s">
        <v>8619</v>
      </c>
      <c r="C1954" s="5">
        <v>93126.0</v>
      </c>
      <c r="D1954" s="5">
        <v>67.0</v>
      </c>
      <c r="E1954" s="5">
        <v>20.0</v>
      </c>
      <c r="F1954" s="5">
        <v>3.0</v>
      </c>
    </row>
    <row r="1955" ht="15.75" customHeight="1">
      <c r="A1955" s="5" t="s">
        <v>1293</v>
      </c>
      <c r="B1955" s="15" t="s">
        <v>8619</v>
      </c>
      <c r="C1955" s="5">
        <v>94299.0</v>
      </c>
      <c r="D1955" s="5">
        <v>73.0</v>
      </c>
      <c r="E1955" s="5">
        <v>22.0</v>
      </c>
      <c r="F1955" s="5">
        <v>5.0</v>
      </c>
    </row>
    <row r="1956" ht="15.75" customHeight="1">
      <c r="A1956" s="5" t="s">
        <v>1294</v>
      </c>
      <c r="B1956" s="15" t="s">
        <v>8619</v>
      </c>
      <c r="C1956" s="5">
        <v>216423.0</v>
      </c>
      <c r="D1956" s="5">
        <v>226.0</v>
      </c>
      <c r="E1956" s="5">
        <v>45.0</v>
      </c>
      <c r="F1956" s="5">
        <v>23.0</v>
      </c>
    </row>
    <row r="1957" ht="15.75" customHeight="1">
      <c r="A1957" s="5" t="s">
        <v>1295</v>
      </c>
      <c r="B1957" s="15" t="s">
        <v>8619</v>
      </c>
      <c r="C1957" s="5">
        <v>20584.0</v>
      </c>
      <c r="D1957" s="5">
        <v>6.0</v>
      </c>
      <c r="E1957" s="5">
        <v>6.0</v>
      </c>
      <c r="F1957" s="5">
        <v>1.0</v>
      </c>
    </row>
    <row r="1958" ht="15.75" customHeight="1">
      <c r="A1958" s="5" t="s">
        <v>1296</v>
      </c>
      <c r="B1958" s="15" t="s">
        <v>8619</v>
      </c>
      <c r="C1958" s="5">
        <v>185252.0</v>
      </c>
      <c r="D1958" s="5">
        <v>152.0</v>
      </c>
      <c r="E1958" s="5">
        <v>21.0</v>
      </c>
      <c r="F1958" s="5">
        <v>12.0</v>
      </c>
    </row>
    <row r="1959" ht="15.75" customHeight="1">
      <c r="A1959" s="5" t="s">
        <v>226</v>
      </c>
      <c r="B1959" s="15" t="s">
        <v>8619</v>
      </c>
      <c r="C1959" s="5">
        <v>139876.0</v>
      </c>
      <c r="D1959" s="5">
        <v>104.0</v>
      </c>
      <c r="E1959" s="5">
        <v>20.0</v>
      </c>
      <c r="F1959" s="5">
        <v>29.0</v>
      </c>
    </row>
    <row r="1960" ht="15.75" customHeight="1">
      <c r="A1960" s="5" t="s">
        <v>1297</v>
      </c>
      <c r="B1960" s="15" t="s">
        <v>8619</v>
      </c>
      <c r="C1960" s="5">
        <v>12915.0</v>
      </c>
      <c r="D1960" s="5">
        <v>14.0</v>
      </c>
      <c r="E1960" s="5">
        <v>4.0</v>
      </c>
      <c r="F1960" s="5">
        <v>1.0</v>
      </c>
    </row>
    <row r="1961" ht="15.75" customHeight="1">
      <c r="A1961" s="5" t="s">
        <v>1298</v>
      </c>
      <c r="B1961" s="15" t="s">
        <v>8619</v>
      </c>
      <c r="C1961" s="5">
        <v>39690.0</v>
      </c>
      <c r="D1961" s="5">
        <v>31.0</v>
      </c>
      <c r="E1961" s="5">
        <v>6.0</v>
      </c>
      <c r="F1961" s="5">
        <v>2.0</v>
      </c>
    </row>
    <row r="1962" ht="15.75" customHeight="1">
      <c r="A1962" s="5" t="s">
        <v>1299</v>
      </c>
      <c r="B1962" s="15" t="s">
        <v>8619</v>
      </c>
      <c r="C1962" s="5">
        <v>56144.0</v>
      </c>
      <c r="D1962" s="5">
        <v>34.0</v>
      </c>
      <c r="E1962" s="5">
        <v>10.0</v>
      </c>
      <c r="F1962" s="5">
        <v>6.0</v>
      </c>
    </row>
    <row r="1963" ht="15.75" customHeight="1">
      <c r="A1963" s="5" t="s">
        <v>1300</v>
      </c>
      <c r="B1963" s="15" t="s">
        <v>8619</v>
      </c>
      <c r="C1963" s="5">
        <v>13468.0</v>
      </c>
      <c r="D1963" s="5">
        <v>6.0</v>
      </c>
      <c r="E1963" s="5">
        <v>2.0</v>
      </c>
      <c r="F1963" s="5">
        <v>0.0</v>
      </c>
    </row>
    <row r="1964" ht="15.75" customHeight="1">
      <c r="A1964" s="5" t="s">
        <v>1301</v>
      </c>
      <c r="B1964" s="15" t="s">
        <v>8619</v>
      </c>
      <c r="C1964" s="5">
        <v>39111.0</v>
      </c>
      <c r="D1964" s="5">
        <v>26.0</v>
      </c>
      <c r="E1964" s="5">
        <v>5.0</v>
      </c>
      <c r="F1964" s="5">
        <v>6.0</v>
      </c>
    </row>
    <row r="1965" ht="15.75" customHeight="1">
      <c r="A1965" s="5" t="s">
        <v>1302</v>
      </c>
      <c r="B1965" s="15" t="s">
        <v>8619</v>
      </c>
      <c r="C1965" s="5">
        <v>175105.0</v>
      </c>
      <c r="D1965" s="5">
        <v>160.0</v>
      </c>
      <c r="E1965" s="5">
        <v>26.0</v>
      </c>
      <c r="F1965" s="5">
        <v>16.0</v>
      </c>
    </row>
    <row r="1966" ht="15.75" customHeight="1">
      <c r="A1966" s="5" t="s">
        <v>180</v>
      </c>
      <c r="B1966" s="15" t="s">
        <v>8619</v>
      </c>
      <c r="C1966" s="5">
        <v>20317.0</v>
      </c>
      <c r="D1966" s="5">
        <v>9.0</v>
      </c>
      <c r="E1966" s="5">
        <v>3.0</v>
      </c>
      <c r="F1966" s="5">
        <v>2.0</v>
      </c>
    </row>
    <row r="1967" ht="15.75" customHeight="1">
      <c r="A1967" s="5" t="s">
        <v>77</v>
      </c>
      <c r="B1967" s="15" t="s">
        <v>8619</v>
      </c>
      <c r="C1967" s="5">
        <v>142444.0</v>
      </c>
      <c r="D1967" s="5">
        <v>78.0</v>
      </c>
      <c r="E1967" s="5">
        <v>20.0</v>
      </c>
      <c r="F1967" s="5">
        <v>14.0</v>
      </c>
    </row>
    <row r="1968" ht="15.75" customHeight="1">
      <c r="A1968" s="5" t="s">
        <v>457</v>
      </c>
      <c r="B1968" s="15" t="s">
        <v>8619</v>
      </c>
      <c r="C1968" s="5">
        <v>45687.0</v>
      </c>
      <c r="D1968" s="5">
        <v>23.0</v>
      </c>
      <c r="E1968" s="5">
        <v>12.0</v>
      </c>
      <c r="F1968" s="5">
        <v>3.0</v>
      </c>
    </row>
    <row r="1969" ht="15.75" customHeight="1">
      <c r="A1969" s="5" t="s">
        <v>1303</v>
      </c>
      <c r="B1969" s="15" t="s">
        <v>8619</v>
      </c>
      <c r="C1969" s="5">
        <v>134869.0</v>
      </c>
      <c r="D1969" s="5">
        <v>68.0</v>
      </c>
      <c r="E1969" s="5">
        <v>29.0</v>
      </c>
      <c r="F1969" s="5">
        <v>9.0</v>
      </c>
    </row>
    <row r="1970" ht="15.75" customHeight="1">
      <c r="A1970" s="5" t="s">
        <v>1181</v>
      </c>
      <c r="B1970" s="15" t="s">
        <v>8619</v>
      </c>
      <c r="C1970" s="5">
        <v>91798.0</v>
      </c>
      <c r="D1970" s="5">
        <v>63.0</v>
      </c>
      <c r="E1970" s="5">
        <v>20.0</v>
      </c>
      <c r="F1970" s="5">
        <v>8.0</v>
      </c>
    </row>
    <row r="1971" ht="15.75" customHeight="1">
      <c r="A1971" s="5" t="s">
        <v>791</v>
      </c>
      <c r="B1971" s="15" t="s">
        <v>8619</v>
      </c>
      <c r="C1971" s="5">
        <v>138558.0</v>
      </c>
      <c r="D1971" s="5">
        <v>81.0</v>
      </c>
      <c r="E1971" s="5">
        <v>19.0</v>
      </c>
      <c r="F1971" s="5">
        <v>10.0</v>
      </c>
    </row>
    <row r="1972" ht="15.75" customHeight="1">
      <c r="A1972" s="5" t="s">
        <v>1304</v>
      </c>
      <c r="B1972" s="15" t="s">
        <v>8619</v>
      </c>
      <c r="C1972" s="5">
        <v>66587.0</v>
      </c>
      <c r="D1972" s="5">
        <v>39.0</v>
      </c>
      <c r="E1972" s="5">
        <v>13.0</v>
      </c>
      <c r="F1972" s="5">
        <v>4.0</v>
      </c>
    </row>
    <row r="1973" ht="15.75" customHeight="1">
      <c r="A1973" s="5" t="s">
        <v>1305</v>
      </c>
      <c r="B1973" s="15" t="s">
        <v>8619</v>
      </c>
      <c r="C1973" s="5">
        <v>63913.0</v>
      </c>
      <c r="D1973" s="5">
        <v>33.0</v>
      </c>
      <c r="E1973" s="5">
        <v>11.0</v>
      </c>
      <c r="F1973" s="5">
        <v>5.0</v>
      </c>
    </row>
    <row r="1974" ht="15.75" customHeight="1">
      <c r="A1974" s="5" t="s">
        <v>1079</v>
      </c>
      <c r="B1974" s="15" t="s">
        <v>8619</v>
      </c>
      <c r="C1974" s="5">
        <v>35743.0</v>
      </c>
      <c r="D1974" s="5">
        <v>23.0</v>
      </c>
      <c r="E1974" s="5">
        <v>7.0</v>
      </c>
      <c r="F1974" s="5">
        <v>2.0</v>
      </c>
    </row>
    <row r="1975" ht="15.75" customHeight="1">
      <c r="A1975" s="5" t="s">
        <v>1306</v>
      </c>
      <c r="B1975" s="15" t="s">
        <v>8619</v>
      </c>
      <c r="C1975" s="5">
        <v>60595.0</v>
      </c>
      <c r="D1975" s="5">
        <v>44.0</v>
      </c>
      <c r="E1975" s="5">
        <v>15.0</v>
      </c>
      <c r="F1975" s="5">
        <v>11.0</v>
      </c>
    </row>
    <row r="1976" ht="15.75" customHeight="1">
      <c r="A1976" s="5" t="s">
        <v>1307</v>
      </c>
      <c r="B1976" s="15" t="s">
        <v>8619</v>
      </c>
      <c r="C1976" s="5">
        <v>46429.0</v>
      </c>
      <c r="D1976" s="5">
        <v>24.0</v>
      </c>
      <c r="E1976" s="5">
        <v>7.0</v>
      </c>
      <c r="F1976" s="5">
        <v>4.0</v>
      </c>
    </row>
    <row r="1977" ht="15.75" customHeight="1">
      <c r="A1977" s="5" t="s">
        <v>1308</v>
      </c>
      <c r="B1977" s="15" t="s">
        <v>8619</v>
      </c>
      <c r="C1977" s="5">
        <v>72798.0</v>
      </c>
      <c r="D1977" s="5">
        <v>61.0</v>
      </c>
      <c r="E1977" s="5">
        <v>17.0</v>
      </c>
      <c r="F1977" s="5">
        <v>7.0</v>
      </c>
    </row>
    <row r="1978" ht="15.75" customHeight="1">
      <c r="A1978" s="5" t="s">
        <v>1309</v>
      </c>
      <c r="B1978" s="15" t="s">
        <v>8619</v>
      </c>
      <c r="C1978" s="5">
        <v>14282.0</v>
      </c>
      <c r="D1978" s="5">
        <v>17.0</v>
      </c>
      <c r="E1978" s="5">
        <v>3.0</v>
      </c>
      <c r="F1978" s="5">
        <v>1.0</v>
      </c>
    </row>
    <row r="1979" ht="15.75" customHeight="1">
      <c r="A1979" s="5" t="s">
        <v>1310</v>
      </c>
      <c r="B1979" s="15" t="s">
        <v>8619</v>
      </c>
      <c r="C1979" s="5">
        <v>32979.0</v>
      </c>
      <c r="D1979" s="5">
        <v>18.0</v>
      </c>
      <c r="E1979" s="5">
        <v>7.0</v>
      </c>
      <c r="F1979" s="5">
        <v>3.0</v>
      </c>
    </row>
    <row r="1980" ht="15.75" customHeight="1">
      <c r="A1980" s="5" t="s">
        <v>1311</v>
      </c>
      <c r="B1980" s="15" t="s">
        <v>8619</v>
      </c>
      <c r="C1980" s="5">
        <v>4120.0</v>
      </c>
      <c r="D1980" s="5">
        <v>4.0</v>
      </c>
      <c r="E1980" s="5">
        <v>1.0</v>
      </c>
      <c r="F1980" s="5">
        <v>0.0</v>
      </c>
    </row>
    <row r="1981" ht="15.75" customHeight="1">
      <c r="A1981" s="5" t="s">
        <v>192</v>
      </c>
      <c r="B1981" s="15" t="s">
        <v>8619</v>
      </c>
      <c r="C1981" s="5">
        <v>218168.0</v>
      </c>
      <c r="D1981" s="5">
        <v>117.0</v>
      </c>
      <c r="E1981" s="5">
        <v>34.0</v>
      </c>
      <c r="F1981" s="5">
        <v>22.0</v>
      </c>
    </row>
    <row r="1982" ht="15.75" customHeight="1">
      <c r="A1982" s="5" t="s">
        <v>1312</v>
      </c>
      <c r="B1982" s="15" t="s">
        <v>8619</v>
      </c>
      <c r="C1982" s="5">
        <v>44378.0</v>
      </c>
      <c r="D1982" s="5">
        <v>28.0</v>
      </c>
      <c r="E1982" s="5">
        <v>10.0</v>
      </c>
      <c r="F1982" s="5">
        <v>3.0</v>
      </c>
    </row>
    <row r="1983" ht="15.75" customHeight="1">
      <c r="A1983" s="5" t="s">
        <v>1313</v>
      </c>
      <c r="B1983" s="15" t="s">
        <v>8619</v>
      </c>
      <c r="C1983" s="5">
        <v>997897.0</v>
      </c>
      <c r="D1983" s="5">
        <v>848.0</v>
      </c>
      <c r="E1983" s="5">
        <v>185.0</v>
      </c>
      <c r="F1983" s="5">
        <v>146.0</v>
      </c>
    </row>
    <row r="1984" ht="15.75" customHeight="1">
      <c r="A1984" s="5" t="s">
        <v>479</v>
      </c>
      <c r="B1984" s="15" t="s">
        <v>8619</v>
      </c>
      <c r="C1984" s="5">
        <v>20318.0</v>
      </c>
      <c r="D1984" s="5">
        <v>11.0</v>
      </c>
      <c r="E1984" s="5">
        <v>5.0</v>
      </c>
      <c r="F1984" s="5">
        <v>1.0</v>
      </c>
    </row>
    <row r="1985" ht="15.75" customHeight="1">
      <c r="A1985" s="5" t="s">
        <v>86</v>
      </c>
      <c r="B1985" s="15" t="s">
        <v>8619</v>
      </c>
      <c r="C1985" s="5">
        <v>12531.0</v>
      </c>
      <c r="D1985" s="5">
        <v>8.0</v>
      </c>
      <c r="E1985" s="5">
        <v>4.0</v>
      </c>
      <c r="F1985" s="5">
        <v>0.0</v>
      </c>
    </row>
    <row r="1986" ht="15.75" customHeight="1">
      <c r="A1986" s="5" t="s">
        <v>1314</v>
      </c>
      <c r="B1986" s="15" t="s">
        <v>8619</v>
      </c>
      <c r="C1986" s="5">
        <v>52407.0</v>
      </c>
      <c r="D1986" s="5">
        <v>39.0</v>
      </c>
      <c r="E1986" s="5">
        <v>11.0</v>
      </c>
      <c r="F1986" s="5">
        <v>6.0</v>
      </c>
    </row>
    <row r="1987" ht="15.75" customHeight="1">
      <c r="A1987" s="5" t="s">
        <v>480</v>
      </c>
      <c r="B1987" s="15" t="s">
        <v>8619</v>
      </c>
      <c r="C1987" s="5">
        <v>124583.0</v>
      </c>
      <c r="D1987" s="5">
        <v>74.0</v>
      </c>
      <c r="E1987" s="5">
        <v>25.0</v>
      </c>
      <c r="F1987" s="5">
        <v>11.0</v>
      </c>
    </row>
    <row r="1988" ht="15.75" customHeight="1">
      <c r="A1988" s="5" t="s">
        <v>484</v>
      </c>
      <c r="B1988" s="15" t="s">
        <v>8619</v>
      </c>
      <c r="C1988" s="5">
        <v>68827.0</v>
      </c>
      <c r="D1988" s="5">
        <v>35.0</v>
      </c>
      <c r="E1988" s="5">
        <v>13.0</v>
      </c>
      <c r="F1988" s="5">
        <v>4.0</v>
      </c>
    </row>
    <row r="1989" ht="15.75" customHeight="1">
      <c r="A1989" s="5" t="s">
        <v>738</v>
      </c>
      <c r="B1989" s="15" t="s">
        <v>8619</v>
      </c>
      <c r="C1989" s="5">
        <v>81379.0</v>
      </c>
      <c r="D1989" s="5">
        <v>54.0</v>
      </c>
      <c r="E1989" s="5">
        <v>19.0</v>
      </c>
      <c r="F1989" s="5">
        <v>5.0</v>
      </c>
    </row>
    <row r="1990" ht="15.75" customHeight="1">
      <c r="A1990" s="5" t="s">
        <v>1315</v>
      </c>
      <c r="B1990" s="15" t="s">
        <v>8619</v>
      </c>
      <c r="C1990" s="5">
        <v>37826.0</v>
      </c>
      <c r="D1990" s="5">
        <v>18.0</v>
      </c>
      <c r="E1990" s="5">
        <v>8.0</v>
      </c>
      <c r="F1990" s="5">
        <v>5.0</v>
      </c>
    </row>
    <row r="1991" ht="15.75" customHeight="1">
      <c r="A1991" s="5" t="s">
        <v>1316</v>
      </c>
      <c r="B1991" s="15" t="s">
        <v>8619</v>
      </c>
      <c r="C1991" s="5">
        <v>17573.0</v>
      </c>
      <c r="D1991" s="5">
        <v>7.0</v>
      </c>
      <c r="E1991" s="5">
        <v>3.0</v>
      </c>
      <c r="F1991" s="5">
        <v>1.0</v>
      </c>
    </row>
    <row r="1992" ht="15.75" customHeight="1">
      <c r="A1992" s="5" t="s">
        <v>254</v>
      </c>
      <c r="B1992" s="15" t="s">
        <v>8620</v>
      </c>
      <c r="C1992" s="5">
        <v>2367.0</v>
      </c>
      <c r="D1992" s="5">
        <v>0.0</v>
      </c>
      <c r="E1992" s="5">
        <v>1.0</v>
      </c>
      <c r="F1992" s="5">
        <v>0.0</v>
      </c>
    </row>
    <row r="1993" ht="15.75" customHeight="1">
      <c r="A1993" s="5" t="s">
        <v>1318</v>
      </c>
      <c r="B1993" s="15" t="s">
        <v>8620</v>
      </c>
      <c r="C1993" s="5">
        <v>11090.0</v>
      </c>
      <c r="D1993" s="5">
        <v>8.0</v>
      </c>
      <c r="E1993" s="5">
        <v>3.0</v>
      </c>
      <c r="F1993" s="5">
        <v>2.0</v>
      </c>
    </row>
    <row r="1994" ht="15.75" customHeight="1">
      <c r="A1994" s="5" t="s">
        <v>1319</v>
      </c>
      <c r="B1994" s="15" t="s">
        <v>8620</v>
      </c>
      <c r="C1994" s="5">
        <v>6860.0</v>
      </c>
      <c r="D1994" s="5">
        <v>0.0</v>
      </c>
      <c r="E1994" s="5">
        <v>4.0</v>
      </c>
      <c r="F1994" s="5">
        <v>0.0</v>
      </c>
    </row>
    <row r="1995" ht="15.75" customHeight="1">
      <c r="A1995" s="5" t="s">
        <v>1320</v>
      </c>
      <c r="B1995" s="15" t="s">
        <v>8620</v>
      </c>
      <c r="C1995" s="5">
        <v>898.0</v>
      </c>
      <c r="D1995" s="5">
        <v>0.0</v>
      </c>
      <c r="E1995" s="5">
        <v>0.0</v>
      </c>
      <c r="F1995" s="5">
        <v>0.0</v>
      </c>
    </row>
    <row r="1996" ht="15.75" customHeight="1">
      <c r="A1996" s="5" t="s">
        <v>1321</v>
      </c>
      <c r="B1996" s="15" t="s">
        <v>8620</v>
      </c>
      <c r="C1996" s="5">
        <v>6656.0</v>
      </c>
      <c r="D1996" s="5">
        <v>5.0</v>
      </c>
      <c r="E1996" s="5">
        <v>1.0</v>
      </c>
      <c r="F1996" s="5">
        <v>0.0</v>
      </c>
    </row>
    <row r="1997" ht="15.75" customHeight="1">
      <c r="A1997" s="5" t="s">
        <v>1322</v>
      </c>
      <c r="B1997" s="15" t="s">
        <v>8620</v>
      </c>
      <c r="C1997" s="5">
        <v>3238.0</v>
      </c>
      <c r="D1997" s="5">
        <v>4.0</v>
      </c>
      <c r="E1997" s="5">
        <v>3.0</v>
      </c>
      <c r="F1997" s="5">
        <v>0.0</v>
      </c>
    </row>
    <row r="1998" ht="15.75" customHeight="1">
      <c r="A1998" s="5" t="s">
        <v>392</v>
      </c>
      <c r="B1998" s="15" t="s">
        <v>8620</v>
      </c>
      <c r="C1998" s="5">
        <v>2237.0</v>
      </c>
      <c r="D1998" s="5">
        <v>2.0</v>
      </c>
      <c r="E1998" s="5">
        <v>2.0</v>
      </c>
      <c r="F1998" s="5">
        <v>0.0</v>
      </c>
    </row>
    <row r="1999" ht="15.75" customHeight="1">
      <c r="A1999" s="5" t="s">
        <v>1323</v>
      </c>
      <c r="B1999" s="15" t="s">
        <v>8620</v>
      </c>
      <c r="C1999" s="5">
        <v>90565.0</v>
      </c>
      <c r="D1999" s="5">
        <v>57.0</v>
      </c>
      <c r="E1999" s="5">
        <v>8.0</v>
      </c>
      <c r="F1999" s="5">
        <v>11.0</v>
      </c>
    </row>
    <row r="2000" ht="15.75" customHeight="1">
      <c r="A2000" s="5" t="s">
        <v>534</v>
      </c>
      <c r="B2000" s="15" t="s">
        <v>8620</v>
      </c>
      <c r="C2000" s="5">
        <v>167203.0</v>
      </c>
      <c r="D2000" s="5">
        <v>115.0</v>
      </c>
      <c r="E2000" s="5">
        <v>24.0</v>
      </c>
      <c r="F2000" s="5">
        <v>24.0</v>
      </c>
    </row>
    <row r="2001" ht="15.75" customHeight="1">
      <c r="A2001" s="5" t="s">
        <v>1324</v>
      </c>
      <c r="B2001" s="15" t="s">
        <v>8620</v>
      </c>
      <c r="C2001" s="5">
        <v>3859.0</v>
      </c>
      <c r="D2001" s="5">
        <v>2.0</v>
      </c>
      <c r="E2001" s="5">
        <v>3.0</v>
      </c>
      <c r="F2001" s="5">
        <v>0.0</v>
      </c>
    </row>
    <row r="2002" ht="15.75" customHeight="1">
      <c r="A2002" s="5" t="s">
        <v>1325</v>
      </c>
      <c r="B2002" s="15" t="s">
        <v>8620</v>
      </c>
      <c r="C2002" s="5">
        <v>5137.0</v>
      </c>
      <c r="D2002" s="5">
        <v>2.0</v>
      </c>
      <c r="E2002" s="5">
        <v>4.0</v>
      </c>
      <c r="F2002" s="5">
        <v>1.0</v>
      </c>
    </row>
    <row r="2003" ht="15.75" customHeight="1">
      <c r="A2003" s="5" t="s">
        <v>1326</v>
      </c>
      <c r="B2003" s="15" t="s">
        <v>8620</v>
      </c>
      <c r="C2003" s="5">
        <v>2428.0</v>
      </c>
      <c r="D2003" s="5">
        <v>1.0</v>
      </c>
      <c r="E2003" s="5">
        <v>1.0</v>
      </c>
      <c r="F2003" s="5">
        <v>2.0</v>
      </c>
    </row>
    <row r="2004" ht="15.75" customHeight="1">
      <c r="A2004" s="5" t="s">
        <v>1327</v>
      </c>
      <c r="B2004" s="15" t="s">
        <v>8620</v>
      </c>
      <c r="C2004" s="5">
        <v>4369.0</v>
      </c>
      <c r="D2004" s="5">
        <v>1.0</v>
      </c>
      <c r="E2004" s="5">
        <v>1.0</v>
      </c>
      <c r="F2004" s="5">
        <v>0.0</v>
      </c>
    </row>
    <row r="2005" ht="15.75" customHeight="1">
      <c r="A2005" s="5" t="s">
        <v>1204</v>
      </c>
      <c r="B2005" s="15" t="s">
        <v>8620</v>
      </c>
      <c r="C2005" s="5">
        <v>2364.0</v>
      </c>
      <c r="D2005" s="5">
        <v>2.0</v>
      </c>
      <c r="E2005" s="5">
        <v>0.0</v>
      </c>
      <c r="F2005" s="5">
        <v>0.0</v>
      </c>
    </row>
    <row r="2006" ht="15.75" customHeight="1">
      <c r="A2006" s="5" t="s">
        <v>1328</v>
      </c>
      <c r="B2006" s="15" t="s">
        <v>8620</v>
      </c>
      <c r="C2006" s="5">
        <v>3425.0</v>
      </c>
      <c r="D2006" s="5">
        <v>2.0</v>
      </c>
      <c r="E2006" s="5">
        <v>4.0</v>
      </c>
      <c r="F2006" s="5">
        <v>0.0</v>
      </c>
    </row>
    <row r="2007" ht="15.75" customHeight="1">
      <c r="A2007" s="5" t="s">
        <v>1329</v>
      </c>
      <c r="B2007" s="15" t="s">
        <v>8620</v>
      </c>
      <c r="C2007" s="5">
        <v>3347.0</v>
      </c>
      <c r="D2007" s="5">
        <v>4.0</v>
      </c>
      <c r="E2007" s="5">
        <v>1.0</v>
      </c>
      <c r="F2007" s="5">
        <v>1.0</v>
      </c>
    </row>
    <row r="2008" ht="15.75" customHeight="1">
      <c r="A2008" s="5" t="s">
        <v>1098</v>
      </c>
      <c r="B2008" s="15" t="s">
        <v>8620</v>
      </c>
      <c r="C2008" s="5">
        <v>1829.0</v>
      </c>
      <c r="D2008" s="5">
        <v>0.0</v>
      </c>
      <c r="E2008" s="5">
        <v>2.0</v>
      </c>
      <c r="F2008" s="5">
        <v>0.0</v>
      </c>
    </row>
    <row r="2009" ht="15.75" customHeight="1">
      <c r="A2009" s="5" t="s">
        <v>1330</v>
      </c>
      <c r="B2009" s="15" t="s">
        <v>8620</v>
      </c>
      <c r="C2009" s="5">
        <v>70132.0</v>
      </c>
      <c r="D2009" s="5">
        <v>50.0</v>
      </c>
      <c r="E2009" s="5">
        <v>8.0</v>
      </c>
      <c r="F2009" s="5">
        <v>6.0</v>
      </c>
    </row>
    <row r="2010" ht="15.75" customHeight="1">
      <c r="A2010" s="5" t="s">
        <v>161</v>
      </c>
      <c r="B2010" s="15" t="s">
        <v>8620</v>
      </c>
      <c r="C2010" s="5">
        <v>2359.0</v>
      </c>
      <c r="D2010" s="5">
        <v>0.0</v>
      </c>
      <c r="E2010" s="5">
        <v>1.0</v>
      </c>
      <c r="F2010" s="5">
        <v>0.0</v>
      </c>
    </row>
    <row r="2011" ht="15.75" customHeight="1">
      <c r="A2011" s="5" t="s">
        <v>1331</v>
      </c>
      <c r="B2011" s="15" t="s">
        <v>8620</v>
      </c>
      <c r="C2011" s="5">
        <v>2311.0</v>
      </c>
      <c r="D2011" s="5">
        <v>1.0</v>
      </c>
      <c r="E2011" s="5">
        <v>1.0</v>
      </c>
      <c r="F2011" s="5">
        <v>1.0</v>
      </c>
    </row>
    <row r="2012" ht="15.75" customHeight="1">
      <c r="A2012" s="5" t="s">
        <v>1332</v>
      </c>
      <c r="B2012" s="15" t="s">
        <v>8620</v>
      </c>
      <c r="C2012" s="5">
        <v>2654.0</v>
      </c>
      <c r="D2012" s="5">
        <v>1.0</v>
      </c>
      <c r="E2012" s="5">
        <v>3.0</v>
      </c>
      <c r="F2012" s="5">
        <v>0.0</v>
      </c>
    </row>
    <row r="2013" ht="15.75" customHeight="1">
      <c r="A2013" s="5" t="s">
        <v>1333</v>
      </c>
      <c r="B2013" s="15" t="s">
        <v>8620</v>
      </c>
      <c r="C2013" s="5">
        <v>2421.0</v>
      </c>
      <c r="D2013" s="5">
        <v>0.0</v>
      </c>
      <c r="E2013" s="5">
        <v>2.0</v>
      </c>
      <c r="F2013" s="5">
        <v>1.0</v>
      </c>
    </row>
    <row r="2014" ht="15.75" customHeight="1">
      <c r="A2014" s="5" t="s">
        <v>1334</v>
      </c>
      <c r="B2014" s="15" t="s">
        <v>8620</v>
      </c>
      <c r="C2014" s="5">
        <v>4100.0</v>
      </c>
      <c r="D2014" s="5">
        <v>1.0</v>
      </c>
      <c r="E2014" s="5">
        <v>4.0</v>
      </c>
      <c r="F2014" s="5">
        <v>0.0</v>
      </c>
    </row>
    <row r="2015" ht="15.75" customHeight="1">
      <c r="A2015" s="5" t="s">
        <v>171</v>
      </c>
      <c r="B2015" s="15" t="s">
        <v>8620</v>
      </c>
      <c r="C2015" s="5">
        <v>1946.0</v>
      </c>
      <c r="D2015" s="5">
        <v>0.0</v>
      </c>
      <c r="E2015" s="5">
        <v>1.0</v>
      </c>
      <c r="F2015" s="5">
        <v>0.0</v>
      </c>
    </row>
    <row r="2016" ht="15.75" customHeight="1">
      <c r="A2016" s="5" t="s">
        <v>559</v>
      </c>
      <c r="B2016" s="15" t="s">
        <v>8620</v>
      </c>
      <c r="C2016" s="5">
        <v>5958.0</v>
      </c>
      <c r="D2016" s="5">
        <v>0.0</v>
      </c>
      <c r="E2016" s="5">
        <v>3.0</v>
      </c>
      <c r="F2016" s="5">
        <v>0.0</v>
      </c>
    </row>
    <row r="2017" ht="15.75" customHeight="1">
      <c r="A2017" s="5" t="s">
        <v>445</v>
      </c>
      <c r="B2017" s="15" t="s">
        <v>8620</v>
      </c>
      <c r="C2017" s="5">
        <v>2764.0</v>
      </c>
      <c r="D2017" s="5">
        <v>1.0</v>
      </c>
      <c r="E2017" s="5">
        <v>2.0</v>
      </c>
      <c r="F2017" s="5">
        <v>0.0</v>
      </c>
    </row>
    <row r="2018" ht="15.75" customHeight="1">
      <c r="A2018" s="5" t="s">
        <v>1335</v>
      </c>
      <c r="B2018" s="15" t="s">
        <v>8620</v>
      </c>
      <c r="C2018" s="5">
        <v>10960.0</v>
      </c>
      <c r="D2018" s="5">
        <v>1.0</v>
      </c>
      <c r="E2018" s="5">
        <v>2.0</v>
      </c>
      <c r="F2018" s="5">
        <v>0.0</v>
      </c>
    </row>
    <row r="2019" ht="15.75" customHeight="1">
      <c r="A2019" s="5" t="s">
        <v>560</v>
      </c>
      <c r="B2019" s="15" t="s">
        <v>8620</v>
      </c>
      <c r="C2019" s="5">
        <v>9565.0</v>
      </c>
      <c r="D2019" s="5">
        <v>1.0</v>
      </c>
      <c r="E2019" s="5">
        <v>3.0</v>
      </c>
      <c r="F2019" s="5">
        <v>0.0</v>
      </c>
    </row>
    <row r="2020" ht="15.75" customHeight="1">
      <c r="A2020" s="5" t="s">
        <v>565</v>
      </c>
      <c r="B2020" s="15" t="s">
        <v>8620</v>
      </c>
      <c r="C2020" s="5">
        <v>8741.0</v>
      </c>
      <c r="D2020" s="5">
        <v>5.0</v>
      </c>
      <c r="E2020" s="5">
        <v>3.0</v>
      </c>
      <c r="F2020" s="5">
        <v>3.0</v>
      </c>
    </row>
    <row r="2021" ht="15.75" customHeight="1">
      <c r="A2021" s="5" t="s">
        <v>708</v>
      </c>
      <c r="B2021" s="15" t="s">
        <v>8620</v>
      </c>
      <c r="C2021" s="5">
        <v>29860.0</v>
      </c>
      <c r="D2021" s="5">
        <v>15.0</v>
      </c>
      <c r="E2021" s="5">
        <v>5.0</v>
      </c>
      <c r="F2021" s="5">
        <v>4.0</v>
      </c>
    </row>
    <row r="2022" ht="15.75" customHeight="1">
      <c r="A2022" s="5" t="s">
        <v>1336</v>
      </c>
      <c r="B2022" s="15" t="s">
        <v>8620</v>
      </c>
      <c r="C2022" s="5">
        <v>9751.0</v>
      </c>
      <c r="D2022" s="5">
        <v>6.0</v>
      </c>
      <c r="E2022" s="5">
        <v>5.0</v>
      </c>
      <c r="F2022" s="5">
        <v>2.0</v>
      </c>
    </row>
    <row r="2023" ht="15.75" customHeight="1">
      <c r="A2023" s="5" t="s">
        <v>783</v>
      </c>
      <c r="B2023" s="15" t="s">
        <v>8620</v>
      </c>
      <c r="C2023" s="5">
        <v>3055.0</v>
      </c>
      <c r="D2023" s="5">
        <v>1.0</v>
      </c>
      <c r="E2023" s="5">
        <v>5.0</v>
      </c>
      <c r="F2023" s="5">
        <v>0.0</v>
      </c>
    </row>
    <row r="2024" ht="15.75" customHeight="1">
      <c r="A2024" s="5" t="s">
        <v>1337</v>
      </c>
      <c r="B2024" s="15" t="s">
        <v>8620</v>
      </c>
      <c r="C2024" s="5">
        <v>1851.0</v>
      </c>
      <c r="D2024" s="5">
        <v>0.0</v>
      </c>
      <c r="E2024" s="5">
        <v>0.0</v>
      </c>
      <c r="F2024" s="5">
        <v>1.0</v>
      </c>
    </row>
    <row r="2025" ht="15.75" customHeight="1">
      <c r="A2025" s="5" t="s">
        <v>1338</v>
      </c>
      <c r="B2025" s="15" t="s">
        <v>8620</v>
      </c>
      <c r="C2025" s="5">
        <v>7118.0</v>
      </c>
      <c r="D2025" s="5">
        <v>1.0</v>
      </c>
      <c r="E2025" s="5">
        <v>5.0</v>
      </c>
      <c r="F2025" s="5">
        <v>0.0</v>
      </c>
    </row>
    <row r="2026" ht="15.75" customHeight="1">
      <c r="A2026" s="5" t="s">
        <v>454</v>
      </c>
      <c r="B2026" s="15" t="s">
        <v>8620</v>
      </c>
      <c r="C2026" s="5">
        <v>4393.0</v>
      </c>
      <c r="D2026" s="5">
        <v>3.0</v>
      </c>
      <c r="E2026" s="5">
        <v>1.0</v>
      </c>
      <c r="F2026" s="5">
        <v>1.0</v>
      </c>
    </row>
    <row r="2027" ht="15.75" customHeight="1">
      <c r="A2027" s="5" t="s">
        <v>990</v>
      </c>
      <c r="B2027" s="15" t="s">
        <v>8620</v>
      </c>
      <c r="C2027" s="5">
        <v>11587.0</v>
      </c>
      <c r="D2027" s="5">
        <v>11.0</v>
      </c>
      <c r="E2027" s="5">
        <v>3.0</v>
      </c>
      <c r="F2027" s="5">
        <v>2.0</v>
      </c>
    </row>
    <row r="2028" ht="15.75" customHeight="1">
      <c r="A2028" s="5" t="s">
        <v>1339</v>
      </c>
      <c r="B2028" s="15" t="s">
        <v>8620</v>
      </c>
      <c r="C2028" s="5">
        <v>5452.0</v>
      </c>
      <c r="D2028" s="5">
        <v>3.0</v>
      </c>
      <c r="E2028" s="5">
        <v>1.0</v>
      </c>
      <c r="F2028" s="5">
        <v>0.0</v>
      </c>
    </row>
    <row r="2029" ht="15.75" customHeight="1">
      <c r="A2029" s="5" t="s">
        <v>993</v>
      </c>
      <c r="B2029" s="15" t="s">
        <v>8620</v>
      </c>
      <c r="C2029" s="5">
        <v>2578.0</v>
      </c>
      <c r="D2029" s="5">
        <v>2.0</v>
      </c>
      <c r="E2029" s="5">
        <v>1.0</v>
      </c>
      <c r="F2029" s="5">
        <v>0.0</v>
      </c>
    </row>
    <row r="2030" ht="15.75" customHeight="1">
      <c r="A2030" s="5" t="s">
        <v>570</v>
      </c>
      <c r="B2030" s="15" t="s">
        <v>8620</v>
      </c>
      <c r="C2030" s="5">
        <v>16381.0</v>
      </c>
      <c r="D2030" s="5">
        <v>11.0</v>
      </c>
      <c r="E2030" s="5">
        <v>4.0</v>
      </c>
      <c r="F2030" s="5">
        <v>1.0</v>
      </c>
    </row>
    <row r="2031" ht="15.75" customHeight="1">
      <c r="A2031" s="5" t="s">
        <v>1340</v>
      </c>
      <c r="B2031" s="15" t="s">
        <v>8620</v>
      </c>
      <c r="C2031" s="5">
        <v>14702.0</v>
      </c>
      <c r="D2031" s="5">
        <v>6.0</v>
      </c>
      <c r="E2031" s="5">
        <v>5.0</v>
      </c>
      <c r="F2031" s="5">
        <v>1.0</v>
      </c>
    </row>
    <row r="2032" ht="15.75" customHeight="1">
      <c r="A2032" s="5" t="s">
        <v>1341</v>
      </c>
      <c r="B2032" s="15" t="s">
        <v>8620</v>
      </c>
      <c r="C2032" s="5">
        <v>3920.0</v>
      </c>
      <c r="D2032" s="5">
        <v>0.0</v>
      </c>
      <c r="E2032" s="5">
        <v>4.0</v>
      </c>
      <c r="F2032" s="5">
        <v>0.0</v>
      </c>
    </row>
    <row r="2033" ht="15.75" customHeight="1">
      <c r="A2033" s="5" t="s">
        <v>727</v>
      </c>
      <c r="B2033" s="15" t="s">
        <v>8620</v>
      </c>
      <c r="C2033" s="5">
        <v>1318.0</v>
      </c>
      <c r="D2033" s="5">
        <v>0.0</v>
      </c>
      <c r="E2033" s="5">
        <v>1.0</v>
      </c>
      <c r="F2033" s="5">
        <v>0.0</v>
      </c>
    </row>
    <row r="2034" ht="15.75" customHeight="1">
      <c r="A2034" s="5" t="s">
        <v>666</v>
      </c>
      <c r="B2034" s="15" t="s">
        <v>8620</v>
      </c>
      <c r="C2034" s="5">
        <v>4478.0</v>
      </c>
      <c r="D2034" s="5">
        <v>1.0</v>
      </c>
      <c r="E2034" s="5">
        <v>1.0</v>
      </c>
      <c r="F2034" s="5">
        <v>0.0</v>
      </c>
    </row>
    <row r="2035" ht="15.75" customHeight="1">
      <c r="A2035" s="5" t="s">
        <v>1342</v>
      </c>
      <c r="B2035" s="15" t="s">
        <v>8620</v>
      </c>
      <c r="C2035" s="5">
        <v>766.0</v>
      </c>
      <c r="D2035" s="5">
        <v>0.0</v>
      </c>
      <c r="E2035" s="5">
        <v>0.0</v>
      </c>
      <c r="F2035" s="5">
        <v>0.0</v>
      </c>
    </row>
    <row r="2036" ht="15.75" customHeight="1">
      <c r="A2036" s="5" t="s">
        <v>574</v>
      </c>
      <c r="B2036" s="15" t="s">
        <v>8620</v>
      </c>
      <c r="C2036" s="5">
        <v>30524.0</v>
      </c>
      <c r="D2036" s="5">
        <v>21.0</v>
      </c>
      <c r="E2036" s="5">
        <v>3.0</v>
      </c>
      <c r="F2036" s="5">
        <v>4.0</v>
      </c>
    </row>
    <row r="2037" ht="15.75" customHeight="1">
      <c r="A2037" s="5" t="s">
        <v>1000</v>
      </c>
      <c r="B2037" s="15" t="s">
        <v>8620</v>
      </c>
      <c r="C2037" s="5">
        <v>1955.0</v>
      </c>
      <c r="D2037" s="5">
        <v>0.0</v>
      </c>
      <c r="E2037" s="5">
        <v>3.0</v>
      </c>
      <c r="F2037" s="5">
        <v>0.0</v>
      </c>
    </row>
    <row r="2038" ht="15.75" customHeight="1">
      <c r="A2038" s="5" t="s">
        <v>1343</v>
      </c>
      <c r="B2038" s="15" t="s">
        <v>8620</v>
      </c>
      <c r="C2038" s="5">
        <v>21190.0</v>
      </c>
      <c r="D2038" s="5">
        <v>19.0</v>
      </c>
      <c r="E2038" s="5">
        <v>3.0</v>
      </c>
      <c r="F2038" s="5">
        <v>4.0</v>
      </c>
    </row>
    <row r="2039" ht="15.75" customHeight="1">
      <c r="A2039" s="5" t="s">
        <v>1344</v>
      </c>
      <c r="B2039" s="15" t="s">
        <v>8620</v>
      </c>
      <c r="C2039" s="5">
        <v>2305.0</v>
      </c>
      <c r="D2039" s="5">
        <v>1.0</v>
      </c>
      <c r="E2039" s="5">
        <v>0.0</v>
      </c>
      <c r="F2039" s="5">
        <v>0.0</v>
      </c>
    </row>
    <row r="2040" ht="15.75" customHeight="1">
      <c r="A2040" s="5" t="s">
        <v>1345</v>
      </c>
      <c r="B2040" s="15" t="s">
        <v>8620</v>
      </c>
      <c r="C2040" s="5">
        <v>8065.0</v>
      </c>
      <c r="D2040" s="5">
        <v>7.0</v>
      </c>
      <c r="E2040" s="5">
        <v>7.0</v>
      </c>
      <c r="F2040" s="5">
        <v>0.0</v>
      </c>
    </row>
    <row r="2041" ht="15.75" customHeight="1">
      <c r="A2041" s="5" t="s">
        <v>1346</v>
      </c>
      <c r="B2041" s="15" t="s">
        <v>8620</v>
      </c>
      <c r="C2041" s="5">
        <v>10963.0</v>
      </c>
      <c r="D2041" s="5">
        <v>3.0</v>
      </c>
      <c r="E2041" s="5">
        <v>4.0</v>
      </c>
      <c r="F2041" s="5">
        <v>3.0</v>
      </c>
    </row>
    <row r="2042" ht="15.75" customHeight="1">
      <c r="A2042" s="5" t="s">
        <v>1347</v>
      </c>
      <c r="B2042" s="15" t="s">
        <v>8620</v>
      </c>
      <c r="C2042" s="5">
        <v>69595.0</v>
      </c>
      <c r="D2042" s="5">
        <v>48.0</v>
      </c>
      <c r="E2042" s="5">
        <v>9.0</v>
      </c>
      <c r="F2042" s="5">
        <v>6.0</v>
      </c>
    </row>
    <row r="2043" ht="15.75" customHeight="1">
      <c r="A2043" s="5" t="s">
        <v>624</v>
      </c>
      <c r="B2043" s="15" t="s">
        <v>8620</v>
      </c>
      <c r="C2043" s="5">
        <v>4171.0</v>
      </c>
      <c r="D2043" s="5">
        <v>3.0</v>
      </c>
      <c r="E2043" s="5">
        <v>6.0</v>
      </c>
      <c r="F2043" s="5">
        <v>0.0</v>
      </c>
    </row>
    <row r="2044" ht="15.75" customHeight="1">
      <c r="A2044" s="5" t="s">
        <v>1348</v>
      </c>
      <c r="B2044" s="15" t="s">
        <v>8620</v>
      </c>
      <c r="C2044" s="5">
        <v>32143.0</v>
      </c>
      <c r="D2044" s="5">
        <v>28.0</v>
      </c>
      <c r="E2044" s="5">
        <v>4.0</v>
      </c>
      <c r="F2044" s="5">
        <v>6.0</v>
      </c>
    </row>
    <row r="2045" ht="15.75" customHeight="1">
      <c r="A2045" s="5" t="s">
        <v>254</v>
      </c>
      <c r="B2045" s="15" t="s">
        <v>605</v>
      </c>
      <c r="C2045" s="5">
        <v>28135.0</v>
      </c>
      <c r="D2045" s="5">
        <v>15.0</v>
      </c>
      <c r="E2045" s="5">
        <v>4.0</v>
      </c>
      <c r="F2045" s="5">
        <v>0.0</v>
      </c>
    </row>
    <row r="2046" ht="15.75" customHeight="1">
      <c r="A2046" s="5" t="s">
        <v>585</v>
      </c>
      <c r="B2046" s="15" t="s">
        <v>605</v>
      </c>
      <c r="C2046" s="5">
        <v>104944.0</v>
      </c>
      <c r="D2046" s="5">
        <v>99.0</v>
      </c>
      <c r="E2046" s="5">
        <v>14.0</v>
      </c>
      <c r="F2046" s="5">
        <v>10.0</v>
      </c>
    </row>
    <row r="2047" ht="15.75" customHeight="1">
      <c r="A2047" s="5" t="s">
        <v>1350</v>
      </c>
      <c r="B2047" s="15" t="s">
        <v>605</v>
      </c>
      <c r="C2047" s="5">
        <v>53244.0</v>
      </c>
      <c r="D2047" s="5">
        <v>31.0</v>
      </c>
      <c r="E2047" s="5">
        <v>13.0</v>
      </c>
      <c r="F2047" s="5">
        <v>4.0</v>
      </c>
    </row>
    <row r="2048" ht="15.75" customHeight="1">
      <c r="A2048" s="5" t="s">
        <v>1351</v>
      </c>
      <c r="B2048" s="15" t="s">
        <v>605</v>
      </c>
      <c r="C2048" s="5">
        <v>99112.0</v>
      </c>
      <c r="D2048" s="5">
        <v>86.0</v>
      </c>
      <c r="E2048" s="5">
        <v>15.0</v>
      </c>
      <c r="F2048" s="5">
        <v>7.0</v>
      </c>
    </row>
    <row r="2049" ht="15.75" customHeight="1">
      <c r="A2049" s="5" t="s">
        <v>1352</v>
      </c>
      <c r="B2049" s="15" t="s">
        <v>605</v>
      </c>
      <c r="C2049" s="5">
        <v>64592.0</v>
      </c>
      <c r="D2049" s="5">
        <v>59.0</v>
      </c>
      <c r="E2049" s="5">
        <v>11.0</v>
      </c>
      <c r="F2049" s="5">
        <v>1.0</v>
      </c>
    </row>
    <row r="2050" ht="15.75" customHeight="1">
      <c r="A2050" s="5" t="s">
        <v>1353</v>
      </c>
      <c r="B2050" s="15" t="s">
        <v>605</v>
      </c>
      <c r="C2050" s="5">
        <v>45860.0</v>
      </c>
      <c r="D2050" s="5">
        <v>34.0</v>
      </c>
      <c r="E2050" s="5">
        <v>6.0</v>
      </c>
      <c r="F2050" s="5">
        <v>6.0</v>
      </c>
    </row>
    <row r="2051" ht="15.75" customHeight="1">
      <c r="A2051" s="5" t="s">
        <v>1354</v>
      </c>
      <c r="B2051" s="15" t="s">
        <v>605</v>
      </c>
      <c r="C2051" s="5">
        <v>69324.0</v>
      </c>
      <c r="D2051" s="5">
        <v>54.0</v>
      </c>
      <c r="E2051" s="5">
        <v>19.0</v>
      </c>
      <c r="F2051" s="5">
        <v>9.0</v>
      </c>
    </row>
    <row r="2052" ht="15.75" customHeight="1">
      <c r="A2052" s="5" t="s">
        <v>532</v>
      </c>
      <c r="B2052" s="15" t="s">
        <v>605</v>
      </c>
      <c r="C2052" s="5">
        <v>44081.0</v>
      </c>
      <c r="D2052" s="5">
        <v>25.0</v>
      </c>
      <c r="E2052" s="5">
        <v>8.0</v>
      </c>
      <c r="F2052" s="5">
        <v>0.0</v>
      </c>
    </row>
    <row r="2053" ht="15.75" customHeight="1">
      <c r="A2053" s="5" t="s">
        <v>28</v>
      </c>
      <c r="B2053" s="15" t="s">
        <v>605</v>
      </c>
      <c r="C2053" s="5">
        <v>373451.0</v>
      </c>
      <c r="D2053" s="5">
        <v>272.0</v>
      </c>
      <c r="E2053" s="5">
        <v>43.0</v>
      </c>
      <c r="F2053" s="5">
        <v>39.0</v>
      </c>
    </row>
    <row r="2054" ht="15.75" customHeight="1">
      <c r="A2054" s="5" t="s">
        <v>146</v>
      </c>
      <c r="B2054" s="15" t="s">
        <v>605</v>
      </c>
      <c r="C2054" s="5">
        <v>28188.0</v>
      </c>
      <c r="D2054" s="5">
        <v>15.0</v>
      </c>
      <c r="E2054" s="5">
        <v>3.0</v>
      </c>
      <c r="F2054" s="5">
        <v>1.0</v>
      </c>
    </row>
    <row r="2055" ht="15.75" customHeight="1">
      <c r="A2055" s="5" t="s">
        <v>535</v>
      </c>
      <c r="B2055" s="15" t="s">
        <v>605</v>
      </c>
      <c r="C2055" s="5">
        <v>39094.0</v>
      </c>
      <c r="D2055" s="5">
        <v>19.0</v>
      </c>
      <c r="E2055" s="5">
        <v>10.0</v>
      </c>
      <c r="F2055" s="5">
        <v>3.0</v>
      </c>
    </row>
    <row r="2056" ht="15.75" customHeight="1">
      <c r="A2056" s="5" t="s">
        <v>148</v>
      </c>
      <c r="B2056" s="15" t="s">
        <v>605</v>
      </c>
      <c r="C2056" s="5">
        <v>136412.0</v>
      </c>
      <c r="D2056" s="5">
        <v>125.0</v>
      </c>
      <c r="E2056" s="5">
        <v>19.0</v>
      </c>
      <c r="F2056" s="5">
        <v>11.0</v>
      </c>
    </row>
    <row r="2057" ht="15.75" customHeight="1">
      <c r="A2057" s="5" t="s">
        <v>1355</v>
      </c>
      <c r="B2057" s="15" t="s">
        <v>605</v>
      </c>
      <c r="C2057" s="5">
        <v>201295.0</v>
      </c>
      <c r="D2057" s="5">
        <v>132.0</v>
      </c>
      <c r="E2057" s="5">
        <v>26.0</v>
      </c>
      <c r="F2057" s="5">
        <v>17.0</v>
      </c>
    </row>
    <row r="2058" ht="15.75" customHeight="1">
      <c r="A2058" s="5" t="s">
        <v>537</v>
      </c>
      <c r="B2058" s="15" t="s">
        <v>605</v>
      </c>
      <c r="C2058" s="5">
        <v>41819.0</v>
      </c>
      <c r="D2058" s="5">
        <v>31.0</v>
      </c>
      <c r="E2058" s="5">
        <v>8.0</v>
      </c>
      <c r="F2058" s="5">
        <v>3.0</v>
      </c>
    </row>
    <row r="2059" ht="15.75" customHeight="1">
      <c r="A2059" s="5" t="s">
        <v>1356</v>
      </c>
      <c r="B2059" s="15" t="s">
        <v>605</v>
      </c>
      <c r="C2059" s="5">
        <v>105563.0</v>
      </c>
      <c r="D2059" s="5">
        <v>76.0</v>
      </c>
      <c r="E2059" s="5">
        <v>16.0</v>
      </c>
      <c r="F2059" s="5">
        <v>7.0</v>
      </c>
    </row>
    <row r="2060" ht="15.75" customHeight="1">
      <c r="A2060" s="5" t="s">
        <v>1357</v>
      </c>
      <c r="B2060" s="15" t="s">
        <v>605</v>
      </c>
      <c r="C2060" s="5">
        <v>36568.0</v>
      </c>
      <c r="D2060" s="5">
        <v>21.0</v>
      </c>
      <c r="E2060" s="5">
        <v>8.0</v>
      </c>
      <c r="F2060" s="5">
        <v>2.0</v>
      </c>
    </row>
    <row r="2061" ht="15.75" customHeight="1">
      <c r="A2061" s="5" t="s">
        <v>153</v>
      </c>
      <c r="B2061" s="15" t="s">
        <v>605</v>
      </c>
      <c r="C2061" s="5">
        <v>42441.0</v>
      </c>
      <c r="D2061" s="5">
        <v>33.0</v>
      </c>
      <c r="E2061" s="5">
        <v>7.0</v>
      </c>
      <c r="F2061" s="5">
        <v>5.0</v>
      </c>
    </row>
    <row r="2062" ht="15.75" customHeight="1">
      <c r="A2062" s="5" t="s">
        <v>1358</v>
      </c>
      <c r="B2062" s="15" t="s">
        <v>605</v>
      </c>
      <c r="C2062" s="5">
        <v>1260226.0</v>
      </c>
      <c r="D2062" s="5">
        <v>1102.0</v>
      </c>
      <c r="E2062" s="5">
        <v>294.0</v>
      </c>
      <c r="F2062" s="5">
        <v>133.0</v>
      </c>
    </row>
    <row r="2063" ht="15.75" customHeight="1">
      <c r="A2063" s="5" t="s">
        <v>1359</v>
      </c>
      <c r="B2063" s="15" t="s">
        <v>605</v>
      </c>
      <c r="C2063" s="5">
        <v>52221.0</v>
      </c>
      <c r="D2063" s="5">
        <v>29.0</v>
      </c>
      <c r="E2063" s="5">
        <v>11.0</v>
      </c>
      <c r="F2063" s="5">
        <v>5.0</v>
      </c>
    </row>
    <row r="2064" ht="15.75" customHeight="1">
      <c r="A2064" s="5" t="s">
        <v>1360</v>
      </c>
      <c r="B2064" s="15" t="s">
        <v>605</v>
      </c>
      <c r="C2064" s="5">
        <v>38545.0</v>
      </c>
      <c r="D2064" s="5">
        <v>27.0</v>
      </c>
      <c r="E2064" s="5">
        <v>5.0</v>
      </c>
      <c r="F2064" s="5">
        <v>1.0</v>
      </c>
    </row>
    <row r="2065" ht="15.75" customHeight="1">
      <c r="A2065" s="5" t="s">
        <v>590</v>
      </c>
      <c r="B2065" s="15" t="s">
        <v>605</v>
      </c>
      <c r="C2065" s="5">
        <v>189282.0</v>
      </c>
      <c r="D2065" s="5">
        <v>166.0</v>
      </c>
      <c r="E2065" s="5">
        <v>17.0</v>
      </c>
      <c r="F2065" s="5">
        <v>24.0</v>
      </c>
    </row>
    <row r="2066" ht="15.75" customHeight="1">
      <c r="A2066" s="5" t="s">
        <v>1231</v>
      </c>
      <c r="B2066" s="15" t="s">
        <v>605</v>
      </c>
      <c r="C2066" s="5">
        <v>75876.0</v>
      </c>
      <c r="D2066" s="5">
        <v>78.0</v>
      </c>
      <c r="E2066" s="5">
        <v>11.0</v>
      </c>
      <c r="F2066" s="5">
        <v>13.0</v>
      </c>
    </row>
    <row r="2067" ht="15.75" customHeight="1">
      <c r="A2067" s="5" t="s">
        <v>310</v>
      </c>
      <c r="B2067" s="15" t="s">
        <v>605</v>
      </c>
      <c r="C2067" s="5">
        <v>150492.0</v>
      </c>
      <c r="D2067" s="5">
        <v>99.0</v>
      </c>
      <c r="E2067" s="5">
        <v>14.0</v>
      </c>
      <c r="F2067" s="5">
        <v>14.0</v>
      </c>
    </row>
    <row r="2068" ht="15.75" customHeight="1">
      <c r="A2068" s="5" t="s">
        <v>50</v>
      </c>
      <c r="B2068" s="15" t="s">
        <v>605</v>
      </c>
      <c r="C2068" s="5">
        <v>28683.0</v>
      </c>
      <c r="D2068" s="5">
        <v>32.0</v>
      </c>
      <c r="E2068" s="5">
        <v>7.0</v>
      </c>
      <c r="F2068" s="5">
        <v>3.0</v>
      </c>
    </row>
    <row r="2069" ht="15.75" customHeight="1">
      <c r="A2069" s="5" t="s">
        <v>51</v>
      </c>
      <c r="B2069" s="15" t="s">
        <v>605</v>
      </c>
      <c r="C2069" s="5">
        <v>1233388.0</v>
      </c>
      <c r="D2069" s="5">
        <v>1107.0</v>
      </c>
      <c r="E2069" s="5">
        <v>265.0</v>
      </c>
      <c r="F2069" s="5">
        <v>134.0</v>
      </c>
    </row>
    <row r="2070" ht="15.75" customHeight="1">
      <c r="A2070" s="5" t="s">
        <v>159</v>
      </c>
      <c r="B2070" s="15" t="s">
        <v>605</v>
      </c>
      <c r="C2070" s="5">
        <v>42560.0</v>
      </c>
      <c r="D2070" s="5">
        <v>25.0</v>
      </c>
      <c r="E2070" s="5">
        <v>7.0</v>
      </c>
      <c r="F2070" s="5">
        <v>3.0</v>
      </c>
    </row>
    <row r="2071" ht="15.75" customHeight="1">
      <c r="A2071" s="5" t="s">
        <v>1361</v>
      </c>
      <c r="B2071" s="15" t="s">
        <v>605</v>
      </c>
      <c r="C2071" s="5">
        <v>30345.0</v>
      </c>
      <c r="D2071" s="5">
        <v>31.0</v>
      </c>
      <c r="E2071" s="5">
        <v>5.0</v>
      </c>
      <c r="F2071" s="5">
        <v>0.0</v>
      </c>
    </row>
    <row r="2072" ht="15.75" customHeight="1">
      <c r="A2072" s="5" t="s">
        <v>1362</v>
      </c>
      <c r="B2072" s="15" t="s">
        <v>605</v>
      </c>
      <c r="C2072" s="5">
        <v>94123.0</v>
      </c>
      <c r="D2072" s="5">
        <v>58.0</v>
      </c>
      <c r="E2072" s="5">
        <v>12.0</v>
      </c>
      <c r="F2072" s="5">
        <v>13.0</v>
      </c>
    </row>
    <row r="2073" ht="15.75" customHeight="1">
      <c r="A2073" s="5" t="s">
        <v>53</v>
      </c>
      <c r="B2073" s="15" t="s">
        <v>605</v>
      </c>
      <c r="C2073" s="5">
        <v>164599.0</v>
      </c>
      <c r="D2073" s="5">
        <v>132.0</v>
      </c>
      <c r="E2073" s="5">
        <v>16.0</v>
      </c>
      <c r="F2073" s="5">
        <v>16.0</v>
      </c>
    </row>
    <row r="2074" ht="15.75" customHeight="1">
      <c r="A2074" s="5" t="s">
        <v>1363</v>
      </c>
      <c r="B2074" s="15" t="s">
        <v>605</v>
      </c>
      <c r="C2074" s="5">
        <v>39594.0</v>
      </c>
      <c r="D2074" s="5">
        <v>38.0</v>
      </c>
      <c r="E2074" s="5">
        <v>12.0</v>
      </c>
      <c r="F2074" s="5">
        <v>2.0</v>
      </c>
    </row>
    <row r="2075" ht="15.75" customHeight="1">
      <c r="A2075" s="5" t="s">
        <v>346</v>
      </c>
      <c r="B2075" s="15" t="s">
        <v>605</v>
      </c>
      <c r="C2075" s="5">
        <v>806480.0</v>
      </c>
      <c r="D2075" s="5">
        <v>681.0</v>
      </c>
      <c r="E2075" s="5">
        <v>165.0</v>
      </c>
      <c r="F2075" s="5">
        <v>110.0</v>
      </c>
    </row>
    <row r="2076" ht="15.75" customHeight="1">
      <c r="A2076" s="5" t="s">
        <v>430</v>
      </c>
      <c r="B2076" s="15" t="s">
        <v>605</v>
      </c>
      <c r="C2076" s="5">
        <v>75380.0</v>
      </c>
      <c r="D2076" s="5">
        <v>62.0</v>
      </c>
      <c r="E2076" s="5">
        <v>11.0</v>
      </c>
      <c r="F2076" s="5">
        <v>7.0</v>
      </c>
    </row>
    <row r="2077" ht="15.75" customHeight="1">
      <c r="A2077" s="5" t="s">
        <v>547</v>
      </c>
      <c r="B2077" s="15" t="s">
        <v>605</v>
      </c>
      <c r="C2077" s="5">
        <v>31776.0</v>
      </c>
      <c r="D2077" s="5">
        <v>20.0</v>
      </c>
      <c r="E2077" s="5">
        <v>6.0</v>
      </c>
      <c r="F2077" s="5">
        <v>2.0</v>
      </c>
    </row>
    <row r="2078" ht="15.75" customHeight="1">
      <c r="A2078" s="5" t="s">
        <v>595</v>
      </c>
      <c r="B2078" s="15" t="s">
        <v>605</v>
      </c>
      <c r="C2078" s="5">
        <v>15546.0</v>
      </c>
      <c r="D2078" s="5">
        <v>7.0</v>
      </c>
      <c r="E2078" s="5">
        <v>4.0</v>
      </c>
      <c r="F2078" s="5">
        <v>0.0</v>
      </c>
    </row>
    <row r="2079" ht="15.75" customHeight="1">
      <c r="A2079" s="5" t="s">
        <v>55</v>
      </c>
      <c r="B2079" s="15" t="s">
        <v>605</v>
      </c>
      <c r="C2079" s="5">
        <v>27887.0</v>
      </c>
      <c r="D2079" s="5">
        <v>19.0</v>
      </c>
      <c r="E2079" s="5">
        <v>4.0</v>
      </c>
      <c r="F2079" s="5">
        <v>2.0</v>
      </c>
    </row>
    <row r="2080" ht="15.75" customHeight="1">
      <c r="A2080" s="5" t="s">
        <v>1364</v>
      </c>
      <c r="B2080" s="15" t="s">
        <v>605</v>
      </c>
      <c r="C2080" s="5">
        <v>43181.0</v>
      </c>
      <c r="D2080" s="5">
        <v>27.0</v>
      </c>
      <c r="E2080" s="5">
        <v>8.0</v>
      </c>
      <c r="F2080" s="5">
        <v>3.0</v>
      </c>
    </row>
    <row r="2081" ht="15.75" customHeight="1">
      <c r="A2081" s="5" t="s">
        <v>1365</v>
      </c>
      <c r="B2081" s="15" t="s">
        <v>605</v>
      </c>
      <c r="C2081" s="5">
        <v>28722.0</v>
      </c>
      <c r="D2081" s="5">
        <v>19.0</v>
      </c>
      <c r="E2081" s="5">
        <v>4.0</v>
      </c>
      <c r="F2081" s="5">
        <v>1.0</v>
      </c>
    </row>
    <row r="2082" ht="15.75" customHeight="1">
      <c r="A2082" s="5" t="s">
        <v>352</v>
      </c>
      <c r="B2082" s="15" t="s">
        <v>605</v>
      </c>
      <c r="C2082" s="5">
        <v>43841.0</v>
      </c>
      <c r="D2082" s="5">
        <v>14.0</v>
      </c>
      <c r="E2082" s="5">
        <v>12.0</v>
      </c>
      <c r="F2082" s="5">
        <v>1.0</v>
      </c>
    </row>
    <row r="2083" ht="15.75" customHeight="1">
      <c r="A2083" s="5" t="s">
        <v>908</v>
      </c>
      <c r="B2083" s="15" t="s">
        <v>605</v>
      </c>
      <c r="C2083" s="5">
        <v>58639.0</v>
      </c>
      <c r="D2083" s="5">
        <v>48.0</v>
      </c>
      <c r="E2083" s="5">
        <v>10.0</v>
      </c>
      <c r="F2083" s="5">
        <v>3.0</v>
      </c>
    </row>
    <row r="2084" ht="15.75" customHeight="1">
      <c r="A2084" s="5" t="s">
        <v>57</v>
      </c>
      <c r="B2084" s="15" t="s">
        <v>605</v>
      </c>
      <c r="C2084" s="5">
        <v>32794.0</v>
      </c>
      <c r="D2084" s="5">
        <v>24.0</v>
      </c>
      <c r="E2084" s="5">
        <v>9.0</v>
      </c>
      <c r="F2084" s="5">
        <v>3.0</v>
      </c>
    </row>
    <row r="2085" ht="15.75" customHeight="1">
      <c r="A2085" s="5" t="s">
        <v>58</v>
      </c>
      <c r="B2085" s="15" t="s">
        <v>605</v>
      </c>
      <c r="C2085" s="5">
        <v>67683.0</v>
      </c>
      <c r="D2085" s="5">
        <v>47.0</v>
      </c>
      <c r="E2085" s="5">
        <v>15.0</v>
      </c>
      <c r="F2085" s="5">
        <v>4.0</v>
      </c>
    </row>
    <row r="2086" ht="15.75" customHeight="1">
      <c r="A2086" s="5" t="s">
        <v>555</v>
      </c>
      <c r="B2086" s="15" t="s">
        <v>605</v>
      </c>
      <c r="C2086" s="5">
        <v>60970.0</v>
      </c>
      <c r="D2086" s="5">
        <v>40.0</v>
      </c>
      <c r="E2086" s="5">
        <v>11.0</v>
      </c>
      <c r="F2086" s="5">
        <v>1.0</v>
      </c>
    </row>
    <row r="2087" ht="15.75" customHeight="1">
      <c r="A2087" s="5" t="s">
        <v>214</v>
      </c>
      <c r="B2087" s="15" t="s">
        <v>605</v>
      </c>
      <c r="C2087" s="5">
        <v>229360.0</v>
      </c>
      <c r="D2087" s="5">
        <v>180.0</v>
      </c>
      <c r="E2087" s="5">
        <v>38.0</v>
      </c>
      <c r="F2087" s="5">
        <v>21.0</v>
      </c>
    </row>
    <row r="2088" ht="15.75" customHeight="1">
      <c r="A2088" s="5" t="s">
        <v>61</v>
      </c>
      <c r="B2088" s="15" t="s">
        <v>605</v>
      </c>
      <c r="C2088" s="5">
        <v>61568.0</v>
      </c>
      <c r="D2088" s="5">
        <v>38.0</v>
      </c>
      <c r="E2088" s="5">
        <v>11.0</v>
      </c>
      <c r="F2088" s="5">
        <v>4.0</v>
      </c>
    </row>
    <row r="2089" ht="15.75" customHeight="1">
      <c r="A2089" s="5" t="s">
        <v>1366</v>
      </c>
      <c r="B2089" s="15" t="s">
        <v>605</v>
      </c>
      <c r="C2089" s="5">
        <v>169517.0</v>
      </c>
      <c r="D2089" s="5">
        <v>121.0</v>
      </c>
      <c r="E2089" s="5">
        <v>20.0</v>
      </c>
      <c r="F2089" s="5">
        <v>16.0</v>
      </c>
    </row>
    <row r="2090" ht="15.75" customHeight="1">
      <c r="A2090" s="5" t="s">
        <v>171</v>
      </c>
      <c r="B2090" s="15" t="s">
        <v>605</v>
      </c>
      <c r="C2090" s="5">
        <v>45532.0</v>
      </c>
      <c r="D2090" s="5">
        <v>36.0</v>
      </c>
      <c r="E2090" s="5">
        <v>12.0</v>
      </c>
      <c r="F2090" s="5">
        <v>2.0</v>
      </c>
    </row>
    <row r="2091" ht="15.75" customHeight="1">
      <c r="A2091" s="5" t="s">
        <v>1367</v>
      </c>
      <c r="B2091" s="15" t="s">
        <v>605</v>
      </c>
      <c r="C2091" s="5">
        <v>304280.0</v>
      </c>
      <c r="D2091" s="5">
        <v>185.0</v>
      </c>
      <c r="E2091" s="5">
        <v>53.0</v>
      </c>
      <c r="F2091" s="5">
        <v>24.0</v>
      </c>
    </row>
    <row r="2092" ht="15.75" customHeight="1">
      <c r="A2092" s="5" t="s">
        <v>651</v>
      </c>
      <c r="B2092" s="15" t="s">
        <v>605</v>
      </c>
      <c r="C2092" s="5">
        <v>434629.0</v>
      </c>
      <c r="D2092" s="5">
        <v>373.0</v>
      </c>
      <c r="E2092" s="5">
        <v>71.0</v>
      </c>
      <c r="F2092" s="5">
        <v>46.0</v>
      </c>
    </row>
    <row r="2093" ht="15.75" customHeight="1">
      <c r="A2093" s="5" t="s">
        <v>66</v>
      </c>
      <c r="B2093" s="15" t="s">
        <v>605</v>
      </c>
      <c r="C2093" s="5">
        <v>43954.0</v>
      </c>
      <c r="D2093" s="5">
        <v>22.0</v>
      </c>
      <c r="E2093" s="5">
        <v>5.0</v>
      </c>
      <c r="F2093" s="5">
        <v>1.0</v>
      </c>
    </row>
    <row r="2094" ht="15.75" customHeight="1">
      <c r="A2094" s="5" t="s">
        <v>1368</v>
      </c>
      <c r="B2094" s="15" t="s">
        <v>605</v>
      </c>
      <c r="C2094" s="5">
        <v>233231.0</v>
      </c>
      <c r="D2094" s="5">
        <v>201.0</v>
      </c>
      <c r="E2094" s="5">
        <v>42.0</v>
      </c>
      <c r="F2094" s="5">
        <v>21.0</v>
      </c>
    </row>
    <row r="2095" ht="15.75" customHeight="1">
      <c r="A2095" s="5" t="s">
        <v>68</v>
      </c>
      <c r="B2095" s="15" t="s">
        <v>605</v>
      </c>
      <c r="C2095" s="5">
        <v>65656.0</v>
      </c>
      <c r="D2095" s="5">
        <v>44.0</v>
      </c>
      <c r="E2095" s="5">
        <v>12.0</v>
      </c>
      <c r="F2095" s="5">
        <v>6.0</v>
      </c>
    </row>
    <row r="2096" ht="15.75" customHeight="1">
      <c r="A2096" s="5" t="s">
        <v>1369</v>
      </c>
      <c r="B2096" s="15" t="s">
        <v>605</v>
      </c>
      <c r="C2096" s="5">
        <v>175873.0</v>
      </c>
      <c r="D2096" s="5">
        <v>118.0</v>
      </c>
      <c r="E2096" s="5">
        <v>21.0</v>
      </c>
      <c r="F2096" s="5">
        <v>22.0</v>
      </c>
    </row>
    <row r="2097" ht="15.75" customHeight="1">
      <c r="A2097" s="5" t="s">
        <v>1370</v>
      </c>
      <c r="B2097" s="15" t="s">
        <v>605</v>
      </c>
      <c r="C2097" s="5">
        <v>23329.0</v>
      </c>
      <c r="D2097" s="5">
        <v>16.0</v>
      </c>
      <c r="E2097" s="5">
        <v>2.0</v>
      </c>
      <c r="F2097" s="5">
        <v>0.0</v>
      </c>
    </row>
    <row r="2098" ht="15.75" customHeight="1">
      <c r="A2098" s="5" t="s">
        <v>565</v>
      </c>
      <c r="B2098" s="15" t="s">
        <v>605</v>
      </c>
      <c r="C2098" s="5">
        <v>40945.0</v>
      </c>
      <c r="D2098" s="5">
        <v>26.0</v>
      </c>
      <c r="E2098" s="5">
        <v>7.0</v>
      </c>
      <c r="F2098" s="5">
        <v>2.0</v>
      </c>
    </row>
    <row r="2099" ht="15.75" customHeight="1">
      <c r="A2099" s="5" t="s">
        <v>603</v>
      </c>
      <c r="B2099" s="15" t="s">
        <v>605</v>
      </c>
      <c r="C2099" s="5">
        <v>103964.0</v>
      </c>
      <c r="D2099" s="5">
        <v>78.0</v>
      </c>
      <c r="E2099" s="5">
        <v>10.0</v>
      </c>
      <c r="F2099" s="5">
        <v>15.0</v>
      </c>
    </row>
    <row r="2100" ht="15.75" customHeight="1">
      <c r="A2100" s="5" t="s">
        <v>71</v>
      </c>
      <c r="B2100" s="15" t="s">
        <v>605</v>
      </c>
      <c r="C2100" s="5">
        <v>14445.0</v>
      </c>
      <c r="D2100" s="5">
        <v>6.0</v>
      </c>
      <c r="E2100" s="5">
        <v>1.0</v>
      </c>
      <c r="F2100" s="5">
        <v>1.0</v>
      </c>
    </row>
    <row r="2101" ht="15.75" customHeight="1">
      <c r="A2101" s="5" t="s">
        <v>72</v>
      </c>
      <c r="B2101" s="15" t="s">
        <v>605</v>
      </c>
      <c r="C2101" s="5">
        <v>532183.0</v>
      </c>
      <c r="D2101" s="5">
        <v>477.0</v>
      </c>
      <c r="E2101" s="5">
        <v>84.0</v>
      </c>
      <c r="F2101" s="5">
        <v>67.0</v>
      </c>
    </row>
    <row r="2102" ht="15.75" customHeight="1">
      <c r="A2102" s="5" t="s">
        <v>73</v>
      </c>
      <c r="B2102" s="15" t="s">
        <v>605</v>
      </c>
      <c r="C2102" s="5">
        <v>14786.0</v>
      </c>
      <c r="D2102" s="5">
        <v>2.0</v>
      </c>
      <c r="E2102" s="5">
        <v>2.0</v>
      </c>
      <c r="F2102" s="5">
        <v>1.0</v>
      </c>
    </row>
    <row r="2103" ht="15.75" customHeight="1">
      <c r="A2103" s="5" t="s">
        <v>1371</v>
      </c>
      <c r="B2103" s="15" t="s">
        <v>605</v>
      </c>
      <c r="C2103" s="5">
        <v>35089.0</v>
      </c>
      <c r="D2103" s="5">
        <v>14.0</v>
      </c>
      <c r="E2103" s="5">
        <v>6.0</v>
      </c>
      <c r="F2103" s="5">
        <v>2.0</v>
      </c>
    </row>
    <row r="2104" ht="15.75" customHeight="1">
      <c r="A2104" s="5" t="s">
        <v>1372</v>
      </c>
      <c r="B2104" s="15" t="s">
        <v>605</v>
      </c>
      <c r="C2104" s="5">
        <v>85975.0</v>
      </c>
      <c r="D2104" s="5">
        <v>64.0</v>
      </c>
      <c r="E2104" s="5">
        <v>16.0</v>
      </c>
      <c r="F2104" s="5">
        <v>5.0</v>
      </c>
    </row>
    <row r="2105" ht="15.75" customHeight="1">
      <c r="A2105" s="5" t="s">
        <v>604</v>
      </c>
      <c r="B2105" s="15" t="s">
        <v>605</v>
      </c>
      <c r="C2105" s="5">
        <v>14375.0</v>
      </c>
      <c r="D2105" s="5">
        <v>8.0</v>
      </c>
      <c r="E2105" s="5">
        <v>4.0</v>
      </c>
      <c r="F2105" s="5">
        <v>1.0</v>
      </c>
    </row>
    <row r="2106" ht="15.75" customHeight="1">
      <c r="A2106" s="5" t="s">
        <v>715</v>
      </c>
      <c r="B2106" s="15" t="s">
        <v>605</v>
      </c>
      <c r="C2106" s="5">
        <v>41019.0</v>
      </c>
      <c r="D2106" s="5">
        <v>36.0</v>
      </c>
      <c r="E2106" s="5">
        <v>9.0</v>
      </c>
      <c r="F2106" s="5">
        <v>2.0</v>
      </c>
    </row>
    <row r="2107" ht="15.75" customHeight="1">
      <c r="A2107" s="5" t="s">
        <v>452</v>
      </c>
      <c r="B2107" s="15" t="s">
        <v>605</v>
      </c>
      <c r="C2107" s="5">
        <v>19006.0</v>
      </c>
      <c r="D2107" s="5">
        <v>10.0</v>
      </c>
      <c r="E2107" s="5">
        <v>5.0</v>
      </c>
      <c r="F2107" s="5">
        <v>0.0</v>
      </c>
    </row>
    <row r="2108" ht="15.75" customHeight="1">
      <c r="A2108" s="5" t="s">
        <v>74</v>
      </c>
      <c r="B2108" s="15" t="s">
        <v>605</v>
      </c>
      <c r="C2108" s="5">
        <v>35886.0</v>
      </c>
      <c r="D2108" s="5">
        <v>20.0</v>
      </c>
      <c r="E2108" s="5">
        <v>8.0</v>
      </c>
      <c r="F2108" s="5">
        <v>3.0</v>
      </c>
    </row>
    <row r="2109" ht="15.75" customHeight="1">
      <c r="A2109" s="5" t="s">
        <v>1373</v>
      </c>
      <c r="B2109" s="15" t="s">
        <v>605</v>
      </c>
      <c r="C2109" s="5">
        <v>56742.0</v>
      </c>
      <c r="D2109" s="5">
        <v>36.0</v>
      </c>
      <c r="E2109" s="5">
        <v>8.0</v>
      </c>
      <c r="F2109" s="5">
        <v>1.0</v>
      </c>
    </row>
    <row r="2110" ht="15.75" customHeight="1">
      <c r="A2110" s="5" t="s">
        <v>76</v>
      </c>
      <c r="B2110" s="15" t="s">
        <v>605</v>
      </c>
      <c r="C2110" s="5">
        <v>28268.0</v>
      </c>
      <c r="D2110" s="5">
        <v>19.0</v>
      </c>
      <c r="E2110" s="5">
        <v>3.0</v>
      </c>
      <c r="F2110" s="5">
        <v>1.0</v>
      </c>
    </row>
    <row r="2111" ht="15.75" customHeight="1">
      <c r="A2111" s="5" t="s">
        <v>1374</v>
      </c>
      <c r="B2111" s="15" t="s">
        <v>605</v>
      </c>
      <c r="C2111" s="5">
        <v>162088.0</v>
      </c>
      <c r="D2111" s="5">
        <v>124.0</v>
      </c>
      <c r="E2111" s="5">
        <v>17.0</v>
      </c>
      <c r="F2111" s="5">
        <v>11.0</v>
      </c>
    </row>
    <row r="2112" ht="15.75" customHeight="1">
      <c r="A2112" s="5" t="s">
        <v>1375</v>
      </c>
      <c r="B2112" s="15" t="s">
        <v>605</v>
      </c>
      <c r="C2112" s="5">
        <v>41579.0</v>
      </c>
      <c r="D2112" s="5">
        <v>22.0</v>
      </c>
      <c r="E2112" s="5">
        <v>5.0</v>
      </c>
      <c r="F2112" s="5">
        <v>1.0</v>
      </c>
    </row>
    <row r="2113" ht="15.75" customHeight="1">
      <c r="A2113" s="5" t="s">
        <v>367</v>
      </c>
      <c r="B2113" s="15" t="s">
        <v>605</v>
      </c>
      <c r="C2113" s="5">
        <v>34204.0</v>
      </c>
      <c r="D2113" s="5">
        <v>22.0</v>
      </c>
      <c r="E2113" s="5">
        <v>5.0</v>
      </c>
      <c r="F2113" s="5">
        <v>1.0</v>
      </c>
    </row>
    <row r="2114" ht="15.75" customHeight="1">
      <c r="A2114" s="5" t="s">
        <v>570</v>
      </c>
      <c r="B2114" s="15" t="s">
        <v>605</v>
      </c>
      <c r="C2114" s="5">
        <v>121912.0</v>
      </c>
      <c r="D2114" s="5">
        <v>96.0</v>
      </c>
      <c r="E2114" s="5">
        <v>22.0</v>
      </c>
      <c r="F2114" s="5">
        <v>10.0</v>
      </c>
    </row>
    <row r="2115" ht="15.75" customHeight="1">
      <c r="A2115" s="5" t="s">
        <v>1376</v>
      </c>
      <c r="B2115" s="15" t="s">
        <v>605</v>
      </c>
      <c r="C2115" s="5">
        <v>77111.0</v>
      </c>
      <c r="D2115" s="5">
        <v>53.0</v>
      </c>
      <c r="E2115" s="5">
        <v>13.0</v>
      </c>
      <c r="F2115" s="5">
        <v>3.0</v>
      </c>
    </row>
    <row r="2116" ht="15.75" customHeight="1">
      <c r="A2116" s="5" t="s">
        <v>1377</v>
      </c>
      <c r="B2116" s="15" t="s">
        <v>605</v>
      </c>
      <c r="C2116" s="5">
        <v>59915.0</v>
      </c>
      <c r="D2116" s="5">
        <v>36.0</v>
      </c>
      <c r="E2116" s="5">
        <v>12.0</v>
      </c>
      <c r="F2116" s="5">
        <v>5.0</v>
      </c>
    </row>
    <row r="2117" ht="15.75" customHeight="1">
      <c r="A2117" s="5" t="s">
        <v>1378</v>
      </c>
      <c r="B2117" s="15" t="s">
        <v>605</v>
      </c>
      <c r="C2117" s="5">
        <v>77338.0</v>
      </c>
      <c r="D2117" s="5">
        <v>58.0</v>
      </c>
      <c r="E2117" s="5">
        <v>12.0</v>
      </c>
      <c r="F2117" s="5">
        <v>2.0</v>
      </c>
    </row>
    <row r="2118" ht="15.75" customHeight="1">
      <c r="A2118" s="5" t="s">
        <v>1245</v>
      </c>
      <c r="B2118" s="15" t="s">
        <v>605</v>
      </c>
      <c r="C2118" s="5">
        <v>55757.0</v>
      </c>
      <c r="D2118" s="5">
        <v>28.0</v>
      </c>
      <c r="E2118" s="5">
        <v>11.0</v>
      </c>
      <c r="F2118" s="5">
        <v>5.0</v>
      </c>
    </row>
    <row r="2119" ht="15.75" customHeight="1">
      <c r="A2119" s="5" t="s">
        <v>80</v>
      </c>
      <c r="B2119" s="15" t="s">
        <v>605</v>
      </c>
      <c r="C2119" s="5">
        <v>48939.0</v>
      </c>
      <c r="D2119" s="5">
        <v>30.0</v>
      </c>
      <c r="E2119" s="5">
        <v>7.0</v>
      </c>
      <c r="F2119" s="5">
        <v>7.0</v>
      </c>
    </row>
    <row r="2120" ht="15.75" customHeight="1">
      <c r="A2120" s="5" t="s">
        <v>574</v>
      </c>
      <c r="B2120" s="15" t="s">
        <v>605</v>
      </c>
      <c r="C2120" s="5">
        <v>375563.0</v>
      </c>
      <c r="D2120" s="5">
        <v>316.0</v>
      </c>
      <c r="E2120" s="5">
        <v>62.0</v>
      </c>
      <c r="F2120" s="5">
        <v>35.0</v>
      </c>
    </row>
    <row r="2121" ht="15.75" customHeight="1">
      <c r="A2121" s="5" t="s">
        <v>307</v>
      </c>
      <c r="B2121" s="15" t="s">
        <v>605</v>
      </c>
      <c r="C2121" s="5">
        <v>542267.0</v>
      </c>
      <c r="D2121" s="5">
        <v>444.0</v>
      </c>
      <c r="E2121" s="5">
        <v>85.0</v>
      </c>
      <c r="F2121" s="5">
        <v>52.0</v>
      </c>
    </row>
    <row r="2122" ht="15.75" customHeight="1">
      <c r="A2122" s="5" t="s">
        <v>1379</v>
      </c>
      <c r="B2122" s="15" t="s">
        <v>605</v>
      </c>
      <c r="C2122" s="5">
        <v>205240.0</v>
      </c>
      <c r="D2122" s="5">
        <v>141.0</v>
      </c>
      <c r="E2122" s="5">
        <v>45.0</v>
      </c>
      <c r="F2122" s="5">
        <v>20.0</v>
      </c>
    </row>
    <row r="2123" ht="15.75" customHeight="1">
      <c r="A2123" s="5" t="s">
        <v>1380</v>
      </c>
      <c r="B2123" s="15" t="s">
        <v>605</v>
      </c>
      <c r="C2123" s="5">
        <v>92637.0</v>
      </c>
      <c r="D2123" s="5">
        <v>78.0</v>
      </c>
      <c r="E2123" s="5">
        <v>18.0</v>
      </c>
      <c r="F2123" s="5">
        <v>7.0</v>
      </c>
    </row>
    <row r="2124" ht="15.75" customHeight="1">
      <c r="A2124" s="5" t="s">
        <v>192</v>
      </c>
      <c r="B2124" s="15" t="s">
        <v>605</v>
      </c>
      <c r="C2124" s="5">
        <v>53737.0</v>
      </c>
      <c r="D2124" s="5">
        <v>27.0</v>
      </c>
      <c r="E2124" s="5">
        <v>5.0</v>
      </c>
      <c r="F2124" s="5">
        <v>6.0</v>
      </c>
    </row>
    <row r="2125" ht="15.75" customHeight="1">
      <c r="A2125" s="5" t="s">
        <v>1381</v>
      </c>
      <c r="B2125" s="15" t="s">
        <v>605</v>
      </c>
      <c r="C2125" s="5">
        <v>28440.0</v>
      </c>
      <c r="D2125" s="5">
        <v>16.0</v>
      </c>
      <c r="E2125" s="5">
        <v>3.0</v>
      </c>
      <c r="F2125" s="5">
        <v>2.0</v>
      </c>
    </row>
    <row r="2126" ht="15.75" customHeight="1">
      <c r="A2126" s="5" t="s">
        <v>1382</v>
      </c>
      <c r="B2126" s="15" t="s">
        <v>605</v>
      </c>
      <c r="C2126" s="5">
        <v>13186.0</v>
      </c>
      <c r="D2126" s="5">
        <v>7.0</v>
      </c>
      <c r="E2126" s="5">
        <v>0.0</v>
      </c>
      <c r="F2126" s="5">
        <v>0.0</v>
      </c>
    </row>
    <row r="2127" ht="15.75" customHeight="1">
      <c r="A2127" s="5" t="s">
        <v>479</v>
      </c>
      <c r="B2127" s="15" t="s">
        <v>605</v>
      </c>
      <c r="C2127" s="5">
        <v>221856.0</v>
      </c>
      <c r="D2127" s="5">
        <v>130.0</v>
      </c>
      <c r="E2127" s="5">
        <v>30.0</v>
      </c>
      <c r="F2127" s="5">
        <v>23.0</v>
      </c>
    </row>
    <row r="2128" ht="15.75" customHeight="1">
      <c r="A2128" s="5" t="s">
        <v>86</v>
      </c>
      <c r="B2128" s="15" t="s">
        <v>605</v>
      </c>
      <c r="C2128" s="5">
        <v>61198.0</v>
      </c>
      <c r="D2128" s="5">
        <v>47.0</v>
      </c>
      <c r="E2128" s="5">
        <v>13.0</v>
      </c>
      <c r="F2128" s="5">
        <v>5.0</v>
      </c>
    </row>
    <row r="2129" ht="15.75" customHeight="1">
      <c r="A2129" s="5" t="s">
        <v>480</v>
      </c>
      <c r="B2129" s="15" t="s">
        <v>605</v>
      </c>
      <c r="C2129" s="5">
        <v>115796.0</v>
      </c>
      <c r="D2129" s="5">
        <v>71.0</v>
      </c>
      <c r="E2129" s="5">
        <v>28.0</v>
      </c>
      <c r="F2129" s="5">
        <v>7.0</v>
      </c>
    </row>
    <row r="2130" ht="15.75" customHeight="1">
      <c r="A2130" s="5" t="s">
        <v>1348</v>
      </c>
      <c r="B2130" s="15" t="s">
        <v>605</v>
      </c>
      <c r="C2130" s="5">
        <v>37233.0</v>
      </c>
      <c r="D2130" s="5">
        <v>27.0</v>
      </c>
      <c r="E2130" s="5">
        <v>6.0</v>
      </c>
      <c r="F2130" s="5">
        <v>2.0</v>
      </c>
    </row>
    <row r="2131" ht="15.75" customHeight="1">
      <c r="A2131" s="5" t="s">
        <v>1383</v>
      </c>
      <c r="B2131" s="15" t="s">
        <v>605</v>
      </c>
      <c r="C2131" s="5">
        <v>129509.0</v>
      </c>
      <c r="D2131" s="5">
        <v>117.0</v>
      </c>
      <c r="E2131" s="5">
        <v>17.0</v>
      </c>
      <c r="F2131" s="5">
        <v>11.0</v>
      </c>
    </row>
    <row r="2132" ht="15.75" customHeight="1">
      <c r="A2132" s="5" t="s">
        <v>1384</v>
      </c>
      <c r="B2132" s="15" t="s">
        <v>605</v>
      </c>
      <c r="C2132" s="5">
        <v>22335.0</v>
      </c>
      <c r="D2132" s="5">
        <v>15.0</v>
      </c>
      <c r="E2132" s="5">
        <v>8.0</v>
      </c>
      <c r="F2132" s="5">
        <v>1.0</v>
      </c>
    </row>
    <row r="2133" ht="15.75" customHeight="1">
      <c r="A2133" s="5" t="s">
        <v>626</v>
      </c>
      <c r="B2133" s="15" t="s">
        <v>1413</v>
      </c>
      <c r="C2133" s="5">
        <v>22171.0</v>
      </c>
      <c r="D2133" s="5">
        <v>9.0</v>
      </c>
      <c r="E2133" s="5">
        <v>3.0</v>
      </c>
      <c r="F2133" s="5">
        <v>0.0</v>
      </c>
    </row>
    <row r="2134" ht="15.75" customHeight="1">
      <c r="A2134" s="5" t="s">
        <v>1386</v>
      </c>
      <c r="B2134" s="15" t="s">
        <v>1413</v>
      </c>
      <c r="C2134" s="5">
        <v>5777.0</v>
      </c>
      <c r="D2134" s="5">
        <v>2.0</v>
      </c>
      <c r="E2134" s="5">
        <v>2.0</v>
      </c>
      <c r="F2134" s="5">
        <v>0.0</v>
      </c>
    </row>
    <row r="2135" ht="15.75" customHeight="1">
      <c r="A2135" s="5" t="s">
        <v>1387</v>
      </c>
      <c r="B2135" s="15" t="s">
        <v>1413</v>
      </c>
      <c r="C2135" s="5">
        <v>13846.0</v>
      </c>
      <c r="D2135" s="5">
        <v>7.0</v>
      </c>
      <c r="E2135" s="5">
        <v>3.0</v>
      </c>
      <c r="F2135" s="5">
        <v>0.0</v>
      </c>
    </row>
    <row r="2136" ht="15.75" customHeight="1">
      <c r="A2136" s="5" t="s">
        <v>1388</v>
      </c>
      <c r="B2136" s="15" t="s">
        <v>1413</v>
      </c>
      <c r="C2136" s="5">
        <v>5479.0</v>
      </c>
      <c r="D2136" s="5">
        <v>1.0</v>
      </c>
      <c r="E2136" s="5">
        <v>1.0</v>
      </c>
      <c r="F2136" s="5">
        <v>0.0</v>
      </c>
    </row>
    <row r="2137" ht="15.75" customHeight="1">
      <c r="A2137" s="5" t="s">
        <v>1389</v>
      </c>
      <c r="B2137" s="15" t="s">
        <v>1413</v>
      </c>
      <c r="C2137" s="5">
        <v>23661.0</v>
      </c>
      <c r="D2137" s="5">
        <v>15.0</v>
      </c>
      <c r="E2137" s="5">
        <v>4.0</v>
      </c>
      <c r="F2137" s="5">
        <v>3.0</v>
      </c>
    </row>
    <row r="2138" ht="15.75" customHeight="1">
      <c r="A2138" s="5" t="s">
        <v>499</v>
      </c>
      <c r="B2138" s="15" t="s">
        <v>1413</v>
      </c>
      <c r="C2138" s="5">
        <v>9854.0</v>
      </c>
      <c r="D2138" s="5">
        <v>2.0</v>
      </c>
      <c r="E2138" s="5">
        <v>5.0</v>
      </c>
      <c r="F2138" s="5">
        <v>1.0</v>
      </c>
    </row>
    <row r="2139" ht="15.75" customHeight="1">
      <c r="A2139" s="5" t="s">
        <v>390</v>
      </c>
      <c r="B2139" s="15" t="s">
        <v>1413</v>
      </c>
      <c r="C2139" s="5">
        <v>44459.0</v>
      </c>
      <c r="D2139" s="5">
        <v>30.0</v>
      </c>
      <c r="E2139" s="5">
        <v>5.0</v>
      </c>
      <c r="F2139" s="5">
        <v>2.0</v>
      </c>
    </row>
    <row r="2140" ht="15.75" customHeight="1">
      <c r="A2140" s="5" t="s">
        <v>805</v>
      </c>
      <c r="B2140" s="15" t="s">
        <v>1413</v>
      </c>
      <c r="C2140" s="5">
        <v>29407.0</v>
      </c>
      <c r="D2140" s="5">
        <v>11.0</v>
      </c>
      <c r="E2140" s="5">
        <v>4.0</v>
      </c>
      <c r="F2140" s="5">
        <v>0.0</v>
      </c>
    </row>
    <row r="2141" ht="15.75" customHeight="1">
      <c r="A2141" s="5" t="s">
        <v>1390</v>
      </c>
      <c r="B2141" s="15" t="s">
        <v>1413</v>
      </c>
      <c r="C2141" s="5">
        <v>129437.0</v>
      </c>
      <c r="D2141" s="5">
        <v>80.0</v>
      </c>
      <c r="E2141" s="5">
        <v>11.0</v>
      </c>
      <c r="F2141" s="5">
        <v>10.0</v>
      </c>
    </row>
    <row r="2142" ht="15.75" customHeight="1">
      <c r="A2142" s="5" t="s">
        <v>756</v>
      </c>
      <c r="B2142" s="15" t="s">
        <v>1413</v>
      </c>
      <c r="C2142" s="5">
        <v>48738.0</v>
      </c>
      <c r="D2142" s="5">
        <v>30.0</v>
      </c>
      <c r="E2142" s="5">
        <v>9.0</v>
      </c>
      <c r="F2142" s="5">
        <v>6.0</v>
      </c>
    </row>
    <row r="2143" ht="15.75" customHeight="1">
      <c r="A2143" s="5" t="s">
        <v>31</v>
      </c>
      <c r="B2143" s="15" t="s">
        <v>1413</v>
      </c>
      <c r="C2143" s="5">
        <v>48294.0</v>
      </c>
      <c r="D2143" s="5">
        <v>26.0</v>
      </c>
      <c r="E2143" s="5">
        <v>6.0</v>
      </c>
      <c r="F2143" s="5">
        <v>1.0</v>
      </c>
    </row>
    <row r="2144" ht="15.75" customHeight="1">
      <c r="A2144" s="5" t="s">
        <v>33</v>
      </c>
      <c r="B2144" s="15" t="s">
        <v>1413</v>
      </c>
      <c r="C2144" s="5">
        <v>15126.0</v>
      </c>
      <c r="D2144" s="5">
        <v>6.0</v>
      </c>
      <c r="E2144" s="5">
        <v>1.0</v>
      </c>
      <c r="F2144" s="5">
        <v>0.0</v>
      </c>
    </row>
    <row r="2145" ht="15.75" customHeight="1">
      <c r="A2145" s="5" t="s">
        <v>1391</v>
      </c>
      <c r="B2145" s="15" t="s">
        <v>1413</v>
      </c>
      <c r="C2145" s="5">
        <v>2271.0</v>
      </c>
      <c r="D2145" s="5">
        <v>3.0</v>
      </c>
      <c r="E2145" s="5">
        <v>1.0</v>
      </c>
      <c r="F2145" s="5">
        <v>0.0</v>
      </c>
    </row>
    <row r="2146" ht="15.75" customHeight="1">
      <c r="A2146" s="5" t="s">
        <v>149</v>
      </c>
      <c r="B2146" s="15" t="s">
        <v>1413</v>
      </c>
      <c r="C2146" s="5">
        <v>270008.0</v>
      </c>
      <c r="D2146" s="5">
        <v>224.0</v>
      </c>
      <c r="E2146" s="5">
        <v>49.0</v>
      </c>
      <c r="F2146" s="5">
        <v>29.0</v>
      </c>
    </row>
    <row r="2147" ht="15.75" customHeight="1">
      <c r="A2147" s="5" t="s">
        <v>1392</v>
      </c>
      <c r="B2147" s="15" t="s">
        <v>1413</v>
      </c>
      <c r="C2147" s="5">
        <v>5778.0</v>
      </c>
      <c r="D2147" s="5">
        <v>1.0</v>
      </c>
      <c r="E2147" s="5">
        <v>3.0</v>
      </c>
      <c r="F2147" s="5">
        <v>0.0</v>
      </c>
    </row>
    <row r="2148" ht="15.75" customHeight="1">
      <c r="A2148" s="5" t="s">
        <v>683</v>
      </c>
      <c r="B2148" s="15" t="s">
        <v>1413</v>
      </c>
      <c r="C2148" s="5">
        <v>124962.0</v>
      </c>
      <c r="D2148" s="5">
        <v>92.0</v>
      </c>
      <c r="E2148" s="5">
        <v>12.0</v>
      </c>
      <c r="F2148" s="5">
        <v>5.0</v>
      </c>
    </row>
    <row r="2149" ht="15.75" customHeight="1">
      <c r="A2149" s="5" t="s">
        <v>1393</v>
      </c>
      <c r="B2149" s="15" t="s">
        <v>1413</v>
      </c>
      <c r="C2149" s="5">
        <v>6109.0</v>
      </c>
      <c r="D2149" s="5">
        <v>2.0</v>
      </c>
      <c r="E2149" s="5">
        <v>1.0</v>
      </c>
      <c r="F2149" s="5">
        <v>0.0</v>
      </c>
    </row>
    <row r="2150" ht="15.75" customHeight="1">
      <c r="A2150" s="5" t="s">
        <v>1394</v>
      </c>
      <c r="B2150" s="15" t="s">
        <v>1413</v>
      </c>
      <c r="C2150" s="5">
        <v>14585.0</v>
      </c>
      <c r="D2150" s="5">
        <v>5.0</v>
      </c>
      <c r="E2150" s="5">
        <v>1.0</v>
      </c>
      <c r="F2150" s="5">
        <v>0.0</v>
      </c>
    </row>
    <row r="2151" ht="15.75" customHeight="1">
      <c r="A2151" s="5" t="s">
        <v>1395</v>
      </c>
      <c r="B2151" s="15" t="s">
        <v>1413</v>
      </c>
      <c r="C2151" s="5">
        <v>70724.0</v>
      </c>
      <c r="D2151" s="5">
        <v>37.0</v>
      </c>
      <c r="E2151" s="5">
        <v>6.0</v>
      </c>
      <c r="F2151" s="5">
        <v>1.0</v>
      </c>
    </row>
    <row r="2152" ht="15.75" customHeight="1">
      <c r="A2152" s="5" t="s">
        <v>269</v>
      </c>
      <c r="B2152" s="15" t="s">
        <v>1413</v>
      </c>
      <c r="C2152" s="5">
        <v>29522.0</v>
      </c>
      <c r="D2152" s="5">
        <v>25.0</v>
      </c>
      <c r="E2152" s="5">
        <v>5.0</v>
      </c>
      <c r="F2152" s="5">
        <v>3.0</v>
      </c>
    </row>
    <row r="2153" ht="15.75" customHeight="1">
      <c r="A2153" s="5" t="s">
        <v>590</v>
      </c>
      <c r="B2153" s="15" t="s">
        <v>1413</v>
      </c>
      <c r="C2153" s="5">
        <v>41409.0</v>
      </c>
      <c r="D2153" s="5">
        <v>16.0</v>
      </c>
      <c r="E2153" s="5">
        <v>5.0</v>
      </c>
      <c r="F2153" s="5">
        <v>2.0</v>
      </c>
    </row>
    <row r="2154" ht="15.75" customHeight="1">
      <c r="A2154" s="5" t="s">
        <v>1396</v>
      </c>
      <c r="B2154" s="15" t="s">
        <v>1413</v>
      </c>
      <c r="C2154" s="5">
        <v>4934.0</v>
      </c>
      <c r="D2154" s="5">
        <v>0.0</v>
      </c>
      <c r="E2154" s="5">
        <v>2.0</v>
      </c>
      <c r="F2154" s="5">
        <v>0.0</v>
      </c>
    </row>
    <row r="2155" ht="15.75" customHeight="1">
      <c r="A2155" s="5" t="s">
        <v>687</v>
      </c>
      <c r="B2155" s="15" t="s">
        <v>1413</v>
      </c>
      <c r="C2155" s="5">
        <v>4112.0</v>
      </c>
      <c r="D2155" s="5">
        <v>1.0</v>
      </c>
      <c r="E2155" s="5">
        <v>4.0</v>
      </c>
      <c r="F2155" s="5">
        <v>0.0</v>
      </c>
    </row>
    <row r="2156" ht="15.75" customHeight="1">
      <c r="A2156" s="5" t="s">
        <v>278</v>
      </c>
      <c r="B2156" s="15" t="s">
        <v>1413</v>
      </c>
      <c r="C2156" s="5">
        <v>62839.0</v>
      </c>
      <c r="D2156" s="5">
        <v>43.0</v>
      </c>
      <c r="E2156" s="5">
        <v>12.0</v>
      </c>
      <c r="F2156" s="5">
        <v>6.0</v>
      </c>
    </row>
    <row r="2157" ht="15.75" customHeight="1">
      <c r="A2157" s="5" t="s">
        <v>1397</v>
      </c>
      <c r="B2157" s="15" t="s">
        <v>1413</v>
      </c>
      <c r="C2157" s="5">
        <v>27533.0</v>
      </c>
      <c r="D2157" s="5">
        <v>17.0</v>
      </c>
      <c r="E2157" s="5">
        <v>7.0</v>
      </c>
      <c r="F2157" s="5">
        <v>1.0</v>
      </c>
    </row>
    <row r="2158" ht="15.75" customHeight="1">
      <c r="A2158" s="5" t="s">
        <v>426</v>
      </c>
      <c r="B2158" s="15" t="s">
        <v>1413</v>
      </c>
      <c r="C2158" s="5">
        <v>53848.0</v>
      </c>
      <c r="D2158" s="5">
        <v>25.0</v>
      </c>
      <c r="E2158" s="5">
        <v>8.0</v>
      </c>
      <c r="F2158" s="5">
        <v>5.0</v>
      </c>
    </row>
    <row r="2159" ht="15.75" customHeight="1">
      <c r="A2159" s="5" t="s">
        <v>161</v>
      </c>
      <c r="B2159" s="15" t="s">
        <v>1413</v>
      </c>
      <c r="C2159" s="5">
        <v>4477.0</v>
      </c>
      <c r="D2159" s="5">
        <v>0.0</v>
      </c>
      <c r="E2159" s="5">
        <v>3.0</v>
      </c>
      <c r="F2159" s="5">
        <v>0.0</v>
      </c>
    </row>
    <row r="2160" ht="15.75" customHeight="1">
      <c r="A2160" s="5" t="s">
        <v>1398</v>
      </c>
      <c r="B2160" s="15" t="s">
        <v>1413</v>
      </c>
      <c r="C2160" s="5">
        <v>6137.0</v>
      </c>
      <c r="D2160" s="5">
        <v>1.0</v>
      </c>
      <c r="E2160" s="5">
        <v>2.0</v>
      </c>
      <c r="F2160" s="5">
        <v>0.0</v>
      </c>
    </row>
    <row r="2161" ht="15.75" customHeight="1">
      <c r="A2161" s="5" t="s">
        <v>1399</v>
      </c>
      <c r="B2161" s="15" t="s">
        <v>1413</v>
      </c>
      <c r="C2161" s="5">
        <v>2804.0</v>
      </c>
      <c r="D2161" s="5">
        <v>1.0</v>
      </c>
      <c r="E2161" s="5">
        <v>1.0</v>
      </c>
      <c r="F2161" s="5">
        <v>0.0</v>
      </c>
    </row>
    <row r="2162" ht="15.75" customHeight="1">
      <c r="A2162" s="5" t="s">
        <v>695</v>
      </c>
      <c r="B2162" s="15" t="s">
        <v>1413</v>
      </c>
      <c r="C2162" s="5">
        <v>3871.0</v>
      </c>
      <c r="D2162" s="5">
        <v>1.0</v>
      </c>
      <c r="E2162" s="5">
        <v>2.0</v>
      </c>
      <c r="F2162" s="5">
        <v>0.0</v>
      </c>
    </row>
    <row r="2163" ht="15.75" customHeight="1">
      <c r="A2163" s="5" t="s">
        <v>697</v>
      </c>
      <c r="B2163" s="15" t="s">
        <v>1413</v>
      </c>
      <c r="C2163" s="5">
        <v>12840.0</v>
      </c>
      <c r="D2163" s="5">
        <v>4.0</v>
      </c>
      <c r="E2163" s="5">
        <v>2.0</v>
      </c>
      <c r="F2163" s="5">
        <v>0.0</v>
      </c>
    </row>
    <row r="2164" ht="15.75" customHeight="1">
      <c r="A2164" s="5" t="s">
        <v>1400</v>
      </c>
      <c r="B2164" s="15" t="s">
        <v>1413</v>
      </c>
      <c r="C2164" s="5">
        <v>13803.0</v>
      </c>
      <c r="D2164" s="5">
        <v>8.0</v>
      </c>
      <c r="E2164" s="5">
        <v>4.0</v>
      </c>
      <c r="F2164" s="5">
        <v>1.0</v>
      </c>
    </row>
    <row r="2165" ht="15.75" customHeight="1">
      <c r="A2165" s="5" t="s">
        <v>57</v>
      </c>
      <c r="B2165" s="15" t="s">
        <v>1413</v>
      </c>
      <c r="C2165" s="5">
        <v>25856.0</v>
      </c>
      <c r="D2165" s="5">
        <v>17.0</v>
      </c>
      <c r="E2165" s="5">
        <v>1.0</v>
      </c>
      <c r="F2165" s="5">
        <v>3.0</v>
      </c>
    </row>
    <row r="2166" ht="15.75" customHeight="1">
      <c r="A2166" s="5" t="s">
        <v>58</v>
      </c>
      <c r="B2166" s="15" t="s">
        <v>1413</v>
      </c>
      <c r="C2166" s="5">
        <v>6257.0</v>
      </c>
      <c r="D2166" s="5">
        <v>2.0</v>
      </c>
      <c r="E2166" s="5">
        <v>3.0</v>
      </c>
      <c r="F2166" s="5">
        <v>0.0</v>
      </c>
    </row>
    <row r="2167" ht="15.75" customHeight="1">
      <c r="A2167" s="5" t="s">
        <v>1288</v>
      </c>
      <c r="B2167" s="15" t="s">
        <v>1413</v>
      </c>
      <c r="C2167" s="5">
        <v>11092.0</v>
      </c>
      <c r="D2167" s="5">
        <v>4.0</v>
      </c>
      <c r="E2167" s="5">
        <v>1.0</v>
      </c>
      <c r="F2167" s="5">
        <v>0.0</v>
      </c>
    </row>
    <row r="2168" ht="15.75" customHeight="1">
      <c r="A2168" s="5" t="s">
        <v>1401</v>
      </c>
      <c r="B2168" s="15" t="s">
        <v>1413</v>
      </c>
      <c r="C2168" s="5">
        <v>45508.0</v>
      </c>
      <c r="D2168" s="5">
        <v>38.0</v>
      </c>
      <c r="E2168" s="5">
        <v>8.0</v>
      </c>
      <c r="F2168" s="5">
        <v>1.0</v>
      </c>
    </row>
    <row r="2169" ht="15.75" customHeight="1">
      <c r="A2169" s="5" t="s">
        <v>1402</v>
      </c>
      <c r="B2169" s="15" t="s">
        <v>1413</v>
      </c>
      <c r="C2169" s="5">
        <v>15477.0</v>
      </c>
      <c r="D2169" s="5">
        <v>7.0</v>
      </c>
      <c r="E2169" s="5">
        <v>4.0</v>
      </c>
      <c r="F2169" s="5">
        <v>0.0</v>
      </c>
    </row>
    <row r="2170" ht="15.75" customHeight="1">
      <c r="A2170" s="5" t="s">
        <v>284</v>
      </c>
      <c r="B2170" s="15" t="s">
        <v>1413</v>
      </c>
      <c r="C2170" s="5">
        <v>9278.0</v>
      </c>
      <c r="D2170" s="5">
        <v>2.0</v>
      </c>
      <c r="E2170" s="5">
        <v>3.0</v>
      </c>
      <c r="F2170" s="5">
        <v>0.0</v>
      </c>
    </row>
    <row r="2171" ht="15.75" customHeight="1">
      <c r="A2171" s="5" t="s">
        <v>1403</v>
      </c>
      <c r="B2171" s="15" t="s">
        <v>1413</v>
      </c>
      <c r="C2171" s="5">
        <v>10649.0</v>
      </c>
      <c r="D2171" s="5">
        <v>2.0</v>
      </c>
      <c r="E2171" s="5">
        <v>2.0</v>
      </c>
      <c r="F2171" s="5">
        <v>0.0</v>
      </c>
    </row>
    <row r="2172" ht="15.75" customHeight="1">
      <c r="A2172" s="5" t="s">
        <v>1404</v>
      </c>
      <c r="B2172" s="15" t="s">
        <v>1413</v>
      </c>
      <c r="C2172" s="5">
        <v>49922.0</v>
      </c>
      <c r="D2172" s="5">
        <v>18.0</v>
      </c>
      <c r="E2172" s="5">
        <v>5.0</v>
      </c>
      <c r="F2172" s="5">
        <v>3.0</v>
      </c>
    </row>
    <row r="2173" ht="15.75" customHeight="1">
      <c r="A2173" s="5" t="s">
        <v>169</v>
      </c>
      <c r="B2173" s="15" t="s">
        <v>1413</v>
      </c>
      <c r="C2173" s="5">
        <v>34563.0</v>
      </c>
      <c r="D2173" s="5">
        <v>16.0</v>
      </c>
      <c r="E2173" s="5">
        <v>3.0</v>
      </c>
      <c r="F2173" s="5">
        <v>2.0</v>
      </c>
    </row>
    <row r="2174" ht="15.75" customHeight="1">
      <c r="A2174" s="5" t="s">
        <v>171</v>
      </c>
      <c r="B2174" s="15" t="s">
        <v>1413</v>
      </c>
      <c r="C2174" s="5">
        <v>45259.0</v>
      </c>
      <c r="D2174" s="5">
        <v>15.0</v>
      </c>
      <c r="E2174" s="5">
        <v>2.0</v>
      </c>
      <c r="F2174" s="5">
        <v>2.0</v>
      </c>
    </row>
    <row r="2175" ht="15.75" customHeight="1">
      <c r="A2175" s="5" t="s">
        <v>1405</v>
      </c>
      <c r="B2175" s="15" t="s">
        <v>1413</v>
      </c>
      <c r="C2175" s="5">
        <v>9746.0</v>
      </c>
      <c r="D2175" s="5">
        <v>5.0</v>
      </c>
      <c r="E2175" s="5">
        <v>1.0</v>
      </c>
      <c r="F2175" s="5">
        <v>0.0</v>
      </c>
    </row>
    <row r="2176" ht="15.75" customHeight="1">
      <c r="A2176" s="5" t="s">
        <v>1406</v>
      </c>
      <c r="B2176" s="15" t="s">
        <v>1413</v>
      </c>
      <c r="C2176" s="5">
        <v>37280.0</v>
      </c>
      <c r="D2176" s="5">
        <v>25.0</v>
      </c>
      <c r="E2176" s="5">
        <v>2.0</v>
      </c>
      <c r="F2176" s="5">
        <v>2.0</v>
      </c>
    </row>
    <row r="2177" ht="15.75" customHeight="1">
      <c r="A2177" s="5" t="s">
        <v>1407</v>
      </c>
      <c r="B2177" s="15" t="s">
        <v>1413</v>
      </c>
      <c r="C2177" s="5">
        <v>33110.0</v>
      </c>
      <c r="D2177" s="5">
        <v>15.0</v>
      </c>
      <c r="E2177" s="5">
        <v>9.0</v>
      </c>
      <c r="F2177" s="5">
        <v>1.0</v>
      </c>
    </row>
    <row r="2178" ht="15.75" customHeight="1">
      <c r="A2178" s="5" t="s">
        <v>445</v>
      </c>
      <c r="B2178" s="15" t="s">
        <v>1413</v>
      </c>
      <c r="C2178" s="5">
        <v>20097.0</v>
      </c>
      <c r="D2178" s="5">
        <v>8.0</v>
      </c>
      <c r="E2178" s="5">
        <v>6.0</v>
      </c>
      <c r="F2178" s="5">
        <v>0.0</v>
      </c>
    </row>
    <row r="2179" ht="15.75" customHeight="1">
      <c r="A2179" s="5" t="s">
        <v>1408</v>
      </c>
      <c r="B2179" s="15" t="s">
        <v>1413</v>
      </c>
      <c r="C2179" s="5">
        <v>7739.0</v>
      </c>
      <c r="D2179" s="5">
        <v>2.0</v>
      </c>
      <c r="E2179" s="5">
        <v>3.0</v>
      </c>
      <c r="F2179" s="5">
        <v>1.0</v>
      </c>
    </row>
    <row r="2180" ht="15.75" customHeight="1">
      <c r="A2180" s="5" t="s">
        <v>69</v>
      </c>
      <c r="B2180" s="15" t="s">
        <v>1413</v>
      </c>
      <c r="C2180" s="5">
        <v>16090.0</v>
      </c>
      <c r="D2180" s="5">
        <v>9.0</v>
      </c>
      <c r="E2180" s="5">
        <v>4.0</v>
      </c>
      <c r="F2180" s="5">
        <v>0.0</v>
      </c>
    </row>
    <row r="2181" ht="15.75" customHeight="1">
      <c r="A2181" s="5" t="s">
        <v>1409</v>
      </c>
      <c r="B2181" s="15" t="s">
        <v>1413</v>
      </c>
      <c r="C2181" s="5">
        <v>40851.0</v>
      </c>
      <c r="D2181" s="5">
        <v>30.0</v>
      </c>
      <c r="E2181" s="5">
        <v>6.0</v>
      </c>
      <c r="F2181" s="5">
        <v>1.0</v>
      </c>
    </row>
    <row r="2182" ht="15.75" customHeight="1">
      <c r="A2182" s="5" t="s">
        <v>448</v>
      </c>
      <c r="B2182" s="15" t="s">
        <v>1413</v>
      </c>
      <c r="C2182" s="5">
        <v>13796.0</v>
      </c>
      <c r="D2182" s="5">
        <v>10.0</v>
      </c>
      <c r="E2182" s="5">
        <v>2.0</v>
      </c>
      <c r="F2182" s="5">
        <v>1.0</v>
      </c>
    </row>
    <row r="2183" ht="15.75" customHeight="1">
      <c r="A2183" s="5" t="s">
        <v>1410</v>
      </c>
      <c r="B2183" s="15" t="s">
        <v>1413</v>
      </c>
      <c r="C2183" s="5">
        <v>69879.0</v>
      </c>
      <c r="D2183" s="5">
        <v>55.0</v>
      </c>
      <c r="E2183" s="5">
        <v>13.0</v>
      </c>
      <c r="F2183" s="5">
        <v>2.0</v>
      </c>
    </row>
    <row r="2184" ht="15.75" customHeight="1">
      <c r="A2184" s="5" t="s">
        <v>604</v>
      </c>
      <c r="B2184" s="15" t="s">
        <v>1413</v>
      </c>
      <c r="C2184" s="5">
        <v>11523.0</v>
      </c>
      <c r="D2184" s="5">
        <v>6.0</v>
      </c>
      <c r="E2184" s="5">
        <v>1.0</v>
      </c>
      <c r="F2184" s="5">
        <v>0.0</v>
      </c>
    </row>
    <row r="2185" ht="15.75" customHeight="1">
      <c r="A2185" s="5" t="s">
        <v>1411</v>
      </c>
      <c r="B2185" s="15" t="s">
        <v>1413</v>
      </c>
      <c r="C2185" s="5">
        <v>10484.0</v>
      </c>
      <c r="D2185" s="5">
        <v>2.0</v>
      </c>
      <c r="E2185" s="5">
        <v>1.0</v>
      </c>
      <c r="F2185" s="5">
        <v>0.0</v>
      </c>
    </row>
    <row r="2186" ht="15.75" customHeight="1">
      <c r="A2186" s="5" t="s">
        <v>1412</v>
      </c>
      <c r="B2186" s="15" t="s">
        <v>1413</v>
      </c>
      <c r="C2186" s="5">
        <v>12168.0</v>
      </c>
      <c r="D2186" s="5">
        <v>2.0</v>
      </c>
      <c r="E2186" s="5">
        <v>3.0</v>
      </c>
      <c r="F2186" s="5">
        <v>0.0</v>
      </c>
    </row>
    <row r="2187" ht="15.75" customHeight="1">
      <c r="A2187" s="5" t="s">
        <v>1413</v>
      </c>
      <c r="B2187" s="15" t="s">
        <v>1413</v>
      </c>
      <c r="C2187" s="5">
        <v>766389.0</v>
      </c>
      <c r="D2187" s="5">
        <v>716.0</v>
      </c>
      <c r="E2187" s="5">
        <v>181.0</v>
      </c>
      <c r="F2187" s="5">
        <v>67.0</v>
      </c>
    </row>
    <row r="2188" ht="15.75" customHeight="1">
      <c r="A2188" s="5" t="s">
        <v>1414</v>
      </c>
      <c r="B2188" s="15" t="s">
        <v>1413</v>
      </c>
      <c r="C2188" s="5">
        <v>39147.0</v>
      </c>
      <c r="D2188" s="5">
        <v>22.0</v>
      </c>
      <c r="E2188" s="5">
        <v>8.0</v>
      </c>
      <c r="F2188" s="5">
        <v>2.0</v>
      </c>
    </row>
    <row r="2189" ht="15.75" customHeight="1">
      <c r="A2189" s="5" t="s">
        <v>713</v>
      </c>
      <c r="B2189" s="15" t="s">
        <v>1413</v>
      </c>
      <c r="C2189" s="5">
        <v>48049.0</v>
      </c>
      <c r="D2189" s="5">
        <v>21.0</v>
      </c>
      <c r="E2189" s="5">
        <v>2.0</v>
      </c>
      <c r="F2189" s="5">
        <v>4.0</v>
      </c>
    </row>
    <row r="2190" ht="15.75" customHeight="1">
      <c r="A2190" s="5" t="s">
        <v>715</v>
      </c>
      <c r="B2190" s="15" t="s">
        <v>1413</v>
      </c>
      <c r="C2190" s="5">
        <v>32037.0</v>
      </c>
      <c r="D2190" s="5">
        <v>15.0</v>
      </c>
      <c r="E2190" s="5">
        <v>2.0</v>
      </c>
      <c r="F2190" s="5">
        <v>1.0</v>
      </c>
    </row>
    <row r="2191" ht="15.75" customHeight="1">
      <c r="A2191" s="5" t="s">
        <v>716</v>
      </c>
      <c r="B2191" s="15" t="s">
        <v>1413</v>
      </c>
      <c r="C2191" s="5">
        <v>16350.0</v>
      </c>
      <c r="D2191" s="5">
        <v>7.0</v>
      </c>
      <c r="E2191" s="5">
        <v>2.0</v>
      </c>
      <c r="F2191" s="5">
        <v>0.0</v>
      </c>
    </row>
    <row r="2192" ht="15.75" customHeight="1">
      <c r="A2192" s="5" t="s">
        <v>1415</v>
      </c>
      <c r="B2192" s="15" t="s">
        <v>1413</v>
      </c>
      <c r="C2192" s="5">
        <v>80150.0</v>
      </c>
      <c r="D2192" s="5">
        <v>63.0</v>
      </c>
      <c r="E2192" s="5">
        <v>6.0</v>
      </c>
      <c r="F2192" s="5">
        <v>2.0</v>
      </c>
    </row>
    <row r="2193" ht="15.75" customHeight="1">
      <c r="A2193" s="5" t="s">
        <v>1416</v>
      </c>
      <c r="B2193" s="15" t="s">
        <v>1413</v>
      </c>
      <c r="C2193" s="5">
        <v>44576.0</v>
      </c>
      <c r="D2193" s="5">
        <v>30.0</v>
      </c>
      <c r="E2193" s="5">
        <v>5.0</v>
      </c>
      <c r="F2193" s="5">
        <v>2.0</v>
      </c>
    </row>
    <row r="2194" ht="15.75" customHeight="1">
      <c r="A2194" s="5" t="s">
        <v>1032</v>
      </c>
      <c r="B2194" s="15" t="s">
        <v>1413</v>
      </c>
      <c r="C2194" s="5">
        <v>38263.0</v>
      </c>
      <c r="D2194" s="5">
        <v>21.0</v>
      </c>
      <c r="E2194" s="5">
        <v>7.0</v>
      </c>
      <c r="F2194" s="5">
        <v>3.0</v>
      </c>
    </row>
    <row r="2195" ht="15.75" customHeight="1">
      <c r="A2195" s="5" t="s">
        <v>717</v>
      </c>
      <c r="B2195" s="15" t="s">
        <v>1413</v>
      </c>
      <c r="C2195" s="5">
        <v>71807.0</v>
      </c>
      <c r="D2195" s="5">
        <v>62.0</v>
      </c>
      <c r="E2195" s="5">
        <v>3.0</v>
      </c>
      <c r="F2195" s="5">
        <v>7.0</v>
      </c>
    </row>
    <row r="2196" ht="15.75" customHeight="1">
      <c r="A2196" s="5" t="s">
        <v>1417</v>
      </c>
      <c r="B2196" s="15" t="s">
        <v>1413</v>
      </c>
      <c r="C2196" s="5">
        <v>11108.0</v>
      </c>
      <c r="D2196" s="5">
        <v>4.0</v>
      </c>
      <c r="E2196" s="5">
        <v>4.0</v>
      </c>
      <c r="F2196" s="5">
        <v>0.0</v>
      </c>
    </row>
    <row r="2197" ht="15.75" customHeight="1">
      <c r="A2197" s="5" t="s">
        <v>1418</v>
      </c>
      <c r="B2197" s="15" t="s">
        <v>1413</v>
      </c>
      <c r="C2197" s="5">
        <v>3753.0</v>
      </c>
      <c r="D2197" s="5">
        <v>0.0</v>
      </c>
      <c r="E2197" s="5">
        <v>1.0</v>
      </c>
      <c r="F2197" s="5">
        <v>0.0</v>
      </c>
    </row>
    <row r="2198" ht="15.75" customHeight="1">
      <c r="A2198" s="5" t="s">
        <v>1419</v>
      </c>
      <c r="B2198" s="15" t="s">
        <v>1413</v>
      </c>
      <c r="C2198" s="5">
        <v>89829.0</v>
      </c>
      <c r="D2198" s="5">
        <v>34.0</v>
      </c>
      <c r="E2198" s="5">
        <v>5.0</v>
      </c>
      <c r="F2198" s="5">
        <v>3.0</v>
      </c>
    </row>
    <row r="2199" ht="15.75" customHeight="1">
      <c r="A2199" s="5" t="s">
        <v>372</v>
      </c>
      <c r="B2199" s="15" t="s">
        <v>1413</v>
      </c>
      <c r="C2199" s="5">
        <v>25381.0</v>
      </c>
      <c r="D2199" s="5">
        <v>16.0</v>
      </c>
      <c r="E2199" s="5">
        <v>5.0</v>
      </c>
      <c r="F2199" s="5">
        <v>0.0</v>
      </c>
    </row>
    <row r="2200" ht="15.75" customHeight="1">
      <c r="A2200" s="5" t="s">
        <v>1420</v>
      </c>
      <c r="B2200" s="15" t="s">
        <v>1413</v>
      </c>
      <c r="C2200" s="5">
        <v>41378.0</v>
      </c>
      <c r="D2200" s="5">
        <v>24.0</v>
      </c>
      <c r="E2200" s="5">
        <v>10.0</v>
      </c>
      <c r="F2200" s="5">
        <v>1.0</v>
      </c>
    </row>
    <row r="2201" ht="15.75" customHeight="1">
      <c r="A2201" s="5" t="s">
        <v>462</v>
      </c>
      <c r="B2201" s="15" t="s">
        <v>1413</v>
      </c>
      <c r="C2201" s="5">
        <v>44553.0</v>
      </c>
      <c r="D2201" s="5">
        <v>27.0</v>
      </c>
      <c r="E2201" s="5">
        <v>8.0</v>
      </c>
      <c r="F2201" s="5">
        <v>3.0</v>
      </c>
    </row>
    <row r="2202" ht="15.75" customHeight="1">
      <c r="A2202" s="5" t="s">
        <v>1083</v>
      </c>
      <c r="B2202" s="15" t="s">
        <v>1413</v>
      </c>
      <c r="C2202" s="5">
        <v>21641.0</v>
      </c>
      <c r="D2202" s="5">
        <v>8.0</v>
      </c>
      <c r="E2202" s="5">
        <v>3.0</v>
      </c>
      <c r="F2202" s="5">
        <v>2.0</v>
      </c>
    </row>
    <row r="2203" ht="15.75" customHeight="1">
      <c r="A2203" s="5" t="s">
        <v>1421</v>
      </c>
      <c r="B2203" s="15" t="s">
        <v>1413</v>
      </c>
      <c r="C2203" s="5">
        <v>7607.0</v>
      </c>
      <c r="D2203" s="5">
        <v>4.0</v>
      </c>
      <c r="E2203" s="5">
        <v>1.0</v>
      </c>
      <c r="F2203" s="5">
        <v>0.0</v>
      </c>
    </row>
    <row r="2204" ht="15.75" customHeight="1">
      <c r="A2204" s="5" t="s">
        <v>1422</v>
      </c>
      <c r="B2204" s="15" t="s">
        <v>1413</v>
      </c>
      <c r="C2204" s="5">
        <v>629978.0</v>
      </c>
      <c r="D2204" s="5">
        <v>582.0</v>
      </c>
      <c r="E2204" s="5">
        <v>83.0</v>
      </c>
      <c r="F2204" s="5">
        <v>80.0</v>
      </c>
    </row>
    <row r="2205" ht="15.75" customHeight="1">
      <c r="A2205" s="5" t="s">
        <v>1423</v>
      </c>
      <c r="B2205" s="15" t="s">
        <v>1413</v>
      </c>
      <c r="C2205" s="5">
        <v>75744.0</v>
      </c>
      <c r="D2205" s="5">
        <v>31.0</v>
      </c>
      <c r="E2205" s="5">
        <v>2.0</v>
      </c>
      <c r="F2205" s="5">
        <v>2.0</v>
      </c>
    </row>
    <row r="2206" ht="15.75" customHeight="1">
      <c r="A2206" s="5" t="s">
        <v>86</v>
      </c>
      <c r="B2206" s="15" t="s">
        <v>1413</v>
      </c>
      <c r="C2206" s="5">
        <v>52017.0</v>
      </c>
      <c r="D2206" s="5">
        <v>39.0</v>
      </c>
      <c r="E2206" s="5">
        <v>6.0</v>
      </c>
      <c r="F2206" s="5">
        <v>4.0</v>
      </c>
    </row>
    <row r="2207" ht="15.75" customHeight="1">
      <c r="A2207" s="5" t="s">
        <v>1424</v>
      </c>
      <c r="B2207" s="15" t="s">
        <v>1413</v>
      </c>
      <c r="C2207" s="5">
        <v>11588.0</v>
      </c>
      <c r="D2207" s="5">
        <v>2.0</v>
      </c>
      <c r="E2207" s="5">
        <v>2.0</v>
      </c>
      <c r="F2207" s="5">
        <v>0.0</v>
      </c>
    </row>
    <row r="2208" ht="15.75" customHeight="1">
      <c r="A2208" s="5" t="s">
        <v>1425</v>
      </c>
      <c r="B2208" s="15" t="s">
        <v>1413</v>
      </c>
      <c r="C2208" s="5">
        <v>9262.0</v>
      </c>
      <c r="D2208" s="5">
        <v>8.0</v>
      </c>
      <c r="E2208" s="5">
        <v>3.0</v>
      </c>
      <c r="F2208" s="5">
        <v>0.0</v>
      </c>
    </row>
    <row r="2209" ht="15.75" customHeight="1">
      <c r="A2209" s="5" t="s">
        <v>1426</v>
      </c>
      <c r="B2209" s="15" t="s">
        <v>1413</v>
      </c>
      <c r="C2209" s="5">
        <v>21453.0</v>
      </c>
      <c r="D2209" s="5">
        <v>13.0</v>
      </c>
      <c r="E2209" s="5">
        <v>2.0</v>
      </c>
      <c r="F2209" s="5">
        <v>0.0</v>
      </c>
    </row>
    <row r="2210" ht="15.75" customHeight="1">
      <c r="A2210" s="5" t="s">
        <v>330</v>
      </c>
      <c r="B2210" s="15" t="s">
        <v>1068</v>
      </c>
      <c r="C2210" s="5">
        <v>16045.0</v>
      </c>
      <c r="D2210" s="5">
        <v>9.0</v>
      </c>
      <c r="E2210" s="5">
        <v>5.0</v>
      </c>
      <c r="F2210" s="5">
        <v>2.0</v>
      </c>
    </row>
    <row r="2211" ht="15.75" customHeight="1">
      <c r="A2211" s="5" t="s">
        <v>143</v>
      </c>
      <c r="B2211" s="15" t="s">
        <v>1068</v>
      </c>
      <c r="C2211" s="5">
        <v>87112.0</v>
      </c>
      <c r="D2211" s="5">
        <v>59.0</v>
      </c>
      <c r="E2211" s="5">
        <v>16.0</v>
      </c>
      <c r="F2211" s="5">
        <v>11.0</v>
      </c>
    </row>
    <row r="2212" ht="15.75" customHeight="1">
      <c r="A2212" s="5" t="s">
        <v>1428</v>
      </c>
      <c r="B2212" s="15" t="s">
        <v>1068</v>
      </c>
      <c r="C2212" s="5">
        <v>394290.0</v>
      </c>
      <c r="D2212" s="5">
        <v>236.0</v>
      </c>
      <c r="E2212" s="5">
        <v>60.0</v>
      </c>
      <c r="F2212" s="5">
        <v>44.0</v>
      </c>
    </row>
    <row r="2213" ht="15.75" customHeight="1">
      <c r="A2213" s="5" t="s">
        <v>1429</v>
      </c>
      <c r="B2213" s="15" t="s">
        <v>1068</v>
      </c>
      <c r="C2213" s="5">
        <v>37428.0</v>
      </c>
      <c r="D2213" s="5">
        <v>30.0</v>
      </c>
      <c r="E2213" s="5">
        <v>13.0</v>
      </c>
      <c r="F2213" s="5">
        <v>4.0</v>
      </c>
    </row>
    <row r="2214" ht="15.75" customHeight="1">
      <c r="A2214" s="5" t="s">
        <v>150</v>
      </c>
      <c r="B2214" s="15" t="s">
        <v>1068</v>
      </c>
      <c r="C2214" s="5">
        <v>49452.0</v>
      </c>
      <c r="D2214" s="5">
        <v>23.0</v>
      </c>
      <c r="E2214" s="5">
        <v>8.0</v>
      </c>
      <c r="F2214" s="5">
        <v>2.0</v>
      </c>
    </row>
    <row r="2215" ht="15.75" customHeight="1">
      <c r="A2215" s="5" t="s">
        <v>1178</v>
      </c>
      <c r="B2215" s="15" t="s">
        <v>1068</v>
      </c>
      <c r="C2215" s="5">
        <v>62608.0</v>
      </c>
      <c r="D2215" s="5">
        <v>42.0</v>
      </c>
      <c r="E2215" s="5">
        <v>17.0</v>
      </c>
      <c r="F2215" s="5">
        <v>4.0</v>
      </c>
    </row>
    <row r="2216" ht="15.75" customHeight="1">
      <c r="A2216" s="5" t="s">
        <v>1430</v>
      </c>
      <c r="B2216" s="15" t="s">
        <v>1068</v>
      </c>
      <c r="C2216" s="5">
        <v>21036.0</v>
      </c>
      <c r="D2216" s="5">
        <v>9.0</v>
      </c>
      <c r="E2216" s="5">
        <v>4.0</v>
      </c>
      <c r="F2216" s="5">
        <v>2.0</v>
      </c>
    </row>
    <row r="2217" ht="15.75" customHeight="1">
      <c r="A2217" s="5" t="s">
        <v>1201</v>
      </c>
      <c r="B2217" s="15" t="s">
        <v>1068</v>
      </c>
      <c r="C2217" s="5">
        <v>22236.0</v>
      </c>
      <c r="D2217" s="5">
        <v>15.0</v>
      </c>
      <c r="E2217" s="5">
        <v>8.0</v>
      </c>
      <c r="F2217" s="5">
        <v>4.0</v>
      </c>
    </row>
    <row r="2218" ht="15.75" customHeight="1">
      <c r="A2218" s="5" t="s">
        <v>1431</v>
      </c>
      <c r="B2218" s="15" t="s">
        <v>1068</v>
      </c>
      <c r="C2218" s="5">
        <v>170193.0</v>
      </c>
      <c r="D2218" s="5">
        <v>134.0</v>
      </c>
      <c r="E2218" s="5">
        <v>36.0</v>
      </c>
      <c r="F2218" s="5">
        <v>29.0</v>
      </c>
    </row>
    <row r="2219" ht="15.75" customHeight="1">
      <c r="A2219" s="5" t="s">
        <v>273</v>
      </c>
      <c r="B2219" s="15" t="s">
        <v>1068</v>
      </c>
      <c r="C2219" s="5">
        <v>106978.0</v>
      </c>
      <c r="D2219" s="5">
        <v>68.0</v>
      </c>
      <c r="E2219" s="5">
        <v>26.0</v>
      </c>
      <c r="F2219" s="5">
        <v>7.0</v>
      </c>
    </row>
    <row r="2220" ht="15.75" customHeight="1">
      <c r="A2220" s="5" t="s">
        <v>1432</v>
      </c>
      <c r="B2220" s="15" t="s">
        <v>1068</v>
      </c>
      <c r="C2220" s="5">
        <v>1931.0</v>
      </c>
      <c r="D2220" s="5">
        <v>2.0</v>
      </c>
      <c r="E2220" s="5">
        <v>3.0</v>
      </c>
      <c r="F2220" s="5">
        <v>0.0</v>
      </c>
    </row>
    <row r="2221" ht="15.75" customHeight="1">
      <c r="A2221" s="5" t="s">
        <v>161</v>
      </c>
      <c r="B2221" s="15" t="s">
        <v>1068</v>
      </c>
      <c r="C2221" s="5">
        <v>7185.0</v>
      </c>
      <c r="D2221" s="5">
        <v>5.0</v>
      </c>
      <c r="E2221" s="5">
        <v>3.0</v>
      </c>
      <c r="F2221" s="5">
        <v>0.0</v>
      </c>
    </row>
    <row r="2222" ht="15.75" customHeight="1">
      <c r="A2222" s="5" t="s">
        <v>1433</v>
      </c>
      <c r="B2222" s="15" t="s">
        <v>1068</v>
      </c>
      <c r="C2222" s="5">
        <v>7159.0</v>
      </c>
      <c r="D2222" s="5">
        <v>7.0</v>
      </c>
      <c r="E2222" s="5">
        <v>2.0</v>
      </c>
      <c r="F2222" s="5">
        <v>1.0</v>
      </c>
    </row>
    <row r="2223" ht="15.75" customHeight="1">
      <c r="A2223" s="5" t="s">
        <v>1434</v>
      </c>
      <c r="B2223" s="15" t="s">
        <v>1068</v>
      </c>
      <c r="C2223" s="5">
        <v>22741.0</v>
      </c>
      <c r="D2223" s="5">
        <v>24.0</v>
      </c>
      <c r="E2223" s="5">
        <v>10.0</v>
      </c>
      <c r="F2223" s="5">
        <v>4.0</v>
      </c>
    </row>
    <row r="2224" ht="15.75" customHeight="1">
      <c r="A2224" s="5" t="s">
        <v>57</v>
      </c>
      <c r="B2224" s="15" t="s">
        <v>1068</v>
      </c>
      <c r="C2224" s="5">
        <v>210311.0</v>
      </c>
      <c r="D2224" s="5">
        <v>153.0</v>
      </c>
      <c r="E2224" s="5">
        <v>36.0</v>
      </c>
      <c r="F2224" s="5">
        <v>24.0</v>
      </c>
    </row>
    <row r="2225" ht="15.75" customHeight="1">
      <c r="A2225" s="5" t="s">
        <v>58</v>
      </c>
      <c r="B2225" s="15" t="s">
        <v>1068</v>
      </c>
      <c r="C2225" s="5">
        <v>22232.0</v>
      </c>
      <c r="D2225" s="5">
        <v>11.0</v>
      </c>
      <c r="E2225" s="5">
        <v>7.0</v>
      </c>
      <c r="F2225" s="5">
        <v>4.0</v>
      </c>
    </row>
    <row r="2226" ht="15.75" customHeight="1">
      <c r="A2226" s="5" t="s">
        <v>1435</v>
      </c>
      <c r="B2226" s="15" t="s">
        <v>1068</v>
      </c>
      <c r="C2226" s="5">
        <v>83604.0</v>
      </c>
      <c r="D2226" s="5">
        <v>46.0</v>
      </c>
      <c r="E2226" s="5">
        <v>21.0</v>
      </c>
      <c r="F2226" s="5">
        <v>7.0</v>
      </c>
    </row>
    <row r="2227" ht="15.75" customHeight="1">
      <c r="A2227" s="5" t="s">
        <v>1436</v>
      </c>
      <c r="B2227" s="15" t="s">
        <v>1068</v>
      </c>
      <c r="C2227" s="5">
        <v>65475.0</v>
      </c>
      <c r="D2227" s="5">
        <v>36.0</v>
      </c>
      <c r="E2227" s="5">
        <v>18.0</v>
      </c>
      <c r="F2227" s="5">
        <v>7.0</v>
      </c>
    </row>
    <row r="2228" ht="15.75" customHeight="1">
      <c r="A2228" s="5" t="s">
        <v>214</v>
      </c>
      <c r="B2228" s="15" t="s">
        <v>1068</v>
      </c>
      <c r="C2228" s="5">
        <v>7801.0</v>
      </c>
      <c r="D2228" s="5">
        <v>6.0</v>
      </c>
      <c r="E2228" s="5">
        <v>1.0</v>
      </c>
      <c r="F2228" s="5">
        <v>1.0</v>
      </c>
    </row>
    <row r="2229" ht="15.75" customHeight="1">
      <c r="A2229" s="5" t="s">
        <v>703</v>
      </c>
      <c r="B2229" s="15" t="s">
        <v>1068</v>
      </c>
      <c r="C2229" s="5">
        <v>358442.0</v>
      </c>
      <c r="D2229" s="5">
        <v>294.0</v>
      </c>
      <c r="E2229" s="5">
        <v>63.0</v>
      </c>
      <c r="F2229" s="5">
        <v>38.0</v>
      </c>
    </row>
    <row r="2230" ht="15.75" customHeight="1">
      <c r="A2230" s="5" t="s">
        <v>169</v>
      </c>
      <c r="B2230" s="15" t="s">
        <v>1068</v>
      </c>
      <c r="C2230" s="5">
        <v>46269.0</v>
      </c>
      <c r="D2230" s="5">
        <v>32.0</v>
      </c>
      <c r="E2230" s="5">
        <v>15.0</v>
      </c>
      <c r="F2230" s="5">
        <v>3.0</v>
      </c>
    </row>
    <row r="2231" ht="15.75" customHeight="1">
      <c r="A2231" s="5" t="s">
        <v>649</v>
      </c>
      <c r="B2231" s="15" t="s">
        <v>1068</v>
      </c>
      <c r="C2231" s="5">
        <v>119188.0</v>
      </c>
      <c r="D2231" s="5">
        <v>62.0</v>
      </c>
      <c r="E2231" s="5">
        <v>18.0</v>
      </c>
      <c r="F2231" s="5">
        <v>10.0</v>
      </c>
    </row>
    <row r="2232" ht="15.75" customHeight="1">
      <c r="A2232" s="5" t="s">
        <v>1437</v>
      </c>
      <c r="B2232" s="15" t="s">
        <v>1068</v>
      </c>
      <c r="C2232" s="5">
        <v>30356.0</v>
      </c>
      <c r="D2232" s="5">
        <v>20.0</v>
      </c>
      <c r="E2232" s="5">
        <v>7.0</v>
      </c>
      <c r="F2232" s="5">
        <v>3.0</v>
      </c>
    </row>
    <row r="2233" ht="15.75" customHeight="1">
      <c r="A2233" s="5" t="s">
        <v>68</v>
      </c>
      <c r="B2233" s="15" t="s">
        <v>1068</v>
      </c>
      <c r="C2233" s="5">
        <v>324856.0</v>
      </c>
      <c r="D2233" s="5">
        <v>225.0</v>
      </c>
      <c r="E2233" s="5">
        <v>40.0</v>
      </c>
      <c r="F2233" s="5">
        <v>37.0</v>
      </c>
    </row>
    <row r="2234" ht="15.75" customHeight="1">
      <c r="A2234" s="5" t="s">
        <v>1371</v>
      </c>
      <c r="B2234" s="15" t="s">
        <v>1068</v>
      </c>
      <c r="C2234" s="5">
        <v>11121.0</v>
      </c>
      <c r="D2234" s="5">
        <v>1.0</v>
      </c>
      <c r="E2234" s="5">
        <v>2.0</v>
      </c>
      <c r="F2234" s="5">
        <v>0.0</v>
      </c>
    </row>
    <row r="2235" ht="15.75" customHeight="1">
      <c r="A2235" s="5" t="s">
        <v>1438</v>
      </c>
      <c r="B2235" s="15" t="s">
        <v>1068</v>
      </c>
      <c r="C2235" s="5">
        <v>777154.0</v>
      </c>
      <c r="D2235" s="5">
        <v>667.0</v>
      </c>
      <c r="E2235" s="5">
        <v>165.0</v>
      </c>
      <c r="F2235" s="5">
        <v>85.0</v>
      </c>
    </row>
    <row r="2236" ht="15.75" customHeight="1">
      <c r="A2236" s="5" t="s">
        <v>180</v>
      </c>
      <c r="B2236" s="15" t="s">
        <v>1068</v>
      </c>
      <c r="C2236" s="5">
        <v>78044.0</v>
      </c>
      <c r="D2236" s="5">
        <v>42.0</v>
      </c>
      <c r="E2236" s="5">
        <v>13.0</v>
      </c>
      <c r="F2236" s="5">
        <v>9.0</v>
      </c>
    </row>
    <row r="2237" ht="15.75" customHeight="1">
      <c r="A2237" s="5" t="s">
        <v>728</v>
      </c>
      <c r="B2237" s="15" t="s">
        <v>1068</v>
      </c>
      <c r="C2237" s="5">
        <v>1697.0</v>
      </c>
      <c r="D2237" s="5">
        <v>1.0</v>
      </c>
      <c r="E2237" s="5">
        <v>1.0</v>
      </c>
      <c r="F2237" s="5">
        <v>0.0</v>
      </c>
    </row>
    <row r="2238" ht="15.75" customHeight="1">
      <c r="A2238" s="5" t="s">
        <v>1439</v>
      </c>
      <c r="B2238" s="15" t="s">
        <v>1068</v>
      </c>
      <c r="C2238" s="5">
        <v>25339.0</v>
      </c>
      <c r="D2238" s="5">
        <v>12.0</v>
      </c>
      <c r="E2238" s="5">
        <v>8.0</v>
      </c>
      <c r="F2238" s="5">
        <v>1.0</v>
      </c>
    </row>
    <row r="2239" ht="15.75" customHeight="1">
      <c r="A2239" s="5" t="s">
        <v>1440</v>
      </c>
      <c r="B2239" s="15" t="s">
        <v>1068</v>
      </c>
      <c r="C2239" s="5">
        <v>76469.0</v>
      </c>
      <c r="D2239" s="5">
        <v>40.0</v>
      </c>
      <c r="E2239" s="5">
        <v>13.0</v>
      </c>
      <c r="F2239" s="5">
        <v>3.0</v>
      </c>
    </row>
    <row r="2240" ht="15.75" customHeight="1">
      <c r="A2240" s="5" t="s">
        <v>192</v>
      </c>
      <c r="B2240" s="15" t="s">
        <v>1068</v>
      </c>
      <c r="C2240" s="5">
        <v>25650.0</v>
      </c>
      <c r="D2240" s="5">
        <v>18.0</v>
      </c>
      <c r="E2240" s="5">
        <v>8.0</v>
      </c>
      <c r="F2240" s="5">
        <v>0.0</v>
      </c>
    </row>
    <row r="2241" ht="15.75" customHeight="1">
      <c r="A2241" s="5" t="s">
        <v>1441</v>
      </c>
      <c r="B2241" s="15" t="s">
        <v>1068</v>
      </c>
      <c r="C2241" s="5">
        <v>6803.0</v>
      </c>
      <c r="D2241" s="5">
        <v>4.0</v>
      </c>
      <c r="E2241" s="5">
        <v>5.0</v>
      </c>
      <c r="F2241" s="5">
        <v>0.0</v>
      </c>
    </row>
    <row r="2242" ht="15.75" customHeight="1">
      <c r="A2242" s="5" t="s">
        <v>1442</v>
      </c>
      <c r="B2242" s="15" t="s">
        <v>1068</v>
      </c>
      <c r="C2242" s="5">
        <v>25490.0</v>
      </c>
      <c r="D2242" s="5">
        <v>18.0</v>
      </c>
      <c r="E2242" s="5">
        <v>8.0</v>
      </c>
      <c r="F2242" s="5">
        <v>1.0</v>
      </c>
    </row>
    <row r="2243" ht="15.75" customHeight="1">
      <c r="A2243" s="5" t="s">
        <v>86</v>
      </c>
      <c r="B2243" s="15" t="s">
        <v>1068</v>
      </c>
      <c r="C2243" s="5">
        <v>562176.0</v>
      </c>
      <c r="D2243" s="5">
        <v>369.0</v>
      </c>
      <c r="E2243" s="5">
        <v>92.0</v>
      </c>
      <c r="F2243" s="5">
        <v>73.0</v>
      </c>
    </row>
    <row r="2244" ht="15.75" customHeight="1">
      <c r="A2244" s="5" t="s">
        <v>482</v>
      </c>
      <c r="B2244" s="15" t="s">
        <v>1068</v>
      </c>
      <c r="C2244" s="5">
        <v>1365.0</v>
      </c>
      <c r="D2244" s="5">
        <v>0.0</v>
      </c>
      <c r="E2244" s="5">
        <v>1.0</v>
      </c>
      <c r="F2244" s="5">
        <v>0.0</v>
      </c>
    </row>
    <row r="2245" ht="15.75" customHeight="1">
      <c r="A2245" s="5" t="s">
        <v>1443</v>
      </c>
      <c r="B2245" s="15" t="s">
        <v>1068</v>
      </c>
      <c r="C2245" s="5">
        <v>102135.0</v>
      </c>
      <c r="D2245" s="5">
        <v>47.0</v>
      </c>
      <c r="E2245" s="5">
        <v>20.0</v>
      </c>
      <c r="F2245" s="5">
        <v>8.0</v>
      </c>
    </row>
    <row r="2246" ht="15.75" customHeight="1">
      <c r="A2246" s="5" t="s">
        <v>254</v>
      </c>
      <c r="B2246" s="15" t="s">
        <v>8621</v>
      </c>
      <c r="C2246" s="5">
        <v>101612.0</v>
      </c>
      <c r="D2246" s="5">
        <v>73.0</v>
      </c>
      <c r="E2246" s="5">
        <v>10.0</v>
      </c>
      <c r="F2246" s="5">
        <v>3.0</v>
      </c>
    </row>
    <row r="2247" ht="15.75" customHeight="1">
      <c r="A2247" s="5" t="s">
        <v>1445</v>
      </c>
      <c r="B2247" s="15" t="s">
        <v>8621</v>
      </c>
      <c r="C2247" s="5">
        <v>1232666.0</v>
      </c>
      <c r="D2247" s="5">
        <v>997.0</v>
      </c>
      <c r="E2247" s="5">
        <v>225.0</v>
      </c>
      <c r="F2247" s="5">
        <v>184.0</v>
      </c>
    </row>
    <row r="2248" ht="15.75" customHeight="1">
      <c r="A2248" s="5" t="s">
        <v>1446</v>
      </c>
      <c r="B2248" s="15" t="s">
        <v>8621</v>
      </c>
      <c r="C2248" s="5">
        <v>67660.0</v>
      </c>
      <c r="D2248" s="5">
        <v>27.0</v>
      </c>
      <c r="E2248" s="5">
        <v>14.0</v>
      </c>
      <c r="F2248" s="5">
        <v>7.0</v>
      </c>
    </row>
    <row r="2249" ht="15.75" customHeight="1">
      <c r="A2249" s="5" t="s">
        <v>1388</v>
      </c>
      <c r="B2249" s="15" t="s">
        <v>8621</v>
      </c>
      <c r="C2249" s="5">
        <v>169392.0</v>
      </c>
      <c r="D2249" s="5">
        <v>102.0</v>
      </c>
      <c r="E2249" s="5">
        <v>29.0</v>
      </c>
      <c r="F2249" s="5">
        <v>10.0</v>
      </c>
    </row>
    <row r="2250" ht="15.75" customHeight="1">
      <c r="A2250" s="5" t="s">
        <v>1447</v>
      </c>
      <c r="B2250" s="15" t="s">
        <v>8621</v>
      </c>
      <c r="C2250" s="5">
        <v>48925.0</v>
      </c>
      <c r="D2250" s="5">
        <v>18.0</v>
      </c>
      <c r="E2250" s="5">
        <v>13.0</v>
      </c>
      <c r="F2250" s="5">
        <v>3.0</v>
      </c>
    </row>
    <row r="2251" ht="15.75" customHeight="1">
      <c r="A2251" s="5" t="s">
        <v>1448</v>
      </c>
      <c r="B2251" s="15" t="s">
        <v>8621</v>
      </c>
      <c r="C2251" s="5">
        <v>414021.0</v>
      </c>
      <c r="D2251" s="5">
        <v>269.0</v>
      </c>
      <c r="E2251" s="5">
        <v>73.0</v>
      </c>
      <c r="F2251" s="5">
        <v>45.0</v>
      </c>
    </row>
    <row r="2252" ht="15.75" customHeight="1">
      <c r="A2252" s="5" t="s">
        <v>1449</v>
      </c>
      <c r="B2252" s="15" t="s">
        <v>8621</v>
      </c>
      <c r="C2252" s="5">
        <v>126019.0</v>
      </c>
      <c r="D2252" s="5">
        <v>94.0</v>
      </c>
      <c r="E2252" s="5">
        <v>18.0</v>
      </c>
      <c r="F2252" s="5">
        <v>7.0</v>
      </c>
    </row>
    <row r="2253" ht="15.75" customHeight="1">
      <c r="A2253" s="5" t="s">
        <v>332</v>
      </c>
      <c r="B2253" s="15" t="s">
        <v>8621</v>
      </c>
      <c r="C2253" s="5">
        <v>61744.0</v>
      </c>
      <c r="D2253" s="5">
        <v>30.0</v>
      </c>
      <c r="E2253" s="5">
        <v>14.0</v>
      </c>
      <c r="F2253" s="5">
        <v>3.0</v>
      </c>
    </row>
    <row r="2254" ht="15.75" customHeight="1">
      <c r="A2254" s="5" t="s">
        <v>1450</v>
      </c>
      <c r="B2254" s="15" t="s">
        <v>8621</v>
      </c>
      <c r="C2254" s="5">
        <v>626169.0</v>
      </c>
      <c r="D2254" s="5">
        <v>472.0</v>
      </c>
      <c r="E2254" s="5">
        <v>104.0</v>
      </c>
      <c r="F2254" s="5">
        <v>83.0</v>
      </c>
    </row>
    <row r="2255" ht="15.75" customHeight="1">
      <c r="A2255" s="5" t="s">
        <v>28</v>
      </c>
      <c r="B2255" s="15" t="s">
        <v>8621</v>
      </c>
      <c r="C2255" s="5">
        <v>186141.0</v>
      </c>
      <c r="D2255" s="5">
        <v>106.0</v>
      </c>
      <c r="E2255" s="5">
        <v>34.0</v>
      </c>
      <c r="F2255" s="5">
        <v>20.0</v>
      </c>
    </row>
    <row r="2256" ht="15.75" customHeight="1">
      <c r="A2256" s="5" t="s">
        <v>1451</v>
      </c>
      <c r="B2256" s="15" t="s">
        <v>8621</v>
      </c>
      <c r="C2256" s="5">
        <v>137517.0</v>
      </c>
      <c r="D2256" s="5">
        <v>102.0</v>
      </c>
      <c r="E2256" s="5">
        <v>28.0</v>
      </c>
      <c r="F2256" s="5">
        <v>12.0</v>
      </c>
    </row>
    <row r="2257" ht="15.75" customHeight="1">
      <c r="A2257" s="5" t="s">
        <v>807</v>
      </c>
      <c r="B2257" s="15" t="s">
        <v>8621</v>
      </c>
      <c r="C2257" s="5">
        <v>4785.0</v>
      </c>
      <c r="D2257" s="5">
        <v>1.0</v>
      </c>
      <c r="E2257" s="5">
        <v>1.0</v>
      </c>
      <c r="F2257" s="5">
        <v>0.0</v>
      </c>
    </row>
    <row r="2258" ht="15.75" customHeight="1">
      <c r="A2258" s="5" t="s">
        <v>1089</v>
      </c>
      <c r="B2258" s="15" t="s">
        <v>8621</v>
      </c>
      <c r="C2258" s="5">
        <v>64435.0</v>
      </c>
      <c r="D2258" s="5">
        <v>35.0</v>
      </c>
      <c r="E2258" s="5">
        <v>10.0</v>
      </c>
      <c r="F2258" s="5">
        <v>7.0</v>
      </c>
    </row>
    <row r="2259" ht="15.75" customHeight="1">
      <c r="A2259" s="5" t="s">
        <v>1452</v>
      </c>
      <c r="B2259" s="15" t="s">
        <v>8621</v>
      </c>
      <c r="C2259" s="5">
        <v>159666.0</v>
      </c>
      <c r="D2259" s="5">
        <v>98.0</v>
      </c>
      <c r="E2259" s="5">
        <v>18.0</v>
      </c>
      <c r="F2259" s="5">
        <v>20.0</v>
      </c>
    </row>
    <row r="2260" ht="15.75" customHeight="1">
      <c r="A2260" s="5" t="s">
        <v>1453</v>
      </c>
      <c r="B2260" s="15" t="s">
        <v>8621</v>
      </c>
      <c r="C2260" s="5">
        <v>512899.0</v>
      </c>
      <c r="D2260" s="5">
        <v>337.0</v>
      </c>
      <c r="E2260" s="5">
        <v>75.0</v>
      </c>
      <c r="F2260" s="5">
        <v>73.0</v>
      </c>
    </row>
    <row r="2261" ht="15.75" customHeight="1">
      <c r="A2261" s="5" t="s">
        <v>1454</v>
      </c>
      <c r="B2261" s="15" t="s">
        <v>8621</v>
      </c>
      <c r="C2261" s="5">
        <v>38847.0</v>
      </c>
      <c r="D2261" s="5">
        <v>23.0</v>
      </c>
      <c r="E2261" s="5">
        <v>9.0</v>
      </c>
      <c r="F2261" s="5">
        <v>2.0</v>
      </c>
    </row>
    <row r="2262" ht="15.75" customHeight="1">
      <c r="A2262" s="5" t="s">
        <v>1455</v>
      </c>
      <c r="B2262" s="15" t="s">
        <v>8621</v>
      </c>
      <c r="C2262" s="5">
        <v>81205.0</v>
      </c>
      <c r="D2262" s="5">
        <v>53.0</v>
      </c>
      <c r="E2262" s="5">
        <v>17.0</v>
      </c>
      <c r="F2262" s="5">
        <v>6.0</v>
      </c>
    </row>
    <row r="2263" ht="15.75" customHeight="1">
      <c r="A2263" s="5" t="s">
        <v>537</v>
      </c>
      <c r="B2263" s="15" t="s">
        <v>8621</v>
      </c>
      <c r="C2263" s="5">
        <v>39494.0</v>
      </c>
      <c r="D2263" s="5">
        <v>17.0</v>
      </c>
      <c r="E2263" s="5">
        <v>6.0</v>
      </c>
      <c r="F2263" s="5">
        <v>4.0</v>
      </c>
    </row>
    <row r="2264" ht="15.75" customHeight="1">
      <c r="A2264" s="5" t="s">
        <v>150</v>
      </c>
      <c r="B2264" s="15" t="s">
        <v>8621</v>
      </c>
      <c r="C2264" s="5">
        <v>66922.0</v>
      </c>
      <c r="D2264" s="5">
        <v>54.0</v>
      </c>
      <c r="E2264" s="5">
        <v>10.0</v>
      </c>
      <c r="F2264" s="5">
        <v>7.0</v>
      </c>
    </row>
    <row r="2265" ht="15.75" customHeight="1">
      <c r="A2265" s="5" t="s">
        <v>153</v>
      </c>
      <c r="B2265" s="15" t="s">
        <v>8621</v>
      </c>
      <c r="C2265" s="5">
        <v>87128.0</v>
      </c>
      <c r="D2265" s="5">
        <v>47.0</v>
      </c>
      <c r="E2265" s="5">
        <v>24.0</v>
      </c>
      <c r="F2265" s="5">
        <v>6.0</v>
      </c>
    </row>
    <row r="2266" ht="15.75" customHeight="1">
      <c r="A2266" s="5" t="s">
        <v>539</v>
      </c>
      <c r="B2266" s="15" t="s">
        <v>8621</v>
      </c>
      <c r="C2266" s="5">
        <v>243689.0</v>
      </c>
      <c r="D2266" s="5">
        <v>169.0</v>
      </c>
      <c r="E2266" s="5">
        <v>38.0</v>
      </c>
      <c r="F2266" s="5">
        <v>27.0</v>
      </c>
    </row>
    <row r="2267" ht="15.75" customHeight="1">
      <c r="A2267" s="5" t="s">
        <v>1456</v>
      </c>
      <c r="B2267" s="15" t="s">
        <v>8621</v>
      </c>
      <c r="C2267" s="5">
        <v>271977.0</v>
      </c>
      <c r="D2267" s="5">
        <v>219.0</v>
      </c>
      <c r="E2267" s="5">
        <v>58.0</v>
      </c>
      <c r="F2267" s="5">
        <v>28.0</v>
      </c>
    </row>
    <row r="2268" ht="15.75" customHeight="1">
      <c r="A2268" s="5" t="s">
        <v>590</v>
      </c>
      <c r="B2268" s="15" t="s">
        <v>8621</v>
      </c>
      <c r="C2268" s="5">
        <v>562582.0</v>
      </c>
      <c r="D2268" s="5">
        <v>418.0</v>
      </c>
      <c r="E2268" s="5">
        <v>128.0</v>
      </c>
      <c r="F2268" s="5">
        <v>89.0</v>
      </c>
    </row>
    <row r="2269" ht="15.75" customHeight="1">
      <c r="A2269" s="5" t="s">
        <v>686</v>
      </c>
      <c r="B2269" s="15" t="s">
        <v>8621</v>
      </c>
      <c r="C2269" s="5">
        <v>31139.0</v>
      </c>
      <c r="D2269" s="5">
        <v>17.0</v>
      </c>
      <c r="E2269" s="5">
        <v>7.0</v>
      </c>
      <c r="F2269" s="5">
        <v>3.0</v>
      </c>
    </row>
    <row r="2270" ht="15.75" customHeight="1">
      <c r="A2270" s="5" t="s">
        <v>1231</v>
      </c>
      <c r="B2270" s="15" t="s">
        <v>8621</v>
      </c>
      <c r="C2270" s="5">
        <v>279251.0</v>
      </c>
      <c r="D2270" s="5">
        <v>185.0</v>
      </c>
      <c r="E2270" s="5">
        <v>40.0</v>
      </c>
      <c r="F2270" s="5">
        <v>30.0</v>
      </c>
    </row>
    <row r="2271" ht="15.75" customHeight="1">
      <c r="A2271" s="5" t="s">
        <v>50</v>
      </c>
      <c r="B2271" s="15" t="s">
        <v>8621</v>
      </c>
      <c r="C2271" s="5">
        <v>134376.0</v>
      </c>
      <c r="D2271" s="5">
        <v>81.0</v>
      </c>
      <c r="E2271" s="5">
        <v>33.0</v>
      </c>
      <c r="F2271" s="5">
        <v>8.0</v>
      </c>
    </row>
    <row r="2272" ht="15.75" customHeight="1">
      <c r="A2272" s="5" t="s">
        <v>1457</v>
      </c>
      <c r="B2272" s="15" t="s">
        <v>8621</v>
      </c>
      <c r="C2272" s="5">
        <v>7499.0</v>
      </c>
      <c r="D2272" s="5">
        <v>2.0</v>
      </c>
      <c r="E2272" s="5">
        <v>2.0</v>
      </c>
      <c r="F2272" s="5">
        <v>0.0</v>
      </c>
    </row>
    <row r="2273" ht="15.75" customHeight="1">
      <c r="A2273" s="5" t="s">
        <v>51</v>
      </c>
      <c r="B2273" s="15" t="s">
        <v>8621</v>
      </c>
      <c r="C2273" s="5">
        <v>152751.0</v>
      </c>
      <c r="D2273" s="5">
        <v>99.0</v>
      </c>
      <c r="E2273" s="5">
        <v>31.0</v>
      </c>
      <c r="F2273" s="5">
        <v>16.0</v>
      </c>
    </row>
    <row r="2274" ht="15.75" customHeight="1">
      <c r="A2274" s="5" t="s">
        <v>159</v>
      </c>
      <c r="B2274" s="15" t="s">
        <v>8621</v>
      </c>
      <c r="C2274" s="5">
        <v>14604.0</v>
      </c>
      <c r="D2274" s="5">
        <v>5.0</v>
      </c>
      <c r="E2274" s="5">
        <v>2.0</v>
      </c>
      <c r="F2274" s="5">
        <v>0.0</v>
      </c>
    </row>
    <row r="2275" ht="15.75" customHeight="1">
      <c r="A2275" s="5" t="s">
        <v>53</v>
      </c>
      <c r="B2275" s="15" t="s">
        <v>8621</v>
      </c>
      <c r="C2275" s="5">
        <v>37783.0</v>
      </c>
      <c r="D2275" s="5">
        <v>26.0</v>
      </c>
      <c r="E2275" s="5">
        <v>9.0</v>
      </c>
      <c r="F2275" s="5">
        <v>0.0</v>
      </c>
    </row>
    <row r="2276" ht="15.75" customHeight="1">
      <c r="A2276" s="5" t="s">
        <v>1458</v>
      </c>
      <c r="B2276" s="15" t="s">
        <v>8621</v>
      </c>
      <c r="C2276" s="5">
        <v>45866.0</v>
      </c>
      <c r="D2276" s="5">
        <v>19.0</v>
      </c>
      <c r="E2276" s="5">
        <v>4.0</v>
      </c>
      <c r="F2276" s="5">
        <v>5.0</v>
      </c>
    </row>
    <row r="2277" ht="15.75" customHeight="1">
      <c r="A2277" s="5" t="s">
        <v>1459</v>
      </c>
      <c r="B2277" s="15" t="s">
        <v>8621</v>
      </c>
      <c r="C2277" s="5">
        <v>87597.0</v>
      </c>
      <c r="D2277" s="5">
        <v>50.0</v>
      </c>
      <c r="E2277" s="5">
        <v>9.0</v>
      </c>
      <c r="F2277" s="5">
        <v>4.0</v>
      </c>
    </row>
    <row r="2278" ht="15.75" customHeight="1">
      <c r="A2278" s="5" t="s">
        <v>58</v>
      </c>
      <c r="B2278" s="15" t="s">
        <v>8621</v>
      </c>
      <c r="C2278" s="5">
        <v>44605.0</v>
      </c>
      <c r="D2278" s="5">
        <v>25.0</v>
      </c>
      <c r="E2278" s="5">
        <v>8.0</v>
      </c>
      <c r="F2278" s="5">
        <v>3.0</v>
      </c>
    </row>
    <row r="2279" ht="15.75" customHeight="1">
      <c r="A2279" s="5" t="s">
        <v>1460</v>
      </c>
      <c r="B2279" s="15" t="s">
        <v>8621</v>
      </c>
      <c r="C2279" s="5">
        <v>24781.0</v>
      </c>
      <c r="D2279" s="5">
        <v>10.0</v>
      </c>
      <c r="E2279" s="5">
        <v>5.0</v>
      </c>
      <c r="F2279" s="5">
        <v>4.0</v>
      </c>
    </row>
    <row r="2280" ht="15.75" customHeight="1">
      <c r="A2280" s="5" t="s">
        <v>1461</v>
      </c>
      <c r="B2280" s="15" t="s">
        <v>8621</v>
      </c>
      <c r="C2280" s="5">
        <v>212963.0</v>
      </c>
      <c r="D2280" s="5">
        <v>145.0</v>
      </c>
      <c r="E2280" s="5">
        <v>49.0</v>
      </c>
      <c r="F2280" s="5">
        <v>20.0</v>
      </c>
    </row>
    <row r="2281" ht="15.75" customHeight="1">
      <c r="A2281" s="5" t="s">
        <v>1148</v>
      </c>
      <c r="B2281" s="15" t="s">
        <v>8621</v>
      </c>
      <c r="C2281" s="5">
        <v>533650.0</v>
      </c>
      <c r="D2281" s="5">
        <v>326.0</v>
      </c>
      <c r="E2281" s="5">
        <v>110.0</v>
      </c>
      <c r="F2281" s="5">
        <v>58.0</v>
      </c>
    </row>
    <row r="2282" ht="15.75" customHeight="1">
      <c r="A2282" s="5" t="s">
        <v>61</v>
      </c>
      <c r="B2282" s="15" t="s">
        <v>8621</v>
      </c>
      <c r="C2282" s="5">
        <v>88476.0</v>
      </c>
      <c r="D2282" s="5">
        <v>50.0</v>
      </c>
      <c r="E2282" s="5">
        <v>15.0</v>
      </c>
      <c r="F2282" s="5">
        <v>9.0</v>
      </c>
    </row>
    <row r="2283" ht="15.75" customHeight="1">
      <c r="A2283" s="5" t="s">
        <v>1462</v>
      </c>
      <c r="B2283" s="15" t="s">
        <v>8621</v>
      </c>
      <c r="C2283" s="5">
        <v>136657.0</v>
      </c>
      <c r="D2283" s="5">
        <v>78.0</v>
      </c>
      <c r="E2283" s="5">
        <v>30.0</v>
      </c>
      <c r="F2283" s="5">
        <v>14.0</v>
      </c>
    </row>
    <row r="2284" ht="15.75" customHeight="1">
      <c r="A2284" s="5" t="s">
        <v>1463</v>
      </c>
      <c r="B2284" s="15" t="s">
        <v>8621</v>
      </c>
      <c r="C2284" s="5">
        <v>358552.0</v>
      </c>
      <c r="D2284" s="5">
        <v>246.0</v>
      </c>
      <c r="E2284" s="5">
        <v>82.0</v>
      </c>
      <c r="F2284" s="5">
        <v>35.0</v>
      </c>
    </row>
    <row r="2285" ht="15.75" customHeight="1">
      <c r="A2285" s="5" t="s">
        <v>1464</v>
      </c>
      <c r="B2285" s="15" t="s">
        <v>8621</v>
      </c>
      <c r="C2285" s="5">
        <v>319079.0</v>
      </c>
      <c r="D2285" s="5">
        <v>207.0</v>
      </c>
      <c r="E2285" s="5">
        <v>61.0</v>
      </c>
      <c r="F2285" s="5">
        <v>29.0</v>
      </c>
    </row>
    <row r="2286" ht="15.75" customHeight="1">
      <c r="A2286" s="5" t="s">
        <v>1465</v>
      </c>
      <c r="B2286" s="15" t="s">
        <v>8621</v>
      </c>
      <c r="C2286" s="5">
        <v>116450.0</v>
      </c>
      <c r="D2286" s="5">
        <v>74.0</v>
      </c>
      <c r="E2286" s="5">
        <v>19.0</v>
      </c>
      <c r="F2286" s="5">
        <v>4.0</v>
      </c>
    </row>
    <row r="2287" ht="15.75" customHeight="1">
      <c r="A2287" s="5" t="s">
        <v>1466</v>
      </c>
      <c r="B2287" s="15" t="s">
        <v>8621</v>
      </c>
      <c r="C2287" s="5">
        <v>42670.0</v>
      </c>
      <c r="D2287" s="5">
        <v>28.0</v>
      </c>
      <c r="E2287" s="5">
        <v>12.0</v>
      </c>
      <c r="F2287" s="5">
        <v>2.0</v>
      </c>
    </row>
    <row r="2288" ht="15.75" customHeight="1">
      <c r="A2288" s="5" t="s">
        <v>565</v>
      </c>
      <c r="B2288" s="15" t="s">
        <v>8621</v>
      </c>
      <c r="C2288" s="5">
        <v>114936.0</v>
      </c>
      <c r="D2288" s="5">
        <v>72.0</v>
      </c>
      <c r="E2288" s="5">
        <v>15.0</v>
      </c>
      <c r="F2288" s="5">
        <v>8.0</v>
      </c>
    </row>
    <row r="2289" ht="15.75" customHeight="1">
      <c r="A2289" s="5" t="s">
        <v>1467</v>
      </c>
      <c r="B2289" s="15" t="s">
        <v>8621</v>
      </c>
      <c r="C2289" s="5">
        <v>46555.0</v>
      </c>
      <c r="D2289" s="5">
        <v>27.0</v>
      </c>
      <c r="E2289" s="5">
        <v>12.0</v>
      </c>
      <c r="F2289" s="5">
        <v>3.0</v>
      </c>
    </row>
    <row r="2290" ht="15.75" customHeight="1">
      <c r="A2290" s="5" t="s">
        <v>71</v>
      </c>
      <c r="B2290" s="15" t="s">
        <v>8621</v>
      </c>
      <c r="C2290" s="5">
        <v>167197.0</v>
      </c>
      <c r="D2290" s="5">
        <v>106.0</v>
      </c>
      <c r="E2290" s="5">
        <v>20.0</v>
      </c>
      <c r="F2290" s="5">
        <v>14.0</v>
      </c>
    </row>
    <row r="2291" ht="15.75" customHeight="1">
      <c r="A2291" s="5" t="s">
        <v>72</v>
      </c>
      <c r="B2291" s="15" t="s">
        <v>8621</v>
      </c>
      <c r="C2291" s="5">
        <v>816350.0</v>
      </c>
      <c r="D2291" s="5">
        <v>657.0</v>
      </c>
      <c r="E2291" s="5">
        <v>141.0</v>
      </c>
      <c r="F2291" s="5">
        <v>160.0</v>
      </c>
    </row>
    <row r="2292" ht="15.75" customHeight="1">
      <c r="A2292" s="5" t="s">
        <v>1468</v>
      </c>
      <c r="B2292" s="15" t="s">
        <v>8621</v>
      </c>
      <c r="C2292" s="5">
        <v>18444.0</v>
      </c>
      <c r="D2292" s="5">
        <v>11.0</v>
      </c>
      <c r="E2292" s="5">
        <v>3.0</v>
      </c>
      <c r="F2292" s="5">
        <v>3.0</v>
      </c>
    </row>
    <row r="2293" ht="15.75" customHeight="1">
      <c r="A2293" s="5" t="s">
        <v>1295</v>
      </c>
      <c r="B2293" s="15" t="s">
        <v>8621</v>
      </c>
      <c r="C2293" s="5">
        <v>300296.0</v>
      </c>
      <c r="D2293" s="5">
        <v>199.0</v>
      </c>
      <c r="E2293" s="5">
        <v>51.0</v>
      </c>
      <c r="F2293" s="5">
        <v>24.0</v>
      </c>
    </row>
    <row r="2294" ht="15.75" customHeight="1">
      <c r="A2294" s="5" t="s">
        <v>1469</v>
      </c>
      <c r="B2294" s="15" t="s">
        <v>8621</v>
      </c>
      <c r="C2294" s="5">
        <v>93729.0</v>
      </c>
      <c r="D2294" s="5">
        <v>51.0</v>
      </c>
      <c r="E2294" s="5">
        <v>21.0</v>
      </c>
      <c r="F2294" s="5">
        <v>4.0</v>
      </c>
    </row>
    <row r="2295" ht="15.75" customHeight="1">
      <c r="A2295" s="5" t="s">
        <v>74</v>
      </c>
      <c r="B2295" s="15" t="s">
        <v>8621</v>
      </c>
      <c r="C2295" s="5">
        <v>45479.0</v>
      </c>
      <c r="D2295" s="5">
        <v>17.0</v>
      </c>
      <c r="E2295" s="5">
        <v>9.0</v>
      </c>
      <c r="F2295" s="5">
        <v>5.0</v>
      </c>
    </row>
    <row r="2296" ht="15.75" customHeight="1">
      <c r="A2296" s="5" t="s">
        <v>1470</v>
      </c>
      <c r="B2296" s="15" t="s">
        <v>8621</v>
      </c>
      <c r="C2296" s="5">
        <v>1560609.0</v>
      </c>
      <c r="D2296" s="5">
        <v>1365.0</v>
      </c>
      <c r="E2296" s="5">
        <v>635.0</v>
      </c>
      <c r="F2296" s="5">
        <v>107.0</v>
      </c>
    </row>
    <row r="2297" ht="15.75" customHeight="1">
      <c r="A2297" s="5" t="s">
        <v>76</v>
      </c>
      <c r="B2297" s="15" t="s">
        <v>8621</v>
      </c>
      <c r="C2297" s="5">
        <v>56205.0</v>
      </c>
      <c r="D2297" s="5">
        <v>24.0</v>
      </c>
      <c r="E2297" s="5">
        <v>8.0</v>
      </c>
      <c r="F2297" s="5">
        <v>1.0</v>
      </c>
    </row>
    <row r="2298" ht="15.75" customHeight="1">
      <c r="A2298" s="5" t="s">
        <v>1471</v>
      </c>
      <c r="B2298" s="15" t="s">
        <v>8621</v>
      </c>
      <c r="C2298" s="5">
        <v>17182.0</v>
      </c>
      <c r="D2298" s="5">
        <v>5.0</v>
      </c>
      <c r="E2298" s="5">
        <v>7.0</v>
      </c>
      <c r="F2298" s="5">
        <v>0.0</v>
      </c>
    </row>
    <row r="2299" ht="15.75" customHeight="1">
      <c r="A2299" s="5" t="s">
        <v>1472</v>
      </c>
      <c r="B2299" s="15" t="s">
        <v>8621</v>
      </c>
      <c r="C2299" s="5">
        <v>145559.0</v>
      </c>
      <c r="D2299" s="5">
        <v>76.0</v>
      </c>
      <c r="E2299" s="5">
        <v>30.0</v>
      </c>
      <c r="F2299" s="5">
        <v>9.0</v>
      </c>
    </row>
    <row r="2300" ht="15.75" customHeight="1">
      <c r="A2300" s="5" t="s">
        <v>1473</v>
      </c>
      <c r="B2300" s="15" t="s">
        <v>8621</v>
      </c>
      <c r="C2300" s="5">
        <v>40271.0</v>
      </c>
      <c r="D2300" s="5">
        <v>27.0</v>
      </c>
      <c r="E2300" s="5">
        <v>11.0</v>
      </c>
      <c r="F2300" s="5">
        <v>5.0</v>
      </c>
    </row>
    <row r="2301" ht="15.75" customHeight="1">
      <c r="A2301" s="5" t="s">
        <v>853</v>
      </c>
      <c r="B2301" s="15" t="s">
        <v>8621</v>
      </c>
      <c r="C2301" s="5">
        <v>76334.0</v>
      </c>
      <c r="D2301" s="5">
        <v>30.0</v>
      </c>
      <c r="E2301" s="5">
        <v>16.0</v>
      </c>
      <c r="F2301" s="5">
        <v>3.0</v>
      </c>
    </row>
    <row r="2302" ht="15.75" customHeight="1">
      <c r="A2302" s="5" t="s">
        <v>616</v>
      </c>
      <c r="B2302" s="15" t="s">
        <v>8621</v>
      </c>
      <c r="C2302" s="5">
        <v>6311.0</v>
      </c>
      <c r="D2302" s="5">
        <v>4.0</v>
      </c>
      <c r="E2302" s="5">
        <v>3.0</v>
      </c>
      <c r="F2302" s="5">
        <v>0.0</v>
      </c>
    </row>
    <row r="2303" ht="15.75" customHeight="1">
      <c r="A2303" s="5" t="s">
        <v>1474</v>
      </c>
      <c r="B2303" s="15" t="s">
        <v>8621</v>
      </c>
      <c r="C2303" s="5">
        <v>41828.0</v>
      </c>
      <c r="D2303" s="5">
        <v>17.0</v>
      </c>
      <c r="E2303" s="5">
        <v>8.0</v>
      </c>
      <c r="F2303" s="5">
        <v>0.0</v>
      </c>
    </row>
    <row r="2304" ht="15.75" customHeight="1">
      <c r="A2304" s="5" t="s">
        <v>1246</v>
      </c>
      <c r="B2304" s="15" t="s">
        <v>8621</v>
      </c>
      <c r="C2304" s="5">
        <v>42051.0</v>
      </c>
      <c r="D2304" s="5">
        <v>19.0</v>
      </c>
      <c r="E2304" s="5">
        <v>10.0</v>
      </c>
      <c r="F2304" s="5">
        <v>4.0</v>
      </c>
    </row>
    <row r="2305" ht="15.75" customHeight="1">
      <c r="A2305" s="5" t="s">
        <v>192</v>
      </c>
      <c r="B2305" s="15" t="s">
        <v>8621</v>
      </c>
      <c r="C2305" s="5">
        <v>44944.0</v>
      </c>
      <c r="D2305" s="5">
        <v>23.0</v>
      </c>
      <c r="E2305" s="5">
        <v>4.0</v>
      </c>
      <c r="F2305" s="5">
        <v>5.0</v>
      </c>
    </row>
    <row r="2306" ht="15.75" customHeight="1">
      <c r="A2306" s="5" t="s">
        <v>1475</v>
      </c>
      <c r="B2306" s="15" t="s">
        <v>8621</v>
      </c>
      <c r="C2306" s="5">
        <v>53479.0</v>
      </c>
      <c r="D2306" s="5">
        <v>24.0</v>
      </c>
      <c r="E2306" s="5">
        <v>9.0</v>
      </c>
      <c r="F2306" s="5">
        <v>5.0</v>
      </c>
    </row>
    <row r="2307" ht="15.75" customHeight="1">
      <c r="A2307" s="5" t="s">
        <v>479</v>
      </c>
      <c r="B2307" s="15" t="s">
        <v>8621</v>
      </c>
      <c r="C2307" s="5">
        <v>40690.0</v>
      </c>
      <c r="D2307" s="5">
        <v>20.0</v>
      </c>
      <c r="E2307" s="5">
        <v>8.0</v>
      </c>
      <c r="F2307" s="5">
        <v>1.0</v>
      </c>
    </row>
    <row r="2308" ht="15.75" customHeight="1">
      <c r="A2308" s="5" t="s">
        <v>86</v>
      </c>
      <c r="B2308" s="15" t="s">
        <v>8621</v>
      </c>
      <c r="C2308" s="5">
        <v>208354.0</v>
      </c>
      <c r="D2308" s="5">
        <v>135.0</v>
      </c>
      <c r="E2308" s="5">
        <v>30.0</v>
      </c>
      <c r="F2308" s="5">
        <v>23.0</v>
      </c>
    </row>
    <row r="2309" ht="15.75" customHeight="1">
      <c r="A2309" s="5" t="s">
        <v>480</v>
      </c>
      <c r="B2309" s="15" t="s">
        <v>8621</v>
      </c>
      <c r="C2309" s="5">
        <v>51402.0</v>
      </c>
      <c r="D2309" s="5">
        <v>22.0</v>
      </c>
      <c r="E2309" s="5">
        <v>13.0</v>
      </c>
      <c r="F2309" s="5">
        <v>4.0</v>
      </c>
    </row>
    <row r="2310" ht="15.75" customHeight="1">
      <c r="A2310" s="5" t="s">
        <v>1476</v>
      </c>
      <c r="B2310" s="15" t="s">
        <v>8621</v>
      </c>
      <c r="C2310" s="5">
        <v>359398.0</v>
      </c>
      <c r="D2310" s="5">
        <v>235.0</v>
      </c>
      <c r="E2310" s="5">
        <v>51.0</v>
      </c>
      <c r="F2310" s="5">
        <v>41.0</v>
      </c>
    </row>
    <row r="2311" ht="15.75" customHeight="1">
      <c r="A2311" s="5" t="s">
        <v>1250</v>
      </c>
      <c r="B2311" s="15" t="s">
        <v>8621</v>
      </c>
      <c r="C2311" s="5">
        <v>28128.0</v>
      </c>
      <c r="D2311" s="5">
        <v>10.0</v>
      </c>
      <c r="E2311" s="5">
        <v>8.0</v>
      </c>
      <c r="F2311" s="5">
        <v>0.0</v>
      </c>
    </row>
    <row r="2312" ht="15.75" customHeight="1">
      <c r="A2312" s="5" t="s">
        <v>855</v>
      </c>
      <c r="B2312" s="15" t="s">
        <v>8621</v>
      </c>
      <c r="C2312" s="5">
        <v>440590.0</v>
      </c>
      <c r="D2312" s="5">
        <v>300.0</v>
      </c>
      <c r="E2312" s="5">
        <v>66.0</v>
      </c>
      <c r="F2312" s="5">
        <v>48.0</v>
      </c>
    </row>
    <row r="2313" ht="15.75" customHeight="1">
      <c r="A2313" s="5" t="s">
        <v>877</v>
      </c>
      <c r="B2313" s="15" t="s">
        <v>8622</v>
      </c>
      <c r="C2313" s="5">
        <v>49192.0</v>
      </c>
      <c r="D2313" s="5">
        <v>28.0</v>
      </c>
      <c r="E2313" s="5">
        <v>8.0</v>
      </c>
      <c r="F2313" s="5">
        <v>5.0</v>
      </c>
    </row>
    <row r="2314" ht="15.75" customHeight="1">
      <c r="A2314" s="5" t="s">
        <v>321</v>
      </c>
      <c r="B2314" s="15" t="s">
        <v>8622</v>
      </c>
      <c r="C2314" s="5">
        <v>165019.0</v>
      </c>
      <c r="D2314" s="5">
        <v>146.0</v>
      </c>
      <c r="E2314" s="5">
        <v>21.0</v>
      </c>
      <c r="F2314" s="5">
        <v>26.0</v>
      </c>
    </row>
    <row r="2315" ht="15.75" customHeight="1">
      <c r="A2315" s="5" t="s">
        <v>1478</v>
      </c>
      <c r="B2315" s="15" t="s">
        <v>8622</v>
      </c>
      <c r="C2315" s="5">
        <v>82404.0</v>
      </c>
      <c r="D2315" s="5">
        <v>74.0</v>
      </c>
      <c r="E2315" s="5">
        <v>18.0</v>
      </c>
      <c r="F2315" s="5">
        <v>10.0</v>
      </c>
    </row>
    <row r="2316" ht="15.75" customHeight="1">
      <c r="A2316" s="5" t="s">
        <v>1479</v>
      </c>
      <c r="B2316" s="15" t="s">
        <v>8622</v>
      </c>
      <c r="C2316" s="5">
        <v>631464.0</v>
      </c>
      <c r="D2316" s="5">
        <v>470.0</v>
      </c>
      <c r="E2316" s="5">
        <v>147.0</v>
      </c>
      <c r="F2316" s="5">
        <v>80.0</v>
      </c>
    </row>
    <row r="2317" ht="15.75" customHeight="1">
      <c r="A2317" s="5" t="s">
        <v>86</v>
      </c>
      <c r="B2317" s="15" t="s">
        <v>8622</v>
      </c>
      <c r="C2317" s="5">
        <v>126401.0</v>
      </c>
      <c r="D2317" s="5">
        <v>103.0</v>
      </c>
      <c r="E2317" s="5">
        <v>29.0</v>
      </c>
      <c r="F2317" s="5">
        <v>25.0</v>
      </c>
    </row>
    <row r="2318" ht="15.75" customHeight="1">
      <c r="A2318" s="5" t="s">
        <v>1480</v>
      </c>
      <c r="B2318" s="15" t="s">
        <v>8623</v>
      </c>
      <c r="C2318" s="5">
        <v>24892.0</v>
      </c>
      <c r="D2318" s="5">
        <v>9.0</v>
      </c>
      <c r="E2318" s="5">
        <v>5.0</v>
      </c>
      <c r="F2318" s="5">
        <v>0.0</v>
      </c>
    </row>
    <row r="2319" ht="15.75" customHeight="1">
      <c r="A2319" s="5" t="s">
        <v>1482</v>
      </c>
      <c r="B2319" s="15" t="s">
        <v>8623</v>
      </c>
      <c r="C2319" s="5">
        <v>164758.0</v>
      </c>
      <c r="D2319" s="5">
        <v>110.0</v>
      </c>
      <c r="E2319" s="5">
        <v>29.0</v>
      </c>
      <c r="F2319" s="5">
        <v>14.0</v>
      </c>
    </row>
    <row r="2320" ht="15.75" customHeight="1">
      <c r="A2320" s="5" t="s">
        <v>1483</v>
      </c>
      <c r="B2320" s="15" t="s">
        <v>8623</v>
      </c>
      <c r="C2320" s="5">
        <v>9689.0</v>
      </c>
      <c r="D2320" s="5">
        <v>2.0</v>
      </c>
      <c r="E2320" s="5">
        <v>2.0</v>
      </c>
      <c r="F2320" s="5">
        <v>0.0</v>
      </c>
    </row>
    <row r="2321" ht="15.75" customHeight="1">
      <c r="A2321" s="5" t="s">
        <v>674</v>
      </c>
      <c r="B2321" s="15" t="s">
        <v>8623</v>
      </c>
      <c r="C2321" s="5">
        <v>192524.0</v>
      </c>
      <c r="D2321" s="5">
        <v>151.0</v>
      </c>
      <c r="E2321" s="5">
        <v>32.0</v>
      </c>
      <c r="F2321" s="5">
        <v>17.0</v>
      </c>
    </row>
    <row r="2322" ht="15.75" customHeight="1">
      <c r="A2322" s="5" t="s">
        <v>1484</v>
      </c>
      <c r="B2322" s="15" t="s">
        <v>8623</v>
      </c>
      <c r="C2322" s="5">
        <v>15120.0</v>
      </c>
      <c r="D2322" s="5">
        <v>11.0</v>
      </c>
      <c r="E2322" s="5">
        <v>4.0</v>
      </c>
      <c r="F2322" s="5">
        <v>1.0</v>
      </c>
    </row>
    <row r="2323" ht="15.75" customHeight="1">
      <c r="A2323" s="5" t="s">
        <v>1485</v>
      </c>
      <c r="B2323" s="15" t="s">
        <v>8623</v>
      </c>
      <c r="C2323" s="5">
        <v>21959.0</v>
      </c>
      <c r="D2323" s="5">
        <v>14.0</v>
      </c>
      <c r="E2323" s="5">
        <v>5.0</v>
      </c>
      <c r="F2323" s="5">
        <v>1.0</v>
      </c>
    </row>
    <row r="2324" ht="15.75" customHeight="1">
      <c r="A2324" s="5" t="s">
        <v>1258</v>
      </c>
      <c r="B2324" s="15" t="s">
        <v>8623</v>
      </c>
      <c r="C2324" s="5">
        <v>175178.0</v>
      </c>
      <c r="D2324" s="5">
        <v>105.0</v>
      </c>
      <c r="E2324" s="5">
        <v>31.0</v>
      </c>
      <c r="F2324" s="5">
        <v>29.0</v>
      </c>
    </row>
    <row r="2325" ht="15.75" customHeight="1">
      <c r="A2325" s="5" t="s">
        <v>1486</v>
      </c>
      <c r="B2325" s="15" t="s">
        <v>8623</v>
      </c>
      <c r="C2325" s="5">
        <v>198248.0</v>
      </c>
      <c r="D2325" s="5">
        <v>105.0</v>
      </c>
      <c r="E2325" s="5">
        <v>22.0</v>
      </c>
      <c r="F2325" s="5">
        <v>7.0</v>
      </c>
    </row>
    <row r="2326" ht="15.75" customHeight="1">
      <c r="A2326" s="5" t="s">
        <v>29</v>
      </c>
      <c r="B2326" s="15" t="s">
        <v>8623</v>
      </c>
      <c r="C2326" s="5">
        <v>14862.0</v>
      </c>
      <c r="D2326" s="5">
        <v>4.0</v>
      </c>
      <c r="E2326" s="5">
        <v>1.0</v>
      </c>
      <c r="F2326" s="5">
        <v>1.0</v>
      </c>
    </row>
    <row r="2327" ht="15.75" customHeight="1">
      <c r="A2327" s="5" t="s">
        <v>1487</v>
      </c>
      <c r="B2327" s="15" t="s">
        <v>8623</v>
      </c>
      <c r="C2327" s="5">
        <v>380280.0</v>
      </c>
      <c r="D2327" s="5">
        <v>334.0</v>
      </c>
      <c r="E2327" s="5">
        <v>102.0</v>
      </c>
      <c r="F2327" s="5">
        <v>55.0</v>
      </c>
    </row>
    <row r="2328" ht="15.75" customHeight="1">
      <c r="A2328" s="5" t="s">
        <v>31</v>
      </c>
      <c r="B2328" s="15" t="s">
        <v>8623</v>
      </c>
      <c r="C2328" s="5">
        <v>56314.0</v>
      </c>
      <c r="D2328" s="5">
        <v>38.0</v>
      </c>
      <c r="E2328" s="5">
        <v>10.0</v>
      </c>
      <c r="F2328" s="5">
        <v>3.0</v>
      </c>
    </row>
    <row r="2329" ht="15.75" customHeight="1">
      <c r="A2329" s="5" t="s">
        <v>1453</v>
      </c>
      <c r="B2329" s="15" t="s">
        <v>8623</v>
      </c>
      <c r="C2329" s="5">
        <v>32379.0</v>
      </c>
      <c r="D2329" s="5">
        <v>16.0</v>
      </c>
      <c r="E2329" s="5">
        <v>8.0</v>
      </c>
      <c r="F2329" s="5">
        <v>1.0</v>
      </c>
    </row>
    <row r="2330" ht="15.75" customHeight="1">
      <c r="A2330" s="5" t="s">
        <v>1488</v>
      </c>
      <c r="B2330" s="15" t="s">
        <v>8623</v>
      </c>
      <c r="C2330" s="5">
        <v>46124.0</v>
      </c>
      <c r="D2330" s="5">
        <v>19.0</v>
      </c>
      <c r="E2330" s="5">
        <v>12.0</v>
      </c>
      <c r="F2330" s="5">
        <v>2.0</v>
      </c>
    </row>
    <row r="2331" ht="15.75" customHeight="1">
      <c r="A2331" s="5" t="s">
        <v>1489</v>
      </c>
      <c r="B2331" s="15" t="s">
        <v>8623</v>
      </c>
      <c r="C2331" s="5">
        <v>34082.0</v>
      </c>
      <c r="D2331" s="5">
        <v>15.0</v>
      </c>
      <c r="E2331" s="5">
        <v>6.0</v>
      </c>
      <c r="F2331" s="5">
        <v>0.0</v>
      </c>
    </row>
    <row r="2332" ht="15.75" customHeight="1">
      <c r="A2332" s="5" t="s">
        <v>1490</v>
      </c>
      <c r="B2332" s="15" t="s">
        <v>8623</v>
      </c>
      <c r="C2332" s="5">
        <v>37754.0</v>
      </c>
      <c r="D2332" s="5">
        <v>23.0</v>
      </c>
      <c r="E2332" s="5">
        <v>9.0</v>
      </c>
      <c r="F2332" s="5">
        <v>2.0</v>
      </c>
    </row>
    <row r="2333" ht="15.75" customHeight="1">
      <c r="A2333" s="5" t="s">
        <v>1491</v>
      </c>
      <c r="B2333" s="15" t="s">
        <v>8623</v>
      </c>
      <c r="C2333" s="5">
        <v>67697.0</v>
      </c>
      <c r="D2333" s="5">
        <v>35.0</v>
      </c>
      <c r="E2333" s="5">
        <v>13.0</v>
      </c>
      <c r="F2333" s="5">
        <v>5.0</v>
      </c>
    </row>
    <row r="2334" ht="15.75" customHeight="1">
      <c r="A2334" s="5" t="s">
        <v>1492</v>
      </c>
      <c r="B2334" s="15" t="s">
        <v>8623</v>
      </c>
      <c r="C2334" s="5">
        <v>31323.0</v>
      </c>
      <c r="D2334" s="5">
        <v>27.0</v>
      </c>
      <c r="E2334" s="5">
        <v>8.0</v>
      </c>
      <c r="F2334" s="5">
        <v>0.0</v>
      </c>
    </row>
    <row r="2335" ht="15.75" customHeight="1">
      <c r="A2335" s="5" t="s">
        <v>864</v>
      </c>
      <c r="B2335" s="15" t="s">
        <v>8623</v>
      </c>
      <c r="C2335" s="5">
        <v>148499.0</v>
      </c>
      <c r="D2335" s="5">
        <v>75.0</v>
      </c>
      <c r="E2335" s="5">
        <v>17.0</v>
      </c>
      <c r="F2335" s="5">
        <v>6.0</v>
      </c>
    </row>
    <row r="2336" ht="15.75" customHeight="1">
      <c r="A2336" s="5" t="s">
        <v>1493</v>
      </c>
      <c r="B2336" s="15" t="s">
        <v>8623</v>
      </c>
      <c r="C2336" s="5">
        <v>26450.0</v>
      </c>
      <c r="D2336" s="5">
        <v>5.0</v>
      </c>
      <c r="E2336" s="5">
        <v>3.0</v>
      </c>
      <c r="F2336" s="5">
        <v>0.0</v>
      </c>
    </row>
    <row r="2337" ht="15.75" customHeight="1">
      <c r="A2337" s="5" t="s">
        <v>310</v>
      </c>
      <c r="B2337" s="15" t="s">
        <v>8623</v>
      </c>
      <c r="C2337" s="5">
        <v>23018.0</v>
      </c>
      <c r="D2337" s="5">
        <v>5.0</v>
      </c>
      <c r="E2337" s="5">
        <v>1.0</v>
      </c>
      <c r="F2337" s="5">
        <v>0.0</v>
      </c>
    </row>
    <row r="2338" ht="15.75" customHeight="1">
      <c r="A2338" s="5" t="s">
        <v>1494</v>
      </c>
      <c r="B2338" s="15" t="s">
        <v>8623</v>
      </c>
      <c r="C2338" s="5">
        <v>139005.0</v>
      </c>
      <c r="D2338" s="5">
        <v>97.0</v>
      </c>
      <c r="E2338" s="5">
        <v>37.0</v>
      </c>
      <c r="F2338" s="5">
        <v>8.0</v>
      </c>
    </row>
    <row r="2339" ht="15.75" customHeight="1">
      <c r="A2339" s="5" t="s">
        <v>1495</v>
      </c>
      <c r="B2339" s="15" t="s">
        <v>8623</v>
      </c>
      <c r="C2339" s="5">
        <v>60729.0</v>
      </c>
      <c r="D2339" s="5">
        <v>37.0</v>
      </c>
      <c r="E2339" s="5">
        <v>16.0</v>
      </c>
      <c r="F2339" s="5">
        <v>3.0</v>
      </c>
    </row>
    <row r="2340" ht="15.75" customHeight="1">
      <c r="A2340" s="5" t="s">
        <v>1496</v>
      </c>
      <c r="B2340" s="15" t="s">
        <v>8623</v>
      </c>
      <c r="C2340" s="5">
        <v>481657.0</v>
      </c>
      <c r="D2340" s="5">
        <v>406.0</v>
      </c>
      <c r="E2340" s="5">
        <v>81.0</v>
      </c>
      <c r="F2340" s="5">
        <v>66.0</v>
      </c>
    </row>
    <row r="2341" ht="15.75" customHeight="1">
      <c r="A2341" s="5" t="s">
        <v>694</v>
      </c>
      <c r="B2341" s="15" t="s">
        <v>8623</v>
      </c>
      <c r="C2341" s="5">
        <v>69648.0</v>
      </c>
      <c r="D2341" s="5">
        <v>60.0</v>
      </c>
      <c r="E2341" s="5">
        <v>15.0</v>
      </c>
      <c r="F2341" s="5">
        <v>4.0</v>
      </c>
    </row>
    <row r="2342" ht="15.75" customHeight="1">
      <c r="A2342" s="5" t="s">
        <v>1497</v>
      </c>
      <c r="B2342" s="15" t="s">
        <v>8623</v>
      </c>
      <c r="C2342" s="5">
        <v>20400.0</v>
      </c>
      <c r="D2342" s="5">
        <v>12.0</v>
      </c>
      <c r="E2342" s="5">
        <v>7.0</v>
      </c>
      <c r="F2342" s="5">
        <v>0.0</v>
      </c>
    </row>
    <row r="2343" ht="15.75" customHeight="1">
      <c r="A2343" s="5" t="s">
        <v>1498</v>
      </c>
      <c r="B2343" s="15" t="s">
        <v>8623</v>
      </c>
      <c r="C2343" s="5">
        <v>298795.0</v>
      </c>
      <c r="D2343" s="5">
        <v>290.0</v>
      </c>
      <c r="E2343" s="5">
        <v>54.0</v>
      </c>
      <c r="F2343" s="5">
        <v>24.0</v>
      </c>
    </row>
    <row r="2344" ht="15.75" customHeight="1">
      <c r="A2344" s="5" t="s">
        <v>436</v>
      </c>
      <c r="B2344" s="15" t="s">
        <v>8623</v>
      </c>
      <c r="C2344" s="5">
        <v>26998.0</v>
      </c>
      <c r="D2344" s="5">
        <v>23.0</v>
      </c>
      <c r="E2344" s="5">
        <v>5.0</v>
      </c>
      <c r="F2344" s="5">
        <v>0.0</v>
      </c>
    </row>
    <row r="2345" ht="15.75" customHeight="1">
      <c r="A2345" s="5" t="s">
        <v>1499</v>
      </c>
      <c r="B2345" s="15" t="s">
        <v>8623</v>
      </c>
      <c r="C2345" s="5">
        <v>63100.0</v>
      </c>
      <c r="D2345" s="5">
        <v>41.0</v>
      </c>
      <c r="E2345" s="5">
        <v>8.0</v>
      </c>
      <c r="F2345" s="5">
        <v>5.0</v>
      </c>
    </row>
    <row r="2346" ht="15.75" customHeight="1">
      <c r="A2346" s="5" t="s">
        <v>1148</v>
      </c>
      <c r="B2346" s="15" t="s">
        <v>8623</v>
      </c>
      <c r="C2346" s="5">
        <v>83232.0</v>
      </c>
      <c r="D2346" s="5">
        <v>40.0</v>
      </c>
      <c r="E2346" s="5">
        <v>19.0</v>
      </c>
      <c r="F2346" s="5">
        <v>6.0</v>
      </c>
    </row>
    <row r="2347" ht="15.75" customHeight="1">
      <c r="A2347" s="5" t="s">
        <v>441</v>
      </c>
      <c r="B2347" s="15" t="s">
        <v>8623</v>
      </c>
      <c r="C2347" s="5">
        <v>66487.0</v>
      </c>
      <c r="D2347" s="5">
        <v>32.0</v>
      </c>
      <c r="E2347" s="5">
        <v>9.0</v>
      </c>
      <c r="F2347" s="5">
        <v>2.0</v>
      </c>
    </row>
    <row r="2348" ht="15.75" customHeight="1">
      <c r="A2348" s="5" t="s">
        <v>62</v>
      </c>
      <c r="B2348" s="15" t="s">
        <v>8623</v>
      </c>
      <c r="C2348" s="5">
        <v>18362.0</v>
      </c>
      <c r="D2348" s="5">
        <v>9.0</v>
      </c>
      <c r="E2348" s="5">
        <v>2.0</v>
      </c>
      <c r="F2348" s="5">
        <v>0.0</v>
      </c>
    </row>
    <row r="2349" ht="15.75" customHeight="1">
      <c r="A2349" s="5" t="s">
        <v>1500</v>
      </c>
      <c r="B2349" s="15" t="s">
        <v>8623</v>
      </c>
      <c r="C2349" s="5">
        <v>277439.0</v>
      </c>
      <c r="D2349" s="5">
        <v>220.0</v>
      </c>
      <c r="E2349" s="5">
        <v>42.0</v>
      </c>
      <c r="F2349" s="5">
        <v>30.0</v>
      </c>
    </row>
    <row r="2350" ht="15.75" customHeight="1">
      <c r="A2350" s="5" t="s">
        <v>1501</v>
      </c>
      <c r="B2350" s="15" t="s">
        <v>8623</v>
      </c>
      <c r="C2350" s="5">
        <v>9829.0</v>
      </c>
      <c r="D2350" s="5">
        <v>3.0</v>
      </c>
      <c r="E2350" s="5">
        <v>1.0</v>
      </c>
      <c r="F2350" s="5">
        <v>0.0</v>
      </c>
    </row>
    <row r="2351" ht="15.75" customHeight="1">
      <c r="A2351" s="5" t="s">
        <v>68</v>
      </c>
      <c r="B2351" s="15" t="s">
        <v>8623</v>
      </c>
      <c r="C2351" s="5">
        <v>31921.0</v>
      </c>
      <c r="D2351" s="5">
        <v>21.0</v>
      </c>
      <c r="E2351" s="5">
        <v>12.0</v>
      </c>
      <c r="F2351" s="5">
        <v>1.0</v>
      </c>
    </row>
    <row r="2352" ht="15.75" customHeight="1">
      <c r="A2352" s="5" t="s">
        <v>1502</v>
      </c>
      <c r="B2352" s="15" t="s">
        <v>8623</v>
      </c>
      <c r="C2352" s="5">
        <v>27909.0</v>
      </c>
      <c r="D2352" s="5">
        <v>10.0</v>
      </c>
      <c r="E2352" s="5">
        <v>8.0</v>
      </c>
      <c r="F2352" s="5">
        <v>1.0</v>
      </c>
    </row>
    <row r="2353" ht="15.75" customHeight="1">
      <c r="A2353" s="5" t="s">
        <v>1503</v>
      </c>
      <c r="B2353" s="15" t="s">
        <v>8623</v>
      </c>
      <c r="C2353" s="5">
        <v>37725.0</v>
      </c>
      <c r="D2353" s="5">
        <v>21.0</v>
      </c>
      <c r="E2353" s="5">
        <v>4.0</v>
      </c>
      <c r="F2353" s="5">
        <v>1.0</v>
      </c>
    </row>
    <row r="2354" ht="15.75" customHeight="1">
      <c r="A2354" s="5" t="s">
        <v>450</v>
      </c>
      <c r="B2354" s="15" t="s">
        <v>8623</v>
      </c>
      <c r="C2354" s="5">
        <v>75221.0</v>
      </c>
      <c r="D2354" s="5">
        <v>43.0</v>
      </c>
      <c r="E2354" s="5">
        <v>17.0</v>
      </c>
      <c r="F2354" s="5">
        <v>5.0</v>
      </c>
    </row>
    <row r="2355" ht="15.75" customHeight="1">
      <c r="A2355" s="5" t="s">
        <v>1504</v>
      </c>
      <c r="B2355" s="15" t="s">
        <v>8623</v>
      </c>
      <c r="C2355" s="5">
        <v>89886.0</v>
      </c>
      <c r="D2355" s="5">
        <v>69.0</v>
      </c>
      <c r="E2355" s="5">
        <v>18.0</v>
      </c>
      <c r="F2355" s="5">
        <v>5.0</v>
      </c>
    </row>
    <row r="2356" ht="15.75" customHeight="1">
      <c r="A2356" s="5" t="s">
        <v>75</v>
      </c>
      <c r="B2356" s="15" t="s">
        <v>8623</v>
      </c>
      <c r="C2356" s="5">
        <v>120451.0</v>
      </c>
      <c r="D2356" s="5">
        <v>91.0</v>
      </c>
      <c r="E2356" s="5">
        <v>16.0</v>
      </c>
      <c r="F2356" s="5">
        <v>14.0</v>
      </c>
    </row>
    <row r="2357" ht="15.75" customHeight="1">
      <c r="A2357" s="5" t="s">
        <v>570</v>
      </c>
      <c r="B2357" s="15" t="s">
        <v>8623</v>
      </c>
      <c r="C2357" s="5">
        <v>401337.0</v>
      </c>
      <c r="D2357" s="5">
        <v>334.0</v>
      </c>
      <c r="E2357" s="5">
        <v>54.0</v>
      </c>
      <c r="F2357" s="5">
        <v>35.0</v>
      </c>
    </row>
    <row r="2358" ht="15.75" customHeight="1">
      <c r="A2358" s="5" t="s">
        <v>1505</v>
      </c>
      <c r="B2358" s="15" t="s">
        <v>8623</v>
      </c>
      <c r="C2358" s="5">
        <v>20098.0</v>
      </c>
      <c r="D2358" s="5">
        <v>5.0</v>
      </c>
      <c r="E2358" s="5">
        <v>2.0</v>
      </c>
      <c r="F2358" s="5">
        <v>0.0</v>
      </c>
    </row>
    <row r="2359" ht="15.75" customHeight="1">
      <c r="A2359" s="5" t="s">
        <v>1506</v>
      </c>
      <c r="B2359" s="15" t="s">
        <v>8623</v>
      </c>
      <c r="C2359" s="5">
        <v>293449.0</v>
      </c>
      <c r="D2359" s="5">
        <v>209.0</v>
      </c>
      <c r="E2359" s="5">
        <v>44.0</v>
      </c>
      <c r="F2359" s="5">
        <v>33.0</v>
      </c>
    </row>
    <row r="2360" ht="15.75" customHeight="1">
      <c r="A2360" s="5" t="s">
        <v>81</v>
      </c>
      <c r="B2360" s="15" t="s">
        <v>8623</v>
      </c>
      <c r="C2360" s="5">
        <v>107821.0</v>
      </c>
      <c r="D2360" s="5">
        <v>58.0</v>
      </c>
      <c r="E2360" s="5">
        <v>19.0</v>
      </c>
      <c r="F2360" s="5">
        <v>4.0</v>
      </c>
    </row>
    <row r="2361" ht="15.75" customHeight="1">
      <c r="A2361" s="5" t="s">
        <v>192</v>
      </c>
      <c r="B2361" s="15" t="s">
        <v>8623</v>
      </c>
      <c r="C2361" s="5">
        <v>27940.0</v>
      </c>
      <c r="D2361" s="5">
        <v>13.0</v>
      </c>
      <c r="E2361" s="5">
        <v>3.0</v>
      </c>
      <c r="F2361" s="5">
        <v>1.0</v>
      </c>
    </row>
    <row r="2362" ht="15.75" customHeight="1">
      <c r="A2362" s="5" t="s">
        <v>1507</v>
      </c>
      <c r="B2362" s="15" t="s">
        <v>8623</v>
      </c>
      <c r="C2362" s="5">
        <v>32790.0</v>
      </c>
      <c r="D2362" s="5">
        <v>10.0</v>
      </c>
      <c r="E2362" s="5">
        <v>7.0</v>
      </c>
      <c r="F2362" s="5">
        <v>1.0</v>
      </c>
    </row>
    <row r="2363" ht="15.75" customHeight="1">
      <c r="A2363" s="5" t="s">
        <v>855</v>
      </c>
      <c r="B2363" s="15" t="s">
        <v>8623</v>
      </c>
      <c r="C2363" s="5">
        <v>245051.0</v>
      </c>
      <c r="D2363" s="5">
        <v>154.0</v>
      </c>
      <c r="E2363" s="5">
        <v>35.0</v>
      </c>
      <c r="F2363" s="5">
        <v>27.0</v>
      </c>
    </row>
    <row r="2364" ht="15.75" customHeight="1">
      <c r="A2364" s="5" t="s">
        <v>1508</v>
      </c>
      <c r="B2364" s="15" t="s">
        <v>8624</v>
      </c>
      <c r="C2364" s="5">
        <v>2740.0</v>
      </c>
      <c r="D2364" s="5">
        <v>2.0</v>
      </c>
      <c r="E2364" s="5">
        <v>2.0</v>
      </c>
      <c r="F2364" s="5">
        <v>0.0</v>
      </c>
    </row>
    <row r="2365" ht="15.75" customHeight="1">
      <c r="A2365" s="5" t="s">
        <v>1510</v>
      </c>
      <c r="B2365" s="15" t="s">
        <v>8624</v>
      </c>
      <c r="C2365" s="5">
        <v>18158.0</v>
      </c>
      <c r="D2365" s="5">
        <v>10.0</v>
      </c>
      <c r="E2365" s="5">
        <v>4.0</v>
      </c>
      <c r="F2365" s="5">
        <v>3.0</v>
      </c>
    </row>
    <row r="2366" ht="15.75" customHeight="1">
      <c r="A2366" s="5" t="s">
        <v>1511</v>
      </c>
      <c r="B2366" s="15" t="s">
        <v>8624</v>
      </c>
      <c r="C2366" s="5">
        <v>3439.0</v>
      </c>
      <c r="D2366" s="5">
        <v>1.0</v>
      </c>
      <c r="E2366" s="5">
        <v>3.0</v>
      </c>
      <c r="F2366" s="5">
        <v>0.0</v>
      </c>
    </row>
    <row r="2367" ht="15.75" customHeight="1">
      <c r="A2367" s="5" t="s">
        <v>1512</v>
      </c>
      <c r="B2367" s="15" t="s">
        <v>8624</v>
      </c>
      <c r="C2367" s="5">
        <v>7001.0</v>
      </c>
      <c r="D2367" s="5">
        <v>1.0</v>
      </c>
      <c r="E2367" s="5">
        <v>3.0</v>
      </c>
      <c r="F2367" s="5">
        <v>0.0</v>
      </c>
    </row>
    <row r="2368" ht="15.75" customHeight="1">
      <c r="A2368" s="5" t="s">
        <v>1513</v>
      </c>
      <c r="B2368" s="15" t="s">
        <v>8624</v>
      </c>
      <c r="C2368" s="5">
        <v>33357.0</v>
      </c>
      <c r="D2368" s="5">
        <v>20.0</v>
      </c>
      <c r="E2368" s="5">
        <v>4.0</v>
      </c>
      <c r="F2368" s="5">
        <v>5.0</v>
      </c>
    </row>
    <row r="2369" ht="15.75" customHeight="1">
      <c r="A2369" s="5" t="s">
        <v>532</v>
      </c>
      <c r="B2369" s="15" t="s">
        <v>8624</v>
      </c>
      <c r="C2369" s="5">
        <v>38469.0</v>
      </c>
      <c r="D2369" s="5">
        <v>28.0</v>
      </c>
      <c r="E2369" s="5">
        <v>6.0</v>
      </c>
      <c r="F2369" s="5">
        <v>4.0</v>
      </c>
    </row>
    <row r="2370" ht="15.75" customHeight="1">
      <c r="A2370" s="5" t="s">
        <v>1514</v>
      </c>
      <c r="B2370" s="15" t="s">
        <v>8624</v>
      </c>
      <c r="C2370" s="5">
        <v>5326.0</v>
      </c>
      <c r="D2370" s="5">
        <v>5.0</v>
      </c>
      <c r="E2370" s="5">
        <v>2.0</v>
      </c>
      <c r="F2370" s="5">
        <v>1.0</v>
      </c>
    </row>
    <row r="2371" ht="15.75" customHeight="1">
      <c r="A2371" s="5" t="s">
        <v>1127</v>
      </c>
      <c r="B2371" s="15" t="s">
        <v>8624</v>
      </c>
      <c r="C2371" s="5">
        <v>2083.0</v>
      </c>
      <c r="D2371" s="5">
        <v>0.0</v>
      </c>
      <c r="E2371" s="5">
        <v>0.0</v>
      </c>
      <c r="F2371" s="5">
        <v>0.0</v>
      </c>
    </row>
    <row r="2372" ht="15.75" customHeight="1">
      <c r="A2372" s="5" t="s">
        <v>201</v>
      </c>
      <c r="B2372" s="15" t="s">
        <v>8624</v>
      </c>
      <c r="C2372" s="5">
        <v>10309.0</v>
      </c>
      <c r="D2372" s="5">
        <v>6.0</v>
      </c>
      <c r="E2372" s="5">
        <v>3.0</v>
      </c>
      <c r="F2372" s="5">
        <v>1.0</v>
      </c>
    </row>
    <row r="2373" ht="15.75" customHeight="1">
      <c r="A2373" s="5" t="s">
        <v>754</v>
      </c>
      <c r="B2373" s="15" t="s">
        <v>8624</v>
      </c>
      <c r="C2373" s="5">
        <v>1379.0</v>
      </c>
      <c r="D2373" s="5">
        <v>1.0</v>
      </c>
      <c r="E2373" s="5">
        <v>0.0</v>
      </c>
      <c r="F2373" s="5">
        <v>0.0</v>
      </c>
    </row>
    <row r="2374" ht="15.75" customHeight="1">
      <c r="A2374" s="5" t="s">
        <v>1515</v>
      </c>
      <c r="B2374" s="15" t="s">
        <v>8624</v>
      </c>
      <c r="C2374" s="5">
        <v>9226.0</v>
      </c>
      <c r="D2374" s="5">
        <v>5.0</v>
      </c>
      <c r="E2374" s="5">
        <v>4.0</v>
      </c>
      <c r="F2374" s="5">
        <v>1.0</v>
      </c>
    </row>
    <row r="2375" ht="15.75" customHeight="1">
      <c r="A2375" s="5" t="s">
        <v>148</v>
      </c>
      <c r="B2375" s="15" t="s">
        <v>8624</v>
      </c>
      <c r="C2375" s="5">
        <v>3656.0</v>
      </c>
      <c r="D2375" s="5">
        <v>0.0</v>
      </c>
      <c r="E2375" s="5">
        <v>1.0</v>
      </c>
      <c r="F2375" s="5">
        <v>0.0</v>
      </c>
    </row>
    <row r="2376" ht="15.75" customHeight="1">
      <c r="A2376" s="5" t="s">
        <v>35</v>
      </c>
      <c r="B2376" s="15" t="s">
        <v>8624</v>
      </c>
      <c r="C2376" s="5">
        <v>13998.0</v>
      </c>
      <c r="D2376" s="5">
        <v>8.0</v>
      </c>
      <c r="E2376" s="5">
        <v>2.0</v>
      </c>
      <c r="F2376" s="5">
        <v>1.0</v>
      </c>
    </row>
    <row r="2377" ht="15.75" customHeight="1">
      <c r="A2377" s="5" t="s">
        <v>1516</v>
      </c>
      <c r="B2377" s="15" t="s">
        <v>8624</v>
      </c>
      <c r="C2377" s="5">
        <v>27980.0</v>
      </c>
      <c r="D2377" s="5">
        <v>19.0</v>
      </c>
      <c r="E2377" s="5">
        <v>2.0</v>
      </c>
      <c r="F2377" s="5">
        <v>6.0</v>
      </c>
    </row>
    <row r="2378" ht="15.75" customHeight="1">
      <c r="A2378" s="5" t="s">
        <v>1517</v>
      </c>
      <c r="B2378" s="15" t="s">
        <v>8624</v>
      </c>
      <c r="C2378" s="5">
        <v>4195.0</v>
      </c>
      <c r="D2378" s="5">
        <v>0.0</v>
      </c>
      <c r="E2378" s="5">
        <v>1.0</v>
      </c>
      <c r="F2378" s="5">
        <v>0.0</v>
      </c>
    </row>
    <row r="2379" ht="15.75" customHeight="1">
      <c r="A2379" s="5" t="s">
        <v>269</v>
      </c>
      <c r="B2379" s="15" t="s">
        <v>8624</v>
      </c>
      <c r="C2379" s="5">
        <v>8448.0</v>
      </c>
      <c r="D2379" s="5">
        <v>4.0</v>
      </c>
      <c r="E2379" s="5">
        <v>3.0</v>
      </c>
      <c r="F2379" s="5">
        <v>1.0</v>
      </c>
    </row>
    <row r="2380" ht="15.75" customHeight="1">
      <c r="A2380" s="5" t="s">
        <v>1518</v>
      </c>
      <c r="B2380" s="15" t="s">
        <v>8624</v>
      </c>
      <c r="C2380" s="5">
        <v>19833.0</v>
      </c>
      <c r="D2380" s="5">
        <v>17.0</v>
      </c>
      <c r="E2380" s="5">
        <v>2.0</v>
      </c>
      <c r="F2380" s="5">
        <v>3.0</v>
      </c>
    </row>
    <row r="2381" ht="15.75" customHeight="1">
      <c r="A2381" s="5" t="s">
        <v>1519</v>
      </c>
      <c r="B2381" s="15" t="s">
        <v>8624</v>
      </c>
      <c r="C2381" s="5">
        <v>5560.0</v>
      </c>
      <c r="D2381" s="5">
        <v>4.0</v>
      </c>
      <c r="E2381" s="5">
        <v>1.0</v>
      </c>
      <c r="F2381" s="5">
        <v>0.0</v>
      </c>
    </row>
    <row r="2382" ht="15.75" customHeight="1">
      <c r="A2382" s="5" t="s">
        <v>1133</v>
      </c>
      <c r="B2382" s="15" t="s">
        <v>8624</v>
      </c>
      <c r="C2382" s="5">
        <v>4318.0</v>
      </c>
      <c r="D2382" s="5">
        <v>2.0</v>
      </c>
      <c r="E2382" s="5">
        <v>2.0</v>
      </c>
      <c r="F2382" s="5">
        <v>0.0</v>
      </c>
    </row>
    <row r="2383" ht="15.75" customHeight="1">
      <c r="A2383" s="5" t="s">
        <v>1396</v>
      </c>
      <c r="B2383" s="15" t="s">
        <v>8624</v>
      </c>
      <c r="C2383" s="5">
        <v>5680.0</v>
      </c>
      <c r="D2383" s="5">
        <v>0.0</v>
      </c>
      <c r="E2383" s="5">
        <v>2.0</v>
      </c>
      <c r="F2383" s="5">
        <v>0.0</v>
      </c>
    </row>
    <row r="2384" ht="15.75" customHeight="1">
      <c r="A2384" s="5" t="s">
        <v>273</v>
      </c>
      <c r="B2384" s="15" t="s">
        <v>8624</v>
      </c>
      <c r="C2384" s="5">
        <v>2944.0</v>
      </c>
      <c r="D2384" s="5">
        <v>0.0</v>
      </c>
      <c r="E2384" s="5">
        <v>2.0</v>
      </c>
      <c r="F2384" s="5">
        <v>0.0</v>
      </c>
    </row>
    <row r="2385" ht="15.75" customHeight="1">
      <c r="A2385" s="5" t="s">
        <v>1520</v>
      </c>
      <c r="B2385" s="15" t="s">
        <v>8624</v>
      </c>
      <c r="C2385" s="5">
        <v>3981.0</v>
      </c>
      <c r="D2385" s="5">
        <v>1.0</v>
      </c>
      <c r="E2385" s="5">
        <v>2.0</v>
      </c>
      <c r="F2385" s="5">
        <v>0.0</v>
      </c>
    </row>
    <row r="2386" ht="15.75" customHeight="1">
      <c r="A2386" s="5" t="s">
        <v>1521</v>
      </c>
      <c r="B2386" s="15" t="s">
        <v>8624</v>
      </c>
      <c r="C2386" s="5">
        <v>6864.0</v>
      </c>
      <c r="D2386" s="5">
        <v>5.0</v>
      </c>
      <c r="E2386" s="5">
        <v>0.0</v>
      </c>
      <c r="F2386" s="5">
        <v>1.0</v>
      </c>
    </row>
    <row r="2387" ht="15.75" customHeight="1">
      <c r="A2387" s="5" t="s">
        <v>1522</v>
      </c>
      <c r="B2387" s="15" t="s">
        <v>8624</v>
      </c>
      <c r="C2387" s="5">
        <v>2342.0</v>
      </c>
      <c r="D2387" s="5">
        <v>1.0</v>
      </c>
      <c r="E2387" s="5">
        <v>1.0</v>
      </c>
      <c r="F2387" s="5">
        <v>0.0</v>
      </c>
    </row>
    <row r="2388" ht="15.75" customHeight="1">
      <c r="A2388" s="5" t="s">
        <v>161</v>
      </c>
      <c r="B2388" s="15" t="s">
        <v>8624</v>
      </c>
      <c r="C2388" s="5">
        <v>7199.0</v>
      </c>
      <c r="D2388" s="5">
        <v>7.0</v>
      </c>
      <c r="E2388" s="5">
        <v>3.0</v>
      </c>
      <c r="F2388" s="5">
        <v>1.0</v>
      </c>
    </row>
    <row r="2389" ht="15.75" customHeight="1">
      <c r="A2389" s="5" t="s">
        <v>1523</v>
      </c>
      <c r="B2389" s="15" t="s">
        <v>8624</v>
      </c>
      <c r="C2389" s="5">
        <v>4223.0</v>
      </c>
      <c r="D2389" s="5">
        <v>0.0</v>
      </c>
      <c r="E2389" s="5">
        <v>2.0</v>
      </c>
      <c r="F2389" s="5">
        <v>0.0</v>
      </c>
    </row>
    <row r="2390" ht="15.75" customHeight="1">
      <c r="A2390" s="5" t="s">
        <v>1524</v>
      </c>
      <c r="B2390" s="15" t="s">
        <v>8624</v>
      </c>
      <c r="C2390" s="5">
        <v>1847.0</v>
      </c>
      <c r="D2390" s="5">
        <v>1.0</v>
      </c>
      <c r="E2390" s="5">
        <v>1.0</v>
      </c>
      <c r="F2390" s="5">
        <v>0.0</v>
      </c>
    </row>
    <row r="2391" ht="15.75" customHeight="1">
      <c r="A2391" s="5" t="s">
        <v>1525</v>
      </c>
      <c r="B2391" s="15" t="s">
        <v>8624</v>
      </c>
      <c r="C2391" s="5">
        <v>5994.0</v>
      </c>
      <c r="D2391" s="5">
        <v>0.0</v>
      </c>
      <c r="E2391" s="5">
        <v>2.0</v>
      </c>
      <c r="F2391" s="5">
        <v>0.0</v>
      </c>
    </row>
    <row r="2392" ht="15.75" customHeight="1">
      <c r="A2392" s="5" t="s">
        <v>1526</v>
      </c>
      <c r="B2392" s="15" t="s">
        <v>8624</v>
      </c>
      <c r="C2392" s="5">
        <v>3351.0</v>
      </c>
      <c r="D2392" s="5">
        <v>1.0</v>
      </c>
      <c r="E2392" s="5">
        <v>1.0</v>
      </c>
      <c r="F2392" s="5">
        <v>1.0</v>
      </c>
    </row>
    <row r="2393" ht="15.75" customHeight="1">
      <c r="A2393" s="5" t="s">
        <v>1527</v>
      </c>
      <c r="B2393" s="15" t="s">
        <v>8624</v>
      </c>
      <c r="C2393" s="5">
        <v>3412.0</v>
      </c>
      <c r="D2393" s="5">
        <v>0.0</v>
      </c>
      <c r="E2393" s="5">
        <v>1.0</v>
      </c>
      <c r="F2393" s="5">
        <v>1.0</v>
      </c>
    </row>
    <row r="2394" ht="15.75" customHeight="1">
      <c r="A2394" s="5" t="s">
        <v>1206</v>
      </c>
      <c r="B2394" s="15" t="s">
        <v>8624</v>
      </c>
      <c r="C2394" s="5">
        <v>1255.0</v>
      </c>
      <c r="D2394" s="5">
        <v>0.0</v>
      </c>
      <c r="E2394" s="5">
        <v>1.0</v>
      </c>
      <c r="F2394" s="5">
        <v>0.0</v>
      </c>
    </row>
    <row r="2395" ht="15.75" customHeight="1">
      <c r="A2395" s="5" t="s">
        <v>1400</v>
      </c>
      <c r="B2395" s="15" t="s">
        <v>8624</v>
      </c>
      <c r="C2395" s="5">
        <v>17611.0</v>
      </c>
      <c r="D2395" s="5">
        <v>9.0</v>
      </c>
      <c r="E2395" s="5">
        <v>4.0</v>
      </c>
      <c r="F2395" s="5">
        <v>3.0</v>
      </c>
    </row>
    <row r="2396" ht="15.75" customHeight="1">
      <c r="A2396" s="5" t="s">
        <v>1528</v>
      </c>
      <c r="B2396" s="15" t="s">
        <v>8624</v>
      </c>
      <c r="C2396" s="5">
        <v>7232.0</v>
      </c>
      <c r="D2396" s="5">
        <v>2.0</v>
      </c>
      <c r="E2396" s="5">
        <v>4.0</v>
      </c>
      <c r="F2396" s="5">
        <v>0.0</v>
      </c>
    </row>
    <row r="2397" ht="15.75" customHeight="1">
      <c r="A2397" s="5" t="s">
        <v>1286</v>
      </c>
      <c r="B2397" s="15" t="s">
        <v>8624</v>
      </c>
      <c r="C2397" s="5">
        <v>1401.0</v>
      </c>
      <c r="D2397" s="5">
        <v>0.0</v>
      </c>
      <c r="E2397" s="5">
        <v>1.0</v>
      </c>
      <c r="F2397" s="5">
        <v>0.0</v>
      </c>
    </row>
    <row r="2398" ht="15.75" customHeight="1">
      <c r="A2398" s="5" t="s">
        <v>57</v>
      </c>
      <c r="B2398" s="15" t="s">
        <v>8624</v>
      </c>
      <c r="C2398" s="5">
        <v>3285.0</v>
      </c>
      <c r="D2398" s="5">
        <v>2.0</v>
      </c>
      <c r="E2398" s="5">
        <v>2.0</v>
      </c>
      <c r="F2398" s="5">
        <v>0.0</v>
      </c>
    </row>
    <row r="2399" ht="15.75" customHeight="1">
      <c r="A2399" s="5" t="s">
        <v>1529</v>
      </c>
      <c r="B2399" s="15" t="s">
        <v>8624</v>
      </c>
      <c r="C2399" s="5">
        <v>2026.0</v>
      </c>
      <c r="D2399" s="5">
        <v>0.0</v>
      </c>
      <c r="E2399" s="5">
        <v>1.0</v>
      </c>
      <c r="F2399" s="5">
        <v>0.0</v>
      </c>
    </row>
    <row r="2400" ht="15.75" customHeight="1">
      <c r="A2400" s="5" t="s">
        <v>439</v>
      </c>
      <c r="B2400" s="15" t="s">
        <v>8624</v>
      </c>
      <c r="C2400" s="5">
        <v>961.0</v>
      </c>
      <c r="D2400" s="5">
        <v>2.0</v>
      </c>
      <c r="E2400" s="5">
        <v>1.0</v>
      </c>
      <c r="F2400" s="5">
        <v>0.0</v>
      </c>
    </row>
    <row r="2401" ht="15.75" customHeight="1">
      <c r="A2401" s="5" t="s">
        <v>1530</v>
      </c>
      <c r="B2401" s="15" t="s">
        <v>8624</v>
      </c>
      <c r="C2401" s="5">
        <v>5058.0</v>
      </c>
      <c r="D2401" s="5">
        <v>1.0</v>
      </c>
      <c r="E2401" s="5">
        <v>4.0</v>
      </c>
      <c r="F2401" s="5">
        <v>0.0</v>
      </c>
    </row>
    <row r="2402" ht="15.75" customHeight="1">
      <c r="A2402" s="5" t="s">
        <v>214</v>
      </c>
      <c r="B2402" s="15" t="s">
        <v>8624</v>
      </c>
      <c r="C2402" s="5">
        <v>12287.0</v>
      </c>
      <c r="D2402" s="5">
        <v>5.0</v>
      </c>
      <c r="E2402" s="5">
        <v>1.0</v>
      </c>
      <c r="F2402" s="5">
        <v>1.0</v>
      </c>
    </row>
    <row r="2403" ht="15.75" customHeight="1">
      <c r="A2403" s="5" t="s">
        <v>61</v>
      </c>
      <c r="B2403" s="15" t="s">
        <v>8624</v>
      </c>
      <c r="C2403" s="5">
        <v>24777.0</v>
      </c>
      <c r="D2403" s="5">
        <v>23.0</v>
      </c>
      <c r="E2403" s="5">
        <v>5.0</v>
      </c>
      <c r="F2403" s="5">
        <v>5.0</v>
      </c>
    </row>
    <row r="2404" ht="15.75" customHeight="1">
      <c r="A2404" s="5" t="s">
        <v>169</v>
      </c>
      <c r="B2404" s="15" t="s">
        <v>8624</v>
      </c>
      <c r="C2404" s="5">
        <v>51507.0</v>
      </c>
      <c r="D2404" s="5">
        <v>16.0</v>
      </c>
      <c r="E2404" s="5">
        <v>6.0</v>
      </c>
      <c r="F2404" s="5">
        <v>7.0</v>
      </c>
    </row>
    <row r="2405" ht="15.75" customHeight="1">
      <c r="A2405" s="5" t="s">
        <v>1531</v>
      </c>
      <c r="B2405" s="15" t="s">
        <v>8624</v>
      </c>
      <c r="C2405" s="5">
        <v>3864.0</v>
      </c>
      <c r="D2405" s="5">
        <v>2.0</v>
      </c>
      <c r="E2405" s="5">
        <v>4.0</v>
      </c>
      <c r="F2405" s="5">
        <v>0.0</v>
      </c>
    </row>
    <row r="2406" ht="15.75" customHeight="1">
      <c r="A2406" s="5" t="s">
        <v>1532</v>
      </c>
      <c r="B2406" s="15" t="s">
        <v>8624</v>
      </c>
      <c r="C2406" s="5">
        <v>5631.0</v>
      </c>
      <c r="D2406" s="5">
        <v>1.0</v>
      </c>
      <c r="E2406" s="5">
        <v>4.0</v>
      </c>
      <c r="F2406" s="5">
        <v>0.0</v>
      </c>
    </row>
    <row r="2407" ht="15.75" customHeight="1">
      <c r="A2407" s="5" t="s">
        <v>705</v>
      </c>
      <c r="B2407" s="15" t="s">
        <v>8624</v>
      </c>
      <c r="C2407" s="5">
        <v>2418.0</v>
      </c>
      <c r="D2407" s="5">
        <v>0.0</v>
      </c>
      <c r="E2407" s="5">
        <v>2.0</v>
      </c>
      <c r="F2407" s="5">
        <v>0.0</v>
      </c>
    </row>
    <row r="2408" ht="15.75" customHeight="1">
      <c r="A2408" s="5" t="s">
        <v>69</v>
      </c>
      <c r="B2408" s="15" t="s">
        <v>8624</v>
      </c>
      <c r="C2408" s="5">
        <v>4705.0</v>
      </c>
      <c r="D2408" s="5">
        <v>2.0</v>
      </c>
      <c r="E2408" s="5">
        <v>3.0</v>
      </c>
      <c r="F2408" s="5">
        <v>0.0</v>
      </c>
    </row>
    <row r="2409" ht="15.75" customHeight="1">
      <c r="A2409" s="5" t="s">
        <v>706</v>
      </c>
      <c r="B2409" s="15" t="s">
        <v>8624</v>
      </c>
      <c r="C2409" s="5">
        <v>26952.0</v>
      </c>
      <c r="D2409" s="5">
        <v>7.0</v>
      </c>
      <c r="E2409" s="5">
        <v>5.0</v>
      </c>
      <c r="F2409" s="5">
        <v>4.0</v>
      </c>
    </row>
    <row r="2410" ht="15.75" customHeight="1">
      <c r="A2410" s="5" t="s">
        <v>1533</v>
      </c>
      <c r="B2410" s="15" t="s">
        <v>8624</v>
      </c>
      <c r="C2410" s="5">
        <v>2092.0</v>
      </c>
      <c r="D2410" s="5">
        <v>0.0</v>
      </c>
      <c r="E2410" s="5">
        <v>2.0</v>
      </c>
      <c r="F2410" s="5">
        <v>0.0</v>
      </c>
    </row>
    <row r="2411" ht="15.75" customHeight="1">
      <c r="A2411" s="5" t="s">
        <v>1534</v>
      </c>
      <c r="B2411" s="15" t="s">
        <v>8624</v>
      </c>
      <c r="C2411" s="5">
        <v>2313.0</v>
      </c>
      <c r="D2411" s="5">
        <v>4.0</v>
      </c>
      <c r="E2411" s="5">
        <v>2.0</v>
      </c>
      <c r="F2411" s="5">
        <v>0.0</v>
      </c>
    </row>
    <row r="2412" ht="15.75" customHeight="1">
      <c r="A2412" s="5" t="s">
        <v>1535</v>
      </c>
      <c r="B2412" s="15" t="s">
        <v>8624</v>
      </c>
      <c r="C2412" s="5">
        <v>182556.0</v>
      </c>
      <c r="D2412" s="5">
        <v>153.0</v>
      </c>
      <c r="E2412" s="5">
        <v>25.0</v>
      </c>
      <c r="F2412" s="5">
        <v>28.0</v>
      </c>
    </row>
    <row r="2413" ht="15.75" customHeight="1">
      <c r="A2413" s="5" t="s">
        <v>1536</v>
      </c>
      <c r="B2413" s="15" t="s">
        <v>8624</v>
      </c>
      <c r="C2413" s="5">
        <v>6406.0</v>
      </c>
      <c r="D2413" s="5">
        <v>1.0</v>
      </c>
      <c r="E2413" s="5">
        <v>1.0</v>
      </c>
      <c r="F2413" s="5">
        <v>0.0</v>
      </c>
    </row>
    <row r="2414" ht="15.75" customHeight="1">
      <c r="A2414" s="5" t="s">
        <v>987</v>
      </c>
      <c r="B2414" s="15" t="s">
        <v>8624</v>
      </c>
      <c r="C2414" s="5">
        <v>14272.0</v>
      </c>
      <c r="D2414" s="5">
        <v>88.0</v>
      </c>
      <c r="E2414" s="5">
        <v>17.0</v>
      </c>
      <c r="F2414" s="5">
        <v>14.0</v>
      </c>
    </row>
    <row r="2415" ht="15.75" customHeight="1">
      <c r="A2415" s="5" t="s">
        <v>1155</v>
      </c>
      <c r="B2415" s="15" t="s">
        <v>8624</v>
      </c>
      <c r="C2415" s="5">
        <v>107945.0</v>
      </c>
      <c r="D2415" s="5">
        <v>0.0</v>
      </c>
      <c r="E2415" s="5">
        <v>2.0</v>
      </c>
      <c r="F2415" s="5">
        <v>0.0</v>
      </c>
    </row>
    <row r="2416" ht="15.75" customHeight="1">
      <c r="A2416" s="5" t="s">
        <v>1471</v>
      </c>
      <c r="B2416" s="15" t="s">
        <v>8624</v>
      </c>
      <c r="C2416" s="5">
        <v>3036.0</v>
      </c>
      <c r="D2416" s="5">
        <v>2.0</v>
      </c>
      <c r="E2416" s="5">
        <v>3.0</v>
      </c>
      <c r="F2416" s="5">
        <v>0.0</v>
      </c>
    </row>
    <row r="2417" ht="15.75" customHeight="1">
      <c r="A2417" s="5" t="s">
        <v>1538</v>
      </c>
      <c r="B2417" s="15" t="s">
        <v>8624</v>
      </c>
      <c r="C2417" s="5">
        <v>2329.0</v>
      </c>
      <c r="D2417" s="5">
        <v>4.0</v>
      </c>
      <c r="E2417" s="5">
        <v>4.0</v>
      </c>
      <c r="F2417" s="5">
        <v>0.0</v>
      </c>
    </row>
    <row r="2418" ht="15.75" customHeight="1">
      <c r="A2418" s="5" t="s">
        <v>1539</v>
      </c>
      <c r="B2418" s="15" t="s">
        <v>8624</v>
      </c>
      <c r="C2418" s="5">
        <v>10327.0</v>
      </c>
      <c r="D2418" s="5">
        <v>1.0</v>
      </c>
      <c r="E2418" s="5">
        <v>1.0</v>
      </c>
      <c r="F2418" s="5">
        <v>0.0</v>
      </c>
    </row>
    <row r="2419" ht="15.75" customHeight="1">
      <c r="A2419" s="5" t="s">
        <v>1080</v>
      </c>
      <c r="B2419" s="15" t="s">
        <v>8624</v>
      </c>
      <c r="C2419" s="5">
        <v>2338.0</v>
      </c>
      <c r="D2419" s="5">
        <v>2.0</v>
      </c>
      <c r="E2419" s="5">
        <v>2.0</v>
      </c>
      <c r="F2419" s="5">
        <v>0.0</v>
      </c>
    </row>
    <row r="2420" ht="15.75" customHeight="1">
      <c r="A2420" s="5" t="s">
        <v>1540</v>
      </c>
      <c r="B2420" s="15" t="s">
        <v>8624</v>
      </c>
      <c r="C2420" s="5">
        <v>6567.0</v>
      </c>
      <c r="D2420" s="5">
        <v>3.0</v>
      </c>
      <c r="E2420" s="5">
        <v>2.0</v>
      </c>
      <c r="F2420" s="5">
        <v>1.0</v>
      </c>
    </row>
    <row r="2421" ht="15.75" customHeight="1">
      <c r="A2421" s="5" t="s">
        <v>1541</v>
      </c>
      <c r="B2421" s="15" t="s">
        <v>8624</v>
      </c>
      <c r="C2421" s="5">
        <v>2958.0</v>
      </c>
      <c r="D2421" s="5">
        <v>3.0</v>
      </c>
      <c r="E2421" s="5">
        <v>1.0</v>
      </c>
      <c r="F2421" s="5">
        <v>0.0</v>
      </c>
    </row>
    <row r="2422" ht="15.75" customHeight="1">
      <c r="A2422" s="5" t="s">
        <v>1542</v>
      </c>
      <c r="B2422" s="15" t="s">
        <v>8624</v>
      </c>
      <c r="C2422" s="5">
        <v>1421.0</v>
      </c>
      <c r="D2422" s="5">
        <v>0.0</v>
      </c>
      <c r="E2422" s="5">
        <v>1.0</v>
      </c>
      <c r="F2422" s="5">
        <v>0.0</v>
      </c>
    </row>
    <row r="2423" ht="15.75" customHeight="1">
      <c r="A2423" s="5" t="s">
        <v>793</v>
      </c>
      <c r="B2423" s="15" t="s">
        <v>8624</v>
      </c>
      <c r="C2423" s="5">
        <v>9977.0</v>
      </c>
      <c r="D2423" s="5">
        <v>1.0</v>
      </c>
      <c r="E2423" s="5">
        <v>3.0</v>
      </c>
      <c r="F2423" s="5">
        <v>0.0</v>
      </c>
    </row>
    <row r="2424" ht="15.75" customHeight="1">
      <c r="A2424" s="5" t="s">
        <v>1543</v>
      </c>
      <c r="B2424" s="15" t="s">
        <v>8624</v>
      </c>
      <c r="C2424" s="5">
        <v>5485.0</v>
      </c>
      <c r="D2424" s="5">
        <v>3.0</v>
      </c>
      <c r="E2424" s="5">
        <v>3.0</v>
      </c>
      <c r="F2424" s="5">
        <v>1.0</v>
      </c>
    </row>
    <row r="2425" ht="15.75" customHeight="1">
      <c r="A2425" s="5" t="s">
        <v>475</v>
      </c>
      <c r="B2425" s="15" t="s">
        <v>8624</v>
      </c>
      <c r="C2425" s="5">
        <v>8242.0</v>
      </c>
      <c r="D2425" s="5">
        <v>2.0</v>
      </c>
      <c r="E2425" s="5">
        <v>4.0</v>
      </c>
      <c r="F2425" s="5">
        <v>0.0</v>
      </c>
    </row>
    <row r="2426" ht="15.75" customHeight="1">
      <c r="A2426" s="5" t="s">
        <v>192</v>
      </c>
      <c r="B2426" s="15" t="s">
        <v>8624</v>
      </c>
      <c r="C2426" s="5">
        <v>14947.0</v>
      </c>
      <c r="D2426" s="5">
        <v>7.0</v>
      </c>
      <c r="E2426" s="5">
        <v>3.0</v>
      </c>
      <c r="F2426" s="5">
        <v>0.0</v>
      </c>
    </row>
    <row r="2427" ht="15.75" customHeight="1">
      <c r="A2427" s="5" t="s">
        <v>1544</v>
      </c>
      <c r="B2427" s="15" t="s">
        <v>8624</v>
      </c>
      <c r="C2427" s="5">
        <v>5561.0</v>
      </c>
      <c r="D2427" s="5">
        <v>7.0</v>
      </c>
      <c r="E2427" s="5">
        <v>3.0</v>
      </c>
      <c r="F2427" s="5">
        <v>0.0</v>
      </c>
    </row>
    <row r="2428" ht="15.75" customHeight="1">
      <c r="A2428" s="5" t="s">
        <v>1545</v>
      </c>
      <c r="B2428" s="15" t="s">
        <v>8624</v>
      </c>
      <c r="C2428" s="5">
        <v>22693.0</v>
      </c>
      <c r="D2428" s="5">
        <v>18.0</v>
      </c>
      <c r="E2428" s="5">
        <v>1.0</v>
      </c>
      <c r="F2428" s="5">
        <v>4.0</v>
      </c>
    </row>
    <row r="2429" ht="15.75" customHeight="1">
      <c r="A2429" s="5" t="s">
        <v>1546</v>
      </c>
      <c r="B2429" s="15" t="s">
        <v>8624</v>
      </c>
      <c r="C2429" s="5">
        <v>2814.0</v>
      </c>
      <c r="D2429" s="5">
        <v>1.0</v>
      </c>
      <c r="E2429" s="5">
        <v>0.0</v>
      </c>
      <c r="F2429" s="5">
        <v>1.0</v>
      </c>
    </row>
    <row r="2430" ht="15.75" customHeight="1">
      <c r="A2430" s="5" t="s">
        <v>674</v>
      </c>
      <c r="B2430" s="15" t="s">
        <v>8626</v>
      </c>
      <c r="C2430" s="5">
        <v>75347.0</v>
      </c>
      <c r="D2430" s="5">
        <v>64.0</v>
      </c>
      <c r="E2430" s="5">
        <v>13.0</v>
      </c>
      <c r="F2430" s="5">
        <v>6.0</v>
      </c>
    </row>
    <row r="2431" ht="15.75" customHeight="1">
      <c r="A2431" s="5" t="s">
        <v>1447</v>
      </c>
      <c r="B2431" s="15" t="s">
        <v>8626</v>
      </c>
      <c r="C2431" s="5">
        <v>46284.0</v>
      </c>
      <c r="D2431" s="5">
        <v>24.0</v>
      </c>
      <c r="E2431" s="5">
        <v>6.0</v>
      </c>
      <c r="F2431" s="5">
        <v>2.0</v>
      </c>
    </row>
    <row r="2432" ht="15.75" customHeight="1">
      <c r="A2432" s="5" t="s">
        <v>143</v>
      </c>
      <c r="B2432" s="15" t="s">
        <v>8626</v>
      </c>
      <c r="C2432" s="5">
        <v>16109.0</v>
      </c>
      <c r="D2432" s="5">
        <v>8.0</v>
      </c>
      <c r="E2432" s="5">
        <v>4.0</v>
      </c>
      <c r="F2432" s="5">
        <v>0.0</v>
      </c>
    </row>
    <row r="2433" ht="15.75" customHeight="1">
      <c r="A2433" s="5" t="s">
        <v>1548</v>
      </c>
      <c r="B2433" s="15" t="s">
        <v>8626</v>
      </c>
      <c r="C2433" s="5">
        <v>14535.0</v>
      </c>
      <c r="D2433" s="5">
        <v>0.0</v>
      </c>
      <c r="E2433" s="5">
        <v>1.0</v>
      </c>
      <c r="F2433" s="5">
        <v>0.0</v>
      </c>
    </row>
    <row r="2434" ht="15.75" customHeight="1">
      <c r="A2434" s="5" t="s">
        <v>26</v>
      </c>
      <c r="B2434" s="15" t="s">
        <v>8626</v>
      </c>
      <c r="C2434" s="5">
        <v>126092.0</v>
      </c>
      <c r="D2434" s="5">
        <v>64.0</v>
      </c>
      <c r="E2434" s="5">
        <v>16.0</v>
      </c>
      <c r="F2434" s="5">
        <v>7.0</v>
      </c>
    </row>
    <row r="2435" ht="15.75" customHeight="1">
      <c r="A2435" s="5" t="s">
        <v>145</v>
      </c>
      <c r="B2435" s="15" t="s">
        <v>8626</v>
      </c>
      <c r="C2435" s="5">
        <v>102921.0</v>
      </c>
      <c r="D2435" s="5">
        <v>74.0</v>
      </c>
      <c r="E2435" s="5">
        <v>16.0</v>
      </c>
      <c r="F2435" s="5">
        <v>8.0</v>
      </c>
    </row>
    <row r="2436" ht="15.75" customHeight="1">
      <c r="A2436" s="5" t="s">
        <v>754</v>
      </c>
      <c r="B2436" s="15" t="s">
        <v>8626</v>
      </c>
      <c r="C2436" s="5">
        <v>39909.0</v>
      </c>
      <c r="D2436" s="5">
        <v>27.0</v>
      </c>
      <c r="E2436" s="5">
        <v>9.0</v>
      </c>
      <c r="F2436" s="5">
        <v>2.0</v>
      </c>
    </row>
    <row r="2437" ht="15.75" customHeight="1">
      <c r="A2437" s="5" t="s">
        <v>1549</v>
      </c>
      <c r="B2437" s="15" t="s">
        <v>8626</v>
      </c>
      <c r="C2437" s="5">
        <v>13725.0</v>
      </c>
      <c r="D2437" s="5">
        <v>7.0</v>
      </c>
      <c r="E2437" s="5">
        <v>0.0</v>
      </c>
      <c r="F2437" s="5">
        <v>0.0</v>
      </c>
    </row>
    <row r="2438" ht="15.75" customHeight="1">
      <c r="A2438" s="5" t="s">
        <v>146</v>
      </c>
      <c r="B2438" s="15" t="s">
        <v>8626</v>
      </c>
      <c r="C2438" s="5">
        <v>28471.0</v>
      </c>
      <c r="D2438" s="5">
        <v>12.0</v>
      </c>
      <c r="E2438" s="5">
        <v>6.0</v>
      </c>
      <c r="F2438" s="5">
        <v>2.0</v>
      </c>
    </row>
    <row r="2439" ht="15.75" customHeight="1">
      <c r="A2439" s="5" t="s">
        <v>756</v>
      </c>
      <c r="B2439" s="15" t="s">
        <v>8626</v>
      </c>
      <c r="C2439" s="5">
        <v>56312.0</v>
      </c>
      <c r="D2439" s="5">
        <v>33.0</v>
      </c>
      <c r="E2439" s="5">
        <v>9.0</v>
      </c>
      <c r="F2439" s="5">
        <v>0.0</v>
      </c>
    </row>
    <row r="2440" ht="15.75" customHeight="1">
      <c r="A2440" s="5" t="s">
        <v>1550</v>
      </c>
      <c r="B2440" s="15" t="s">
        <v>8626</v>
      </c>
      <c r="C2440" s="5">
        <v>39674.0</v>
      </c>
      <c r="D2440" s="5">
        <v>19.0</v>
      </c>
      <c r="E2440" s="5">
        <v>6.0</v>
      </c>
      <c r="F2440" s="5">
        <v>1.0</v>
      </c>
    </row>
    <row r="2441" ht="15.75" customHeight="1">
      <c r="A2441" s="5" t="s">
        <v>1453</v>
      </c>
      <c r="B2441" s="15" t="s">
        <v>8626</v>
      </c>
      <c r="C2441" s="5">
        <v>17358.0</v>
      </c>
      <c r="D2441" s="5">
        <v>9.0</v>
      </c>
      <c r="E2441" s="5">
        <v>6.0</v>
      </c>
      <c r="F2441" s="5">
        <v>1.0</v>
      </c>
    </row>
    <row r="2442" ht="15.75" customHeight="1">
      <c r="A2442" s="5" t="s">
        <v>809</v>
      </c>
      <c r="B2442" s="15" t="s">
        <v>8626</v>
      </c>
      <c r="C2442" s="5">
        <v>31630.0</v>
      </c>
      <c r="D2442" s="5">
        <v>14.0</v>
      </c>
      <c r="E2442" s="5">
        <v>4.0</v>
      </c>
      <c r="F2442" s="5">
        <v>1.0</v>
      </c>
    </row>
    <row r="2443" ht="15.75" customHeight="1">
      <c r="A2443" s="5" t="s">
        <v>35</v>
      </c>
      <c r="B2443" s="15" t="s">
        <v>8626</v>
      </c>
      <c r="C2443" s="5">
        <v>7733.0</v>
      </c>
      <c r="D2443" s="5">
        <v>4.0</v>
      </c>
      <c r="E2443" s="5">
        <v>3.0</v>
      </c>
      <c r="F2443" s="5">
        <v>0.0</v>
      </c>
    </row>
    <row r="2444" ht="15.75" customHeight="1">
      <c r="A2444" s="5" t="s">
        <v>1551</v>
      </c>
      <c r="B2444" s="15" t="s">
        <v>8626</v>
      </c>
      <c r="C2444" s="5">
        <v>35230.0</v>
      </c>
      <c r="D2444" s="5">
        <v>16.0</v>
      </c>
      <c r="E2444" s="5">
        <v>5.0</v>
      </c>
      <c r="F2444" s="5">
        <v>2.0</v>
      </c>
    </row>
    <row r="2445" ht="15.75" customHeight="1">
      <c r="A2445" s="5" t="s">
        <v>37</v>
      </c>
      <c r="B2445" s="15" t="s">
        <v>8626</v>
      </c>
      <c r="C2445" s="5">
        <v>53623.0</v>
      </c>
      <c r="D2445" s="5">
        <v>38.0</v>
      </c>
      <c r="E2445" s="5">
        <v>10.0</v>
      </c>
      <c r="F2445" s="5">
        <v>6.0</v>
      </c>
    </row>
    <row r="2446" ht="15.75" customHeight="1">
      <c r="A2446" s="5" t="s">
        <v>1552</v>
      </c>
      <c r="B2446" s="15" t="s">
        <v>8626</v>
      </c>
      <c r="C2446" s="5">
        <v>14614.0</v>
      </c>
      <c r="D2446" s="5">
        <v>6.0</v>
      </c>
      <c r="E2446" s="5">
        <v>5.0</v>
      </c>
      <c r="F2446" s="5">
        <v>0.0</v>
      </c>
    </row>
    <row r="2447" ht="15.75" customHeight="1">
      <c r="A2447" s="5" t="s">
        <v>539</v>
      </c>
      <c r="B2447" s="15" t="s">
        <v>8626</v>
      </c>
      <c r="C2447" s="5">
        <v>57958.0</v>
      </c>
      <c r="D2447" s="5">
        <v>34.0</v>
      </c>
      <c r="E2447" s="5">
        <v>9.0</v>
      </c>
      <c r="F2447" s="5">
        <v>3.0</v>
      </c>
    </row>
    <row r="2448" ht="15.75" customHeight="1">
      <c r="A2448" s="5" t="s">
        <v>1272</v>
      </c>
      <c r="B2448" s="15" t="s">
        <v>8626</v>
      </c>
      <c r="C2448" s="5">
        <v>668699.0</v>
      </c>
      <c r="D2448" s="5">
        <v>625.0</v>
      </c>
      <c r="E2448" s="5">
        <v>137.0</v>
      </c>
      <c r="F2448" s="5">
        <v>81.0</v>
      </c>
    </row>
    <row r="2449" ht="15.75" customHeight="1">
      <c r="A2449" s="5" t="s">
        <v>410</v>
      </c>
      <c r="B2449" s="15" t="s">
        <v>8626</v>
      </c>
      <c r="C2449" s="5">
        <v>11733.0</v>
      </c>
      <c r="D2449" s="5">
        <v>4.0</v>
      </c>
      <c r="E2449" s="5">
        <v>4.0</v>
      </c>
      <c r="F2449" s="5">
        <v>1.0</v>
      </c>
    </row>
    <row r="2450" ht="15.75" customHeight="1">
      <c r="A2450" s="5" t="s">
        <v>46</v>
      </c>
      <c r="B2450" s="15" t="s">
        <v>8626</v>
      </c>
      <c r="C2450" s="5">
        <v>19211.0</v>
      </c>
      <c r="D2450" s="5">
        <v>6.0</v>
      </c>
      <c r="E2450" s="5">
        <v>4.0</v>
      </c>
      <c r="F2450" s="5">
        <v>0.0</v>
      </c>
    </row>
    <row r="2451" ht="15.75" customHeight="1">
      <c r="A2451" s="5" t="s">
        <v>1553</v>
      </c>
      <c r="B2451" s="15" t="s">
        <v>8626</v>
      </c>
      <c r="C2451" s="5">
        <v>50609.0</v>
      </c>
      <c r="D2451" s="5">
        <v>40.0</v>
      </c>
      <c r="E2451" s="5">
        <v>9.0</v>
      </c>
      <c r="F2451" s="5">
        <v>4.0</v>
      </c>
    </row>
    <row r="2452" ht="15.75" customHeight="1">
      <c r="A2452" s="5" t="s">
        <v>1554</v>
      </c>
      <c r="B2452" s="15" t="s">
        <v>8626</v>
      </c>
      <c r="C2452" s="5">
        <v>37868.0</v>
      </c>
      <c r="D2452" s="5">
        <v>20.0</v>
      </c>
      <c r="E2452" s="5">
        <v>7.0</v>
      </c>
      <c r="F2452" s="5">
        <v>4.0</v>
      </c>
    </row>
    <row r="2453" ht="15.75" customHeight="1">
      <c r="A2453" s="5" t="s">
        <v>50</v>
      </c>
      <c r="B2453" s="15" t="s">
        <v>8626</v>
      </c>
      <c r="C2453" s="5">
        <v>39072.0</v>
      </c>
      <c r="D2453" s="5">
        <v>11.0</v>
      </c>
      <c r="E2453" s="5">
        <v>4.0</v>
      </c>
      <c r="F2453" s="5">
        <v>0.0</v>
      </c>
    </row>
    <row r="2454" ht="15.75" customHeight="1">
      <c r="A2454" s="5" t="s">
        <v>1555</v>
      </c>
      <c r="B2454" s="15" t="s">
        <v>8626</v>
      </c>
      <c r="C2454" s="5">
        <v>17867.0</v>
      </c>
      <c r="D2454" s="5">
        <v>10.0</v>
      </c>
      <c r="E2454" s="5">
        <v>4.0</v>
      </c>
      <c r="F2454" s="5">
        <v>0.0</v>
      </c>
    </row>
    <row r="2455" ht="15.75" customHeight="1">
      <c r="A2455" s="5" t="s">
        <v>51</v>
      </c>
      <c r="B2455" s="15" t="s">
        <v>8626</v>
      </c>
      <c r="C2455" s="5">
        <v>41428.0</v>
      </c>
      <c r="D2455" s="5">
        <v>19.0</v>
      </c>
      <c r="E2455" s="5">
        <v>7.0</v>
      </c>
      <c r="F2455" s="5">
        <v>4.0</v>
      </c>
    </row>
    <row r="2456" ht="15.75" customHeight="1">
      <c r="A2456" s="5" t="s">
        <v>594</v>
      </c>
      <c r="B2456" s="15" t="s">
        <v>8626</v>
      </c>
      <c r="C2456" s="5">
        <v>49541.0</v>
      </c>
      <c r="D2456" s="5">
        <v>27.0</v>
      </c>
      <c r="E2456" s="5">
        <v>16.0</v>
      </c>
      <c r="F2456" s="5">
        <v>6.0</v>
      </c>
    </row>
    <row r="2457" ht="15.75" customHeight="1">
      <c r="A2457" s="5" t="s">
        <v>1556</v>
      </c>
      <c r="B2457" s="15" t="s">
        <v>8626</v>
      </c>
      <c r="C2457" s="5">
        <v>28917.0</v>
      </c>
      <c r="D2457" s="5">
        <v>19.0</v>
      </c>
      <c r="E2457" s="5">
        <v>7.0</v>
      </c>
      <c r="F2457" s="5">
        <v>1.0</v>
      </c>
    </row>
    <row r="2458" ht="15.75" customHeight="1">
      <c r="A2458" s="5" t="s">
        <v>1557</v>
      </c>
      <c r="B2458" s="15" t="s">
        <v>8626</v>
      </c>
      <c r="C2458" s="5">
        <v>22830.0</v>
      </c>
      <c r="D2458" s="5">
        <v>4.0</v>
      </c>
      <c r="E2458" s="5">
        <v>4.0</v>
      </c>
      <c r="F2458" s="5">
        <v>0.0</v>
      </c>
    </row>
    <row r="2459" ht="15.75" customHeight="1">
      <c r="A2459" s="5" t="s">
        <v>53</v>
      </c>
      <c r="B2459" s="15" t="s">
        <v>8626</v>
      </c>
      <c r="C2459" s="5">
        <v>68416.0</v>
      </c>
      <c r="D2459" s="5">
        <v>41.0</v>
      </c>
      <c r="E2459" s="5">
        <v>14.0</v>
      </c>
      <c r="F2459" s="5">
        <v>1.0</v>
      </c>
    </row>
    <row r="2460" ht="15.75" customHeight="1">
      <c r="A2460" s="5" t="s">
        <v>546</v>
      </c>
      <c r="B2460" s="15" t="s">
        <v>8626</v>
      </c>
      <c r="C2460" s="5">
        <v>13464.0</v>
      </c>
      <c r="D2460" s="5">
        <v>5.0</v>
      </c>
      <c r="E2460" s="5">
        <v>4.0</v>
      </c>
      <c r="F2460" s="5">
        <v>1.0</v>
      </c>
    </row>
    <row r="2461" ht="15.75" customHeight="1">
      <c r="A2461" s="5" t="s">
        <v>1558</v>
      </c>
      <c r="B2461" s="15" t="s">
        <v>8626</v>
      </c>
      <c r="C2461" s="5">
        <v>63022.0</v>
      </c>
      <c r="D2461" s="5">
        <v>52.0</v>
      </c>
      <c r="E2461" s="5">
        <v>12.0</v>
      </c>
      <c r="F2461" s="5">
        <v>1.0</v>
      </c>
    </row>
    <row r="2462" ht="15.75" customHeight="1">
      <c r="A2462" s="5" t="s">
        <v>346</v>
      </c>
      <c r="B2462" s="15" t="s">
        <v>8626</v>
      </c>
      <c r="C2462" s="5">
        <v>350545.0</v>
      </c>
      <c r="D2462" s="5">
        <v>317.0</v>
      </c>
      <c r="E2462" s="5">
        <v>55.0</v>
      </c>
      <c r="F2462" s="5">
        <v>51.0</v>
      </c>
    </row>
    <row r="2463" ht="15.75" customHeight="1">
      <c r="A2463" s="5" t="s">
        <v>430</v>
      </c>
      <c r="B2463" s="15" t="s">
        <v>8626</v>
      </c>
      <c r="C2463" s="5">
        <v>6602.0</v>
      </c>
      <c r="D2463" s="5">
        <v>1.0</v>
      </c>
      <c r="E2463" s="5">
        <v>1.0</v>
      </c>
      <c r="F2463" s="5">
        <v>0.0</v>
      </c>
    </row>
    <row r="2464" ht="15.75" customHeight="1">
      <c r="A2464" s="5" t="s">
        <v>1559</v>
      </c>
      <c r="B2464" s="15" t="s">
        <v>8626</v>
      </c>
      <c r="C2464" s="5">
        <v>25927.0</v>
      </c>
      <c r="D2464" s="5">
        <v>8.0</v>
      </c>
      <c r="E2464" s="5">
        <v>7.0</v>
      </c>
      <c r="F2464" s="5">
        <v>3.0</v>
      </c>
    </row>
    <row r="2465" ht="15.75" customHeight="1">
      <c r="A2465" s="5" t="s">
        <v>547</v>
      </c>
      <c r="B2465" s="15" t="s">
        <v>8626</v>
      </c>
      <c r="C2465" s="5">
        <v>25810.0</v>
      </c>
      <c r="D2465" s="5">
        <v>12.0</v>
      </c>
      <c r="E2465" s="5">
        <v>6.0</v>
      </c>
      <c r="F2465" s="5">
        <v>4.0</v>
      </c>
    </row>
    <row r="2466" ht="15.75" customHeight="1">
      <c r="A2466" s="5" t="s">
        <v>1560</v>
      </c>
      <c r="B2466" s="15" t="s">
        <v>8626</v>
      </c>
      <c r="C2466" s="5">
        <v>56529.0</v>
      </c>
      <c r="D2466" s="5">
        <v>24.0</v>
      </c>
      <c r="E2466" s="5">
        <v>8.0</v>
      </c>
      <c r="F2466" s="5">
        <v>1.0</v>
      </c>
    </row>
    <row r="2467" ht="15.75" customHeight="1">
      <c r="A2467" s="5" t="s">
        <v>1283</v>
      </c>
      <c r="B2467" s="15" t="s">
        <v>8626</v>
      </c>
      <c r="C2467" s="5">
        <v>18226.0</v>
      </c>
      <c r="D2467" s="5">
        <v>10.0</v>
      </c>
      <c r="E2467" s="5">
        <v>3.0</v>
      </c>
      <c r="F2467" s="5">
        <v>1.0</v>
      </c>
    </row>
    <row r="2468" ht="15.75" customHeight="1">
      <c r="A2468" s="5" t="s">
        <v>548</v>
      </c>
      <c r="B2468" s="15" t="s">
        <v>8626</v>
      </c>
      <c r="C2468" s="5">
        <v>27991.0</v>
      </c>
      <c r="D2468" s="5">
        <v>18.0</v>
      </c>
      <c r="E2468" s="5">
        <v>4.0</v>
      </c>
      <c r="F2468" s="5">
        <v>4.0</v>
      </c>
    </row>
    <row r="2469" ht="15.75" customHeight="1">
      <c r="A2469" s="5" t="s">
        <v>55</v>
      </c>
      <c r="B2469" s="15" t="s">
        <v>8626</v>
      </c>
      <c r="C2469" s="5">
        <v>32315.0</v>
      </c>
      <c r="D2469" s="5">
        <v>19.0</v>
      </c>
      <c r="E2469" s="5">
        <v>4.0</v>
      </c>
      <c r="F2469" s="5">
        <v>2.0</v>
      </c>
    </row>
    <row r="2470" ht="15.75" customHeight="1">
      <c r="A2470" s="5" t="s">
        <v>768</v>
      </c>
      <c r="B2470" s="15" t="s">
        <v>8626</v>
      </c>
      <c r="C2470" s="5">
        <v>24360.0</v>
      </c>
      <c r="D2470" s="5">
        <v>6.0</v>
      </c>
      <c r="E2470" s="5">
        <v>2.0</v>
      </c>
      <c r="F2470" s="5">
        <v>0.0</v>
      </c>
    </row>
    <row r="2471" ht="15.75" customHeight="1">
      <c r="A2471" s="5" t="s">
        <v>56</v>
      </c>
      <c r="B2471" s="15" t="s">
        <v>8626</v>
      </c>
      <c r="C2471" s="5">
        <v>8220.0</v>
      </c>
      <c r="D2471" s="5">
        <v>6.0</v>
      </c>
      <c r="E2471" s="5">
        <v>2.0</v>
      </c>
      <c r="F2471" s="5">
        <v>0.0</v>
      </c>
    </row>
    <row r="2472" ht="15.75" customHeight="1">
      <c r="A2472" s="5" t="s">
        <v>1021</v>
      </c>
      <c r="B2472" s="15" t="s">
        <v>8626</v>
      </c>
      <c r="C2472" s="5">
        <v>18109.0</v>
      </c>
      <c r="D2472" s="5">
        <v>17.0</v>
      </c>
      <c r="E2472" s="5">
        <v>4.0</v>
      </c>
      <c r="F2472" s="5">
        <v>0.0</v>
      </c>
    </row>
    <row r="2473" ht="15.75" customHeight="1">
      <c r="A2473" s="5" t="s">
        <v>57</v>
      </c>
      <c r="B2473" s="15" t="s">
        <v>8626</v>
      </c>
      <c r="C2473" s="5">
        <v>11492.0</v>
      </c>
      <c r="D2473" s="5">
        <v>2.0</v>
      </c>
      <c r="E2473" s="5">
        <v>3.0</v>
      </c>
      <c r="F2473" s="5">
        <v>0.0</v>
      </c>
    </row>
    <row r="2474" ht="15.75" customHeight="1">
      <c r="A2474" s="5" t="s">
        <v>58</v>
      </c>
      <c r="B2474" s="15" t="s">
        <v>8626</v>
      </c>
      <c r="C2474" s="5">
        <v>52651.0</v>
      </c>
      <c r="D2474" s="5">
        <v>28.0</v>
      </c>
      <c r="E2474" s="5">
        <v>4.0</v>
      </c>
      <c r="F2474" s="5">
        <v>0.0</v>
      </c>
    </row>
    <row r="2475" ht="15.75" customHeight="1">
      <c r="A2475" s="5" t="s">
        <v>167</v>
      </c>
      <c r="B2475" s="15" t="s">
        <v>8626</v>
      </c>
      <c r="C2475" s="5">
        <v>17919.0</v>
      </c>
      <c r="D2475" s="5">
        <v>6.0</v>
      </c>
      <c r="E2475" s="5">
        <v>4.0</v>
      </c>
      <c r="F2475" s="5">
        <v>1.0</v>
      </c>
    </row>
    <row r="2476" ht="15.75" customHeight="1">
      <c r="A2476" s="5" t="s">
        <v>555</v>
      </c>
      <c r="B2476" s="15" t="s">
        <v>8626</v>
      </c>
      <c r="C2476" s="5">
        <v>448125.0</v>
      </c>
      <c r="D2476" s="5">
        <v>392.0</v>
      </c>
      <c r="E2476" s="5">
        <v>72.0</v>
      </c>
      <c r="F2476" s="5">
        <v>44.0</v>
      </c>
    </row>
    <row r="2477" ht="15.75" customHeight="1">
      <c r="A2477" s="5" t="s">
        <v>214</v>
      </c>
      <c r="B2477" s="15" t="s">
        <v>8626</v>
      </c>
      <c r="C2477" s="5">
        <v>7662.0</v>
      </c>
      <c r="D2477" s="5">
        <v>2.0</v>
      </c>
      <c r="E2477" s="5">
        <v>2.0</v>
      </c>
      <c r="F2477" s="5">
        <v>0.0</v>
      </c>
    </row>
    <row r="2478" ht="15.75" customHeight="1">
      <c r="A2478" s="5" t="s">
        <v>60</v>
      </c>
      <c r="B2478" s="15" t="s">
        <v>8626</v>
      </c>
      <c r="C2478" s="5">
        <v>27340.0</v>
      </c>
      <c r="D2478" s="5">
        <v>8.0</v>
      </c>
      <c r="E2478" s="5">
        <v>5.0</v>
      </c>
      <c r="F2478" s="5">
        <v>0.0</v>
      </c>
    </row>
    <row r="2479" ht="15.75" customHeight="1">
      <c r="A2479" s="5" t="s">
        <v>61</v>
      </c>
      <c r="B2479" s="15" t="s">
        <v>8626</v>
      </c>
      <c r="C2479" s="5">
        <v>42297.0</v>
      </c>
      <c r="D2479" s="5">
        <v>23.0</v>
      </c>
      <c r="E2479" s="5">
        <v>8.0</v>
      </c>
      <c r="F2479" s="5">
        <v>0.0</v>
      </c>
    </row>
    <row r="2480" ht="15.75" customHeight="1">
      <c r="A2480" s="5" t="s">
        <v>516</v>
      </c>
      <c r="B2480" s="15" t="s">
        <v>8626</v>
      </c>
      <c r="C2480" s="5">
        <v>11878.0</v>
      </c>
      <c r="D2480" s="5">
        <v>10.0</v>
      </c>
      <c r="E2480" s="5">
        <v>3.0</v>
      </c>
      <c r="F2480" s="5">
        <v>0.0</v>
      </c>
    </row>
    <row r="2481" ht="15.75" customHeight="1">
      <c r="A2481" s="5" t="s">
        <v>169</v>
      </c>
      <c r="B2481" s="15" t="s">
        <v>8626</v>
      </c>
      <c r="C2481" s="5">
        <v>33556.0</v>
      </c>
      <c r="D2481" s="5">
        <v>21.0</v>
      </c>
      <c r="E2481" s="5">
        <v>5.0</v>
      </c>
      <c r="F2481" s="5">
        <v>3.0</v>
      </c>
    </row>
    <row r="2482" ht="15.75" customHeight="1">
      <c r="A2482" s="5" t="s">
        <v>1561</v>
      </c>
      <c r="B2482" s="15" t="s">
        <v>8626</v>
      </c>
      <c r="C2482" s="5">
        <v>50646.0</v>
      </c>
      <c r="D2482" s="5">
        <v>38.0</v>
      </c>
      <c r="E2482" s="5">
        <v>9.0</v>
      </c>
      <c r="F2482" s="5">
        <v>5.0</v>
      </c>
    </row>
    <row r="2483" ht="15.75" customHeight="1">
      <c r="A2483" s="5" t="s">
        <v>1562</v>
      </c>
      <c r="B2483" s="15" t="s">
        <v>8626</v>
      </c>
      <c r="C2483" s="5">
        <v>52710.0</v>
      </c>
      <c r="D2483" s="5">
        <v>34.0</v>
      </c>
      <c r="E2483" s="5">
        <v>7.0</v>
      </c>
      <c r="F2483" s="5">
        <v>0.0</v>
      </c>
    </row>
    <row r="2484" ht="15.75" customHeight="1">
      <c r="A2484" s="5" t="s">
        <v>1563</v>
      </c>
      <c r="B2484" s="15" t="s">
        <v>8626</v>
      </c>
      <c r="C2484" s="5">
        <v>26114.0</v>
      </c>
      <c r="D2484" s="5">
        <v>17.0</v>
      </c>
      <c r="E2484" s="5">
        <v>4.0</v>
      </c>
      <c r="F2484" s="5">
        <v>0.0</v>
      </c>
    </row>
    <row r="2485" ht="15.75" customHeight="1">
      <c r="A2485" s="5" t="s">
        <v>65</v>
      </c>
      <c r="B2485" s="15" t="s">
        <v>8626</v>
      </c>
      <c r="C2485" s="5">
        <v>22942.0</v>
      </c>
      <c r="D2485" s="5">
        <v>13.0</v>
      </c>
      <c r="E2485" s="5">
        <v>4.0</v>
      </c>
      <c r="F2485" s="5">
        <v>0.0</v>
      </c>
    </row>
    <row r="2486" ht="15.75" customHeight="1">
      <c r="A2486" s="5" t="s">
        <v>66</v>
      </c>
      <c r="B2486" s="15" t="s">
        <v>8626</v>
      </c>
      <c r="C2486" s="5">
        <v>98130.0</v>
      </c>
      <c r="D2486" s="5">
        <v>82.0</v>
      </c>
      <c r="E2486" s="5">
        <v>16.0</v>
      </c>
      <c r="F2486" s="5">
        <v>13.0</v>
      </c>
    </row>
    <row r="2487" ht="15.75" customHeight="1">
      <c r="A2487" s="5" t="s">
        <v>68</v>
      </c>
      <c r="B2487" s="15" t="s">
        <v>8626</v>
      </c>
      <c r="C2487" s="5">
        <v>28373.0</v>
      </c>
      <c r="D2487" s="5">
        <v>22.0</v>
      </c>
      <c r="E2487" s="5">
        <v>4.0</v>
      </c>
      <c r="F2487" s="5">
        <v>1.0</v>
      </c>
    </row>
    <row r="2488" ht="15.75" customHeight="1">
      <c r="A2488" s="5" t="s">
        <v>69</v>
      </c>
      <c r="B2488" s="15" t="s">
        <v>8626</v>
      </c>
      <c r="C2488" s="5">
        <v>31233.0</v>
      </c>
      <c r="D2488" s="5">
        <v>19.0</v>
      </c>
      <c r="E2488" s="5">
        <v>5.0</v>
      </c>
      <c r="F2488" s="5">
        <v>2.0</v>
      </c>
    </row>
    <row r="2489" ht="15.75" customHeight="1">
      <c r="A2489" s="5" t="s">
        <v>1564</v>
      </c>
      <c r="B2489" s="15" t="s">
        <v>8626</v>
      </c>
      <c r="C2489" s="5">
        <v>85541.0</v>
      </c>
      <c r="D2489" s="5">
        <v>71.0</v>
      </c>
      <c r="E2489" s="5">
        <v>15.0</v>
      </c>
      <c r="F2489" s="5">
        <v>6.0</v>
      </c>
    </row>
    <row r="2490" ht="15.75" customHeight="1">
      <c r="A2490" s="5" t="s">
        <v>1370</v>
      </c>
      <c r="B2490" s="15" t="s">
        <v>8626</v>
      </c>
      <c r="C2490" s="5">
        <v>11744.0</v>
      </c>
      <c r="D2490" s="5">
        <v>2.0</v>
      </c>
      <c r="E2490" s="5">
        <v>4.0</v>
      </c>
      <c r="F2490" s="5">
        <v>0.0</v>
      </c>
    </row>
    <row r="2491" ht="15.75" customHeight="1">
      <c r="A2491" s="5" t="s">
        <v>71</v>
      </c>
      <c r="B2491" s="15" t="s">
        <v>8626</v>
      </c>
      <c r="C2491" s="5">
        <v>45390.0</v>
      </c>
      <c r="D2491" s="5">
        <v>30.0</v>
      </c>
      <c r="E2491" s="5">
        <v>10.0</v>
      </c>
      <c r="F2491" s="5">
        <v>2.0</v>
      </c>
    </row>
    <row r="2492" ht="15.75" customHeight="1">
      <c r="A2492" s="5" t="s">
        <v>72</v>
      </c>
      <c r="B2492" s="15" t="s">
        <v>8626</v>
      </c>
      <c r="C2492" s="5">
        <v>189655.0</v>
      </c>
      <c r="D2492" s="5">
        <v>117.0</v>
      </c>
      <c r="E2492" s="5">
        <v>17.0</v>
      </c>
      <c r="F2492" s="5">
        <v>16.0</v>
      </c>
    </row>
    <row r="2493" ht="15.75" customHeight="1">
      <c r="A2493" s="5" t="s">
        <v>1292</v>
      </c>
      <c r="B2493" s="15" t="s">
        <v>8626</v>
      </c>
      <c r="C2493" s="5">
        <v>6317.0</v>
      </c>
      <c r="D2493" s="5">
        <v>2.0</v>
      </c>
      <c r="E2493" s="5">
        <v>0.0</v>
      </c>
      <c r="F2493" s="5">
        <v>0.0</v>
      </c>
    </row>
    <row r="2494" ht="15.75" customHeight="1">
      <c r="A2494" s="5" t="s">
        <v>73</v>
      </c>
      <c r="B2494" s="15" t="s">
        <v>8626</v>
      </c>
      <c r="C2494" s="5">
        <v>21742.0</v>
      </c>
      <c r="D2494" s="5">
        <v>4.0</v>
      </c>
      <c r="E2494" s="5">
        <v>4.0</v>
      </c>
      <c r="F2494" s="5">
        <v>0.0</v>
      </c>
    </row>
    <row r="2495" ht="15.75" customHeight="1">
      <c r="A2495" s="5" t="s">
        <v>1565</v>
      </c>
      <c r="B2495" s="15" t="s">
        <v>8626</v>
      </c>
      <c r="C2495" s="5">
        <v>30875.0</v>
      </c>
      <c r="D2495" s="5">
        <v>18.0</v>
      </c>
      <c r="E2495" s="5">
        <v>3.0</v>
      </c>
      <c r="F2495" s="5">
        <v>3.0</v>
      </c>
    </row>
    <row r="2496" ht="15.75" customHeight="1">
      <c r="A2496" s="5" t="s">
        <v>1566</v>
      </c>
      <c r="B2496" s="15" t="s">
        <v>8626</v>
      </c>
      <c r="C2496" s="5">
        <v>22002.0</v>
      </c>
      <c r="D2496" s="5">
        <v>11.0</v>
      </c>
      <c r="E2496" s="5">
        <v>6.0</v>
      </c>
      <c r="F2496" s="5">
        <v>1.0</v>
      </c>
    </row>
    <row r="2497" ht="15.75" customHeight="1">
      <c r="A2497" s="5" t="s">
        <v>74</v>
      </c>
      <c r="B2497" s="15" t="s">
        <v>8626</v>
      </c>
      <c r="C2497" s="5">
        <v>7845.0</v>
      </c>
      <c r="D2497" s="5">
        <v>4.0</v>
      </c>
      <c r="E2497" s="5">
        <v>2.0</v>
      </c>
      <c r="F2497" s="5">
        <v>0.0</v>
      </c>
    </row>
    <row r="2498" ht="15.75" customHeight="1">
      <c r="A2498" s="5" t="s">
        <v>1567</v>
      </c>
      <c r="B2498" s="15" t="s">
        <v>8626</v>
      </c>
      <c r="C2498" s="5">
        <v>5081.0</v>
      </c>
      <c r="D2498" s="5">
        <v>4.0</v>
      </c>
      <c r="E2498" s="5">
        <v>2.0</v>
      </c>
      <c r="F2498" s="5">
        <v>0.0</v>
      </c>
    </row>
    <row r="2499" ht="15.75" customHeight="1">
      <c r="A2499" s="5" t="s">
        <v>180</v>
      </c>
      <c r="B2499" s="15" t="s">
        <v>8626</v>
      </c>
      <c r="C2499" s="5">
        <v>16722.0</v>
      </c>
      <c r="D2499" s="5">
        <v>5.0</v>
      </c>
      <c r="E2499" s="5">
        <v>4.0</v>
      </c>
      <c r="F2499" s="5">
        <v>0.0</v>
      </c>
    </row>
    <row r="2500" ht="15.75" customHeight="1">
      <c r="A2500" s="5" t="s">
        <v>367</v>
      </c>
      <c r="B2500" s="15" t="s">
        <v>8626</v>
      </c>
      <c r="C2500" s="5">
        <v>74878.0</v>
      </c>
      <c r="D2500" s="5">
        <v>61.0</v>
      </c>
      <c r="E2500" s="5">
        <v>17.0</v>
      </c>
      <c r="F2500" s="5">
        <v>9.0</v>
      </c>
    </row>
    <row r="2501" ht="15.75" customHeight="1">
      <c r="A2501" s="5" t="s">
        <v>1568</v>
      </c>
      <c r="B2501" s="15" t="s">
        <v>8626</v>
      </c>
      <c r="C2501" s="5">
        <v>32607.0</v>
      </c>
      <c r="D2501" s="5">
        <v>20.0</v>
      </c>
      <c r="E2501" s="5">
        <v>7.0</v>
      </c>
      <c r="F2501" s="5">
        <v>2.0</v>
      </c>
    </row>
    <row r="2502" ht="15.75" customHeight="1">
      <c r="A2502" s="5" t="s">
        <v>1569</v>
      </c>
      <c r="B2502" s="15" t="s">
        <v>8626</v>
      </c>
      <c r="C2502" s="5">
        <v>52773.0</v>
      </c>
      <c r="D2502" s="5">
        <v>34.0</v>
      </c>
      <c r="E2502" s="5">
        <v>6.0</v>
      </c>
      <c r="F2502" s="5">
        <v>3.0</v>
      </c>
    </row>
    <row r="2503" ht="15.75" customHeight="1">
      <c r="A2503" s="5" t="s">
        <v>789</v>
      </c>
      <c r="B2503" s="15" t="s">
        <v>8626</v>
      </c>
      <c r="C2503" s="5">
        <v>67923.0</v>
      </c>
      <c r="D2503" s="5">
        <v>49.0</v>
      </c>
      <c r="E2503" s="5">
        <v>7.0</v>
      </c>
      <c r="F2503" s="5">
        <v>1.0</v>
      </c>
    </row>
    <row r="2504" ht="15.75" customHeight="1">
      <c r="A2504" s="5" t="s">
        <v>1304</v>
      </c>
      <c r="B2504" s="15" t="s">
        <v>8626</v>
      </c>
      <c r="C2504" s="5">
        <v>289095.0</v>
      </c>
      <c r="D2504" s="5">
        <v>202.0</v>
      </c>
      <c r="E2504" s="5">
        <v>34.0</v>
      </c>
      <c r="F2504" s="5">
        <v>18.0</v>
      </c>
    </row>
    <row r="2505" ht="15.75" customHeight="1">
      <c r="A2505" s="5" t="s">
        <v>186</v>
      </c>
      <c r="B2505" s="15" t="s">
        <v>8626</v>
      </c>
      <c r="C2505" s="5">
        <v>22026.0</v>
      </c>
      <c r="D2505" s="5">
        <v>13.0</v>
      </c>
      <c r="E2505" s="5">
        <v>3.0</v>
      </c>
      <c r="F2505" s="5">
        <v>0.0</v>
      </c>
    </row>
    <row r="2506" ht="15.75" customHeight="1">
      <c r="A2506" s="5" t="s">
        <v>1570</v>
      </c>
      <c r="B2506" s="15" t="s">
        <v>8626</v>
      </c>
      <c r="C2506" s="5">
        <v>14773.0</v>
      </c>
      <c r="D2506" s="5">
        <v>12.0</v>
      </c>
      <c r="E2506" s="5">
        <v>0.0</v>
      </c>
      <c r="F2506" s="5">
        <v>1.0</v>
      </c>
    </row>
    <row r="2507" ht="15.75" customHeight="1">
      <c r="A2507" s="5" t="s">
        <v>189</v>
      </c>
      <c r="B2507" s="15" t="s">
        <v>8626</v>
      </c>
      <c r="C2507" s="5">
        <v>94696.0</v>
      </c>
      <c r="D2507" s="5">
        <v>97.0</v>
      </c>
      <c r="E2507" s="5">
        <v>23.0</v>
      </c>
      <c r="F2507" s="5">
        <v>6.0</v>
      </c>
    </row>
    <row r="2508" ht="15.75" customHeight="1">
      <c r="A2508" s="5" t="s">
        <v>80</v>
      </c>
      <c r="B2508" s="15" t="s">
        <v>8626</v>
      </c>
      <c r="C2508" s="5">
        <v>937162.0</v>
      </c>
      <c r="D2508" s="5">
        <v>681.0</v>
      </c>
      <c r="E2508" s="5">
        <v>164.0</v>
      </c>
      <c r="F2508" s="5">
        <v>76.0</v>
      </c>
    </row>
    <row r="2509" ht="15.75" customHeight="1">
      <c r="A2509" s="5" t="s">
        <v>729</v>
      </c>
      <c r="B2509" s="15" t="s">
        <v>8626</v>
      </c>
      <c r="C2509" s="5">
        <v>19014.0</v>
      </c>
      <c r="D2509" s="5">
        <v>9.0</v>
      </c>
      <c r="E2509" s="5">
        <v>2.0</v>
      </c>
      <c r="F2509" s="5">
        <v>0.0</v>
      </c>
    </row>
    <row r="2510" ht="15.75" customHeight="1">
      <c r="A2510" s="5" t="s">
        <v>463</v>
      </c>
      <c r="B2510" s="15" t="s">
        <v>8626</v>
      </c>
      <c r="C2510" s="5">
        <v>13243.0</v>
      </c>
      <c r="D2510" s="5">
        <v>6.0</v>
      </c>
      <c r="E2510" s="5">
        <v>2.0</v>
      </c>
      <c r="F2510" s="5">
        <v>0.0</v>
      </c>
    </row>
    <row r="2511" ht="15.75" customHeight="1">
      <c r="A2511" s="5" t="s">
        <v>616</v>
      </c>
      <c r="B2511" s="15" t="s">
        <v>8626</v>
      </c>
      <c r="C2511" s="5">
        <v>156784.0</v>
      </c>
      <c r="D2511" s="5">
        <v>141.0</v>
      </c>
      <c r="E2511" s="5">
        <v>20.0</v>
      </c>
      <c r="F2511" s="5">
        <v>23.0</v>
      </c>
    </row>
    <row r="2512" ht="15.75" customHeight="1">
      <c r="A2512" s="5" t="s">
        <v>733</v>
      </c>
      <c r="B2512" s="15" t="s">
        <v>8626</v>
      </c>
      <c r="C2512" s="5">
        <v>172790.0</v>
      </c>
      <c r="D2512" s="5">
        <v>96.0</v>
      </c>
      <c r="E2512" s="5">
        <v>20.0</v>
      </c>
      <c r="F2512" s="5">
        <v>16.0</v>
      </c>
    </row>
    <row r="2513" ht="15.75" customHeight="1">
      <c r="A2513" s="5" t="s">
        <v>619</v>
      </c>
      <c r="B2513" s="15" t="s">
        <v>8626</v>
      </c>
      <c r="C2513" s="5">
        <v>61672.0</v>
      </c>
      <c r="D2513" s="5">
        <v>25.0</v>
      </c>
      <c r="E2513" s="5">
        <v>8.0</v>
      </c>
      <c r="F2513" s="5">
        <v>3.0</v>
      </c>
    </row>
    <row r="2514" ht="15.75" customHeight="1">
      <c r="A2514" s="5" t="s">
        <v>1571</v>
      </c>
      <c r="B2514" s="15" t="s">
        <v>8626</v>
      </c>
      <c r="C2514" s="5">
        <v>7990.0</v>
      </c>
      <c r="D2514" s="5">
        <v>4.0</v>
      </c>
      <c r="E2514" s="5">
        <v>3.0</v>
      </c>
      <c r="F2514" s="5">
        <v>0.0</v>
      </c>
    </row>
    <row r="2515" ht="15.75" customHeight="1">
      <c r="A2515" s="5" t="s">
        <v>1572</v>
      </c>
      <c r="B2515" s="15" t="s">
        <v>8626</v>
      </c>
      <c r="C2515" s="5">
        <v>17914.0</v>
      </c>
      <c r="D2515" s="5">
        <v>10.0</v>
      </c>
      <c r="E2515" s="5">
        <v>2.0</v>
      </c>
      <c r="F2515" s="5">
        <v>2.0</v>
      </c>
    </row>
    <row r="2516" ht="15.75" customHeight="1">
      <c r="A2516" s="5" t="s">
        <v>192</v>
      </c>
      <c r="B2516" s="15" t="s">
        <v>8626</v>
      </c>
      <c r="C2516" s="5">
        <v>18964.0</v>
      </c>
      <c r="D2516" s="5">
        <v>4.0</v>
      </c>
      <c r="E2516" s="5">
        <v>1.0</v>
      </c>
      <c r="F2516" s="5">
        <v>0.0</v>
      </c>
    </row>
    <row r="2517" ht="15.75" customHeight="1">
      <c r="A2517" s="5" t="s">
        <v>193</v>
      </c>
      <c r="B2517" s="15" t="s">
        <v>8626</v>
      </c>
      <c r="C2517" s="5">
        <v>5625.0</v>
      </c>
      <c r="D2517" s="5">
        <v>0.0</v>
      </c>
      <c r="E2517" s="5">
        <v>0.0</v>
      </c>
      <c r="F2517" s="5">
        <v>0.0</v>
      </c>
    </row>
    <row r="2518" ht="15.75" customHeight="1">
      <c r="A2518" s="5" t="s">
        <v>479</v>
      </c>
      <c r="B2518" s="15" t="s">
        <v>8626</v>
      </c>
      <c r="C2518" s="5">
        <v>40003.0</v>
      </c>
      <c r="D2518" s="5">
        <v>24.0</v>
      </c>
      <c r="E2518" s="5">
        <v>6.0</v>
      </c>
      <c r="F2518" s="5">
        <v>2.0</v>
      </c>
    </row>
    <row r="2519" ht="15.75" customHeight="1">
      <c r="A2519" s="5" t="s">
        <v>86</v>
      </c>
      <c r="B2519" s="15" t="s">
        <v>8626</v>
      </c>
      <c r="C2519" s="5">
        <v>125999.0</v>
      </c>
      <c r="D2519" s="5">
        <v>102.0</v>
      </c>
      <c r="E2519" s="5">
        <v>18.0</v>
      </c>
      <c r="F2519" s="5">
        <v>8.0</v>
      </c>
    </row>
    <row r="2520" ht="15.75" customHeight="1">
      <c r="A2520" s="5" t="s">
        <v>480</v>
      </c>
      <c r="B2520" s="15" t="s">
        <v>8626</v>
      </c>
      <c r="C2520" s="5">
        <v>16846.0</v>
      </c>
      <c r="D2520" s="5">
        <v>4.0</v>
      </c>
      <c r="E2520" s="5">
        <v>5.0</v>
      </c>
      <c r="F2520" s="5">
        <v>0.0</v>
      </c>
    </row>
    <row r="2521" ht="15.75" customHeight="1">
      <c r="A2521" s="5" t="s">
        <v>1573</v>
      </c>
      <c r="B2521" s="15" t="s">
        <v>8626</v>
      </c>
      <c r="C2521" s="5">
        <v>34001.0</v>
      </c>
      <c r="D2521" s="5">
        <v>23.0</v>
      </c>
      <c r="E2521" s="5">
        <v>5.0</v>
      </c>
      <c r="F2521" s="5">
        <v>0.0</v>
      </c>
    </row>
    <row r="2522" ht="15.75" customHeight="1">
      <c r="A2522" s="5" t="s">
        <v>194</v>
      </c>
      <c r="B2522" s="15" t="s">
        <v>8626</v>
      </c>
      <c r="C2522" s="5">
        <v>26346.0</v>
      </c>
      <c r="D2522" s="5">
        <v>18.0</v>
      </c>
      <c r="E2522" s="5">
        <v>6.0</v>
      </c>
      <c r="F2522" s="5">
        <v>1.0</v>
      </c>
    </row>
    <row r="2523" ht="15.75" customHeight="1">
      <c r="A2523" s="5" t="s">
        <v>581</v>
      </c>
      <c r="B2523" s="15" t="s">
        <v>8626</v>
      </c>
      <c r="C2523" s="5">
        <v>205317.0</v>
      </c>
      <c r="D2523" s="5">
        <v>160.0</v>
      </c>
      <c r="E2523" s="5">
        <v>30.0</v>
      </c>
      <c r="F2523" s="5">
        <v>38.0</v>
      </c>
    </row>
    <row r="2524" ht="15.75" customHeight="1">
      <c r="A2524" s="5" t="s">
        <v>738</v>
      </c>
      <c r="B2524" s="15" t="s">
        <v>8626</v>
      </c>
      <c r="C2524" s="5">
        <v>125404.0</v>
      </c>
      <c r="D2524" s="5">
        <v>91.0</v>
      </c>
      <c r="E2524" s="5">
        <v>19.0</v>
      </c>
      <c r="F2524" s="5">
        <v>9.0</v>
      </c>
    </row>
    <row r="2525" ht="15.75" customHeight="1">
      <c r="A2525" s="5" t="s">
        <v>674</v>
      </c>
      <c r="B2525" s="15" t="s">
        <v>1083</v>
      </c>
      <c r="C2525" s="5">
        <v>57725.0</v>
      </c>
      <c r="D2525" s="5">
        <v>24.0</v>
      </c>
      <c r="E2525" s="5">
        <v>5.0</v>
      </c>
      <c r="F2525" s="5">
        <v>2.0</v>
      </c>
    </row>
    <row r="2526" ht="15.75" customHeight="1">
      <c r="A2526" s="5" t="s">
        <v>1575</v>
      </c>
      <c r="B2526" s="15" t="s">
        <v>1083</v>
      </c>
      <c r="C2526" s="5">
        <v>17405.0</v>
      </c>
      <c r="D2526" s="5">
        <v>10.0</v>
      </c>
      <c r="E2526" s="5">
        <v>1.0</v>
      </c>
      <c r="F2526" s="5">
        <v>0.0</v>
      </c>
    </row>
    <row r="2527" ht="15.75" customHeight="1">
      <c r="A2527" s="5" t="s">
        <v>1576</v>
      </c>
      <c r="B2527" s="15" t="s">
        <v>1083</v>
      </c>
      <c r="C2527" s="5">
        <v>87628.0</v>
      </c>
      <c r="D2527" s="5">
        <v>64.0</v>
      </c>
      <c r="E2527" s="5">
        <v>9.0</v>
      </c>
      <c r="F2527" s="5">
        <v>5.0</v>
      </c>
    </row>
    <row r="2528" ht="15.75" customHeight="1">
      <c r="A2528" s="5" t="s">
        <v>1577</v>
      </c>
      <c r="B2528" s="15" t="s">
        <v>1083</v>
      </c>
      <c r="C2528" s="5">
        <v>24872.0</v>
      </c>
      <c r="D2528" s="5">
        <v>17.0</v>
      </c>
      <c r="E2528" s="5">
        <v>3.0</v>
      </c>
      <c r="F2528" s="5">
        <v>2.0</v>
      </c>
    </row>
    <row r="2529" ht="15.75" customHeight="1">
      <c r="A2529" s="5" t="s">
        <v>1578</v>
      </c>
      <c r="B2529" s="15" t="s">
        <v>1083</v>
      </c>
      <c r="C2529" s="5">
        <v>8793.0</v>
      </c>
      <c r="D2529" s="5">
        <v>4.0</v>
      </c>
      <c r="E2529" s="5">
        <v>1.0</v>
      </c>
      <c r="F2529" s="5">
        <v>0.0</v>
      </c>
    </row>
    <row r="2530" ht="15.75" customHeight="1">
      <c r="A2530" s="5" t="s">
        <v>1446</v>
      </c>
      <c r="B2530" s="15" t="s">
        <v>1083</v>
      </c>
      <c r="C2530" s="5">
        <v>1937.0</v>
      </c>
      <c r="D2530" s="5">
        <v>2.0</v>
      </c>
      <c r="E2530" s="5">
        <v>2.0</v>
      </c>
      <c r="F2530" s="5">
        <v>0.0</v>
      </c>
    </row>
    <row r="2531" ht="15.75" customHeight="1">
      <c r="A2531" s="5" t="s">
        <v>1579</v>
      </c>
      <c r="B2531" s="15" t="s">
        <v>1083</v>
      </c>
      <c r="C2531" s="5">
        <v>47787.0</v>
      </c>
      <c r="D2531" s="5">
        <v>22.0</v>
      </c>
      <c r="E2531" s="5">
        <v>6.0</v>
      </c>
      <c r="F2531" s="5">
        <v>3.0</v>
      </c>
    </row>
    <row r="2532" ht="15.75" customHeight="1">
      <c r="A2532" s="5" t="s">
        <v>1580</v>
      </c>
      <c r="B2532" s="15" t="s">
        <v>1083</v>
      </c>
      <c r="C2532" s="5">
        <v>28973.0</v>
      </c>
      <c r="D2532" s="5">
        <v>15.0</v>
      </c>
      <c r="E2532" s="5">
        <v>5.0</v>
      </c>
      <c r="F2532" s="5">
        <v>4.0</v>
      </c>
    </row>
    <row r="2533" ht="15.75" customHeight="1">
      <c r="A2533" s="5" t="s">
        <v>1581</v>
      </c>
      <c r="B2533" s="15" t="s">
        <v>1083</v>
      </c>
      <c r="C2533" s="5">
        <v>6970.0</v>
      </c>
      <c r="D2533" s="5">
        <v>4.0</v>
      </c>
      <c r="E2533" s="5">
        <v>2.0</v>
      </c>
      <c r="F2533" s="5">
        <v>1.0</v>
      </c>
    </row>
    <row r="2534" ht="15.75" customHeight="1">
      <c r="A2534" s="5" t="s">
        <v>1582</v>
      </c>
      <c r="B2534" s="15" t="s">
        <v>1083</v>
      </c>
      <c r="C2534" s="5">
        <v>20875.0</v>
      </c>
      <c r="D2534" s="5">
        <v>7.0</v>
      </c>
      <c r="E2534" s="5">
        <v>3.0</v>
      </c>
      <c r="F2534" s="5">
        <v>1.0</v>
      </c>
    </row>
    <row r="2535" ht="15.75" customHeight="1">
      <c r="A2535" s="5" t="s">
        <v>1583</v>
      </c>
      <c r="B2535" s="15" t="s">
        <v>1083</v>
      </c>
      <c r="C2535" s="5">
        <v>77899.0</v>
      </c>
      <c r="D2535" s="5">
        <v>36.0</v>
      </c>
      <c r="E2535" s="5">
        <v>11.0</v>
      </c>
      <c r="F2535" s="5">
        <v>4.0</v>
      </c>
    </row>
    <row r="2536" ht="15.75" customHeight="1">
      <c r="A2536" s="5" t="s">
        <v>1584</v>
      </c>
      <c r="B2536" s="15" t="s">
        <v>1083</v>
      </c>
      <c r="C2536" s="5">
        <v>3600.0</v>
      </c>
      <c r="D2536" s="5">
        <v>3.0</v>
      </c>
      <c r="E2536" s="5">
        <v>1.0</v>
      </c>
      <c r="F2536" s="5">
        <v>0.0</v>
      </c>
    </row>
    <row r="2537" ht="15.75" customHeight="1">
      <c r="A2537" s="5" t="s">
        <v>1585</v>
      </c>
      <c r="B2537" s="15" t="s">
        <v>1083</v>
      </c>
      <c r="C2537" s="5">
        <v>32884.0</v>
      </c>
      <c r="D2537" s="5">
        <v>16.0</v>
      </c>
      <c r="E2537" s="5">
        <v>1.0</v>
      </c>
      <c r="F2537" s="5">
        <v>3.0</v>
      </c>
    </row>
    <row r="2538" ht="15.75" customHeight="1">
      <c r="A2538" s="5" t="s">
        <v>745</v>
      </c>
      <c r="B2538" s="15" t="s">
        <v>1083</v>
      </c>
      <c r="C2538" s="5">
        <v>329348.0</v>
      </c>
      <c r="D2538" s="5">
        <v>219.0</v>
      </c>
      <c r="E2538" s="5">
        <v>30.0</v>
      </c>
      <c r="F2538" s="5">
        <v>30.0</v>
      </c>
    </row>
    <row r="2539" ht="15.75" customHeight="1">
      <c r="A2539" s="5" t="s">
        <v>1586</v>
      </c>
      <c r="B2539" s="15" t="s">
        <v>1083</v>
      </c>
      <c r="C2539" s="5">
        <v>1858749.0</v>
      </c>
      <c r="D2539" s="5">
        <v>1300.0</v>
      </c>
      <c r="E2539" s="5">
        <v>174.0</v>
      </c>
      <c r="F2539" s="5">
        <v>140.0</v>
      </c>
    </row>
    <row r="2540" ht="15.75" customHeight="1">
      <c r="A2540" s="5" t="s">
        <v>1587</v>
      </c>
      <c r="B2540" s="15" t="s">
        <v>1083</v>
      </c>
      <c r="C2540" s="5">
        <v>10836.0</v>
      </c>
      <c r="D2540" s="5">
        <v>9.0</v>
      </c>
      <c r="E2540" s="5">
        <v>3.0</v>
      </c>
      <c r="F2540" s="5">
        <v>0.0</v>
      </c>
    </row>
    <row r="2541" ht="15.75" customHeight="1">
      <c r="A2541" s="5" t="s">
        <v>1588</v>
      </c>
      <c r="B2541" s="15" t="s">
        <v>1083</v>
      </c>
      <c r="C2541" s="5">
        <v>653.0</v>
      </c>
      <c r="D2541" s="5">
        <v>0.0</v>
      </c>
      <c r="E2541" s="5">
        <v>0.0</v>
      </c>
      <c r="F2541" s="5">
        <v>0.0</v>
      </c>
    </row>
    <row r="2542" ht="15.75" customHeight="1">
      <c r="A2542" s="5" t="s">
        <v>1589</v>
      </c>
      <c r="B2542" s="15" t="s">
        <v>1083</v>
      </c>
      <c r="C2542" s="5">
        <v>17761.0</v>
      </c>
      <c r="D2542" s="5">
        <v>10.0</v>
      </c>
      <c r="E2542" s="5">
        <v>4.0</v>
      </c>
      <c r="F2542" s="5">
        <v>0.0</v>
      </c>
    </row>
    <row r="2543" ht="15.75" customHeight="1">
      <c r="A2543" s="5" t="s">
        <v>1590</v>
      </c>
      <c r="B2543" s="15" t="s">
        <v>1083</v>
      </c>
      <c r="C2543" s="5">
        <v>93458.0</v>
      </c>
      <c r="D2543" s="5">
        <v>93.0</v>
      </c>
      <c r="E2543" s="5">
        <v>15.0</v>
      </c>
      <c r="F2543" s="5">
        <v>9.0</v>
      </c>
    </row>
    <row r="2544" ht="15.75" customHeight="1">
      <c r="A2544" s="5" t="s">
        <v>1591</v>
      </c>
      <c r="B2544" s="15" t="s">
        <v>1083</v>
      </c>
      <c r="C2544" s="5">
        <v>337777.0</v>
      </c>
      <c r="D2544" s="5">
        <v>195.0</v>
      </c>
      <c r="E2544" s="5">
        <v>29.0</v>
      </c>
      <c r="F2544" s="5">
        <v>24.0</v>
      </c>
    </row>
    <row r="2545" ht="15.75" customHeight="1">
      <c r="A2545" s="5" t="s">
        <v>1592</v>
      </c>
      <c r="B2545" s="15" t="s">
        <v>1083</v>
      </c>
      <c r="C2545" s="5">
        <v>208823.0</v>
      </c>
      <c r="D2545" s="5">
        <v>173.0</v>
      </c>
      <c r="E2545" s="5">
        <v>18.0</v>
      </c>
      <c r="F2545" s="5">
        <v>21.0</v>
      </c>
    </row>
    <row r="2546" ht="15.75" customHeight="1">
      <c r="A2546" s="5" t="s">
        <v>1593</v>
      </c>
      <c r="B2546" s="15" t="s">
        <v>1083</v>
      </c>
      <c r="C2546" s="5">
        <v>9123.0</v>
      </c>
      <c r="D2546" s="5">
        <v>7.0</v>
      </c>
      <c r="E2546" s="5">
        <v>5.0</v>
      </c>
      <c r="F2546" s="5">
        <v>1.0</v>
      </c>
    </row>
    <row r="2547" ht="15.75" customHeight="1">
      <c r="A2547" s="5" t="s">
        <v>1594</v>
      </c>
      <c r="B2547" s="15" t="s">
        <v>1083</v>
      </c>
      <c r="C2547" s="5">
        <v>1537.0</v>
      </c>
      <c r="D2547" s="5">
        <v>0.0</v>
      </c>
      <c r="E2547" s="5">
        <v>1.0</v>
      </c>
      <c r="F2547" s="5">
        <v>1.0</v>
      </c>
    </row>
    <row r="2548" ht="15.75" customHeight="1">
      <c r="A2548" s="5" t="s">
        <v>389</v>
      </c>
      <c r="B2548" s="15" t="s">
        <v>1083</v>
      </c>
      <c r="C2548" s="5">
        <v>7233.0</v>
      </c>
      <c r="D2548" s="5">
        <v>6.0</v>
      </c>
      <c r="E2548" s="5">
        <v>1.0</v>
      </c>
      <c r="F2548" s="5">
        <v>0.0</v>
      </c>
    </row>
    <row r="2549" ht="15.75" customHeight="1">
      <c r="A2549" s="5" t="s">
        <v>532</v>
      </c>
      <c r="B2549" s="15" t="s">
        <v>1083</v>
      </c>
      <c r="C2549" s="5">
        <v>37719.0</v>
      </c>
      <c r="D2549" s="5">
        <v>36.0</v>
      </c>
      <c r="E2549" s="5">
        <v>5.0</v>
      </c>
      <c r="F2549" s="5">
        <v>3.0</v>
      </c>
    </row>
    <row r="2550" ht="15.75" customHeight="1">
      <c r="A2550" s="5" t="s">
        <v>1595</v>
      </c>
      <c r="B2550" s="15" t="s">
        <v>1083</v>
      </c>
      <c r="C2550" s="5">
        <v>17292.0</v>
      </c>
      <c r="D2550" s="5">
        <v>12.0</v>
      </c>
      <c r="E2550" s="5">
        <v>4.0</v>
      </c>
      <c r="F2550" s="5">
        <v>2.0</v>
      </c>
    </row>
    <row r="2551" ht="15.75" customHeight="1">
      <c r="A2551" s="5" t="s">
        <v>1596</v>
      </c>
      <c r="B2551" s="15" t="s">
        <v>1083</v>
      </c>
      <c r="C2551" s="5">
        <v>44254.0</v>
      </c>
      <c r="D2551" s="5">
        <v>28.0</v>
      </c>
      <c r="E2551" s="5">
        <v>3.0</v>
      </c>
      <c r="F2551" s="5">
        <v>6.0</v>
      </c>
    </row>
    <row r="2552" ht="15.75" customHeight="1">
      <c r="A2552" s="5" t="s">
        <v>752</v>
      </c>
      <c r="B2552" s="15" t="s">
        <v>1083</v>
      </c>
      <c r="C2552" s="5">
        <v>39728.0</v>
      </c>
      <c r="D2552" s="5">
        <v>21.0</v>
      </c>
      <c r="E2552" s="5">
        <v>3.0</v>
      </c>
      <c r="F2552" s="5">
        <v>1.0</v>
      </c>
    </row>
    <row r="2553" ht="15.75" customHeight="1">
      <c r="A2553" s="5" t="s">
        <v>29</v>
      </c>
      <c r="B2553" s="15" t="s">
        <v>1083</v>
      </c>
      <c r="C2553" s="5">
        <v>21805.0</v>
      </c>
      <c r="D2553" s="5">
        <v>14.0</v>
      </c>
      <c r="E2553" s="5">
        <v>2.0</v>
      </c>
      <c r="F2553" s="5">
        <v>0.0</v>
      </c>
    </row>
    <row r="2554" ht="15.75" customHeight="1">
      <c r="A2554" s="5" t="s">
        <v>1597</v>
      </c>
      <c r="B2554" s="15" t="s">
        <v>1083</v>
      </c>
      <c r="C2554" s="5">
        <v>13523.0</v>
      </c>
      <c r="D2554" s="5">
        <v>9.0</v>
      </c>
      <c r="E2554" s="5">
        <v>2.0</v>
      </c>
      <c r="F2554" s="5">
        <v>1.0</v>
      </c>
    </row>
    <row r="2555" ht="15.75" customHeight="1">
      <c r="A2555" s="5" t="s">
        <v>807</v>
      </c>
      <c r="B2555" s="15" t="s">
        <v>1083</v>
      </c>
      <c r="C2555" s="5">
        <v>419191.0</v>
      </c>
      <c r="D2555" s="5">
        <v>240.0</v>
      </c>
      <c r="E2555" s="5">
        <v>36.0</v>
      </c>
      <c r="F2555" s="5">
        <v>17.0</v>
      </c>
    </row>
    <row r="2556" ht="15.75" customHeight="1">
      <c r="A2556" s="5" t="s">
        <v>1598</v>
      </c>
      <c r="B2556" s="15" t="s">
        <v>1083</v>
      </c>
      <c r="C2556" s="5">
        <v>12659.0</v>
      </c>
      <c r="D2556" s="5">
        <v>7.0</v>
      </c>
      <c r="E2556" s="5">
        <v>3.0</v>
      </c>
      <c r="F2556" s="5">
        <v>0.0</v>
      </c>
    </row>
    <row r="2557" ht="15.75" customHeight="1">
      <c r="A2557" s="5" t="s">
        <v>1599</v>
      </c>
      <c r="B2557" s="15" t="s">
        <v>1083</v>
      </c>
      <c r="C2557" s="5">
        <v>6015.0</v>
      </c>
      <c r="D2557" s="5">
        <v>4.0</v>
      </c>
      <c r="E2557" s="5">
        <v>0.0</v>
      </c>
      <c r="F2557" s="5">
        <v>0.0</v>
      </c>
    </row>
    <row r="2558" ht="15.75" customHeight="1">
      <c r="A2558" s="5" t="s">
        <v>534</v>
      </c>
      <c r="B2558" s="15" t="s">
        <v>1083</v>
      </c>
      <c r="C2558" s="5">
        <v>30351.0</v>
      </c>
      <c r="D2558" s="5">
        <v>17.0</v>
      </c>
      <c r="E2558" s="5">
        <v>4.0</v>
      </c>
      <c r="F2558" s="5">
        <v>0.0</v>
      </c>
    </row>
    <row r="2559" ht="15.75" customHeight="1">
      <c r="A2559" s="5" t="s">
        <v>1600</v>
      </c>
      <c r="B2559" s="15" t="s">
        <v>1083</v>
      </c>
      <c r="C2559" s="5">
        <v>7816.0</v>
      </c>
      <c r="D2559" s="5">
        <v>6.0</v>
      </c>
      <c r="E2559" s="5">
        <v>2.0</v>
      </c>
      <c r="F2559" s="5">
        <v>0.0</v>
      </c>
    </row>
    <row r="2560" ht="15.75" customHeight="1">
      <c r="A2560" s="5" t="s">
        <v>30</v>
      </c>
      <c r="B2560" s="15" t="s">
        <v>1083</v>
      </c>
      <c r="C2560" s="5">
        <v>38063.0</v>
      </c>
      <c r="D2560" s="5">
        <v>25.0</v>
      </c>
      <c r="E2560" s="5">
        <v>5.0</v>
      </c>
      <c r="F2560" s="5">
        <v>1.0</v>
      </c>
    </row>
    <row r="2561" ht="15.75" customHeight="1">
      <c r="A2561" s="5" t="s">
        <v>31</v>
      </c>
      <c r="B2561" s="15" t="s">
        <v>1083</v>
      </c>
      <c r="C2561" s="5">
        <v>51007.0</v>
      </c>
      <c r="D2561" s="5">
        <v>26.0</v>
      </c>
      <c r="E2561" s="5">
        <v>5.0</v>
      </c>
      <c r="F2561" s="5">
        <v>2.0</v>
      </c>
    </row>
    <row r="2562" ht="15.75" customHeight="1">
      <c r="A2562" s="5" t="s">
        <v>1601</v>
      </c>
      <c r="B2562" s="15" t="s">
        <v>1083</v>
      </c>
      <c r="C2562" s="5">
        <v>7059.0</v>
      </c>
      <c r="D2562" s="5">
        <v>7.0</v>
      </c>
      <c r="E2562" s="5">
        <v>1.0</v>
      </c>
      <c r="F2562" s="5">
        <v>1.0</v>
      </c>
    </row>
    <row r="2563" ht="15.75" customHeight="1">
      <c r="A2563" s="5" t="s">
        <v>35</v>
      </c>
      <c r="B2563" s="15" t="s">
        <v>1083</v>
      </c>
      <c r="C2563" s="5">
        <v>10356.0</v>
      </c>
      <c r="D2563" s="5">
        <v>4.0</v>
      </c>
      <c r="E2563" s="5">
        <v>1.0</v>
      </c>
      <c r="F2563" s="5">
        <v>0.0</v>
      </c>
    </row>
    <row r="2564" ht="15.75" customHeight="1">
      <c r="A2564" s="5" t="s">
        <v>1602</v>
      </c>
      <c r="B2564" s="15" t="s">
        <v>1083</v>
      </c>
      <c r="C2564" s="5">
        <v>2925.0</v>
      </c>
      <c r="D2564" s="5">
        <v>0.0</v>
      </c>
      <c r="E2564" s="5">
        <v>2.0</v>
      </c>
      <c r="F2564" s="5">
        <v>0.0</v>
      </c>
    </row>
    <row r="2565" ht="15.75" customHeight="1">
      <c r="A2565" s="5" t="s">
        <v>1603</v>
      </c>
      <c r="B2565" s="15" t="s">
        <v>1083</v>
      </c>
      <c r="C2565" s="5">
        <v>3232.0</v>
      </c>
      <c r="D2565" s="5">
        <v>0.0</v>
      </c>
      <c r="E2565" s="5">
        <v>4.0</v>
      </c>
      <c r="F2565" s="5">
        <v>0.0</v>
      </c>
    </row>
    <row r="2566" ht="15.75" customHeight="1">
      <c r="A2566" s="5" t="s">
        <v>1604</v>
      </c>
      <c r="B2566" s="15" t="s">
        <v>1083</v>
      </c>
      <c r="C2566" s="5">
        <v>8417.0</v>
      </c>
      <c r="D2566" s="5">
        <v>6.0</v>
      </c>
      <c r="E2566" s="5">
        <v>3.0</v>
      </c>
      <c r="F2566" s="5">
        <v>0.0</v>
      </c>
    </row>
    <row r="2567" ht="15.75" customHeight="1">
      <c r="A2567" s="5" t="s">
        <v>1605</v>
      </c>
      <c r="B2567" s="15" t="s">
        <v>1083</v>
      </c>
      <c r="C2567" s="5">
        <v>885175.0</v>
      </c>
      <c r="D2567" s="5">
        <v>741.0</v>
      </c>
      <c r="E2567" s="5">
        <v>103.0</v>
      </c>
      <c r="F2567" s="5">
        <v>96.0</v>
      </c>
    </row>
    <row r="2568" ht="15.75" customHeight="1">
      <c r="A2568" s="5" t="s">
        <v>1606</v>
      </c>
      <c r="B2568" s="15" t="s">
        <v>1083</v>
      </c>
      <c r="C2568" s="5">
        <v>3008.0</v>
      </c>
      <c r="D2568" s="5">
        <v>4.0</v>
      </c>
      <c r="E2568" s="5">
        <v>1.0</v>
      </c>
      <c r="F2568" s="5">
        <v>1.0</v>
      </c>
    </row>
    <row r="2569" ht="15.75" customHeight="1">
      <c r="A2569" s="5" t="s">
        <v>1607</v>
      </c>
      <c r="B2569" s="15" t="s">
        <v>1083</v>
      </c>
      <c r="C2569" s="5">
        <v>20669.0</v>
      </c>
      <c r="D2569" s="5">
        <v>16.0</v>
      </c>
      <c r="E2569" s="5">
        <v>5.0</v>
      </c>
      <c r="F2569" s="5">
        <v>1.0</v>
      </c>
    </row>
    <row r="2570" ht="15.75" customHeight="1">
      <c r="A2570" s="5" t="s">
        <v>1608</v>
      </c>
      <c r="B2570" s="15" t="s">
        <v>1083</v>
      </c>
      <c r="C2570" s="5">
        <v>123487.0</v>
      </c>
      <c r="D2570" s="5">
        <v>84.0</v>
      </c>
      <c r="E2570" s="5">
        <v>7.0</v>
      </c>
      <c r="F2570" s="5">
        <v>16.0</v>
      </c>
    </row>
    <row r="2571" ht="15.75" customHeight="1">
      <c r="A2571" s="5" t="s">
        <v>683</v>
      </c>
      <c r="B2571" s="15" t="s">
        <v>1083</v>
      </c>
      <c r="C2571" s="5">
        <v>13436.0</v>
      </c>
      <c r="D2571" s="5">
        <v>6.0</v>
      </c>
      <c r="E2571" s="5">
        <v>1.0</v>
      </c>
      <c r="F2571" s="5">
        <v>0.0</v>
      </c>
    </row>
    <row r="2572" ht="15.75" customHeight="1">
      <c r="A2572" s="5" t="s">
        <v>1609</v>
      </c>
      <c r="B2572" s="15" t="s">
        <v>1083</v>
      </c>
      <c r="C2572" s="5">
        <v>4085.0</v>
      </c>
      <c r="D2572" s="5">
        <v>3.0</v>
      </c>
      <c r="E2572" s="5">
        <v>1.0</v>
      </c>
      <c r="F2572" s="5">
        <v>0.0</v>
      </c>
    </row>
    <row r="2573" ht="15.75" customHeight="1">
      <c r="A2573" s="5" t="s">
        <v>1610</v>
      </c>
      <c r="B2573" s="15" t="s">
        <v>1083</v>
      </c>
      <c r="C2573" s="5">
        <v>38739.0</v>
      </c>
      <c r="D2573" s="5">
        <v>18.0</v>
      </c>
      <c r="E2573" s="5">
        <v>5.0</v>
      </c>
      <c r="F2573" s="5">
        <v>3.0</v>
      </c>
    </row>
    <row r="2574" ht="15.75" customHeight="1">
      <c r="A2574" s="5" t="s">
        <v>1611</v>
      </c>
      <c r="B2574" s="15" t="s">
        <v>1083</v>
      </c>
      <c r="C2574" s="5">
        <v>75442.0</v>
      </c>
      <c r="D2574" s="5">
        <v>32.0</v>
      </c>
      <c r="E2574" s="5">
        <v>3.0</v>
      </c>
      <c r="F2574" s="5">
        <v>3.0</v>
      </c>
    </row>
    <row r="2575" ht="15.75" customHeight="1">
      <c r="A2575" s="5" t="s">
        <v>1612</v>
      </c>
      <c r="B2575" s="15" t="s">
        <v>1083</v>
      </c>
      <c r="C2575" s="5">
        <v>1432.0</v>
      </c>
      <c r="D2575" s="5">
        <v>1.0</v>
      </c>
      <c r="E2575" s="5">
        <v>1.0</v>
      </c>
      <c r="F2575" s="5">
        <v>0.0</v>
      </c>
    </row>
    <row r="2576" ht="15.75" customHeight="1">
      <c r="A2576" s="5" t="s">
        <v>1613</v>
      </c>
      <c r="B2576" s="15" t="s">
        <v>1083</v>
      </c>
      <c r="C2576" s="5">
        <v>4928.0</v>
      </c>
      <c r="D2576" s="5">
        <v>3.0</v>
      </c>
      <c r="E2576" s="5">
        <v>1.0</v>
      </c>
      <c r="F2576" s="5">
        <v>0.0</v>
      </c>
    </row>
    <row r="2577" ht="15.75" customHeight="1">
      <c r="A2577" s="5" t="s">
        <v>1552</v>
      </c>
      <c r="B2577" s="15" t="s">
        <v>1083</v>
      </c>
      <c r="C2577" s="5">
        <v>3796.0</v>
      </c>
      <c r="D2577" s="5">
        <v>5.0</v>
      </c>
      <c r="E2577" s="5">
        <v>2.0</v>
      </c>
      <c r="F2577" s="5">
        <v>0.0</v>
      </c>
    </row>
    <row r="2578" ht="15.75" customHeight="1">
      <c r="A2578" s="5" t="s">
        <v>1614</v>
      </c>
      <c r="B2578" s="15" t="s">
        <v>1083</v>
      </c>
      <c r="C2578" s="5">
        <v>5883.0</v>
      </c>
      <c r="D2578" s="5">
        <v>1.0</v>
      </c>
      <c r="E2578" s="5">
        <v>3.0</v>
      </c>
      <c r="F2578" s="5">
        <v>0.0</v>
      </c>
    </row>
    <row r="2579" ht="15.75" customHeight="1">
      <c r="A2579" s="5" t="s">
        <v>1615</v>
      </c>
      <c r="B2579" s="15" t="s">
        <v>1083</v>
      </c>
      <c r="C2579" s="5">
        <v>2260.0</v>
      </c>
      <c r="D2579" s="5">
        <v>2.0</v>
      </c>
      <c r="E2579" s="5">
        <v>1.0</v>
      </c>
      <c r="F2579" s="5">
        <v>0.0</v>
      </c>
    </row>
    <row r="2580" ht="15.75" customHeight="1">
      <c r="A2580" s="5" t="s">
        <v>1616</v>
      </c>
      <c r="B2580" s="15" t="s">
        <v>1083</v>
      </c>
      <c r="C2580" s="5">
        <v>7096.0</v>
      </c>
      <c r="D2580" s="5">
        <v>6.0</v>
      </c>
      <c r="E2580" s="5">
        <v>0.0</v>
      </c>
      <c r="F2580" s="5">
        <v>0.0</v>
      </c>
    </row>
    <row r="2581" ht="15.75" customHeight="1">
      <c r="A2581" s="5" t="s">
        <v>45</v>
      </c>
      <c r="B2581" s="15" t="s">
        <v>1083</v>
      </c>
      <c r="C2581" s="5">
        <v>2512281.0</v>
      </c>
      <c r="D2581" s="5">
        <v>2067.0</v>
      </c>
      <c r="E2581" s="5">
        <v>387.0</v>
      </c>
      <c r="F2581" s="5">
        <v>189.0</v>
      </c>
    </row>
    <row r="2582" ht="15.75" customHeight="1">
      <c r="A2582" s="5" t="s">
        <v>409</v>
      </c>
      <c r="B2582" s="15" t="s">
        <v>1083</v>
      </c>
      <c r="C2582" s="5">
        <v>13500.0</v>
      </c>
      <c r="D2582" s="5">
        <v>13.0</v>
      </c>
      <c r="E2582" s="5">
        <v>2.0</v>
      </c>
      <c r="F2582" s="5">
        <v>0.0</v>
      </c>
    </row>
    <row r="2583" ht="15.75" customHeight="1">
      <c r="A2583" s="5" t="s">
        <v>1617</v>
      </c>
      <c r="B2583" s="15" t="s">
        <v>1083</v>
      </c>
      <c r="C2583" s="5">
        <v>19096.0</v>
      </c>
      <c r="D2583" s="5">
        <v>11.0</v>
      </c>
      <c r="E2583" s="5">
        <v>2.0</v>
      </c>
      <c r="F2583" s="5">
        <v>1.0</v>
      </c>
    </row>
    <row r="2584" ht="15.75" customHeight="1">
      <c r="A2584" s="5" t="s">
        <v>270</v>
      </c>
      <c r="B2584" s="15" t="s">
        <v>1083</v>
      </c>
      <c r="C2584" s="5">
        <v>5213.0</v>
      </c>
      <c r="D2584" s="5">
        <v>1.0</v>
      </c>
      <c r="E2584" s="5">
        <v>0.0</v>
      </c>
      <c r="F2584" s="5">
        <v>0.0</v>
      </c>
    </row>
    <row r="2585" ht="15.75" customHeight="1">
      <c r="A2585" s="5" t="s">
        <v>1618</v>
      </c>
      <c r="B2585" s="15" t="s">
        <v>1083</v>
      </c>
      <c r="C2585" s="5">
        <v>752820.0</v>
      </c>
      <c r="D2585" s="5">
        <v>494.0</v>
      </c>
      <c r="E2585" s="5">
        <v>66.0</v>
      </c>
      <c r="F2585" s="5">
        <v>65.0</v>
      </c>
    </row>
    <row r="2586" ht="15.75" customHeight="1">
      <c r="A2586" s="5" t="s">
        <v>1619</v>
      </c>
      <c r="B2586" s="15" t="s">
        <v>1083</v>
      </c>
      <c r="C2586" s="5">
        <v>20674.0</v>
      </c>
      <c r="D2586" s="5">
        <v>16.0</v>
      </c>
      <c r="E2586" s="5">
        <v>2.0</v>
      </c>
      <c r="F2586" s="5">
        <v>0.0</v>
      </c>
    </row>
    <row r="2587" ht="15.75" customHeight="1">
      <c r="A2587" s="5" t="s">
        <v>1620</v>
      </c>
      <c r="B2587" s="15" t="s">
        <v>1083</v>
      </c>
      <c r="C2587" s="5">
        <v>2205.0</v>
      </c>
      <c r="D2587" s="5">
        <v>3.0</v>
      </c>
      <c r="E2587" s="5">
        <v>1.0</v>
      </c>
      <c r="F2587" s="5">
        <v>0.0</v>
      </c>
    </row>
    <row r="2588" ht="15.75" customHeight="1">
      <c r="A2588" s="5" t="s">
        <v>1621</v>
      </c>
      <c r="B2588" s="15" t="s">
        <v>1083</v>
      </c>
      <c r="C2588" s="5">
        <v>11026.0</v>
      </c>
      <c r="D2588" s="5">
        <v>6.0</v>
      </c>
      <c r="E2588" s="5">
        <v>3.0</v>
      </c>
      <c r="F2588" s="5">
        <v>0.0</v>
      </c>
    </row>
    <row r="2589" ht="15.75" customHeight="1">
      <c r="A2589" s="5" t="s">
        <v>1622</v>
      </c>
      <c r="B2589" s="15" t="s">
        <v>1083</v>
      </c>
      <c r="C2589" s="5">
        <v>3503.0</v>
      </c>
      <c r="D2589" s="5">
        <v>4.0</v>
      </c>
      <c r="E2589" s="5">
        <v>1.0</v>
      </c>
      <c r="F2589" s="5">
        <v>0.0</v>
      </c>
    </row>
    <row r="2590" ht="15.75" customHeight="1">
      <c r="A2590" s="5" t="s">
        <v>340</v>
      </c>
      <c r="B2590" s="15" t="s">
        <v>1083</v>
      </c>
      <c r="C2590" s="5">
        <v>11530.0</v>
      </c>
      <c r="D2590" s="5">
        <v>5.0</v>
      </c>
      <c r="E2590" s="5">
        <v>3.0</v>
      </c>
      <c r="F2590" s="5">
        <v>0.0</v>
      </c>
    </row>
    <row r="2591" ht="15.75" customHeight="1">
      <c r="A2591" s="5" t="s">
        <v>1623</v>
      </c>
      <c r="B2591" s="15" t="s">
        <v>1083</v>
      </c>
      <c r="C2591" s="5">
        <v>18212.0</v>
      </c>
      <c r="D2591" s="5">
        <v>17.0</v>
      </c>
      <c r="E2591" s="5">
        <v>4.0</v>
      </c>
      <c r="F2591" s="5">
        <v>0.0</v>
      </c>
    </row>
    <row r="2592" ht="15.75" customHeight="1">
      <c r="A2592" s="5" t="s">
        <v>1624</v>
      </c>
      <c r="B2592" s="15" t="s">
        <v>1083</v>
      </c>
      <c r="C2592" s="5">
        <v>154570.0</v>
      </c>
      <c r="D2592" s="5">
        <v>108.0</v>
      </c>
      <c r="E2592" s="5">
        <v>20.0</v>
      </c>
      <c r="F2592" s="5">
        <v>12.0</v>
      </c>
    </row>
    <row r="2593" ht="15.75" customHeight="1">
      <c r="A2593" s="5" t="s">
        <v>543</v>
      </c>
      <c r="B2593" s="15" t="s">
        <v>1083</v>
      </c>
      <c r="C2593" s="5">
        <v>1892.0</v>
      </c>
      <c r="D2593" s="5">
        <v>1.0</v>
      </c>
      <c r="E2593" s="5">
        <v>1.0</v>
      </c>
      <c r="F2593" s="5">
        <v>0.0</v>
      </c>
    </row>
    <row r="2594" ht="15.75" customHeight="1">
      <c r="A2594" s="5" t="s">
        <v>687</v>
      </c>
      <c r="B2594" s="15" t="s">
        <v>1083</v>
      </c>
      <c r="C2594" s="5">
        <v>159328.0</v>
      </c>
      <c r="D2594" s="5">
        <v>97.0</v>
      </c>
      <c r="E2594" s="5">
        <v>16.0</v>
      </c>
      <c r="F2594" s="5">
        <v>13.0</v>
      </c>
    </row>
    <row r="2595" ht="15.75" customHeight="1">
      <c r="A2595" s="5" t="s">
        <v>276</v>
      </c>
      <c r="B2595" s="15" t="s">
        <v>1083</v>
      </c>
      <c r="C2595" s="5">
        <v>834190.0</v>
      </c>
      <c r="D2595" s="5">
        <v>570.0</v>
      </c>
      <c r="E2595" s="5">
        <v>114.0</v>
      </c>
      <c r="F2595" s="5">
        <v>63.0</v>
      </c>
    </row>
    <row r="2596" ht="15.75" customHeight="1">
      <c r="A2596" s="5" t="s">
        <v>1625</v>
      </c>
      <c r="B2596" s="15" t="s">
        <v>1083</v>
      </c>
      <c r="C2596" s="5">
        <v>40668.0</v>
      </c>
      <c r="D2596" s="5">
        <v>34.0</v>
      </c>
      <c r="E2596" s="5">
        <v>4.0</v>
      </c>
      <c r="F2596" s="5">
        <v>3.0</v>
      </c>
    </row>
    <row r="2597" ht="15.75" customHeight="1">
      <c r="A2597" s="5" t="s">
        <v>1626</v>
      </c>
      <c r="B2597" s="15" t="s">
        <v>1083</v>
      </c>
      <c r="C2597" s="5">
        <v>17141.0</v>
      </c>
      <c r="D2597" s="5">
        <v>7.0</v>
      </c>
      <c r="E2597" s="5">
        <v>3.0</v>
      </c>
      <c r="F2597" s="5">
        <v>0.0</v>
      </c>
    </row>
    <row r="2598" ht="15.75" customHeight="1">
      <c r="A2598" s="5" t="s">
        <v>419</v>
      </c>
      <c r="B2598" s="15" t="s">
        <v>1083</v>
      </c>
      <c r="C2598" s="5">
        <v>33762.0</v>
      </c>
      <c r="D2598" s="5">
        <v>13.0</v>
      </c>
      <c r="E2598" s="5">
        <v>5.0</v>
      </c>
      <c r="F2598" s="5">
        <v>2.0</v>
      </c>
    </row>
    <row r="2599" ht="15.75" customHeight="1">
      <c r="A2599" s="5" t="s">
        <v>50</v>
      </c>
      <c r="B2599" s="15" t="s">
        <v>1083</v>
      </c>
      <c r="C2599" s="5">
        <v>24863.0</v>
      </c>
      <c r="D2599" s="5">
        <v>20.0</v>
      </c>
      <c r="E2599" s="5">
        <v>6.0</v>
      </c>
      <c r="F2599" s="5">
        <v>1.0</v>
      </c>
    </row>
    <row r="2600" ht="15.75" customHeight="1">
      <c r="A2600" s="5" t="s">
        <v>1627</v>
      </c>
      <c r="B2600" s="15" t="s">
        <v>1083</v>
      </c>
      <c r="C2600" s="5">
        <v>3843.0</v>
      </c>
      <c r="D2600" s="5">
        <v>1.0</v>
      </c>
      <c r="E2600" s="5">
        <v>2.0</v>
      </c>
      <c r="F2600" s="5">
        <v>0.0</v>
      </c>
    </row>
    <row r="2601" ht="15.75" customHeight="1">
      <c r="A2601" s="5" t="s">
        <v>420</v>
      </c>
      <c r="B2601" s="15" t="s">
        <v>1083</v>
      </c>
      <c r="C2601" s="5">
        <v>5977.0</v>
      </c>
      <c r="D2601" s="5">
        <v>6.0</v>
      </c>
      <c r="E2601" s="5">
        <v>2.0</v>
      </c>
      <c r="F2601" s="5">
        <v>0.0</v>
      </c>
    </row>
    <row r="2602" ht="15.75" customHeight="1">
      <c r="A2602" s="5" t="s">
        <v>1628</v>
      </c>
      <c r="B2602" s="15" t="s">
        <v>1083</v>
      </c>
      <c r="C2602" s="5">
        <v>1268.0</v>
      </c>
      <c r="D2602" s="5">
        <v>2.0</v>
      </c>
      <c r="E2602" s="5">
        <v>0.0</v>
      </c>
      <c r="F2602" s="5">
        <v>0.0</v>
      </c>
    </row>
    <row r="2603" ht="15.75" customHeight="1">
      <c r="A2603" s="5" t="s">
        <v>1629</v>
      </c>
      <c r="B2603" s="15" t="s">
        <v>1083</v>
      </c>
      <c r="C2603" s="5">
        <v>684646.0</v>
      </c>
      <c r="D2603" s="5">
        <v>397.0</v>
      </c>
      <c r="E2603" s="5">
        <v>86.0</v>
      </c>
      <c r="F2603" s="5">
        <v>49.0</v>
      </c>
    </row>
    <row r="2604" ht="15.75" customHeight="1">
      <c r="A2604" s="5" t="s">
        <v>51</v>
      </c>
      <c r="B2604" s="15" t="s">
        <v>1083</v>
      </c>
      <c r="C2604" s="5">
        <v>10522.0</v>
      </c>
      <c r="D2604" s="5">
        <v>5.0</v>
      </c>
      <c r="E2604" s="5">
        <v>1.0</v>
      </c>
      <c r="F2604" s="5">
        <v>0.0</v>
      </c>
    </row>
    <row r="2605" ht="15.75" customHeight="1">
      <c r="A2605" s="5" t="s">
        <v>1630</v>
      </c>
      <c r="B2605" s="15" t="s">
        <v>1083</v>
      </c>
      <c r="C2605" s="5">
        <v>19622.0</v>
      </c>
      <c r="D2605" s="5">
        <v>10.0</v>
      </c>
      <c r="E2605" s="5">
        <v>2.0</v>
      </c>
      <c r="F2605" s="5">
        <v>2.0</v>
      </c>
    </row>
    <row r="2606" ht="15.75" customHeight="1">
      <c r="A2606" s="5" t="s">
        <v>1631</v>
      </c>
      <c r="B2606" s="15" t="s">
        <v>1083</v>
      </c>
      <c r="C2606" s="5">
        <v>18693.0</v>
      </c>
      <c r="D2606" s="5">
        <v>14.0</v>
      </c>
      <c r="E2606" s="5">
        <v>2.0</v>
      </c>
      <c r="F2606" s="5">
        <v>1.0</v>
      </c>
    </row>
    <row r="2607" ht="15.75" customHeight="1">
      <c r="A2607" s="5" t="s">
        <v>1632</v>
      </c>
      <c r="B2607" s="15" t="s">
        <v>1083</v>
      </c>
      <c r="C2607" s="5">
        <v>19400.0</v>
      </c>
      <c r="D2607" s="5">
        <v>12.0</v>
      </c>
      <c r="E2607" s="5">
        <v>3.0</v>
      </c>
      <c r="F2607" s="5">
        <v>0.0</v>
      </c>
    </row>
    <row r="2608" ht="15.75" customHeight="1">
      <c r="A2608" s="5" t="s">
        <v>1633</v>
      </c>
      <c r="B2608" s="15" t="s">
        <v>1083</v>
      </c>
      <c r="C2608" s="5">
        <v>313698.0</v>
      </c>
      <c r="D2608" s="5">
        <v>229.0</v>
      </c>
      <c r="E2608" s="5">
        <v>48.0</v>
      </c>
      <c r="F2608" s="5">
        <v>27.0</v>
      </c>
    </row>
    <row r="2609" ht="15.75" customHeight="1">
      <c r="A2609" s="5" t="s">
        <v>1634</v>
      </c>
      <c r="B2609" s="15" t="s">
        <v>1083</v>
      </c>
      <c r="C2609" s="5">
        <v>6418.0</v>
      </c>
      <c r="D2609" s="5">
        <v>5.0</v>
      </c>
      <c r="E2609" s="5">
        <v>1.0</v>
      </c>
      <c r="F2609" s="5">
        <v>0.0</v>
      </c>
    </row>
    <row r="2610" ht="15.75" customHeight="1">
      <c r="A2610" s="5" t="s">
        <v>1635</v>
      </c>
      <c r="B2610" s="15" t="s">
        <v>1083</v>
      </c>
      <c r="C2610" s="5">
        <v>25545.0</v>
      </c>
      <c r="D2610" s="5">
        <v>15.0</v>
      </c>
      <c r="E2610" s="5">
        <v>3.0</v>
      </c>
      <c r="F2610" s="5">
        <v>1.0</v>
      </c>
    </row>
    <row r="2611" ht="15.75" customHeight="1">
      <c r="A2611" s="5" t="s">
        <v>1636</v>
      </c>
      <c r="B2611" s="15" t="s">
        <v>1083</v>
      </c>
      <c r="C2611" s="5">
        <v>1297.0</v>
      </c>
      <c r="D2611" s="5">
        <v>1.0</v>
      </c>
      <c r="E2611" s="5">
        <v>0.0</v>
      </c>
      <c r="F2611" s="5">
        <v>0.0</v>
      </c>
    </row>
    <row r="2612" ht="15.75" customHeight="1">
      <c r="A2612" s="5" t="s">
        <v>1637</v>
      </c>
      <c r="B2612" s="15" t="s">
        <v>1083</v>
      </c>
      <c r="C2612" s="5">
        <v>7496.0</v>
      </c>
      <c r="D2612" s="5">
        <v>3.0</v>
      </c>
      <c r="E2612" s="5">
        <v>1.0</v>
      </c>
      <c r="F2612" s="5">
        <v>0.0</v>
      </c>
    </row>
    <row r="2613" ht="15.75" customHeight="1">
      <c r="A2613" s="5" t="s">
        <v>1638</v>
      </c>
      <c r="B2613" s="15" t="s">
        <v>1083</v>
      </c>
      <c r="C2613" s="5">
        <v>20372.0</v>
      </c>
      <c r="D2613" s="5">
        <v>14.0</v>
      </c>
      <c r="E2613" s="5">
        <v>4.0</v>
      </c>
      <c r="F2613" s="5">
        <v>3.0</v>
      </c>
    </row>
    <row r="2614" ht="15.75" customHeight="1">
      <c r="A2614" s="5" t="s">
        <v>692</v>
      </c>
      <c r="B2614" s="15" t="s">
        <v>1083</v>
      </c>
      <c r="C2614" s="5">
        <v>23420.0</v>
      </c>
      <c r="D2614" s="5">
        <v>12.0</v>
      </c>
      <c r="E2614" s="5">
        <v>3.0</v>
      </c>
      <c r="F2614" s="5">
        <v>2.0</v>
      </c>
    </row>
    <row r="2615" ht="15.75" customHeight="1">
      <c r="A2615" s="5" t="s">
        <v>764</v>
      </c>
      <c r="B2615" s="15" t="s">
        <v>1083</v>
      </c>
      <c r="C2615" s="5">
        <v>123500.0</v>
      </c>
      <c r="D2615" s="5">
        <v>87.0</v>
      </c>
      <c r="E2615" s="5">
        <v>16.0</v>
      </c>
      <c r="F2615" s="5">
        <v>11.0</v>
      </c>
    </row>
    <row r="2616" ht="15.75" customHeight="1">
      <c r="A2616" s="5" t="s">
        <v>1639</v>
      </c>
      <c r="B2616" s="15" t="s">
        <v>1083</v>
      </c>
      <c r="C2616" s="5">
        <v>122967.0</v>
      </c>
      <c r="D2616" s="5">
        <v>119.0</v>
      </c>
      <c r="E2616" s="5">
        <v>15.0</v>
      </c>
      <c r="F2616" s="5">
        <v>13.0</v>
      </c>
    </row>
    <row r="2617" ht="15.75" customHeight="1">
      <c r="A2617" s="5" t="s">
        <v>1640</v>
      </c>
      <c r="B2617" s="15" t="s">
        <v>1083</v>
      </c>
      <c r="C2617" s="5">
        <v>27075.0</v>
      </c>
      <c r="D2617" s="5">
        <v>8.0</v>
      </c>
      <c r="E2617" s="5">
        <v>4.0</v>
      </c>
      <c r="F2617" s="5">
        <v>0.0</v>
      </c>
    </row>
    <row r="2618" ht="15.75" customHeight="1">
      <c r="A2618" s="5" t="s">
        <v>1205</v>
      </c>
      <c r="B2618" s="15" t="s">
        <v>1083</v>
      </c>
      <c r="C2618" s="5">
        <v>147230.0</v>
      </c>
      <c r="D2618" s="5">
        <v>71.0</v>
      </c>
      <c r="E2618" s="5">
        <v>9.0</v>
      </c>
      <c r="F2618" s="5">
        <v>5.0</v>
      </c>
    </row>
    <row r="2619" ht="15.75" customHeight="1">
      <c r="A2619" s="5" t="s">
        <v>54</v>
      </c>
      <c r="B2619" s="15" t="s">
        <v>1083</v>
      </c>
      <c r="C2619" s="5">
        <v>34537.0</v>
      </c>
      <c r="D2619" s="5">
        <v>19.0</v>
      </c>
      <c r="E2619" s="5">
        <v>4.0</v>
      </c>
      <c r="F2619" s="5">
        <v>5.0</v>
      </c>
    </row>
    <row r="2620" ht="15.75" customHeight="1">
      <c r="A2620" s="5" t="s">
        <v>429</v>
      </c>
      <c r="B2620" s="15" t="s">
        <v>1083</v>
      </c>
      <c r="C2620" s="5">
        <v>3094.0</v>
      </c>
      <c r="D2620" s="5">
        <v>4.0</v>
      </c>
      <c r="E2620" s="5">
        <v>1.0</v>
      </c>
      <c r="F2620" s="5">
        <v>0.0</v>
      </c>
    </row>
    <row r="2621" ht="15.75" customHeight="1">
      <c r="A2621" s="5" t="s">
        <v>346</v>
      </c>
      <c r="B2621" s="15" t="s">
        <v>1083</v>
      </c>
      <c r="C2621" s="5">
        <v>8173.0</v>
      </c>
      <c r="D2621" s="5">
        <v>7.0</v>
      </c>
      <c r="E2621" s="5">
        <v>3.0</v>
      </c>
      <c r="F2621" s="5">
        <v>0.0</v>
      </c>
    </row>
    <row r="2622" ht="15.75" customHeight="1">
      <c r="A2622" s="5" t="s">
        <v>1641</v>
      </c>
      <c r="B2622" s="15" t="s">
        <v>1083</v>
      </c>
      <c r="C2622" s="5">
        <v>5538.0</v>
      </c>
      <c r="D2622" s="5">
        <v>4.0</v>
      </c>
      <c r="E2622" s="5">
        <v>2.0</v>
      </c>
      <c r="F2622" s="5">
        <v>0.0</v>
      </c>
    </row>
    <row r="2623" ht="15.75" customHeight="1">
      <c r="A2623" s="5" t="s">
        <v>1559</v>
      </c>
      <c r="B2623" s="15" t="s">
        <v>1083</v>
      </c>
      <c r="C2623" s="5">
        <v>3929.0</v>
      </c>
      <c r="D2623" s="5">
        <v>4.0</v>
      </c>
      <c r="E2623" s="5">
        <v>1.0</v>
      </c>
      <c r="F2623" s="5">
        <v>0.0</v>
      </c>
    </row>
    <row r="2624" ht="15.75" customHeight="1">
      <c r="A2624" s="5" t="s">
        <v>547</v>
      </c>
      <c r="B2624" s="15" t="s">
        <v>1083</v>
      </c>
      <c r="C2624" s="5">
        <v>55539.0</v>
      </c>
      <c r="D2624" s="5">
        <v>42.0</v>
      </c>
      <c r="E2624" s="5">
        <v>6.0</v>
      </c>
      <c r="F2624" s="5">
        <v>5.0</v>
      </c>
    </row>
    <row r="2625" ht="15.75" customHeight="1">
      <c r="A2625" s="5" t="s">
        <v>432</v>
      </c>
      <c r="B2625" s="15" t="s">
        <v>1083</v>
      </c>
      <c r="C2625" s="5">
        <v>4441928.0</v>
      </c>
      <c r="D2625" s="5">
        <v>3125.0</v>
      </c>
      <c r="E2625" s="5">
        <v>771.0</v>
      </c>
      <c r="F2625" s="5">
        <v>342.0</v>
      </c>
    </row>
    <row r="2626" ht="15.75" customHeight="1">
      <c r="A2626" s="5" t="s">
        <v>595</v>
      </c>
      <c r="B2626" s="15" t="s">
        <v>1083</v>
      </c>
      <c r="C2626" s="5">
        <v>66514.0</v>
      </c>
      <c r="D2626" s="5">
        <v>36.0</v>
      </c>
      <c r="E2626" s="5">
        <v>10.0</v>
      </c>
      <c r="F2626" s="5">
        <v>4.0</v>
      </c>
    </row>
    <row r="2627" ht="15.75" customHeight="1">
      <c r="A2627" s="5" t="s">
        <v>1642</v>
      </c>
      <c r="B2627" s="15" t="s">
        <v>1083</v>
      </c>
      <c r="C2627" s="5">
        <v>6111.0</v>
      </c>
      <c r="D2627" s="5">
        <v>0.0</v>
      </c>
      <c r="E2627" s="5">
        <v>1.0</v>
      </c>
      <c r="F2627" s="5">
        <v>2.0</v>
      </c>
    </row>
    <row r="2628" ht="15.75" customHeight="1">
      <c r="A2628" s="5" t="s">
        <v>697</v>
      </c>
      <c r="B2628" s="15" t="s">
        <v>1083</v>
      </c>
      <c r="C2628" s="5">
        <v>5782.0</v>
      </c>
      <c r="D2628" s="5">
        <v>3.0</v>
      </c>
      <c r="E2628" s="5">
        <v>2.0</v>
      </c>
      <c r="F2628" s="5">
        <v>1.0</v>
      </c>
    </row>
    <row r="2629" ht="15.75" customHeight="1">
      <c r="A2629" s="5" t="s">
        <v>1643</v>
      </c>
      <c r="B2629" s="15" t="s">
        <v>1083</v>
      </c>
      <c r="C2629" s="5">
        <v>184951.0</v>
      </c>
      <c r="D2629" s="5">
        <v>131.0</v>
      </c>
      <c r="E2629" s="5">
        <v>10.0</v>
      </c>
      <c r="F2629" s="5">
        <v>17.0</v>
      </c>
    </row>
    <row r="2630" ht="15.75" customHeight="1">
      <c r="A2630" s="5" t="s">
        <v>1644</v>
      </c>
      <c r="B2630" s="15" t="s">
        <v>1083</v>
      </c>
      <c r="C2630" s="5">
        <v>4161.0</v>
      </c>
      <c r="D2630" s="5">
        <v>3.0</v>
      </c>
      <c r="E2630" s="5">
        <v>1.0</v>
      </c>
      <c r="F2630" s="5">
        <v>1.0</v>
      </c>
    </row>
    <row r="2631" ht="15.75" customHeight="1">
      <c r="A2631" s="5" t="s">
        <v>548</v>
      </c>
      <c r="B2631" s="15" t="s">
        <v>1083</v>
      </c>
      <c r="C2631" s="5">
        <v>79196.0</v>
      </c>
      <c r="D2631" s="5">
        <v>57.0</v>
      </c>
      <c r="E2631" s="5">
        <v>11.0</v>
      </c>
      <c r="F2631" s="5">
        <v>8.0</v>
      </c>
    </row>
    <row r="2632" ht="15.75" customHeight="1">
      <c r="A2632" s="5" t="s">
        <v>1207</v>
      </c>
      <c r="B2632" s="15" t="s">
        <v>1083</v>
      </c>
      <c r="C2632" s="5">
        <v>829088.0</v>
      </c>
      <c r="D2632" s="5">
        <v>363.0</v>
      </c>
      <c r="E2632" s="5">
        <v>68.0</v>
      </c>
      <c r="F2632" s="5">
        <v>33.0</v>
      </c>
    </row>
    <row r="2633" ht="15.75" customHeight="1">
      <c r="A2633" s="5" t="s">
        <v>1100</v>
      </c>
      <c r="B2633" s="15" t="s">
        <v>1083</v>
      </c>
      <c r="C2633" s="5">
        <v>34713.0</v>
      </c>
      <c r="D2633" s="5">
        <v>21.0</v>
      </c>
      <c r="E2633" s="5">
        <v>5.0</v>
      </c>
      <c r="F2633" s="5">
        <v>2.0</v>
      </c>
    </row>
    <row r="2634" ht="15.75" customHeight="1">
      <c r="A2634" s="5" t="s">
        <v>1645</v>
      </c>
      <c r="B2634" s="15" t="s">
        <v>1083</v>
      </c>
      <c r="C2634" s="5">
        <v>23565.0</v>
      </c>
      <c r="D2634" s="5">
        <v>16.0</v>
      </c>
      <c r="E2634" s="5">
        <v>2.0</v>
      </c>
      <c r="F2634" s="5">
        <v>1.0</v>
      </c>
    </row>
    <row r="2635" ht="15.75" customHeight="1">
      <c r="A2635" s="5" t="s">
        <v>1646</v>
      </c>
      <c r="B2635" s="15" t="s">
        <v>1083</v>
      </c>
      <c r="C2635" s="5">
        <v>53863.0</v>
      </c>
      <c r="D2635" s="5">
        <v>42.0</v>
      </c>
      <c r="E2635" s="5">
        <v>7.0</v>
      </c>
      <c r="F2635" s="5">
        <v>4.0</v>
      </c>
    </row>
    <row r="2636" ht="15.75" customHeight="1">
      <c r="A2636" s="5" t="s">
        <v>769</v>
      </c>
      <c r="B2636" s="15" t="s">
        <v>1083</v>
      </c>
      <c r="C2636" s="5">
        <v>35840.0</v>
      </c>
      <c r="D2636" s="5">
        <v>14.0</v>
      </c>
      <c r="E2636" s="5">
        <v>3.0</v>
      </c>
      <c r="F2636" s="5">
        <v>6.0</v>
      </c>
    </row>
    <row r="2637" ht="15.75" customHeight="1">
      <c r="A2637" s="5" t="s">
        <v>56</v>
      </c>
      <c r="B2637" s="15" t="s">
        <v>1083</v>
      </c>
      <c r="C2637" s="5">
        <v>22701.0</v>
      </c>
      <c r="D2637" s="5">
        <v>10.0</v>
      </c>
      <c r="E2637" s="5">
        <v>3.0</v>
      </c>
      <c r="F2637" s="5">
        <v>1.0</v>
      </c>
    </row>
    <row r="2638" ht="15.75" customHeight="1">
      <c r="A2638" s="5" t="s">
        <v>164</v>
      </c>
      <c r="B2638" s="15" t="s">
        <v>1083</v>
      </c>
      <c r="C2638" s="5">
        <v>36517.0</v>
      </c>
      <c r="D2638" s="5">
        <v>28.0</v>
      </c>
      <c r="E2638" s="5">
        <v>2.0</v>
      </c>
      <c r="F2638" s="5">
        <v>0.0</v>
      </c>
    </row>
    <row r="2639" ht="15.75" customHeight="1">
      <c r="A2639" s="5" t="s">
        <v>1647</v>
      </c>
      <c r="B2639" s="15" t="s">
        <v>1083</v>
      </c>
      <c r="C2639" s="5">
        <v>3243.0</v>
      </c>
      <c r="D2639" s="5">
        <v>0.0</v>
      </c>
      <c r="E2639" s="5">
        <v>2.0</v>
      </c>
      <c r="F2639" s="5">
        <v>0.0</v>
      </c>
    </row>
    <row r="2640" ht="15.75" customHeight="1">
      <c r="A2640" s="5" t="s">
        <v>1648</v>
      </c>
      <c r="B2640" s="15" t="s">
        <v>1083</v>
      </c>
      <c r="C2640" s="5">
        <v>88748.0</v>
      </c>
      <c r="D2640" s="5">
        <v>53.0</v>
      </c>
      <c r="E2640" s="5">
        <v>6.0</v>
      </c>
      <c r="F2640" s="5">
        <v>6.0</v>
      </c>
    </row>
    <row r="2641" ht="15.75" customHeight="1">
      <c r="A2641" s="5" t="s">
        <v>1528</v>
      </c>
      <c r="B2641" s="15" t="s">
        <v>1083</v>
      </c>
      <c r="C2641" s="5">
        <v>21840.0</v>
      </c>
      <c r="D2641" s="5">
        <v>17.0</v>
      </c>
      <c r="E2641" s="5">
        <v>4.0</v>
      </c>
      <c r="F2641" s="5">
        <v>3.0</v>
      </c>
    </row>
    <row r="2642" ht="15.75" customHeight="1">
      <c r="A2642" s="5" t="s">
        <v>1649</v>
      </c>
      <c r="B2642" s="15" t="s">
        <v>1083</v>
      </c>
      <c r="C2642" s="5">
        <v>1567.0</v>
      </c>
      <c r="D2642" s="5">
        <v>1.0</v>
      </c>
      <c r="E2642" s="5">
        <v>1.0</v>
      </c>
      <c r="F2642" s="5">
        <v>1.0</v>
      </c>
    </row>
    <row r="2643" ht="15.75" customHeight="1">
      <c r="A2643" s="5" t="s">
        <v>1650</v>
      </c>
      <c r="B2643" s="15" t="s">
        <v>1083</v>
      </c>
      <c r="C2643" s="5">
        <v>8857.0</v>
      </c>
      <c r="D2643" s="5">
        <v>6.0</v>
      </c>
      <c r="E2643" s="5">
        <v>2.0</v>
      </c>
      <c r="F2643" s="5">
        <v>0.0</v>
      </c>
    </row>
    <row r="2644" ht="15.75" customHeight="1">
      <c r="A2644" s="5" t="s">
        <v>57</v>
      </c>
      <c r="B2644" s="15" t="s">
        <v>1083</v>
      </c>
      <c r="C2644" s="5">
        <v>14758.0</v>
      </c>
      <c r="D2644" s="5">
        <v>10.0</v>
      </c>
      <c r="E2644" s="5">
        <v>2.0</v>
      </c>
      <c r="F2644" s="5">
        <v>0.0</v>
      </c>
    </row>
    <row r="2645" ht="15.75" customHeight="1">
      <c r="A2645" s="5" t="s">
        <v>436</v>
      </c>
      <c r="B2645" s="15" t="s">
        <v>1083</v>
      </c>
      <c r="C2645" s="5">
        <v>35560.0</v>
      </c>
      <c r="D2645" s="5">
        <v>23.0</v>
      </c>
      <c r="E2645" s="5">
        <v>5.0</v>
      </c>
      <c r="F2645" s="5">
        <v>1.0</v>
      </c>
    </row>
    <row r="2646" ht="15.75" customHeight="1">
      <c r="A2646" s="5" t="s">
        <v>437</v>
      </c>
      <c r="B2646" s="15" t="s">
        <v>1083</v>
      </c>
      <c r="C2646" s="5">
        <v>2199.0</v>
      </c>
      <c r="D2646" s="5">
        <v>1.0</v>
      </c>
      <c r="E2646" s="5">
        <v>2.0</v>
      </c>
      <c r="F2646" s="5">
        <v>0.0</v>
      </c>
    </row>
    <row r="2647" ht="15.75" customHeight="1">
      <c r="A2647" s="5" t="s">
        <v>58</v>
      </c>
      <c r="B2647" s="15" t="s">
        <v>1083</v>
      </c>
      <c r="C2647" s="5">
        <v>252219.0</v>
      </c>
      <c r="D2647" s="5">
        <v>178.0</v>
      </c>
      <c r="E2647" s="5">
        <v>42.0</v>
      </c>
      <c r="F2647" s="5">
        <v>19.0</v>
      </c>
    </row>
    <row r="2648" ht="15.75" customHeight="1">
      <c r="A2648" s="5" t="s">
        <v>1651</v>
      </c>
      <c r="B2648" s="15" t="s">
        <v>1083</v>
      </c>
      <c r="C2648" s="5">
        <v>5261.0</v>
      </c>
      <c r="D2648" s="5">
        <v>4.0</v>
      </c>
      <c r="E2648" s="5">
        <v>3.0</v>
      </c>
      <c r="F2648" s="5">
        <v>0.0</v>
      </c>
    </row>
    <row r="2649" ht="15.75" customHeight="1">
      <c r="A2649" s="5" t="s">
        <v>1652</v>
      </c>
      <c r="B2649" s="15" t="s">
        <v>1083</v>
      </c>
      <c r="C2649" s="5">
        <v>41458.0</v>
      </c>
      <c r="D2649" s="5">
        <v>31.0</v>
      </c>
      <c r="E2649" s="5">
        <v>9.0</v>
      </c>
      <c r="F2649" s="5">
        <v>4.0</v>
      </c>
    </row>
    <row r="2650" ht="15.75" customHeight="1">
      <c r="A2650" s="5" t="s">
        <v>167</v>
      </c>
      <c r="B2650" s="15" t="s">
        <v>1083</v>
      </c>
      <c r="C2650" s="5">
        <v>156903.0</v>
      </c>
      <c r="D2650" s="5">
        <v>104.0</v>
      </c>
      <c r="E2650" s="5">
        <v>15.0</v>
      </c>
      <c r="F2650" s="5">
        <v>9.0</v>
      </c>
    </row>
    <row r="2651" ht="15.75" customHeight="1">
      <c r="A2651" s="5" t="s">
        <v>439</v>
      </c>
      <c r="B2651" s="15" t="s">
        <v>1083</v>
      </c>
      <c r="C2651" s="5">
        <v>19852.0</v>
      </c>
      <c r="D2651" s="5">
        <v>8.0</v>
      </c>
      <c r="E2651" s="5">
        <v>4.0</v>
      </c>
      <c r="F2651" s="5">
        <v>2.0</v>
      </c>
    </row>
    <row r="2652" ht="15.75" customHeight="1">
      <c r="A2652" s="5" t="s">
        <v>1653</v>
      </c>
      <c r="B2652" s="15" t="s">
        <v>1083</v>
      </c>
      <c r="C2652" s="5">
        <v>14820.0</v>
      </c>
      <c r="D2652" s="5">
        <v>9.0</v>
      </c>
      <c r="E2652" s="5">
        <v>4.0</v>
      </c>
      <c r="F2652" s="5">
        <v>1.0</v>
      </c>
    </row>
    <row r="2653" ht="15.75" customHeight="1">
      <c r="A2653" s="5" t="s">
        <v>1654</v>
      </c>
      <c r="B2653" s="15" t="s">
        <v>1083</v>
      </c>
      <c r="C2653" s="5">
        <v>111192.0</v>
      </c>
      <c r="D2653" s="5">
        <v>70.0</v>
      </c>
      <c r="E2653" s="5">
        <v>12.0</v>
      </c>
      <c r="F2653" s="5">
        <v>8.0</v>
      </c>
    </row>
    <row r="2654" ht="15.75" customHeight="1">
      <c r="A2654" s="5" t="s">
        <v>554</v>
      </c>
      <c r="B2654" s="15" t="s">
        <v>1083</v>
      </c>
      <c r="C2654" s="5">
        <v>38830.0</v>
      </c>
      <c r="D2654" s="5">
        <v>27.0</v>
      </c>
      <c r="E2654" s="5">
        <v>3.0</v>
      </c>
      <c r="F2654" s="5">
        <v>4.0</v>
      </c>
    </row>
    <row r="2655" ht="15.75" customHeight="1">
      <c r="A2655" s="5" t="s">
        <v>1655</v>
      </c>
      <c r="B2655" s="15" t="s">
        <v>1083</v>
      </c>
      <c r="C2655" s="5">
        <v>414.0</v>
      </c>
      <c r="D2655" s="5">
        <v>0.0</v>
      </c>
      <c r="E2655" s="5">
        <v>0.0</v>
      </c>
      <c r="F2655" s="5">
        <v>0.0</v>
      </c>
    </row>
    <row r="2656" ht="15.75" customHeight="1">
      <c r="A2656" s="5" t="s">
        <v>321</v>
      </c>
      <c r="B2656" s="15" t="s">
        <v>1083</v>
      </c>
      <c r="C2656" s="5">
        <v>769.0</v>
      </c>
      <c r="D2656" s="5">
        <v>0.0</v>
      </c>
      <c r="E2656" s="5">
        <v>1.0</v>
      </c>
      <c r="F2656" s="5">
        <v>0.0</v>
      </c>
    </row>
    <row r="2657" ht="15.75" customHeight="1">
      <c r="A2657" s="5" t="s">
        <v>1656</v>
      </c>
      <c r="B2657" s="15" t="s">
        <v>1083</v>
      </c>
      <c r="C2657" s="5">
        <v>50426.0</v>
      </c>
      <c r="D2657" s="5">
        <v>39.0</v>
      </c>
      <c r="E2657" s="5">
        <v>5.0</v>
      </c>
      <c r="F2657" s="5">
        <v>5.0</v>
      </c>
    </row>
    <row r="2658" ht="15.75" customHeight="1">
      <c r="A2658" s="5" t="s">
        <v>1657</v>
      </c>
      <c r="B2658" s="15" t="s">
        <v>1083</v>
      </c>
      <c r="C2658" s="5">
        <v>4439.0</v>
      </c>
      <c r="D2658" s="5">
        <v>4.0</v>
      </c>
      <c r="E2658" s="5">
        <v>2.0</v>
      </c>
      <c r="F2658" s="5">
        <v>1.0</v>
      </c>
    </row>
    <row r="2659" ht="15.75" customHeight="1">
      <c r="A2659" s="5" t="s">
        <v>1658</v>
      </c>
      <c r="B2659" s="15" t="s">
        <v>1083</v>
      </c>
      <c r="C2659" s="5">
        <v>264.0</v>
      </c>
      <c r="D2659" s="5">
        <v>0.0</v>
      </c>
      <c r="E2659" s="5">
        <v>0.0</v>
      </c>
      <c r="F2659" s="5">
        <v>0.0</v>
      </c>
    </row>
    <row r="2660" ht="15.75" customHeight="1">
      <c r="A2660" s="5" t="s">
        <v>1659</v>
      </c>
      <c r="B2660" s="15" t="s">
        <v>1083</v>
      </c>
      <c r="C2660" s="5">
        <v>3510.0</v>
      </c>
      <c r="D2660" s="5">
        <v>1.0</v>
      </c>
      <c r="E2660" s="5">
        <v>1.0</v>
      </c>
      <c r="F2660" s="5">
        <v>0.0</v>
      </c>
    </row>
    <row r="2661" ht="15.75" customHeight="1">
      <c r="A2661" s="5" t="s">
        <v>1660</v>
      </c>
      <c r="B2661" s="15" t="s">
        <v>1083</v>
      </c>
      <c r="C2661" s="5">
        <v>31946.0</v>
      </c>
      <c r="D2661" s="5">
        <v>28.0</v>
      </c>
      <c r="E2661" s="5">
        <v>3.0</v>
      </c>
      <c r="F2661" s="5">
        <v>3.0</v>
      </c>
    </row>
    <row r="2662" ht="15.75" customHeight="1">
      <c r="A2662" s="5" t="s">
        <v>555</v>
      </c>
      <c r="B2662" s="15" t="s">
        <v>1083</v>
      </c>
      <c r="C2662" s="5">
        <v>3851.0</v>
      </c>
      <c r="D2662" s="5">
        <v>1.0</v>
      </c>
      <c r="E2662" s="5">
        <v>2.0</v>
      </c>
      <c r="F2662" s="5">
        <v>0.0</v>
      </c>
    </row>
    <row r="2663" ht="15.75" customHeight="1">
      <c r="A2663" s="5" t="s">
        <v>59</v>
      </c>
      <c r="B2663" s="15" t="s">
        <v>1083</v>
      </c>
      <c r="C2663" s="5">
        <v>49586.0</v>
      </c>
      <c r="D2663" s="5">
        <v>35.0</v>
      </c>
      <c r="E2663" s="5">
        <v>4.0</v>
      </c>
      <c r="F2663" s="5">
        <v>7.0</v>
      </c>
    </row>
    <row r="2664" ht="15.75" customHeight="1">
      <c r="A2664" s="5" t="s">
        <v>1661</v>
      </c>
      <c r="B2664" s="15" t="s">
        <v>1083</v>
      </c>
      <c r="C2664" s="5">
        <v>13547.0</v>
      </c>
      <c r="D2664" s="5">
        <v>6.0</v>
      </c>
      <c r="E2664" s="5">
        <v>6.0</v>
      </c>
      <c r="F2664" s="5">
        <v>0.0</v>
      </c>
    </row>
    <row r="2665" ht="15.75" customHeight="1">
      <c r="A2665" s="5" t="s">
        <v>1662</v>
      </c>
      <c r="B2665" s="15" t="s">
        <v>1083</v>
      </c>
      <c r="C2665" s="5">
        <v>20204.0</v>
      </c>
      <c r="D2665" s="5">
        <v>10.0</v>
      </c>
      <c r="E2665" s="5">
        <v>1.0</v>
      </c>
      <c r="F2665" s="5">
        <v>2.0</v>
      </c>
    </row>
    <row r="2666" ht="15.75" customHeight="1">
      <c r="A2666" s="5" t="s">
        <v>1663</v>
      </c>
      <c r="B2666" s="15" t="s">
        <v>1083</v>
      </c>
      <c r="C2666" s="5">
        <v>7469.0</v>
      </c>
      <c r="D2666" s="5">
        <v>7.0</v>
      </c>
      <c r="E2666" s="5">
        <v>3.0</v>
      </c>
      <c r="F2666" s="5">
        <v>0.0</v>
      </c>
    </row>
    <row r="2667" ht="15.75" customHeight="1">
      <c r="A2667" s="5" t="s">
        <v>1664</v>
      </c>
      <c r="B2667" s="15" t="s">
        <v>1083</v>
      </c>
      <c r="C2667" s="5">
        <v>19676.0</v>
      </c>
      <c r="D2667" s="5">
        <v>9.0</v>
      </c>
      <c r="E2667" s="5">
        <v>4.0</v>
      </c>
      <c r="F2667" s="5">
        <v>1.0</v>
      </c>
    </row>
    <row r="2668" ht="15.75" customHeight="1">
      <c r="A2668" s="5" t="s">
        <v>62</v>
      </c>
      <c r="B2668" s="15" t="s">
        <v>1083</v>
      </c>
      <c r="C2668" s="5">
        <v>16672.0</v>
      </c>
      <c r="D2668" s="5">
        <v>11.0</v>
      </c>
      <c r="E2668" s="5">
        <v>5.0</v>
      </c>
      <c r="F2668" s="5">
        <v>0.0</v>
      </c>
    </row>
    <row r="2669" ht="15.75" customHeight="1">
      <c r="A2669" s="5" t="s">
        <v>354</v>
      </c>
      <c r="B2669" s="15" t="s">
        <v>1083</v>
      </c>
      <c r="C2669" s="5">
        <v>16793.0</v>
      </c>
      <c r="D2669" s="5">
        <v>10.0</v>
      </c>
      <c r="E2669" s="5">
        <v>5.0</v>
      </c>
      <c r="F2669" s="5">
        <v>1.0</v>
      </c>
    </row>
    <row r="2670" ht="15.75" customHeight="1">
      <c r="A2670" s="5" t="s">
        <v>356</v>
      </c>
      <c r="B2670" s="15" t="s">
        <v>1083</v>
      </c>
      <c r="C2670" s="5">
        <v>78192.0</v>
      </c>
      <c r="D2670" s="5">
        <v>40.0</v>
      </c>
      <c r="E2670" s="5">
        <v>10.0</v>
      </c>
      <c r="F2670" s="5">
        <v>0.0</v>
      </c>
    </row>
    <row r="2671" ht="15.75" customHeight="1">
      <c r="A2671" s="5" t="s">
        <v>63</v>
      </c>
      <c r="B2671" s="15" t="s">
        <v>1083</v>
      </c>
      <c r="C2671" s="5">
        <v>23457.0</v>
      </c>
      <c r="D2671" s="5">
        <v>11.0</v>
      </c>
      <c r="E2671" s="5">
        <v>5.0</v>
      </c>
      <c r="F2671" s="5">
        <v>0.0</v>
      </c>
    </row>
    <row r="2672" ht="15.75" customHeight="1">
      <c r="A2672" s="5" t="s">
        <v>1665</v>
      </c>
      <c r="B2672" s="15" t="s">
        <v>1083</v>
      </c>
      <c r="C2672" s="5">
        <v>3555.0</v>
      </c>
      <c r="D2672" s="5">
        <v>1.0</v>
      </c>
      <c r="E2672" s="5">
        <v>2.0</v>
      </c>
      <c r="F2672" s="5">
        <v>0.0</v>
      </c>
    </row>
    <row r="2673" ht="15.75" customHeight="1">
      <c r="A2673" s="5" t="s">
        <v>1666</v>
      </c>
      <c r="B2673" s="15" t="s">
        <v>1083</v>
      </c>
      <c r="C2673" s="5">
        <v>12075.0</v>
      </c>
      <c r="D2673" s="5">
        <v>9.0</v>
      </c>
      <c r="E2673" s="5">
        <v>2.0</v>
      </c>
      <c r="F2673" s="5">
        <v>1.0</v>
      </c>
    </row>
    <row r="2674" ht="15.75" customHeight="1">
      <c r="A2674" s="5" t="s">
        <v>1667</v>
      </c>
      <c r="B2674" s="15" t="s">
        <v>1083</v>
      </c>
      <c r="C2674" s="5">
        <v>19457.0</v>
      </c>
      <c r="D2674" s="5">
        <v>19.0</v>
      </c>
      <c r="E2674" s="5">
        <v>3.0</v>
      </c>
      <c r="F2674" s="5">
        <v>2.0</v>
      </c>
    </row>
    <row r="2675" ht="15.75" customHeight="1">
      <c r="A2675" s="5" t="s">
        <v>1668</v>
      </c>
      <c r="B2675" s="15" t="s">
        <v>1083</v>
      </c>
      <c r="C2675" s="5">
        <v>87.0</v>
      </c>
      <c r="D2675" s="5">
        <v>0.0</v>
      </c>
      <c r="E2675" s="5">
        <v>0.0</v>
      </c>
      <c r="F2675" s="5">
        <v>0.0</v>
      </c>
    </row>
    <row r="2676" ht="15.75" customHeight="1">
      <c r="A2676" s="5" t="s">
        <v>1669</v>
      </c>
      <c r="B2676" s="15" t="s">
        <v>1083</v>
      </c>
      <c r="C2676" s="5">
        <v>295051.0</v>
      </c>
      <c r="D2676" s="5">
        <v>266.0</v>
      </c>
      <c r="E2676" s="5">
        <v>24.0</v>
      </c>
      <c r="F2676" s="5">
        <v>22.0</v>
      </c>
    </row>
    <row r="2677" ht="15.75" customHeight="1">
      <c r="A2677" s="5" t="s">
        <v>1670</v>
      </c>
      <c r="B2677" s="15" t="s">
        <v>1083</v>
      </c>
      <c r="C2677" s="5">
        <v>5743.0</v>
      </c>
      <c r="D2677" s="5">
        <v>3.0</v>
      </c>
      <c r="E2677" s="5">
        <v>1.0</v>
      </c>
      <c r="F2677" s="5">
        <v>0.0</v>
      </c>
    </row>
    <row r="2678" ht="15.75" customHeight="1">
      <c r="A2678" s="5" t="s">
        <v>1671</v>
      </c>
      <c r="B2678" s="15" t="s">
        <v>1083</v>
      </c>
      <c r="C2678" s="5">
        <v>8177.0</v>
      </c>
      <c r="D2678" s="5">
        <v>8.0</v>
      </c>
      <c r="E2678" s="5">
        <v>1.0</v>
      </c>
      <c r="F2678" s="5">
        <v>0.0</v>
      </c>
    </row>
    <row r="2679" ht="15.75" customHeight="1">
      <c r="A2679" s="5" t="s">
        <v>1672</v>
      </c>
      <c r="B2679" s="15" t="s">
        <v>1083</v>
      </c>
      <c r="C2679" s="5">
        <v>243014.0</v>
      </c>
      <c r="D2679" s="5">
        <v>196.0</v>
      </c>
      <c r="E2679" s="5">
        <v>25.0</v>
      </c>
      <c r="F2679" s="5">
        <v>21.0</v>
      </c>
    </row>
    <row r="2680" ht="15.75" customHeight="1">
      <c r="A2680" s="5" t="s">
        <v>1673</v>
      </c>
      <c r="B2680" s="15" t="s">
        <v>1083</v>
      </c>
      <c r="C2680" s="5">
        <v>799.0</v>
      </c>
      <c r="D2680" s="5">
        <v>0.0</v>
      </c>
      <c r="E2680" s="5">
        <v>0.0</v>
      </c>
      <c r="F2680" s="5">
        <v>0.0</v>
      </c>
    </row>
    <row r="2681" ht="15.75" customHeight="1">
      <c r="A2681" s="5" t="s">
        <v>66</v>
      </c>
      <c r="B2681" s="15" t="s">
        <v>1083</v>
      </c>
      <c r="C2681" s="5">
        <v>13809.0</v>
      </c>
      <c r="D2681" s="5">
        <v>17.0</v>
      </c>
      <c r="E2681" s="5">
        <v>2.0</v>
      </c>
      <c r="F2681" s="5">
        <v>0.0</v>
      </c>
    </row>
    <row r="2682" ht="15.75" customHeight="1">
      <c r="A2682" s="5" t="s">
        <v>68</v>
      </c>
      <c r="B2682" s="15" t="s">
        <v>1083</v>
      </c>
      <c r="C2682" s="5">
        <v>10114.0</v>
      </c>
      <c r="D2682" s="5">
        <v>5.0</v>
      </c>
      <c r="E2682" s="5">
        <v>2.0</v>
      </c>
      <c r="F2682" s="5">
        <v>0.0</v>
      </c>
    </row>
    <row r="2683" ht="15.75" customHeight="1">
      <c r="A2683" s="5" t="s">
        <v>358</v>
      </c>
      <c r="B2683" s="15" t="s">
        <v>1083</v>
      </c>
      <c r="C2683" s="5">
        <v>5505.0</v>
      </c>
      <c r="D2683" s="5">
        <v>1.0</v>
      </c>
      <c r="E2683" s="5">
        <v>1.0</v>
      </c>
      <c r="F2683" s="5">
        <v>0.0</v>
      </c>
    </row>
    <row r="2684" ht="15.75" customHeight="1">
      <c r="A2684" s="5" t="s">
        <v>562</v>
      </c>
      <c r="B2684" s="15" t="s">
        <v>1083</v>
      </c>
      <c r="C2684" s="5">
        <v>4062.0</v>
      </c>
      <c r="D2684" s="5">
        <v>5.0</v>
      </c>
      <c r="E2684" s="5">
        <v>1.0</v>
      </c>
      <c r="F2684" s="5">
        <v>0.0</v>
      </c>
    </row>
    <row r="2685" ht="15.75" customHeight="1">
      <c r="A2685" s="5" t="s">
        <v>1674</v>
      </c>
      <c r="B2685" s="15" t="s">
        <v>1083</v>
      </c>
      <c r="C2685" s="5">
        <v>36497.0</v>
      </c>
      <c r="D2685" s="5">
        <v>23.0</v>
      </c>
      <c r="E2685" s="5">
        <v>5.0</v>
      </c>
      <c r="F2685" s="5">
        <v>2.0</v>
      </c>
    </row>
    <row r="2686" ht="15.75" customHeight="1">
      <c r="A2686" s="5" t="s">
        <v>1675</v>
      </c>
      <c r="B2686" s="15" t="s">
        <v>1083</v>
      </c>
      <c r="C2686" s="5">
        <v>56915.0</v>
      </c>
      <c r="D2686" s="5">
        <v>30.0</v>
      </c>
      <c r="E2686" s="5">
        <v>10.0</v>
      </c>
      <c r="F2686" s="5">
        <v>2.0</v>
      </c>
    </row>
    <row r="2687" ht="15.75" customHeight="1">
      <c r="A2687" s="5" t="s">
        <v>1369</v>
      </c>
      <c r="B2687" s="15" t="s">
        <v>1083</v>
      </c>
      <c r="C2687" s="5">
        <v>47848.0</v>
      </c>
      <c r="D2687" s="5">
        <v>28.0</v>
      </c>
      <c r="E2687" s="5">
        <v>6.0</v>
      </c>
      <c r="F2687" s="5">
        <v>1.0</v>
      </c>
    </row>
    <row r="2688" ht="15.75" customHeight="1">
      <c r="A2688" s="5" t="s">
        <v>564</v>
      </c>
      <c r="B2688" s="15" t="s">
        <v>1083</v>
      </c>
      <c r="C2688" s="5">
        <v>2154.0</v>
      </c>
      <c r="D2688" s="5">
        <v>1.0</v>
      </c>
      <c r="E2688" s="5">
        <v>1.0</v>
      </c>
      <c r="F2688" s="5">
        <v>0.0</v>
      </c>
    </row>
    <row r="2689" ht="15.75" customHeight="1">
      <c r="A2689" s="5" t="s">
        <v>927</v>
      </c>
      <c r="B2689" s="15" t="s">
        <v>1083</v>
      </c>
      <c r="C2689" s="5">
        <v>156059.0</v>
      </c>
      <c r="D2689" s="5">
        <v>117.0</v>
      </c>
      <c r="E2689" s="5">
        <v>15.0</v>
      </c>
      <c r="F2689" s="5">
        <v>13.0</v>
      </c>
    </row>
    <row r="2690" ht="15.75" customHeight="1">
      <c r="A2690" s="5" t="s">
        <v>1676</v>
      </c>
      <c r="B2690" s="15" t="s">
        <v>1083</v>
      </c>
      <c r="C2690" s="5">
        <v>24210.0</v>
      </c>
      <c r="D2690" s="5">
        <v>13.0</v>
      </c>
      <c r="E2690" s="5">
        <v>4.0</v>
      </c>
      <c r="F2690" s="5">
        <v>0.0</v>
      </c>
    </row>
    <row r="2691" ht="15.75" customHeight="1">
      <c r="A2691" s="5" t="s">
        <v>654</v>
      </c>
      <c r="B2691" s="15" t="s">
        <v>1083</v>
      </c>
      <c r="C2691" s="5">
        <v>4859.0</v>
      </c>
      <c r="D2691" s="5">
        <v>2.0</v>
      </c>
      <c r="E2691" s="5">
        <v>1.0</v>
      </c>
      <c r="F2691" s="5">
        <v>1.0</v>
      </c>
    </row>
    <row r="2692" ht="15.75" customHeight="1">
      <c r="A2692" s="5" t="s">
        <v>447</v>
      </c>
      <c r="B2692" s="15" t="s">
        <v>1083</v>
      </c>
      <c r="C2692" s="5">
        <v>9073.0</v>
      </c>
      <c r="D2692" s="5">
        <v>5.0</v>
      </c>
      <c r="E2692" s="5">
        <v>1.0</v>
      </c>
      <c r="F2692" s="5">
        <v>1.0</v>
      </c>
    </row>
    <row r="2693" ht="15.75" customHeight="1">
      <c r="A2693" s="5" t="s">
        <v>1677</v>
      </c>
      <c r="B2693" s="15" t="s">
        <v>1083</v>
      </c>
      <c r="C2693" s="5">
        <v>19386.0</v>
      </c>
      <c r="D2693" s="5">
        <v>12.0</v>
      </c>
      <c r="E2693" s="5">
        <v>4.0</v>
      </c>
      <c r="F2693" s="5">
        <v>1.0</v>
      </c>
    </row>
    <row r="2694" ht="15.75" customHeight="1">
      <c r="A2694" s="5" t="s">
        <v>72</v>
      </c>
      <c r="B2694" s="15" t="s">
        <v>1083</v>
      </c>
      <c r="C2694" s="5">
        <v>517985.0</v>
      </c>
      <c r="D2694" s="5">
        <v>307.0</v>
      </c>
      <c r="E2694" s="5">
        <v>53.0</v>
      </c>
      <c r="F2694" s="5">
        <v>37.0</v>
      </c>
    </row>
    <row r="2695" ht="15.75" customHeight="1">
      <c r="A2695" s="5" t="s">
        <v>1292</v>
      </c>
      <c r="B2695" s="15" t="s">
        <v>1083</v>
      </c>
      <c r="C2695" s="5">
        <v>22146.0</v>
      </c>
      <c r="D2695" s="5">
        <v>11.0</v>
      </c>
      <c r="E2695" s="5">
        <v>5.0</v>
      </c>
      <c r="F2695" s="5">
        <v>0.0</v>
      </c>
    </row>
    <row r="2696" ht="15.75" customHeight="1">
      <c r="A2696" s="5" t="s">
        <v>707</v>
      </c>
      <c r="B2696" s="15" t="s">
        <v>1083</v>
      </c>
      <c r="C2696" s="5">
        <v>12684.0</v>
      </c>
      <c r="D2696" s="5">
        <v>9.0</v>
      </c>
      <c r="E2696" s="5">
        <v>3.0</v>
      </c>
      <c r="F2696" s="5">
        <v>0.0</v>
      </c>
    </row>
    <row r="2697" ht="15.75" customHeight="1">
      <c r="A2697" s="5" t="s">
        <v>1678</v>
      </c>
      <c r="B2697" s="15" t="s">
        <v>1083</v>
      </c>
      <c r="C2697" s="5">
        <v>1151.0</v>
      </c>
      <c r="D2697" s="5">
        <v>0.0</v>
      </c>
      <c r="E2697" s="5">
        <v>1.0</v>
      </c>
      <c r="F2697" s="5">
        <v>0.0</v>
      </c>
    </row>
    <row r="2698" ht="15.75" customHeight="1">
      <c r="A2698" s="5" t="s">
        <v>1679</v>
      </c>
      <c r="B2698" s="15" t="s">
        <v>1083</v>
      </c>
      <c r="C2698" s="5">
        <v>65278.0</v>
      </c>
      <c r="D2698" s="5">
        <v>41.0</v>
      </c>
      <c r="E2698" s="5">
        <v>10.0</v>
      </c>
      <c r="F2698" s="5">
        <v>5.0</v>
      </c>
    </row>
    <row r="2699" ht="15.75" customHeight="1">
      <c r="A2699" s="5" t="s">
        <v>1680</v>
      </c>
      <c r="B2699" s="15" t="s">
        <v>1083</v>
      </c>
      <c r="C2699" s="5">
        <v>47990.0</v>
      </c>
      <c r="D2699" s="5">
        <v>32.0</v>
      </c>
      <c r="E2699" s="5">
        <v>6.0</v>
      </c>
      <c r="F2699" s="5">
        <v>3.0</v>
      </c>
    </row>
    <row r="2700" ht="15.75" customHeight="1">
      <c r="A2700" s="5" t="s">
        <v>176</v>
      </c>
      <c r="B2700" s="15" t="s">
        <v>1083</v>
      </c>
      <c r="C2700" s="5">
        <v>14147.0</v>
      </c>
      <c r="D2700" s="5">
        <v>1.0</v>
      </c>
      <c r="E2700" s="5">
        <v>2.0</v>
      </c>
      <c r="F2700" s="5">
        <v>0.0</v>
      </c>
    </row>
    <row r="2701" ht="15.75" customHeight="1">
      <c r="A2701" s="5" t="s">
        <v>1681</v>
      </c>
      <c r="B2701" s="15" t="s">
        <v>1083</v>
      </c>
      <c r="C2701" s="5">
        <v>15102.0</v>
      </c>
      <c r="D2701" s="5">
        <v>13.0</v>
      </c>
      <c r="E2701" s="5">
        <v>3.0</v>
      </c>
      <c r="F2701" s="5">
        <v>0.0</v>
      </c>
    </row>
    <row r="2702" ht="15.75" customHeight="1">
      <c r="A2702" s="5" t="s">
        <v>1682</v>
      </c>
      <c r="B2702" s="15" t="s">
        <v>1083</v>
      </c>
      <c r="C2702" s="5">
        <v>356325.0</v>
      </c>
      <c r="D2702" s="5">
        <v>303.0</v>
      </c>
      <c r="E2702" s="5">
        <v>30.0</v>
      </c>
      <c r="F2702" s="5">
        <v>25.0</v>
      </c>
    </row>
    <row r="2703" ht="15.75" customHeight="1">
      <c r="A2703" s="5" t="s">
        <v>1683</v>
      </c>
      <c r="B2703" s="15" t="s">
        <v>1083</v>
      </c>
      <c r="C2703" s="5">
        <v>10673.0</v>
      </c>
      <c r="D2703" s="5">
        <v>4.0</v>
      </c>
      <c r="E2703" s="5">
        <v>2.0</v>
      </c>
      <c r="F2703" s="5">
        <v>1.0</v>
      </c>
    </row>
    <row r="2704" ht="15.75" customHeight="1">
      <c r="A2704" s="5" t="s">
        <v>785</v>
      </c>
      <c r="B2704" s="15" t="s">
        <v>1083</v>
      </c>
      <c r="C2704" s="5">
        <v>2076.0</v>
      </c>
      <c r="D2704" s="5">
        <v>3.0</v>
      </c>
      <c r="E2704" s="5">
        <v>1.0</v>
      </c>
      <c r="F2704" s="5">
        <v>0.0</v>
      </c>
    </row>
    <row r="2705" ht="15.75" customHeight="1">
      <c r="A2705" s="5" t="s">
        <v>226</v>
      </c>
      <c r="B2705" s="15" t="s">
        <v>1083</v>
      </c>
      <c r="C2705" s="5">
        <v>83502.0</v>
      </c>
      <c r="D2705" s="5">
        <v>64.0</v>
      </c>
      <c r="E2705" s="5">
        <v>11.0</v>
      </c>
      <c r="F2705" s="5">
        <v>7.0</v>
      </c>
    </row>
    <row r="2706" ht="15.75" customHeight="1">
      <c r="A2706" s="5" t="s">
        <v>1684</v>
      </c>
      <c r="B2706" s="15" t="s">
        <v>1083</v>
      </c>
      <c r="C2706" s="5">
        <v>27978.0</v>
      </c>
      <c r="D2706" s="5">
        <v>27.0</v>
      </c>
      <c r="E2706" s="5">
        <v>6.0</v>
      </c>
      <c r="F2706" s="5">
        <v>1.0</v>
      </c>
    </row>
    <row r="2707" ht="15.75" customHeight="1">
      <c r="A2707" s="5" t="s">
        <v>1030</v>
      </c>
      <c r="B2707" s="15" t="s">
        <v>1083</v>
      </c>
      <c r="C2707" s="5">
        <v>23807.0</v>
      </c>
      <c r="D2707" s="5">
        <v>5.0</v>
      </c>
      <c r="E2707" s="5">
        <v>3.0</v>
      </c>
      <c r="F2707" s="5">
        <v>0.0</v>
      </c>
    </row>
    <row r="2708" ht="15.75" customHeight="1">
      <c r="A2708" s="5" t="s">
        <v>1685</v>
      </c>
      <c r="B2708" s="15" t="s">
        <v>1083</v>
      </c>
      <c r="C2708" s="5">
        <v>122584.0</v>
      </c>
      <c r="D2708" s="5">
        <v>84.0</v>
      </c>
      <c r="E2708" s="5">
        <v>8.0</v>
      </c>
      <c r="F2708" s="5">
        <v>7.0</v>
      </c>
    </row>
    <row r="2709" ht="15.75" customHeight="1">
      <c r="A2709" s="5" t="s">
        <v>1686</v>
      </c>
      <c r="B2709" s="15" t="s">
        <v>1083</v>
      </c>
      <c r="C2709" s="5">
        <v>9918.0</v>
      </c>
      <c r="D2709" s="5">
        <v>1.0</v>
      </c>
      <c r="E2709" s="5">
        <v>3.0</v>
      </c>
      <c r="F2709" s="5">
        <v>1.0</v>
      </c>
    </row>
    <row r="2710" ht="15.75" customHeight="1">
      <c r="A2710" s="5" t="s">
        <v>1687</v>
      </c>
      <c r="B2710" s="15" t="s">
        <v>1083</v>
      </c>
      <c r="C2710" s="5">
        <v>15862.0</v>
      </c>
      <c r="D2710" s="5">
        <v>8.0</v>
      </c>
      <c r="E2710" s="5">
        <v>4.0</v>
      </c>
      <c r="F2710" s="5">
        <v>0.0</v>
      </c>
    </row>
    <row r="2711" ht="15.75" customHeight="1">
      <c r="A2711" s="5" t="s">
        <v>180</v>
      </c>
      <c r="B2711" s="15" t="s">
        <v>1083</v>
      </c>
      <c r="C2711" s="5">
        <v>46229.0</v>
      </c>
      <c r="D2711" s="5">
        <v>25.0</v>
      </c>
      <c r="E2711" s="5">
        <v>5.0</v>
      </c>
      <c r="F2711" s="5">
        <v>1.0</v>
      </c>
    </row>
    <row r="2712" ht="15.75" customHeight="1">
      <c r="A2712" s="5" t="s">
        <v>1471</v>
      </c>
      <c r="B2712" s="15" t="s">
        <v>1083</v>
      </c>
      <c r="C2712" s="5">
        <v>122146.0</v>
      </c>
      <c r="D2712" s="5">
        <v>116.0</v>
      </c>
      <c r="E2712" s="5">
        <v>16.0</v>
      </c>
      <c r="F2712" s="5">
        <v>9.0</v>
      </c>
    </row>
    <row r="2713" ht="15.75" customHeight="1">
      <c r="A2713" s="5" t="s">
        <v>1688</v>
      </c>
      <c r="B2713" s="15" t="s">
        <v>1083</v>
      </c>
      <c r="C2713" s="5">
        <v>7040.0</v>
      </c>
      <c r="D2713" s="5">
        <v>6.0</v>
      </c>
      <c r="E2713" s="5">
        <v>1.0</v>
      </c>
      <c r="F2713" s="5">
        <v>1.0</v>
      </c>
    </row>
    <row r="2714" ht="15.75" customHeight="1">
      <c r="A2714" s="5" t="s">
        <v>1689</v>
      </c>
      <c r="B2714" s="15" t="s">
        <v>1083</v>
      </c>
      <c r="C2714" s="5">
        <v>11018.0</v>
      </c>
      <c r="D2714" s="5">
        <v>7.0</v>
      </c>
      <c r="E2714" s="5">
        <v>2.0</v>
      </c>
      <c r="F2714" s="5">
        <v>1.0</v>
      </c>
    </row>
    <row r="2715" ht="15.75" customHeight="1">
      <c r="A2715" s="5" t="s">
        <v>1690</v>
      </c>
      <c r="B2715" s="15" t="s">
        <v>1083</v>
      </c>
      <c r="C2715" s="5">
        <v>128684.0</v>
      </c>
      <c r="D2715" s="5">
        <v>79.0</v>
      </c>
      <c r="E2715" s="5">
        <v>8.0</v>
      </c>
      <c r="F2715" s="5">
        <v>9.0</v>
      </c>
    </row>
    <row r="2716" ht="15.75" customHeight="1">
      <c r="A2716" s="5" t="s">
        <v>1691</v>
      </c>
      <c r="B2716" s="15" t="s">
        <v>1083</v>
      </c>
      <c r="C2716" s="5">
        <v>3726.0</v>
      </c>
      <c r="D2716" s="5">
        <v>1.0</v>
      </c>
      <c r="E2716" s="5">
        <v>1.0</v>
      </c>
      <c r="F2716" s="5">
        <v>0.0</v>
      </c>
    </row>
    <row r="2717" ht="15.75" customHeight="1">
      <c r="A2717" s="5" t="s">
        <v>1692</v>
      </c>
      <c r="B2717" s="15" t="s">
        <v>1083</v>
      </c>
      <c r="C2717" s="5">
        <v>3355.0</v>
      </c>
      <c r="D2717" s="5">
        <v>2.0</v>
      </c>
      <c r="E2717" s="5">
        <v>1.0</v>
      </c>
      <c r="F2717" s="5">
        <v>1.0</v>
      </c>
    </row>
    <row r="2718" ht="15.75" customHeight="1">
      <c r="A2718" s="5" t="s">
        <v>826</v>
      </c>
      <c r="B2718" s="15" t="s">
        <v>1083</v>
      </c>
      <c r="C2718" s="5">
        <v>12460.0</v>
      </c>
      <c r="D2718" s="5">
        <v>4.0</v>
      </c>
      <c r="E2718" s="5">
        <v>3.0</v>
      </c>
      <c r="F2718" s="5">
        <v>0.0</v>
      </c>
    </row>
    <row r="2719" ht="15.75" customHeight="1">
      <c r="A2719" s="5" t="s">
        <v>1693</v>
      </c>
      <c r="B2719" s="15" t="s">
        <v>1083</v>
      </c>
      <c r="C2719" s="5">
        <v>14429.0</v>
      </c>
      <c r="D2719" s="5">
        <v>5.0</v>
      </c>
      <c r="E2719" s="5">
        <v>1.0</v>
      </c>
      <c r="F2719" s="5">
        <v>0.0</v>
      </c>
    </row>
    <row r="2720" ht="15.75" customHeight="1">
      <c r="A2720" s="5" t="s">
        <v>1694</v>
      </c>
      <c r="B2720" s="15" t="s">
        <v>1083</v>
      </c>
      <c r="C2720" s="5">
        <v>7364.0</v>
      </c>
      <c r="D2720" s="5">
        <v>8.0</v>
      </c>
      <c r="E2720" s="5">
        <v>2.0</v>
      </c>
      <c r="F2720" s="5">
        <v>0.0</v>
      </c>
    </row>
    <row r="2721" ht="15.75" customHeight="1">
      <c r="A2721" s="5" t="s">
        <v>1538</v>
      </c>
      <c r="B2721" s="15" t="s">
        <v>1083</v>
      </c>
      <c r="C2721" s="5">
        <v>921.0</v>
      </c>
      <c r="D2721" s="5">
        <v>0.0</v>
      </c>
      <c r="E2721" s="5">
        <v>1.0</v>
      </c>
      <c r="F2721" s="5">
        <v>0.0</v>
      </c>
    </row>
    <row r="2722" ht="15.75" customHeight="1">
      <c r="A2722" s="5" t="s">
        <v>789</v>
      </c>
      <c r="B2722" s="15" t="s">
        <v>1083</v>
      </c>
      <c r="C2722" s="5">
        <v>16415.0</v>
      </c>
      <c r="D2722" s="5">
        <v>9.0</v>
      </c>
      <c r="E2722" s="5">
        <v>4.0</v>
      </c>
      <c r="F2722" s="5">
        <v>3.0</v>
      </c>
    </row>
    <row r="2723" ht="15.75" customHeight="1">
      <c r="A2723" s="5" t="s">
        <v>1695</v>
      </c>
      <c r="B2723" s="15" t="s">
        <v>1083</v>
      </c>
      <c r="C2723" s="5">
        <v>87494.0</v>
      </c>
      <c r="D2723" s="5">
        <v>70.0</v>
      </c>
      <c r="E2723" s="5">
        <v>5.0</v>
      </c>
      <c r="F2723" s="5">
        <v>11.0</v>
      </c>
    </row>
    <row r="2724" ht="15.75" customHeight="1">
      <c r="A2724" s="5" t="s">
        <v>1696</v>
      </c>
      <c r="B2724" s="15" t="s">
        <v>1083</v>
      </c>
      <c r="C2724" s="5">
        <v>10379.0</v>
      </c>
      <c r="D2724" s="5">
        <v>5.0</v>
      </c>
      <c r="E2724" s="5">
        <v>3.0</v>
      </c>
      <c r="F2724" s="5">
        <v>0.0</v>
      </c>
    </row>
    <row r="2725" ht="15.75" customHeight="1">
      <c r="A2725" s="5" t="s">
        <v>1697</v>
      </c>
      <c r="B2725" s="15" t="s">
        <v>1083</v>
      </c>
      <c r="C2725" s="5">
        <v>53170.0</v>
      </c>
      <c r="D2725" s="5">
        <v>30.0</v>
      </c>
      <c r="E2725" s="5">
        <v>7.0</v>
      </c>
      <c r="F2725" s="5">
        <v>2.0</v>
      </c>
    </row>
    <row r="2726" ht="15.75" customHeight="1">
      <c r="A2726" s="5" t="s">
        <v>827</v>
      </c>
      <c r="B2726" s="15" t="s">
        <v>1083</v>
      </c>
      <c r="C2726" s="5">
        <v>10331.0</v>
      </c>
      <c r="D2726" s="5">
        <v>3.0</v>
      </c>
      <c r="E2726" s="5">
        <v>3.0</v>
      </c>
      <c r="F2726" s="5">
        <v>0.0</v>
      </c>
    </row>
    <row r="2727" ht="15.75" customHeight="1">
      <c r="A2727" s="5" t="s">
        <v>1698</v>
      </c>
      <c r="B2727" s="15" t="s">
        <v>1083</v>
      </c>
      <c r="C2727" s="5">
        <v>8534.0</v>
      </c>
      <c r="D2727" s="5">
        <v>1.0</v>
      </c>
      <c r="E2727" s="5">
        <v>3.0</v>
      </c>
      <c r="F2727" s="5">
        <v>0.0</v>
      </c>
    </row>
    <row r="2728" ht="15.75" customHeight="1">
      <c r="A2728" s="5" t="s">
        <v>1699</v>
      </c>
      <c r="B2728" s="15" t="s">
        <v>1083</v>
      </c>
      <c r="C2728" s="5">
        <v>27058.0</v>
      </c>
      <c r="D2728" s="5">
        <v>4.0</v>
      </c>
      <c r="E2728" s="5">
        <v>5.0</v>
      </c>
      <c r="F2728" s="5">
        <v>0.0</v>
      </c>
    </row>
    <row r="2729" ht="15.75" customHeight="1">
      <c r="A2729" s="5" t="s">
        <v>1700</v>
      </c>
      <c r="B2729" s="15" t="s">
        <v>1083</v>
      </c>
      <c r="C2729" s="5">
        <v>66909.0</v>
      </c>
      <c r="D2729" s="5">
        <v>55.0</v>
      </c>
      <c r="E2729" s="5">
        <v>8.0</v>
      </c>
      <c r="F2729" s="5">
        <v>3.0</v>
      </c>
    </row>
    <row r="2730" ht="15.75" customHeight="1">
      <c r="A2730" s="5" t="s">
        <v>1701</v>
      </c>
      <c r="B2730" s="15" t="s">
        <v>1083</v>
      </c>
      <c r="C2730" s="5">
        <v>5828.0</v>
      </c>
      <c r="D2730" s="5">
        <v>4.0</v>
      </c>
      <c r="E2730" s="5">
        <v>3.0</v>
      </c>
      <c r="F2730" s="5">
        <v>0.0</v>
      </c>
    </row>
    <row r="2731" ht="15.75" customHeight="1">
      <c r="A2731" s="5" t="s">
        <v>1702</v>
      </c>
      <c r="B2731" s="15" t="s">
        <v>1083</v>
      </c>
      <c r="C2731" s="5">
        <v>3156.0</v>
      </c>
      <c r="D2731" s="5">
        <v>0.0</v>
      </c>
      <c r="E2731" s="5">
        <v>1.0</v>
      </c>
      <c r="F2731" s="5">
        <v>0.0</v>
      </c>
    </row>
    <row r="2732" ht="15.75" customHeight="1">
      <c r="A2732" s="5" t="s">
        <v>1703</v>
      </c>
      <c r="B2732" s="15" t="s">
        <v>1083</v>
      </c>
      <c r="C2732" s="5">
        <v>17357.0</v>
      </c>
      <c r="D2732" s="5">
        <v>21.0</v>
      </c>
      <c r="E2732" s="5">
        <v>2.0</v>
      </c>
      <c r="F2732" s="5">
        <v>2.0</v>
      </c>
    </row>
    <row r="2733" ht="15.75" customHeight="1">
      <c r="A2733" s="5" t="s">
        <v>1704</v>
      </c>
      <c r="B2733" s="15" t="s">
        <v>1083</v>
      </c>
      <c r="C2733" s="5">
        <v>3290.0</v>
      </c>
      <c r="D2733" s="5">
        <v>2.0</v>
      </c>
      <c r="E2733" s="5">
        <v>1.0</v>
      </c>
      <c r="F2733" s="5">
        <v>0.0</v>
      </c>
    </row>
    <row r="2734" ht="15.75" customHeight="1">
      <c r="A2734" s="5" t="s">
        <v>80</v>
      </c>
      <c r="B2734" s="15" t="s">
        <v>1083</v>
      </c>
      <c r="C2734" s="5">
        <v>25594.0</v>
      </c>
      <c r="D2734" s="5">
        <v>10.0</v>
      </c>
      <c r="E2734" s="5">
        <v>5.0</v>
      </c>
      <c r="F2734" s="5">
        <v>2.0</v>
      </c>
    </row>
    <row r="2735" ht="15.75" customHeight="1">
      <c r="A2735" s="5" t="s">
        <v>728</v>
      </c>
      <c r="B2735" s="15" t="s">
        <v>1083</v>
      </c>
      <c r="C2735" s="5">
        <v>3073.0</v>
      </c>
      <c r="D2735" s="5">
        <v>1.0</v>
      </c>
      <c r="E2735" s="5">
        <v>1.0</v>
      </c>
      <c r="F2735" s="5">
        <v>0.0</v>
      </c>
    </row>
    <row r="2736" ht="15.75" customHeight="1">
      <c r="A2736" s="5" t="s">
        <v>729</v>
      </c>
      <c r="B2736" s="15" t="s">
        <v>1083</v>
      </c>
      <c r="C2736" s="5">
        <v>219669.0</v>
      </c>
      <c r="D2736" s="5">
        <v>180.0</v>
      </c>
      <c r="E2736" s="5">
        <v>19.0</v>
      </c>
      <c r="F2736" s="5">
        <v>28.0</v>
      </c>
    </row>
    <row r="2737" ht="15.75" customHeight="1">
      <c r="A2737" s="5" t="s">
        <v>1705</v>
      </c>
      <c r="B2737" s="15" t="s">
        <v>1083</v>
      </c>
      <c r="C2737" s="5">
        <v>8657.0</v>
      </c>
      <c r="D2737" s="5">
        <v>8.0</v>
      </c>
      <c r="E2737" s="5">
        <v>3.0</v>
      </c>
      <c r="F2737" s="5">
        <v>0.0</v>
      </c>
    </row>
    <row r="2738" ht="15.75" customHeight="1">
      <c r="A2738" s="5" t="s">
        <v>1706</v>
      </c>
      <c r="B2738" s="15" t="s">
        <v>1083</v>
      </c>
      <c r="C2738" s="5">
        <v>63036.0</v>
      </c>
      <c r="D2738" s="5">
        <v>27.0</v>
      </c>
      <c r="E2738" s="5">
        <v>8.0</v>
      </c>
      <c r="F2738" s="5">
        <v>1.0</v>
      </c>
    </row>
    <row r="2739" ht="15.75" customHeight="1">
      <c r="A2739" s="5" t="s">
        <v>462</v>
      </c>
      <c r="B2739" s="15" t="s">
        <v>1083</v>
      </c>
      <c r="C2739" s="5">
        <v>9818.0</v>
      </c>
      <c r="D2739" s="5">
        <v>8.0</v>
      </c>
      <c r="E2739" s="5">
        <v>1.0</v>
      </c>
      <c r="F2739" s="5">
        <v>0.0</v>
      </c>
    </row>
    <row r="2740" ht="15.75" customHeight="1">
      <c r="A2740" s="5" t="s">
        <v>1707</v>
      </c>
      <c r="B2740" s="15" t="s">
        <v>1083</v>
      </c>
      <c r="C2740" s="5">
        <v>1358.0</v>
      </c>
      <c r="D2740" s="5">
        <v>2.0</v>
      </c>
      <c r="E2740" s="5">
        <v>1.0</v>
      </c>
      <c r="F2740" s="5">
        <v>0.0</v>
      </c>
    </row>
    <row r="2741" ht="15.75" customHeight="1">
      <c r="A2741" s="5" t="s">
        <v>1708</v>
      </c>
      <c r="B2741" s="15" t="s">
        <v>1083</v>
      </c>
      <c r="C2741" s="5">
        <v>1400.0</v>
      </c>
      <c r="D2741" s="5">
        <v>3.0</v>
      </c>
      <c r="E2741" s="5">
        <v>1.0</v>
      </c>
      <c r="F2741" s="5">
        <v>0.0</v>
      </c>
    </row>
    <row r="2742" ht="15.75" customHeight="1">
      <c r="A2742" s="5" t="s">
        <v>1709</v>
      </c>
      <c r="B2742" s="15" t="s">
        <v>1083</v>
      </c>
      <c r="C2742" s="5">
        <v>3973.0</v>
      </c>
      <c r="D2742" s="5">
        <v>4.0</v>
      </c>
      <c r="E2742" s="5">
        <v>1.0</v>
      </c>
      <c r="F2742" s="5">
        <v>0.0</v>
      </c>
    </row>
    <row r="2743" ht="15.75" customHeight="1">
      <c r="A2743" s="5" t="s">
        <v>1710</v>
      </c>
      <c r="B2743" s="15" t="s">
        <v>1083</v>
      </c>
      <c r="C2743" s="5">
        <v>7586.0</v>
      </c>
      <c r="D2743" s="5">
        <v>1.0</v>
      </c>
      <c r="E2743" s="5">
        <v>1.0</v>
      </c>
      <c r="F2743" s="5">
        <v>0.0</v>
      </c>
    </row>
    <row r="2744" ht="15.75" customHeight="1">
      <c r="A2744" s="5" t="s">
        <v>1711</v>
      </c>
      <c r="B2744" s="15" t="s">
        <v>1083</v>
      </c>
      <c r="C2744" s="5">
        <v>1944512.0</v>
      </c>
      <c r="D2744" s="5">
        <v>1474.0</v>
      </c>
      <c r="E2744" s="5">
        <v>238.0</v>
      </c>
      <c r="F2744" s="5">
        <v>135.0</v>
      </c>
    </row>
    <row r="2745" ht="15.75" customHeight="1">
      <c r="A2745" s="5" t="s">
        <v>374</v>
      </c>
      <c r="B2745" s="15" t="s">
        <v>1083</v>
      </c>
      <c r="C2745" s="5">
        <v>135090.0</v>
      </c>
      <c r="D2745" s="5">
        <v>123.0</v>
      </c>
      <c r="E2745" s="5">
        <v>14.0</v>
      </c>
      <c r="F2745" s="5">
        <v>13.0</v>
      </c>
    </row>
    <row r="2746" ht="15.75" customHeight="1">
      <c r="A2746" s="5" t="s">
        <v>468</v>
      </c>
      <c r="B2746" s="15" t="s">
        <v>1083</v>
      </c>
      <c r="C2746" s="5">
        <v>905.0</v>
      </c>
      <c r="D2746" s="5">
        <v>1.0</v>
      </c>
      <c r="E2746" s="5">
        <v>0.0</v>
      </c>
      <c r="F2746" s="5">
        <v>0.0</v>
      </c>
    </row>
    <row r="2747" ht="15.75" customHeight="1">
      <c r="A2747" s="5" t="s">
        <v>1712</v>
      </c>
      <c r="B2747" s="15" t="s">
        <v>1083</v>
      </c>
      <c r="C2747" s="5">
        <v>12774.0</v>
      </c>
      <c r="D2747" s="5">
        <v>7.0</v>
      </c>
      <c r="E2747" s="5">
        <v>1.0</v>
      </c>
      <c r="F2747" s="5">
        <v>1.0</v>
      </c>
    </row>
    <row r="2748" ht="15.75" customHeight="1">
      <c r="A2748" s="5" t="s">
        <v>1713</v>
      </c>
      <c r="B2748" s="15" t="s">
        <v>1083</v>
      </c>
      <c r="C2748" s="5">
        <v>1610.0</v>
      </c>
      <c r="D2748" s="5">
        <v>0.0</v>
      </c>
      <c r="E2748" s="5">
        <v>1.0</v>
      </c>
      <c r="F2748" s="5">
        <v>0.0</v>
      </c>
    </row>
    <row r="2749" ht="15.75" customHeight="1">
      <c r="A2749" s="5" t="s">
        <v>1714</v>
      </c>
      <c r="B2749" s="15" t="s">
        <v>1083</v>
      </c>
      <c r="C2749" s="5">
        <v>32421.0</v>
      </c>
      <c r="D2749" s="5">
        <v>19.0</v>
      </c>
      <c r="E2749" s="5">
        <v>5.0</v>
      </c>
      <c r="F2749" s="5">
        <v>2.0</v>
      </c>
    </row>
    <row r="2750" ht="15.75" customHeight="1">
      <c r="A2750" s="5" t="s">
        <v>1715</v>
      </c>
      <c r="B2750" s="15" t="s">
        <v>1083</v>
      </c>
      <c r="C2750" s="5">
        <v>116706.0</v>
      </c>
      <c r="D2750" s="5">
        <v>80.0</v>
      </c>
      <c r="E2750" s="5">
        <v>14.0</v>
      </c>
      <c r="F2750" s="5">
        <v>11.0</v>
      </c>
    </row>
    <row r="2751" ht="15.75" customHeight="1">
      <c r="A2751" s="5" t="s">
        <v>1716</v>
      </c>
      <c r="B2751" s="15" t="s">
        <v>1083</v>
      </c>
      <c r="C2751" s="5">
        <v>1149668.0</v>
      </c>
      <c r="D2751" s="5">
        <v>892.0</v>
      </c>
      <c r="E2751" s="5">
        <v>148.0</v>
      </c>
      <c r="F2751" s="5">
        <v>175.0</v>
      </c>
    </row>
    <row r="2752" ht="15.75" customHeight="1">
      <c r="A2752" s="5" t="s">
        <v>248</v>
      </c>
      <c r="B2752" s="15" t="s">
        <v>1083</v>
      </c>
      <c r="C2752" s="5">
        <v>14231.0</v>
      </c>
      <c r="D2752" s="5">
        <v>5.0</v>
      </c>
      <c r="E2752" s="5">
        <v>2.0</v>
      </c>
      <c r="F2752" s="5">
        <v>0.0</v>
      </c>
    </row>
    <row r="2753" ht="15.75" customHeight="1">
      <c r="A2753" s="5" t="s">
        <v>1717</v>
      </c>
      <c r="B2753" s="15" t="s">
        <v>1083</v>
      </c>
      <c r="C2753" s="5">
        <v>21365.0</v>
      </c>
      <c r="D2753" s="5">
        <v>9.0</v>
      </c>
      <c r="E2753" s="5">
        <v>3.0</v>
      </c>
      <c r="F2753" s="5">
        <v>0.0</v>
      </c>
    </row>
    <row r="2754" ht="15.75" customHeight="1">
      <c r="A2754" s="5" t="s">
        <v>1718</v>
      </c>
      <c r="B2754" s="15" t="s">
        <v>1083</v>
      </c>
      <c r="C2754" s="5">
        <v>40283.0</v>
      </c>
      <c r="D2754" s="5">
        <v>18.0</v>
      </c>
      <c r="E2754" s="5">
        <v>4.0</v>
      </c>
      <c r="F2754" s="5">
        <v>1.0</v>
      </c>
    </row>
    <row r="2755" ht="15.75" customHeight="1">
      <c r="A2755" s="5" t="s">
        <v>1719</v>
      </c>
      <c r="B2755" s="15" t="s">
        <v>1083</v>
      </c>
      <c r="C2755" s="5">
        <v>3453.0</v>
      </c>
      <c r="D2755" s="5">
        <v>6.0</v>
      </c>
      <c r="E2755" s="5">
        <v>1.0</v>
      </c>
      <c r="F2755" s="5">
        <v>0.0</v>
      </c>
    </row>
    <row r="2756" ht="15.75" customHeight="1">
      <c r="A2756" s="5" t="s">
        <v>1720</v>
      </c>
      <c r="B2756" s="15" t="s">
        <v>1083</v>
      </c>
      <c r="C2756" s="5">
        <v>27192.0</v>
      </c>
      <c r="D2756" s="5">
        <v>19.0</v>
      </c>
      <c r="E2756" s="5">
        <v>1.0</v>
      </c>
      <c r="F2756" s="5">
        <v>1.0</v>
      </c>
    </row>
    <row r="2757" ht="15.75" customHeight="1">
      <c r="A2757" s="5" t="s">
        <v>1721</v>
      </c>
      <c r="B2757" s="15" t="s">
        <v>1083</v>
      </c>
      <c r="C2757" s="5">
        <v>48753.0</v>
      </c>
      <c r="D2757" s="5">
        <v>31.0</v>
      </c>
      <c r="E2757" s="5">
        <v>3.0</v>
      </c>
      <c r="F2757" s="5">
        <v>2.0</v>
      </c>
    </row>
    <row r="2758" ht="15.75" customHeight="1">
      <c r="A2758" s="5" t="s">
        <v>1722</v>
      </c>
      <c r="B2758" s="15" t="s">
        <v>1083</v>
      </c>
      <c r="C2758" s="5">
        <v>52824.0</v>
      </c>
      <c r="D2758" s="5">
        <v>27.0</v>
      </c>
      <c r="E2758" s="5">
        <v>5.0</v>
      </c>
      <c r="F2758" s="5">
        <v>0.0</v>
      </c>
    </row>
    <row r="2759" ht="15.75" customHeight="1">
      <c r="A2759" s="5" t="s">
        <v>1723</v>
      </c>
      <c r="B2759" s="15" t="s">
        <v>1083</v>
      </c>
      <c r="C2759" s="5">
        <v>91088.0</v>
      </c>
      <c r="D2759" s="5">
        <v>71.0</v>
      </c>
      <c r="E2759" s="5">
        <v>6.0</v>
      </c>
      <c r="F2759" s="5">
        <v>11.0</v>
      </c>
    </row>
    <row r="2760" ht="15.75" customHeight="1">
      <c r="A2760" s="5" t="s">
        <v>85</v>
      </c>
      <c r="B2760" s="15" t="s">
        <v>1083</v>
      </c>
      <c r="C2760" s="5">
        <v>69833.0</v>
      </c>
      <c r="D2760" s="5">
        <v>34.0</v>
      </c>
      <c r="E2760" s="5">
        <v>9.0</v>
      </c>
      <c r="F2760" s="5">
        <v>3.0</v>
      </c>
    </row>
    <row r="2761" ht="15.75" customHeight="1">
      <c r="A2761" s="5" t="s">
        <v>1724</v>
      </c>
      <c r="B2761" s="15" t="s">
        <v>1083</v>
      </c>
      <c r="C2761" s="5">
        <v>46784.0</v>
      </c>
      <c r="D2761" s="5">
        <v>21.0</v>
      </c>
      <c r="E2761" s="5">
        <v>4.0</v>
      </c>
      <c r="F2761" s="5">
        <v>0.0</v>
      </c>
    </row>
    <row r="2762" ht="15.75" customHeight="1">
      <c r="A2762" s="5" t="s">
        <v>1347</v>
      </c>
      <c r="B2762" s="15" t="s">
        <v>1083</v>
      </c>
      <c r="C2762" s="5">
        <v>11601.0</v>
      </c>
      <c r="D2762" s="5">
        <v>6.0</v>
      </c>
      <c r="E2762" s="5">
        <v>1.0</v>
      </c>
      <c r="F2762" s="5">
        <v>0.0</v>
      </c>
    </row>
    <row r="2763" ht="15.75" customHeight="1">
      <c r="A2763" s="5" t="s">
        <v>86</v>
      </c>
      <c r="B2763" s="15" t="s">
        <v>1083</v>
      </c>
      <c r="C2763" s="5">
        <v>34495.0</v>
      </c>
      <c r="D2763" s="5">
        <v>26.0</v>
      </c>
      <c r="E2763" s="5">
        <v>3.0</v>
      </c>
      <c r="F2763" s="5">
        <v>3.0</v>
      </c>
    </row>
    <row r="2764" ht="15.75" customHeight="1">
      <c r="A2764" s="5" t="s">
        <v>1725</v>
      </c>
      <c r="B2764" s="15" t="s">
        <v>1083</v>
      </c>
      <c r="C2764" s="5">
        <v>266605.0</v>
      </c>
      <c r="D2764" s="5">
        <v>176.0</v>
      </c>
      <c r="E2764" s="5">
        <v>29.0</v>
      </c>
      <c r="F2764" s="5">
        <v>11.0</v>
      </c>
    </row>
    <row r="2765" ht="15.75" customHeight="1">
      <c r="A2765" s="5" t="s">
        <v>1726</v>
      </c>
      <c r="B2765" s="15" t="s">
        <v>1083</v>
      </c>
      <c r="C2765" s="5">
        <v>41228.0</v>
      </c>
      <c r="D2765" s="5">
        <v>32.0</v>
      </c>
      <c r="E2765" s="5">
        <v>7.0</v>
      </c>
      <c r="F2765" s="5">
        <v>4.0</v>
      </c>
    </row>
    <row r="2766" ht="15.75" customHeight="1">
      <c r="A2766" s="5" t="s">
        <v>482</v>
      </c>
      <c r="B2766" s="15" t="s">
        <v>1083</v>
      </c>
      <c r="C2766" s="5">
        <v>5688.0</v>
      </c>
      <c r="D2766" s="5">
        <v>4.0</v>
      </c>
      <c r="E2766" s="5">
        <v>2.0</v>
      </c>
      <c r="F2766" s="5">
        <v>1.0</v>
      </c>
    </row>
    <row r="2767" ht="15.75" customHeight="1">
      <c r="A2767" s="5" t="s">
        <v>737</v>
      </c>
      <c r="B2767" s="15" t="s">
        <v>1083</v>
      </c>
      <c r="C2767" s="5">
        <v>133073.0</v>
      </c>
      <c r="D2767" s="5">
        <v>97.0</v>
      </c>
      <c r="E2767" s="5">
        <v>21.0</v>
      </c>
      <c r="F2767" s="5">
        <v>8.0</v>
      </c>
    </row>
    <row r="2768" ht="15.75" customHeight="1">
      <c r="A2768" s="5" t="s">
        <v>1727</v>
      </c>
      <c r="B2768" s="15" t="s">
        <v>1083</v>
      </c>
      <c r="C2768" s="5">
        <v>12956.0</v>
      </c>
      <c r="D2768" s="5">
        <v>13.0</v>
      </c>
      <c r="E2768" s="5">
        <v>2.0</v>
      </c>
      <c r="F2768" s="5">
        <v>1.0</v>
      </c>
    </row>
    <row r="2769" ht="15.75" customHeight="1">
      <c r="A2769" s="5" t="s">
        <v>1728</v>
      </c>
      <c r="B2769" s="15" t="s">
        <v>1083</v>
      </c>
      <c r="C2769" s="5">
        <v>21909.0</v>
      </c>
      <c r="D2769" s="5">
        <v>8.0</v>
      </c>
      <c r="E2769" s="5">
        <v>1.0</v>
      </c>
      <c r="F2769" s="5">
        <v>0.0</v>
      </c>
    </row>
    <row r="2770" ht="15.75" customHeight="1">
      <c r="A2770" s="5" t="s">
        <v>581</v>
      </c>
      <c r="B2770" s="15" t="s">
        <v>1083</v>
      </c>
      <c r="C2770" s="5">
        <v>489143.0</v>
      </c>
      <c r="D2770" s="5">
        <v>321.0</v>
      </c>
      <c r="E2770" s="5">
        <v>40.0</v>
      </c>
      <c r="F2770" s="5">
        <v>46.0</v>
      </c>
    </row>
    <row r="2771" ht="15.75" customHeight="1">
      <c r="A2771" s="5" t="s">
        <v>738</v>
      </c>
      <c r="B2771" s="15" t="s">
        <v>1083</v>
      </c>
      <c r="C2771" s="5">
        <v>46391.0</v>
      </c>
      <c r="D2771" s="5">
        <v>20.0</v>
      </c>
      <c r="E2771" s="5">
        <v>5.0</v>
      </c>
      <c r="F2771" s="5">
        <v>2.0</v>
      </c>
    </row>
    <row r="2772" ht="15.75" customHeight="1">
      <c r="A2772" s="5" t="s">
        <v>1729</v>
      </c>
      <c r="B2772" s="15" t="s">
        <v>1083</v>
      </c>
      <c r="C2772" s="5">
        <v>7786.0</v>
      </c>
      <c r="D2772" s="5">
        <v>3.0</v>
      </c>
      <c r="E2772" s="5">
        <v>4.0</v>
      </c>
      <c r="F2772" s="5">
        <v>0.0</v>
      </c>
    </row>
    <row r="2773" ht="15.75" customHeight="1">
      <c r="A2773" s="5" t="s">
        <v>1730</v>
      </c>
      <c r="B2773" s="15" t="s">
        <v>1083</v>
      </c>
      <c r="C2773" s="5">
        <v>61717.0</v>
      </c>
      <c r="D2773" s="5">
        <v>36.0</v>
      </c>
      <c r="E2773" s="5">
        <v>9.0</v>
      </c>
      <c r="F2773" s="5">
        <v>1.0</v>
      </c>
    </row>
    <row r="2774" ht="15.75" customHeight="1">
      <c r="A2774" s="5" t="s">
        <v>1383</v>
      </c>
      <c r="B2774" s="15" t="s">
        <v>1083</v>
      </c>
      <c r="C2774" s="5">
        <v>43171.0</v>
      </c>
      <c r="D2774" s="5">
        <v>15.0</v>
      </c>
      <c r="E2774" s="5">
        <v>4.0</v>
      </c>
      <c r="F2774" s="5">
        <v>2.0</v>
      </c>
    </row>
    <row r="2775" ht="15.75" customHeight="1">
      <c r="A2775" s="5" t="s">
        <v>1731</v>
      </c>
      <c r="B2775" s="15" t="s">
        <v>1083</v>
      </c>
      <c r="C2775" s="5">
        <v>8324.0</v>
      </c>
      <c r="D2775" s="5">
        <v>7.0</v>
      </c>
      <c r="E2775" s="5">
        <v>2.0</v>
      </c>
      <c r="F2775" s="5">
        <v>0.0</v>
      </c>
    </row>
    <row r="2776" ht="15.75" customHeight="1">
      <c r="A2776" s="5" t="s">
        <v>1732</v>
      </c>
      <c r="B2776" s="15" t="s">
        <v>1083</v>
      </c>
      <c r="C2776" s="5">
        <v>18326.0</v>
      </c>
      <c r="D2776" s="5">
        <v>18.0</v>
      </c>
      <c r="E2776" s="5">
        <v>2.0</v>
      </c>
      <c r="F2776" s="5">
        <v>1.0</v>
      </c>
    </row>
    <row r="2777" ht="15.75" customHeight="1">
      <c r="A2777" s="5" t="s">
        <v>1733</v>
      </c>
      <c r="B2777" s="15" t="s">
        <v>1083</v>
      </c>
      <c r="C2777" s="5">
        <v>14338.0</v>
      </c>
      <c r="D2777" s="5">
        <v>6.0</v>
      </c>
      <c r="E2777" s="5">
        <v>4.0</v>
      </c>
      <c r="F2777" s="5">
        <v>0.0</v>
      </c>
    </row>
    <row r="2778" ht="15.75" customHeight="1">
      <c r="A2778" s="5" t="s">
        <v>1734</v>
      </c>
      <c r="B2778" s="15" t="s">
        <v>1083</v>
      </c>
      <c r="C2778" s="5">
        <v>12175.0</v>
      </c>
      <c r="D2778" s="5">
        <v>3.0</v>
      </c>
      <c r="E2778" s="5">
        <v>1.0</v>
      </c>
      <c r="F2778" s="5">
        <v>0.0</v>
      </c>
    </row>
    <row r="2779" ht="15.75" customHeight="1">
      <c r="A2779" s="5" t="s">
        <v>1388</v>
      </c>
      <c r="B2779" s="15" t="s">
        <v>1749</v>
      </c>
      <c r="C2779" s="5">
        <v>6424.0</v>
      </c>
      <c r="D2779" s="5">
        <v>11.0</v>
      </c>
      <c r="E2779" s="5">
        <v>4.0</v>
      </c>
      <c r="F2779" s="5">
        <v>0.0</v>
      </c>
    </row>
    <row r="2780" ht="15.75" customHeight="1">
      <c r="A2780" s="5" t="s">
        <v>1736</v>
      </c>
      <c r="B2780" s="15" t="s">
        <v>1749</v>
      </c>
      <c r="C2780" s="5">
        <v>51435.0</v>
      </c>
      <c r="D2780" s="5">
        <v>31.0</v>
      </c>
      <c r="E2780" s="5">
        <v>5.0</v>
      </c>
      <c r="F2780" s="5">
        <v>6.0</v>
      </c>
    </row>
    <row r="2781" ht="15.75" customHeight="1">
      <c r="A2781" s="5" t="s">
        <v>1737</v>
      </c>
      <c r="B2781" s="15" t="s">
        <v>1749</v>
      </c>
      <c r="C2781" s="5">
        <v>118177.0</v>
      </c>
      <c r="D2781" s="5">
        <v>88.0</v>
      </c>
      <c r="E2781" s="5">
        <v>15.0</v>
      </c>
      <c r="F2781" s="5">
        <v>11.0</v>
      </c>
    </row>
    <row r="2782" ht="15.75" customHeight="1">
      <c r="A2782" s="5" t="s">
        <v>1089</v>
      </c>
      <c r="B2782" s="15" t="s">
        <v>1749</v>
      </c>
      <c r="C2782" s="5">
        <v>20659.0</v>
      </c>
      <c r="D2782" s="5">
        <v>14.0</v>
      </c>
      <c r="E2782" s="5">
        <v>6.0</v>
      </c>
      <c r="F2782" s="5">
        <v>1.0</v>
      </c>
    </row>
    <row r="2783" ht="15.75" customHeight="1">
      <c r="A2783" s="5" t="s">
        <v>1738</v>
      </c>
      <c r="B2783" s="15" t="s">
        <v>1749</v>
      </c>
      <c r="C2783" s="5">
        <v>1127.0</v>
      </c>
      <c r="D2783" s="5">
        <v>0.0</v>
      </c>
      <c r="E2783" s="5">
        <v>1.0</v>
      </c>
      <c r="F2783" s="5">
        <v>0.0</v>
      </c>
    </row>
    <row r="2784" ht="15.75" customHeight="1">
      <c r="A2784" s="5" t="s">
        <v>639</v>
      </c>
      <c r="B2784" s="15" t="s">
        <v>1749</v>
      </c>
      <c r="C2784" s="5">
        <v>329448.0</v>
      </c>
      <c r="D2784" s="5">
        <v>210.0</v>
      </c>
      <c r="E2784" s="5">
        <v>23.0</v>
      </c>
      <c r="F2784" s="5">
        <v>23.0</v>
      </c>
    </row>
    <row r="2785" ht="15.75" customHeight="1">
      <c r="A2785" s="5" t="s">
        <v>1739</v>
      </c>
      <c r="B2785" s="15" t="s">
        <v>1749</v>
      </c>
      <c r="C2785" s="5">
        <v>20260.0</v>
      </c>
      <c r="D2785" s="5">
        <v>12.0</v>
      </c>
      <c r="E2785" s="5">
        <v>5.0</v>
      </c>
      <c r="F2785" s="5">
        <v>4.0</v>
      </c>
    </row>
    <row r="2786" ht="15.75" customHeight="1">
      <c r="A2786" s="5" t="s">
        <v>1740</v>
      </c>
      <c r="B2786" s="15" t="s">
        <v>1749</v>
      </c>
      <c r="C2786" s="5">
        <v>10625.0</v>
      </c>
      <c r="D2786" s="5">
        <v>8.0</v>
      </c>
      <c r="E2786" s="5">
        <v>5.0</v>
      </c>
      <c r="F2786" s="5">
        <v>0.0</v>
      </c>
    </row>
    <row r="2787" ht="15.75" customHeight="1">
      <c r="A2787" s="5" t="s">
        <v>278</v>
      </c>
      <c r="B2787" s="15" t="s">
        <v>1749</v>
      </c>
      <c r="C2787" s="5">
        <v>4995.0</v>
      </c>
      <c r="D2787" s="5">
        <v>14.0</v>
      </c>
      <c r="E2787" s="5">
        <v>3.0</v>
      </c>
      <c r="F2787" s="5">
        <v>0.0</v>
      </c>
    </row>
    <row r="2788" ht="15.75" customHeight="1">
      <c r="A2788" s="5" t="s">
        <v>280</v>
      </c>
      <c r="B2788" s="15" t="s">
        <v>1749</v>
      </c>
      <c r="C2788" s="5">
        <v>9420.0</v>
      </c>
      <c r="D2788" s="5">
        <v>9.0</v>
      </c>
      <c r="E2788" s="5">
        <v>4.0</v>
      </c>
      <c r="F2788" s="5">
        <v>1.0</v>
      </c>
    </row>
    <row r="2789" ht="15.75" customHeight="1">
      <c r="A2789" s="5" t="s">
        <v>912</v>
      </c>
      <c r="B2789" s="15" t="s">
        <v>1749</v>
      </c>
      <c r="C2789" s="5">
        <v>47185.0</v>
      </c>
      <c r="D2789" s="5">
        <v>34.0</v>
      </c>
      <c r="E2789" s="5">
        <v>3.0</v>
      </c>
      <c r="F2789" s="5">
        <v>4.0</v>
      </c>
    </row>
    <row r="2790" ht="15.75" customHeight="1">
      <c r="A2790" s="5" t="s">
        <v>1741</v>
      </c>
      <c r="B2790" s="15" t="s">
        <v>1749</v>
      </c>
      <c r="C2790" s="5">
        <v>10421.0</v>
      </c>
      <c r="D2790" s="5">
        <v>9.0</v>
      </c>
      <c r="E2790" s="5">
        <v>2.0</v>
      </c>
      <c r="F2790" s="5">
        <v>0.0</v>
      </c>
    </row>
    <row r="2791" ht="15.75" customHeight="1">
      <c r="A2791" s="5" t="s">
        <v>552</v>
      </c>
      <c r="B2791" s="15" t="s">
        <v>1749</v>
      </c>
      <c r="C2791" s="5">
        <v>7228.0</v>
      </c>
      <c r="D2791" s="5">
        <v>6.0</v>
      </c>
      <c r="E2791" s="5">
        <v>3.0</v>
      </c>
      <c r="F2791" s="5">
        <v>2.0</v>
      </c>
    </row>
    <row r="2792" ht="15.75" customHeight="1">
      <c r="A2792" s="5" t="s">
        <v>1742</v>
      </c>
      <c r="B2792" s="15" t="s">
        <v>1749</v>
      </c>
      <c r="C2792" s="5">
        <v>12560.0</v>
      </c>
      <c r="D2792" s="5">
        <v>12.0</v>
      </c>
      <c r="E2792" s="5">
        <v>5.0</v>
      </c>
      <c r="F2792" s="5">
        <v>0.0</v>
      </c>
    </row>
    <row r="2793" ht="15.75" customHeight="1">
      <c r="A2793" s="5" t="s">
        <v>73</v>
      </c>
      <c r="B2793" s="15" t="s">
        <v>1749</v>
      </c>
      <c r="C2793" s="5">
        <v>10636.0</v>
      </c>
      <c r="D2793" s="5">
        <v>4.0</v>
      </c>
      <c r="E2793" s="5">
        <v>1.0</v>
      </c>
      <c r="F2793" s="5">
        <v>0.0</v>
      </c>
    </row>
    <row r="2794" ht="15.75" customHeight="1">
      <c r="A2794" s="5" t="s">
        <v>1743</v>
      </c>
      <c r="B2794" s="15" t="s">
        <v>1749</v>
      </c>
      <c r="C2794" s="5">
        <v>1479.0</v>
      </c>
      <c r="D2794" s="5">
        <v>2.0</v>
      </c>
      <c r="E2794" s="5">
        <v>3.0</v>
      </c>
      <c r="F2794" s="5">
        <v>0.0</v>
      </c>
    </row>
    <row r="2795" ht="15.75" customHeight="1">
      <c r="A2795" s="5" t="s">
        <v>1744</v>
      </c>
      <c r="B2795" s="15" t="s">
        <v>1749</v>
      </c>
      <c r="C2795" s="5">
        <v>2274.0</v>
      </c>
      <c r="D2795" s="5">
        <v>7.0</v>
      </c>
      <c r="E2795" s="5">
        <v>0.0</v>
      </c>
      <c r="F2795" s="5">
        <v>0.0</v>
      </c>
    </row>
    <row r="2796" ht="15.75" customHeight="1">
      <c r="A2796" s="5" t="s">
        <v>1745</v>
      </c>
      <c r="B2796" s="15" t="s">
        <v>1749</v>
      </c>
      <c r="C2796" s="5">
        <v>1091389.0</v>
      </c>
      <c r="D2796" s="5">
        <v>906.0</v>
      </c>
      <c r="E2796" s="5">
        <v>147.0</v>
      </c>
      <c r="F2796" s="5">
        <v>104.0</v>
      </c>
    </row>
    <row r="2797" ht="15.75" customHeight="1">
      <c r="A2797" s="5" t="s">
        <v>304</v>
      </c>
      <c r="B2797" s="15" t="s">
        <v>1749</v>
      </c>
      <c r="C2797" s="5">
        <v>15208.0</v>
      </c>
      <c r="D2797" s="5">
        <v>6.0</v>
      </c>
      <c r="E2797" s="5">
        <v>2.0</v>
      </c>
      <c r="F2797" s="5">
        <v>0.0</v>
      </c>
    </row>
    <row r="2798" ht="15.75" customHeight="1">
      <c r="A2798" s="5" t="s">
        <v>1746</v>
      </c>
      <c r="B2798" s="15" t="s">
        <v>1749</v>
      </c>
      <c r="C2798" s="5">
        <v>28367.0</v>
      </c>
      <c r="D2798" s="5">
        <v>15.0</v>
      </c>
      <c r="E2798" s="5">
        <v>4.0</v>
      </c>
      <c r="F2798" s="5">
        <v>0.0</v>
      </c>
    </row>
    <row r="2799" ht="15.75" customHeight="1">
      <c r="A2799" s="5" t="s">
        <v>189</v>
      </c>
      <c r="B2799" s="15" t="s">
        <v>1749</v>
      </c>
      <c r="C2799" s="5">
        <v>20821.0</v>
      </c>
      <c r="D2799" s="5">
        <v>16.0</v>
      </c>
      <c r="E2799" s="5">
        <v>3.0</v>
      </c>
      <c r="F2799" s="5">
        <v>1.0</v>
      </c>
    </row>
    <row r="2800" ht="15.75" customHeight="1">
      <c r="A2800" s="5" t="s">
        <v>307</v>
      </c>
      <c r="B2800" s="15" t="s">
        <v>1749</v>
      </c>
      <c r="C2800" s="5">
        <v>39005.0</v>
      </c>
      <c r="D2800" s="5">
        <v>39.0</v>
      </c>
      <c r="E2800" s="5">
        <v>10.0</v>
      </c>
      <c r="F2800" s="5">
        <v>11.0</v>
      </c>
    </row>
    <row r="2801" ht="15.75" customHeight="1">
      <c r="A2801" s="5" t="s">
        <v>1747</v>
      </c>
      <c r="B2801" s="15" t="s">
        <v>1749</v>
      </c>
      <c r="C2801" s="5">
        <v>61599.0</v>
      </c>
      <c r="D2801" s="5">
        <v>29.0</v>
      </c>
      <c r="E2801" s="5">
        <v>5.0</v>
      </c>
      <c r="F2801" s="5">
        <v>2.0</v>
      </c>
    </row>
    <row r="2802" ht="15.75" customHeight="1">
      <c r="A2802" s="5" t="s">
        <v>1748</v>
      </c>
      <c r="B2802" s="15" t="s">
        <v>1749</v>
      </c>
      <c r="C2802" s="5">
        <v>36958.0</v>
      </c>
      <c r="D2802" s="5">
        <v>20.0</v>
      </c>
      <c r="E2802" s="5">
        <v>2.0</v>
      </c>
      <c r="F2802" s="5">
        <v>4.0</v>
      </c>
    </row>
    <row r="2803" ht="15.75" customHeight="1">
      <c r="A2803" s="5" t="s">
        <v>1749</v>
      </c>
      <c r="B2803" s="15" t="s">
        <v>1749</v>
      </c>
      <c r="C2803" s="5">
        <v>561232.0</v>
      </c>
      <c r="D2803" s="5">
        <v>351.0</v>
      </c>
      <c r="E2803" s="5">
        <v>43.0</v>
      </c>
      <c r="F2803" s="5">
        <v>44.0</v>
      </c>
    </row>
    <row r="2804" ht="15.75" customHeight="1">
      <c r="A2804" s="5" t="s">
        <v>1750</v>
      </c>
      <c r="B2804" s="15" t="s">
        <v>1749</v>
      </c>
      <c r="C2804" s="5">
        <v>27789.0</v>
      </c>
      <c r="D2804" s="5">
        <v>22.0</v>
      </c>
      <c r="E2804" s="5">
        <v>4.0</v>
      </c>
      <c r="F2804" s="5">
        <v>1.0</v>
      </c>
    </row>
    <row r="2805" ht="15.75" customHeight="1">
      <c r="A2805" s="5" t="s">
        <v>86</v>
      </c>
      <c r="B2805" s="15" t="s">
        <v>1749</v>
      </c>
      <c r="C2805" s="5">
        <v>151857.0</v>
      </c>
      <c r="D2805" s="5">
        <v>116.0</v>
      </c>
      <c r="E2805" s="5">
        <v>19.0</v>
      </c>
      <c r="F2805" s="5">
        <v>20.0</v>
      </c>
    </row>
    <row r="2806" ht="15.75" customHeight="1">
      <c r="A2806" s="5" t="s">
        <v>480</v>
      </c>
      <c r="B2806" s="15" t="s">
        <v>1749</v>
      </c>
      <c r="C2806" s="5">
        <v>2722.0</v>
      </c>
      <c r="D2806" s="5">
        <v>2.0</v>
      </c>
      <c r="E2806" s="5">
        <v>2.0</v>
      </c>
      <c r="F2806" s="5">
        <v>0.0</v>
      </c>
    </row>
    <row r="2807" ht="15.75" customHeight="1">
      <c r="A2807" s="5" t="s">
        <v>1751</v>
      </c>
      <c r="B2807" s="15" t="s">
        <v>1749</v>
      </c>
      <c r="C2807" s="5">
        <v>240536.0</v>
      </c>
      <c r="D2807" s="5">
        <v>145.0</v>
      </c>
      <c r="E2807" s="5">
        <v>34.0</v>
      </c>
      <c r="F2807" s="5">
        <v>14.0</v>
      </c>
    </row>
    <row r="2808" ht="15.75" customHeight="1">
      <c r="A2808" s="5" t="s">
        <v>1752</v>
      </c>
      <c r="B2808" s="15" t="s">
        <v>8627</v>
      </c>
      <c r="C2808" s="5">
        <v>36979.0</v>
      </c>
      <c r="D2808" s="5">
        <v>17.0</v>
      </c>
      <c r="E2808" s="5">
        <v>15.0</v>
      </c>
      <c r="F2808" s="5">
        <v>6.0</v>
      </c>
    </row>
    <row r="2809" ht="15.75" customHeight="1">
      <c r="A2809" s="5" t="s">
        <v>1754</v>
      </c>
      <c r="B2809" s="15" t="s">
        <v>8627</v>
      </c>
      <c r="C2809" s="5">
        <v>36476.0</v>
      </c>
      <c r="D2809" s="5">
        <v>30.0</v>
      </c>
      <c r="E2809" s="5">
        <v>14.0</v>
      </c>
      <c r="F2809" s="5">
        <v>13.0</v>
      </c>
    </row>
    <row r="2810" ht="15.75" customHeight="1">
      <c r="A2810" s="5" t="s">
        <v>1755</v>
      </c>
      <c r="B2810" s="15" t="s">
        <v>8627</v>
      </c>
      <c r="C2810" s="5">
        <v>30971.0</v>
      </c>
      <c r="D2810" s="5">
        <v>19.0</v>
      </c>
      <c r="E2810" s="5">
        <v>9.0</v>
      </c>
      <c r="F2810" s="5">
        <v>2.0</v>
      </c>
    </row>
    <row r="2811" ht="15.75" customHeight="1">
      <c r="A2811" s="5" t="s">
        <v>1756</v>
      </c>
      <c r="B2811" s="15" t="s">
        <v>8627</v>
      </c>
      <c r="C2811" s="5">
        <v>160850.0</v>
      </c>
      <c r="D2811" s="5">
        <v>120.0</v>
      </c>
      <c r="E2811" s="5">
        <v>42.0</v>
      </c>
      <c r="F2811" s="5">
        <v>28.0</v>
      </c>
    </row>
    <row r="2812" ht="15.75" customHeight="1">
      <c r="A2812" s="5" t="s">
        <v>879</v>
      </c>
      <c r="B2812" s="15" t="s">
        <v>8627</v>
      </c>
      <c r="C2812" s="5">
        <v>6124.0</v>
      </c>
      <c r="D2812" s="5">
        <v>1.0</v>
      </c>
      <c r="E2812" s="5">
        <v>2.0</v>
      </c>
      <c r="F2812" s="5">
        <v>0.0</v>
      </c>
    </row>
    <row r="2813" ht="15.75" customHeight="1">
      <c r="A2813" s="5" t="s">
        <v>51</v>
      </c>
      <c r="B2813" s="15" t="s">
        <v>8627</v>
      </c>
      <c r="C2813" s="5">
        <v>48714.0</v>
      </c>
      <c r="D2813" s="5">
        <v>23.0</v>
      </c>
      <c r="E2813" s="5">
        <v>17.0</v>
      </c>
      <c r="F2813" s="5">
        <v>3.0</v>
      </c>
    </row>
    <row r="2814" ht="15.75" customHeight="1">
      <c r="A2814" s="5" t="s">
        <v>1757</v>
      </c>
      <c r="B2814" s="15" t="s">
        <v>8627</v>
      </c>
      <c r="C2814" s="5">
        <v>6973.0</v>
      </c>
      <c r="D2814" s="5">
        <v>1.0</v>
      </c>
      <c r="E2814" s="5">
        <v>4.0</v>
      </c>
      <c r="F2814" s="5">
        <v>0.0</v>
      </c>
    </row>
    <row r="2815" ht="15.75" customHeight="1">
      <c r="A2815" s="5" t="s">
        <v>1758</v>
      </c>
      <c r="B2815" s="15" t="s">
        <v>8627</v>
      </c>
      <c r="C2815" s="5">
        <v>25112.0</v>
      </c>
      <c r="D2815" s="5">
        <v>18.0</v>
      </c>
      <c r="E2815" s="5">
        <v>9.0</v>
      </c>
      <c r="F2815" s="5">
        <v>5.0</v>
      </c>
    </row>
    <row r="2816" ht="15.75" customHeight="1">
      <c r="A2816" s="5" t="s">
        <v>226</v>
      </c>
      <c r="B2816" s="15" t="s">
        <v>8627</v>
      </c>
      <c r="C2816" s="5">
        <v>28868.0</v>
      </c>
      <c r="D2816" s="5">
        <v>9.0</v>
      </c>
      <c r="E2816" s="5">
        <v>7.0</v>
      </c>
      <c r="F2816" s="5">
        <v>1.0</v>
      </c>
    </row>
    <row r="2817" ht="15.75" customHeight="1">
      <c r="A2817" s="5" t="s">
        <v>822</v>
      </c>
      <c r="B2817" s="15" t="s">
        <v>8627</v>
      </c>
      <c r="C2817" s="5">
        <v>27080.0</v>
      </c>
      <c r="D2817" s="5">
        <v>12.0</v>
      </c>
      <c r="E2817" s="5">
        <v>13.0</v>
      </c>
      <c r="F2817" s="5">
        <v>1.0</v>
      </c>
    </row>
    <row r="2818" ht="15.75" customHeight="1">
      <c r="A2818" s="5" t="s">
        <v>1759</v>
      </c>
      <c r="B2818" s="15" t="s">
        <v>8627</v>
      </c>
      <c r="C2818" s="5">
        <v>60179.0</v>
      </c>
      <c r="D2818" s="5">
        <v>44.0</v>
      </c>
      <c r="E2818" s="5">
        <v>19.0</v>
      </c>
      <c r="F2818" s="5">
        <v>6.0</v>
      </c>
    </row>
    <row r="2819" ht="15.75" customHeight="1">
      <c r="A2819" s="5" t="s">
        <v>86</v>
      </c>
      <c r="B2819" s="15" t="s">
        <v>8627</v>
      </c>
      <c r="C2819" s="5">
        <v>59003.0</v>
      </c>
      <c r="D2819" s="5">
        <v>33.0</v>
      </c>
      <c r="E2819" s="5">
        <v>26.0</v>
      </c>
      <c r="F2819" s="5">
        <v>12.0</v>
      </c>
    </row>
    <row r="2820" ht="15.75" customHeight="1">
      <c r="A2820" s="5" t="s">
        <v>320</v>
      </c>
      <c r="B2820" s="15" t="s">
        <v>8627</v>
      </c>
      <c r="C2820" s="5">
        <v>43733.0</v>
      </c>
      <c r="D2820" s="5">
        <v>38.0</v>
      </c>
      <c r="E2820" s="5">
        <v>22.0</v>
      </c>
      <c r="F2820" s="5">
        <v>6.0</v>
      </c>
    </row>
    <row r="2821" ht="15.75" customHeight="1">
      <c r="A2821" s="5" t="s">
        <v>1760</v>
      </c>
      <c r="B2821" s="15" t="s">
        <v>8627</v>
      </c>
      <c r="C2821" s="5">
        <v>55922.0</v>
      </c>
      <c r="D2821" s="5">
        <v>32.0</v>
      </c>
      <c r="E2821" s="5">
        <v>25.0</v>
      </c>
      <c r="F2821" s="5">
        <v>8.0</v>
      </c>
    </row>
    <row r="2822" ht="15.75" customHeight="1">
      <c r="A2822" s="5" t="s">
        <v>1761</v>
      </c>
      <c r="B2822" s="15" t="s">
        <v>8628</v>
      </c>
      <c r="C2822" s="5">
        <v>33024.0</v>
      </c>
      <c r="D2822" s="5">
        <v>18.0</v>
      </c>
      <c r="E2822" s="5">
        <v>11.0</v>
      </c>
      <c r="F2822" s="5">
        <v>2.0</v>
      </c>
    </row>
    <row r="2823" ht="15.75" customHeight="1">
      <c r="A2823" s="5" t="s">
        <v>1763</v>
      </c>
      <c r="B2823" s="15" t="s">
        <v>8628</v>
      </c>
      <c r="C2823" s="5">
        <v>104235.0</v>
      </c>
      <c r="D2823" s="5">
        <v>58.0</v>
      </c>
      <c r="E2823" s="5">
        <v>18.0</v>
      </c>
      <c r="F2823" s="5">
        <v>14.0</v>
      </c>
    </row>
    <row r="2824" ht="15.75" customHeight="1">
      <c r="A2824" s="5" t="s">
        <v>1254</v>
      </c>
      <c r="B2824" s="15" t="s">
        <v>8628</v>
      </c>
      <c r="C2824" s="5">
        <v>15884.0</v>
      </c>
      <c r="D2824" s="5">
        <v>7.0</v>
      </c>
      <c r="E2824" s="5">
        <v>2.0</v>
      </c>
      <c r="F2824" s="5">
        <v>0.0</v>
      </c>
    </row>
    <row r="2825" ht="15.75" customHeight="1">
      <c r="A2825" s="5" t="s">
        <v>1764</v>
      </c>
      <c r="B2825" s="15" t="s">
        <v>8628</v>
      </c>
      <c r="C2825" s="5">
        <v>12764.0</v>
      </c>
      <c r="D2825" s="5">
        <v>4.0</v>
      </c>
      <c r="E2825" s="5">
        <v>1.0</v>
      </c>
      <c r="F2825" s="5">
        <v>0.0</v>
      </c>
    </row>
    <row r="2826" ht="15.75" customHeight="1">
      <c r="A2826" s="5" t="s">
        <v>1765</v>
      </c>
      <c r="B2826" s="15" t="s">
        <v>8628</v>
      </c>
      <c r="C2826" s="5">
        <v>32060.0</v>
      </c>
      <c r="D2826" s="5">
        <v>16.0</v>
      </c>
      <c r="E2826" s="5">
        <v>7.0</v>
      </c>
      <c r="F2826" s="5">
        <v>1.0</v>
      </c>
    </row>
    <row r="2827" ht="15.75" customHeight="1">
      <c r="A2827" s="5" t="s">
        <v>1766</v>
      </c>
      <c r="B2827" s="15" t="s">
        <v>8628</v>
      </c>
      <c r="C2827" s="5">
        <v>15273.0</v>
      </c>
      <c r="D2827" s="5">
        <v>7.0</v>
      </c>
      <c r="E2827" s="5">
        <v>1.0</v>
      </c>
      <c r="F2827" s="5">
        <v>3.0</v>
      </c>
    </row>
    <row r="2828" ht="15.75" customHeight="1">
      <c r="A2828" s="5" t="s">
        <v>1767</v>
      </c>
      <c r="B2828" s="15" t="s">
        <v>8628</v>
      </c>
      <c r="C2828" s="5">
        <v>225702.0</v>
      </c>
      <c r="D2828" s="5">
        <v>237.0</v>
      </c>
      <c r="E2828" s="5">
        <v>45.0</v>
      </c>
      <c r="F2828" s="5">
        <v>47.0</v>
      </c>
    </row>
    <row r="2829" ht="15.75" customHeight="1">
      <c r="A2829" s="5" t="s">
        <v>1768</v>
      </c>
      <c r="B2829" s="15" t="s">
        <v>8628</v>
      </c>
      <c r="C2829" s="5">
        <v>74198.0</v>
      </c>
      <c r="D2829" s="5">
        <v>27.0</v>
      </c>
      <c r="E2829" s="5">
        <v>11.0</v>
      </c>
      <c r="F2829" s="5">
        <v>4.0</v>
      </c>
    </row>
    <row r="2830" ht="15.75" customHeight="1">
      <c r="A2830" s="5" t="s">
        <v>744</v>
      </c>
      <c r="B2830" s="15" t="s">
        <v>8628</v>
      </c>
      <c r="C2830" s="5">
        <v>4560.0</v>
      </c>
      <c r="D2830" s="5">
        <v>1.0</v>
      </c>
      <c r="E2830" s="5">
        <v>1.0</v>
      </c>
      <c r="F2830" s="5">
        <v>0.0</v>
      </c>
    </row>
    <row r="2831" ht="15.75" customHeight="1">
      <c r="A2831" s="5" t="s">
        <v>1447</v>
      </c>
      <c r="B2831" s="15" t="s">
        <v>8628</v>
      </c>
      <c r="C2831" s="5">
        <v>77087.0</v>
      </c>
      <c r="D2831" s="5">
        <v>20.0</v>
      </c>
      <c r="E2831" s="5">
        <v>5.0</v>
      </c>
      <c r="F2831" s="5">
        <v>4.0</v>
      </c>
    </row>
    <row r="2832" ht="15.75" customHeight="1">
      <c r="A2832" s="5" t="s">
        <v>1769</v>
      </c>
      <c r="B2832" s="15" t="s">
        <v>8628</v>
      </c>
      <c r="C2832" s="5">
        <v>6600.0</v>
      </c>
      <c r="D2832" s="5">
        <v>2.0</v>
      </c>
      <c r="E2832" s="5">
        <v>0.0</v>
      </c>
      <c r="F2832" s="5">
        <v>0.0</v>
      </c>
    </row>
    <row r="2833" ht="15.75" customHeight="1">
      <c r="A2833" s="5" t="s">
        <v>1770</v>
      </c>
      <c r="B2833" s="15" t="s">
        <v>8628</v>
      </c>
      <c r="C2833" s="5">
        <v>33128.0</v>
      </c>
      <c r="D2833" s="5">
        <v>19.0</v>
      </c>
      <c r="E2833" s="5">
        <v>5.0</v>
      </c>
      <c r="F2833" s="5">
        <v>2.0</v>
      </c>
    </row>
    <row r="2834" ht="15.75" customHeight="1">
      <c r="A2834" s="5" t="s">
        <v>1261</v>
      </c>
      <c r="B2834" s="15" t="s">
        <v>8628</v>
      </c>
      <c r="C2834" s="5">
        <v>16473.0</v>
      </c>
      <c r="D2834" s="5">
        <v>3.0</v>
      </c>
      <c r="E2834" s="5">
        <v>2.0</v>
      </c>
      <c r="F2834" s="5">
        <v>1.0</v>
      </c>
    </row>
    <row r="2835" ht="15.75" customHeight="1">
      <c r="A2835" s="5" t="s">
        <v>634</v>
      </c>
      <c r="B2835" s="15" t="s">
        <v>8628</v>
      </c>
      <c r="C2835" s="5">
        <v>23223.0</v>
      </c>
      <c r="D2835" s="5">
        <v>9.0</v>
      </c>
      <c r="E2835" s="5">
        <v>8.0</v>
      </c>
      <c r="F2835" s="5">
        <v>2.0</v>
      </c>
    </row>
    <row r="2836" ht="15.75" customHeight="1">
      <c r="A2836" s="5" t="s">
        <v>1771</v>
      </c>
      <c r="B2836" s="15" t="s">
        <v>8628</v>
      </c>
      <c r="C2836" s="5">
        <v>16916.0</v>
      </c>
      <c r="D2836" s="5">
        <v>2.0</v>
      </c>
      <c r="E2836" s="5">
        <v>4.0</v>
      </c>
      <c r="F2836" s="5">
        <v>0.0</v>
      </c>
    </row>
    <row r="2837" ht="15.75" customHeight="1">
      <c r="A2837" s="5" t="s">
        <v>754</v>
      </c>
      <c r="B2837" s="15" t="s">
        <v>8628</v>
      </c>
      <c r="C2837" s="5">
        <v>55182.0</v>
      </c>
      <c r="D2837" s="5">
        <v>42.0</v>
      </c>
      <c r="E2837" s="5">
        <v>10.0</v>
      </c>
      <c r="F2837" s="5">
        <v>7.0</v>
      </c>
    </row>
    <row r="2838" ht="15.75" customHeight="1">
      <c r="A2838" s="5" t="s">
        <v>861</v>
      </c>
      <c r="B2838" s="15" t="s">
        <v>8628</v>
      </c>
      <c r="C2838" s="5">
        <v>29803.0</v>
      </c>
      <c r="D2838" s="5">
        <v>8.0</v>
      </c>
      <c r="E2838" s="5">
        <v>3.0</v>
      </c>
      <c r="F2838" s="5">
        <v>2.0</v>
      </c>
    </row>
    <row r="2839" ht="15.75" customHeight="1">
      <c r="A2839" s="5" t="s">
        <v>146</v>
      </c>
      <c r="B2839" s="15" t="s">
        <v>8628</v>
      </c>
      <c r="C2839" s="5">
        <v>29622.0</v>
      </c>
      <c r="D2839" s="5">
        <v>12.0</v>
      </c>
      <c r="E2839" s="5">
        <v>4.0</v>
      </c>
      <c r="F2839" s="5">
        <v>1.0</v>
      </c>
    </row>
    <row r="2840" ht="15.75" customHeight="1">
      <c r="A2840" s="5" t="s">
        <v>1772</v>
      </c>
      <c r="B2840" s="15" t="s">
        <v>8628</v>
      </c>
      <c r="C2840" s="5">
        <v>7016.0</v>
      </c>
      <c r="D2840" s="5">
        <v>0.0</v>
      </c>
      <c r="E2840" s="5">
        <v>1.0</v>
      </c>
      <c r="F2840" s="5">
        <v>0.0</v>
      </c>
    </row>
    <row r="2841" ht="15.75" customHeight="1">
      <c r="A2841" s="5" t="s">
        <v>335</v>
      </c>
      <c r="B2841" s="15" t="s">
        <v>8628</v>
      </c>
      <c r="C2841" s="5">
        <v>12155.0</v>
      </c>
      <c r="D2841" s="5">
        <v>3.0</v>
      </c>
      <c r="E2841" s="5">
        <v>1.0</v>
      </c>
      <c r="F2841" s="5">
        <v>0.0</v>
      </c>
    </row>
    <row r="2842" ht="15.75" customHeight="1">
      <c r="A2842" s="5" t="s">
        <v>1488</v>
      </c>
      <c r="B2842" s="15" t="s">
        <v>8628</v>
      </c>
      <c r="C2842" s="5">
        <v>332537.0</v>
      </c>
      <c r="D2842" s="5">
        <v>236.0</v>
      </c>
      <c r="E2842" s="5">
        <v>42.0</v>
      </c>
      <c r="F2842" s="5">
        <v>42.0</v>
      </c>
    </row>
    <row r="2843" ht="15.75" customHeight="1">
      <c r="A2843" s="5" t="s">
        <v>34</v>
      </c>
      <c r="B2843" s="15" t="s">
        <v>8628</v>
      </c>
      <c r="C2843" s="5">
        <v>14334.0</v>
      </c>
      <c r="D2843" s="5">
        <v>6.0</v>
      </c>
      <c r="E2843" s="5">
        <v>2.0</v>
      </c>
      <c r="F2843" s="5">
        <v>0.0</v>
      </c>
    </row>
    <row r="2844" ht="15.75" customHeight="1">
      <c r="A2844" s="5" t="s">
        <v>1394</v>
      </c>
      <c r="B2844" s="15" t="s">
        <v>8628</v>
      </c>
      <c r="C2844" s="5">
        <v>5233.0</v>
      </c>
      <c r="D2844" s="5">
        <v>0.0</v>
      </c>
      <c r="E2844" s="5">
        <v>3.0</v>
      </c>
      <c r="F2844" s="5">
        <v>0.0</v>
      </c>
    </row>
    <row r="2845" ht="15.75" customHeight="1">
      <c r="A2845" s="5" t="s">
        <v>1773</v>
      </c>
      <c r="B2845" s="15" t="s">
        <v>8628</v>
      </c>
      <c r="C2845" s="5">
        <v>49068.0</v>
      </c>
      <c r="D2845" s="5">
        <v>28.0</v>
      </c>
      <c r="E2845" s="5">
        <v>10.0</v>
      </c>
      <c r="F2845" s="5">
        <v>5.0</v>
      </c>
    </row>
    <row r="2846" ht="15.75" customHeight="1">
      <c r="A2846" s="5" t="s">
        <v>539</v>
      </c>
      <c r="B2846" s="15" t="s">
        <v>8628</v>
      </c>
      <c r="C2846" s="5">
        <v>9816.0</v>
      </c>
      <c r="D2846" s="5">
        <v>0.0</v>
      </c>
      <c r="E2846" s="5">
        <v>2.0</v>
      </c>
      <c r="F2846" s="5">
        <v>0.0</v>
      </c>
    </row>
    <row r="2847" ht="15.75" customHeight="1">
      <c r="A2847" s="5" t="s">
        <v>1774</v>
      </c>
      <c r="B2847" s="15" t="s">
        <v>8628</v>
      </c>
      <c r="C2847" s="5">
        <v>15281.0</v>
      </c>
      <c r="D2847" s="5">
        <v>4.0</v>
      </c>
      <c r="E2847" s="5">
        <v>3.0</v>
      </c>
      <c r="F2847" s="5">
        <v>0.0</v>
      </c>
    </row>
    <row r="2848" ht="15.75" customHeight="1">
      <c r="A2848" s="5" t="s">
        <v>1775</v>
      </c>
      <c r="B2848" s="15" t="s">
        <v>8628</v>
      </c>
      <c r="C2848" s="5">
        <v>28129.0</v>
      </c>
      <c r="D2848" s="5">
        <v>6.0</v>
      </c>
      <c r="E2848" s="5">
        <v>5.0</v>
      </c>
      <c r="F2848" s="5">
        <v>1.0</v>
      </c>
    </row>
    <row r="2849" ht="15.75" customHeight="1">
      <c r="A2849" s="5" t="s">
        <v>879</v>
      </c>
      <c r="B2849" s="15" t="s">
        <v>8628</v>
      </c>
      <c r="C2849" s="5">
        <v>11071.0</v>
      </c>
      <c r="D2849" s="5">
        <v>10.0</v>
      </c>
      <c r="E2849" s="5">
        <v>2.0</v>
      </c>
      <c r="F2849" s="5">
        <v>2.0</v>
      </c>
    </row>
    <row r="2850" ht="15.75" customHeight="1">
      <c r="A2850" s="5" t="s">
        <v>1776</v>
      </c>
      <c r="B2850" s="15" t="s">
        <v>8628</v>
      </c>
      <c r="C2850" s="5">
        <v>1135388.0</v>
      </c>
      <c r="D2850" s="5">
        <v>911.0</v>
      </c>
      <c r="E2850" s="5">
        <v>189.0</v>
      </c>
      <c r="F2850" s="5">
        <v>150.0</v>
      </c>
    </row>
    <row r="2851" ht="15.75" customHeight="1">
      <c r="A2851" s="5" t="s">
        <v>1777</v>
      </c>
      <c r="B2851" s="15" t="s">
        <v>8628</v>
      </c>
      <c r="C2851" s="5">
        <v>68379.0</v>
      </c>
      <c r="D2851" s="5">
        <v>55.0</v>
      </c>
      <c r="E2851" s="5">
        <v>12.0</v>
      </c>
      <c r="F2851" s="5">
        <v>9.0</v>
      </c>
    </row>
    <row r="2852" ht="15.75" customHeight="1">
      <c r="A2852" s="5" t="s">
        <v>420</v>
      </c>
      <c r="B2852" s="15" t="s">
        <v>8628</v>
      </c>
      <c r="C2852" s="5">
        <v>15584.0</v>
      </c>
      <c r="D2852" s="5">
        <v>4.0</v>
      </c>
      <c r="E2852" s="5">
        <v>3.0</v>
      </c>
      <c r="F2852" s="5">
        <v>1.0</v>
      </c>
    </row>
    <row r="2853" ht="15.75" customHeight="1">
      <c r="A2853" s="5" t="s">
        <v>1778</v>
      </c>
      <c r="B2853" s="15" t="s">
        <v>8628</v>
      </c>
      <c r="C2853" s="5">
        <v>26009.0</v>
      </c>
      <c r="D2853" s="5">
        <v>5.0</v>
      </c>
      <c r="E2853" s="5">
        <v>3.0</v>
      </c>
      <c r="F2853" s="5">
        <v>2.0</v>
      </c>
    </row>
    <row r="2854" ht="15.75" customHeight="1">
      <c r="A2854" s="5" t="s">
        <v>51</v>
      </c>
      <c r="B2854" s="15" t="s">
        <v>8628</v>
      </c>
      <c r="C2854" s="5">
        <v>56228.0</v>
      </c>
      <c r="D2854" s="5">
        <v>26.0</v>
      </c>
      <c r="E2854" s="5">
        <v>4.0</v>
      </c>
      <c r="F2854" s="5">
        <v>7.0</v>
      </c>
    </row>
    <row r="2855" ht="15.75" customHeight="1">
      <c r="A2855" s="5" t="s">
        <v>865</v>
      </c>
      <c r="B2855" s="15" t="s">
        <v>8628</v>
      </c>
      <c r="C2855" s="5">
        <v>82454.0</v>
      </c>
      <c r="D2855" s="5">
        <v>47.0</v>
      </c>
      <c r="E2855" s="5">
        <v>10.0</v>
      </c>
      <c r="F2855" s="5">
        <v>7.0</v>
      </c>
    </row>
    <row r="2856" ht="15.75" customHeight="1">
      <c r="A2856" s="5" t="s">
        <v>1556</v>
      </c>
      <c r="B2856" s="15" t="s">
        <v>8628</v>
      </c>
      <c r="C2856" s="5">
        <v>16808.0</v>
      </c>
      <c r="D2856" s="5">
        <v>12.0</v>
      </c>
      <c r="E2856" s="5">
        <v>5.0</v>
      </c>
      <c r="F2856" s="5">
        <v>0.0</v>
      </c>
    </row>
    <row r="2857" ht="15.75" customHeight="1">
      <c r="A2857" s="5" t="s">
        <v>1189</v>
      </c>
      <c r="B2857" s="15" t="s">
        <v>8628</v>
      </c>
      <c r="C2857" s="5">
        <v>37120.0</v>
      </c>
      <c r="D2857" s="5">
        <v>20.0</v>
      </c>
      <c r="E2857" s="5">
        <v>5.0</v>
      </c>
      <c r="F2857" s="5">
        <v>6.0</v>
      </c>
    </row>
    <row r="2858" ht="15.75" customHeight="1">
      <c r="A2858" s="5" t="s">
        <v>1779</v>
      </c>
      <c r="B2858" s="15" t="s">
        <v>8628</v>
      </c>
      <c r="C2858" s="5">
        <v>21934.0</v>
      </c>
      <c r="D2858" s="5">
        <v>7.0</v>
      </c>
      <c r="E2858" s="5">
        <v>2.0</v>
      </c>
      <c r="F2858" s="5">
        <v>0.0</v>
      </c>
    </row>
    <row r="2859" ht="15.75" customHeight="1">
      <c r="A2859" s="5" t="s">
        <v>764</v>
      </c>
      <c r="B2859" s="15" t="s">
        <v>8628</v>
      </c>
      <c r="C2859" s="5">
        <v>15161.0</v>
      </c>
      <c r="D2859" s="5">
        <v>3.0</v>
      </c>
      <c r="E2859" s="5">
        <v>1.0</v>
      </c>
      <c r="F2859" s="5">
        <v>0.0</v>
      </c>
    </row>
    <row r="2860" ht="15.75" customHeight="1">
      <c r="A2860" s="5" t="s">
        <v>53</v>
      </c>
      <c r="B2860" s="15" t="s">
        <v>8628</v>
      </c>
      <c r="C2860" s="5">
        <v>19102.0</v>
      </c>
      <c r="D2860" s="5">
        <v>7.0</v>
      </c>
      <c r="E2860" s="5">
        <v>2.0</v>
      </c>
      <c r="F2860" s="5">
        <v>3.0</v>
      </c>
    </row>
    <row r="2861" ht="15.75" customHeight="1">
      <c r="A2861" s="5" t="s">
        <v>1780</v>
      </c>
      <c r="B2861" s="15" t="s">
        <v>8628</v>
      </c>
      <c r="C2861" s="5">
        <v>11527.0</v>
      </c>
      <c r="D2861" s="5">
        <v>4.0</v>
      </c>
      <c r="E2861" s="5">
        <v>1.0</v>
      </c>
      <c r="F2861" s="5">
        <v>0.0</v>
      </c>
    </row>
    <row r="2862" ht="15.75" customHeight="1">
      <c r="A2862" s="5" t="s">
        <v>1281</v>
      </c>
      <c r="B2862" s="15" t="s">
        <v>8628</v>
      </c>
      <c r="C2862" s="5">
        <v>35219.0</v>
      </c>
      <c r="D2862" s="5">
        <v>25.0</v>
      </c>
      <c r="E2862" s="5">
        <v>10.0</v>
      </c>
      <c r="F2862" s="5">
        <v>3.0</v>
      </c>
    </row>
    <row r="2863" ht="15.75" customHeight="1">
      <c r="A2863" s="5" t="s">
        <v>1781</v>
      </c>
      <c r="B2863" s="15" t="s">
        <v>8628</v>
      </c>
      <c r="C2863" s="5">
        <v>101846.0</v>
      </c>
      <c r="D2863" s="5">
        <v>75.0</v>
      </c>
      <c r="E2863" s="5">
        <v>12.0</v>
      </c>
      <c r="F2863" s="5">
        <v>13.0</v>
      </c>
    </row>
    <row r="2864" ht="15.75" customHeight="1">
      <c r="A2864" s="5" t="s">
        <v>1782</v>
      </c>
      <c r="B2864" s="15" t="s">
        <v>8628</v>
      </c>
      <c r="C2864" s="5">
        <v>322685.0</v>
      </c>
      <c r="D2864" s="5">
        <v>269.0</v>
      </c>
      <c r="E2864" s="5">
        <v>63.0</v>
      </c>
      <c r="F2864" s="5">
        <v>51.0</v>
      </c>
    </row>
    <row r="2865" ht="15.75" customHeight="1">
      <c r="A2865" s="5" t="s">
        <v>55</v>
      </c>
      <c r="B2865" s="15" t="s">
        <v>8628</v>
      </c>
      <c r="C2865" s="5">
        <v>52168.0</v>
      </c>
      <c r="D2865" s="5">
        <v>31.0</v>
      </c>
      <c r="E2865" s="5">
        <v>11.0</v>
      </c>
      <c r="F2865" s="5">
        <v>5.0</v>
      </c>
    </row>
    <row r="2866" ht="15.75" customHeight="1">
      <c r="A2866" s="5" t="s">
        <v>1364</v>
      </c>
      <c r="B2866" s="15" t="s">
        <v>8628</v>
      </c>
      <c r="C2866" s="5">
        <v>2252.0</v>
      </c>
      <c r="D2866" s="5">
        <v>0.0</v>
      </c>
      <c r="E2866" s="5">
        <v>1.0</v>
      </c>
      <c r="F2866" s="5">
        <v>0.0</v>
      </c>
    </row>
    <row r="2867" ht="15.75" customHeight="1">
      <c r="A2867" s="5" t="s">
        <v>1783</v>
      </c>
      <c r="B2867" s="15" t="s">
        <v>8628</v>
      </c>
      <c r="C2867" s="5">
        <v>36048.0</v>
      </c>
      <c r="D2867" s="5">
        <v>20.0</v>
      </c>
      <c r="E2867" s="5">
        <v>5.0</v>
      </c>
      <c r="F2867" s="5">
        <v>4.0</v>
      </c>
    </row>
    <row r="2868" ht="15.75" customHeight="1">
      <c r="A2868" s="5" t="s">
        <v>1784</v>
      </c>
      <c r="B2868" s="15" t="s">
        <v>8628</v>
      </c>
      <c r="C2868" s="5">
        <v>72104.0</v>
      </c>
      <c r="D2868" s="5">
        <v>31.0</v>
      </c>
      <c r="E2868" s="5">
        <v>9.0</v>
      </c>
      <c r="F2868" s="5">
        <v>16.0</v>
      </c>
    </row>
    <row r="2869" ht="15.75" customHeight="1">
      <c r="A2869" s="5" t="s">
        <v>1785</v>
      </c>
      <c r="B2869" s="15" t="s">
        <v>8628</v>
      </c>
      <c r="C2869" s="5">
        <v>7168.0</v>
      </c>
      <c r="D2869" s="5">
        <v>0.0</v>
      </c>
      <c r="E2869" s="5">
        <v>1.0</v>
      </c>
      <c r="F2869" s="5">
        <v>0.0</v>
      </c>
    </row>
    <row r="2870" ht="15.75" customHeight="1">
      <c r="A2870" s="5" t="s">
        <v>1786</v>
      </c>
      <c r="B2870" s="15" t="s">
        <v>8628</v>
      </c>
      <c r="C2870" s="5">
        <v>25310.0</v>
      </c>
      <c r="D2870" s="5">
        <v>12.0</v>
      </c>
      <c r="E2870" s="5">
        <v>3.0</v>
      </c>
      <c r="F2870" s="5">
        <v>3.0</v>
      </c>
    </row>
    <row r="2871" ht="15.75" customHeight="1">
      <c r="A2871" s="5" t="s">
        <v>1787</v>
      </c>
      <c r="B2871" s="15" t="s">
        <v>8628</v>
      </c>
      <c r="C2871" s="5">
        <v>16143.0</v>
      </c>
      <c r="D2871" s="5">
        <v>7.0</v>
      </c>
      <c r="E2871" s="5">
        <v>3.0</v>
      </c>
      <c r="F2871" s="5">
        <v>1.0</v>
      </c>
    </row>
    <row r="2872" ht="15.75" customHeight="1">
      <c r="A2872" s="5" t="s">
        <v>1148</v>
      </c>
      <c r="B2872" s="15" t="s">
        <v>8628</v>
      </c>
      <c r="C2872" s="5">
        <v>10994.0</v>
      </c>
      <c r="D2872" s="5">
        <v>10.0</v>
      </c>
      <c r="E2872" s="5">
        <v>3.0</v>
      </c>
      <c r="F2872" s="5">
        <v>1.0</v>
      </c>
    </row>
    <row r="2873" ht="15.75" customHeight="1">
      <c r="A2873" s="5" t="s">
        <v>62</v>
      </c>
      <c r="B2873" s="15" t="s">
        <v>8628</v>
      </c>
      <c r="C2873" s="5">
        <v>24903.0</v>
      </c>
      <c r="D2873" s="5">
        <v>7.0</v>
      </c>
      <c r="E2873" s="5">
        <v>6.0</v>
      </c>
      <c r="F2873" s="5">
        <v>0.0</v>
      </c>
    </row>
    <row r="2874" ht="15.75" customHeight="1">
      <c r="A2874" s="5" t="s">
        <v>1788</v>
      </c>
      <c r="B2874" s="15" t="s">
        <v>8628</v>
      </c>
      <c r="C2874" s="5">
        <v>362798.0</v>
      </c>
      <c r="D2874" s="5">
        <v>261.0</v>
      </c>
      <c r="E2874" s="5">
        <v>59.0</v>
      </c>
      <c r="F2874" s="5">
        <v>40.0</v>
      </c>
    </row>
    <row r="2875" ht="15.75" customHeight="1">
      <c r="A2875" s="5" t="s">
        <v>650</v>
      </c>
      <c r="B2875" s="15" t="s">
        <v>8628</v>
      </c>
      <c r="C2875" s="5">
        <v>34349.0</v>
      </c>
      <c r="D2875" s="5">
        <v>9.0</v>
      </c>
      <c r="E2875" s="5">
        <v>4.0</v>
      </c>
      <c r="F2875" s="5">
        <v>2.0</v>
      </c>
    </row>
    <row r="2876" ht="15.75" customHeight="1">
      <c r="A2876" s="5" t="s">
        <v>1789</v>
      </c>
      <c r="B2876" s="15" t="s">
        <v>8628</v>
      </c>
      <c r="C2876" s="5">
        <v>12483.0</v>
      </c>
      <c r="D2876" s="5">
        <v>2.0</v>
      </c>
      <c r="E2876" s="5">
        <v>5.0</v>
      </c>
      <c r="F2876" s="5">
        <v>0.0</v>
      </c>
    </row>
    <row r="2877" ht="15.75" customHeight="1">
      <c r="A2877" s="5" t="s">
        <v>66</v>
      </c>
      <c r="B2877" s="15" t="s">
        <v>8628</v>
      </c>
      <c r="C2877" s="5">
        <v>13109.0</v>
      </c>
      <c r="D2877" s="5">
        <v>5.0</v>
      </c>
      <c r="E2877" s="5">
        <v>6.0</v>
      </c>
      <c r="F2877" s="5">
        <v>1.0</v>
      </c>
    </row>
    <row r="2878" ht="15.75" customHeight="1">
      <c r="A2878" s="5" t="s">
        <v>1790</v>
      </c>
      <c r="B2878" s="15" t="s">
        <v>8628</v>
      </c>
      <c r="C2878" s="5">
        <v>8789.0</v>
      </c>
      <c r="D2878" s="5">
        <v>5.0</v>
      </c>
      <c r="E2878" s="5">
        <v>2.0</v>
      </c>
      <c r="F2878" s="5">
        <v>2.0</v>
      </c>
    </row>
    <row r="2879" ht="15.75" customHeight="1">
      <c r="A2879" s="5" t="s">
        <v>1291</v>
      </c>
      <c r="B2879" s="15" t="s">
        <v>8628</v>
      </c>
      <c r="C2879" s="5">
        <v>31126.0</v>
      </c>
      <c r="D2879" s="5">
        <v>25.0</v>
      </c>
      <c r="E2879" s="5">
        <v>6.0</v>
      </c>
      <c r="F2879" s="5">
        <v>2.0</v>
      </c>
    </row>
    <row r="2880" ht="15.75" customHeight="1">
      <c r="A2880" s="5" t="s">
        <v>316</v>
      </c>
      <c r="B2880" s="15" t="s">
        <v>8628</v>
      </c>
      <c r="C2880" s="5">
        <v>10633.0</v>
      </c>
      <c r="D2880" s="5">
        <v>7.0</v>
      </c>
      <c r="E2880" s="5">
        <v>3.0</v>
      </c>
      <c r="F2880" s="5">
        <v>1.0</v>
      </c>
    </row>
    <row r="2881" ht="15.75" customHeight="1">
      <c r="A2881" s="5" t="s">
        <v>72</v>
      </c>
      <c r="B2881" s="15" t="s">
        <v>8628</v>
      </c>
      <c r="C2881" s="5">
        <v>97348.0</v>
      </c>
      <c r="D2881" s="5">
        <v>63.0</v>
      </c>
      <c r="E2881" s="5">
        <v>11.0</v>
      </c>
      <c r="F2881" s="5">
        <v>12.0</v>
      </c>
    </row>
    <row r="2882" ht="15.75" customHeight="1">
      <c r="A2882" s="5" t="s">
        <v>783</v>
      </c>
      <c r="B2882" s="15" t="s">
        <v>8628</v>
      </c>
      <c r="C2882" s="5">
        <v>14873.0</v>
      </c>
      <c r="D2882" s="5">
        <v>6.0</v>
      </c>
      <c r="E2882" s="5">
        <v>2.0</v>
      </c>
      <c r="F2882" s="5">
        <v>1.0</v>
      </c>
    </row>
    <row r="2883" ht="15.75" customHeight="1">
      <c r="A2883" s="5" t="s">
        <v>1791</v>
      </c>
      <c r="B2883" s="15" t="s">
        <v>8628</v>
      </c>
      <c r="C2883" s="5">
        <v>20019.0</v>
      </c>
      <c r="D2883" s="5">
        <v>10.0</v>
      </c>
      <c r="E2883" s="5">
        <v>4.0</v>
      </c>
      <c r="F2883" s="5">
        <v>1.0</v>
      </c>
    </row>
    <row r="2884" ht="15.75" customHeight="1">
      <c r="A2884" s="5" t="s">
        <v>1295</v>
      </c>
      <c r="B2884" s="15" t="s">
        <v>8628</v>
      </c>
      <c r="C2884" s="5">
        <v>12064.0</v>
      </c>
      <c r="D2884" s="5">
        <v>13.0</v>
      </c>
      <c r="E2884" s="5">
        <v>3.0</v>
      </c>
      <c r="F2884" s="5">
        <v>1.0</v>
      </c>
    </row>
    <row r="2885" ht="15.75" customHeight="1">
      <c r="A2885" s="5" t="s">
        <v>1469</v>
      </c>
      <c r="B2885" s="15" t="s">
        <v>8628</v>
      </c>
      <c r="C2885" s="5">
        <v>12265.0</v>
      </c>
      <c r="D2885" s="5">
        <v>3.0</v>
      </c>
      <c r="E2885" s="5">
        <v>4.0</v>
      </c>
      <c r="F2885" s="5">
        <v>0.0</v>
      </c>
    </row>
    <row r="2886" ht="15.75" customHeight="1">
      <c r="A2886" s="5" t="s">
        <v>1792</v>
      </c>
      <c r="B2886" s="15" t="s">
        <v>8628</v>
      </c>
      <c r="C2886" s="5">
        <v>15519.0</v>
      </c>
      <c r="D2886" s="5">
        <v>13.0</v>
      </c>
      <c r="E2886" s="5">
        <v>4.0</v>
      </c>
      <c r="F2886" s="5">
        <v>0.0</v>
      </c>
    </row>
    <row r="2887" ht="15.75" customHeight="1">
      <c r="A2887" s="5" t="s">
        <v>226</v>
      </c>
      <c r="B2887" s="15" t="s">
        <v>8628</v>
      </c>
      <c r="C2887" s="5">
        <v>34873.0</v>
      </c>
      <c r="D2887" s="5">
        <v>26.0</v>
      </c>
      <c r="E2887" s="5">
        <v>3.0</v>
      </c>
      <c r="F2887" s="5">
        <v>3.0</v>
      </c>
    </row>
    <row r="2888" ht="15.75" customHeight="1">
      <c r="A2888" s="5" t="s">
        <v>658</v>
      </c>
      <c r="B2888" s="15" t="s">
        <v>8628</v>
      </c>
      <c r="C2888" s="5">
        <v>23827.0</v>
      </c>
      <c r="D2888" s="5">
        <v>17.0</v>
      </c>
      <c r="E2888" s="5">
        <v>6.0</v>
      </c>
      <c r="F2888" s="5">
        <v>2.0</v>
      </c>
    </row>
    <row r="2889" ht="15.75" customHeight="1">
      <c r="A2889" s="5" t="s">
        <v>1793</v>
      </c>
      <c r="B2889" s="15" t="s">
        <v>8628</v>
      </c>
      <c r="C2889" s="5">
        <v>18228.0</v>
      </c>
      <c r="D2889" s="5">
        <v>6.0</v>
      </c>
      <c r="E2889" s="5">
        <v>2.0</v>
      </c>
      <c r="F2889" s="5">
        <v>0.0</v>
      </c>
    </row>
    <row r="2890" ht="15.75" customHeight="1">
      <c r="A2890" s="5" t="s">
        <v>1794</v>
      </c>
      <c r="B2890" s="15" t="s">
        <v>8628</v>
      </c>
      <c r="C2890" s="5">
        <v>62483.0</v>
      </c>
      <c r="D2890" s="5">
        <v>15.0</v>
      </c>
      <c r="E2890" s="5">
        <v>5.0</v>
      </c>
      <c r="F2890" s="5">
        <v>0.0</v>
      </c>
    </row>
    <row r="2891" ht="15.75" customHeight="1">
      <c r="A2891" s="5" t="s">
        <v>1795</v>
      </c>
      <c r="B2891" s="15" t="s">
        <v>8628</v>
      </c>
      <c r="C2891" s="5">
        <v>28477.0</v>
      </c>
      <c r="D2891" s="5">
        <v>6.0</v>
      </c>
      <c r="E2891" s="5">
        <v>4.0</v>
      </c>
      <c r="F2891" s="5">
        <v>1.0</v>
      </c>
    </row>
    <row r="2892" ht="15.75" customHeight="1">
      <c r="A2892" s="5" t="s">
        <v>1796</v>
      </c>
      <c r="B2892" s="15" t="s">
        <v>8628</v>
      </c>
      <c r="C2892" s="5">
        <v>23055.0</v>
      </c>
      <c r="D2892" s="5">
        <v>15.0</v>
      </c>
      <c r="E2892" s="5">
        <v>5.0</v>
      </c>
      <c r="F2892" s="5">
        <v>1.0</v>
      </c>
    </row>
    <row r="2893" ht="15.75" customHeight="1">
      <c r="A2893" s="5" t="s">
        <v>1797</v>
      </c>
      <c r="B2893" s="15" t="s">
        <v>8628</v>
      </c>
      <c r="C2893" s="5">
        <v>37545.0</v>
      </c>
      <c r="D2893" s="5">
        <v>17.0</v>
      </c>
      <c r="E2893" s="5">
        <v>3.0</v>
      </c>
      <c r="F2893" s="5">
        <v>1.0</v>
      </c>
    </row>
    <row r="2894" ht="15.75" customHeight="1">
      <c r="A2894" s="5" t="s">
        <v>1798</v>
      </c>
      <c r="B2894" s="15" t="s">
        <v>8628</v>
      </c>
      <c r="C2894" s="5">
        <v>443863.0</v>
      </c>
      <c r="D2894" s="5">
        <v>283.0</v>
      </c>
      <c r="E2894" s="5">
        <v>63.0</v>
      </c>
      <c r="F2894" s="5">
        <v>48.0</v>
      </c>
    </row>
    <row r="2895" ht="15.75" customHeight="1">
      <c r="A2895" s="5" t="s">
        <v>183</v>
      </c>
      <c r="B2895" s="15" t="s">
        <v>8628</v>
      </c>
      <c r="C2895" s="5">
        <v>34315.0</v>
      </c>
      <c r="D2895" s="5">
        <v>33.0</v>
      </c>
      <c r="E2895" s="5">
        <v>6.0</v>
      </c>
      <c r="F2895" s="5">
        <v>5.0</v>
      </c>
    </row>
    <row r="2896" ht="15.75" customHeight="1">
      <c r="A2896" s="5" t="s">
        <v>1799</v>
      </c>
      <c r="B2896" s="15" t="s">
        <v>8628</v>
      </c>
      <c r="C2896" s="5">
        <v>7361.0</v>
      </c>
      <c r="D2896" s="5">
        <v>2.0</v>
      </c>
      <c r="E2896" s="5">
        <v>2.0</v>
      </c>
      <c r="F2896" s="5">
        <v>0.0</v>
      </c>
    </row>
    <row r="2897" ht="15.75" customHeight="1">
      <c r="A2897" s="5" t="s">
        <v>457</v>
      </c>
      <c r="B2897" s="15" t="s">
        <v>8628</v>
      </c>
      <c r="C2897" s="5">
        <v>8841.0</v>
      </c>
      <c r="D2897" s="5">
        <v>2.0</v>
      </c>
      <c r="E2897" s="5">
        <v>2.0</v>
      </c>
      <c r="F2897" s="5">
        <v>2.0</v>
      </c>
    </row>
    <row r="2898" ht="15.75" customHeight="1">
      <c r="A2898" s="5" t="s">
        <v>1800</v>
      </c>
      <c r="B2898" s="15" t="s">
        <v>8628</v>
      </c>
      <c r="C2898" s="5">
        <v>93720.0</v>
      </c>
      <c r="D2898" s="5">
        <v>53.0</v>
      </c>
      <c r="E2898" s="5">
        <v>12.0</v>
      </c>
      <c r="F2898" s="5">
        <v>17.0</v>
      </c>
    </row>
    <row r="2899" ht="15.75" customHeight="1">
      <c r="A2899" s="5" t="s">
        <v>1801</v>
      </c>
      <c r="B2899" s="15" t="s">
        <v>8628</v>
      </c>
      <c r="C2899" s="5">
        <v>22488.0</v>
      </c>
      <c r="D2899" s="5">
        <v>9.0</v>
      </c>
      <c r="E2899" s="5">
        <v>4.0</v>
      </c>
      <c r="F2899" s="5">
        <v>0.0</v>
      </c>
    </row>
    <row r="2900" ht="15.75" customHeight="1">
      <c r="A2900" s="5" t="s">
        <v>1181</v>
      </c>
      <c r="B2900" s="15" t="s">
        <v>8628</v>
      </c>
      <c r="C2900" s="5">
        <v>78318.0</v>
      </c>
      <c r="D2900" s="5">
        <v>27.0</v>
      </c>
      <c r="E2900" s="5">
        <v>12.0</v>
      </c>
      <c r="F2900" s="5">
        <v>6.0</v>
      </c>
    </row>
    <row r="2901" ht="15.75" customHeight="1">
      <c r="A2901" s="5" t="s">
        <v>78</v>
      </c>
      <c r="B2901" s="15" t="s">
        <v>8628</v>
      </c>
      <c r="C2901" s="5">
        <v>27998.0</v>
      </c>
      <c r="D2901" s="5">
        <v>15.0</v>
      </c>
      <c r="E2901" s="5">
        <v>2.0</v>
      </c>
      <c r="F2901" s="5">
        <v>0.0</v>
      </c>
    </row>
    <row r="2902" ht="15.75" customHeight="1">
      <c r="A2902" s="5" t="s">
        <v>186</v>
      </c>
      <c r="B2902" s="15" t="s">
        <v>8628</v>
      </c>
      <c r="C2902" s="5">
        <v>22373.0</v>
      </c>
      <c r="D2902" s="5">
        <v>10.0</v>
      </c>
      <c r="E2902" s="5">
        <v>6.0</v>
      </c>
      <c r="F2902" s="5">
        <v>1.0</v>
      </c>
    </row>
    <row r="2903" ht="15.75" customHeight="1">
      <c r="A2903" s="5" t="s">
        <v>1802</v>
      </c>
      <c r="B2903" s="15" t="s">
        <v>8628</v>
      </c>
      <c r="C2903" s="5">
        <v>42845.0</v>
      </c>
      <c r="D2903" s="5">
        <v>23.0</v>
      </c>
      <c r="E2903" s="5">
        <v>11.0</v>
      </c>
      <c r="F2903" s="5">
        <v>3.0</v>
      </c>
    </row>
    <row r="2904" ht="15.75" customHeight="1">
      <c r="A2904" s="5" t="s">
        <v>1803</v>
      </c>
      <c r="B2904" s="15" t="s">
        <v>8628</v>
      </c>
      <c r="C2904" s="5">
        <v>31513.0</v>
      </c>
      <c r="D2904" s="5">
        <v>19.0</v>
      </c>
      <c r="E2904" s="5">
        <v>7.0</v>
      </c>
      <c r="F2904" s="5">
        <v>1.0</v>
      </c>
    </row>
    <row r="2905" ht="15.75" customHeight="1">
      <c r="A2905" s="5" t="s">
        <v>1804</v>
      </c>
      <c r="B2905" s="15" t="s">
        <v>8628</v>
      </c>
      <c r="C2905" s="5">
        <v>18282.0</v>
      </c>
      <c r="D2905" s="5">
        <v>4.0</v>
      </c>
      <c r="E2905" s="5">
        <v>3.0</v>
      </c>
      <c r="F2905" s="5">
        <v>0.0</v>
      </c>
    </row>
    <row r="2906" ht="15.75" customHeight="1">
      <c r="A2906" s="5" t="s">
        <v>1805</v>
      </c>
      <c r="B2906" s="15" t="s">
        <v>8628</v>
      </c>
      <c r="C2906" s="5">
        <v>129318.0</v>
      </c>
      <c r="D2906" s="5">
        <v>88.0</v>
      </c>
      <c r="E2906" s="5">
        <v>19.0</v>
      </c>
      <c r="F2906" s="5">
        <v>11.0</v>
      </c>
    </row>
    <row r="2907" ht="15.75" customHeight="1">
      <c r="A2907" s="5" t="s">
        <v>730</v>
      </c>
      <c r="B2907" s="15" t="s">
        <v>8628</v>
      </c>
      <c r="C2907" s="5">
        <v>140046.0</v>
      </c>
      <c r="D2907" s="5">
        <v>76.0</v>
      </c>
      <c r="E2907" s="5">
        <v>12.0</v>
      </c>
      <c r="F2907" s="5">
        <v>10.0</v>
      </c>
    </row>
    <row r="2908" ht="15.75" customHeight="1">
      <c r="A2908" s="5" t="s">
        <v>1308</v>
      </c>
      <c r="B2908" s="15" t="s">
        <v>8628</v>
      </c>
      <c r="C2908" s="5">
        <v>6793.0</v>
      </c>
      <c r="D2908" s="5">
        <v>1.0</v>
      </c>
      <c r="E2908" s="5">
        <v>2.0</v>
      </c>
      <c r="F2908" s="5">
        <v>0.0</v>
      </c>
    </row>
    <row r="2909" ht="15.75" customHeight="1">
      <c r="A2909" s="5" t="s">
        <v>325</v>
      </c>
      <c r="B2909" s="15" t="s">
        <v>8628</v>
      </c>
      <c r="C2909" s="5">
        <v>11731.0</v>
      </c>
      <c r="D2909" s="5">
        <v>6.0</v>
      </c>
      <c r="E2909" s="5">
        <v>3.0</v>
      </c>
      <c r="F2909" s="5">
        <v>2.0</v>
      </c>
    </row>
    <row r="2910" ht="15.75" customHeight="1">
      <c r="A2910" s="5" t="s">
        <v>576</v>
      </c>
      <c r="B2910" s="15" t="s">
        <v>8628</v>
      </c>
      <c r="C2910" s="5">
        <v>43429.0</v>
      </c>
      <c r="D2910" s="5">
        <v>32.0</v>
      </c>
      <c r="E2910" s="5">
        <v>8.0</v>
      </c>
      <c r="F2910" s="5">
        <v>2.0</v>
      </c>
    </row>
    <row r="2911" ht="15.75" customHeight="1">
      <c r="A2911" s="5" t="s">
        <v>479</v>
      </c>
      <c r="B2911" s="15" t="s">
        <v>8628</v>
      </c>
      <c r="C2911" s="5">
        <v>39105.0</v>
      </c>
      <c r="D2911" s="5">
        <v>23.0</v>
      </c>
      <c r="E2911" s="5">
        <v>6.0</v>
      </c>
      <c r="F2911" s="5">
        <v>4.0</v>
      </c>
    </row>
    <row r="2912" ht="15.75" customHeight="1">
      <c r="A2912" s="5" t="s">
        <v>86</v>
      </c>
      <c r="B2912" s="15" t="s">
        <v>8628</v>
      </c>
      <c r="C2912" s="5">
        <v>54534.0</v>
      </c>
      <c r="D2912" s="5">
        <v>33.0</v>
      </c>
      <c r="E2912" s="5">
        <v>15.0</v>
      </c>
      <c r="F2912" s="5">
        <v>2.0</v>
      </c>
    </row>
    <row r="2913" ht="15.75" customHeight="1">
      <c r="A2913" s="5" t="s">
        <v>1476</v>
      </c>
      <c r="B2913" s="15" t="s">
        <v>8628</v>
      </c>
      <c r="C2913" s="5">
        <v>17423.0</v>
      </c>
      <c r="D2913" s="5">
        <v>4.0</v>
      </c>
      <c r="E2913" s="5">
        <v>5.0</v>
      </c>
      <c r="F2913" s="5">
        <v>1.0</v>
      </c>
    </row>
    <row r="2914" ht="15.75" customHeight="1">
      <c r="A2914" s="5" t="s">
        <v>1730</v>
      </c>
      <c r="B2914" s="15" t="s">
        <v>8628</v>
      </c>
      <c r="C2914" s="5">
        <v>39925.0</v>
      </c>
      <c r="D2914" s="5">
        <v>26.0</v>
      </c>
      <c r="E2914" s="5">
        <v>10.0</v>
      </c>
      <c r="F2914" s="5">
        <v>1.0</v>
      </c>
    </row>
    <row r="2915" ht="15.75" customHeight="1">
      <c r="A2915" s="5" t="s">
        <v>1806</v>
      </c>
      <c r="B2915" s="15" t="s">
        <v>8628</v>
      </c>
      <c r="C2915" s="5">
        <v>29059.0</v>
      </c>
      <c r="D2915" s="5">
        <v>22.0</v>
      </c>
      <c r="E2915" s="5">
        <v>6.0</v>
      </c>
      <c r="F2915" s="5">
        <v>2.0</v>
      </c>
    </row>
    <row r="2916" ht="15.75" customHeight="1">
      <c r="A2916" s="5" t="s">
        <v>855</v>
      </c>
      <c r="B2916" s="15" t="s">
        <v>8628</v>
      </c>
      <c r="C2916" s="5">
        <v>66628.0</v>
      </c>
      <c r="D2916" s="5">
        <v>50.0</v>
      </c>
      <c r="E2916" s="5">
        <v>8.0</v>
      </c>
      <c r="F2916" s="5">
        <v>12.0</v>
      </c>
    </row>
    <row r="2917" ht="15.75" customHeight="1">
      <c r="A2917" s="5" t="s">
        <v>9305</v>
      </c>
      <c r="B2917" s="15" t="s">
        <v>8628</v>
      </c>
      <c r="C2917" s="5">
        <v>151206.0</v>
      </c>
      <c r="D2917" s="5">
        <v>126.0</v>
      </c>
      <c r="E2917" s="5">
        <v>38.0</v>
      </c>
      <c r="F2917" s="5">
        <v>23.0</v>
      </c>
    </row>
    <row r="2918" ht="15.75" customHeight="1">
      <c r="A2918" s="5" t="s">
        <v>1447</v>
      </c>
      <c r="B2918" s="15" t="s">
        <v>8628</v>
      </c>
      <c r="C2918" s="5">
        <v>17302.0</v>
      </c>
      <c r="D2918" s="5">
        <v>12.0</v>
      </c>
      <c r="E2918" s="5">
        <v>3.0</v>
      </c>
      <c r="F2918" s="5">
        <v>0.0</v>
      </c>
    </row>
    <row r="2919" ht="15.75" customHeight="1">
      <c r="A2919" s="5" t="s">
        <v>877</v>
      </c>
      <c r="B2919" s="15" t="s">
        <v>8628</v>
      </c>
      <c r="C2919" s="5">
        <v>6578.0</v>
      </c>
      <c r="D2919" s="5">
        <v>31.0</v>
      </c>
      <c r="E2919" s="5">
        <v>4.0</v>
      </c>
      <c r="F2919" s="5">
        <v>2.0</v>
      </c>
    </row>
    <row r="2920" ht="15.75" customHeight="1">
      <c r="A2920" s="5" t="s">
        <v>635</v>
      </c>
      <c r="B2920" s="15" t="s">
        <v>8628</v>
      </c>
      <c r="C2920" s="5">
        <v>45305.0</v>
      </c>
      <c r="D2920" s="5">
        <v>4.0</v>
      </c>
      <c r="E2920" s="5">
        <v>1.0</v>
      </c>
      <c r="F2920" s="5">
        <v>1.0</v>
      </c>
    </row>
    <row r="2921" ht="15.75" customHeight="1">
      <c r="A2921" s="5" t="s">
        <v>9306</v>
      </c>
      <c r="B2921" s="15" t="s">
        <v>8628</v>
      </c>
      <c r="C2921" s="5">
        <v>233652.0</v>
      </c>
      <c r="D2921" s="5">
        <v>66.0</v>
      </c>
      <c r="E2921" s="5">
        <v>23.0</v>
      </c>
      <c r="F2921" s="5">
        <v>9.0</v>
      </c>
    </row>
    <row r="2922" ht="15.75" customHeight="1">
      <c r="A2922" s="5" t="s">
        <v>9307</v>
      </c>
      <c r="B2922" s="15" t="s">
        <v>8628</v>
      </c>
      <c r="C2922" s="5">
        <v>17488.0</v>
      </c>
      <c r="D2922" s="5">
        <v>180.0</v>
      </c>
      <c r="E2922" s="5">
        <v>28.0</v>
      </c>
      <c r="F2922" s="5">
        <v>29.0</v>
      </c>
    </row>
    <row r="2923" ht="15.75" customHeight="1">
      <c r="A2923" s="5" t="s">
        <v>9308</v>
      </c>
      <c r="B2923" s="15" t="s">
        <v>8628</v>
      </c>
      <c r="C2923" s="5">
        <v>5667.0</v>
      </c>
      <c r="D2923" s="5">
        <v>35.0</v>
      </c>
      <c r="E2923" s="5">
        <v>3.0</v>
      </c>
      <c r="F2923" s="5">
        <v>3.0</v>
      </c>
    </row>
    <row r="2924" ht="15.75" customHeight="1">
      <c r="A2924" s="5" t="s">
        <v>41</v>
      </c>
      <c r="B2924" s="15" t="s">
        <v>8628</v>
      </c>
      <c r="C2924" s="5">
        <v>42395.0</v>
      </c>
      <c r="D2924" s="5">
        <v>10.0</v>
      </c>
      <c r="E2924" s="5">
        <v>1.0</v>
      </c>
      <c r="F2924" s="5">
        <v>1.0</v>
      </c>
    </row>
    <row r="2925" ht="15.75" customHeight="1">
      <c r="A2925" s="5" t="s">
        <v>9309</v>
      </c>
      <c r="B2925" s="15" t="s">
        <v>8628</v>
      </c>
      <c r="C2925" s="5">
        <v>5585.0</v>
      </c>
      <c r="D2925" s="5">
        <v>55.0</v>
      </c>
      <c r="E2925" s="5">
        <v>15.0</v>
      </c>
      <c r="F2925" s="5">
        <v>9.0</v>
      </c>
    </row>
    <row r="2926" ht="15.75" customHeight="1">
      <c r="A2926" s="5" t="s">
        <v>9310</v>
      </c>
      <c r="B2926" s="15" t="s">
        <v>8628</v>
      </c>
      <c r="C2926" s="5">
        <v>23537.0</v>
      </c>
      <c r="D2926" s="5">
        <v>10.0</v>
      </c>
      <c r="E2926" s="5">
        <v>3.0</v>
      </c>
      <c r="F2926" s="5">
        <v>1.0</v>
      </c>
    </row>
    <row r="2927" ht="15.75" customHeight="1">
      <c r="A2927" s="5" t="s">
        <v>1776</v>
      </c>
      <c r="B2927" s="15" t="s">
        <v>8628</v>
      </c>
      <c r="C2927" s="5">
        <v>13505.0</v>
      </c>
      <c r="D2927" s="5">
        <v>86.0</v>
      </c>
      <c r="E2927" s="5">
        <v>15.0</v>
      </c>
      <c r="F2927" s="5">
        <v>14.0</v>
      </c>
    </row>
    <row r="2928" ht="15.75" customHeight="1">
      <c r="A2928" s="5" t="s">
        <v>9312</v>
      </c>
      <c r="B2928" s="15" t="s">
        <v>8628</v>
      </c>
      <c r="C2928" s="5">
        <v>8392.0</v>
      </c>
      <c r="D2928" s="5">
        <v>33.0</v>
      </c>
      <c r="E2928" s="5">
        <v>9.0</v>
      </c>
      <c r="F2928" s="5">
        <v>5.0</v>
      </c>
    </row>
    <row r="2929" ht="15.75" customHeight="1">
      <c r="A2929" s="5" t="s">
        <v>51</v>
      </c>
      <c r="B2929" s="15" t="s">
        <v>8628</v>
      </c>
      <c r="C2929" s="5">
        <v>28190.0</v>
      </c>
      <c r="D2929" s="5">
        <v>11.0</v>
      </c>
      <c r="E2929" s="5">
        <v>2.0</v>
      </c>
      <c r="F2929" s="5">
        <v>0.0</v>
      </c>
    </row>
    <row r="2930" ht="15.75" customHeight="1">
      <c r="A2930" s="5" t="s">
        <v>9313</v>
      </c>
      <c r="B2930" s="15" t="s">
        <v>8628</v>
      </c>
      <c r="C2930" s="5">
        <v>6887.0</v>
      </c>
      <c r="D2930" s="5">
        <v>41.0</v>
      </c>
      <c r="E2930" s="5">
        <v>7.0</v>
      </c>
      <c r="F2930" s="5">
        <v>5.0</v>
      </c>
    </row>
    <row r="2931" ht="15.75" customHeight="1">
      <c r="A2931" s="5" t="s">
        <v>9314</v>
      </c>
      <c r="B2931" s="15" t="s">
        <v>8628</v>
      </c>
      <c r="C2931" s="5">
        <v>137754.0</v>
      </c>
      <c r="D2931" s="5">
        <v>16.0</v>
      </c>
      <c r="E2931" s="5">
        <v>4.0</v>
      </c>
      <c r="F2931" s="5">
        <v>0.0</v>
      </c>
    </row>
    <row r="2932" ht="15.75" customHeight="1">
      <c r="A2932" s="5" t="s">
        <v>1497</v>
      </c>
      <c r="B2932" s="15" t="s">
        <v>8628</v>
      </c>
      <c r="C2932" s="5">
        <v>52147.0</v>
      </c>
      <c r="D2932" s="5">
        <v>111.0</v>
      </c>
      <c r="E2932" s="5">
        <v>20.0</v>
      </c>
      <c r="F2932" s="5">
        <v>17.0</v>
      </c>
    </row>
    <row r="2933" ht="15.75" customHeight="1">
      <c r="A2933" s="5" t="s">
        <v>9315</v>
      </c>
      <c r="B2933" s="15" t="s">
        <v>8628</v>
      </c>
      <c r="C2933" s="5">
        <v>22130.0</v>
      </c>
      <c r="D2933" s="5">
        <v>53.0</v>
      </c>
      <c r="E2933" s="5">
        <v>17.0</v>
      </c>
      <c r="F2933" s="5">
        <v>5.0</v>
      </c>
    </row>
    <row r="2934" ht="15.75" customHeight="1">
      <c r="A2934" s="5" t="s">
        <v>9316</v>
      </c>
      <c r="B2934" s="15" t="s">
        <v>8628</v>
      </c>
      <c r="C2934" s="5">
        <v>7062.0</v>
      </c>
      <c r="D2934" s="5">
        <v>19.0</v>
      </c>
      <c r="E2934" s="5">
        <v>7.0</v>
      </c>
      <c r="F2934" s="5">
        <v>3.0</v>
      </c>
    </row>
    <row r="2935" ht="15.75" customHeight="1">
      <c r="A2935" s="5" t="s">
        <v>1500</v>
      </c>
      <c r="B2935" s="15" t="s">
        <v>8628</v>
      </c>
      <c r="C2935" s="5">
        <v>78407.0</v>
      </c>
      <c r="D2935" s="5">
        <v>10.0</v>
      </c>
      <c r="E2935" s="5">
        <v>3.0</v>
      </c>
      <c r="F2935" s="5">
        <v>1.0</v>
      </c>
    </row>
    <row r="2936" ht="15.75" customHeight="1">
      <c r="A2936" s="5" t="s">
        <v>9317</v>
      </c>
      <c r="B2936" s="15" t="s">
        <v>8628</v>
      </c>
      <c r="C2936" s="5">
        <v>41264.0</v>
      </c>
      <c r="D2936" s="5">
        <v>81.0</v>
      </c>
      <c r="E2936" s="5">
        <v>16.0</v>
      </c>
      <c r="F2936" s="5">
        <v>14.0</v>
      </c>
    </row>
    <row r="2937" ht="15.75" customHeight="1">
      <c r="A2937" s="5" t="s">
        <v>9318</v>
      </c>
      <c r="B2937" s="15" t="s">
        <v>8628</v>
      </c>
      <c r="C2937" s="5">
        <v>15902.0</v>
      </c>
      <c r="D2937" s="5">
        <v>50.0</v>
      </c>
      <c r="E2937" s="5">
        <v>18.0</v>
      </c>
      <c r="F2937" s="5">
        <v>7.0</v>
      </c>
    </row>
    <row r="2938" ht="15.75" customHeight="1">
      <c r="A2938" s="5" t="s">
        <v>9320</v>
      </c>
      <c r="B2938" s="15" t="s">
        <v>8628</v>
      </c>
      <c r="C2938" s="5">
        <v>13511.0</v>
      </c>
      <c r="D2938" s="5">
        <v>6.0</v>
      </c>
      <c r="E2938" s="5">
        <v>1.0</v>
      </c>
      <c r="F2938" s="5">
        <v>3.0</v>
      </c>
    </row>
    <row r="2939" ht="15.75" customHeight="1">
      <c r="A2939" s="5" t="s">
        <v>9321</v>
      </c>
      <c r="B2939" s="15" t="s">
        <v>8628</v>
      </c>
      <c r="C2939" s="5">
        <v>182420.0</v>
      </c>
      <c r="D2939" s="5">
        <v>23.0</v>
      </c>
      <c r="E2939" s="5">
        <v>4.0</v>
      </c>
      <c r="F2939" s="5">
        <v>2.0</v>
      </c>
    </row>
    <row r="2940" ht="15.75" customHeight="1">
      <c r="A2940" s="5" t="s">
        <v>9322</v>
      </c>
      <c r="B2940" s="15" t="s">
        <v>8628</v>
      </c>
      <c r="C2940" s="5">
        <v>246245.0</v>
      </c>
      <c r="D2940" s="5">
        <v>153.0</v>
      </c>
      <c r="E2940" s="5">
        <v>32.0</v>
      </c>
      <c r="F2940" s="5">
        <v>29.0</v>
      </c>
    </row>
    <row r="2941" ht="15.75" customHeight="1">
      <c r="A2941" s="5" t="s">
        <v>883</v>
      </c>
      <c r="B2941" s="15" t="s">
        <v>8628</v>
      </c>
      <c r="C2941" s="5">
        <v>4038.0</v>
      </c>
      <c r="D2941" s="5">
        <v>238.0</v>
      </c>
      <c r="E2941" s="5">
        <v>43.0</v>
      </c>
      <c r="F2941" s="5">
        <v>14.0</v>
      </c>
    </row>
    <row r="2942" ht="15.75" customHeight="1">
      <c r="A2942" s="5" t="s">
        <v>712</v>
      </c>
      <c r="B2942" s="15" t="s">
        <v>8628</v>
      </c>
      <c r="C2942" s="5">
        <v>32097.0</v>
      </c>
      <c r="D2942" s="5">
        <v>12.0</v>
      </c>
      <c r="E2942" s="5">
        <v>2.0</v>
      </c>
      <c r="F2942" s="5">
        <v>0.0</v>
      </c>
    </row>
    <row r="2943" ht="15.75" customHeight="1">
      <c r="A2943" s="5" t="s">
        <v>112</v>
      </c>
      <c r="B2943" s="15" t="s">
        <v>8628</v>
      </c>
      <c r="C2943" s="5">
        <v>12027.0</v>
      </c>
      <c r="D2943" s="5">
        <v>34.0</v>
      </c>
      <c r="E2943" s="5">
        <v>14.0</v>
      </c>
      <c r="F2943" s="5">
        <v>4.0</v>
      </c>
    </row>
    <row r="2944" ht="15.75" customHeight="1">
      <c r="A2944" s="5" t="s">
        <v>9323</v>
      </c>
      <c r="B2944" s="15" t="s">
        <v>8628</v>
      </c>
      <c r="C2944" s="5">
        <v>95994.0</v>
      </c>
      <c r="D2944" s="5">
        <v>10.0</v>
      </c>
      <c r="E2944" s="5">
        <v>2.0</v>
      </c>
      <c r="F2944" s="5">
        <v>1.0</v>
      </c>
    </row>
    <row r="2945" ht="15.75" customHeight="1">
      <c r="A2945" s="5" t="s">
        <v>9324</v>
      </c>
      <c r="B2945" s="15" t="s">
        <v>8628</v>
      </c>
      <c r="C2945" s="5">
        <v>17374.0</v>
      </c>
      <c r="D2945" s="5">
        <v>79.0</v>
      </c>
      <c r="E2945" s="5">
        <v>12.0</v>
      </c>
      <c r="F2945" s="5">
        <v>5.0</v>
      </c>
    </row>
    <row r="2946" ht="15.75" customHeight="1">
      <c r="A2946" s="5" t="s">
        <v>9325</v>
      </c>
      <c r="B2946" s="15" t="s">
        <v>8628</v>
      </c>
      <c r="C2946" s="5">
        <v>216541.0</v>
      </c>
      <c r="D2946" s="5">
        <v>10.0</v>
      </c>
      <c r="E2946" s="5">
        <v>2.0</v>
      </c>
      <c r="F2946" s="5">
        <v>3.0</v>
      </c>
    </row>
    <row r="2947" ht="15.75" customHeight="1">
      <c r="A2947" s="5" t="s">
        <v>457</v>
      </c>
      <c r="B2947" s="15" t="s">
        <v>8628</v>
      </c>
      <c r="C2947" s="5">
        <v>99791.0</v>
      </c>
      <c r="D2947" s="5">
        <v>177.0</v>
      </c>
      <c r="E2947" s="5">
        <v>60.0</v>
      </c>
      <c r="F2947" s="5">
        <v>22.0</v>
      </c>
    </row>
    <row r="2948" ht="15.75" customHeight="1">
      <c r="A2948" s="5" t="s">
        <v>1800</v>
      </c>
      <c r="B2948" s="15" t="s">
        <v>8628</v>
      </c>
      <c r="C2948" s="5">
        <v>25318.0</v>
      </c>
      <c r="D2948" s="5">
        <v>88.0</v>
      </c>
      <c r="E2948" s="5">
        <v>25.0</v>
      </c>
      <c r="F2948" s="5">
        <v>11.0</v>
      </c>
    </row>
    <row r="2949" ht="15.75" customHeight="1">
      <c r="A2949" s="5" t="s">
        <v>1195</v>
      </c>
      <c r="B2949" s="15" t="s">
        <v>8628</v>
      </c>
      <c r="C2949" s="5">
        <v>24390.0</v>
      </c>
      <c r="D2949" s="5">
        <v>30.0</v>
      </c>
      <c r="E2949" s="5">
        <v>6.0</v>
      </c>
      <c r="F2949" s="5">
        <v>3.0</v>
      </c>
    </row>
    <row r="2950" ht="15.75" customHeight="1">
      <c r="A2950" s="5" t="s">
        <v>9327</v>
      </c>
      <c r="B2950" s="15" t="s">
        <v>8628</v>
      </c>
      <c r="C2950" s="5">
        <v>86899.0</v>
      </c>
      <c r="D2950" s="5">
        <v>24.0</v>
      </c>
      <c r="E2950" s="5">
        <v>7.0</v>
      </c>
      <c r="F2950" s="5">
        <v>5.0</v>
      </c>
    </row>
    <row r="2951" ht="15.75" customHeight="1">
      <c r="A2951" s="5" t="s">
        <v>884</v>
      </c>
      <c r="B2951" s="15" t="s">
        <v>8628</v>
      </c>
      <c r="C2951" s="5">
        <v>450116.0</v>
      </c>
      <c r="D2951" s="5">
        <v>59.0</v>
      </c>
      <c r="E2951" s="5">
        <v>14.0</v>
      </c>
      <c r="F2951" s="5">
        <v>5.0</v>
      </c>
    </row>
    <row r="2952" ht="15.75" customHeight="1">
      <c r="A2952" s="5" t="s">
        <v>9328</v>
      </c>
      <c r="B2952" s="15" t="s">
        <v>8628</v>
      </c>
      <c r="C2952" s="5">
        <v>21254.0</v>
      </c>
      <c r="D2952" s="5">
        <v>421.0</v>
      </c>
      <c r="E2952" s="5">
        <v>76.0</v>
      </c>
      <c r="F2952" s="5">
        <v>60.0</v>
      </c>
    </row>
    <row r="2953" ht="15.75" customHeight="1">
      <c r="A2953" s="5" t="s">
        <v>9329</v>
      </c>
      <c r="B2953" s="15" t="s">
        <v>8628</v>
      </c>
      <c r="C2953" s="5">
        <v>14915.0</v>
      </c>
      <c r="D2953" s="5">
        <v>27.0</v>
      </c>
      <c r="E2953" s="5">
        <v>7.0</v>
      </c>
      <c r="F2953" s="5">
        <v>5.0</v>
      </c>
    </row>
    <row r="2954" ht="15.75" customHeight="1">
      <c r="A2954" s="5" t="s">
        <v>1507</v>
      </c>
      <c r="B2954" s="15" t="s">
        <v>8628</v>
      </c>
      <c r="C2954" s="5">
        <v>27408.0</v>
      </c>
      <c r="D2954" s="5">
        <v>33.0</v>
      </c>
      <c r="E2954" s="5">
        <v>4.0</v>
      </c>
      <c r="F2954" s="5">
        <v>2.0</v>
      </c>
    </row>
    <row r="2955" ht="15.75" customHeight="1">
      <c r="A2955" s="5" t="s">
        <v>9331</v>
      </c>
      <c r="B2955" s="15" t="s">
        <v>86</v>
      </c>
      <c r="C2955" s="5">
        <v>19127.0</v>
      </c>
      <c r="D2955" s="5">
        <v>46.0</v>
      </c>
      <c r="E2955" s="5">
        <v>9.0</v>
      </c>
      <c r="F2955" s="5">
        <v>5.0</v>
      </c>
    </row>
    <row r="2956" ht="15.75" customHeight="1">
      <c r="A2956" s="5" t="s">
        <v>254</v>
      </c>
      <c r="B2956" s="15" t="s">
        <v>86</v>
      </c>
      <c r="C2956" s="5">
        <v>22177.0</v>
      </c>
      <c r="D2956" s="5">
        <v>13.0</v>
      </c>
      <c r="E2956" s="5">
        <v>6.0</v>
      </c>
      <c r="F2956" s="5">
        <v>1.0</v>
      </c>
    </row>
    <row r="2957" ht="15.75" customHeight="1">
      <c r="A2957" s="5" t="s">
        <v>1846</v>
      </c>
      <c r="B2957" s="15" t="s">
        <v>86</v>
      </c>
      <c r="C2957" s="5">
        <v>186562.0</v>
      </c>
      <c r="D2957" s="5">
        <v>10.0</v>
      </c>
      <c r="E2957" s="5">
        <v>5.0</v>
      </c>
      <c r="F2957" s="5">
        <v>1.0</v>
      </c>
    </row>
    <row r="2958" ht="15.75" customHeight="1">
      <c r="A2958" s="5" t="s">
        <v>143</v>
      </c>
      <c r="B2958" s="15" t="s">
        <v>86</v>
      </c>
      <c r="C2958" s="5">
        <v>74418.0</v>
      </c>
      <c r="D2958" s="5">
        <v>113.0</v>
      </c>
      <c r="E2958" s="5">
        <v>27.0</v>
      </c>
      <c r="F2958" s="5">
        <v>28.0</v>
      </c>
    </row>
    <row r="2959" ht="15.75" customHeight="1">
      <c r="A2959" s="5" t="s">
        <v>1847</v>
      </c>
      <c r="B2959" s="15" t="s">
        <v>86</v>
      </c>
      <c r="C2959" s="5">
        <v>72722.0</v>
      </c>
      <c r="D2959" s="5">
        <v>53.0</v>
      </c>
      <c r="E2959" s="5">
        <v>23.0</v>
      </c>
      <c r="F2959" s="5">
        <v>14.0</v>
      </c>
    </row>
    <row r="2960" ht="15.75" customHeight="1">
      <c r="A2960" s="5" t="s">
        <v>1848</v>
      </c>
      <c r="B2960" s="15" t="s">
        <v>86</v>
      </c>
      <c r="C2960" s="5">
        <v>449647.0</v>
      </c>
      <c r="D2960" s="5">
        <v>39.0</v>
      </c>
      <c r="E2960" s="5">
        <v>16.0</v>
      </c>
      <c r="F2960" s="5">
        <v>10.0</v>
      </c>
    </row>
    <row r="2961" ht="15.75" customHeight="1">
      <c r="A2961" s="5" t="s">
        <v>148</v>
      </c>
      <c r="B2961" s="15" t="s">
        <v>86</v>
      </c>
      <c r="C2961" s="5">
        <v>3968.0</v>
      </c>
      <c r="D2961" s="5">
        <v>243.0</v>
      </c>
      <c r="E2961" s="5">
        <v>59.0</v>
      </c>
      <c r="F2961" s="5">
        <v>38.0</v>
      </c>
    </row>
    <row r="2962" ht="15.75" customHeight="1">
      <c r="A2962" s="5" t="s">
        <v>150</v>
      </c>
      <c r="B2962" s="15" t="s">
        <v>86</v>
      </c>
      <c r="C2962" s="5">
        <v>102106.0</v>
      </c>
      <c r="D2962" s="5">
        <v>2.0</v>
      </c>
      <c r="E2962" s="5">
        <v>2.0</v>
      </c>
      <c r="F2962" s="5">
        <v>0.0</v>
      </c>
    </row>
    <row r="2963" ht="15.75" customHeight="1">
      <c r="A2963" s="5" t="s">
        <v>1849</v>
      </c>
      <c r="B2963" s="15" t="s">
        <v>86</v>
      </c>
      <c r="C2963" s="5">
        <v>39840.0</v>
      </c>
      <c r="D2963" s="5">
        <v>61.0</v>
      </c>
      <c r="E2963" s="5">
        <v>12.0</v>
      </c>
      <c r="F2963" s="5">
        <v>9.0</v>
      </c>
    </row>
    <row r="2964" ht="15.75" customHeight="1">
      <c r="A2964" s="5" t="s">
        <v>273</v>
      </c>
      <c r="B2964" s="15" t="s">
        <v>86</v>
      </c>
      <c r="C2964" s="5">
        <v>7643.0</v>
      </c>
      <c r="D2964" s="5">
        <v>15.0</v>
      </c>
      <c r="E2964" s="5">
        <v>12.0</v>
      </c>
      <c r="F2964" s="5">
        <v>2.0</v>
      </c>
    </row>
    <row r="2965" ht="15.75" customHeight="1">
      <c r="A2965" s="5" t="s">
        <v>1850</v>
      </c>
      <c r="B2965" s="15" t="s">
        <v>86</v>
      </c>
      <c r="C2965" s="5">
        <v>87768.0</v>
      </c>
      <c r="D2965" s="5">
        <v>2.0</v>
      </c>
      <c r="E2965" s="5">
        <v>4.0</v>
      </c>
      <c r="F2965" s="5">
        <v>0.0</v>
      </c>
    </row>
    <row r="2966" ht="15.75" customHeight="1">
      <c r="A2966" s="5" t="s">
        <v>51</v>
      </c>
      <c r="B2966" s="15" t="s">
        <v>86</v>
      </c>
      <c r="C2966" s="5">
        <v>2210.0</v>
      </c>
      <c r="D2966" s="5">
        <v>43.0</v>
      </c>
      <c r="E2966" s="5">
        <v>18.0</v>
      </c>
      <c r="F2966" s="5">
        <v>4.0</v>
      </c>
    </row>
    <row r="2967" ht="15.75" customHeight="1">
      <c r="A2967" s="5" t="s">
        <v>278</v>
      </c>
      <c r="B2967" s="15" t="s">
        <v>86</v>
      </c>
      <c r="C2967" s="5">
        <v>92723.0</v>
      </c>
      <c r="D2967" s="5">
        <v>0.0</v>
      </c>
      <c r="E2967" s="5">
        <v>1.0</v>
      </c>
      <c r="F2967" s="5">
        <v>0.0</v>
      </c>
    </row>
    <row r="2968" ht="15.75" customHeight="1">
      <c r="A2968" s="5" t="s">
        <v>161</v>
      </c>
      <c r="B2968" s="15" t="s">
        <v>86</v>
      </c>
      <c r="C2968" s="5">
        <v>70779.0</v>
      </c>
      <c r="D2968" s="5">
        <v>57.0</v>
      </c>
      <c r="E2968" s="5">
        <v>25.0</v>
      </c>
      <c r="F2968" s="5">
        <v>6.0</v>
      </c>
    </row>
    <row r="2969" ht="15.75" customHeight="1">
      <c r="A2969" s="5" t="s">
        <v>1851</v>
      </c>
      <c r="B2969" s="15" t="s">
        <v>86</v>
      </c>
      <c r="C2969" s="5">
        <v>79266.0</v>
      </c>
      <c r="D2969" s="5">
        <v>41.0</v>
      </c>
      <c r="E2969" s="5">
        <v>31.0</v>
      </c>
      <c r="F2969" s="5">
        <v>6.0</v>
      </c>
    </row>
    <row r="2970" ht="15.75" customHeight="1">
      <c r="A2970" s="5" t="s">
        <v>1852</v>
      </c>
      <c r="B2970" s="15" t="s">
        <v>86</v>
      </c>
      <c r="C2970" s="5">
        <v>30204.0</v>
      </c>
      <c r="D2970" s="5">
        <v>30.0</v>
      </c>
      <c r="E2970" s="5">
        <v>13.0</v>
      </c>
      <c r="F2970" s="5">
        <v>10.0</v>
      </c>
    </row>
    <row r="2971" ht="15.75" customHeight="1">
      <c r="A2971" s="5" t="s">
        <v>58</v>
      </c>
      <c r="B2971" s="15" t="s">
        <v>86</v>
      </c>
      <c r="C2971" s="5">
        <v>2078886.0</v>
      </c>
      <c r="D2971" s="5">
        <v>18.0</v>
      </c>
      <c r="E2971" s="5">
        <v>9.0</v>
      </c>
      <c r="F2971" s="5">
        <v>5.0</v>
      </c>
    </row>
    <row r="2972" ht="15.75" customHeight="1">
      <c r="A2972" s="5" t="s">
        <v>1658</v>
      </c>
      <c r="B2972" s="15" t="s">
        <v>86</v>
      </c>
      <c r="C2972" s="5">
        <v>254272.0</v>
      </c>
      <c r="D2972" s="5">
        <v>1720.0</v>
      </c>
      <c r="E2972" s="5">
        <v>506.0</v>
      </c>
      <c r="F2972" s="5">
        <v>349.0</v>
      </c>
    </row>
    <row r="2973" ht="15.75" customHeight="1">
      <c r="A2973" s="5" t="s">
        <v>1853</v>
      </c>
      <c r="B2973" s="15" t="s">
        <v>86</v>
      </c>
      <c r="C2973" s="5">
        <v>42518.0</v>
      </c>
      <c r="D2973" s="5">
        <v>159.0</v>
      </c>
      <c r="E2973" s="5">
        <v>50.0</v>
      </c>
      <c r="F2973" s="5">
        <v>24.0</v>
      </c>
    </row>
    <row r="2974" ht="15.75" customHeight="1">
      <c r="A2974" s="5" t="s">
        <v>1854</v>
      </c>
      <c r="B2974" s="15" t="s">
        <v>86</v>
      </c>
      <c r="C2974" s="5">
        <v>20866.0</v>
      </c>
      <c r="D2974" s="5">
        <v>48.0</v>
      </c>
      <c r="E2974" s="5">
        <v>11.0</v>
      </c>
      <c r="F2974" s="5">
        <v>6.0</v>
      </c>
    </row>
    <row r="2975" ht="15.75" customHeight="1">
      <c r="A2975" s="5" t="s">
        <v>1855</v>
      </c>
      <c r="B2975" s="15" t="s">
        <v>86</v>
      </c>
      <c r="C2975" s="5">
        <v>75115.0</v>
      </c>
      <c r="D2975" s="5">
        <v>9.0</v>
      </c>
      <c r="E2975" s="5">
        <v>9.0</v>
      </c>
      <c r="F2975" s="5">
        <v>1.0</v>
      </c>
    </row>
    <row r="2976" ht="15.75" customHeight="1">
      <c r="A2976" s="5" t="s">
        <v>516</v>
      </c>
      <c r="B2976" s="15" t="s">
        <v>86</v>
      </c>
      <c r="C2976" s="5">
        <v>10243.0</v>
      </c>
      <c r="D2976" s="5">
        <v>48.0</v>
      </c>
      <c r="E2976" s="5">
        <v>28.0</v>
      </c>
      <c r="F2976" s="5">
        <v>4.0</v>
      </c>
    </row>
    <row r="2977" ht="15.75" customHeight="1">
      <c r="A2977" s="5" t="s">
        <v>169</v>
      </c>
      <c r="B2977" s="15" t="s">
        <v>86</v>
      </c>
      <c r="C2977" s="5">
        <v>60706.0</v>
      </c>
      <c r="D2977" s="5">
        <v>9.0</v>
      </c>
      <c r="E2977" s="5">
        <v>5.0</v>
      </c>
      <c r="F2977" s="5">
        <v>0.0</v>
      </c>
    </row>
    <row r="2978" ht="15.75" customHeight="1">
      <c r="A2978" s="5" t="s">
        <v>562</v>
      </c>
      <c r="B2978" s="15" t="s">
        <v>86</v>
      </c>
      <c r="C2978" s="5">
        <v>41236.0</v>
      </c>
      <c r="D2978" s="5">
        <v>24.0</v>
      </c>
      <c r="E2978" s="5">
        <v>13.0</v>
      </c>
      <c r="F2978" s="5">
        <v>5.0</v>
      </c>
    </row>
    <row r="2979" ht="15.75" customHeight="1">
      <c r="A2979" s="5" t="s">
        <v>1856</v>
      </c>
      <c r="B2979" s="15" t="s">
        <v>86</v>
      </c>
      <c r="C2979" s="5">
        <v>20575.0</v>
      </c>
      <c r="D2979" s="5">
        <v>19.0</v>
      </c>
      <c r="E2979" s="5">
        <v>18.0</v>
      </c>
      <c r="F2979" s="5">
        <v>6.0</v>
      </c>
    </row>
    <row r="2980" ht="15.75" customHeight="1">
      <c r="A2980" s="5" t="s">
        <v>92</v>
      </c>
      <c r="B2980" s="15" t="s">
        <v>86</v>
      </c>
      <c r="C2980" s="5">
        <v>12930.0</v>
      </c>
      <c r="D2980" s="5">
        <v>12.0</v>
      </c>
      <c r="E2980" s="5">
        <v>9.0</v>
      </c>
      <c r="F2980" s="5">
        <v>1.0</v>
      </c>
    </row>
    <row r="2981" ht="15.75" customHeight="1">
      <c r="A2981" s="5" t="s">
        <v>1857</v>
      </c>
      <c r="B2981" s="15" t="s">
        <v>86</v>
      </c>
      <c r="C2981" s="5">
        <v>830198.0</v>
      </c>
      <c r="D2981" s="5">
        <v>5.0</v>
      </c>
      <c r="E2981" s="5">
        <v>5.0</v>
      </c>
      <c r="F2981" s="5">
        <v>1.0</v>
      </c>
    </row>
    <row r="2982" ht="15.75" customHeight="1">
      <c r="A2982" s="5" t="s">
        <v>454</v>
      </c>
      <c r="B2982" s="15" t="s">
        <v>86</v>
      </c>
      <c r="C2982" s="5">
        <v>16021.0</v>
      </c>
      <c r="D2982" s="5">
        <v>539.0</v>
      </c>
      <c r="E2982" s="5">
        <v>163.0</v>
      </c>
      <c r="F2982" s="5">
        <v>68.0</v>
      </c>
    </row>
    <row r="2983" ht="15.75" customHeight="1">
      <c r="A2983" s="5" t="s">
        <v>304</v>
      </c>
      <c r="B2983" s="15" t="s">
        <v>86</v>
      </c>
      <c r="C2983" s="5">
        <v>120303.0</v>
      </c>
      <c r="D2983" s="5">
        <v>15.0</v>
      </c>
      <c r="E2983" s="5">
        <v>13.0</v>
      </c>
      <c r="F2983" s="5">
        <v>6.0</v>
      </c>
    </row>
    <row r="2984" ht="15.75" customHeight="1">
      <c r="A2984" s="5" t="s">
        <v>1858</v>
      </c>
      <c r="B2984" s="15" t="s">
        <v>86</v>
      </c>
      <c r="C2984" s="5">
        <v>11338.0</v>
      </c>
      <c r="D2984" s="5">
        <v>77.0</v>
      </c>
      <c r="E2984" s="5">
        <v>24.0</v>
      </c>
      <c r="F2984" s="5">
        <v>13.0</v>
      </c>
    </row>
    <row r="2985" ht="15.75" customHeight="1">
      <c r="A2985" s="5" t="s">
        <v>1859</v>
      </c>
      <c r="B2985" s="15" t="s">
        <v>86</v>
      </c>
      <c r="C2985" s="5">
        <v>757958.0</v>
      </c>
      <c r="D2985" s="5">
        <v>4.0</v>
      </c>
      <c r="E2985" s="5">
        <v>2.0</v>
      </c>
      <c r="F2985" s="5">
        <v>0.0</v>
      </c>
    </row>
    <row r="2986" ht="15.75" customHeight="1">
      <c r="A2986" s="5" t="s">
        <v>1860</v>
      </c>
      <c r="B2986" s="15" t="s">
        <v>86</v>
      </c>
      <c r="C2986" s="5">
        <v>484337.0</v>
      </c>
      <c r="D2986" s="5">
        <v>533.0</v>
      </c>
      <c r="E2986" s="5">
        <v>162.0</v>
      </c>
      <c r="F2986" s="5">
        <v>73.0</v>
      </c>
    </row>
    <row r="2987" ht="15.75" customHeight="1">
      <c r="A2987" s="5" t="s">
        <v>1861</v>
      </c>
      <c r="B2987" s="15" t="s">
        <v>86</v>
      </c>
      <c r="C2987" s="5">
        <v>43573.0</v>
      </c>
      <c r="D2987" s="5">
        <v>341.0</v>
      </c>
      <c r="E2987" s="5">
        <v>78.0</v>
      </c>
      <c r="F2987" s="5">
        <v>55.0</v>
      </c>
    </row>
    <row r="2988" ht="15.75" customHeight="1">
      <c r="A2988" s="5" t="s">
        <v>732</v>
      </c>
      <c r="B2988" s="15" t="s">
        <v>86</v>
      </c>
      <c r="C2988" s="5">
        <v>265809.0</v>
      </c>
      <c r="D2988" s="5">
        <v>26.0</v>
      </c>
      <c r="E2988" s="5">
        <v>11.0</v>
      </c>
      <c r="F2988" s="5">
        <v>3.0</v>
      </c>
    </row>
    <row r="2989" ht="15.75" customHeight="1">
      <c r="A2989" s="5" t="s">
        <v>1162</v>
      </c>
      <c r="B2989" s="15" t="s">
        <v>86</v>
      </c>
      <c r="C2989" s="5">
        <v>4058.0</v>
      </c>
      <c r="D2989" s="5">
        <v>167.0</v>
      </c>
      <c r="E2989" s="5">
        <v>56.0</v>
      </c>
      <c r="F2989" s="5">
        <v>24.0</v>
      </c>
    </row>
    <row r="2990" ht="15.75" customHeight="1">
      <c r="A2990" s="5" t="s">
        <v>1862</v>
      </c>
      <c r="B2990" s="15" t="s">
        <v>86</v>
      </c>
      <c r="C2990" s="5">
        <v>59658.0</v>
      </c>
      <c r="D2990" s="5">
        <v>2.0</v>
      </c>
      <c r="E2990" s="5">
        <v>1.0</v>
      </c>
      <c r="F2990" s="5">
        <v>0.0</v>
      </c>
    </row>
    <row r="2991" ht="15.75" customHeight="1">
      <c r="A2991" s="5" t="s">
        <v>1863</v>
      </c>
      <c r="B2991" s="15" t="s">
        <v>86</v>
      </c>
      <c r="C2991" s="5">
        <v>208325.0</v>
      </c>
      <c r="D2991" s="5">
        <v>29.0</v>
      </c>
      <c r="E2991" s="5">
        <v>15.0</v>
      </c>
      <c r="F2991" s="5">
        <v>6.0</v>
      </c>
    </row>
    <row r="2992" ht="15.75" customHeight="1">
      <c r="A2992" s="5" t="s">
        <v>1864</v>
      </c>
      <c r="B2992" s="15" t="s">
        <v>86</v>
      </c>
      <c r="C2992" s="5">
        <v>46936.0</v>
      </c>
      <c r="D2992" s="5">
        <v>124.0</v>
      </c>
      <c r="E2992" s="5">
        <v>44.0</v>
      </c>
      <c r="F2992" s="5">
        <v>30.0</v>
      </c>
    </row>
    <row r="2993" ht="15.75" customHeight="1">
      <c r="A2993" s="5" t="s">
        <v>1865</v>
      </c>
      <c r="B2993" s="15" t="s">
        <v>86</v>
      </c>
      <c r="C2993" s="5">
        <v>247175.0</v>
      </c>
      <c r="D2993" s="5">
        <v>41.0</v>
      </c>
      <c r="E2993" s="5">
        <v>8.0</v>
      </c>
      <c r="F2993" s="5">
        <v>2.0</v>
      </c>
    </row>
    <row r="2994" ht="15.75" customHeight="1">
      <c r="A2994" s="5" t="s">
        <v>1866</v>
      </c>
      <c r="B2994" s="15" t="s">
        <v>8629</v>
      </c>
      <c r="C2994" s="5">
        <v>16914.0</v>
      </c>
      <c r="D2994" s="5">
        <v>137.0</v>
      </c>
      <c r="E2994" s="5">
        <v>66.0</v>
      </c>
      <c r="F2994" s="5">
        <v>18.0</v>
      </c>
    </row>
    <row r="2995" ht="15.75" customHeight="1">
      <c r="A2995" s="5" t="s">
        <v>24</v>
      </c>
      <c r="B2995" s="15" t="s">
        <v>8629</v>
      </c>
      <c r="C2995" s="5">
        <v>110238.0</v>
      </c>
      <c r="D2995" s="5">
        <v>7.0</v>
      </c>
      <c r="E2995" s="5">
        <v>3.0</v>
      </c>
      <c r="F2995" s="5">
        <v>1.0</v>
      </c>
    </row>
    <row r="2996" ht="15.75" customHeight="1">
      <c r="A2996" s="5" t="s">
        <v>1486</v>
      </c>
      <c r="B2996" s="15" t="s">
        <v>8629</v>
      </c>
      <c r="C2996" s="5">
        <v>23696.0</v>
      </c>
      <c r="D2996" s="5">
        <v>66.0</v>
      </c>
      <c r="E2996" s="5">
        <v>11.0</v>
      </c>
      <c r="F2996" s="5">
        <v>9.0</v>
      </c>
    </row>
    <row r="2997" ht="15.75" customHeight="1">
      <c r="A2997" s="5" t="s">
        <v>144</v>
      </c>
      <c r="B2997" s="15" t="s">
        <v>8629</v>
      </c>
      <c r="C2997" s="5">
        <v>14451.0</v>
      </c>
      <c r="D2997" s="5">
        <v>7.0</v>
      </c>
      <c r="E2997" s="5">
        <v>7.0</v>
      </c>
      <c r="F2997" s="5">
        <v>0.0</v>
      </c>
    </row>
    <row r="2998" ht="15.75" customHeight="1">
      <c r="A2998" s="5" t="s">
        <v>1868</v>
      </c>
      <c r="B2998" s="15" t="s">
        <v>8629</v>
      </c>
      <c r="C2998" s="5">
        <v>23528.0</v>
      </c>
      <c r="D2998" s="5">
        <v>8.0</v>
      </c>
      <c r="E2998" s="5">
        <v>3.0</v>
      </c>
      <c r="F2998" s="5">
        <v>1.0</v>
      </c>
    </row>
    <row r="2999" ht="15.75" customHeight="1">
      <c r="A2999" s="5" t="s">
        <v>1869</v>
      </c>
      <c r="B2999" s="15" t="s">
        <v>8629</v>
      </c>
      <c r="C2999" s="5">
        <v>96632.0</v>
      </c>
      <c r="D2999" s="5">
        <v>16.0</v>
      </c>
      <c r="E2999" s="5">
        <v>4.0</v>
      </c>
      <c r="F2999" s="5">
        <v>0.0</v>
      </c>
    </row>
    <row r="3000" ht="15.75" customHeight="1">
      <c r="A3000" s="5" t="s">
        <v>1870</v>
      </c>
      <c r="B3000" s="15" t="s">
        <v>8629</v>
      </c>
      <c r="C3000" s="5">
        <v>7512.0</v>
      </c>
      <c r="D3000" s="5">
        <v>110.0</v>
      </c>
      <c r="E3000" s="5">
        <v>15.0</v>
      </c>
      <c r="F3000" s="5">
        <v>9.0</v>
      </c>
    </row>
    <row r="3001" ht="15.75" customHeight="1">
      <c r="A3001" s="5" t="s">
        <v>29</v>
      </c>
      <c r="B3001" s="15" t="s">
        <v>8629</v>
      </c>
      <c r="C3001" s="5">
        <v>8934.0</v>
      </c>
      <c r="D3001" s="5">
        <v>1.0</v>
      </c>
      <c r="E3001" s="5">
        <v>1.0</v>
      </c>
      <c r="F3001" s="5">
        <v>0.0</v>
      </c>
    </row>
    <row r="3002" ht="15.75" customHeight="1">
      <c r="A3002" s="5" t="s">
        <v>35</v>
      </c>
      <c r="B3002" s="15" t="s">
        <v>8629</v>
      </c>
      <c r="C3002" s="5">
        <v>8272.0</v>
      </c>
      <c r="D3002" s="5">
        <v>1.0</v>
      </c>
      <c r="E3002" s="5">
        <v>1.0</v>
      </c>
      <c r="F3002" s="5">
        <v>0.0</v>
      </c>
    </row>
    <row r="3003" ht="15.75" customHeight="1">
      <c r="A3003" s="5" t="s">
        <v>1871</v>
      </c>
      <c r="B3003" s="15" t="s">
        <v>8629</v>
      </c>
      <c r="C3003" s="5">
        <v>45242.0</v>
      </c>
      <c r="D3003" s="5">
        <v>0.0</v>
      </c>
      <c r="E3003" s="5">
        <v>1.0</v>
      </c>
      <c r="F3003" s="5">
        <v>1.0</v>
      </c>
    </row>
    <row r="3004" ht="15.75" customHeight="1">
      <c r="A3004" s="5" t="s">
        <v>50</v>
      </c>
      <c r="B3004" s="15" t="s">
        <v>8629</v>
      </c>
      <c r="C3004" s="5">
        <v>8505.0</v>
      </c>
      <c r="D3004" s="5">
        <v>19.0</v>
      </c>
      <c r="E3004" s="5">
        <v>9.0</v>
      </c>
      <c r="F3004" s="5">
        <v>3.0</v>
      </c>
    </row>
    <row r="3005" ht="15.75" customHeight="1">
      <c r="A3005" s="5" t="s">
        <v>422</v>
      </c>
      <c r="B3005" s="15" t="s">
        <v>8629</v>
      </c>
      <c r="C3005" s="5">
        <v>11697.0</v>
      </c>
      <c r="D3005" s="5">
        <v>2.0</v>
      </c>
      <c r="E3005" s="5">
        <v>1.0</v>
      </c>
      <c r="F3005" s="5">
        <v>1.0</v>
      </c>
    </row>
    <row r="3006" ht="15.75" customHeight="1">
      <c r="A3006" s="5" t="s">
        <v>161</v>
      </c>
      <c r="B3006" s="15" t="s">
        <v>8629</v>
      </c>
      <c r="C3006" s="5">
        <v>35516.0</v>
      </c>
      <c r="D3006" s="5">
        <v>6.0</v>
      </c>
      <c r="E3006" s="5">
        <v>4.0</v>
      </c>
      <c r="F3006" s="5">
        <v>0.0</v>
      </c>
    </row>
    <row r="3007" ht="15.75" customHeight="1">
      <c r="A3007" s="5" t="s">
        <v>1872</v>
      </c>
      <c r="B3007" s="15" t="s">
        <v>8629</v>
      </c>
      <c r="C3007" s="5">
        <v>23488.0</v>
      </c>
      <c r="D3007" s="5">
        <v>29.0</v>
      </c>
      <c r="E3007" s="5">
        <v>6.0</v>
      </c>
      <c r="F3007" s="5">
        <v>0.0</v>
      </c>
    </row>
    <row r="3008" ht="15.75" customHeight="1">
      <c r="A3008" s="5" t="s">
        <v>881</v>
      </c>
      <c r="B3008" s="15" t="s">
        <v>8629</v>
      </c>
      <c r="C3008" s="5">
        <v>30101.0</v>
      </c>
      <c r="D3008" s="5">
        <v>7.0</v>
      </c>
      <c r="E3008" s="5">
        <v>4.0</v>
      </c>
      <c r="F3008" s="5">
        <v>1.0</v>
      </c>
    </row>
    <row r="3009" ht="15.75" customHeight="1">
      <c r="A3009" s="5" t="s">
        <v>430</v>
      </c>
      <c r="B3009" s="15" t="s">
        <v>8629</v>
      </c>
      <c r="C3009" s="5">
        <v>13999.0</v>
      </c>
      <c r="D3009" s="5">
        <v>25.0</v>
      </c>
      <c r="E3009" s="5">
        <v>10.0</v>
      </c>
      <c r="F3009" s="5">
        <v>1.0</v>
      </c>
    </row>
    <row r="3010" ht="15.75" customHeight="1">
      <c r="A3010" s="5" t="s">
        <v>1873</v>
      </c>
      <c r="B3010" s="15" t="s">
        <v>8629</v>
      </c>
      <c r="C3010" s="5">
        <v>68793.0</v>
      </c>
      <c r="D3010" s="5">
        <v>7.0</v>
      </c>
      <c r="E3010" s="5">
        <v>2.0</v>
      </c>
      <c r="F3010" s="5">
        <v>0.0</v>
      </c>
    </row>
    <row r="3011" ht="15.75" customHeight="1">
      <c r="A3011" s="5" t="s">
        <v>595</v>
      </c>
      <c r="B3011" s="15" t="s">
        <v>8629</v>
      </c>
      <c r="C3011" s="5">
        <v>29138.0</v>
      </c>
      <c r="D3011" s="5">
        <v>54.0</v>
      </c>
      <c r="E3011" s="5">
        <v>13.0</v>
      </c>
      <c r="F3011" s="5">
        <v>7.0</v>
      </c>
    </row>
    <row r="3012" ht="15.75" customHeight="1">
      <c r="A3012" s="5" t="s">
        <v>57</v>
      </c>
      <c r="B3012" s="15" t="s">
        <v>8629</v>
      </c>
      <c r="C3012" s="5">
        <v>55642.0</v>
      </c>
      <c r="D3012" s="5">
        <v>22.0</v>
      </c>
      <c r="E3012" s="5">
        <v>4.0</v>
      </c>
      <c r="F3012" s="5">
        <v>2.0</v>
      </c>
    </row>
    <row r="3013" ht="15.75" customHeight="1">
      <c r="A3013" s="5" t="s">
        <v>58</v>
      </c>
      <c r="B3013" s="15" t="s">
        <v>8629</v>
      </c>
      <c r="C3013" s="5">
        <v>190167.0</v>
      </c>
      <c r="D3013" s="5">
        <v>35.0</v>
      </c>
      <c r="E3013" s="5">
        <v>6.0</v>
      </c>
      <c r="F3013" s="5">
        <v>4.0</v>
      </c>
    </row>
    <row r="3014" ht="15.75" customHeight="1">
      <c r="A3014" s="5" t="s">
        <v>1874</v>
      </c>
      <c r="B3014" s="15" t="s">
        <v>8629</v>
      </c>
      <c r="C3014" s="5">
        <v>16456.0</v>
      </c>
      <c r="D3014" s="5">
        <v>190.0</v>
      </c>
      <c r="E3014" s="5">
        <v>35.0</v>
      </c>
      <c r="F3014" s="5">
        <v>23.0</v>
      </c>
    </row>
    <row r="3015" ht="15.75" customHeight="1">
      <c r="A3015" s="5" t="s">
        <v>516</v>
      </c>
      <c r="B3015" s="15" t="s">
        <v>8629</v>
      </c>
      <c r="C3015" s="5">
        <v>21612.0</v>
      </c>
      <c r="D3015" s="5">
        <v>18.0</v>
      </c>
      <c r="E3015" s="5">
        <v>4.0</v>
      </c>
      <c r="F3015" s="5">
        <v>1.0</v>
      </c>
    </row>
    <row r="3016" ht="15.75" customHeight="1">
      <c r="A3016" s="5" t="s">
        <v>169</v>
      </c>
      <c r="B3016" s="15" t="s">
        <v>8629</v>
      </c>
      <c r="C3016" s="5">
        <v>35295.0</v>
      </c>
      <c r="D3016" s="5">
        <v>5.0</v>
      </c>
      <c r="E3016" s="5">
        <v>6.0</v>
      </c>
      <c r="F3016" s="5">
        <v>1.0</v>
      </c>
    </row>
    <row r="3017" ht="15.75" customHeight="1">
      <c r="A3017" s="5" t="s">
        <v>171</v>
      </c>
      <c r="B3017" s="15" t="s">
        <v>8629</v>
      </c>
      <c r="C3017" s="5">
        <v>20291.0</v>
      </c>
      <c r="D3017" s="5">
        <v>20.0</v>
      </c>
      <c r="E3017" s="5">
        <v>12.0</v>
      </c>
      <c r="F3017" s="5">
        <v>1.0</v>
      </c>
    </row>
    <row r="3018" ht="15.75" customHeight="1">
      <c r="A3018" s="5" t="s">
        <v>1290</v>
      </c>
      <c r="B3018" s="15" t="s">
        <v>8629</v>
      </c>
      <c r="C3018" s="5">
        <v>56776.0</v>
      </c>
      <c r="D3018" s="5">
        <v>8.0</v>
      </c>
      <c r="E3018" s="5">
        <v>7.0</v>
      </c>
      <c r="F3018" s="5">
        <v>0.0</v>
      </c>
    </row>
    <row r="3019" ht="15.75" customHeight="1">
      <c r="A3019" s="5" t="s">
        <v>68</v>
      </c>
      <c r="B3019" s="15" t="s">
        <v>8629</v>
      </c>
      <c r="C3019" s="5">
        <v>32314.0</v>
      </c>
      <c r="D3019" s="5">
        <v>43.0</v>
      </c>
      <c r="E3019" s="5">
        <v>9.0</v>
      </c>
      <c r="F3019" s="5">
        <v>3.0</v>
      </c>
    </row>
    <row r="3020" ht="15.75" customHeight="1">
      <c r="A3020" s="5" t="s">
        <v>69</v>
      </c>
      <c r="B3020" s="15" t="s">
        <v>8629</v>
      </c>
      <c r="C3020" s="5">
        <v>27076.0</v>
      </c>
      <c r="D3020" s="5">
        <v>20.0</v>
      </c>
      <c r="E3020" s="5">
        <v>6.0</v>
      </c>
      <c r="F3020" s="5">
        <v>2.0</v>
      </c>
    </row>
    <row r="3021" ht="15.75" customHeight="1">
      <c r="A3021" s="5" t="s">
        <v>562</v>
      </c>
      <c r="B3021" s="15" t="s">
        <v>8629</v>
      </c>
      <c r="C3021" s="5">
        <v>61646.0</v>
      </c>
      <c r="D3021" s="5">
        <v>9.0</v>
      </c>
      <c r="E3021" s="5">
        <v>2.0</v>
      </c>
      <c r="F3021" s="5">
        <v>0.0</v>
      </c>
    </row>
    <row r="3022" ht="15.75" customHeight="1">
      <c r="A3022" s="5" t="s">
        <v>565</v>
      </c>
      <c r="B3022" s="15" t="s">
        <v>8629</v>
      </c>
      <c r="C3022" s="5">
        <v>27600.0</v>
      </c>
      <c r="D3022" s="5">
        <v>35.0</v>
      </c>
      <c r="E3022" s="5">
        <v>9.0</v>
      </c>
      <c r="F3022" s="5">
        <v>2.0</v>
      </c>
    </row>
    <row r="3023" ht="15.75" customHeight="1">
      <c r="A3023" s="5" t="s">
        <v>290</v>
      </c>
      <c r="B3023" s="15" t="s">
        <v>8629</v>
      </c>
      <c r="C3023" s="5">
        <v>25691.0</v>
      </c>
      <c r="D3023" s="5">
        <v>15.0</v>
      </c>
      <c r="E3023" s="5">
        <v>7.0</v>
      </c>
      <c r="F3023" s="5">
        <v>2.0</v>
      </c>
    </row>
    <row r="3024" ht="15.75" customHeight="1">
      <c r="A3024" s="5" t="s">
        <v>1875</v>
      </c>
      <c r="B3024" s="15" t="s">
        <v>8629</v>
      </c>
      <c r="C3024" s="5">
        <v>103037.0</v>
      </c>
      <c r="D3024" s="5">
        <v>6.0</v>
      </c>
      <c r="E3024" s="5">
        <v>5.0</v>
      </c>
      <c r="F3024" s="5">
        <v>0.0</v>
      </c>
    </row>
    <row r="3025" ht="15.75" customHeight="1">
      <c r="A3025" s="5" t="s">
        <v>1876</v>
      </c>
      <c r="B3025" s="15" t="s">
        <v>8629</v>
      </c>
      <c r="C3025" s="5">
        <v>13583.0</v>
      </c>
      <c r="D3025" s="5">
        <v>97.0</v>
      </c>
      <c r="E3025" s="5">
        <v>16.0</v>
      </c>
      <c r="F3025" s="5">
        <v>11.0</v>
      </c>
    </row>
    <row r="3026" ht="15.75" customHeight="1">
      <c r="A3026" s="5" t="s">
        <v>71</v>
      </c>
      <c r="B3026" s="15" t="s">
        <v>8629</v>
      </c>
      <c r="C3026" s="5">
        <v>17515.0</v>
      </c>
      <c r="D3026" s="5">
        <v>0.0</v>
      </c>
      <c r="E3026" s="5">
        <v>3.0</v>
      </c>
      <c r="F3026" s="5">
        <v>0.0</v>
      </c>
    </row>
    <row r="3027" ht="15.75" customHeight="1">
      <c r="A3027" s="5" t="s">
        <v>73</v>
      </c>
      <c r="B3027" s="15" t="s">
        <v>8629</v>
      </c>
      <c r="C3027" s="5">
        <v>25705.0</v>
      </c>
      <c r="D3027" s="5">
        <v>5.0</v>
      </c>
      <c r="E3027" s="5">
        <v>4.0</v>
      </c>
      <c r="F3027" s="5">
        <v>2.0</v>
      </c>
    </row>
    <row r="3028" ht="15.75" customHeight="1">
      <c r="A3028" s="5" t="s">
        <v>784</v>
      </c>
      <c r="B3028" s="15" t="s">
        <v>8629</v>
      </c>
      <c r="C3028" s="5">
        <v>43161.0</v>
      </c>
      <c r="D3028" s="5">
        <v>14.0</v>
      </c>
      <c r="E3028" s="5">
        <v>7.0</v>
      </c>
      <c r="F3028" s="5">
        <v>1.0</v>
      </c>
    </row>
    <row r="3029" ht="15.75" customHeight="1">
      <c r="A3029" s="5" t="s">
        <v>605</v>
      </c>
      <c r="B3029" s="15" t="s">
        <v>8629</v>
      </c>
      <c r="C3029" s="5">
        <v>7288.0</v>
      </c>
      <c r="D3029" s="5">
        <v>45.0</v>
      </c>
      <c r="E3029" s="5">
        <v>12.0</v>
      </c>
      <c r="F3029" s="5">
        <v>2.0</v>
      </c>
    </row>
    <row r="3030" ht="15.75" customHeight="1">
      <c r="A3030" s="5" t="s">
        <v>787</v>
      </c>
      <c r="B3030" s="15" t="s">
        <v>8629</v>
      </c>
      <c r="C3030" s="5">
        <v>7675.0</v>
      </c>
      <c r="D3030" s="5">
        <v>3.0</v>
      </c>
      <c r="E3030" s="5">
        <v>2.0</v>
      </c>
      <c r="F3030" s="5">
        <v>0.0</v>
      </c>
    </row>
    <row r="3031" ht="15.75" customHeight="1">
      <c r="A3031" s="5" t="s">
        <v>1877</v>
      </c>
      <c r="B3031" s="15" t="s">
        <v>8629</v>
      </c>
      <c r="C3031" s="5">
        <v>8647.0</v>
      </c>
      <c r="D3031" s="5">
        <v>5.0</v>
      </c>
      <c r="E3031" s="5">
        <v>2.0</v>
      </c>
      <c r="F3031" s="5">
        <v>0.0</v>
      </c>
    </row>
    <row r="3032" ht="15.75" customHeight="1">
      <c r="A3032" s="5" t="s">
        <v>661</v>
      </c>
      <c r="B3032" s="15" t="s">
        <v>8629</v>
      </c>
      <c r="C3032" s="5">
        <v>33872.0</v>
      </c>
      <c r="D3032" s="5">
        <v>2.0</v>
      </c>
      <c r="E3032" s="5">
        <v>5.0</v>
      </c>
      <c r="F3032" s="5">
        <v>0.0</v>
      </c>
    </row>
    <row r="3033" ht="15.75" customHeight="1">
      <c r="A3033" s="5" t="s">
        <v>1878</v>
      </c>
      <c r="B3033" s="15" t="s">
        <v>8629</v>
      </c>
      <c r="C3033" s="5">
        <v>56845.0</v>
      </c>
      <c r="D3033" s="5">
        <v>10.0</v>
      </c>
      <c r="E3033" s="5">
        <v>5.0</v>
      </c>
      <c r="F3033" s="5">
        <v>2.0</v>
      </c>
    </row>
    <row r="3034" ht="15.75" customHeight="1">
      <c r="A3034" s="5" t="s">
        <v>367</v>
      </c>
      <c r="B3034" s="15" t="s">
        <v>8629</v>
      </c>
      <c r="C3034" s="5">
        <v>78238.0</v>
      </c>
      <c r="D3034" s="5">
        <v>59.0</v>
      </c>
      <c r="E3034" s="5">
        <v>9.0</v>
      </c>
      <c r="F3034" s="5">
        <v>6.0</v>
      </c>
    </row>
    <row r="3035" ht="15.75" customHeight="1">
      <c r="A3035" s="5" t="s">
        <v>1879</v>
      </c>
      <c r="B3035" s="15" t="s">
        <v>8629</v>
      </c>
      <c r="C3035" s="5">
        <v>29308.0</v>
      </c>
      <c r="D3035" s="5">
        <v>47.0</v>
      </c>
      <c r="E3035" s="5">
        <v>15.0</v>
      </c>
      <c r="F3035" s="5">
        <v>6.0</v>
      </c>
    </row>
    <row r="3036" ht="15.75" customHeight="1">
      <c r="A3036" s="5" t="s">
        <v>77</v>
      </c>
      <c r="B3036" s="15" t="s">
        <v>8629</v>
      </c>
      <c r="C3036" s="5">
        <v>10000.0</v>
      </c>
      <c r="D3036" s="5">
        <v>14.0</v>
      </c>
      <c r="E3036" s="5">
        <v>4.0</v>
      </c>
      <c r="F3036" s="5">
        <v>2.0</v>
      </c>
    </row>
    <row r="3037" ht="15.75" customHeight="1">
      <c r="A3037" s="5" t="s">
        <v>1880</v>
      </c>
      <c r="B3037" s="15" t="s">
        <v>8629</v>
      </c>
      <c r="C3037" s="5">
        <v>14606.0</v>
      </c>
      <c r="D3037" s="5">
        <v>7.0</v>
      </c>
      <c r="E3037" s="5">
        <v>4.0</v>
      </c>
      <c r="F3037" s="5">
        <v>1.0</v>
      </c>
    </row>
    <row r="3038" ht="15.75" customHeight="1">
      <c r="A3038" s="5" t="s">
        <v>1569</v>
      </c>
      <c r="B3038" s="15" t="s">
        <v>8629</v>
      </c>
      <c r="C3038" s="5">
        <v>13304.0</v>
      </c>
      <c r="D3038" s="5">
        <v>5.0</v>
      </c>
      <c r="E3038" s="5">
        <v>3.0</v>
      </c>
      <c r="F3038" s="5">
        <v>0.0</v>
      </c>
    </row>
    <row r="3039" ht="15.75" customHeight="1">
      <c r="A3039" s="5" t="s">
        <v>1881</v>
      </c>
      <c r="B3039" s="15" t="s">
        <v>8629</v>
      </c>
      <c r="C3039" s="5">
        <v>17044.0</v>
      </c>
      <c r="D3039" s="5">
        <v>5.0</v>
      </c>
      <c r="E3039" s="5">
        <v>2.0</v>
      </c>
      <c r="F3039" s="5">
        <v>0.0</v>
      </c>
    </row>
    <row r="3040" ht="15.75" customHeight="1">
      <c r="A3040" s="5" t="s">
        <v>374</v>
      </c>
      <c r="B3040" s="15" t="s">
        <v>8629</v>
      </c>
      <c r="C3040" s="5">
        <v>6905.0</v>
      </c>
      <c r="D3040" s="5">
        <v>9.0</v>
      </c>
      <c r="E3040" s="5">
        <v>2.0</v>
      </c>
      <c r="F3040" s="5">
        <v>0.0</v>
      </c>
    </row>
    <row r="3041" ht="15.75" customHeight="1">
      <c r="A3041" s="5" t="s">
        <v>1882</v>
      </c>
      <c r="B3041" s="15" t="s">
        <v>8629</v>
      </c>
      <c r="C3041" s="5">
        <v>9062.0</v>
      </c>
      <c r="D3041" s="5">
        <v>6.0</v>
      </c>
      <c r="E3041" s="5">
        <v>2.0</v>
      </c>
      <c r="F3041" s="5">
        <v>1.0</v>
      </c>
    </row>
    <row r="3042" ht="15.75" customHeight="1">
      <c r="A3042" s="5" t="s">
        <v>1717</v>
      </c>
      <c r="B3042" s="15" t="s">
        <v>8629</v>
      </c>
      <c r="C3042" s="5">
        <v>24661.0</v>
      </c>
      <c r="D3042" s="5">
        <v>3.0</v>
      </c>
      <c r="E3042" s="5">
        <v>2.0</v>
      </c>
      <c r="F3042" s="5">
        <v>1.0</v>
      </c>
    </row>
    <row r="3043" ht="15.75" customHeight="1">
      <c r="A3043" s="5" t="s">
        <v>1718</v>
      </c>
      <c r="B3043" s="15" t="s">
        <v>8629</v>
      </c>
      <c r="C3043" s="5">
        <v>41304.0</v>
      </c>
      <c r="D3043" s="5">
        <v>14.0</v>
      </c>
      <c r="E3043" s="5">
        <v>4.0</v>
      </c>
      <c r="F3043" s="5">
        <v>1.0</v>
      </c>
    </row>
    <row r="3044" ht="15.75" customHeight="1">
      <c r="A3044" s="5" t="s">
        <v>480</v>
      </c>
      <c r="B3044" s="15" t="s">
        <v>8629</v>
      </c>
      <c r="C3044" s="5">
        <v>8821.0</v>
      </c>
      <c r="D3044" s="5">
        <v>17.0</v>
      </c>
      <c r="E3044" s="5">
        <v>7.0</v>
      </c>
      <c r="F3044" s="5">
        <v>1.0</v>
      </c>
    </row>
    <row r="3045" ht="15.75" customHeight="1">
      <c r="A3045" s="5" t="s">
        <v>481</v>
      </c>
      <c r="B3045" s="15" t="s">
        <v>8629</v>
      </c>
      <c r="C3045" s="5">
        <v>15951.0</v>
      </c>
      <c r="D3045" s="5">
        <v>1.0</v>
      </c>
      <c r="E3045" s="5">
        <v>3.0</v>
      </c>
      <c r="F3045" s="5">
        <v>1.0</v>
      </c>
    </row>
    <row r="3046" ht="15.75" customHeight="1">
      <c r="A3046" s="5" t="s">
        <v>1883</v>
      </c>
      <c r="B3046" s="15" t="s">
        <v>8629</v>
      </c>
      <c r="C3046" s="5">
        <v>5810.0</v>
      </c>
      <c r="D3046" s="5">
        <v>15.0</v>
      </c>
      <c r="E3046" s="5">
        <v>8.0</v>
      </c>
      <c r="F3046" s="5">
        <v>0.0</v>
      </c>
    </row>
    <row r="3047" ht="15.75" customHeight="1">
      <c r="A3047" s="5" t="s">
        <v>1884</v>
      </c>
      <c r="B3047" s="15" t="s">
        <v>8629</v>
      </c>
      <c r="C3047" s="5">
        <v>86394.0</v>
      </c>
      <c r="D3047" s="5">
        <v>0.0</v>
      </c>
      <c r="E3047" s="5">
        <v>2.0</v>
      </c>
      <c r="F3047" s="5">
        <v>0.0</v>
      </c>
    </row>
    <row r="3048" ht="15.75" customHeight="1">
      <c r="A3048" s="5" t="s">
        <v>1383</v>
      </c>
      <c r="B3048" s="15" t="s">
        <v>8629</v>
      </c>
      <c r="C3048" s="5">
        <v>22556.0</v>
      </c>
      <c r="D3048" s="5">
        <v>81.0</v>
      </c>
      <c r="E3048" s="5">
        <v>13.0</v>
      </c>
      <c r="F3048" s="5">
        <v>13.0</v>
      </c>
    </row>
    <row r="3049" ht="15.75" customHeight="1">
      <c r="A3049" s="5" t="s">
        <v>1250</v>
      </c>
      <c r="B3049" s="15" t="s">
        <v>8631</v>
      </c>
      <c r="C3049" s="5">
        <v>20205.0</v>
      </c>
      <c r="D3049" s="5">
        <v>6.0</v>
      </c>
      <c r="E3049" s="5">
        <v>6.0</v>
      </c>
      <c r="F3049" s="5">
        <v>0.0</v>
      </c>
    </row>
    <row r="3050" ht="15.75" customHeight="1">
      <c r="A3050" s="5" t="s">
        <v>254</v>
      </c>
      <c r="B3050" s="15" t="s">
        <v>8631</v>
      </c>
      <c r="C3050" s="5">
        <v>16101.0</v>
      </c>
      <c r="D3050" s="5">
        <v>12.0</v>
      </c>
      <c r="E3050" s="5">
        <v>1.0</v>
      </c>
      <c r="F3050" s="5">
        <v>1.0</v>
      </c>
    </row>
    <row r="3051" ht="15.75" customHeight="1">
      <c r="A3051" s="5" t="s">
        <v>1350</v>
      </c>
      <c r="B3051" s="15" t="s">
        <v>8631</v>
      </c>
      <c r="C3051" s="5">
        <v>45446.0</v>
      </c>
      <c r="D3051" s="5">
        <v>12.0</v>
      </c>
      <c r="E3051" s="5">
        <v>6.0</v>
      </c>
      <c r="F3051" s="5">
        <v>2.0</v>
      </c>
    </row>
    <row r="3052" ht="15.75" customHeight="1">
      <c r="A3052" s="5" t="s">
        <v>1886</v>
      </c>
      <c r="B3052" s="15" t="s">
        <v>8631</v>
      </c>
      <c r="C3052" s="5">
        <v>14931.0</v>
      </c>
      <c r="D3052" s="5">
        <v>29.0</v>
      </c>
      <c r="E3052" s="5">
        <v>14.0</v>
      </c>
      <c r="F3052" s="5">
        <v>5.0</v>
      </c>
    </row>
    <row r="3053" ht="15.75" customHeight="1">
      <c r="A3053" s="5" t="s">
        <v>1887</v>
      </c>
      <c r="B3053" s="15" t="s">
        <v>8631</v>
      </c>
      <c r="C3053" s="5">
        <v>256612.0</v>
      </c>
      <c r="D3053" s="5">
        <v>7.0</v>
      </c>
      <c r="E3053" s="5">
        <v>5.0</v>
      </c>
      <c r="F3053" s="5">
        <v>1.0</v>
      </c>
    </row>
    <row r="3054" ht="15.75" customHeight="1">
      <c r="A3054" s="5" t="s">
        <v>532</v>
      </c>
      <c r="B3054" s="15" t="s">
        <v>8631</v>
      </c>
      <c r="C3054" s="5">
        <v>13222.0</v>
      </c>
      <c r="D3054" s="5">
        <v>172.0</v>
      </c>
      <c r="E3054" s="5">
        <v>32.0</v>
      </c>
      <c r="F3054" s="5">
        <v>34.0</v>
      </c>
    </row>
    <row r="3055" ht="15.75" customHeight="1">
      <c r="A3055" s="5" t="s">
        <v>1127</v>
      </c>
      <c r="B3055" s="15" t="s">
        <v>8631</v>
      </c>
      <c r="C3055" s="5">
        <v>15278.0</v>
      </c>
      <c r="D3055" s="5">
        <v>3.0</v>
      </c>
      <c r="E3055" s="5">
        <v>3.0</v>
      </c>
      <c r="F3055" s="5">
        <v>1.0</v>
      </c>
    </row>
    <row r="3056" ht="15.75" customHeight="1">
      <c r="A3056" s="5" t="s">
        <v>1888</v>
      </c>
      <c r="B3056" s="15" t="s">
        <v>8631</v>
      </c>
      <c r="C3056" s="5">
        <v>49507.0</v>
      </c>
      <c r="D3056" s="5">
        <v>4.0</v>
      </c>
      <c r="E3056" s="5">
        <v>3.0</v>
      </c>
      <c r="F3056" s="5">
        <v>1.0</v>
      </c>
    </row>
    <row r="3057" ht="15.75" customHeight="1">
      <c r="A3057" s="5" t="s">
        <v>1889</v>
      </c>
      <c r="B3057" s="15" t="s">
        <v>8631</v>
      </c>
      <c r="C3057" s="5">
        <v>63426.0</v>
      </c>
      <c r="D3057" s="5">
        <v>21.0</v>
      </c>
      <c r="E3057" s="5">
        <v>6.0</v>
      </c>
      <c r="F3057" s="5">
        <v>4.0</v>
      </c>
    </row>
    <row r="3058" ht="15.75" customHeight="1">
      <c r="A3058" s="5" t="s">
        <v>898</v>
      </c>
      <c r="B3058" s="15" t="s">
        <v>8631</v>
      </c>
      <c r="C3058" s="5">
        <v>34412.0</v>
      </c>
      <c r="D3058" s="5">
        <v>35.0</v>
      </c>
      <c r="E3058" s="5">
        <v>8.0</v>
      </c>
      <c r="F3058" s="5">
        <v>8.0</v>
      </c>
    </row>
    <row r="3059" ht="15.75" customHeight="1">
      <c r="A3059" s="5" t="s">
        <v>148</v>
      </c>
      <c r="B3059" s="15" t="s">
        <v>8631</v>
      </c>
      <c r="C3059" s="5">
        <v>56574.0</v>
      </c>
      <c r="D3059" s="5">
        <v>11.0</v>
      </c>
      <c r="E3059" s="5">
        <v>9.0</v>
      </c>
      <c r="F3059" s="5">
        <v>1.0</v>
      </c>
    </row>
    <row r="3060" ht="15.75" customHeight="1">
      <c r="A3060" s="5" t="s">
        <v>150</v>
      </c>
      <c r="B3060" s="15" t="s">
        <v>8631</v>
      </c>
      <c r="C3060" s="5">
        <v>16394.0</v>
      </c>
      <c r="D3060" s="5">
        <v>33.0</v>
      </c>
      <c r="E3060" s="5">
        <v>6.0</v>
      </c>
      <c r="F3060" s="5">
        <v>4.0</v>
      </c>
    </row>
    <row r="3061" ht="15.75" customHeight="1">
      <c r="A3061" s="5" t="s">
        <v>153</v>
      </c>
      <c r="B3061" s="15" t="s">
        <v>8631</v>
      </c>
      <c r="C3061" s="5">
        <v>516494.0</v>
      </c>
      <c r="D3061" s="5">
        <v>8.0</v>
      </c>
      <c r="E3061" s="5">
        <v>6.0</v>
      </c>
      <c r="F3061" s="5">
        <v>0.0</v>
      </c>
    </row>
    <row r="3062" ht="15.75" customHeight="1">
      <c r="A3062" s="5" t="s">
        <v>1890</v>
      </c>
      <c r="B3062" s="15" t="s">
        <v>8631</v>
      </c>
      <c r="C3062" s="5">
        <v>88587.0</v>
      </c>
      <c r="D3062" s="5">
        <v>419.0</v>
      </c>
      <c r="E3062" s="5">
        <v>80.0</v>
      </c>
      <c r="F3062" s="5">
        <v>99.0</v>
      </c>
    </row>
    <row r="3063" ht="15.75" customHeight="1">
      <c r="A3063" s="5" t="s">
        <v>411</v>
      </c>
      <c r="B3063" s="15" t="s">
        <v>8631</v>
      </c>
      <c r="C3063" s="5">
        <v>27705.0</v>
      </c>
      <c r="D3063" s="5">
        <v>38.0</v>
      </c>
      <c r="E3063" s="5">
        <v>11.0</v>
      </c>
      <c r="F3063" s="5">
        <v>6.0</v>
      </c>
    </row>
    <row r="3064" ht="15.75" customHeight="1">
      <c r="A3064" s="5" t="s">
        <v>1891</v>
      </c>
      <c r="B3064" s="15" t="s">
        <v>8631</v>
      </c>
      <c r="C3064" s="5">
        <v>43775.0</v>
      </c>
      <c r="D3064" s="5">
        <v>23.0</v>
      </c>
      <c r="E3064" s="5">
        <v>13.0</v>
      </c>
      <c r="F3064" s="5">
        <v>4.0</v>
      </c>
    </row>
    <row r="3065" ht="15.75" customHeight="1">
      <c r="A3065" s="5" t="s">
        <v>273</v>
      </c>
      <c r="B3065" s="15" t="s">
        <v>8631</v>
      </c>
      <c r="C3065" s="5">
        <v>44325.0</v>
      </c>
      <c r="D3065" s="5">
        <v>22.0</v>
      </c>
      <c r="E3065" s="5">
        <v>7.0</v>
      </c>
      <c r="F3065" s="5">
        <v>7.0</v>
      </c>
    </row>
    <row r="3066" ht="15.75" customHeight="1">
      <c r="A3066" s="5" t="s">
        <v>1327</v>
      </c>
      <c r="B3066" s="15" t="s">
        <v>8631</v>
      </c>
      <c r="C3066" s="5">
        <v>101725.0</v>
      </c>
      <c r="D3066" s="5">
        <v>21.0</v>
      </c>
      <c r="E3066" s="5">
        <v>7.0</v>
      </c>
      <c r="F3066" s="5">
        <v>5.0</v>
      </c>
    </row>
    <row r="3067" ht="15.75" customHeight="1">
      <c r="A3067" s="5" t="s">
        <v>1892</v>
      </c>
      <c r="B3067" s="15" t="s">
        <v>8631</v>
      </c>
      <c r="C3067" s="5">
        <v>4473.0</v>
      </c>
      <c r="D3067" s="5">
        <v>89.0</v>
      </c>
      <c r="E3067" s="5">
        <v>12.0</v>
      </c>
      <c r="F3067" s="5">
        <v>9.0</v>
      </c>
    </row>
    <row r="3068" ht="15.75" customHeight="1">
      <c r="A3068" s="5" t="s">
        <v>1494</v>
      </c>
      <c r="B3068" s="15" t="s">
        <v>8631</v>
      </c>
      <c r="C3068" s="5">
        <v>102018.0</v>
      </c>
      <c r="D3068" s="5">
        <v>2.0</v>
      </c>
      <c r="E3068" s="5">
        <v>2.0</v>
      </c>
      <c r="F3068" s="5">
        <v>0.0</v>
      </c>
    </row>
    <row r="3069" ht="15.75" customHeight="1">
      <c r="A3069" s="5" t="s">
        <v>1893</v>
      </c>
      <c r="B3069" s="15" t="s">
        <v>8631</v>
      </c>
      <c r="C3069" s="5">
        <v>9132.0</v>
      </c>
      <c r="D3069" s="5">
        <v>59.0</v>
      </c>
      <c r="E3069" s="5">
        <v>13.0</v>
      </c>
      <c r="F3069" s="5">
        <v>13.0</v>
      </c>
    </row>
    <row r="3070" ht="15.75" customHeight="1">
      <c r="A3070" s="5" t="s">
        <v>1457</v>
      </c>
      <c r="B3070" s="15" t="s">
        <v>8631</v>
      </c>
      <c r="C3070" s="5">
        <v>51861.0</v>
      </c>
      <c r="D3070" s="5">
        <v>3.0</v>
      </c>
      <c r="E3070" s="5">
        <v>2.0</v>
      </c>
      <c r="F3070" s="5">
        <v>0.0</v>
      </c>
    </row>
    <row r="3071" ht="15.75" customHeight="1">
      <c r="A3071" s="5" t="s">
        <v>161</v>
      </c>
      <c r="B3071" s="15" t="s">
        <v>8631</v>
      </c>
      <c r="C3071" s="5">
        <v>37028.0</v>
      </c>
      <c r="D3071" s="5">
        <v>22.0</v>
      </c>
      <c r="E3071" s="5">
        <v>13.0</v>
      </c>
      <c r="F3071" s="5">
        <v>3.0</v>
      </c>
    </row>
    <row r="3072" ht="15.75" customHeight="1">
      <c r="A3072" s="5" t="s">
        <v>765</v>
      </c>
      <c r="B3072" s="15" t="s">
        <v>8631</v>
      </c>
      <c r="C3072" s="5">
        <v>18829.0</v>
      </c>
      <c r="D3072" s="5">
        <v>16.0</v>
      </c>
      <c r="E3072" s="5">
        <v>11.0</v>
      </c>
      <c r="F3072" s="5">
        <v>5.0</v>
      </c>
    </row>
    <row r="3073" ht="15.75" customHeight="1">
      <c r="A3073" s="5" t="s">
        <v>1894</v>
      </c>
      <c r="B3073" s="15" t="s">
        <v>8631</v>
      </c>
      <c r="C3073" s="5">
        <v>23796.0</v>
      </c>
      <c r="D3073" s="5">
        <v>5.0</v>
      </c>
      <c r="E3073" s="5">
        <v>6.0</v>
      </c>
      <c r="F3073" s="5">
        <v>2.0</v>
      </c>
    </row>
    <row r="3074" ht="15.75" customHeight="1">
      <c r="A3074" s="5" t="s">
        <v>646</v>
      </c>
      <c r="B3074" s="15" t="s">
        <v>8631</v>
      </c>
      <c r="C3074" s="5">
        <v>5916.0</v>
      </c>
      <c r="D3074" s="5">
        <v>10.0</v>
      </c>
      <c r="E3074" s="5">
        <v>4.0</v>
      </c>
      <c r="F3074" s="5">
        <v>1.0</v>
      </c>
    </row>
    <row r="3075" ht="15.75" customHeight="1">
      <c r="A3075" s="5" t="s">
        <v>912</v>
      </c>
      <c r="B3075" s="15" t="s">
        <v>8631</v>
      </c>
      <c r="C3075" s="5">
        <v>20631.0</v>
      </c>
      <c r="D3075" s="5">
        <v>4.0</v>
      </c>
      <c r="E3075" s="5">
        <v>2.0</v>
      </c>
      <c r="F3075" s="5">
        <v>0.0</v>
      </c>
    </row>
    <row r="3076" ht="15.75" customHeight="1">
      <c r="A3076" s="5" t="s">
        <v>57</v>
      </c>
      <c r="B3076" s="15" t="s">
        <v>8631</v>
      </c>
      <c r="C3076" s="5">
        <v>84450.0</v>
      </c>
      <c r="D3076" s="5">
        <v>13.0</v>
      </c>
      <c r="E3076" s="5">
        <v>3.0</v>
      </c>
      <c r="F3076" s="5">
        <v>6.0</v>
      </c>
    </row>
    <row r="3077" ht="15.75" customHeight="1">
      <c r="A3077" s="5" t="s">
        <v>58</v>
      </c>
      <c r="B3077" s="15" t="s">
        <v>8631</v>
      </c>
      <c r="C3077" s="5">
        <v>26275.0</v>
      </c>
      <c r="D3077" s="5">
        <v>42.0</v>
      </c>
      <c r="E3077" s="5">
        <v>13.0</v>
      </c>
      <c r="F3077" s="5">
        <v>9.0</v>
      </c>
    </row>
    <row r="3078" ht="15.75" customHeight="1">
      <c r="A3078" s="5" t="s">
        <v>102</v>
      </c>
      <c r="B3078" s="15" t="s">
        <v>8631</v>
      </c>
      <c r="C3078" s="5">
        <v>168122.0</v>
      </c>
      <c r="D3078" s="5">
        <v>8.0</v>
      </c>
      <c r="E3078" s="5">
        <v>4.0</v>
      </c>
      <c r="F3078" s="5">
        <v>2.0</v>
      </c>
    </row>
    <row r="3079" ht="15.75" customHeight="1">
      <c r="A3079" s="5" t="s">
        <v>1895</v>
      </c>
      <c r="B3079" s="15" t="s">
        <v>8631</v>
      </c>
      <c r="C3079" s="5">
        <v>20446.0</v>
      </c>
      <c r="D3079" s="5">
        <v>110.0</v>
      </c>
      <c r="E3079" s="5">
        <v>29.0</v>
      </c>
      <c r="F3079" s="5">
        <v>13.0</v>
      </c>
    </row>
    <row r="3080" ht="15.75" customHeight="1">
      <c r="A3080" s="5" t="s">
        <v>1896</v>
      </c>
      <c r="B3080" s="15" t="s">
        <v>8631</v>
      </c>
      <c r="C3080" s="5">
        <v>117731.0</v>
      </c>
      <c r="D3080" s="5">
        <v>8.0</v>
      </c>
      <c r="E3080" s="5">
        <v>4.0</v>
      </c>
      <c r="F3080" s="5">
        <v>1.0</v>
      </c>
    </row>
    <row r="3081" ht="15.75" customHeight="1">
      <c r="A3081" s="5" t="s">
        <v>1897</v>
      </c>
      <c r="B3081" s="15" t="s">
        <v>8631</v>
      </c>
      <c r="C3081" s="5">
        <v>16812.0</v>
      </c>
      <c r="D3081" s="5">
        <v>80.0</v>
      </c>
      <c r="E3081" s="5">
        <v>12.0</v>
      </c>
      <c r="F3081" s="5">
        <v>15.0</v>
      </c>
    </row>
    <row r="3082" ht="15.75" customHeight="1">
      <c r="A3082" s="5" t="s">
        <v>168</v>
      </c>
      <c r="B3082" s="15" t="s">
        <v>8631</v>
      </c>
      <c r="C3082" s="5">
        <v>19372.0</v>
      </c>
      <c r="D3082" s="5">
        <v>5.0</v>
      </c>
      <c r="E3082" s="5">
        <v>5.0</v>
      </c>
      <c r="F3082" s="5">
        <v>1.0</v>
      </c>
    </row>
    <row r="3083" ht="15.75" customHeight="1">
      <c r="A3083" s="5" t="s">
        <v>1898</v>
      </c>
      <c r="B3083" s="15" t="s">
        <v>8631</v>
      </c>
      <c r="C3083" s="5">
        <v>28152.0</v>
      </c>
      <c r="D3083" s="5">
        <v>11.0</v>
      </c>
      <c r="E3083" s="5">
        <v>5.0</v>
      </c>
      <c r="F3083" s="5">
        <v>5.0</v>
      </c>
    </row>
    <row r="3084" ht="15.75" customHeight="1">
      <c r="A3084" s="5" t="s">
        <v>169</v>
      </c>
      <c r="B3084" s="15" t="s">
        <v>8631</v>
      </c>
      <c r="C3084" s="5">
        <v>80145.0</v>
      </c>
      <c r="D3084" s="5">
        <v>15.0</v>
      </c>
      <c r="E3084" s="5">
        <v>5.0</v>
      </c>
      <c r="F3084" s="5">
        <v>3.0</v>
      </c>
    </row>
    <row r="3085" ht="15.75" customHeight="1">
      <c r="A3085" s="5" t="s">
        <v>1899</v>
      </c>
      <c r="B3085" s="15" t="s">
        <v>8631</v>
      </c>
      <c r="C3085" s="5">
        <v>135589.0</v>
      </c>
      <c r="D3085" s="5">
        <v>34.0</v>
      </c>
      <c r="E3085" s="5">
        <v>10.0</v>
      </c>
      <c r="F3085" s="5">
        <v>5.0</v>
      </c>
    </row>
    <row r="3086" ht="15.75" customHeight="1">
      <c r="A3086" s="5" t="s">
        <v>1900</v>
      </c>
      <c r="B3086" s="15" t="s">
        <v>8631</v>
      </c>
      <c r="C3086" s="5">
        <v>41209.0</v>
      </c>
      <c r="D3086" s="5">
        <v>78.0</v>
      </c>
      <c r="E3086" s="5">
        <v>24.0</v>
      </c>
      <c r="F3086" s="5">
        <v>14.0</v>
      </c>
    </row>
    <row r="3087" ht="15.75" customHeight="1">
      <c r="A3087" s="5" t="s">
        <v>1901</v>
      </c>
      <c r="B3087" s="15" t="s">
        <v>8631</v>
      </c>
      <c r="C3087" s="5">
        <v>15002.0</v>
      </c>
      <c r="D3087" s="5">
        <v>26.0</v>
      </c>
      <c r="E3087" s="5">
        <v>9.0</v>
      </c>
      <c r="F3087" s="5">
        <v>4.0</v>
      </c>
    </row>
    <row r="3088" ht="15.75" customHeight="1">
      <c r="A3088" s="5" t="s">
        <v>924</v>
      </c>
      <c r="B3088" s="15" t="s">
        <v>8631</v>
      </c>
      <c r="C3088" s="5">
        <v>4494.0</v>
      </c>
      <c r="D3088" s="5">
        <v>6.0</v>
      </c>
      <c r="E3088" s="5">
        <v>4.0</v>
      </c>
      <c r="F3088" s="5">
        <v>1.0</v>
      </c>
    </row>
    <row r="3089" ht="15.75" customHeight="1">
      <c r="A3089" s="5" t="s">
        <v>926</v>
      </c>
      <c r="B3089" s="15" t="s">
        <v>8631</v>
      </c>
      <c r="C3089" s="5">
        <v>957185.0</v>
      </c>
      <c r="D3089" s="5">
        <v>1.0</v>
      </c>
      <c r="E3089" s="5">
        <v>0.0</v>
      </c>
      <c r="F3089" s="5">
        <v>0.0</v>
      </c>
    </row>
    <row r="3090" ht="15.75" customHeight="1">
      <c r="A3090" s="5" t="s">
        <v>1902</v>
      </c>
      <c r="B3090" s="15" t="s">
        <v>8631</v>
      </c>
      <c r="C3090" s="5">
        <v>45348.0</v>
      </c>
      <c r="D3090" s="5">
        <v>615.0</v>
      </c>
      <c r="E3090" s="5">
        <v>221.0</v>
      </c>
      <c r="F3090" s="5">
        <v>89.0</v>
      </c>
    </row>
    <row r="3091" ht="15.75" customHeight="1">
      <c r="A3091" s="5" t="s">
        <v>71</v>
      </c>
      <c r="B3091" s="15" t="s">
        <v>8631</v>
      </c>
      <c r="C3091" s="5">
        <v>37532.0</v>
      </c>
      <c r="D3091" s="5">
        <v>22.0</v>
      </c>
      <c r="E3091" s="5">
        <v>7.0</v>
      </c>
      <c r="F3091" s="5">
        <v>2.0</v>
      </c>
    </row>
    <row r="3092" ht="15.75" customHeight="1">
      <c r="A3092" s="5" t="s">
        <v>1903</v>
      </c>
      <c r="B3092" s="15" t="s">
        <v>8631</v>
      </c>
      <c r="C3092" s="5">
        <v>35467.0</v>
      </c>
      <c r="D3092" s="5">
        <v>16.0</v>
      </c>
      <c r="E3092" s="5">
        <v>5.0</v>
      </c>
      <c r="F3092" s="5">
        <v>5.0</v>
      </c>
    </row>
    <row r="3093" ht="15.75" customHeight="1">
      <c r="A3093" s="5" t="s">
        <v>519</v>
      </c>
      <c r="B3093" s="15" t="s">
        <v>8631</v>
      </c>
      <c r="C3093" s="5">
        <v>182018.0</v>
      </c>
      <c r="D3093" s="5">
        <v>27.0</v>
      </c>
      <c r="E3093" s="5">
        <v>9.0</v>
      </c>
      <c r="F3093" s="5">
        <v>6.0</v>
      </c>
    </row>
    <row r="3094" ht="15.75" customHeight="1">
      <c r="A3094" s="5" t="s">
        <v>1904</v>
      </c>
      <c r="B3094" s="15" t="s">
        <v>8631</v>
      </c>
      <c r="C3094" s="5">
        <v>87608.0</v>
      </c>
      <c r="D3094" s="5">
        <v>130.0</v>
      </c>
      <c r="E3094" s="5">
        <v>24.0</v>
      </c>
      <c r="F3094" s="5">
        <v>25.0</v>
      </c>
    </row>
    <row r="3095" ht="15.75" customHeight="1">
      <c r="A3095" s="5" t="s">
        <v>1905</v>
      </c>
      <c r="B3095" s="15" t="s">
        <v>8631</v>
      </c>
      <c r="C3095" s="5">
        <v>7353.0</v>
      </c>
      <c r="D3095" s="5">
        <v>53.0</v>
      </c>
      <c r="E3095" s="5">
        <v>14.0</v>
      </c>
      <c r="F3095" s="5">
        <v>11.0</v>
      </c>
    </row>
    <row r="3096" ht="15.75" customHeight="1">
      <c r="A3096" s="5" t="s">
        <v>1906</v>
      </c>
      <c r="B3096" s="15" t="s">
        <v>8631</v>
      </c>
      <c r="C3096" s="5">
        <v>40908.0</v>
      </c>
      <c r="D3096" s="5">
        <v>5.0</v>
      </c>
      <c r="E3096" s="5">
        <v>2.0</v>
      </c>
      <c r="F3096" s="5">
        <v>0.0</v>
      </c>
    </row>
    <row r="3097" ht="15.75" customHeight="1">
      <c r="A3097" s="5" t="s">
        <v>454</v>
      </c>
      <c r="B3097" s="15" t="s">
        <v>8631</v>
      </c>
      <c r="C3097" s="5">
        <v>43493.0</v>
      </c>
      <c r="D3097" s="5">
        <v>22.0</v>
      </c>
      <c r="E3097" s="5">
        <v>9.0</v>
      </c>
      <c r="F3097" s="5">
        <v>8.0</v>
      </c>
    </row>
    <row r="3098" ht="15.75" customHeight="1">
      <c r="A3098" s="5" t="s">
        <v>180</v>
      </c>
      <c r="B3098" s="15" t="s">
        <v>8631</v>
      </c>
      <c r="C3098" s="5">
        <v>70600.0</v>
      </c>
      <c r="D3098" s="5">
        <v>25.0</v>
      </c>
      <c r="E3098" s="5">
        <v>12.0</v>
      </c>
      <c r="F3098" s="5">
        <v>4.0</v>
      </c>
    </row>
    <row r="3099" ht="15.75" customHeight="1">
      <c r="A3099" s="5" t="s">
        <v>1374</v>
      </c>
      <c r="B3099" s="15" t="s">
        <v>8631</v>
      </c>
      <c r="C3099" s="5">
        <v>13700.0</v>
      </c>
      <c r="D3099" s="5">
        <v>45.0</v>
      </c>
      <c r="E3099" s="5">
        <v>7.0</v>
      </c>
      <c r="F3099" s="5">
        <v>12.0</v>
      </c>
    </row>
    <row r="3100" ht="15.75" customHeight="1">
      <c r="A3100" s="5" t="s">
        <v>1907</v>
      </c>
      <c r="B3100" s="15" t="s">
        <v>8631</v>
      </c>
      <c r="C3100" s="5">
        <v>194925.0</v>
      </c>
      <c r="D3100" s="5">
        <v>5.0</v>
      </c>
      <c r="E3100" s="5">
        <v>4.0</v>
      </c>
      <c r="F3100" s="5">
        <v>0.0</v>
      </c>
    </row>
    <row r="3101" ht="15.75" customHeight="1">
      <c r="A3101" s="5" t="s">
        <v>1908</v>
      </c>
      <c r="B3101" s="15" t="s">
        <v>8631</v>
      </c>
      <c r="C3101" s="5">
        <v>17674.0</v>
      </c>
      <c r="D3101" s="5">
        <v>105.0</v>
      </c>
      <c r="E3101" s="5">
        <v>38.0</v>
      </c>
      <c r="F3101" s="5">
        <v>17.0</v>
      </c>
    </row>
    <row r="3102" ht="15.75" customHeight="1">
      <c r="A3102" s="5" t="s">
        <v>570</v>
      </c>
      <c r="B3102" s="15" t="s">
        <v>8631</v>
      </c>
      <c r="C3102" s="5">
        <v>161181.0</v>
      </c>
      <c r="D3102" s="5">
        <v>8.0</v>
      </c>
      <c r="E3102" s="5">
        <v>5.0</v>
      </c>
      <c r="F3102" s="5">
        <v>0.0</v>
      </c>
    </row>
    <row r="3103" ht="15.75" customHeight="1">
      <c r="A3103" s="5" t="s">
        <v>994</v>
      </c>
      <c r="B3103" s="15" t="s">
        <v>8631</v>
      </c>
      <c r="C3103" s="5">
        <v>14379.0</v>
      </c>
      <c r="D3103" s="5">
        <v>104.0</v>
      </c>
      <c r="E3103" s="5">
        <v>25.0</v>
      </c>
      <c r="F3103" s="5">
        <v>15.0</v>
      </c>
    </row>
    <row r="3104" ht="15.75" customHeight="1">
      <c r="A3104" s="5" t="s">
        <v>1697</v>
      </c>
      <c r="B3104" s="15" t="s">
        <v>8631</v>
      </c>
      <c r="C3104" s="5">
        <v>86902.0</v>
      </c>
      <c r="D3104" s="5">
        <v>6.0</v>
      </c>
      <c r="E3104" s="5">
        <v>3.0</v>
      </c>
      <c r="F3104" s="5">
        <v>0.0</v>
      </c>
    </row>
    <row r="3105" ht="15.75" customHeight="1">
      <c r="A3105" s="5" t="s">
        <v>1909</v>
      </c>
      <c r="B3105" s="15" t="s">
        <v>8631</v>
      </c>
      <c r="C3105" s="5">
        <v>63387.0</v>
      </c>
      <c r="D3105" s="5">
        <v>49.0</v>
      </c>
      <c r="E3105" s="5">
        <v>10.0</v>
      </c>
      <c r="F3105" s="5">
        <v>13.0</v>
      </c>
    </row>
    <row r="3106" ht="15.75" customHeight="1">
      <c r="A3106" s="5" t="s">
        <v>1910</v>
      </c>
      <c r="B3106" s="15" t="s">
        <v>8631</v>
      </c>
      <c r="C3106" s="5">
        <v>16409.0</v>
      </c>
      <c r="D3106" s="5">
        <v>54.0</v>
      </c>
      <c r="E3106" s="5">
        <v>13.0</v>
      </c>
      <c r="F3106" s="5">
        <v>6.0</v>
      </c>
    </row>
    <row r="3107" ht="15.75" customHeight="1">
      <c r="A3107" s="5" t="s">
        <v>1911</v>
      </c>
      <c r="B3107" s="15" t="s">
        <v>8631</v>
      </c>
      <c r="C3107" s="5">
        <v>41502.0</v>
      </c>
      <c r="D3107" s="5">
        <v>9.0</v>
      </c>
      <c r="E3107" s="5">
        <v>5.0</v>
      </c>
      <c r="F3107" s="5">
        <v>1.0</v>
      </c>
    </row>
    <row r="3108" ht="15.75" customHeight="1">
      <c r="A3108" s="5" t="s">
        <v>1912</v>
      </c>
      <c r="B3108" s="15" t="s">
        <v>8631</v>
      </c>
      <c r="C3108" s="5">
        <v>115303.0</v>
      </c>
      <c r="D3108" s="5">
        <v>16.0</v>
      </c>
      <c r="E3108" s="5">
        <v>8.0</v>
      </c>
      <c r="F3108" s="5">
        <v>2.0</v>
      </c>
    </row>
    <row r="3109" ht="15.75" customHeight="1">
      <c r="A3109" s="5" t="s">
        <v>1913</v>
      </c>
      <c r="B3109" s="15" t="s">
        <v>8631</v>
      </c>
      <c r="C3109" s="5">
        <v>20591.0</v>
      </c>
      <c r="D3109" s="5">
        <v>68.0</v>
      </c>
      <c r="E3109" s="5">
        <v>20.0</v>
      </c>
      <c r="F3109" s="5">
        <v>11.0</v>
      </c>
    </row>
    <row r="3110" ht="15.75" customHeight="1">
      <c r="A3110" s="5" t="s">
        <v>374</v>
      </c>
      <c r="B3110" s="15" t="s">
        <v>8631</v>
      </c>
      <c r="C3110" s="5">
        <v>29490.0</v>
      </c>
      <c r="D3110" s="5">
        <v>6.0</v>
      </c>
      <c r="E3110" s="5">
        <v>2.0</v>
      </c>
      <c r="F3110" s="5">
        <v>0.0</v>
      </c>
    </row>
    <row r="3111" ht="15.75" customHeight="1">
      <c r="A3111" s="5" t="s">
        <v>1914</v>
      </c>
      <c r="B3111" s="15" t="s">
        <v>8631</v>
      </c>
      <c r="C3111" s="5">
        <v>30373.0</v>
      </c>
      <c r="D3111" s="5">
        <v>14.0</v>
      </c>
      <c r="E3111" s="5">
        <v>8.0</v>
      </c>
      <c r="F3111" s="5">
        <v>2.0</v>
      </c>
    </row>
    <row r="3112" ht="15.75" customHeight="1">
      <c r="A3112" s="5" t="s">
        <v>840</v>
      </c>
      <c r="B3112" s="15" t="s">
        <v>8631</v>
      </c>
      <c r="C3112" s="5">
        <v>21394.0</v>
      </c>
      <c r="D3112" s="5">
        <v>11.0</v>
      </c>
      <c r="E3112" s="5">
        <v>7.0</v>
      </c>
      <c r="F3112" s="5">
        <v>2.0</v>
      </c>
    </row>
    <row r="3113" ht="15.75" customHeight="1">
      <c r="A3113" s="5" t="s">
        <v>1915</v>
      </c>
      <c r="B3113" s="15" t="s">
        <v>8631</v>
      </c>
      <c r="C3113" s="5">
        <v>103427.0</v>
      </c>
      <c r="D3113" s="5">
        <v>16.0</v>
      </c>
      <c r="E3113" s="5">
        <v>9.0</v>
      </c>
      <c r="F3113" s="5">
        <v>3.0</v>
      </c>
    </row>
    <row r="3114" ht="15.75" customHeight="1">
      <c r="A3114" s="5" t="s">
        <v>1544</v>
      </c>
      <c r="B3114" s="15" t="s">
        <v>8631</v>
      </c>
      <c r="C3114" s="5">
        <v>15701.0</v>
      </c>
      <c r="D3114" s="5">
        <v>70.0</v>
      </c>
      <c r="E3114" s="5">
        <v>19.0</v>
      </c>
      <c r="F3114" s="5">
        <v>12.0</v>
      </c>
    </row>
    <row r="3115" ht="15.75" customHeight="1">
      <c r="A3115" s="5" t="s">
        <v>1916</v>
      </c>
      <c r="B3115" s="15" t="s">
        <v>8631</v>
      </c>
      <c r="C3115" s="5">
        <v>133433.0</v>
      </c>
      <c r="D3115" s="5">
        <v>5.0</v>
      </c>
      <c r="E3115" s="5">
        <v>6.0</v>
      </c>
      <c r="F3115" s="5">
        <v>3.0</v>
      </c>
    </row>
    <row r="3116" ht="15.75" customHeight="1">
      <c r="A3116" s="5" t="s">
        <v>86</v>
      </c>
      <c r="B3116" s="15" t="s">
        <v>8631</v>
      </c>
      <c r="C3116" s="5">
        <v>395383.0</v>
      </c>
      <c r="D3116" s="5">
        <v>75.0</v>
      </c>
      <c r="E3116" s="5">
        <v>18.0</v>
      </c>
      <c r="F3116" s="5">
        <v>21.0</v>
      </c>
    </row>
    <row r="3117" ht="15.75" customHeight="1">
      <c r="A3117" s="5" t="s">
        <v>1917</v>
      </c>
      <c r="B3117" s="15" t="s">
        <v>8631</v>
      </c>
      <c r="C3117" s="5">
        <v>52108.0</v>
      </c>
      <c r="D3117" s="5">
        <v>258.0</v>
      </c>
      <c r="E3117" s="5">
        <v>66.0</v>
      </c>
      <c r="F3117" s="5">
        <v>70.0</v>
      </c>
    </row>
    <row r="3118" ht="15.75" customHeight="1">
      <c r="A3118" s="5" t="s">
        <v>1918</v>
      </c>
      <c r="B3118" s="15" t="s">
        <v>8631</v>
      </c>
      <c r="C3118" s="5">
        <v>24186.0</v>
      </c>
      <c r="D3118" s="5">
        <v>37.0</v>
      </c>
      <c r="E3118" s="5">
        <v>9.0</v>
      </c>
      <c r="F3118" s="5">
        <v>3.0</v>
      </c>
    </row>
    <row r="3119" ht="15.75" customHeight="1">
      <c r="A3119" s="5" t="s">
        <v>1919</v>
      </c>
      <c r="B3119" s="15" t="s">
        <v>8631</v>
      </c>
      <c r="C3119" s="5">
        <v>169701.0</v>
      </c>
      <c r="D3119" s="5">
        <v>8.0</v>
      </c>
      <c r="E3119" s="5">
        <v>8.0</v>
      </c>
      <c r="F3119" s="5">
        <v>1.0</v>
      </c>
    </row>
    <row r="3120" ht="15.75" customHeight="1">
      <c r="A3120" s="5" t="s">
        <v>582</v>
      </c>
      <c r="B3120" s="15" t="s">
        <v>8631</v>
      </c>
      <c r="C3120" s="5">
        <v>73514.0</v>
      </c>
      <c r="D3120" s="5">
        <v>92.0</v>
      </c>
      <c r="E3120" s="5">
        <v>15.0</v>
      </c>
      <c r="F3120" s="5">
        <v>14.0</v>
      </c>
    </row>
    <row r="3121" ht="15.75" customHeight="1">
      <c r="A3121" s="5" t="s">
        <v>1383</v>
      </c>
      <c r="B3121" s="15" t="s">
        <v>1250</v>
      </c>
      <c r="C3121" s="5">
        <v>37846.0</v>
      </c>
      <c r="D3121" s="5">
        <v>41.0</v>
      </c>
      <c r="E3121" s="5">
        <v>10.0</v>
      </c>
      <c r="F3121" s="5">
        <v>7.0</v>
      </c>
    </row>
    <row r="3122" ht="15.75" customHeight="1">
      <c r="A3122" s="5" t="s">
        <v>1221</v>
      </c>
      <c r="B3122" s="15" t="s">
        <v>1250</v>
      </c>
      <c r="C3122" s="5">
        <v>11898.0</v>
      </c>
      <c r="D3122" s="5">
        <v>27.0</v>
      </c>
      <c r="E3122" s="5">
        <v>3.0</v>
      </c>
      <c r="F3122" s="5">
        <v>4.0</v>
      </c>
    </row>
    <row r="3123" ht="15.75" customHeight="1">
      <c r="A3123" s="5" t="s">
        <v>1087</v>
      </c>
      <c r="B3123" s="15" t="s">
        <v>1250</v>
      </c>
      <c r="C3123" s="5">
        <v>48241.0</v>
      </c>
      <c r="D3123" s="5">
        <v>5.0</v>
      </c>
      <c r="E3123" s="5">
        <v>3.0</v>
      </c>
      <c r="F3123" s="5">
        <v>1.0</v>
      </c>
    </row>
    <row r="3124" ht="15.75" customHeight="1">
      <c r="A3124" s="5" t="s">
        <v>754</v>
      </c>
      <c r="B3124" s="15" t="s">
        <v>1250</v>
      </c>
      <c r="C3124" s="5">
        <v>15829.0</v>
      </c>
      <c r="D3124" s="5">
        <v>33.0</v>
      </c>
      <c r="E3124" s="5">
        <v>5.0</v>
      </c>
      <c r="F3124" s="5">
        <v>5.0</v>
      </c>
    </row>
    <row r="3125" ht="15.75" customHeight="1">
      <c r="A3125" s="5" t="s">
        <v>1089</v>
      </c>
      <c r="B3125" s="15" t="s">
        <v>1250</v>
      </c>
      <c r="C3125" s="5">
        <v>14210.0</v>
      </c>
      <c r="D3125" s="5">
        <v>7.0</v>
      </c>
      <c r="E3125" s="5">
        <v>3.0</v>
      </c>
      <c r="F3125" s="5">
        <v>0.0</v>
      </c>
    </row>
    <row r="3126" ht="15.75" customHeight="1">
      <c r="A3126" s="5" t="s">
        <v>1921</v>
      </c>
      <c r="B3126" s="15" t="s">
        <v>1250</v>
      </c>
      <c r="C3126" s="5">
        <v>7237.0</v>
      </c>
      <c r="D3126" s="5">
        <v>8.0</v>
      </c>
      <c r="E3126" s="5">
        <v>3.0</v>
      </c>
      <c r="F3126" s="5">
        <v>2.0</v>
      </c>
    </row>
    <row r="3127" ht="15.75" customHeight="1">
      <c r="A3127" s="5" t="s">
        <v>1430</v>
      </c>
      <c r="B3127" s="15" t="s">
        <v>1250</v>
      </c>
      <c r="C3127" s="5">
        <v>40680.0</v>
      </c>
      <c r="D3127" s="5">
        <v>6.0</v>
      </c>
      <c r="E3127" s="5">
        <v>3.0</v>
      </c>
      <c r="F3127" s="5">
        <v>0.0</v>
      </c>
    </row>
    <row r="3128" ht="15.75" customHeight="1">
      <c r="A3128" s="5" t="s">
        <v>277</v>
      </c>
      <c r="B3128" s="15" t="s">
        <v>1250</v>
      </c>
      <c r="C3128" s="5">
        <v>13546.0</v>
      </c>
      <c r="D3128" s="5">
        <v>20.0</v>
      </c>
      <c r="E3128" s="5">
        <v>8.0</v>
      </c>
      <c r="F3128" s="5">
        <v>8.0</v>
      </c>
    </row>
    <row r="3129" ht="15.75" customHeight="1">
      <c r="A3129" s="5" t="s">
        <v>1922</v>
      </c>
      <c r="B3129" s="15" t="s">
        <v>1250</v>
      </c>
      <c r="C3129" s="5">
        <v>4797.0</v>
      </c>
      <c r="D3129" s="5">
        <v>11.0</v>
      </c>
      <c r="E3129" s="5">
        <v>2.0</v>
      </c>
      <c r="F3129" s="5">
        <v>0.0</v>
      </c>
    </row>
    <row r="3130" ht="15.75" customHeight="1">
      <c r="A3130" s="5" t="s">
        <v>1923</v>
      </c>
      <c r="B3130" s="15" t="s">
        <v>1250</v>
      </c>
      <c r="C3130" s="5">
        <v>8562.0</v>
      </c>
      <c r="D3130" s="5">
        <v>5.0</v>
      </c>
      <c r="E3130" s="5">
        <v>1.0</v>
      </c>
      <c r="F3130" s="5">
        <v>2.0</v>
      </c>
    </row>
    <row r="3131" ht="15.75" customHeight="1">
      <c r="A3131" s="5" t="s">
        <v>167</v>
      </c>
      <c r="B3131" s="15" t="s">
        <v>1250</v>
      </c>
      <c r="C3131" s="5">
        <v>96264.0</v>
      </c>
      <c r="D3131" s="5">
        <v>7.0</v>
      </c>
      <c r="E3131" s="5">
        <v>5.0</v>
      </c>
      <c r="F3131" s="5">
        <v>2.0</v>
      </c>
    </row>
    <row r="3132" ht="15.75" customHeight="1">
      <c r="A3132" s="5" t="s">
        <v>1924</v>
      </c>
      <c r="B3132" s="15" t="s">
        <v>1250</v>
      </c>
      <c r="C3132" s="5">
        <v>18580.0</v>
      </c>
      <c r="D3132" s="5">
        <v>65.0</v>
      </c>
      <c r="E3132" s="5">
        <v>8.0</v>
      </c>
      <c r="F3132" s="5">
        <v>12.0</v>
      </c>
    </row>
    <row r="3133" ht="15.75" customHeight="1">
      <c r="A3133" s="5" t="s">
        <v>169</v>
      </c>
      <c r="B3133" s="15" t="s">
        <v>1250</v>
      </c>
      <c r="C3133" s="5">
        <v>81432.0</v>
      </c>
      <c r="D3133" s="5">
        <v>12.0</v>
      </c>
      <c r="E3133" s="5">
        <v>8.0</v>
      </c>
      <c r="F3133" s="5">
        <v>3.0</v>
      </c>
    </row>
    <row r="3134" ht="15.75" customHeight="1">
      <c r="A3134" s="5" t="s">
        <v>1925</v>
      </c>
      <c r="B3134" s="15" t="s">
        <v>1250</v>
      </c>
      <c r="C3134" s="5">
        <v>2491.0</v>
      </c>
      <c r="D3134" s="5">
        <v>53.0</v>
      </c>
      <c r="E3134" s="5">
        <v>7.0</v>
      </c>
      <c r="F3134" s="5">
        <v>12.0</v>
      </c>
    </row>
    <row r="3135" ht="15.75" customHeight="1">
      <c r="A3135" s="5" t="s">
        <v>1926</v>
      </c>
      <c r="B3135" s="15" t="s">
        <v>1250</v>
      </c>
      <c r="C3135" s="5">
        <v>29069.0</v>
      </c>
      <c r="D3135" s="5">
        <v>3.0</v>
      </c>
      <c r="E3135" s="5">
        <v>1.0</v>
      </c>
      <c r="F3135" s="5">
        <v>1.0</v>
      </c>
    </row>
    <row r="3136" ht="15.75" customHeight="1">
      <c r="A3136" s="5" t="s">
        <v>296</v>
      </c>
      <c r="B3136" s="15" t="s">
        <v>1250</v>
      </c>
      <c r="C3136" s="5">
        <v>8775.0</v>
      </c>
      <c r="D3136" s="5">
        <v>18.0</v>
      </c>
      <c r="E3136" s="5">
        <v>4.0</v>
      </c>
      <c r="F3136" s="5">
        <v>2.0</v>
      </c>
    </row>
    <row r="3137" ht="15.75" customHeight="1">
      <c r="A3137" s="5" t="s">
        <v>1073</v>
      </c>
      <c r="B3137" s="15" t="s">
        <v>1250</v>
      </c>
      <c r="C3137" s="5">
        <v>29994.0</v>
      </c>
      <c r="D3137" s="5">
        <v>5.0</v>
      </c>
      <c r="E3137" s="5">
        <v>3.0</v>
      </c>
      <c r="F3137" s="5">
        <v>0.0</v>
      </c>
    </row>
    <row r="3138" ht="15.75" customHeight="1">
      <c r="A3138" s="5" t="s">
        <v>727</v>
      </c>
      <c r="B3138" s="15" t="s">
        <v>1250</v>
      </c>
      <c r="C3138" s="5">
        <v>10019.0</v>
      </c>
      <c r="D3138" s="5">
        <v>22.0</v>
      </c>
      <c r="E3138" s="5">
        <v>6.0</v>
      </c>
      <c r="F3138" s="5">
        <v>4.0</v>
      </c>
    </row>
    <row r="3139" ht="15.75" customHeight="1">
      <c r="A3139" s="5" t="s">
        <v>1927</v>
      </c>
      <c r="B3139" s="15" t="s">
        <v>1250</v>
      </c>
      <c r="C3139" s="5">
        <v>44970.0</v>
      </c>
      <c r="D3139" s="5">
        <v>3.0</v>
      </c>
      <c r="E3139" s="5">
        <v>3.0</v>
      </c>
      <c r="F3139" s="5">
        <v>1.0</v>
      </c>
    </row>
    <row r="3140" ht="15.75" customHeight="1">
      <c r="A3140" s="5" t="s">
        <v>1928</v>
      </c>
      <c r="B3140" s="15" t="s">
        <v>1250</v>
      </c>
      <c r="C3140" s="5">
        <v>22846.0</v>
      </c>
      <c r="D3140" s="5">
        <v>33.0</v>
      </c>
      <c r="E3140" s="5">
        <v>5.0</v>
      </c>
      <c r="F3140" s="5">
        <v>3.0</v>
      </c>
    </row>
    <row r="3141" ht="15.75" customHeight="1">
      <c r="A3141" s="5" t="s">
        <v>524</v>
      </c>
      <c r="B3141" s="15" t="s">
        <v>1250</v>
      </c>
      <c r="C3141" s="5">
        <v>20871.0</v>
      </c>
      <c r="D3141" s="5">
        <v>23.0</v>
      </c>
      <c r="E3141" s="5">
        <v>11.0</v>
      </c>
      <c r="F3141" s="5">
        <v>14.0</v>
      </c>
    </row>
    <row r="3142" ht="15.75" customHeight="1">
      <c r="A3142" s="5" t="s">
        <v>1929</v>
      </c>
      <c r="B3142" s="15" t="s">
        <v>1250</v>
      </c>
      <c r="C3142" s="5">
        <v>8306.0</v>
      </c>
      <c r="D3142" s="5">
        <v>16.0</v>
      </c>
      <c r="E3142" s="5">
        <v>2.0</v>
      </c>
      <c r="F3142" s="5">
        <v>2.0</v>
      </c>
    </row>
    <row r="3143" ht="15.75" customHeight="1">
      <c r="A3143" s="5" t="s">
        <v>1930</v>
      </c>
      <c r="B3143" s="15" t="s">
        <v>1250</v>
      </c>
      <c r="C3143" s="5">
        <v>7179.0</v>
      </c>
      <c r="D3143" s="5">
        <v>6.0</v>
      </c>
      <c r="E3143" s="5">
        <v>2.0</v>
      </c>
      <c r="F3143" s="5">
        <v>1.0</v>
      </c>
    </row>
    <row r="3144" ht="15.75" customHeight="1">
      <c r="A3144" s="5" t="s">
        <v>1931</v>
      </c>
      <c r="D3144" s="5">
        <v>3.0</v>
      </c>
      <c r="E3144" s="5">
        <v>4.0</v>
      </c>
      <c r="F3144" s="5">
        <v>0.0</v>
      </c>
    </row>
  </sheetData>
  <autoFilter ref="$A$1:$F$3144"/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sheetData>
    <row r="1" ht="15.75" customHeight="1">
      <c r="A1" s="16" t="s">
        <v>0</v>
      </c>
      <c r="B1" s="5" t="s">
        <v>2</v>
      </c>
      <c r="C1" s="5" t="s">
        <v>9394</v>
      </c>
      <c r="D1" s="5" t="s">
        <v>9395</v>
      </c>
      <c r="E1" s="5" t="s">
        <v>9396</v>
      </c>
      <c r="F1" s="5" t="s">
        <v>9397</v>
      </c>
      <c r="G1" s="5" t="s">
        <v>13</v>
      </c>
      <c r="H1" s="5" t="s">
        <v>14</v>
      </c>
      <c r="I1" s="5" t="s">
        <v>9398</v>
      </c>
      <c r="J1" s="5" t="s">
        <v>7</v>
      </c>
      <c r="K1" s="5" t="s">
        <v>8</v>
      </c>
      <c r="L1" s="5" t="s">
        <v>9399</v>
      </c>
      <c r="M1" s="5" t="s">
        <v>9400</v>
      </c>
      <c r="N1" s="5" t="s">
        <v>9397</v>
      </c>
    </row>
    <row r="2" ht="15.75" hidden="1" customHeight="1">
      <c r="A2" s="5" t="s">
        <v>1935</v>
      </c>
      <c r="B2" s="6">
        <v>54977.0</v>
      </c>
      <c r="C2" s="5">
        <v>36.0</v>
      </c>
      <c r="D2" s="5">
        <v>29.0</v>
      </c>
      <c r="E2" s="5">
        <v>4.0</v>
      </c>
      <c r="F2" s="5">
        <v>5.0</v>
      </c>
      <c r="G2">
        <f>VLOOKUP(A2,'Socioeconomic factors'!B:E,2,FALSE)</f>
        <v>8.5</v>
      </c>
      <c r="H2">
        <f>VLOOKUP(A2,'Socioeconomic factors'!B:E,3,FALSE)</f>
        <v>12.8</v>
      </c>
      <c r="I2">
        <f>VLOOKUP(A2,'Socioeconomic factors'!B:E,4,FALSE)</f>
        <v>52475</v>
      </c>
      <c r="J2">
        <f>VLOOKUP(A2,'Health Indices'!D:G,3,FALSE)</f>
        <v>11.4</v>
      </c>
      <c r="K2">
        <f>VLOOKUP(A2,'Health Indices'!D:G,4,FALSE)</f>
        <v>36.3</v>
      </c>
      <c r="L2">
        <f t="shared" ref="L2:L3143" si="1">(C2/B2)*1000</f>
        <v>0.6548192881</v>
      </c>
      <c r="M2">
        <f t="shared" ref="M2:M3143" si="2">(E2/B2)*1000</f>
        <v>0.07275769867</v>
      </c>
      <c r="N2">
        <f t="shared" ref="N2:N3143" si="3">(F2/B2)*1000</f>
        <v>0.09094712334</v>
      </c>
    </row>
    <row r="3" ht="15.75" hidden="1" customHeight="1">
      <c r="A3" s="5" t="s">
        <v>1937</v>
      </c>
      <c r="B3" s="6">
        <v>199745.0</v>
      </c>
      <c r="C3" s="5">
        <v>132.0</v>
      </c>
      <c r="D3" s="5">
        <v>221.0</v>
      </c>
      <c r="E3" s="5">
        <v>29.0</v>
      </c>
      <c r="F3" s="5">
        <v>25.0</v>
      </c>
      <c r="G3">
        <f>VLOOKUP(A3,'Socioeconomic factors'!B:E,2,FALSE)</f>
        <v>8.6</v>
      </c>
      <c r="H3">
        <f>VLOOKUP(A3,'Socioeconomic factors'!B:E,3,FALSE)</f>
        <v>13.8</v>
      </c>
      <c r="I3">
        <f>VLOOKUP(A3,'Socioeconomic factors'!B:E,4,FALSE)</f>
        <v>50183</v>
      </c>
      <c r="J3">
        <f>VLOOKUP(A3,'Health Indices'!D:G,3,FALSE)</f>
        <v>9.3</v>
      </c>
      <c r="K3">
        <f>VLOOKUP(A3,'Health Indices'!D:G,4,FALSE)</f>
        <v>29.4</v>
      </c>
      <c r="L3">
        <f t="shared" si="1"/>
        <v>0.6608425743</v>
      </c>
      <c r="M3">
        <f t="shared" si="2"/>
        <v>0.145185111</v>
      </c>
      <c r="N3">
        <f t="shared" si="3"/>
        <v>0.1251595785</v>
      </c>
    </row>
    <row r="4" ht="15.75" hidden="1" customHeight="1">
      <c r="A4" s="5" t="s">
        <v>1939</v>
      </c>
      <c r="B4" s="6">
        <v>26763.0</v>
      </c>
      <c r="C4" s="5">
        <v>22.0</v>
      </c>
      <c r="D4" s="5">
        <v>15.0</v>
      </c>
      <c r="E4" s="5">
        <v>5.0</v>
      </c>
      <c r="F4" s="5">
        <v>0.0</v>
      </c>
      <c r="G4">
        <f>VLOOKUP(A4,'Socioeconomic factors'!B:E,2,FALSE)</f>
        <v>14.2</v>
      </c>
      <c r="H4">
        <f>VLOOKUP(A4,'Socioeconomic factors'!B:E,3,FALSE)</f>
        <v>24.1</v>
      </c>
      <c r="I4">
        <f>VLOOKUP(A4,'Socioeconomic factors'!B:E,4,FALSE)</f>
        <v>35634</v>
      </c>
      <c r="J4">
        <f>VLOOKUP(A4,'Health Indices'!D:G,3,FALSE)</f>
        <v>16.5</v>
      </c>
      <c r="K4">
        <f>VLOOKUP(A4,'Health Indices'!D:G,4,FALSE)</f>
        <v>44.5</v>
      </c>
      <c r="L4">
        <f t="shared" si="1"/>
        <v>0.8220304151</v>
      </c>
      <c r="M4">
        <f t="shared" si="2"/>
        <v>0.1868250943</v>
      </c>
      <c r="N4">
        <f t="shared" si="3"/>
        <v>0</v>
      </c>
    </row>
    <row r="5" ht="15.75" hidden="1" customHeight="1">
      <c r="A5" s="5" t="s">
        <v>1941</v>
      </c>
      <c r="B5" s="6">
        <v>22511.0</v>
      </c>
      <c r="C5" s="5">
        <v>5.0</v>
      </c>
      <c r="D5" s="5">
        <v>5.0</v>
      </c>
      <c r="E5" s="5">
        <v>5.0</v>
      </c>
      <c r="F5" s="5">
        <v>1.0</v>
      </c>
      <c r="G5">
        <f>VLOOKUP(A5,'Socioeconomic factors'!B:E,2,FALSE)</f>
        <v>10.9</v>
      </c>
      <c r="H5">
        <f>VLOOKUP(A5,'Socioeconomic factors'!B:E,3,FALSE)</f>
        <v>17</v>
      </c>
      <c r="I5">
        <f>VLOOKUP(A5,'Socioeconomic factors'!B:E,4,FALSE)</f>
        <v>37984</v>
      </c>
      <c r="J5">
        <f>VLOOKUP(A5,'Health Indices'!D:G,3,FALSE)</f>
        <v>13.5</v>
      </c>
      <c r="K5">
        <f>VLOOKUP(A5,'Health Indices'!D:G,4,FALSE)</f>
        <v>38.5</v>
      </c>
      <c r="L5">
        <f t="shared" si="1"/>
        <v>0.2221136333</v>
      </c>
      <c r="M5">
        <f t="shared" si="2"/>
        <v>0.2221136333</v>
      </c>
      <c r="N5">
        <f t="shared" si="3"/>
        <v>0.04442272667</v>
      </c>
    </row>
    <row r="6" ht="15.75" hidden="1" customHeight="1">
      <c r="A6" s="5" t="s">
        <v>1943</v>
      </c>
      <c r="B6" s="6">
        <v>57621.0</v>
      </c>
      <c r="C6" s="5">
        <v>21.0</v>
      </c>
      <c r="D6" s="5">
        <v>15.0</v>
      </c>
      <c r="E6" s="5">
        <v>6.0</v>
      </c>
      <c r="F6" s="5">
        <v>3.0</v>
      </c>
      <c r="G6">
        <f>VLOOKUP(A6,'Socioeconomic factors'!B:E,2,FALSE)</f>
        <v>9.3</v>
      </c>
      <c r="H6">
        <f>VLOOKUP(A6,'Socioeconomic factors'!B:E,3,FALSE)</f>
        <v>17.3</v>
      </c>
      <c r="I6">
        <f>VLOOKUP(A6,'Socioeconomic factors'!B:E,4,FALSE)</f>
        <v>44409</v>
      </c>
      <c r="J6">
        <f>VLOOKUP(A6,'Health Indices'!D:G,3,FALSE)</f>
        <v>12.5</v>
      </c>
      <c r="K6">
        <f>VLOOKUP(A6,'Health Indices'!D:G,4,FALSE)</f>
        <v>36.1</v>
      </c>
      <c r="L6">
        <f t="shared" si="1"/>
        <v>0.3644504608</v>
      </c>
      <c r="M6">
        <f t="shared" si="2"/>
        <v>0.1041287031</v>
      </c>
      <c r="N6">
        <f t="shared" si="3"/>
        <v>0.05206435154</v>
      </c>
    </row>
    <row r="7" ht="15.75" hidden="1" customHeight="1">
      <c r="A7" s="5" t="s">
        <v>1945</v>
      </c>
      <c r="B7" s="6">
        <v>10712.0</v>
      </c>
      <c r="C7" s="5">
        <v>3.0</v>
      </c>
      <c r="D7" s="5">
        <v>1.0</v>
      </c>
      <c r="E7" s="5">
        <v>2.0</v>
      </c>
      <c r="F7" s="5">
        <v>0.0</v>
      </c>
      <c r="G7">
        <f>VLOOKUP(A7,'Socioeconomic factors'!B:E,2,FALSE)</f>
        <v>17.4</v>
      </c>
      <c r="H7">
        <f>VLOOKUP(A7,'Socioeconomic factors'!B:E,3,FALSE)</f>
        <v>20.5</v>
      </c>
      <c r="I7">
        <f>VLOOKUP(A7,'Socioeconomic factors'!B:E,4,FALSE)</f>
        <v>34804</v>
      </c>
      <c r="J7">
        <f>VLOOKUP(A7,'Health Indices'!D:G,3,FALSE)</f>
        <v>18</v>
      </c>
      <c r="K7">
        <f>VLOOKUP(A7,'Health Indices'!D:G,4,FALSE)</f>
        <v>40.1</v>
      </c>
      <c r="L7">
        <f t="shared" si="1"/>
        <v>0.2800597461</v>
      </c>
      <c r="M7">
        <f t="shared" si="2"/>
        <v>0.1867064974</v>
      </c>
      <c r="N7">
        <f t="shared" si="3"/>
        <v>0</v>
      </c>
    </row>
    <row r="8" ht="15.75" hidden="1" customHeight="1">
      <c r="A8" s="5" t="s">
        <v>1947</v>
      </c>
      <c r="B8" s="6">
        <v>20283.0</v>
      </c>
      <c r="C8" s="5">
        <v>17.0</v>
      </c>
      <c r="D8" s="5">
        <v>10.0</v>
      </c>
      <c r="E8" s="5">
        <v>3.0</v>
      </c>
      <c r="F8" s="5">
        <v>1.0</v>
      </c>
      <c r="G8">
        <f>VLOOKUP(A8,'Socioeconomic factors'!B:E,2,FALSE)</f>
        <v>12.2</v>
      </c>
      <c r="H8">
        <f>VLOOKUP(A8,'Socioeconomic factors'!B:E,3,FALSE)</f>
        <v>25.9</v>
      </c>
      <c r="I8">
        <f>VLOOKUP(A8,'Socioeconomic factors'!B:E,4,FALSE)</f>
        <v>31571</v>
      </c>
      <c r="J8">
        <f>VLOOKUP(A8,'Health Indices'!D:G,3,FALSE)</f>
        <v>15.1</v>
      </c>
      <c r="K8">
        <f>VLOOKUP(A8,'Health Indices'!D:G,4,FALSE)</f>
        <v>36.2</v>
      </c>
      <c r="L8">
        <f t="shared" si="1"/>
        <v>0.8381403145</v>
      </c>
      <c r="M8">
        <f t="shared" si="2"/>
        <v>0.1479071143</v>
      </c>
      <c r="N8">
        <f t="shared" si="3"/>
        <v>0.04930237144</v>
      </c>
    </row>
    <row r="9" ht="15.75" hidden="1" customHeight="1">
      <c r="A9" s="5" t="s">
        <v>1949</v>
      </c>
      <c r="B9" s="6">
        <v>115837.0</v>
      </c>
      <c r="C9" s="5">
        <v>103.0</v>
      </c>
      <c r="D9" s="5">
        <v>77.0</v>
      </c>
      <c r="E9" s="5">
        <v>27.0</v>
      </c>
      <c r="F9" s="5">
        <v>7.0</v>
      </c>
      <c r="G9">
        <f>VLOOKUP(A9,'Socioeconomic factors'!B:E,2,FALSE)</f>
        <v>13.5</v>
      </c>
      <c r="H9">
        <f>VLOOKUP(A9,'Socioeconomic factors'!B:E,3,FALSE)</f>
        <v>21.7</v>
      </c>
      <c r="I9">
        <f>VLOOKUP(A9,'Socioeconomic factors'!B:E,4,FALSE)</f>
        <v>40919</v>
      </c>
      <c r="J9">
        <f>VLOOKUP(A9,'Health Indices'!D:G,3,FALSE)</f>
        <v>14.6</v>
      </c>
      <c r="K9">
        <f>VLOOKUP(A9,'Health Indices'!D:G,4,FALSE)</f>
        <v>36.3</v>
      </c>
      <c r="L9">
        <f t="shared" si="1"/>
        <v>0.8891804864</v>
      </c>
      <c r="M9">
        <f t="shared" si="2"/>
        <v>0.2330861469</v>
      </c>
      <c r="N9">
        <f t="shared" si="3"/>
        <v>0.06042974179</v>
      </c>
    </row>
    <row r="10" ht="15.75" hidden="1" customHeight="1">
      <c r="A10" s="5" t="s">
        <v>1951</v>
      </c>
      <c r="B10" s="6">
        <v>33996.0</v>
      </c>
      <c r="C10" s="5">
        <v>26.0</v>
      </c>
      <c r="D10" s="5">
        <v>16.0</v>
      </c>
      <c r="E10" s="5">
        <v>7.0</v>
      </c>
      <c r="F10" s="5">
        <v>0.0</v>
      </c>
      <c r="G10">
        <f>VLOOKUP(A10,'Socioeconomic factors'!B:E,2,FALSE)</f>
        <v>12.7</v>
      </c>
      <c r="H10">
        <f>VLOOKUP(A10,'Socioeconomic factors'!B:E,3,FALSE)</f>
        <v>23.9</v>
      </c>
      <c r="I10">
        <f>VLOOKUP(A10,'Socioeconomic factors'!B:E,4,FALSE)</f>
        <v>32835</v>
      </c>
      <c r="J10">
        <f>VLOOKUP(A10,'Health Indices'!D:G,3,FALSE)</f>
        <v>13.8</v>
      </c>
      <c r="K10">
        <f>VLOOKUP(A10,'Health Indices'!D:G,4,FALSE)</f>
        <v>38.3</v>
      </c>
      <c r="L10">
        <f t="shared" si="1"/>
        <v>0.7647958583</v>
      </c>
      <c r="M10">
        <f t="shared" si="2"/>
        <v>0.2059065772</v>
      </c>
      <c r="N10">
        <f t="shared" si="3"/>
        <v>0</v>
      </c>
    </row>
    <row r="11" ht="15.75" hidden="1" customHeight="1">
      <c r="A11" s="5" t="s">
        <v>1953</v>
      </c>
      <c r="B11" s="6">
        <v>25944.0</v>
      </c>
      <c r="C11" s="5">
        <v>15.0</v>
      </c>
      <c r="D11" s="5">
        <v>11.0</v>
      </c>
      <c r="E11" s="5">
        <v>5.0</v>
      </c>
      <c r="F11" s="5">
        <v>1.0</v>
      </c>
      <c r="G11">
        <f>VLOOKUP(A11,'Socioeconomic factors'!B:E,2,FALSE)</f>
        <v>9.6</v>
      </c>
      <c r="H11">
        <f>VLOOKUP(A11,'Socioeconomic factors'!B:E,3,FALSE)</f>
        <v>21</v>
      </c>
      <c r="I11">
        <f>VLOOKUP(A11,'Socioeconomic factors'!B:E,4,FALSE)</f>
        <v>34983</v>
      </c>
      <c r="J11">
        <f>VLOOKUP(A11,'Health Indices'!D:G,3,FALSE)</f>
        <v>10.3</v>
      </c>
      <c r="K11">
        <f>VLOOKUP(A11,'Health Indices'!D:G,4,FALSE)</f>
        <v>36</v>
      </c>
      <c r="L11">
        <f t="shared" si="1"/>
        <v>0.5781683626</v>
      </c>
      <c r="M11">
        <f t="shared" si="2"/>
        <v>0.1927227875</v>
      </c>
      <c r="N11">
        <f t="shared" si="3"/>
        <v>0.03854455751</v>
      </c>
    </row>
    <row r="12" ht="15.75" hidden="1" customHeight="1">
      <c r="A12" s="5" t="s">
        <v>1955</v>
      </c>
      <c r="B12" s="6">
        <v>43874.0</v>
      </c>
      <c r="C12" s="5">
        <v>20.0</v>
      </c>
      <c r="D12" s="5">
        <v>18.0</v>
      </c>
      <c r="E12" s="5">
        <v>6.0</v>
      </c>
      <c r="F12" s="5">
        <v>2.0</v>
      </c>
      <c r="G12">
        <f>VLOOKUP(A12,'Socioeconomic factors'!B:E,2,FALSE)</f>
        <v>9.7</v>
      </c>
      <c r="H12">
        <f>VLOOKUP(A12,'Socioeconomic factors'!B:E,3,FALSE)</f>
        <v>18.8</v>
      </c>
      <c r="I12">
        <f>VLOOKUP(A12,'Socioeconomic factors'!B:E,4,FALSE)</f>
        <v>41785</v>
      </c>
      <c r="J12">
        <f>VLOOKUP(A12,'Health Indices'!D:G,3,FALSE)</f>
        <v>12.7</v>
      </c>
      <c r="K12">
        <f>VLOOKUP(A12,'Health Indices'!D:G,4,FALSE)</f>
        <v>36.2</v>
      </c>
      <c r="L12">
        <f t="shared" si="1"/>
        <v>0.4558508456</v>
      </c>
      <c r="M12">
        <f t="shared" si="2"/>
        <v>0.1367552537</v>
      </c>
      <c r="N12">
        <f t="shared" si="3"/>
        <v>0.04558508456</v>
      </c>
    </row>
    <row r="13" ht="15.75" hidden="1" customHeight="1">
      <c r="A13" s="5" t="s">
        <v>1957</v>
      </c>
      <c r="B13" s="6">
        <v>13310.0</v>
      </c>
      <c r="C13" s="5">
        <v>6.0</v>
      </c>
      <c r="D13" s="5">
        <v>5.0</v>
      </c>
      <c r="E13" s="5">
        <v>3.0</v>
      </c>
      <c r="F13" s="5">
        <v>0.0</v>
      </c>
      <c r="G13">
        <f>VLOOKUP(A13,'Socioeconomic factors'!B:E,2,FALSE)</f>
        <v>13.4</v>
      </c>
      <c r="H13">
        <f>VLOOKUP(A13,'Socioeconomic factors'!B:E,3,FALSE)</f>
        <v>21.5</v>
      </c>
      <c r="I13">
        <f>VLOOKUP(A13,'Socioeconomic factors'!B:E,4,FALSE)</f>
        <v>34325</v>
      </c>
      <c r="J13">
        <f>VLOOKUP(A13,'Health Indices'!D:G,3,FALSE)</f>
        <v>13.4</v>
      </c>
      <c r="K13">
        <f>VLOOKUP(A13,'Health Indices'!D:G,4,FALSE)</f>
        <v>39.8</v>
      </c>
      <c r="L13">
        <f t="shared" si="1"/>
        <v>0.4507888805</v>
      </c>
      <c r="M13">
        <f t="shared" si="2"/>
        <v>0.2253944403</v>
      </c>
      <c r="N13">
        <f t="shared" si="3"/>
        <v>0</v>
      </c>
    </row>
    <row r="14" ht="15.75" hidden="1" customHeight="1">
      <c r="A14" s="5" t="s">
        <v>1959</v>
      </c>
      <c r="B14" s="6">
        <v>24862.0</v>
      </c>
      <c r="C14" s="5">
        <v>26.0</v>
      </c>
      <c r="D14" s="5">
        <v>15.0</v>
      </c>
      <c r="E14" s="5">
        <v>5.0</v>
      </c>
      <c r="F14" s="5">
        <v>3.0</v>
      </c>
      <c r="G14">
        <f>VLOOKUP(A14,'Socioeconomic factors'!B:E,2,FALSE)</f>
        <v>19.9</v>
      </c>
      <c r="H14">
        <f>VLOOKUP(A14,'Socioeconomic factors'!B:E,3,FALSE)</f>
        <v>27</v>
      </c>
      <c r="I14">
        <f>VLOOKUP(A14,'Socioeconomic factors'!B:E,4,FALSE)</f>
        <v>30951</v>
      </c>
      <c r="J14">
        <f>VLOOKUP(A14,'Health Indices'!D:G,3,FALSE)</f>
        <v>14.3</v>
      </c>
      <c r="K14">
        <f>VLOOKUP(A14,'Health Indices'!D:G,4,FALSE)</f>
        <v>38.6</v>
      </c>
      <c r="L14">
        <f t="shared" si="1"/>
        <v>1.045772665</v>
      </c>
      <c r="M14">
        <f t="shared" si="2"/>
        <v>0.2011101279</v>
      </c>
      <c r="N14">
        <f t="shared" si="3"/>
        <v>0.1206660767</v>
      </c>
    </row>
    <row r="15" ht="15.75" hidden="1" customHeight="1">
      <c r="A15" s="5" t="s">
        <v>1961</v>
      </c>
      <c r="B15" s="6">
        <v>13503.0</v>
      </c>
      <c r="C15" s="5">
        <v>4.0</v>
      </c>
      <c r="D15" s="5">
        <v>6.0</v>
      </c>
      <c r="E15" s="5">
        <v>3.0</v>
      </c>
      <c r="F15" s="5">
        <v>0.0</v>
      </c>
      <c r="G15">
        <f>VLOOKUP(A15,'Socioeconomic factors'!B:E,2,FALSE)</f>
        <v>10.9</v>
      </c>
      <c r="H15">
        <f>VLOOKUP(A15,'Socioeconomic factors'!B:E,3,FALSE)</f>
        <v>18.7</v>
      </c>
      <c r="I15">
        <f>VLOOKUP(A15,'Socioeconomic factors'!B:E,4,FALSE)</f>
        <v>35286</v>
      </c>
      <c r="J15">
        <f>VLOOKUP(A15,'Health Indices'!D:G,3,FALSE)</f>
        <v>11.9</v>
      </c>
      <c r="K15">
        <f>VLOOKUP(A15,'Health Indices'!D:G,4,FALSE)</f>
        <v>38.7</v>
      </c>
      <c r="L15">
        <f t="shared" si="1"/>
        <v>0.2962304673</v>
      </c>
      <c r="M15">
        <f t="shared" si="2"/>
        <v>0.2221728505</v>
      </c>
      <c r="N15">
        <f t="shared" si="3"/>
        <v>0</v>
      </c>
    </row>
    <row r="16" ht="15.75" hidden="1" customHeight="1">
      <c r="A16" s="5" t="s">
        <v>1963</v>
      </c>
      <c r="B16" s="6">
        <v>15076.0</v>
      </c>
      <c r="C16" s="5">
        <v>8.0</v>
      </c>
      <c r="D16" s="5">
        <v>2.0</v>
      </c>
      <c r="E16" s="5">
        <v>2.0</v>
      </c>
      <c r="F16" s="5">
        <v>1.0</v>
      </c>
      <c r="G16">
        <f>VLOOKUP(A16,'Socioeconomic factors'!B:E,2,FALSE)</f>
        <v>8.6</v>
      </c>
      <c r="H16">
        <f>VLOOKUP(A16,'Socioeconomic factors'!B:E,3,FALSE)</f>
        <v>18.1</v>
      </c>
      <c r="I16">
        <f>VLOOKUP(A16,'Socioeconomic factors'!B:E,4,FALSE)</f>
        <v>37008</v>
      </c>
      <c r="J16">
        <f>VLOOKUP(A16,'Health Indices'!D:G,3,FALSE)</f>
        <v>10.7</v>
      </c>
      <c r="K16">
        <f>VLOOKUP(A16,'Health Indices'!D:G,4,FALSE)</f>
        <v>35.1</v>
      </c>
      <c r="L16">
        <f t="shared" si="1"/>
        <v>0.5306447334</v>
      </c>
      <c r="M16">
        <f t="shared" si="2"/>
        <v>0.1326611833</v>
      </c>
      <c r="N16">
        <f t="shared" si="3"/>
        <v>0.06633059167</v>
      </c>
    </row>
    <row r="17" ht="15.75" hidden="1" customHeight="1">
      <c r="A17" s="5" t="s">
        <v>1965</v>
      </c>
      <c r="B17" s="6">
        <v>50757.0</v>
      </c>
      <c r="C17" s="5">
        <v>34.0</v>
      </c>
      <c r="D17" s="5">
        <v>28.0</v>
      </c>
      <c r="E17" s="5">
        <v>5.0</v>
      </c>
      <c r="F17" s="5">
        <v>4.0</v>
      </c>
      <c r="G17">
        <f>VLOOKUP(A17,'Socioeconomic factors'!B:E,2,FALSE)</f>
        <v>7.3</v>
      </c>
      <c r="H17">
        <f>VLOOKUP(A17,'Socioeconomic factors'!B:E,3,FALSE)</f>
        <v>18.8</v>
      </c>
      <c r="I17">
        <f>VLOOKUP(A17,'Socioeconomic factors'!B:E,4,FALSE)</f>
        <v>45558</v>
      </c>
      <c r="J17">
        <f>VLOOKUP(A17,'Health Indices'!D:G,3,FALSE)</f>
        <v>13.9</v>
      </c>
      <c r="K17">
        <f>VLOOKUP(A17,'Health Indices'!D:G,4,FALSE)</f>
        <v>34.3</v>
      </c>
      <c r="L17">
        <f t="shared" si="1"/>
        <v>0.6698583447</v>
      </c>
      <c r="M17">
        <f t="shared" si="2"/>
        <v>0.0985085801</v>
      </c>
      <c r="N17">
        <f t="shared" si="3"/>
        <v>0.07880686408</v>
      </c>
    </row>
    <row r="18" ht="15.75" hidden="1" customHeight="1">
      <c r="A18" s="5" t="s">
        <v>1967</v>
      </c>
      <c r="B18" s="6">
        <v>54427.0</v>
      </c>
      <c r="C18" s="5">
        <v>52.0</v>
      </c>
      <c r="D18" s="5">
        <v>38.0</v>
      </c>
      <c r="E18" s="5">
        <v>10.0</v>
      </c>
      <c r="F18" s="5">
        <v>6.0</v>
      </c>
      <c r="G18">
        <f>VLOOKUP(A18,'Socioeconomic factors'!B:E,2,FALSE)</f>
        <v>10</v>
      </c>
      <c r="H18">
        <f>VLOOKUP(A18,'Socioeconomic factors'!B:E,3,FALSE)</f>
        <v>18.3</v>
      </c>
      <c r="I18">
        <f>VLOOKUP(A18,'Socioeconomic factors'!B:E,4,FALSE)</f>
        <v>39914</v>
      </c>
      <c r="J18">
        <f>VLOOKUP(A18,'Health Indices'!D:G,3,FALSE)</f>
        <v>14.8</v>
      </c>
      <c r="K18">
        <f>VLOOKUP(A18,'Health Indices'!D:G,4,FALSE)</f>
        <v>34.9</v>
      </c>
      <c r="L18">
        <f t="shared" si="1"/>
        <v>0.9554081614</v>
      </c>
      <c r="M18">
        <f t="shared" si="2"/>
        <v>0.1837323387</v>
      </c>
      <c r="N18">
        <f t="shared" si="3"/>
        <v>0.1102394032</v>
      </c>
    </row>
    <row r="19" ht="15.75" hidden="1" customHeight="1">
      <c r="A19" s="5" t="s">
        <v>1969</v>
      </c>
      <c r="B19" s="6">
        <v>12621.0</v>
      </c>
      <c r="C19" s="5">
        <v>7.0</v>
      </c>
      <c r="D19" s="5">
        <v>4.0</v>
      </c>
      <c r="E19" s="5">
        <v>2.0</v>
      </c>
      <c r="F19" s="5">
        <v>0.0</v>
      </c>
      <c r="G19">
        <f>VLOOKUP(A19,'Socioeconomic factors'!B:E,2,FALSE)</f>
        <v>26.7</v>
      </c>
      <c r="H19">
        <f>VLOOKUP(A19,'Socioeconomic factors'!B:E,3,FALSE)</f>
        <v>32.9</v>
      </c>
      <c r="I19">
        <f>VLOOKUP(A19,'Socioeconomic factors'!B:E,4,FALSE)</f>
        <v>24433</v>
      </c>
      <c r="J19">
        <f>VLOOKUP(A19,'Health Indices'!D:G,3,FALSE)</f>
        <v>14.9</v>
      </c>
      <c r="K19">
        <f>VLOOKUP(A19,'Health Indices'!D:G,4,FALSE)</f>
        <v>38.7</v>
      </c>
      <c r="L19">
        <f t="shared" si="1"/>
        <v>0.5546311703</v>
      </c>
      <c r="M19">
        <f t="shared" si="2"/>
        <v>0.1584660486</v>
      </c>
      <c r="N19">
        <f t="shared" si="3"/>
        <v>0</v>
      </c>
    </row>
    <row r="20" ht="15.75" hidden="1" customHeight="1">
      <c r="A20" s="5" t="s">
        <v>1971</v>
      </c>
      <c r="B20" s="6">
        <v>10794.0</v>
      </c>
      <c r="C20" s="5">
        <v>1.0</v>
      </c>
      <c r="D20" s="5">
        <v>0.0</v>
      </c>
      <c r="E20" s="5">
        <v>1.0</v>
      </c>
      <c r="F20" s="5">
        <v>0.0</v>
      </c>
      <c r="G20">
        <f>VLOOKUP(A20,'Socioeconomic factors'!B:E,2,FALSE)</f>
        <v>19.9</v>
      </c>
      <c r="H20">
        <f>VLOOKUP(A20,'Socioeconomic factors'!B:E,3,FALSE)</f>
        <v>20</v>
      </c>
      <c r="I20">
        <f>VLOOKUP(A20,'Socioeconomic factors'!B:E,4,FALSE)</f>
        <v>32340</v>
      </c>
      <c r="J20">
        <f>VLOOKUP(A20,'Health Indices'!D:G,3,FALSE)</f>
        <v>12.8</v>
      </c>
      <c r="K20">
        <f>VLOOKUP(A20,'Health Indices'!D:G,4,FALSE)</f>
        <v>40.4</v>
      </c>
      <c r="L20">
        <f t="shared" si="1"/>
        <v>0.09264406152</v>
      </c>
      <c r="M20">
        <f t="shared" si="2"/>
        <v>0.09264406152</v>
      </c>
      <c r="N20">
        <f t="shared" si="3"/>
        <v>0</v>
      </c>
    </row>
    <row r="21" ht="15.75" hidden="1" customHeight="1">
      <c r="A21" s="5" t="s">
        <v>1973</v>
      </c>
      <c r="B21" s="6">
        <v>37795.0</v>
      </c>
      <c r="C21" s="5">
        <v>24.0</v>
      </c>
      <c r="D21" s="5">
        <v>18.0</v>
      </c>
      <c r="E21" s="5">
        <v>6.0</v>
      </c>
      <c r="F21" s="5">
        <v>3.0</v>
      </c>
      <c r="G21">
        <f>VLOOKUP(A21,'Socioeconomic factors'!B:E,2,FALSE)</f>
        <v>10.5</v>
      </c>
      <c r="H21">
        <f>VLOOKUP(A21,'Socioeconomic factors'!B:E,3,FALSE)</f>
        <v>20.1</v>
      </c>
      <c r="I21">
        <f>VLOOKUP(A21,'Socioeconomic factors'!B:E,4,FALSE)</f>
        <v>36256</v>
      </c>
      <c r="J21">
        <f>VLOOKUP(A21,'Health Indices'!D:G,3,FALSE)</f>
        <v>11.7</v>
      </c>
      <c r="K21">
        <f>VLOOKUP(A21,'Health Indices'!D:G,4,FALSE)</f>
        <v>34.2</v>
      </c>
      <c r="L21">
        <f t="shared" si="1"/>
        <v>0.6350046302</v>
      </c>
      <c r="M21">
        <f t="shared" si="2"/>
        <v>0.1587511576</v>
      </c>
      <c r="N21">
        <f t="shared" si="3"/>
        <v>0.07937557878</v>
      </c>
    </row>
    <row r="22" ht="15.75" hidden="1" customHeight="1">
      <c r="A22" s="5" t="s">
        <v>1975</v>
      </c>
      <c r="B22" s="6">
        <v>13898.0</v>
      </c>
      <c r="C22" s="5">
        <v>5.0</v>
      </c>
      <c r="D22" s="5">
        <v>6.0</v>
      </c>
      <c r="E22" s="5">
        <v>3.0</v>
      </c>
      <c r="F22" s="5">
        <v>0.0</v>
      </c>
      <c r="G22">
        <f>VLOOKUP(A22,'Socioeconomic factors'!B:E,2,FALSE)</f>
        <v>10.7</v>
      </c>
      <c r="H22">
        <f>VLOOKUP(A22,'Socioeconomic factors'!B:E,3,FALSE)</f>
        <v>17.2</v>
      </c>
      <c r="I22">
        <f>VLOOKUP(A22,'Socioeconomic factors'!B:E,4,FALSE)</f>
        <v>37349</v>
      </c>
      <c r="J22">
        <f>VLOOKUP(A22,'Health Indices'!D:G,3,FALSE)</f>
        <v>12.8</v>
      </c>
      <c r="K22">
        <f>VLOOKUP(A22,'Health Indices'!D:G,4,FALSE)</f>
        <v>40.1</v>
      </c>
      <c r="L22">
        <f t="shared" si="1"/>
        <v>0.3597639948</v>
      </c>
      <c r="M22">
        <f t="shared" si="2"/>
        <v>0.2158583969</v>
      </c>
      <c r="N22">
        <f t="shared" si="3"/>
        <v>0</v>
      </c>
    </row>
    <row r="23" ht="15.75" hidden="1" customHeight="1">
      <c r="A23" s="5" t="s">
        <v>1977</v>
      </c>
      <c r="B23" s="6">
        <v>81167.0</v>
      </c>
      <c r="C23" s="5">
        <v>53.0</v>
      </c>
      <c r="D23" s="5">
        <v>48.0</v>
      </c>
      <c r="E23" s="5">
        <v>15.0</v>
      </c>
      <c r="F23" s="5">
        <v>3.0</v>
      </c>
      <c r="G23">
        <f>VLOOKUP(A23,'Socioeconomic factors'!B:E,2,FALSE)</f>
        <v>9</v>
      </c>
      <c r="H23">
        <f>VLOOKUP(A23,'Socioeconomic factors'!B:E,3,FALSE)</f>
        <v>18</v>
      </c>
      <c r="I23">
        <f>VLOOKUP(A23,'Socioeconomic factors'!B:E,4,FALSE)</f>
        <v>39415</v>
      </c>
      <c r="J23">
        <f>VLOOKUP(A23,'Health Indices'!D:G,3,FALSE)</f>
        <v>14.2</v>
      </c>
      <c r="K23">
        <f>VLOOKUP(A23,'Health Indices'!D:G,4,FALSE)</f>
        <v>34.9</v>
      </c>
      <c r="L23">
        <f t="shared" si="1"/>
        <v>0.6529747311</v>
      </c>
      <c r="M23">
        <f t="shared" si="2"/>
        <v>0.1848041692</v>
      </c>
      <c r="N23">
        <f t="shared" si="3"/>
        <v>0.03696083384</v>
      </c>
    </row>
    <row r="24" ht="15.75" hidden="1" customHeight="1">
      <c r="A24" s="5" t="s">
        <v>1979</v>
      </c>
      <c r="B24" s="6">
        <v>49389.0</v>
      </c>
      <c r="C24" s="5">
        <v>34.0</v>
      </c>
      <c r="D24" s="5">
        <v>30.0</v>
      </c>
      <c r="E24" s="5">
        <v>8.0</v>
      </c>
      <c r="F24" s="5">
        <v>2.0</v>
      </c>
      <c r="G24">
        <f>VLOOKUP(A24,'Socioeconomic factors'!B:E,2,FALSE)</f>
        <v>10.8</v>
      </c>
      <c r="H24">
        <f>VLOOKUP(A24,'Socioeconomic factors'!B:E,3,FALSE)</f>
        <v>18.7</v>
      </c>
      <c r="I24">
        <f>VLOOKUP(A24,'Socioeconomic factors'!B:E,4,FALSE)</f>
        <v>44473</v>
      </c>
      <c r="J24">
        <f>VLOOKUP(A24,'Health Indices'!D:G,3,FALSE)</f>
        <v>13.1</v>
      </c>
      <c r="K24">
        <f>VLOOKUP(A24,'Health Indices'!D:G,4,FALSE)</f>
        <v>36.7</v>
      </c>
      <c r="L24">
        <f t="shared" si="1"/>
        <v>0.6884123995</v>
      </c>
      <c r="M24">
        <f t="shared" si="2"/>
        <v>0.1619793881</v>
      </c>
      <c r="N24">
        <f t="shared" si="3"/>
        <v>0.04049484703</v>
      </c>
    </row>
    <row r="25" ht="15.75" hidden="1" customHeight="1">
      <c r="A25" s="5" t="s">
        <v>1981</v>
      </c>
      <c r="B25" s="6">
        <v>41532.0</v>
      </c>
      <c r="C25" s="5">
        <v>19.0</v>
      </c>
      <c r="D25" s="5">
        <v>15.0</v>
      </c>
      <c r="E25" s="5">
        <v>8.0</v>
      </c>
      <c r="F25" s="5">
        <v>2.0</v>
      </c>
      <c r="G25">
        <f>VLOOKUP(A25,'Socioeconomic factors'!B:E,2,FALSE)</f>
        <v>18</v>
      </c>
      <c r="H25">
        <f>VLOOKUP(A25,'Socioeconomic factors'!B:E,3,FALSE)</f>
        <v>35.9</v>
      </c>
      <c r="I25">
        <f>VLOOKUP(A25,'Socioeconomic factors'!B:E,4,FALSE)</f>
        <v>26494</v>
      </c>
      <c r="J25">
        <f>VLOOKUP(A25,'Health Indices'!D:G,3,FALSE)</f>
        <v>15.4</v>
      </c>
      <c r="K25">
        <f>VLOOKUP(A25,'Health Indices'!D:G,4,FALSE)</f>
        <v>42.6</v>
      </c>
      <c r="L25">
        <f t="shared" si="1"/>
        <v>0.4574785707</v>
      </c>
      <c r="M25">
        <f t="shared" si="2"/>
        <v>0.1926225561</v>
      </c>
      <c r="N25">
        <f t="shared" si="3"/>
        <v>0.04815563903</v>
      </c>
    </row>
    <row r="26" ht="15.75" hidden="1" customHeight="1">
      <c r="A26" s="5" t="s">
        <v>8512</v>
      </c>
      <c r="B26" s="6">
        <v>70947.0</v>
      </c>
      <c r="C26" s="5">
        <v>43.0</v>
      </c>
      <c r="D26" s="5">
        <v>31.0</v>
      </c>
      <c r="E26" s="5">
        <v>14.0</v>
      </c>
      <c r="F26" s="5">
        <v>3.0</v>
      </c>
      <c r="G26">
        <f>VLOOKUP(A26,'Socioeconomic factors'!B:E,2,FALSE)</f>
        <v>9.5</v>
      </c>
      <c r="H26">
        <f>VLOOKUP(A26,'Socioeconomic factors'!B:E,3,FALSE)</f>
        <v>20.1</v>
      </c>
      <c r="I26">
        <f>VLOOKUP(A26,'Socioeconomic factors'!B:E,4,FALSE)</f>
        <v>37977</v>
      </c>
      <c r="J26">
        <f>VLOOKUP(A26,'Health Indices'!D:G,3,FALSE)</f>
        <v>10.8</v>
      </c>
      <c r="K26">
        <f>VLOOKUP(A26,'Health Indices'!D:G,4,FALSE)</f>
        <v>30.6</v>
      </c>
      <c r="L26">
        <f t="shared" si="1"/>
        <v>0.6060862334</v>
      </c>
      <c r="M26">
        <f t="shared" si="2"/>
        <v>0.1973304016</v>
      </c>
      <c r="N26">
        <f t="shared" si="3"/>
        <v>0.04228508605</v>
      </c>
    </row>
    <row r="27" ht="15.75" hidden="1" customHeight="1">
      <c r="A27" s="5" t="s">
        <v>1986</v>
      </c>
      <c r="B27" s="6">
        <v>80794.0</v>
      </c>
      <c r="C27" s="5">
        <v>45.0</v>
      </c>
      <c r="D27" s="5">
        <v>38.0</v>
      </c>
      <c r="E27" s="5">
        <v>10.0</v>
      </c>
      <c r="F27" s="5">
        <v>4.0</v>
      </c>
      <c r="G27">
        <f>VLOOKUP(A27,'Socioeconomic factors'!B:E,2,FALSE)</f>
        <v>8.6</v>
      </c>
      <c r="H27">
        <f>VLOOKUP(A27,'Socioeconomic factors'!B:E,3,FALSE)</f>
        <v>12.9</v>
      </c>
      <c r="I27">
        <f>VLOOKUP(A27,'Socioeconomic factors'!B:E,4,FALSE)</f>
        <v>54159</v>
      </c>
      <c r="J27">
        <f>VLOOKUP(A27,'Health Indices'!D:G,3,FALSE)</f>
        <v>12.3</v>
      </c>
      <c r="K27">
        <f>VLOOKUP(A27,'Health Indices'!D:G,4,FALSE)</f>
        <v>36.5</v>
      </c>
      <c r="L27">
        <f t="shared" si="1"/>
        <v>0.5569720524</v>
      </c>
      <c r="M27">
        <f t="shared" si="2"/>
        <v>0.1237715672</v>
      </c>
      <c r="N27">
        <f t="shared" si="3"/>
        <v>0.04950862688</v>
      </c>
    </row>
    <row r="28" ht="15.75" hidden="1" customHeight="1">
      <c r="A28" s="5" t="s">
        <v>1988</v>
      </c>
      <c r="B28" s="6">
        <v>37878.0</v>
      </c>
      <c r="C28" s="5">
        <v>27.0</v>
      </c>
      <c r="D28" s="5">
        <v>20.0</v>
      </c>
      <c r="E28" s="5">
        <v>4.0</v>
      </c>
      <c r="F28" s="5">
        <v>2.0</v>
      </c>
      <c r="G28">
        <f>VLOOKUP(A28,'Socioeconomic factors'!B:E,2,FALSE)</f>
        <v>16.2</v>
      </c>
      <c r="H28">
        <f>VLOOKUP(A28,'Socioeconomic factors'!B:E,3,FALSE)</f>
        <v>26</v>
      </c>
      <c r="I28">
        <f>VLOOKUP(A28,'Socioeconomic factors'!B:E,4,FALSE)</f>
        <v>31422</v>
      </c>
      <c r="J28">
        <f>VLOOKUP(A28,'Health Indices'!D:G,3,FALSE)</f>
        <v>16.8</v>
      </c>
      <c r="K28">
        <f>VLOOKUP(A28,'Health Indices'!D:G,4,FALSE)</f>
        <v>38.8</v>
      </c>
      <c r="L28">
        <f t="shared" si="1"/>
        <v>0.7128148265</v>
      </c>
      <c r="M28">
        <f t="shared" si="2"/>
        <v>0.1056021965</v>
      </c>
      <c r="N28">
        <f t="shared" si="3"/>
        <v>0.05280109826</v>
      </c>
    </row>
    <row r="29" ht="15.75" hidden="1" customHeight="1">
      <c r="A29" s="5" t="s">
        <v>1990</v>
      </c>
      <c r="B29" s="6">
        <v>103371.0</v>
      </c>
      <c r="C29" s="5">
        <v>79.0</v>
      </c>
      <c r="D29" s="5">
        <v>57.0</v>
      </c>
      <c r="E29" s="5">
        <v>13.0</v>
      </c>
      <c r="F29" s="5">
        <v>9.0</v>
      </c>
      <c r="G29">
        <f>VLOOKUP(A29,'Socioeconomic factors'!B:E,2,FALSE)</f>
        <v>10.7</v>
      </c>
      <c r="H29">
        <f>VLOOKUP(A29,'Socioeconomic factors'!B:E,3,FALSE)</f>
        <v>19.6</v>
      </c>
      <c r="I29">
        <f>VLOOKUP(A29,'Socioeconomic factors'!B:E,4,FALSE)</f>
        <v>38467</v>
      </c>
      <c r="J29">
        <f>VLOOKUP(A29,'Health Indices'!D:G,3,FALSE)</f>
        <v>13.5</v>
      </c>
      <c r="K29">
        <f>VLOOKUP(A29,'Health Indices'!D:G,4,FALSE)</f>
        <v>37.2</v>
      </c>
      <c r="L29">
        <f t="shared" si="1"/>
        <v>0.7642375521</v>
      </c>
      <c r="M29">
        <f t="shared" si="2"/>
        <v>0.1257606098</v>
      </c>
      <c r="N29">
        <f t="shared" si="3"/>
        <v>0.08706503758</v>
      </c>
    </row>
    <row r="30" ht="15.75" hidden="1" customHeight="1">
      <c r="A30" s="5" t="s">
        <v>1992</v>
      </c>
      <c r="B30" s="6">
        <v>16821.0</v>
      </c>
      <c r="C30" s="5">
        <v>9.0</v>
      </c>
      <c r="D30" s="5">
        <v>9.0</v>
      </c>
      <c r="E30" s="5">
        <v>5.0</v>
      </c>
      <c r="F30" s="5">
        <v>0.0</v>
      </c>
      <c r="G30">
        <f>VLOOKUP(A30,'Socioeconomic factors'!B:E,2,FALSE)</f>
        <v>11.3</v>
      </c>
      <c r="H30">
        <f>VLOOKUP(A30,'Socioeconomic factors'!B:E,3,FALSE)</f>
        <v>20.8</v>
      </c>
      <c r="I30">
        <f>VLOOKUP(A30,'Socioeconomic factors'!B:E,4,FALSE)</f>
        <v>33144</v>
      </c>
      <c r="J30">
        <f>VLOOKUP(A30,'Health Indices'!D:G,3,FALSE)</f>
        <v>11.9</v>
      </c>
      <c r="K30">
        <f>VLOOKUP(A30,'Health Indices'!D:G,4,FALSE)</f>
        <v>35.9</v>
      </c>
      <c r="L30">
        <f t="shared" si="1"/>
        <v>0.5350454789</v>
      </c>
      <c r="M30">
        <f t="shared" si="2"/>
        <v>0.2972474883</v>
      </c>
      <c r="N30">
        <f t="shared" si="3"/>
        <v>0</v>
      </c>
    </row>
    <row r="31" ht="15.75" hidden="1" customHeight="1">
      <c r="A31" s="5" t="s">
        <v>1994</v>
      </c>
      <c r="B31" s="6">
        <v>31540.0</v>
      </c>
      <c r="C31" s="5">
        <v>18.0</v>
      </c>
      <c r="D31" s="5">
        <v>16.0</v>
      </c>
      <c r="E31" s="5">
        <v>8.0</v>
      </c>
      <c r="F31" s="5">
        <v>3.0</v>
      </c>
      <c r="G31">
        <f>VLOOKUP(A31,'Socioeconomic factors'!B:E,2,FALSE)</f>
        <v>9.5</v>
      </c>
      <c r="H31">
        <f>VLOOKUP(A31,'Socioeconomic factors'!B:E,3,FALSE)</f>
        <v>24.3</v>
      </c>
      <c r="I31">
        <f>VLOOKUP(A31,'Socioeconomic factors'!B:E,4,FALSE)</f>
        <v>35450</v>
      </c>
      <c r="J31">
        <f>VLOOKUP(A31,'Health Indices'!D:G,3,FALSE)</f>
        <v>12.3</v>
      </c>
      <c r="K31">
        <f>VLOOKUP(A31,'Health Indices'!D:G,4,FALSE)</f>
        <v>33.3</v>
      </c>
      <c r="L31">
        <f t="shared" si="1"/>
        <v>0.5707038681</v>
      </c>
      <c r="M31">
        <f t="shared" si="2"/>
        <v>0.2536461636</v>
      </c>
      <c r="N31">
        <f t="shared" si="3"/>
        <v>0.09511731135</v>
      </c>
    </row>
    <row r="32" ht="15.75" hidden="1" customHeight="1">
      <c r="A32" s="5" t="s">
        <v>1996</v>
      </c>
      <c r="B32" s="6">
        <v>26688.0</v>
      </c>
      <c r="C32" s="5">
        <v>10.0</v>
      </c>
      <c r="D32" s="5">
        <v>11.0</v>
      </c>
      <c r="E32" s="5">
        <v>10.0</v>
      </c>
      <c r="F32" s="5">
        <v>0.0</v>
      </c>
      <c r="G32">
        <f>VLOOKUP(A32,'Socioeconomic factors'!B:E,2,FALSE)</f>
        <v>10.7</v>
      </c>
      <c r="H32">
        <f>VLOOKUP(A32,'Socioeconomic factors'!B:E,3,FALSE)</f>
        <v>22.6</v>
      </c>
      <c r="I32">
        <f>VLOOKUP(A32,'Socioeconomic factors'!B:E,4,FALSE)</f>
        <v>36268</v>
      </c>
      <c r="J32">
        <f>VLOOKUP(A32,'Health Indices'!D:G,3,FALSE)</f>
        <v>13.3</v>
      </c>
      <c r="K32">
        <f>VLOOKUP(A32,'Health Indices'!D:G,4,FALSE)</f>
        <v>37.2</v>
      </c>
      <c r="L32">
        <f t="shared" si="1"/>
        <v>0.3747002398</v>
      </c>
      <c r="M32">
        <f t="shared" si="2"/>
        <v>0.3747002398</v>
      </c>
      <c r="N32">
        <f t="shared" si="3"/>
        <v>0</v>
      </c>
    </row>
    <row r="33" ht="15.75" hidden="1" customHeight="1">
      <c r="A33" s="5" t="s">
        <v>1998</v>
      </c>
      <c r="B33" s="6">
        <v>8525.0</v>
      </c>
      <c r="C33" s="5">
        <v>1.0</v>
      </c>
      <c r="D33" s="5">
        <v>2.0</v>
      </c>
      <c r="E33" s="5">
        <v>2.0</v>
      </c>
      <c r="F33" s="5">
        <v>0.0</v>
      </c>
      <c r="G33">
        <f>VLOOKUP(A33,'Socioeconomic factors'!B:E,2,FALSE)</f>
        <v>25.9</v>
      </c>
      <c r="H33">
        <f>VLOOKUP(A33,'Socioeconomic factors'!B:E,3,FALSE)</f>
        <v>36.6</v>
      </c>
      <c r="I33">
        <f>VLOOKUP(A33,'Socioeconomic factors'!B:E,4,FALSE)</f>
        <v>22170</v>
      </c>
      <c r="J33">
        <f>VLOOKUP(A33,'Health Indices'!D:G,3,FALSE)</f>
        <v>17.7</v>
      </c>
      <c r="K33">
        <f>VLOOKUP(A33,'Health Indices'!D:G,4,FALSE)</f>
        <v>42.4</v>
      </c>
      <c r="L33">
        <f t="shared" si="1"/>
        <v>0.1173020528</v>
      </c>
      <c r="M33">
        <f t="shared" si="2"/>
        <v>0.2346041056</v>
      </c>
      <c r="N33">
        <f t="shared" si="3"/>
        <v>0</v>
      </c>
    </row>
    <row r="34" ht="15.75" hidden="1" customHeight="1">
      <c r="A34" s="5" t="s">
        <v>2000</v>
      </c>
      <c r="B34" s="6">
        <v>15081.0</v>
      </c>
      <c r="C34" s="5">
        <v>7.0</v>
      </c>
      <c r="D34" s="5">
        <v>4.0</v>
      </c>
      <c r="E34" s="5">
        <v>3.0</v>
      </c>
      <c r="F34" s="5">
        <v>1.0</v>
      </c>
      <c r="G34">
        <f>VLOOKUP(A34,'Socioeconomic factors'!B:E,2,FALSE)</f>
        <v>13.4</v>
      </c>
      <c r="H34">
        <f>VLOOKUP(A34,'Socioeconomic factors'!B:E,3,FALSE)</f>
        <v>27.9</v>
      </c>
      <c r="I34">
        <f>VLOOKUP(A34,'Socioeconomic factors'!B:E,4,FALSE)</f>
        <v>30839</v>
      </c>
      <c r="J34">
        <f>VLOOKUP(A34,'Health Indices'!D:G,3,FALSE)</f>
        <v>14.5</v>
      </c>
      <c r="K34">
        <f>VLOOKUP(A34,'Health Indices'!D:G,4,FALSE)</f>
        <v>41.3</v>
      </c>
      <c r="L34">
        <f t="shared" si="1"/>
        <v>0.4641602016</v>
      </c>
      <c r="M34">
        <f t="shared" si="2"/>
        <v>0.1989258007</v>
      </c>
      <c r="N34">
        <f t="shared" si="3"/>
        <v>0.06630860023</v>
      </c>
    </row>
    <row r="35" ht="15.75" hidden="1" customHeight="1">
      <c r="A35" s="5" t="s">
        <v>2002</v>
      </c>
      <c r="B35" s="6">
        <v>17156.0</v>
      </c>
      <c r="C35" s="5">
        <v>10.0</v>
      </c>
      <c r="D35" s="5">
        <v>11.0</v>
      </c>
      <c r="E35" s="5">
        <v>3.0</v>
      </c>
      <c r="F35" s="5">
        <v>0.0</v>
      </c>
      <c r="G35">
        <f>VLOOKUP(A35,'Socioeconomic factors'!B:E,2,FALSE)</f>
        <v>11.1</v>
      </c>
      <c r="H35">
        <f>VLOOKUP(A35,'Socioeconomic factors'!B:E,3,FALSE)</f>
        <v>14.8</v>
      </c>
      <c r="I35">
        <f>VLOOKUP(A35,'Socioeconomic factors'!B:E,4,FALSE)</f>
        <v>42926</v>
      </c>
      <c r="J35">
        <f>VLOOKUP(A35,'Health Indices'!D:G,3,FALSE)</f>
        <v>15.6</v>
      </c>
      <c r="K35">
        <f>VLOOKUP(A35,'Health Indices'!D:G,4,FALSE)</f>
        <v>38.3</v>
      </c>
      <c r="L35">
        <f t="shared" si="1"/>
        <v>0.5828864537</v>
      </c>
      <c r="M35">
        <f t="shared" si="2"/>
        <v>0.1748659361</v>
      </c>
      <c r="N35">
        <f t="shared" si="3"/>
        <v>0</v>
      </c>
    </row>
    <row r="36" ht="15.75" hidden="1" customHeight="1">
      <c r="A36" s="5" t="s">
        <v>2004</v>
      </c>
      <c r="B36" s="6">
        <v>104177.0</v>
      </c>
      <c r="C36" s="5">
        <v>97.0</v>
      </c>
      <c r="D36" s="5">
        <v>77.0</v>
      </c>
      <c r="E36" s="5">
        <v>16.0</v>
      </c>
      <c r="F36" s="5">
        <v>7.0</v>
      </c>
      <c r="G36">
        <f>VLOOKUP(A36,'Socioeconomic factors'!B:E,2,FALSE)</f>
        <v>8.1</v>
      </c>
      <c r="H36">
        <f>VLOOKUP(A36,'Socioeconomic factors'!B:E,3,FALSE)</f>
        <v>18.4</v>
      </c>
      <c r="I36">
        <f>VLOOKUP(A36,'Socioeconomic factors'!B:E,4,FALSE)</f>
        <v>41077</v>
      </c>
      <c r="J36">
        <f>VLOOKUP(A36,'Health Indices'!D:G,3,FALSE)</f>
        <v>12.1</v>
      </c>
      <c r="K36">
        <f>VLOOKUP(A36,'Health Indices'!D:G,4,FALSE)</f>
        <v>33.3</v>
      </c>
      <c r="L36">
        <f t="shared" si="1"/>
        <v>0.9311076341</v>
      </c>
      <c r="M36">
        <f t="shared" si="2"/>
        <v>0.1535847644</v>
      </c>
      <c r="N36">
        <f t="shared" si="3"/>
        <v>0.06719333442</v>
      </c>
    </row>
    <row r="37" ht="15.75" hidden="1" customHeight="1">
      <c r="A37" s="5" t="s">
        <v>2006</v>
      </c>
      <c r="B37" s="6">
        <v>52580.0</v>
      </c>
      <c r="C37" s="5">
        <v>29.0</v>
      </c>
      <c r="D37" s="5">
        <v>25.0</v>
      </c>
      <c r="E37" s="5">
        <v>11.0</v>
      </c>
      <c r="F37" s="5">
        <v>0.0</v>
      </c>
      <c r="G37">
        <f>VLOOKUP(A37,'Socioeconomic factors'!B:E,2,FALSE)</f>
        <v>10.4</v>
      </c>
      <c r="H37">
        <f>VLOOKUP(A37,'Socioeconomic factors'!B:E,3,FALSE)</f>
        <v>18.2</v>
      </c>
      <c r="I37">
        <f>VLOOKUP(A37,'Socioeconomic factors'!B:E,4,FALSE)</f>
        <v>36874</v>
      </c>
      <c r="J37">
        <f>VLOOKUP(A37,'Health Indices'!D:G,3,FALSE)</f>
        <v>12</v>
      </c>
      <c r="K37">
        <f>VLOOKUP(A37,'Health Indices'!D:G,4,FALSE)</f>
        <v>37.5</v>
      </c>
      <c r="L37">
        <f t="shared" si="1"/>
        <v>0.5515405097</v>
      </c>
      <c r="M37">
        <f t="shared" si="2"/>
        <v>0.2092050209</v>
      </c>
      <c r="N37">
        <f t="shared" si="3"/>
        <v>0</v>
      </c>
    </row>
    <row r="38" ht="15.75" hidden="1" customHeight="1">
      <c r="A38" s="5" t="s">
        <v>2008</v>
      </c>
      <c r="B38" s="6">
        <v>659733.0</v>
      </c>
      <c r="C38" s="5">
        <v>642.0</v>
      </c>
      <c r="D38" s="5">
        <v>376.0</v>
      </c>
      <c r="E38" s="5">
        <v>108.0</v>
      </c>
      <c r="F38" s="5">
        <v>70.0</v>
      </c>
      <c r="G38">
        <f>VLOOKUP(A38,'Socioeconomic factors'!B:E,2,FALSE)</f>
        <v>9.9</v>
      </c>
      <c r="H38">
        <f>VLOOKUP(A38,'Socioeconomic factors'!B:E,3,FALSE)</f>
        <v>18.7</v>
      </c>
      <c r="I38">
        <f>VLOOKUP(A38,'Socioeconomic factors'!B:E,4,FALSE)</f>
        <v>45239</v>
      </c>
      <c r="J38">
        <f>VLOOKUP(A38,'Health Indices'!D:G,3,FALSE)</f>
        <v>11.9</v>
      </c>
      <c r="K38">
        <f>VLOOKUP(A38,'Health Indices'!D:G,4,FALSE)</f>
        <v>33</v>
      </c>
      <c r="L38">
        <f t="shared" si="1"/>
        <v>0.9731209444</v>
      </c>
      <c r="M38">
        <f t="shared" si="2"/>
        <v>0.1637025888</v>
      </c>
      <c r="N38">
        <f t="shared" si="3"/>
        <v>0.1061035298</v>
      </c>
    </row>
    <row r="39" ht="15.75" hidden="1" customHeight="1">
      <c r="A39" s="5" t="s">
        <v>2010</v>
      </c>
      <c r="B39" s="6">
        <v>14062.0</v>
      </c>
      <c r="C39" s="5">
        <v>6.0</v>
      </c>
      <c r="D39" s="5">
        <v>10.0</v>
      </c>
      <c r="E39" s="5">
        <v>3.0</v>
      </c>
      <c r="F39" s="5">
        <v>0.0</v>
      </c>
      <c r="G39">
        <f>VLOOKUP(A39,'Socioeconomic factors'!B:E,2,FALSE)</f>
        <v>9.7</v>
      </c>
      <c r="H39">
        <f>VLOOKUP(A39,'Socioeconomic factors'!B:E,3,FALSE)</f>
        <v>22.6</v>
      </c>
      <c r="I39">
        <f>VLOOKUP(A39,'Socioeconomic factors'!B:E,4,FALSE)</f>
        <v>36021</v>
      </c>
      <c r="J39">
        <f>VLOOKUP(A39,'Health Indices'!D:G,3,FALSE)</f>
        <v>11.9</v>
      </c>
      <c r="K39">
        <f>VLOOKUP(A39,'Health Indices'!D:G,4,FALSE)</f>
        <v>34.3</v>
      </c>
      <c r="L39">
        <f t="shared" si="1"/>
        <v>0.4266818376</v>
      </c>
      <c r="M39">
        <f t="shared" si="2"/>
        <v>0.2133409188</v>
      </c>
      <c r="N39">
        <f t="shared" si="3"/>
        <v>0</v>
      </c>
    </row>
    <row r="40" ht="15.75" hidden="1" customHeight="1">
      <c r="A40" s="5" t="s">
        <v>2012</v>
      </c>
      <c r="B40" s="6">
        <v>93005.0</v>
      </c>
      <c r="C40" s="5">
        <v>72.0</v>
      </c>
      <c r="D40" s="5">
        <v>70.0</v>
      </c>
      <c r="E40" s="5">
        <v>17.0</v>
      </c>
      <c r="F40" s="5">
        <v>9.0</v>
      </c>
      <c r="G40">
        <f>VLOOKUP(A40,'Socioeconomic factors'!B:E,2,FALSE)</f>
        <v>7.9</v>
      </c>
      <c r="H40">
        <f>VLOOKUP(A40,'Socioeconomic factors'!B:E,3,FALSE)</f>
        <v>18.7</v>
      </c>
      <c r="I40">
        <f>VLOOKUP(A40,'Socioeconomic factors'!B:E,4,FALSE)</f>
        <v>42703</v>
      </c>
      <c r="J40">
        <f>VLOOKUP(A40,'Health Indices'!D:G,3,FALSE)</f>
        <v>12.3</v>
      </c>
      <c r="K40">
        <f>VLOOKUP(A40,'Health Indices'!D:G,4,FALSE)</f>
        <v>35.1</v>
      </c>
      <c r="L40">
        <f t="shared" si="1"/>
        <v>0.7741519273</v>
      </c>
      <c r="M40">
        <f t="shared" si="2"/>
        <v>0.1827858717</v>
      </c>
      <c r="N40">
        <f t="shared" si="3"/>
        <v>0.09676899091</v>
      </c>
    </row>
    <row r="41" ht="15.75" hidden="1" customHeight="1">
      <c r="A41" s="5" t="s">
        <v>2014</v>
      </c>
      <c r="B41" s="6">
        <v>33432.0</v>
      </c>
      <c r="C41" s="5">
        <v>16.0</v>
      </c>
      <c r="D41" s="5">
        <v>17.0</v>
      </c>
      <c r="E41" s="5">
        <v>5.0</v>
      </c>
      <c r="F41" s="5">
        <v>2.0</v>
      </c>
      <c r="G41">
        <f>VLOOKUP(A41,'Socioeconomic factors'!B:E,2,FALSE)</f>
        <v>11.4</v>
      </c>
      <c r="H41">
        <f>VLOOKUP(A41,'Socioeconomic factors'!B:E,3,FALSE)</f>
        <v>17.1</v>
      </c>
      <c r="I41">
        <f>VLOOKUP(A41,'Socioeconomic factors'!B:E,4,FALSE)</f>
        <v>40356</v>
      </c>
      <c r="J41">
        <f>VLOOKUP(A41,'Health Indices'!D:G,3,FALSE)</f>
        <v>12</v>
      </c>
      <c r="K41">
        <f>VLOOKUP(A41,'Health Indices'!D:G,4,FALSE)</f>
        <v>33.5</v>
      </c>
      <c r="L41">
        <f t="shared" si="1"/>
        <v>0.4785833932</v>
      </c>
      <c r="M41">
        <f t="shared" si="2"/>
        <v>0.1495573104</v>
      </c>
      <c r="N41">
        <f t="shared" si="3"/>
        <v>0.05982292414</v>
      </c>
    </row>
    <row r="42" ht="15.75" hidden="1" customHeight="1">
      <c r="A42" s="5" t="s">
        <v>2016</v>
      </c>
      <c r="B42" s="6">
        <v>154277.0</v>
      </c>
      <c r="C42" s="5">
        <v>128.0</v>
      </c>
      <c r="D42" s="5">
        <v>109.0</v>
      </c>
      <c r="E42" s="5">
        <v>17.0</v>
      </c>
      <c r="F42" s="5">
        <v>8.0</v>
      </c>
      <c r="G42">
        <f>VLOOKUP(A42,'Socioeconomic factors'!B:E,2,FALSE)</f>
        <v>8.4</v>
      </c>
      <c r="H42">
        <f>VLOOKUP(A42,'Socioeconomic factors'!B:E,3,FALSE)</f>
        <v>23.6</v>
      </c>
      <c r="I42">
        <f>VLOOKUP(A42,'Socioeconomic factors'!B:E,4,FALSE)</f>
        <v>43641</v>
      </c>
      <c r="J42">
        <f>VLOOKUP(A42,'Health Indices'!D:G,3,FALSE)</f>
        <v>10.8</v>
      </c>
      <c r="K42">
        <f>VLOOKUP(A42,'Health Indices'!D:G,4,FALSE)</f>
        <v>29.9</v>
      </c>
      <c r="L42">
        <f t="shared" si="1"/>
        <v>0.829676491</v>
      </c>
      <c r="M42">
        <f t="shared" si="2"/>
        <v>0.110191409</v>
      </c>
      <c r="N42">
        <f t="shared" si="3"/>
        <v>0.05185478069</v>
      </c>
    </row>
    <row r="43" ht="15.75" hidden="1" customHeight="1">
      <c r="A43" s="5" t="s">
        <v>2018</v>
      </c>
      <c r="B43" s="6">
        <v>90640.0</v>
      </c>
      <c r="C43" s="5">
        <v>51.0</v>
      </c>
      <c r="D43" s="5">
        <v>39.0</v>
      </c>
      <c r="E43" s="5">
        <v>9.0</v>
      </c>
      <c r="F43" s="5">
        <v>6.0</v>
      </c>
      <c r="G43">
        <f>VLOOKUP(A43,'Socioeconomic factors'!B:E,2,FALSE)</f>
        <v>8.4</v>
      </c>
      <c r="H43">
        <f>VLOOKUP(A43,'Socioeconomic factors'!B:E,3,FALSE)</f>
        <v>14.1</v>
      </c>
      <c r="I43">
        <f>VLOOKUP(A43,'Socioeconomic factors'!B:E,4,FALSE)</f>
        <v>49461</v>
      </c>
      <c r="J43">
        <f>VLOOKUP(A43,'Health Indices'!D:G,3,FALSE)</f>
        <v>11.3</v>
      </c>
      <c r="K43">
        <f>VLOOKUP(A43,'Health Indices'!D:G,4,FALSE)</f>
        <v>33.4</v>
      </c>
      <c r="L43">
        <f t="shared" si="1"/>
        <v>0.5626654898</v>
      </c>
      <c r="M43">
        <f t="shared" si="2"/>
        <v>0.09929390997</v>
      </c>
      <c r="N43">
        <f t="shared" si="3"/>
        <v>0.06619593998</v>
      </c>
    </row>
    <row r="44" ht="15.75" hidden="1" customHeight="1">
      <c r="A44" s="5" t="s">
        <v>2020</v>
      </c>
      <c r="B44" s="6">
        <v>10524.0</v>
      </c>
      <c r="C44" s="5">
        <v>0.0</v>
      </c>
      <c r="D44" s="5">
        <v>2.0</v>
      </c>
      <c r="E44" s="5">
        <v>3.0</v>
      </c>
      <c r="F44" s="5">
        <v>1.0</v>
      </c>
      <c r="G44">
        <f>VLOOKUP(A44,'Socioeconomic factors'!B:E,2,FALSE)</f>
        <v>16.7</v>
      </c>
      <c r="H44">
        <f>VLOOKUP(A44,'Socioeconomic factors'!B:E,3,FALSE)</f>
        <v>29.3</v>
      </c>
      <c r="I44">
        <f>VLOOKUP(A44,'Socioeconomic factors'!B:E,4,FALSE)</f>
        <v>25678</v>
      </c>
      <c r="J44">
        <f>VLOOKUP(A44,'Health Indices'!D:G,3,FALSE)</f>
        <v>17.6</v>
      </c>
      <c r="K44">
        <f>VLOOKUP(A44,'Health Indices'!D:G,4,FALSE)</f>
        <v>46.5</v>
      </c>
      <c r="L44">
        <f t="shared" si="1"/>
        <v>0</v>
      </c>
      <c r="M44">
        <f t="shared" si="2"/>
        <v>0.2850627138</v>
      </c>
      <c r="N44">
        <f t="shared" si="3"/>
        <v>0.0950209046</v>
      </c>
    </row>
    <row r="45" ht="15.75" hidden="1" customHeight="1">
      <c r="A45" s="5" t="s">
        <v>2022</v>
      </c>
      <c r="B45" s="6">
        <v>19594.0</v>
      </c>
      <c r="C45" s="5">
        <v>9.0</v>
      </c>
      <c r="D45" s="5">
        <v>2.0</v>
      </c>
      <c r="E45" s="5">
        <v>4.0</v>
      </c>
      <c r="F45" s="5">
        <v>0.0</v>
      </c>
      <c r="G45">
        <f>VLOOKUP(A45,'Socioeconomic factors'!B:E,2,FALSE)</f>
        <v>18.8</v>
      </c>
      <c r="H45">
        <f>VLOOKUP(A45,'Socioeconomic factors'!B:E,3,FALSE)</f>
        <v>26.4</v>
      </c>
      <c r="I45">
        <f>VLOOKUP(A45,'Socioeconomic factors'!B:E,4,FALSE)</f>
        <v>30254</v>
      </c>
      <c r="J45">
        <f>VLOOKUP(A45,'Health Indices'!D:G,3,FALSE)</f>
        <v>17.7</v>
      </c>
      <c r="K45">
        <f>VLOOKUP(A45,'Health Indices'!D:G,4,FALSE)</f>
        <v>48</v>
      </c>
      <c r="L45">
        <f t="shared" si="1"/>
        <v>0.4593242829</v>
      </c>
      <c r="M45">
        <f t="shared" si="2"/>
        <v>0.2041441258</v>
      </c>
      <c r="N45">
        <f t="shared" si="3"/>
        <v>0</v>
      </c>
    </row>
    <row r="46" ht="15.75" hidden="1" customHeight="1">
      <c r="A46" s="5" t="s">
        <v>2024</v>
      </c>
      <c r="B46" s="6">
        <v>350121.0</v>
      </c>
      <c r="C46" s="5">
        <v>330.0</v>
      </c>
      <c r="D46" s="5">
        <v>226.0</v>
      </c>
      <c r="E46" s="5">
        <v>44.0</v>
      </c>
      <c r="F46" s="5">
        <v>49.0</v>
      </c>
      <c r="G46">
        <f>VLOOKUP(A46,'Socioeconomic factors'!B:E,2,FALSE)</f>
        <v>9.6</v>
      </c>
      <c r="H46">
        <f>VLOOKUP(A46,'Socioeconomic factors'!B:E,3,FALSE)</f>
        <v>13.4</v>
      </c>
      <c r="I46">
        <f>VLOOKUP(A46,'Socioeconomic factors'!B:E,4,FALSE)</f>
        <v>58203</v>
      </c>
      <c r="J46">
        <f>VLOOKUP(A46,'Health Indices'!D:G,3,FALSE)</f>
        <v>11.3</v>
      </c>
      <c r="K46">
        <f>VLOOKUP(A46,'Health Indices'!D:G,4,FALSE)</f>
        <v>32.6</v>
      </c>
      <c r="L46">
        <f t="shared" si="1"/>
        <v>0.9425312963</v>
      </c>
      <c r="M46">
        <f t="shared" si="2"/>
        <v>0.1256708395</v>
      </c>
      <c r="N46">
        <f t="shared" si="3"/>
        <v>0.1399516167</v>
      </c>
    </row>
    <row r="47" ht="15.75" hidden="1" customHeight="1">
      <c r="A47" s="5" t="s">
        <v>2026</v>
      </c>
      <c r="B47" s="6">
        <v>20086.0</v>
      </c>
      <c r="C47" s="5">
        <v>19.0</v>
      </c>
      <c r="D47" s="5">
        <v>9.0</v>
      </c>
      <c r="E47" s="5">
        <v>3.0</v>
      </c>
      <c r="F47" s="5">
        <v>1.0</v>
      </c>
      <c r="G47">
        <f>VLOOKUP(A47,'Socioeconomic factors'!B:E,2,FALSE)</f>
        <v>11</v>
      </c>
      <c r="H47">
        <f>VLOOKUP(A47,'Socioeconomic factors'!B:E,3,FALSE)</f>
        <v>25</v>
      </c>
      <c r="I47">
        <f>VLOOKUP(A47,'Socioeconomic factors'!B:E,4,FALSE)</f>
        <v>33714</v>
      </c>
      <c r="J47">
        <f>VLOOKUP(A47,'Health Indices'!D:G,3,FALSE)</f>
        <v>16</v>
      </c>
      <c r="K47">
        <f>VLOOKUP(A47,'Health Indices'!D:G,4,FALSE)</f>
        <v>39.7</v>
      </c>
      <c r="L47">
        <f t="shared" si="1"/>
        <v>0.9459324903</v>
      </c>
      <c r="M47">
        <f t="shared" si="2"/>
        <v>0.1493577616</v>
      </c>
      <c r="N47">
        <f t="shared" si="3"/>
        <v>0.04978592054</v>
      </c>
    </row>
    <row r="48" ht="15.75" hidden="1" customHeight="1">
      <c r="A48" s="5" t="s">
        <v>2028</v>
      </c>
      <c r="B48" s="6">
        <v>30250.0</v>
      </c>
      <c r="C48" s="5">
        <v>17.0</v>
      </c>
      <c r="D48" s="5">
        <v>20.0</v>
      </c>
      <c r="E48" s="5">
        <v>3.0</v>
      </c>
      <c r="F48" s="5">
        <v>2.0</v>
      </c>
      <c r="G48">
        <f>VLOOKUP(A48,'Socioeconomic factors'!B:E,2,FALSE)</f>
        <v>11.4</v>
      </c>
      <c r="H48">
        <f>VLOOKUP(A48,'Socioeconomic factors'!B:E,3,FALSE)</f>
        <v>19.4</v>
      </c>
      <c r="I48">
        <f>VLOOKUP(A48,'Socioeconomic factors'!B:E,4,FALSE)</f>
        <v>33819</v>
      </c>
      <c r="J48">
        <f>VLOOKUP(A48,'Health Indices'!D:G,3,FALSE)</f>
        <v>14.7</v>
      </c>
      <c r="K48">
        <f>VLOOKUP(A48,'Health Indices'!D:G,4,FALSE)</f>
        <v>35.5</v>
      </c>
      <c r="L48">
        <f t="shared" si="1"/>
        <v>0.5619834711</v>
      </c>
      <c r="M48">
        <f t="shared" si="2"/>
        <v>0.09917355372</v>
      </c>
      <c r="N48">
        <f t="shared" si="3"/>
        <v>0.06611570248</v>
      </c>
    </row>
    <row r="49" ht="15.75" hidden="1" customHeight="1">
      <c r="A49" s="5" t="s">
        <v>2030</v>
      </c>
      <c r="B49" s="6">
        <v>94320.0</v>
      </c>
      <c r="C49" s="5">
        <v>71.0</v>
      </c>
      <c r="D49" s="5">
        <v>60.0</v>
      </c>
      <c r="E49" s="5">
        <v>21.0</v>
      </c>
      <c r="F49" s="5">
        <v>4.0</v>
      </c>
      <c r="G49">
        <f>VLOOKUP(A49,'Socioeconomic factors'!B:E,2,FALSE)</f>
        <v>9.5</v>
      </c>
      <c r="H49">
        <f>VLOOKUP(A49,'Socioeconomic factors'!B:E,3,FALSE)</f>
        <v>19.9</v>
      </c>
      <c r="I49">
        <f>VLOOKUP(A49,'Socioeconomic factors'!B:E,4,FALSE)</f>
        <v>39473</v>
      </c>
      <c r="J49">
        <f>VLOOKUP(A49,'Health Indices'!D:G,3,FALSE)</f>
        <v>11.4</v>
      </c>
      <c r="K49">
        <f>VLOOKUP(A49,'Health Indices'!D:G,4,FALSE)</f>
        <v>33.9</v>
      </c>
      <c r="L49">
        <f t="shared" si="1"/>
        <v>0.7527565734</v>
      </c>
      <c r="M49">
        <f t="shared" si="2"/>
        <v>0.2226463104</v>
      </c>
      <c r="N49">
        <f t="shared" si="3"/>
        <v>0.04240882103</v>
      </c>
    </row>
    <row r="50" ht="15.75" hidden="1" customHeight="1">
      <c r="A50" s="5" t="s">
        <v>2032</v>
      </c>
      <c r="B50" s="6">
        <v>414342.0</v>
      </c>
      <c r="C50" s="5">
        <v>253.0</v>
      </c>
      <c r="D50" s="5">
        <v>217.0</v>
      </c>
      <c r="E50" s="5">
        <v>60.0</v>
      </c>
      <c r="F50" s="5">
        <v>30.0</v>
      </c>
      <c r="G50">
        <f>VLOOKUP(A50,'Socioeconomic factors'!B:E,2,FALSE)</f>
        <v>11.1</v>
      </c>
      <c r="H50">
        <f>VLOOKUP(A50,'Socioeconomic factors'!B:E,3,FALSE)</f>
        <v>19.9</v>
      </c>
      <c r="I50">
        <f>VLOOKUP(A50,'Socioeconomic factors'!B:E,4,FALSE)</f>
        <v>43844</v>
      </c>
      <c r="J50">
        <f>VLOOKUP(A50,'Health Indices'!D:G,3,FALSE)</f>
        <v>13.4</v>
      </c>
      <c r="K50">
        <f>VLOOKUP(A50,'Health Indices'!D:G,4,FALSE)</f>
        <v>35.9</v>
      </c>
      <c r="L50">
        <f t="shared" si="1"/>
        <v>0.6106066969</v>
      </c>
      <c r="M50">
        <f t="shared" si="2"/>
        <v>0.1448079123</v>
      </c>
      <c r="N50">
        <f t="shared" si="3"/>
        <v>0.07240395615</v>
      </c>
    </row>
    <row r="51" ht="15.75" hidden="1" customHeight="1">
      <c r="A51" s="5" t="s">
        <v>2034</v>
      </c>
      <c r="B51" s="6">
        <v>21902.0</v>
      </c>
      <c r="C51" s="5">
        <v>9.0</v>
      </c>
      <c r="D51" s="5">
        <v>10.0</v>
      </c>
      <c r="E51" s="5">
        <v>6.0</v>
      </c>
      <c r="F51" s="5">
        <v>1.0</v>
      </c>
      <c r="G51">
        <f>VLOOKUP(A51,'Socioeconomic factors'!B:E,2,FALSE)</f>
        <v>18.8</v>
      </c>
      <c r="H51">
        <f>VLOOKUP(A51,'Socioeconomic factors'!B:E,3,FALSE)</f>
        <v>29.2</v>
      </c>
      <c r="I51">
        <f>VLOOKUP(A51,'Socioeconomic factors'!B:E,4,FALSE)</f>
        <v>30569</v>
      </c>
      <c r="J51">
        <f>VLOOKUP(A51,'Health Indices'!D:G,3,FALSE)</f>
        <v>13.7</v>
      </c>
      <c r="K51">
        <f>VLOOKUP(A51,'Health Indices'!D:G,4,FALSE)</f>
        <v>39.5</v>
      </c>
      <c r="L51">
        <f t="shared" si="1"/>
        <v>0.410921377</v>
      </c>
      <c r="M51">
        <f t="shared" si="2"/>
        <v>0.2739475847</v>
      </c>
      <c r="N51">
        <f t="shared" si="3"/>
        <v>0.04565793078</v>
      </c>
    </row>
    <row r="52" ht="15.75" hidden="1" customHeight="1">
      <c r="A52" s="5" t="s">
        <v>2036</v>
      </c>
      <c r="B52" s="6">
        <v>227193.0</v>
      </c>
      <c r="C52" s="5">
        <v>210.0</v>
      </c>
      <c r="D52" s="5">
        <v>141.0</v>
      </c>
      <c r="E52" s="5">
        <v>37.0</v>
      </c>
      <c r="F52" s="5">
        <v>19.0</v>
      </c>
      <c r="G52">
        <f>VLOOKUP(A52,'Socioeconomic factors'!B:E,2,FALSE)</f>
        <v>8.9</v>
      </c>
      <c r="H52">
        <f>VLOOKUP(A52,'Socioeconomic factors'!B:E,3,FALSE)</f>
        <v>22</v>
      </c>
      <c r="I52">
        <f>VLOOKUP(A52,'Socioeconomic factors'!B:E,4,FALSE)</f>
        <v>44830</v>
      </c>
      <c r="J52">
        <f>VLOOKUP(A52,'Health Indices'!D:G,3,FALSE)</f>
        <v>12.5</v>
      </c>
      <c r="K52">
        <f>VLOOKUP(A52,'Health Indices'!D:G,4,FALSE)</f>
        <v>36.6</v>
      </c>
      <c r="L52">
        <f t="shared" si="1"/>
        <v>0.9243242529</v>
      </c>
      <c r="M52">
        <f t="shared" si="2"/>
        <v>0.1628571303</v>
      </c>
      <c r="N52">
        <f t="shared" si="3"/>
        <v>0.08362933717</v>
      </c>
    </row>
    <row r="53" ht="15.75" hidden="1" customHeight="1">
      <c r="A53" s="5" t="s">
        <v>2038</v>
      </c>
      <c r="B53" s="6">
        <v>119602.0</v>
      </c>
      <c r="C53" s="5">
        <v>99.0</v>
      </c>
      <c r="D53" s="5">
        <v>67.0</v>
      </c>
      <c r="E53" s="5">
        <v>16.0</v>
      </c>
      <c r="F53" s="5">
        <v>9.0</v>
      </c>
      <c r="G53">
        <f>VLOOKUP(A53,'Socioeconomic factors'!B:E,2,FALSE)</f>
        <v>10.8</v>
      </c>
      <c r="H53">
        <f>VLOOKUP(A53,'Socioeconomic factors'!B:E,3,FALSE)</f>
        <v>15.1</v>
      </c>
      <c r="I53">
        <f>VLOOKUP(A53,'Socioeconomic factors'!B:E,4,FALSE)</f>
        <v>45341</v>
      </c>
      <c r="J53">
        <f>VLOOKUP(A53,'Health Indices'!D:G,3,FALSE)</f>
        <v>11.4</v>
      </c>
      <c r="K53">
        <f>VLOOKUP(A53,'Health Indices'!D:G,4,FALSE)</f>
        <v>31.5</v>
      </c>
      <c r="L53">
        <f t="shared" si="1"/>
        <v>0.8277453554</v>
      </c>
      <c r="M53">
        <f t="shared" si="2"/>
        <v>0.1337770271</v>
      </c>
      <c r="N53">
        <f t="shared" si="3"/>
        <v>0.07524957777</v>
      </c>
    </row>
    <row r="54" ht="15.75" hidden="1" customHeight="1">
      <c r="A54" s="5" t="s">
        <v>2040</v>
      </c>
      <c r="B54" s="6">
        <v>9842.0</v>
      </c>
      <c r="C54" s="5">
        <v>1.0</v>
      </c>
      <c r="D54" s="5">
        <v>6.0</v>
      </c>
      <c r="E54" s="5">
        <v>4.0</v>
      </c>
      <c r="F54" s="5">
        <v>0.0</v>
      </c>
      <c r="G54">
        <f>VLOOKUP(A54,'Socioeconomic factors'!B:E,2,FALSE)</f>
        <v>18</v>
      </c>
      <c r="H54">
        <f>VLOOKUP(A54,'Socioeconomic factors'!B:E,3,FALSE)</f>
        <v>37.4</v>
      </c>
      <c r="I54">
        <f>VLOOKUP(A54,'Socioeconomic factors'!B:E,4,FALSE)</f>
        <v>25528</v>
      </c>
      <c r="J54">
        <f>VLOOKUP(A54,'Health Indices'!D:G,3,FALSE)</f>
        <v>18.2</v>
      </c>
      <c r="K54">
        <f>VLOOKUP(A54,'Health Indices'!D:G,4,FALSE)</f>
        <v>44.7</v>
      </c>
      <c r="L54">
        <f t="shared" si="1"/>
        <v>0.1016053648</v>
      </c>
      <c r="M54">
        <f t="shared" si="2"/>
        <v>0.4064214591</v>
      </c>
      <c r="N54">
        <f t="shared" si="3"/>
        <v>0</v>
      </c>
    </row>
    <row r="55" ht="15.75" hidden="1" customHeight="1">
      <c r="A55" s="5" t="s">
        <v>2042</v>
      </c>
      <c r="B55" s="6">
        <v>20332.0</v>
      </c>
      <c r="C55" s="5">
        <v>8.0</v>
      </c>
      <c r="D55" s="5">
        <v>6.0</v>
      </c>
      <c r="E55" s="5">
        <v>4.0</v>
      </c>
      <c r="F55" s="5">
        <v>1.0</v>
      </c>
      <c r="G55">
        <f>VLOOKUP(A55,'Socioeconomic factors'!B:E,2,FALSE)</f>
        <v>16.7</v>
      </c>
      <c r="H55">
        <f>VLOOKUP(A55,'Socioeconomic factors'!B:E,3,FALSE)</f>
        <v>25.6</v>
      </c>
      <c r="I55">
        <f>VLOOKUP(A55,'Socioeconomic factors'!B:E,4,FALSE)</f>
        <v>29839</v>
      </c>
      <c r="J55">
        <f>VLOOKUP(A55,'Health Indices'!D:G,3,FALSE)</f>
        <v>13.8</v>
      </c>
      <c r="K55">
        <f>VLOOKUP(A55,'Health Indices'!D:G,4,FALSE)</f>
        <v>35.4</v>
      </c>
      <c r="L55">
        <f t="shared" si="1"/>
        <v>0.3934684242</v>
      </c>
      <c r="M55">
        <f t="shared" si="2"/>
        <v>0.1967342121</v>
      </c>
      <c r="N55">
        <f t="shared" si="3"/>
        <v>0.04918355302</v>
      </c>
    </row>
    <row r="56" ht="15.75" hidden="1" customHeight="1">
      <c r="A56" s="5" t="s">
        <v>2044</v>
      </c>
      <c r="B56" s="6">
        <v>33020.0</v>
      </c>
      <c r="C56" s="5">
        <v>33.0</v>
      </c>
      <c r="D56" s="5">
        <v>22.0</v>
      </c>
      <c r="E56" s="5">
        <v>6.0</v>
      </c>
      <c r="F56" s="5">
        <v>2.0</v>
      </c>
      <c r="G56">
        <f>VLOOKUP(A56,'Socioeconomic factors'!B:E,2,FALSE)</f>
        <v>9.9</v>
      </c>
      <c r="H56">
        <f>VLOOKUP(A56,'Socioeconomic factors'!B:E,3,FALSE)</f>
        <v>27.2</v>
      </c>
      <c r="I56">
        <f>VLOOKUP(A56,'Socioeconomic factors'!B:E,4,FALSE)</f>
        <v>32798</v>
      </c>
      <c r="J56">
        <f>VLOOKUP(A56,'Health Indices'!D:G,3,FALSE)</f>
        <v>13.2</v>
      </c>
      <c r="K56">
        <f>VLOOKUP(A56,'Health Indices'!D:G,4,FALSE)</f>
        <v>42</v>
      </c>
      <c r="L56">
        <f t="shared" si="1"/>
        <v>0.9993943065</v>
      </c>
      <c r="M56">
        <f t="shared" si="2"/>
        <v>0.1817080557</v>
      </c>
      <c r="N56">
        <f t="shared" si="3"/>
        <v>0.06056935191</v>
      </c>
    </row>
    <row r="57" ht="15.75" hidden="1" customHeight="1">
      <c r="A57" s="5" t="s">
        <v>2046</v>
      </c>
      <c r="B57" s="6">
        <v>22468.0</v>
      </c>
      <c r="C57" s="5">
        <v>9.0</v>
      </c>
      <c r="D57" s="5">
        <v>7.0</v>
      </c>
      <c r="E57" s="5">
        <v>3.0</v>
      </c>
      <c r="F57" s="5">
        <v>0.0</v>
      </c>
      <c r="G57">
        <f>VLOOKUP(A57,'Socioeconomic factors'!B:E,2,FALSE)</f>
        <v>11.4</v>
      </c>
      <c r="H57">
        <f>VLOOKUP(A57,'Socioeconomic factors'!B:E,3,FALSE)</f>
        <v>23.5</v>
      </c>
      <c r="I57">
        <f>VLOOKUP(A57,'Socioeconomic factors'!B:E,4,FALSE)</f>
        <v>36498</v>
      </c>
      <c r="J57">
        <f>VLOOKUP(A57,'Health Indices'!D:G,3,FALSE)</f>
        <v>12.8</v>
      </c>
      <c r="K57">
        <f>VLOOKUP(A57,'Health Indices'!D:G,4,FALSE)</f>
        <v>34.2</v>
      </c>
      <c r="L57">
        <f t="shared" si="1"/>
        <v>0.4005696991</v>
      </c>
      <c r="M57">
        <f t="shared" si="2"/>
        <v>0.133523233</v>
      </c>
      <c r="N57">
        <f t="shared" si="3"/>
        <v>0</v>
      </c>
    </row>
    <row r="58" ht="15.75" hidden="1" customHeight="1">
      <c r="A58" s="5" t="s">
        <v>2048</v>
      </c>
      <c r="B58" s="6">
        <v>59282.0</v>
      </c>
      <c r="C58" s="5">
        <v>44.0</v>
      </c>
      <c r="D58" s="5">
        <v>21.0</v>
      </c>
      <c r="E58" s="5">
        <v>12.0</v>
      </c>
      <c r="F58" s="5">
        <v>3.0</v>
      </c>
      <c r="G58">
        <f>VLOOKUP(A58,'Socioeconomic factors'!B:E,2,FALSE)</f>
        <v>12.4</v>
      </c>
      <c r="H58">
        <f>VLOOKUP(A58,'Socioeconomic factors'!B:E,3,FALSE)</f>
        <v>22.1</v>
      </c>
      <c r="I58">
        <f>VLOOKUP(A58,'Socioeconomic factors'!B:E,4,FALSE)</f>
        <v>36066</v>
      </c>
      <c r="J58">
        <f>VLOOKUP(A58,'Health Indices'!D:G,3,FALSE)</f>
        <v>12.2</v>
      </c>
      <c r="K58">
        <f>VLOOKUP(A58,'Health Indices'!D:G,4,FALSE)</f>
        <v>40.6</v>
      </c>
      <c r="L58">
        <f t="shared" si="1"/>
        <v>0.7422151749</v>
      </c>
      <c r="M58">
        <f t="shared" si="2"/>
        <v>0.2024223204</v>
      </c>
      <c r="N58">
        <f t="shared" si="3"/>
        <v>0.05060558011</v>
      </c>
    </row>
    <row r="59" ht="15.75" hidden="1" customHeight="1">
      <c r="A59" s="5" t="s">
        <v>2052</v>
      </c>
      <c r="B59" s="6">
        <v>86482.0</v>
      </c>
      <c r="C59" s="5">
        <v>49.0</v>
      </c>
      <c r="D59" s="5">
        <v>44.0</v>
      </c>
      <c r="E59" s="5">
        <v>14.0</v>
      </c>
      <c r="F59" s="5">
        <v>2.0</v>
      </c>
      <c r="G59">
        <f>VLOOKUP(A59,'Socioeconomic factors'!B:E,2,FALSE)</f>
        <v>9.5</v>
      </c>
      <c r="H59">
        <f>VLOOKUP(A59,'Socioeconomic factors'!B:E,3,FALSE)</f>
        <v>16.1</v>
      </c>
      <c r="I59">
        <f>VLOOKUP(A59,'Socioeconomic factors'!B:E,4,FALSE)</f>
        <v>51317</v>
      </c>
      <c r="J59">
        <f>VLOOKUP(A59,'Health Indices'!D:G,3,FALSE)</f>
        <v>12.4</v>
      </c>
      <c r="K59">
        <f>VLOOKUP(A59,'Health Indices'!D:G,4,FALSE)</f>
        <v>36.4</v>
      </c>
      <c r="L59">
        <f t="shared" si="1"/>
        <v>0.566591892</v>
      </c>
      <c r="M59">
        <f t="shared" si="2"/>
        <v>0.1618833977</v>
      </c>
      <c r="N59">
        <f t="shared" si="3"/>
        <v>0.02312619967</v>
      </c>
    </row>
    <row r="60" ht="15.75" hidden="1" customHeight="1">
      <c r="A60" s="5" t="s">
        <v>2050</v>
      </c>
      <c r="B60" s="6">
        <v>205990.0</v>
      </c>
      <c r="C60" s="5">
        <v>141.0</v>
      </c>
      <c r="D60" s="5">
        <v>132.0</v>
      </c>
      <c r="E60" s="5">
        <v>26.0</v>
      </c>
      <c r="F60" s="5">
        <v>27.0</v>
      </c>
      <c r="G60">
        <f>VLOOKUP(A60,'Socioeconomic factors'!B:E,2,FALSE)</f>
        <v>6.2</v>
      </c>
      <c r="H60">
        <f>VLOOKUP(A60,'Socioeconomic factors'!B:E,3,FALSE)</f>
        <v>8.6</v>
      </c>
      <c r="I60">
        <f>VLOOKUP(A60,'Socioeconomic factors'!B:E,4,FALSE)</f>
        <v>69723</v>
      </c>
      <c r="J60">
        <f>VLOOKUP(A60,'Health Indices'!D:G,3,FALSE)</f>
        <v>8.8</v>
      </c>
      <c r="K60">
        <f>VLOOKUP(A60,'Health Indices'!D:G,4,FALSE)</f>
        <v>29</v>
      </c>
      <c r="L60">
        <f t="shared" si="1"/>
        <v>0.6844992475</v>
      </c>
      <c r="M60">
        <f t="shared" si="2"/>
        <v>0.1262197194</v>
      </c>
      <c r="N60">
        <f t="shared" si="3"/>
        <v>0.131074324</v>
      </c>
    </row>
    <row r="61" ht="15.75" hidden="1" customHeight="1">
      <c r="A61" s="5" t="s">
        <v>2054</v>
      </c>
      <c r="B61" s="6">
        <v>13283.0</v>
      </c>
      <c r="C61" s="5">
        <v>7.0</v>
      </c>
      <c r="D61" s="5">
        <v>6.0</v>
      </c>
      <c r="E61" s="5">
        <v>3.0</v>
      </c>
      <c r="F61" s="5">
        <v>1.0</v>
      </c>
      <c r="G61">
        <f>VLOOKUP(A61,'Socioeconomic factors'!B:E,2,FALSE)</f>
        <v>16.7</v>
      </c>
      <c r="H61">
        <f>VLOOKUP(A61,'Socioeconomic factors'!B:E,3,FALSE)</f>
        <v>38.5</v>
      </c>
      <c r="I61">
        <f>VLOOKUP(A61,'Socioeconomic factors'!B:E,4,FALSE)</f>
        <v>22865</v>
      </c>
      <c r="J61">
        <f>VLOOKUP(A61,'Health Indices'!D:G,3,FALSE)</f>
        <v>18.4</v>
      </c>
      <c r="K61">
        <f>VLOOKUP(A61,'Health Indices'!D:G,4,FALSE)</f>
        <v>40.3</v>
      </c>
      <c r="L61">
        <f t="shared" si="1"/>
        <v>0.5269893849</v>
      </c>
      <c r="M61">
        <f t="shared" si="2"/>
        <v>0.2258525935</v>
      </c>
      <c r="N61">
        <f t="shared" si="3"/>
        <v>0.07528419785</v>
      </c>
    </row>
    <row r="62" ht="15.75" hidden="1" customHeight="1">
      <c r="A62" s="5" t="s">
        <v>2056</v>
      </c>
      <c r="B62" s="6">
        <v>81216.0</v>
      </c>
      <c r="C62" s="5">
        <v>49.0</v>
      </c>
      <c r="D62" s="5">
        <v>37.0</v>
      </c>
      <c r="E62" s="5">
        <v>9.0</v>
      </c>
      <c r="F62" s="5">
        <v>0.0</v>
      </c>
      <c r="G62">
        <f>VLOOKUP(A62,'Socioeconomic factors'!B:E,2,FALSE)</f>
        <v>14.9</v>
      </c>
      <c r="H62">
        <f>VLOOKUP(A62,'Socioeconomic factors'!B:E,3,FALSE)</f>
        <v>23.4</v>
      </c>
      <c r="I62">
        <f>VLOOKUP(A62,'Socioeconomic factors'!B:E,4,FALSE)</f>
        <v>35896</v>
      </c>
      <c r="J62">
        <f>VLOOKUP(A62,'Health Indices'!D:G,3,FALSE)</f>
        <v>14.6</v>
      </c>
      <c r="K62">
        <f>VLOOKUP(A62,'Health Indices'!D:G,4,FALSE)</f>
        <v>40.8</v>
      </c>
      <c r="L62">
        <f t="shared" si="1"/>
        <v>0.6033293932</v>
      </c>
      <c r="M62">
        <f t="shared" si="2"/>
        <v>0.1108156028</v>
      </c>
      <c r="N62">
        <f t="shared" si="3"/>
        <v>0</v>
      </c>
    </row>
    <row r="63" ht="15.75" hidden="1" customHeight="1">
      <c r="A63" s="5" t="s">
        <v>2058</v>
      </c>
      <c r="B63" s="6">
        <v>41027.0</v>
      </c>
      <c r="C63" s="5">
        <v>20.0</v>
      </c>
      <c r="D63" s="5">
        <v>17.0</v>
      </c>
      <c r="E63" s="5">
        <v>6.0</v>
      </c>
      <c r="F63" s="5">
        <v>1.0</v>
      </c>
      <c r="G63">
        <f>VLOOKUP(A63,'Socioeconomic factors'!B:E,2,FALSE)</f>
        <v>10.3</v>
      </c>
      <c r="H63">
        <f>VLOOKUP(A63,'Socioeconomic factors'!B:E,3,FALSE)</f>
        <v>21.1</v>
      </c>
      <c r="I63">
        <f>VLOOKUP(A63,'Socioeconomic factors'!B:E,4,FALSE)</f>
        <v>38644</v>
      </c>
      <c r="J63">
        <f>VLOOKUP(A63,'Health Indices'!D:G,3,FALSE)</f>
        <v>12.4</v>
      </c>
      <c r="K63">
        <f>VLOOKUP(A63,'Health Indices'!D:G,4,FALSE)</f>
        <v>37</v>
      </c>
      <c r="L63">
        <f t="shared" si="1"/>
        <v>0.4874838521</v>
      </c>
      <c r="M63">
        <f t="shared" si="2"/>
        <v>0.1462451556</v>
      </c>
      <c r="N63">
        <f t="shared" si="3"/>
        <v>0.0243741926</v>
      </c>
    </row>
    <row r="64" ht="15.75" hidden="1" customHeight="1">
      <c r="A64" s="5" t="s">
        <v>2060</v>
      </c>
      <c r="B64" s="6">
        <v>202671.0</v>
      </c>
      <c r="C64" s="5">
        <v>161.0</v>
      </c>
      <c r="D64" s="5">
        <v>110.0</v>
      </c>
      <c r="E64" s="5">
        <v>21.0</v>
      </c>
      <c r="F64" s="5">
        <v>17.0</v>
      </c>
      <c r="G64">
        <f>VLOOKUP(A64,'Socioeconomic factors'!B:E,2,FALSE)</f>
        <v>8.2</v>
      </c>
      <c r="H64">
        <f>VLOOKUP(A64,'Socioeconomic factors'!B:E,3,FALSE)</f>
        <v>18.4</v>
      </c>
      <c r="I64">
        <f>VLOOKUP(A64,'Socioeconomic factors'!B:E,4,FALSE)</f>
        <v>46448</v>
      </c>
      <c r="J64">
        <f>VLOOKUP(A64,'Health Indices'!D:G,3,FALSE)</f>
        <v>12.8</v>
      </c>
      <c r="K64">
        <f>VLOOKUP(A64,'Health Indices'!D:G,4,FALSE)</f>
        <v>33.4</v>
      </c>
      <c r="L64">
        <f t="shared" si="1"/>
        <v>0.7943909094</v>
      </c>
      <c r="M64">
        <f t="shared" si="2"/>
        <v>0.1036162056</v>
      </c>
      <c r="N64">
        <f t="shared" si="3"/>
        <v>0.08387978547</v>
      </c>
    </row>
    <row r="65" ht="15.75" hidden="1" customHeight="1">
      <c r="A65" s="5" t="s">
        <v>2062</v>
      </c>
      <c r="B65" s="6">
        <v>65564.0</v>
      </c>
      <c r="C65" s="5">
        <v>41.0</v>
      </c>
      <c r="D65" s="5">
        <v>34.0</v>
      </c>
      <c r="E65" s="5">
        <v>10.0</v>
      </c>
      <c r="F65" s="5">
        <v>4.0</v>
      </c>
      <c r="G65">
        <f>VLOOKUP(A65,'Socioeconomic factors'!B:E,2,FALSE)</f>
        <v>13.1</v>
      </c>
      <c r="H65">
        <f>VLOOKUP(A65,'Socioeconomic factors'!B:E,3,FALSE)</f>
        <v>23</v>
      </c>
      <c r="I65">
        <f>VLOOKUP(A65,'Socioeconomic factors'!B:E,4,FALSE)</f>
        <v>36712</v>
      </c>
      <c r="J65">
        <f>VLOOKUP(A65,'Health Indices'!D:G,3,FALSE)</f>
        <v>13.6</v>
      </c>
      <c r="K65">
        <f>VLOOKUP(A65,'Health Indices'!D:G,4,FALSE)</f>
        <v>36.6</v>
      </c>
      <c r="L65">
        <f t="shared" si="1"/>
        <v>0.6253431761</v>
      </c>
      <c r="M65">
        <f t="shared" si="2"/>
        <v>0.1525227259</v>
      </c>
      <c r="N65">
        <f t="shared" si="3"/>
        <v>0.06100909035</v>
      </c>
    </row>
    <row r="66" ht="15.75" hidden="1" customHeight="1">
      <c r="A66" s="5" t="s">
        <v>2064</v>
      </c>
      <c r="B66" s="6">
        <v>16891.0</v>
      </c>
      <c r="C66" s="5">
        <v>3.0</v>
      </c>
      <c r="D66" s="5">
        <v>6.0</v>
      </c>
      <c r="E66" s="5">
        <v>2.0</v>
      </c>
      <c r="F66" s="5">
        <v>0.0</v>
      </c>
      <c r="G66">
        <f>VLOOKUP(A66,'Socioeconomic factors'!B:E,2,FALSE)</f>
        <v>19.8</v>
      </c>
      <c r="H66">
        <f>VLOOKUP(A66,'Socioeconomic factors'!B:E,3,FALSE)</f>
        <v>15.9</v>
      </c>
      <c r="I66">
        <f>VLOOKUP(A66,'Socioeconomic factors'!B:E,4,FALSE)</f>
        <v>44731</v>
      </c>
      <c r="J66">
        <f>VLOOKUP(A66,'Health Indices'!D:G,3,FALSE)</f>
        <v>15.3</v>
      </c>
      <c r="K66">
        <f>VLOOKUP(A66,'Health Indices'!D:G,4,FALSE)</f>
        <v>40.6</v>
      </c>
      <c r="L66">
        <f t="shared" si="1"/>
        <v>0.1776093778</v>
      </c>
      <c r="M66">
        <f t="shared" si="2"/>
        <v>0.1184062519</v>
      </c>
      <c r="N66">
        <f t="shared" si="3"/>
        <v>0</v>
      </c>
    </row>
    <row r="67" ht="15.75" hidden="1" customHeight="1">
      <c r="A67" s="5" t="s">
        <v>2066</v>
      </c>
      <c r="B67" s="6">
        <v>11028.0</v>
      </c>
      <c r="C67" s="5">
        <v>5.0</v>
      </c>
      <c r="D67" s="5">
        <v>5.0</v>
      </c>
      <c r="E67" s="5">
        <v>7.0</v>
      </c>
      <c r="F67" s="5">
        <v>0.0</v>
      </c>
      <c r="G67">
        <f>VLOOKUP(A67,'Socioeconomic factors'!B:E,2,FALSE)</f>
        <v>21.6</v>
      </c>
      <c r="H67">
        <f>VLOOKUP(A67,'Socioeconomic factors'!B:E,3,FALSE)</f>
        <v>40.6</v>
      </c>
      <c r="I67">
        <f>VLOOKUP(A67,'Socioeconomic factors'!B:E,4,FALSE)</f>
        <v>23406</v>
      </c>
      <c r="J67">
        <f>VLOOKUP(A67,'Health Indices'!D:G,3,FALSE)</f>
        <v>17</v>
      </c>
      <c r="K67">
        <f>VLOOKUP(A67,'Health Indices'!D:G,4,FALSE)</f>
        <v>42.9</v>
      </c>
      <c r="L67">
        <f t="shared" si="1"/>
        <v>0.4533913674</v>
      </c>
      <c r="M67">
        <f t="shared" si="2"/>
        <v>0.6347479144</v>
      </c>
      <c r="N67">
        <f t="shared" si="3"/>
        <v>0</v>
      </c>
    </row>
    <row r="68" ht="15.75" hidden="1" customHeight="1">
      <c r="A68" s="5" t="s">
        <v>2068</v>
      </c>
      <c r="B68" s="6">
        <v>24083.0</v>
      </c>
      <c r="C68" s="5">
        <v>10.0</v>
      </c>
      <c r="D68" s="5">
        <v>15.0</v>
      </c>
      <c r="E68" s="5">
        <v>8.0</v>
      </c>
      <c r="F68" s="5">
        <v>1.0</v>
      </c>
      <c r="G68">
        <f>VLOOKUP(A68,'Socioeconomic factors'!B:E,2,FALSE)</f>
        <v>10.1</v>
      </c>
      <c r="H68">
        <f>VLOOKUP(A68,'Socioeconomic factors'!B:E,3,FALSE)</f>
        <v>22.4</v>
      </c>
      <c r="I68">
        <f>VLOOKUP(A68,'Socioeconomic factors'!B:E,4,FALSE)</f>
        <v>34064</v>
      </c>
      <c r="J68">
        <f>VLOOKUP(A68,'Health Indices'!D:G,3,FALSE)</f>
        <v>10.8</v>
      </c>
      <c r="K68">
        <f>VLOOKUP(A68,'Health Indices'!D:G,4,FALSE)</f>
        <v>35.1</v>
      </c>
      <c r="L68">
        <f t="shared" si="1"/>
        <v>0.4152306606</v>
      </c>
      <c r="M68">
        <f t="shared" si="2"/>
        <v>0.3321845285</v>
      </c>
      <c r="N68">
        <f t="shared" si="3"/>
        <v>0.04152306606</v>
      </c>
    </row>
    <row r="69" ht="15.75" hidden="1" customHeight="1">
      <c r="A69" s="5" t="s">
        <v>9512</v>
      </c>
      <c r="B69" s="6">
        <v>3296.0</v>
      </c>
      <c r="C69" s="5">
        <v>1.0</v>
      </c>
      <c r="D69" s="5">
        <v>1.0</v>
      </c>
      <c r="E69" s="5">
        <v>4.0</v>
      </c>
      <c r="F69" s="5">
        <v>0.0</v>
      </c>
      <c r="G69" s="5">
        <v>2.2</v>
      </c>
      <c r="H69" s="5">
        <v>2.4</v>
      </c>
      <c r="I69" s="5">
        <v>59886.0</v>
      </c>
      <c r="J69" t="str">
        <f>VLOOKUP(A69,'Health Indices'!D:G,3,FALSE)</f>
        <v>#N/A</v>
      </c>
      <c r="K69" t="str">
        <f>VLOOKUP(A69,'Health Indices'!D:G,4,FALSE)</f>
        <v>#N/A</v>
      </c>
      <c r="L69">
        <f t="shared" si="1"/>
        <v>0.3033980583</v>
      </c>
      <c r="M69">
        <f t="shared" si="2"/>
        <v>1.213592233</v>
      </c>
      <c r="N69">
        <f t="shared" si="3"/>
        <v>0</v>
      </c>
    </row>
    <row r="70" ht="15.75" hidden="1" customHeight="1">
      <c r="A70" s="5" t="s">
        <v>9515</v>
      </c>
      <c r="B70" s="6">
        <v>5780.0</v>
      </c>
      <c r="C70" s="5">
        <v>0.0</v>
      </c>
      <c r="D70" s="5">
        <v>2.0</v>
      </c>
      <c r="E70" s="5">
        <v>3.0</v>
      </c>
      <c r="F70" s="5">
        <v>0.0</v>
      </c>
      <c r="G70" s="5">
        <v>2.7</v>
      </c>
      <c r="H70" s="5">
        <v>7.8</v>
      </c>
      <c r="I70" s="5">
        <v>82284.0</v>
      </c>
      <c r="J70" t="str">
        <f>VLOOKUP(A70,'Health Indices'!D:G,3,FALSE)</f>
        <v>#N/A</v>
      </c>
      <c r="K70" t="str">
        <f>VLOOKUP(A70,'Health Indices'!D:G,4,FALSE)</f>
        <v>#N/A</v>
      </c>
      <c r="L70">
        <f t="shared" si="1"/>
        <v>0</v>
      </c>
      <c r="M70">
        <f t="shared" si="2"/>
        <v>0.5190311419</v>
      </c>
      <c r="N70">
        <f t="shared" si="3"/>
        <v>0</v>
      </c>
    </row>
    <row r="71" ht="15.75" hidden="1" customHeight="1">
      <c r="A71" s="5" t="s">
        <v>2076</v>
      </c>
      <c r="B71" s="6">
        <v>300429.0</v>
      </c>
      <c r="C71" s="5" t="e">
        <v>#N/A</v>
      </c>
      <c r="D71" s="5" t="e">
        <v>#N/A</v>
      </c>
      <c r="E71" s="5" t="e">
        <v>#N/A</v>
      </c>
      <c r="F71" s="5" t="e">
        <v>#N/A</v>
      </c>
      <c r="G71" s="5">
        <v>6.9</v>
      </c>
      <c r="H71" s="5">
        <v>11.0</v>
      </c>
      <c r="I71" s="5">
        <v>78121.0</v>
      </c>
      <c r="J71">
        <f>VLOOKUP(A71,'Health Indices'!D:G,3,FALSE)</f>
        <v>7.7</v>
      </c>
      <c r="K71">
        <f>VLOOKUP(A71,'Health Indices'!D:G,4,FALSE)</f>
        <v>27.9</v>
      </c>
      <c r="L71" t="str">
        <f t="shared" si="1"/>
        <v>#N/A</v>
      </c>
      <c r="M71" t="str">
        <f t="shared" si="2"/>
        <v>#N/A</v>
      </c>
      <c r="N71" t="str">
        <f t="shared" si="3"/>
        <v>#N/A</v>
      </c>
    </row>
    <row r="72" ht="15.75" hidden="1" customHeight="1">
      <c r="A72" s="5" t="s">
        <v>9520</v>
      </c>
      <c r="B72" s="6">
        <v>17959.0</v>
      </c>
      <c r="C72" s="5">
        <v>7.0</v>
      </c>
      <c r="D72" s="5">
        <v>7.0</v>
      </c>
      <c r="E72" s="5">
        <v>22.0</v>
      </c>
      <c r="F72" s="5">
        <v>0.0</v>
      </c>
      <c r="G72" s="5">
        <v>17.3</v>
      </c>
      <c r="H72" s="5">
        <v>11.7</v>
      </c>
      <c r="I72" s="5">
        <v>51930.0</v>
      </c>
      <c r="J72" t="str">
        <f>VLOOKUP(A72,'Health Indices'!D:G,3,FALSE)</f>
        <v>#N/A</v>
      </c>
      <c r="K72" t="str">
        <f>VLOOKUP(A72,'Health Indices'!D:G,4,FALSE)</f>
        <v>#N/A</v>
      </c>
      <c r="L72">
        <f t="shared" si="1"/>
        <v>0.3897767136</v>
      </c>
      <c r="M72">
        <f t="shared" si="2"/>
        <v>1.225012529</v>
      </c>
      <c r="N72">
        <f t="shared" si="3"/>
        <v>0</v>
      </c>
    </row>
    <row r="73" ht="15.75" hidden="1" customHeight="1">
      <c r="A73" s="5" t="s">
        <v>9522</v>
      </c>
      <c r="B73" s="5">
        <v>942.0</v>
      </c>
      <c r="C73" s="5">
        <v>0.0</v>
      </c>
      <c r="D73" s="5">
        <v>2.0</v>
      </c>
      <c r="E73" s="5">
        <v>2.0</v>
      </c>
      <c r="F73" s="5">
        <v>0.0</v>
      </c>
      <c r="G73" s="5">
        <v>5.5</v>
      </c>
      <c r="H73" s="5">
        <v>7.3</v>
      </c>
      <c r="I73" s="5">
        <v>82500.0</v>
      </c>
      <c r="J73" t="str">
        <f>VLOOKUP(A73,'Health Indices'!D:G,3,FALSE)</f>
        <v>#N/A</v>
      </c>
      <c r="K73" t="str">
        <f>VLOOKUP(A73,'Health Indices'!D:G,4,FALSE)</f>
        <v>#N/A</v>
      </c>
      <c r="L73">
        <f t="shared" si="1"/>
        <v>0</v>
      </c>
      <c r="M73">
        <f t="shared" si="2"/>
        <v>2.123142251</v>
      </c>
      <c r="N73">
        <f t="shared" si="3"/>
        <v>0</v>
      </c>
    </row>
    <row r="74" ht="15.75" hidden="1" customHeight="1">
      <c r="A74" s="5" t="s">
        <v>2084</v>
      </c>
      <c r="B74" s="6">
        <v>1907.0</v>
      </c>
      <c r="C74" s="5" t="e">
        <v>#N/A</v>
      </c>
      <c r="D74" s="5" t="e">
        <v>#N/A</v>
      </c>
      <c r="E74" s="5" t="e">
        <v>#N/A</v>
      </c>
      <c r="F74" s="5" t="e">
        <v>#N/A</v>
      </c>
      <c r="G74" s="5">
        <v>2.7</v>
      </c>
      <c r="H74" s="5">
        <v>2.6</v>
      </c>
      <c r="I74" s="5">
        <v>79167.0</v>
      </c>
      <c r="J74">
        <f>VLOOKUP(A74,'Health Indices'!D:G,3,FALSE)</f>
        <v>6.2</v>
      </c>
      <c r="K74">
        <f>VLOOKUP(A74,'Health Indices'!D:G,4,FALSE)</f>
        <v>26</v>
      </c>
      <c r="L74" t="str">
        <f t="shared" si="1"/>
        <v>#N/A</v>
      </c>
      <c r="M74" t="str">
        <f t="shared" si="2"/>
        <v>#N/A</v>
      </c>
      <c r="N74" t="str">
        <f t="shared" si="3"/>
        <v>#N/A</v>
      </c>
    </row>
    <row r="75" ht="15.75" hidden="1" customHeight="1">
      <c r="A75" s="5" t="s">
        <v>9527</v>
      </c>
      <c r="B75" s="6">
        <v>4989.0</v>
      </c>
      <c r="C75" s="5">
        <v>1.0</v>
      </c>
      <c r="D75" s="5">
        <v>2.0</v>
      </c>
      <c r="E75" s="5">
        <v>6.0</v>
      </c>
      <c r="F75" s="5">
        <v>0.0</v>
      </c>
      <c r="G75" s="5">
        <v>16.4</v>
      </c>
      <c r="H75" s="5">
        <v>9.9</v>
      </c>
      <c r="I75" s="5">
        <v>54846.0</v>
      </c>
      <c r="J75" t="str">
        <f>VLOOKUP(A75,'Health Indices'!D:G,3,FALSE)</f>
        <v>#N/A</v>
      </c>
      <c r="K75" t="str">
        <f>VLOOKUP(A75,'Health Indices'!D:G,4,FALSE)</f>
        <v>#N/A</v>
      </c>
      <c r="L75">
        <f t="shared" si="1"/>
        <v>0.2004409701</v>
      </c>
      <c r="M75">
        <f t="shared" si="2"/>
        <v>1.202645821</v>
      </c>
      <c r="N75">
        <f t="shared" si="3"/>
        <v>0</v>
      </c>
    </row>
    <row r="76" ht="15.75" hidden="1" customHeight="1">
      <c r="A76" s="5" t="s">
        <v>2089</v>
      </c>
      <c r="B76" s="6">
        <v>99295.0</v>
      </c>
      <c r="C76" s="5" t="e">
        <v>#N/A</v>
      </c>
      <c r="D76" s="5" t="e">
        <v>#N/A</v>
      </c>
      <c r="E76" s="5" t="e">
        <v>#N/A</v>
      </c>
      <c r="F76" s="5" t="e">
        <v>#N/A</v>
      </c>
      <c r="G76" s="5">
        <v>8.2</v>
      </c>
      <c r="H76" s="5">
        <v>11.8</v>
      </c>
      <c r="I76" s="5">
        <v>70408.0</v>
      </c>
      <c r="J76">
        <f>VLOOKUP(A76,'Health Indices'!D:G,3,FALSE)</f>
        <v>6.6</v>
      </c>
      <c r="K76">
        <f>VLOOKUP(A76,'Health Indices'!D:G,4,FALSE)</f>
        <v>29</v>
      </c>
      <c r="L76" t="str">
        <f t="shared" si="1"/>
        <v>#N/A</v>
      </c>
      <c r="M76" t="str">
        <f t="shared" si="2"/>
        <v>#N/A</v>
      </c>
      <c r="N76" t="str">
        <f t="shared" si="3"/>
        <v>#N/A</v>
      </c>
    </row>
    <row r="77" ht="15.75" hidden="1" customHeight="1">
      <c r="A77" s="5" t="s">
        <v>9532</v>
      </c>
      <c r="B77" s="6">
        <v>2537.0</v>
      </c>
      <c r="C77" s="5">
        <v>1.0</v>
      </c>
      <c r="D77" s="5">
        <v>6.0</v>
      </c>
      <c r="E77" s="5">
        <v>3.0</v>
      </c>
      <c r="F77" s="5">
        <v>0.0</v>
      </c>
      <c r="G77" s="5">
        <v>6.2</v>
      </c>
      <c r="H77" s="5">
        <v>19.0</v>
      </c>
      <c r="I77" s="5">
        <v>57551.0</v>
      </c>
      <c r="J77" t="str">
        <f>VLOOKUP(A77,'Health Indices'!D:G,3,FALSE)</f>
        <v>#N/A</v>
      </c>
      <c r="K77" t="str">
        <f>VLOOKUP(A77,'Health Indices'!D:G,4,FALSE)</f>
        <v>#N/A</v>
      </c>
      <c r="L77">
        <f t="shared" si="1"/>
        <v>0.3941663382</v>
      </c>
      <c r="M77">
        <f t="shared" si="2"/>
        <v>1.182499015</v>
      </c>
      <c r="N77">
        <f t="shared" si="3"/>
        <v>0</v>
      </c>
    </row>
    <row r="78" ht="15.75" hidden="1" customHeight="1">
      <c r="A78" s="5" t="s">
        <v>2094</v>
      </c>
      <c r="B78" s="6">
        <v>2081.0</v>
      </c>
      <c r="C78" s="5" t="e">
        <v>#N/A</v>
      </c>
      <c r="D78" s="5" t="e">
        <v>#N/A</v>
      </c>
      <c r="E78" s="5" t="e">
        <v>#N/A</v>
      </c>
      <c r="F78" s="5" t="e">
        <v>#N/A</v>
      </c>
      <c r="G78" s="5">
        <v>13.9</v>
      </c>
      <c r="H78" s="5">
        <v>9.5</v>
      </c>
      <c r="I78" s="5">
        <v>50268.0</v>
      </c>
      <c r="J78">
        <f>VLOOKUP(A78,'Health Indices'!D:G,3,FALSE)</f>
        <v>6.8</v>
      </c>
      <c r="K78">
        <f>VLOOKUP(A78,'Health Indices'!D:G,4,FALSE)</f>
        <v>31.5</v>
      </c>
      <c r="L78" t="str">
        <f t="shared" si="1"/>
        <v>#N/A</v>
      </c>
      <c r="M78" t="str">
        <f t="shared" si="2"/>
        <v>#N/A</v>
      </c>
      <c r="N78" t="str">
        <f t="shared" si="3"/>
        <v>#N/A</v>
      </c>
    </row>
    <row r="79" ht="15.75" hidden="1" customHeight="1">
      <c r="A79" s="5" t="s">
        <v>9536</v>
      </c>
      <c r="B79" s="6">
        <v>32511.0</v>
      </c>
      <c r="C79" s="5">
        <v>31.0</v>
      </c>
      <c r="D79" s="5">
        <v>29.0</v>
      </c>
      <c r="E79" s="5">
        <v>6.0</v>
      </c>
      <c r="F79" s="5">
        <v>9.0</v>
      </c>
      <c r="G79" s="5">
        <v>5.6</v>
      </c>
      <c r="H79" s="5">
        <v>8.7</v>
      </c>
      <c r="I79" s="5">
        <v>84750.0</v>
      </c>
      <c r="J79" t="str">
        <f>VLOOKUP(A79,'Health Indices'!D:G,3,FALSE)</f>
        <v>#N/A</v>
      </c>
      <c r="K79" t="str">
        <f>VLOOKUP(A79,'Health Indices'!D:G,4,FALSE)</f>
        <v>#N/A</v>
      </c>
      <c r="L79">
        <f t="shared" si="1"/>
        <v>0.9535234228</v>
      </c>
      <c r="M79">
        <f t="shared" si="2"/>
        <v>0.1845529205</v>
      </c>
      <c r="N79">
        <f t="shared" si="3"/>
        <v>0.2768293808</v>
      </c>
    </row>
    <row r="80" ht="15.75" hidden="1" customHeight="1">
      <c r="A80" s="5" t="s">
        <v>9538</v>
      </c>
      <c r="B80" s="6">
        <v>57626.0</v>
      </c>
      <c r="C80" s="5">
        <v>39.0</v>
      </c>
      <c r="D80" s="5">
        <v>77.0</v>
      </c>
      <c r="E80" s="5">
        <v>19.0</v>
      </c>
      <c r="F80" s="5">
        <v>10.0</v>
      </c>
      <c r="G80" s="5">
        <v>9.4</v>
      </c>
      <c r="H80" s="5">
        <v>11.3</v>
      </c>
      <c r="I80" s="5">
        <v>63099.0</v>
      </c>
      <c r="J80" t="str">
        <f>VLOOKUP(A80,'Health Indices'!D:G,3,FALSE)</f>
        <v>#N/A</v>
      </c>
      <c r="K80" t="str">
        <f>VLOOKUP(A80,'Health Indices'!D:G,4,FALSE)</f>
        <v>#N/A</v>
      </c>
      <c r="L80">
        <f t="shared" si="1"/>
        <v>0.6767778433</v>
      </c>
      <c r="M80">
        <f t="shared" si="2"/>
        <v>0.3297122827</v>
      </c>
      <c r="N80">
        <f t="shared" si="3"/>
        <v>0.1735327803</v>
      </c>
    </row>
    <row r="81" ht="15.75" hidden="1" customHeight="1">
      <c r="A81" s="5" t="s">
        <v>2102</v>
      </c>
      <c r="B81" s="6">
        <v>13758.0</v>
      </c>
      <c r="C81" s="5" t="e">
        <v>#N/A</v>
      </c>
      <c r="D81" s="5" t="e">
        <v>#N/A</v>
      </c>
      <c r="E81" s="5" t="e">
        <v>#N/A</v>
      </c>
      <c r="F81" s="5" t="e">
        <v>#N/A</v>
      </c>
      <c r="G81" s="5">
        <v>8.5</v>
      </c>
      <c r="H81" s="5">
        <v>13.4</v>
      </c>
      <c r="I81" s="5">
        <v>61712.0</v>
      </c>
      <c r="J81">
        <f>VLOOKUP(A81,'Health Indices'!D:G,3,FALSE)</f>
        <v>8.6</v>
      </c>
      <c r="K81">
        <f>VLOOKUP(A81,'Health Indices'!D:G,4,FALSE)</f>
        <v>34.3</v>
      </c>
      <c r="L81" t="str">
        <f t="shared" si="1"/>
        <v>#N/A</v>
      </c>
      <c r="M81" t="str">
        <f t="shared" si="2"/>
        <v>#N/A</v>
      </c>
      <c r="N81" t="str">
        <f t="shared" si="3"/>
        <v>#N/A</v>
      </c>
    </row>
    <row r="82" ht="15.75" hidden="1" customHeight="1">
      <c r="A82" s="5" t="s">
        <v>9539</v>
      </c>
      <c r="B82" s="6">
        <v>13953.0</v>
      </c>
      <c r="C82" s="5">
        <v>7.0</v>
      </c>
      <c r="D82" s="5">
        <v>11.0</v>
      </c>
      <c r="E82" s="5">
        <v>5.0</v>
      </c>
      <c r="F82" s="5">
        <v>0.0</v>
      </c>
      <c r="G82" s="5">
        <v>5.3</v>
      </c>
      <c r="H82" s="5">
        <v>11.8</v>
      </c>
      <c r="I82" s="5">
        <v>70529.0</v>
      </c>
      <c r="J82" t="str">
        <f>VLOOKUP(A82,'Health Indices'!D:G,3,FALSE)</f>
        <v>#N/A</v>
      </c>
      <c r="K82" t="str">
        <f>VLOOKUP(A82,'Health Indices'!D:G,4,FALSE)</f>
        <v>#N/A</v>
      </c>
      <c r="L82">
        <f t="shared" si="1"/>
        <v>0.5016842256</v>
      </c>
      <c r="M82">
        <f t="shared" si="2"/>
        <v>0.3583458754</v>
      </c>
      <c r="N82">
        <f t="shared" si="3"/>
        <v>0</v>
      </c>
    </row>
    <row r="83" ht="15.75" hidden="1" customHeight="1">
      <c r="A83" s="5" t="s">
        <v>9540</v>
      </c>
      <c r="B83" s="6">
        <v>8063.0</v>
      </c>
      <c r="C83" s="5" t="e">
        <v>#N/A</v>
      </c>
      <c r="D83" s="5" t="e">
        <v>#N/A</v>
      </c>
      <c r="E83" s="5" t="e">
        <v>#N/A</v>
      </c>
      <c r="F83" s="5" t="e">
        <v>#N/A</v>
      </c>
      <c r="G83" s="5">
        <v>11.9</v>
      </c>
      <c r="H83" s="5">
        <v>2.4</v>
      </c>
      <c r="I83" s="5">
        <v>47143.0</v>
      </c>
      <c r="J83" t="str">
        <f>VLOOKUP(A83,'Health Indices'!D:G,3,FALSE)</f>
        <v>#N/A</v>
      </c>
      <c r="K83" t="str">
        <f>VLOOKUP(A83,'Health Indices'!D:G,4,FALSE)</f>
        <v>#N/A</v>
      </c>
      <c r="L83" t="str">
        <f t="shared" si="1"/>
        <v>#N/A</v>
      </c>
      <c r="M83" t="str">
        <f t="shared" si="2"/>
        <v>#N/A</v>
      </c>
      <c r="N83" t="str">
        <f t="shared" si="3"/>
        <v>#N/A</v>
      </c>
    </row>
    <row r="84" ht="15.75" hidden="1" customHeight="1">
      <c r="A84" s="5" t="s">
        <v>9541</v>
      </c>
      <c r="B84" s="6">
        <v>1628.0</v>
      </c>
      <c r="C84" s="5">
        <v>0.0</v>
      </c>
      <c r="D84" s="5">
        <v>0.0</v>
      </c>
      <c r="E84" s="5">
        <v>1.0</v>
      </c>
      <c r="F84" s="5">
        <v>0.0</v>
      </c>
      <c r="G84" s="5">
        <v>10.2</v>
      </c>
      <c r="H84" s="5">
        <v>11.4</v>
      </c>
      <c r="I84" s="5">
        <v>72134.0</v>
      </c>
      <c r="J84" t="str">
        <f>VLOOKUP(A84,'Health Indices'!D:G,3,FALSE)</f>
        <v>#N/A</v>
      </c>
      <c r="K84" t="str">
        <f>VLOOKUP(A84,'Health Indices'!D:G,4,FALSE)</f>
        <v>#N/A</v>
      </c>
      <c r="L84">
        <f t="shared" si="1"/>
        <v>0</v>
      </c>
      <c r="M84">
        <f t="shared" si="2"/>
        <v>0.6142506143</v>
      </c>
      <c r="N84">
        <f t="shared" si="3"/>
        <v>0</v>
      </c>
    </row>
    <row r="85" ht="15.75" hidden="1" customHeight="1">
      <c r="A85" s="5" t="s">
        <v>2113</v>
      </c>
      <c r="B85" s="6">
        <v>98196.0</v>
      </c>
      <c r="C85" s="5" t="e">
        <v>#N/A</v>
      </c>
      <c r="D85" s="5" t="e">
        <v>#N/A</v>
      </c>
      <c r="E85" s="5" t="e">
        <v>#N/A</v>
      </c>
      <c r="F85" s="5" t="e">
        <v>#N/A</v>
      </c>
      <c r="G85" s="5">
        <v>17.6</v>
      </c>
      <c r="H85" s="5">
        <v>10.2</v>
      </c>
      <c r="I85" s="5">
        <v>47579.0</v>
      </c>
      <c r="J85">
        <f>VLOOKUP(A85,'Health Indices'!D:G,3,FALSE)</f>
        <v>7.8</v>
      </c>
      <c r="K85">
        <f>VLOOKUP(A85,'Health Indices'!D:G,4,FALSE)</f>
        <v>30.8</v>
      </c>
      <c r="L85" t="str">
        <f t="shared" si="1"/>
        <v>#N/A</v>
      </c>
      <c r="M85" t="str">
        <f t="shared" si="2"/>
        <v>#N/A</v>
      </c>
      <c r="N85" t="str">
        <f t="shared" si="3"/>
        <v>#N/A</v>
      </c>
    </row>
    <row r="86" ht="15.75" hidden="1" customHeight="1">
      <c r="A86" s="5" t="s">
        <v>9542</v>
      </c>
      <c r="B86" s="6">
        <v>9834.0</v>
      </c>
      <c r="C86" s="5">
        <v>1.0</v>
      </c>
      <c r="D86" s="5">
        <v>10.0</v>
      </c>
      <c r="E86" s="5">
        <v>17.0</v>
      </c>
      <c r="F86" s="5">
        <v>0.0</v>
      </c>
      <c r="G86" s="5">
        <v>10.3</v>
      </c>
      <c r="H86" s="5">
        <v>6.6</v>
      </c>
      <c r="I86" s="5">
        <v>74609.0</v>
      </c>
      <c r="J86" t="str">
        <f>VLOOKUP(A86,'Health Indices'!D:G,3,FALSE)</f>
        <v>#N/A</v>
      </c>
      <c r="K86" t="str">
        <f>VLOOKUP(A86,'Health Indices'!D:G,4,FALSE)</f>
        <v>#N/A</v>
      </c>
      <c r="L86">
        <f t="shared" si="1"/>
        <v>0.1016880212</v>
      </c>
      <c r="M86">
        <f t="shared" si="2"/>
        <v>1.72869636</v>
      </c>
      <c r="N86">
        <f t="shared" si="3"/>
        <v>0</v>
      </c>
    </row>
    <row r="87" ht="15.75" hidden="1" customHeight="1">
      <c r="A87" s="5" t="s">
        <v>9543</v>
      </c>
      <c r="B87" s="6">
        <v>9708.0</v>
      </c>
      <c r="C87" s="5">
        <v>2.0</v>
      </c>
      <c r="D87" s="5">
        <v>5.0</v>
      </c>
      <c r="E87" s="5">
        <v>8.0</v>
      </c>
      <c r="F87" s="5">
        <v>1.0</v>
      </c>
      <c r="G87" s="5">
        <v>23.8</v>
      </c>
      <c r="H87" s="5">
        <v>8.9</v>
      </c>
      <c r="I87" s="5">
        <v>63971.0</v>
      </c>
      <c r="J87" t="str">
        <f>VLOOKUP(A87,'Health Indices'!D:G,3,FALSE)</f>
        <v>#N/A</v>
      </c>
      <c r="K87" t="str">
        <f>VLOOKUP(A87,'Health Indices'!D:G,4,FALSE)</f>
        <v>#N/A</v>
      </c>
      <c r="L87">
        <f t="shared" si="1"/>
        <v>0.2060156572</v>
      </c>
      <c r="M87">
        <f t="shared" si="2"/>
        <v>0.8240626288</v>
      </c>
      <c r="N87">
        <f t="shared" si="3"/>
        <v>0.1030078286</v>
      </c>
    </row>
    <row r="88" ht="15.75" hidden="1" customHeight="1">
      <c r="A88" s="5" t="s">
        <v>9544</v>
      </c>
      <c r="B88" s="6">
        <v>7744.0</v>
      </c>
      <c r="C88" s="5">
        <v>2.0</v>
      </c>
      <c r="D88" s="5">
        <v>1.0</v>
      </c>
      <c r="E88" s="5">
        <v>7.0</v>
      </c>
      <c r="F88" s="5">
        <v>0.0</v>
      </c>
      <c r="G88" s="5">
        <v>5.7</v>
      </c>
      <c r="H88" s="5">
        <v>14.1</v>
      </c>
      <c r="I88" s="5">
        <v>61492.0</v>
      </c>
      <c r="J88" t="str">
        <f>VLOOKUP(A88,'Health Indices'!D:G,3,FALSE)</f>
        <v>#N/A</v>
      </c>
      <c r="K88" t="str">
        <f>VLOOKUP(A88,'Health Indices'!D:G,4,FALSE)</f>
        <v>#N/A</v>
      </c>
      <c r="L88">
        <f t="shared" si="1"/>
        <v>0.2582644628</v>
      </c>
      <c r="M88">
        <f t="shared" si="2"/>
        <v>0.9039256198</v>
      </c>
      <c r="N88">
        <f t="shared" si="3"/>
        <v>0</v>
      </c>
    </row>
    <row r="89" ht="15.75" hidden="1" customHeight="1">
      <c r="A89" s="5" t="s">
        <v>9545</v>
      </c>
      <c r="B89" s="6">
        <v>3175.0</v>
      </c>
      <c r="C89" s="5">
        <v>4.0</v>
      </c>
      <c r="D89" s="5">
        <v>1.0</v>
      </c>
      <c r="E89" s="5">
        <v>3.0</v>
      </c>
      <c r="F89" s="5">
        <v>0.0</v>
      </c>
      <c r="G89" s="5">
        <v>13.4</v>
      </c>
      <c r="H89" s="5">
        <v>12.1</v>
      </c>
      <c r="I89" s="5">
        <v>46387.0</v>
      </c>
      <c r="J89" t="str">
        <f>VLOOKUP(A89,'Health Indices'!D:G,3,FALSE)</f>
        <v>#N/A</v>
      </c>
      <c r="K89" t="str">
        <f>VLOOKUP(A89,'Health Indices'!D:G,4,FALSE)</f>
        <v>#N/A</v>
      </c>
      <c r="L89">
        <f t="shared" si="1"/>
        <v>1.25984252</v>
      </c>
      <c r="M89">
        <f t="shared" si="2"/>
        <v>0.9448818898</v>
      </c>
      <c r="N89">
        <f t="shared" si="3"/>
        <v>0</v>
      </c>
    </row>
    <row r="90" ht="15.75" hidden="1" customHeight="1">
      <c r="A90" s="5" t="s">
        <v>9546</v>
      </c>
      <c r="B90" s="6">
        <v>6393.0</v>
      </c>
      <c r="C90" s="5">
        <v>3.0</v>
      </c>
      <c r="D90" s="5">
        <v>2.0</v>
      </c>
      <c r="E90" s="5">
        <v>6.0</v>
      </c>
      <c r="F90" s="5">
        <v>0.0</v>
      </c>
      <c r="G90" s="5">
        <v>4.6</v>
      </c>
      <c r="H90" s="5">
        <v>7.8</v>
      </c>
      <c r="I90" s="5">
        <v>69635.0</v>
      </c>
      <c r="J90" t="str">
        <f>VLOOKUP(A90,'Health Indices'!D:G,3,FALSE)</f>
        <v>#N/A</v>
      </c>
      <c r="K90" t="str">
        <f>VLOOKUP(A90,'Health Indices'!D:G,4,FALSE)</f>
        <v>#N/A</v>
      </c>
      <c r="L90">
        <f t="shared" si="1"/>
        <v>0.4692632567</v>
      </c>
      <c r="M90">
        <f t="shared" si="2"/>
        <v>0.9385265134</v>
      </c>
      <c r="N90">
        <f t="shared" si="3"/>
        <v>0</v>
      </c>
    </row>
    <row r="91" ht="15.75" hidden="1" customHeight="1">
      <c r="A91" s="5" t="s">
        <v>9547</v>
      </c>
      <c r="B91" s="6">
        <v>8883.0</v>
      </c>
      <c r="C91" s="5">
        <v>4.0</v>
      </c>
      <c r="D91" s="5">
        <v>8.0</v>
      </c>
      <c r="E91" s="5">
        <v>4.0</v>
      </c>
      <c r="F91" s="5">
        <v>1.0</v>
      </c>
      <c r="G91" s="5">
        <v>5.5</v>
      </c>
      <c r="H91" s="5">
        <v>12.3</v>
      </c>
      <c r="I91" s="5">
        <v>72868.0</v>
      </c>
      <c r="J91" t="str">
        <f>VLOOKUP(A91,'Health Indices'!D:G,3,FALSE)</f>
        <v>#N/A</v>
      </c>
      <c r="K91" t="str">
        <f>VLOOKUP(A91,'Health Indices'!D:G,4,FALSE)</f>
        <v>#N/A</v>
      </c>
      <c r="L91">
        <f t="shared" si="1"/>
        <v>0.4502983226</v>
      </c>
      <c r="M91">
        <f t="shared" si="2"/>
        <v>0.4502983226</v>
      </c>
      <c r="N91">
        <f t="shared" si="3"/>
        <v>0.1125745807</v>
      </c>
    </row>
    <row r="92" ht="15.75" hidden="1" customHeight="1">
      <c r="A92" s="5" t="s">
        <v>9548</v>
      </c>
      <c r="B92" s="6">
        <v>1031.0</v>
      </c>
      <c r="C92" s="5">
        <v>2.0</v>
      </c>
      <c r="D92" s="5">
        <v>10.0</v>
      </c>
      <c r="E92" s="5">
        <v>2.0</v>
      </c>
      <c r="F92" s="5">
        <v>0.0</v>
      </c>
      <c r="G92" s="5">
        <v>8.4</v>
      </c>
      <c r="H92" s="5">
        <v>6.4</v>
      </c>
      <c r="I92" s="5">
        <v>65481.0</v>
      </c>
      <c r="J92" t="str">
        <f>VLOOKUP(A92,'Health Indices'!D:G,3,FALSE)</f>
        <v>#N/A</v>
      </c>
      <c r="K92" t="str">
        <f>VLOOKUP(A92,'Health Indices'!D:G,4,FALSE)</f>
        <v>#N/A</v>
      </c>
      <c r="L92">
        <f t="shared" si="1"/>
        <v>1.93986421</v>
      </c>
      <c r="M92">
        <f t="shared" si="2"/>
        <v>1.93986421</v>
      </c>
      <c r="N92">
        <f t="shared" si="3"/>
        <v>0</v>
      </c>
    </row>
    <row r="93" ht="15.75" hidden="1" customHeight="1">
      <c r="A93" s="5" t="s">
        <v>9549</v>
      </c>
      <c r="B93" s="6">
        <v>6968.0</v>
      </c>
      <c r="C93" s="5">
        <v>2.0</v>
      </c>
      <c r="D93" s="5">
        <v>7.0</v>
      </c>
      <c r="E93" s="5">
        <v>3.0</v>
      </c>
      <c r="F93" s="5">
        <v>0.0</v>
      </c>
      <c r="G93" s="5">
        <v>9.6</v>
      </c>
      <c r="H93" s="5">
        <v>6.6</v>
      </c>
      <c r="I93" s="5">
        <v>81736.0</v>
      </c>
      <c r="J93" t="str">
        <f>VLOOKUP(A93,'Health Indices'!D:G,3,FALSE)</f>
        <v>#N/A</v>
      </c>
      <c r="K93" t="str">
        <f>VLOOKUP(A93,'Health Indices'!D:G,4,FALSE)</f>
        <v>#N/A</v>
      </c>
      <c r="L93">
        <f t="shared" si="1"/>
        <v>0.2870264064</v>
      </c>
      <c r="M93">
        <f t="shared" si="2"/>
        <v>0.4305396096</v>
      </c>
      <c r="N93">
        <f t="shared" si="3"/>
        <v>0</v>
      </c>
    </row>
    <row r="94" ht="15.75" hidden="1" customHeight="1">
      <c r="A94" s="5" t="s">
        <v>9550</v>
      </c>
      <c r="B94" s="6">
        <v>9453.0</v>
      </c>
      <c r="C94" s="5">
        <v>9.0</v>
      </c>
      <c r="D94" s="5">
        <v>15.0</v>
      </c>
      <c r="E94" s="5">
        <v>8.0</v>
      </c>
      <c r="F94" s="5">
        <v>2.0</v>
      </c>
      <c r="G94" s="5">
        <v>28.7</v>
      </c>
      <c r="H94" s="5">
        <v>12.5</v>
      </c>
      <c r="I94" s="5">
        <v>40943.0</v>
      </c>
      <c r="J94" t="str">
        <f>VLOOKUP(A94,'Health Indices'!D:G,3,FALSE)</f>
        <v>#N/A</v>
      </c>
      <c r="K94" t="str">
        <f>VLOOKUP(A94,'Health Indices'!D:G,4,FALSE)</f>
        <v>#N/A</v>
      </c>
      <c r="L94">
        <f t="shared" si="1"/>
        <v>0.9520787052</v>
      </c>
      <c r="M94">
        <f t="shared" si="2"/>
        <v>0.8462921824</v>
      </c>
      <c r="N94">
        <f t="shared" si="3"/>
        <v>0.2115730456</v>
      </c>
    </row>
    <row r="95" ht="15.75" hidden="1" customHeight="1">
      <c r="A95" s="5" t="s">
        <v>9551</v>
      </c>
      <c r="B95" s="6">
        <v>2376.0</v>
      </c>
      <c r="C95" s="5">
        <v>1.0</v>
      </c>
      <c r="D95" s="5">
        <v>1.0</v>
      </c>
      <c r="E95" s="5">
        <v>2.0</v>
      </c>
      <c r="F95" s="5">
        <v>0.0</v>
      </c>
      <c r="G95" s="5">
        <v>6.0</v>
      </c>
      <c r="H95" s="5">
        <v>12.4</v>
      </c>
      <c r="I95" s="5">
        <v>48324.0</v>
      </c>
      <c r="J95" t="str">
        <f>VLOOKUP(A95,'Health Indices'!D:G,3,FALSE)</f>
        <v>#N/A</v>
      </c>
      <c r="K95" t="str">
        <f>VLOOKUP(A95,'Health Indices'!D:G,4,FALSE)</f>
        <v>#N/A</v>
      </c>
      <c r="L95">
        <f t="shared" si="1"/>
        <v>0.4208754209</v>
      </c>
      <c r="M95">
        <f t="shared" si="2"/>
        <v>0.8417508418</v>
      </c>
      <c r="N95">
        <f t="shared" si="3"/>
        <v>0</v>
      </c>
    </row>
    <row r="96" ht="15.75" hidden="1" customHeight="1">
      <c r="A96" s="5" t="s">
        <v>9552</v>
      </c>
      <c r="B96" s="5">
        <v>642.0</v>
      </c>
      <c r="C96" s="5">
        <v>0.0</v>
      </c>
      <c r="D96" s="5">
        <v>0.0</v>
      </c>
      <c r="E96" s="5">
        <v>2.0</v>
      </c>
      <c r="F96" s="5">
        <v>0.0</v>
      </c>
      <c r="G96" s="5">
        <v>8.2</v>
      </c>
      <c r="H96" s="5">
        <v>7.5</v>
      </c>
      <c r="I96" s="5">
        <v>69306.0</v>
      </c>
      <c r="J96" t="str">
        <f>VLOOKUP(A96,'Health Indices'!D:G,3,FALSE)</f>
        <v>#N/A</v>
      </c>
      <c r="K96" t="str">
        <f>VLOOKUP(A96,'Health Indices'!D:G,4,FALSE)</f>
        <v>#N/A</v>
      </c>
      <c r="L96">
        <f t="shared" si="1"/>
        <v>0</v>
      </c>
      <c r="M96">
        <f t="shared" si="2"/>
        <v>3.115264798</v>
      </c>
      <c r="N96">
        <f t="shared" si="3"/>
        <v>0</v>
      </c>
    </row>
    <row r="97" ht="15.75" hidden="1" customHeight="1">
      <c r="A97" s="5" t="s">
        <v>9553</v>
      </c>
      <c r="B97" s="6">
        <v>5548.0</v>
      </c>
      <c r="C97" s="5">
        <v>0.0</v>
      </c>
      <c r="D97" s="5">
        <v>1.0</v>
      </c>
      <c r="E97" s="5">
        <v>9.0</v>
      </c>
      <c r="F97" s="5">
        <v>0.0</v>
      </c>
      <c r="G97" s="5">
        <v>20.3</v>
      </c>
      <c r="H97" s="5">
        <v>7.1</v>
      </c>
      <c r="I97" s="5">
        <v>37796.0</v>
      </c>
      <c r="J97" t="str">
        <f>VLOOKUP(A97,'Health Indices'!D:G,3,FALSE)</f>
        <v>#N/A</v>
      </c>
      <c r="K97" t="str">
        <f>VLOOKUP(A97,'Health Indices'!D:G,4,FALSE)</f>
        <v>#N/A</v>
      </c>
      <c r="L97">
        <f t="shared" si="1"/>
        <v>0</v>
      </c>
      <c r="M97">
        <f t="shared" si="2"/>
        <v>1.6222062</v>
      </c>
      <c r="N97">
        <f t="shared" si="3"/>
        <v>0</v>
      </c>
    </row>
    <row r="98" ht="15.75" hidden="1" customHeight="1">
      <c r="A98" s="5" t="s">
        <v>2164</v>
      </c>
      <c r="B98" s="6">
        <v>72034.0</v>
      </c>
      <c r="C98" s="5">
        <v>16.0</v>
      </c>
      <c r="D98" s="5">
        <v>18.0</v>
      </c>
      <c r="E98" s="5">
        <v>9.0</v>
      </c>
      <c r="F98" s="5">
        <v>0.0</v>
      </c>
      <c r="G98">
        <f>VLOOKUP(A98,'Socioeconomic factors'!B:E,2,FALSE)</f>
        <v>20.1</v>
      </c>
      <c r="H98">
        <f>VLOOKUP(A98,'Socioeconomic factors'!B:E,3,FALSE)</f>
        <v>35.9</v>
      </c>
      <c r="I98">
        <f>VLOOKUP(A98,'Socioeconomic factors'!B:E,4,FALSE)</f>
        <v>32396</v>
      </c>
      <c r="J98">
        <f>VLOOKUP(A98,'Health Indices'!D:G,3,FALSE)</f>
        <v>12.9</v>
      </c>
      <c r="K98">
        <f>VLOOKUP(A98,'Health Indices'!D:G,4,FALSE)</f>
        <v>33.6</v>
      </c>
      <c r="L98">
        <f t="shared" si="1"/>
        <v>0.2221173335</v>
      </c>
      <c r="M98">
        <f t="shared" si="2"/>
        <v>0.1249410001</v>
      </c>
      <c r="N98">
        <f t="shared" si="3"/>
        <v>0</v>
      </c>
    </row>
    <row r="99" ht="15.75" hidden="1" customHeight="1">
      <c r="A99" s="5" t="s">
        <v>2166</v>
      </c>
      <c r="B99" s="6">
        <v>127321.0</v>
      </c>
      <c r="C99" s="5">
        <v>61.0</v>
      </c>
      <c r="D99" s="5">
        <v>96.0</v>
      </c>
      <c r="E99" s="5">
        <v>19.0</v>
      </c>
      <c r="F99" s="5">
        <v>8.0</v>
      </c>
      <c r="G99">
        <f>VLOOKUP(A99,'Socioeconomic factors'!B:E,2,FALSE)</f>
        <v>9.3</v>
      </c>
      <c r="H99">
        <f>VLOOKUP(A99,'Socioeconomic factors'!B:E,3,FALSE)</f>
        <v>17.5</v>
      </c>
      <c r="I99">
        <f>VLOOKUP(A99,'Socioeconomic factors'!B:E,4,FALSE)</f>
        <v>45974</v>
      </c>
      <c r="J99">
        <f>VLOOKUP(A99,'Health Indices'!D:G,3,FALSE)</f>
        <v>8.5</v>
      </c>
      <c r="K99">
        <f>VLOOKUP(A99,'Health Indices'!D:G,4,FALSE)</f>
        <v>26.8</v>
      </c>
      <c r="L99">
        <f t="shared" si="1"/>
        <v>0.479103997</v>
      </c>
      <c r="M99">
        <f t="shared" si="2"/>
        <v>0.1492291138</v>
      </c>
      <c r="N99">
        <f t="shared" si="3"/>
        <v>0.06283331108</v>
      </c>
    </row>
    <row r="100" ht="15.75" hidden="1" customHeight="1">
      <c r="A100" s="5" t="s">
        <v>2168</v>
      </c>
      <c r="B100" s="6">
        <v>137695.0</v>
      </c>
      <c r="C100" s="5">
        <v>120.0</v>
      </c>
      <c r="D100" s="5">
        <v>162.0</v>
      </c>
      <c r="E100" s="5">
        <v>21.0</v>
      </c>
      <c r="F100" s="5">
        <v>9.0</v>
      </c>
      <c r="G100">
        <f>VLOOKUP(A100,'Socioeconomic factors'!B:E,2,FALSE)</f>
        <v>9.7</v>
      </c>
      <c r="H100">
        <f>VLOOKUP(A100,'Socioeconomic factors'!B:E,3,FALSE)</f>
        <v>23.8</v>
      </c>
      <c r="I100">
        <f>VLOOKUP(A100,'Socioeconomic factors'!B:E,4,FALSE)</f>
        <v>48540</v>
      </c>
      <c r="J100">
        <f>VLOOKUP(A100,'Health Indices'!D:G,3,FALSE)</f>
        <v>7.7</v>
      </c>
      <c r="K100">
        <f>VLOOKUP(A100,'Health Indices'!D:G,4,FALSE)</f>
        <v>22.7</v>
      </c>
      <c r="L100">
        <f t="shared" si="1"/>
        <v>0.8714913396</v>
      </c>
      <c r="M100">
        <f t="shared" si="2"/>
        <v>0.1525109844</v>
      </c>
      <c r="N100">
        <f t="shared" si="3"/>
        <v>0.06536185047</v>
      </c>
    </row>
    <row r="101" ht="15.75" hidden="1" customHeight="1">
      <c r="A101" s="5" t="s">
        <v>2170</v>
      </c>
      <c r="B101" s="6">
        <v>53124.0</v>
      </c>
      <c r="C101" s="5">
        <v>34.0</v>
      </c>
      <c r="D101" s="5">
        <v>55.0</v>
      </c>
      <c r="E101" s="5">
        <v>7.0</v>
      </c>
      <c r="F101" s="5">
        <v>1.0</v>
      </c>
      <c r="G101">
        <f>VLOOKUP(A101,'Socioeconomic factors'!B:E,2,FALSE)</f>
        <v>12.1</v>
      </c>
      <c r="H101">
        <f>VLOOKUP(A101,'Socioeconomic factors'!B:E,3,FALSE)</f>
        <v>22.4</v>
      </c>
      <c r="I101">
        <f>VLOOKUP(A101,'Socioeconomic factors'!B:E,4,FALSE)</f>
        <v>40042</v>
      </c>
      <c r="J101">
        <f>VLOOKUP(A101,'Health Indices'!D:G,3,FALSE)</f>
        <v>8.2</v>
      </c>
      <c r="K101">
        <f>VLOOKUP(A101,'Health Indices'!D:G,4,FALSE)</f>
        <v>28.3</v>
      </c>
      <c r="L101">
        <f t="shared" si="1"/>
        <v>0.6400120473</v>
      </c>
      <c r="M101">
        <f t="shared" si="2"/>
        <v>0.1317671862</v>
      </c>
      <c r="N101">
        <f t="shared" si="3"/>
        <v>0.01882388374</v>
      </c>
    </row>
    <row r="102" ht="15.75" hidden="1" customHeight="1">
      <c r="A102" s="5" t="s">
        <v>2172</v>
      </c>
      <c r="B102" s="6">
        <v>38013.0</v>
      </c>
      <c r="C102" s="5">
        <v>16.0</v>
      </c>
      <c r="D102" s="5">
        <v>12.0</v>
      </c>
      <c r="E102" s="5">
        <v>6.0</v>
      </c>
      <c r="F102" s="5">
        <v>1.0</v>
      </c>
      <c r="G102">
        <f>VLOOKUP(A102,'Socioeconomic factors'!B:E,2,FALSE)</f>
        <v>13.2</v>
      </c>
      <c r="H102">
        <f>VLOOKUP(A102,'Socioeconomic factors'!B:E,3,FALSE)</f>
        <v>21.7</v>
      </c>
      <c r="I102">
        <f>VLOOKUP(A102,'Socioeconomic factors'!B:E,4,FALSE)</f>
        <v>46965</v>
      </c>
      <c r="J102">
        <f>VLOOKUP(A102,'Health Indices'!D:G,3,FALSE)</f>
        <v>10.6</v>
      </c>
      <c r="K102">
        <f>VLOOKUP(A102,'Health Indices'!D:G,4,FALSE)</f>
        <v>32</v>
      </c>
      <c r="L102">
        <f t="shared" si="1"/>
        <v>0.4209086365</v>
      </c>
      <c r="M102">
        <f t="shared" si="2"/>
        <v>0.1578407387</v>
      </c>
      <c r="N102">
        <f t="shared" si="3"/>
        <v>0.02630678978</v>
      </c>
    </row>
    <row r="103" ht="15.75" hidden="1" customHeight="1">
      <c r="A103" s="5" t="s">
        <v>2174</v>
      </c>
      <c r="B103" s="6">
        <v>9315.0</v>
      </c>
      <c r="C103" s="5">
        <v>2.0</v>
      </c>
      <c r="D103" s="5">
        <v>7.0</v>
      </c>
      <c r="E103" s="5">
        <v>2.0</v>
      </c>
      <c r="F103" s="5">
        <v>0.0</v>
      </c>
      <c r="G103">
        <f>VLOOKUP(A103,'Socioeconomic factors'!B:E,2,FALSE)</f>
        <v>8.7</v>
      </c>
      <c r="H103">
        <f>VLOOKUP(A103,'Socioeconomic factors'!B:E,3,FALSE)</f>
        <v>14.6</v>
      </c>
      <c r="I103">
        <f>VLOOKUP(A103,'Socioeconomic factors'!B:E,4,FALSE)</f>
        <v>50818</v>
      </c>
      <c r="J103">
        <f>VLOOKUP(A103,'Health Indices'!D:G,3,FALSE)</f>
        <v>10.1</v>
      </c>
      <c r="K103">
        <f>VLOOKUP(A103,'Health Indices'!D:G,4,FALSE)</f>
        <v>29.2</v>
      </c>
      <c r="L103">
        <f t="shared" si="1"/>
        <v>0.2147074611</v>
      </c>
      <c r="M103">
        <f t="shared" si="2"/>
        <v>0.2147074611</v>
      </c>
      <c r="N103">
        <f t="shared" si="3"/>
        <v>0</v>
      </c>
    </row>
    <row r="104" ht="15.75" hidden="1" customHeight="1">
      <c r="A104" s="5" t="s">
        <v>2176</v>
      </c>
      <c r="B104" s="6">
        <v>20313.0</v>
      </c>
      <c r="C104" s="5">
        <v>15.0</v>
      </c>
      <c r="D104" s="5">
        <v>30.0</v>
      </c>
      <c r="E104" s="5">
        <v>7.0</v>
      </c>
      <c r="F104" s="5">
        <v>0.0</v>
      </c>
      <c r="G104">
        <f>VLOOKUP(A104,'Socioeconomic factors'!B:E,2,FALSE)</f>
        <v>12.2</v>
      </c>
      <c r="H104">
        <f>VLOOKUP(A104,'Socioeconomic factors'!B:E,3,FALSE)</f>
        <v>18.4</v>
      </c>
      <c r="I104">
        <f>VLOOKUP(A104,'Socioeconomic factors'!B:E,4,FALSE)</f>
        <v>37009</v>
      </c>
      <c r="J104">
        <f>VLOOKUP(A104,'Health Indices'!D:G,3,FALSE)</f>
        <v>10.6</v>
      </c>
      <c r="K104">
        <f>VLOOKUP(A104,'Health Indices'!D:G,4,FALSE)</f>
        <v>29.6</v>
      </c>
      <c r="L104">
        <f t="shared" si="1"/>
        <v>0.7384433614</v>
      </c>
      <c r="M104">
        <f t="shared" si="2"/>
        <v>0.344606902</v>
      </c>
      <c r="N104">
        <f t="shared" si="3"/>
        <v>0</v>
      </c>
    </row>
    <row r="105" ht="15.75" hidden="1" customHeight="1">
      <c r="A105" s="5" t="s">
        <v>2178</v>
      </c>
      <c r="B105" s="6">
        <v>4083931.0</v>
      </c>
      <c r="C105" s="5">
        <v>2781.0</v>
      </c>
      <c r="D105" s="5">
        <v>2384.0</v>
      </c>
      <c r="E105" s="5">
        <v>494.0</v>
      </c>
      <c r="F105" s="5">
        <v>321.0</v>
      </c>
      <c r="G105">
        <f>VLOOKUP(A105,'Socioeconomic factors'!B:E,2,FALSE)</f>
        <v>8.9</v>
      </c>
      <c r="H105">
        <f>VLOOKUP(A105,'Socioeconomic factors'!B:E,3,FALSE)</f>
        <v>17.1</v>
      </c>
      <c r="I105">
        <f>VLOOKUP(A105,'Socioeconomic factors'!B:E,4,FALSE)</f>
        <v>53689</v>
      </c>
      <c r="J105">
        <f>VLOOKUP(A105,'Health Indices'!D:G,3,FALSE)</f>
        <v>8.5</v>
      </c>
      <c r="K105">
        <f>VLOOKUP(A105,'Health Indices'!D:G,4,FALSE)</f>
        <v>26.3</v>
      </c>
      <c r="L105">
        <f t="shared" si="1"/>
        <v>0.680961554</v>
      </c>
      <c r="M105">
        <f t="shared" si="2"/>
        <v>0.120961887</v>
      </c>
      <c r="N105">
        <f t="shared" si="3"/>
        <v>0.07860074032</v>
      </c>
    </row>
    <row r="106" ht="15.75" hidden="1" customHeight="1">
      <c r="A106" s="5" t="s">
        <v>2180</v>
      </c>
      <c r="B106" s="6">
        <v>202985.0</v>
      </c>
      <c r="C106" s="5">
        <v>114.0</v>
      </c>
      <c r="D106" s="5">
        <v>129.0</v>
      </c>
      <c r="E106" s="5">
        <v>19.0</v>
      </c>
      <c r="F106" s="5">
        <v>14.0</v>
      </c>
      <c r="G106">
        <f>VLOOKUP(A106,'Socioeconomic factors'!B:E,2,FALSE)</f>
        <v>14.3</v>
      </c>
      <c r="H106">
        <f>VLOOKUP(A106,'Socioeconomic factors'!B:E,3,FALSE)</f>
        <v>19.9</v>
      </c>
      <c r="I106">
        <f>VLOOKUP(A106,'Socioeconomic factors'!B:E,4,FALSE)</f>
        <v>38456</v>
      </c>
      <c r="J106">
        <f>VLOOKUP(A106,'Health Indices'!D:G,3,FALSE)</f>
        <v>9.5</v>
      </c>
      <c r="K106">
        <f>VLOOKUP(A106,'Health Indices'!D:G,4,FALSE)</f>
        <v>31</v>
      </c>
      <c r="L106">
        <f t="shared" si="1"/>
        <v>0.5616178535</v>
      </c>
      <c r="M106">
        <f t="shared" si="2"/>
        <v>0.09360297559</v>
      </c>
      <c r="N106">
        <f t="shared" si="3"/>
        <v>0.06897061359</v>
      </c>
    </row>
    <row r="107" ht="15.75" hidden="1" customHeight="1">
      <c r="A107" s="5" t="s">
        <v>2182</v>
      </c>
      <c r="B107" s="6">
        <v>108178.0</v>
      </c>
      <c r="C107" s="5">
        <v>54.0</v>
      </c>
      <c r="D107" s="5">
        <v>78.0</v>
      </c>
      <c r="E107" s="5">
        <v>14.0</v>
      </c>
      <c r="F107" s="5">
        <v>2.0</v>
      </c>
      <c r="G107">
        <f>VLOOKUP(A107,'Socioeconomic factors'!B:E,2,FALSE)</f>
        <v>19.9</v>
      </c>
      <c r="H107">
        <f>VLOOKUP(A107,'Socioeconomic factors'!B:E,3,FALSE)</f>
        <v>30.7</v>
      </c>
      <c r="I107">
        <f>VLOOKUP(A107,'Socioeconomic factors'!B:E,4,FALSE)</f>
        <v>36591</v>
      </c>
      <c r="J107">
        <f>VLOOKUP(A107,'Health Indices'!D:G,3,FALSE)</f>
        <v>11.4</v>
      </c>
      <c r="K107">
        <f>VLOOKUP(A107,'Health Indices'!D:G,4,FALSE)</f>
        <v>31.5</v>
      </c>
      <c r="L107">
        <f t="shared" si="1"/>
        <v>0.4991772819</v>
      </c>
      <c r="M107">
        <f t="shared" si="2"/>
        <v>0.1294163323</v>
      </c>
      <c r="N107">
        <f t="shared" si="3"/>
        <v>0.01848804748</v>
      </c>
    </row>
    <row r="108" ht="15.75" hidden="1" customHeight="1">
      <c r="A108" s="5" t="s">
        <v>2184</v>
      </c>
      <c r="B108" s="6">
        <v>1003157.0</v>
      </c>
      <c r="C108" s="5">
        <v>611.0</v>
      </c>
      <c r="D108" s="5">
        <v>651.0</v>
      </c>
      <c r="E108" s="5">
        <v>127.0</v>
      </c>
      <c r="F108" s="5">
        <v>117.0</v>
      </c>
      <c r="G108">
        <f>VLOOKUP(A108,'Socioeconomic factors'!B:E,2,FALSE)</f>
        <v>10.8</v>
      </c>
      <c r="H108">
        <f>VLOOKUP(A108,'Socioeconomic factors'!B:E,3,FALSE)</f>
        <v>19</v>
      </c>
      <c r="I108">
        <f>VLOOKUP(A108,'Socioeconomic factors'!B:E,4,FALSE)</f>
        <v>46233</v>
      </c>
      <c r="J108">
        <f>VLOOKUP(A108,'Health Indices'!D:G,3,FALSE)</f>
        <v>7.6</v>
      </c>
      <c r="K108">
        <f>VLOOKUP(A108,'Health Indices'!D:G,4,FALSE)</f>
        <v>25</v>
      </c>
      <c r="L108">
        <f t="shared" si="1"/>
        <v>0.6090771435</v>
      </c>
      <c r="M108">
        <f t="shared" si="2"/>
        <v>0.1266003228</v>
      </c>
      <c r="N108">
        <f t="shared" si="3"/>
        <v>0.1166317934</v>
      </c>
    </row>
    <row r="109" ht="15.75" hidden="1" customHeight="1">
      <c r="A109" s="5" t="s">
        <v>2186</v>
      </c>
      <c r="B109" s="6">
        <v>396024.0</v>
      </c>
      <c r="C109" s="5">
        <v>115.0</v>
      </c>
      <c r="D109" s="5">
        <v>109.0</v>
      </c>
      <c r="E109" s="5">
        <v>29.0</v>
      </c>
      <c r="F109" s="5">
        <v>9.0</v>
      </c>
      <c r="G109">
        <f>VLOOKUP(A109,'Socioeconomic factors'!B:E,2,FALSE)</f>
        <v>11.6</v>
      </c>
      <c r="H109">
        <f>VLOOKUP(A109,'Socioeconomic factors'!B:E,3,FALSE)</f>
        <v>16.8</v>
      </c>
      <c r="I109">
        <f>VLOOKUP(A109,'Socioeconomic factors'!B:E,4,FALSE)</f>
        <v>50248</v>
      </c>
      <c r="J109">
        <f>VLOOKUP(A109,'Health Indices'!D:G,3,FALSE)</f>
        <v>10.7</v>
      </c>
      <c r="K109">
        <f>VLOOKUP(A109,'Health Indices'!D:G,4,FALSE)</f>
        <v>33.1</v>
      </c>
      <c r="L109">
        <f t="shared" si="1"/>
        <v>0.2903864412</v>
      </c>
      <c r="M109">
        <f t="shared" si="2"/>
        <v>0.07322788518</v>
      </c>
      <c r="N109">
        <f t="shared" si="3"/>
        <v>0.0227258954</v>
      </c>
    </row>
    <row r="110" ht="15.75" hidden="1" customHeight="1">
      <c r="A110" s="5" t="s">
        <v>2188</v>
      </c>
      <c r="B110" s="6">
        <v>46387.0</v>
      </c>
      <c r="C110" s="5">
        <v>27.0</v>
      </c>
      <c r="D110" s="5">
        <v>40.0</v>
      </c>
      <c r="E110" s="5">
        <v>8.0</v>
      </c>
      <c r="F110" s="5">
        <v>2.0</v>
      </c>
      <c r="G110">
        <f>VLOOKUP(A110,'Socioeconomic factors'!B:E,2,FALSE)</f>
        <v>11.8</v>
      </c>
      <c r="H110">
        <f>VLOOKUP(A110,'Socioeconomic factors'!B:E,3,FALSE)</f>
        <v>24.4</v>
      </c>
      <c r="I110">
        <f>VLOOKUP(A110,'Socioeconomic factors'!B:E,4,FALSE)</f>
        <v>38802</v>
      </c>
      <c r="J110">
        <f>VLOOKUP(A110,'Health Indices'!D:G,3,FALSE)</f>
        <v>7.7</v>
      </c>
      <c r="K110">
        <f>VLOOKUP(A110,'Health Indices'!D:G,4,FALSE)</f>
        <v>23.3</v>
      </c>
      <c r="L110">
        <f t="shared" si="1"/>
        <v>0.5820596288</v>
      </c>
      <c r="M110">
        <f t="shared" si="2"/>
        <v>0.1724621122</v>
      </c>
      <c r="N110">
        <f t="shared" si="3"/>
        <v>0.04311552806</v>
      </c>
    </row>
    <row r="111" ht="15.75" hidden="1" customHeight="1">
      <c r="A111" s="5" t="s">
        <v>2190</v>
      </c>
      <c r="B111" s="6">
        <v>218405.0</v>
      </c>
      <c r="C111" s="5">
        <v>128.0</v>
      </c>
      <c r="D111" s="5">
        <v>205.0</v>
      </c>
      <c r="E111" s="5">
        <v>32.0</v>
      </c>
      <c r="F111" s="5">
        <v>25.0</v>
      </c>
      <c r="G111">
        <f>VLOOKUP(A111,'Socioeconomic factors'!B:E,2,FALSE)</f>
        <v>10.9</v>
      </c>
      <c r="H111">
        <f>VLOOKUP(A111,'Socioeconomic factors'!B:E,3,FALSE)</f>
        <v>16.1</v>
      </c>
      <c r="I111">
        <f>VLOOKUP(A111,'Socioeconomic factors'!B:E,4,FALSE)</f>
        <v>44000</v>
      </c>
      <c r="J111">
        <f>VLOOKUP(A111,'Health Indices'!D:G,3,FALSE)</f>
        <v>7.4</v>
      </c>
      <c r="K111">
        <f>VLOOKUP(A111,'Health Indices'!D:G,4,FALSE)</f>
        <v>23.1</v>
      </c>
      <c r="L111">
        <f t="shared" si="1"/>
        <v>0.5860671688</v>
      </c>
      <c r="M111">
        <f t="shared" si="2"/>
        <v>0.1465167922</v>
      </c>
      <c r="N111">
        <f t="shared" si="3"/>
        <v>0.1144662439</v>
      </c>
    </row>
    <row r="112" ht="15.75" hidden="1" customHeight="1">
      <c r="A112" s="5" t="s">
        <v>2192</v>
      </c>
      <c r="B112" s="6">
        <v>203111.0</v>
      </c>
      <c r="C112" s="5">
        <v>117.0</v>
      </c>
      <c r="D112" s="5">
        <v>77.0</v>
      </c>
      <c r="E112" s="5">
        <v>31.0</v>
      </c>
      <c r="F112" s="5">
        <v>8.0</v>
      </c>
      <c r="G112">
        <f>VLOOKUP(A112,'Socioeconomic factors'!B:E,2,FALSE)</f>
        <v>13.4</v>
      </c>
      <c r="H112">
        <f>VLOOKUP(A112,'Socioeconomic factors'!B:E,3,FALSE)</f>
        <v>20.7</v>
      </c>
      <c r="I112">
        <f>VLOOKUP(A112,'Socioeconomic factors'!B:E,4,FALSE)</f>
        <v>41380</v>
      </c>
      <c r="J112">
        <f>VLOOKUP(A112,'Health Indices'!D:G,3,FALSE)</f>
        <v>11.8</v>
      </c>
      <c r="K112">
        <f>VLOOKUP(A112,'Health Indices'!D:G,4,FALSE)</f>
        <v>31.4</v>
      </c>
      <c r="L112">
        <f t="shared" si="1"/>
        <v>0.5760397024</v>
      </c>
      <c r="M112">
        <f t="shared" si="2"/>
        <v>0.1526259041</v>
      </c>
      <c r="N112">
        <f t="shared" si="3"/>
        <v>0.03938733008</v>
      </c>
    </row>
    <row r="113" ht="15.75" hidden="1" customHeight="1">
      <c r="A113" s="5" t="s">
        <v>2194</v>
      </c>
      <c r="B113" s="6">
        <v>18502.0</v>
      </c>
      <c r="C113" s="5">
        <v>11.0</v>
      </c>
      <c r="D113" s="5">
        <v>12.0</v>
      </c>
      <c r="E113" s="5">
        <v>4.0</v>
      </c>
      <c r="F113" s="5">
        <v>1.0</v>
      </c>
      <c r="G113">
        <f>VLOOKUP(A113,'Socioeconomic factors'!B:E,2,FALSE)</f>
        <v>7.7</v>
      </c>
      <c r="H113">
        <f>VLOOKUP(A113,'Socioeconomic factors'!B:E,3,FALSE)</f>
        <v>17.7</v>
      </c>
      <c r="I113">
        <f>VLOOKUP(A113,'Socioeconomic factors'!B:E,4,FALSE)</f>
        <v>37813</v>
      </c>
      <c r="J113">
        <f>VLOOKUP(A113,'Health Indices'!D:G,3,FALSE)</f>
        <v>11</v>
      </c>
      <c r="K113">
        <f>VLOOKUP(A113,'Health Indices'!D:G,4,FALSE)</f>
        <v>32</v>
      </c>
      <c r="L113">
        <f t="shared" si="1"/>
        <v>0.594530321</v>
      </c>
      <c r="M113">
        <f t="shared" si="2"/>
        <v>0.216192844</v>
      </c>
      <c r="N113">
        <f t="shared" si="3"/>
        <v>0.054048211</v>
      </c>
    </row>
    <row r="114" ht="15.75" hidden="1" customHeight="1">
      <c r="A114" s="5" t="s">
        <v>2196</v>
      </c>
      <c r="B114" s="6">
        <v>20920.0</v>
      </c>
      <c r="C114" s="5">
        <v>15.0</v>
      </c>
      <c r="D114" s="5">
        <v>6.0</v>
      </c>
      <c r="E114" s="5">
        <v>4.0</v>
      </c>
      <c r="F114" s="5">
        <v>0.0</v>
      </c>
      <c r="G114">
        <f>VLOOKUP(A114,'Socioeconomic factors'!B:E,2,FALSE)</f>
        <v>12</v>
      </c>
      <c r="H114">
        <f>VLOOKUP(A114,'Socioeconomic factors'!B:E,3,FALSE)</f>
        <v>19.8</v>
      </c>
      <c r="I114">
        <f>VLOOKUP(A114,'Socioeconomic factors'!B:E,4,FALSE)</f>
        <v>35136</v>
      </c>
      <c r="J114">
        <f>VLOOKUP(A114,'Health Indices'!D:G,3,FALSE)</f>
        <v>12.8</v>
      </c>
      <c r="K114">
        <f>VLOOKUP(A114,'Health Indices'!D:G,4,FALSE)</f>
        <v>42.9</v>
      </c>
      <c r="L114">
        <f t="shared" si="1"/>
        <v>0.7170172084</v>
      </c>
      <c r="M114">
        <f t="shared" si="2"/>
        <v>0.1912045889</v>
      </c>
      <c r="N114">
        <f t="shared" si="3"/>
        <v>0</v>
      </c>
    </row>
    <row r="115" ht="15.75" hidden="1" customHeight="1">
      <c r="A115" s="5" t="s">
        <v>2198</v>
      </c>
      <c r="B115" s="6">
        <v>40797.0</v>
      </c>
      <c r="C115" s="5">
        <v>32.0</v>
      </c>
      <c r="D115" s="5">
        <v>31.0</v>
      </c>
      <c r="E115" s="5">
        <v>7.0</v>
      </c>
      <c r="F115" s="5">
        <v>4.0</v>
      </c>
      <c r="G115">
        <f>VLOOKUP(A115,'Socioeconomic factors'!B:E,2,FALSE)</f>
        <v>9.1</v>
      </c>
      <c r="H115">
        <f>VLOOKUP(A115,'Socioeconomic factors'!B:E,3,FALSE)</f>
        <v>14.9</v>
      </c>
      <c r="I115">
        <f>VLOOKUP(A115,'Socioeconomic factors'!B:E,4,FALSE)</f>
        <v>35594</v>
      </c>
      <c r="J115">
        <f>VLOOKUP(A115,'Health Indices'!D:G,3,FALSE)</f>
        <v>12.1</v>
      </c>
      <c r="K115">
        <f>VLOOKUP(A115,'Health Indices'!D:G,4,FALSE)</f>
        <v>35.7</v>
      </c>
      <c r="L115">
        <f t="shared" si="1"/>
        <v>0.7843713999</v>
      </c>
      <c r="M115">
        <f t="shared" si="2"/>
        <v>0.1715812437</v>
      </c>
      <c r="N115">
        <f t="shared" si="3"/>
        <v>0.09804642498</v>
      </c>
    </row>
    <row r="116" ht="15.75" hidden="1" customHeight="1">
      <c r="A116" s="5" t="s">
        <v>2200</v>
      </c>
      <c r="B116" s="6">
        <v>243991.0</v>
      </c>
      <c r="C116" s="5">
        <v>160.0</v>
      </c>
      <c r="D116" s="5">
        <v>153.0</v>
      </c>
      <c r="E116" s="5">
        <v>30.0</v>
      </c>
      <c r="F116" s="5">
        <v>25.0</v>
      </c>
      <c r="G116">
        <f>VLOOKUP(A116,'Socioeconomic factors'!B:E,2,FALSE)</f>
        <v>5</v>
      </c>
      <c r="H116">
        <f>VLOOKUP(A116,'Socioeconomic factors'!B:E,3,FALSE)</f>
        <v>11.7</v>
      </c>
      <c r="I116">
        <f>VLOOKUP(A116,'Socioeconomic factors'!B:E,4,FALSE)</f>
        <v>56325</v>
      </c>
      <c r="J116">
        <f>VLOOKUP(A116,'Health Indices'!D:G,3,FALSE)</f>
        <v>8.8</v>
      </c>
      <c r="K116">
        <f>VLOOKUP(A116,'Health Indices'!D:G,4,FALSE)</f>
        <v>30.8</v>
      </c>
      <c r="L116">
        <f t="shared" si="1"/>
        <v>0.6557618929</v>
      </c>
      <c r="M116">
        <f t="shared" si="2"/>
        <v>0.1229553549</v>
      </c>
      <c r="N116">
        <f t="shared" si="3"/>
        <v>0.1024627958</v>
      </c>
    </row>
    <row r="117" ht="15.75" hidden="1" customHeight="1">
      <c r="A117" s="5" t="s">
        <v>2202</v>
      </c>
      <c r="B117" s="6">
        <v>37206.0</v>
      </c>
      <c r="C117" s="5">
        <v>23.0</v>
      </c>
      <c r="D117" s="5">
        <v>25.0</v>
      </c>
      <c r="E117" s="5">
        <v>4.0</v>
      </c>
      <c r="F117" s="5">
        <v>2.0</v>
      </c>
      <c r="G117">
        <f>VLOOKUP(A117,'Socioeconomic factors'!B:E,2,FALSE)</f>
        <v>9.3</v>
      </c>
      <c r="H117">
        <f>VLOOKUP(A117,'Socioeconomic factors'!B:E,3,FALSE)</f>
        <v>16.9</v>
      </c>
      <c r="I117">
        <f>VLOOKUP(A117,'Socioeconomic factors'!B:E,4,FALSE)</f>
        <v>38705</v>
      </c>
      <c r="J117">
        <f>VLOOKUP(A117,'Health Indices'!D:G,3,FALSE)</f>
        <v>11.8</v>
      </c>
      <c r="K117">
        <f>VLOOKUP(A117,'Health Indices'!D:G,4,FALSE)</f>
        <v>38.7</v>
      </c>
      <c r="L117">
        <f t="shared" si="1"/>
        <v>0.6181798635</v>
      </c>
      <c r="M117">
        <f t="shared" si="2"/>
        <v>0.1075095415</v>
      </c>
      <c r="N117">
        <f t="shared" si="3"/>
        <v>0.05375477074</v>
      </c>
    </row>
    <row r="118" ht="15.75" hidden="1" customHeight="1">
      <c r="A118" s="5" t="s">
        <v>2204</v>
      </c>
      <c r="B118" s="6">
        <v>11024.0</v>
      </c>
      <c r="C118" s="5">
        <v>6.0</v>
      </c>
      <c r="D118" s="5">
        <v>6.0</v>
      </c>
      <c r="E118" s="5">
        <v>3.0</v>
      </c>
      <c r="F118" s="5">
        <v>1.0</v>
      </c>
      <c r="G118">
        <f>VLOOKUP(A118,'Socioeconomic factors'!B:E,2,FALSE)</f>
        <v>7.3</v>
      </c>
      <c r="H118">
        <f>VLOOKUP(A118,'Socioeconomic factors'!B:E,3,FALSE)</f>
        <v>29.4</v>
      </c>
      <c r="I118">
        <f>VLOOKUP(A118,'Socioeconomic factors'!B:E,4,FALSE)</f>
        <v>33745</v>
      </c>
      <c r="J118">
        <f>VLOOKUP(A118,'Health Indices'!D:G,3,FALSE)</f>
        <v>11.7</v>
      </c>
      <c r="K118">
        <f>VLOOKUP(A118,'Health Indices'!D:G,4,FALSE)</f>
        <v>42.5</v>
      </c>
      <c r="L118">
        <f t="shared" si="1"/>
        <v>0.5442670537</v>
      </c>
      <c r="M118">
        <f t="shared" si="2"/>
        <v>0.2721335269</v>
      </c>
      <c r="N118">
        <f t="shared" si="3"/>
        <v>0.09071117562</v>
      </c>
    </row>
    <row r="119" ht="15.75" hidden="1" customHeight="1">
      <c r="A119" s="5" t="s">
        <v>2206</v>
      </c>
      <c r="B119" s="6">
        <v>5175.0</v>
      </c>
      <c r="C119" s="5">
        <v>2.0</v>
      </c>
      <c r="D119" s="5">
        <v>3.0</v>
      </c>
      <c r="E119" s="5">
        <v>0.0</v>
      </c>
      <c r="F119" s="5">
        <v>0.0</v>
      </c>
      <c r="G119">
        <f>VLOOKUP(A119,'Socioeconomic factors'!B:E,2,FALSE)</f>
        <v>7.5</v>
      </c>
      <c r="H119">
        <f>VLOOKUP(A119,'Socioeconomic factors'!B:E,3,FALSE)</f>
        <v>16.7</v>
      </c>
      <c r="I119">
        <f>VLOOKUP(A119,'Socioeconomic factors'!B:E,4,FALSE)</f>
        <v>35000</v>
      </c>
      <c r="J119">
        <f>VLOOKUP(A119,'Health Indices'!D:G,3,FALSE)</f>
        <v>12</v>
      </c>
      <c r="K119">
        <f>VLOOKUP(A119,'Health Indices'!D:G,4,FALSE)</f>
        <v>37</v>
      </c>
      <c r="L119">
        <f t="shared" si="1"/>
        <v>0.38647343</v>
      </c>
      <c r="M119">
        <f t="shared" si="2"/>
        <v>0</v>
      </c>
      <c r="N119">
        <f t="shared" si="3"/>
        <v>0</v>
      </c>
    </row>
    <row r="120" ht="15.75" hidden="1" customHeight="1">
      <c r="A120" s="5" t="s">
        <v>2208</v>
      </c>
      <c r="B120" s="6">
        <v>27742.0</v>
      </c>
      <c r="C120" s="5">
        <v>15.0</v>
      </c>
      <c r="D120" s="5">
        <v>51.0</v>
      </c>
      <c r="E120" s="5">
        <v>5.0</v>
      </c>
      <c r="F120" s="5">
        <v>1.0</v>
      </c>
      <c r="G120">
        <f>VLOOKUP(A120,'Socioeconomic factors'!B:E,2,FALSE)</f>
        <v>7.4</v>
      </c>
      <c r="H120">
        <f>VLOOKUP(A120,'Socioeconomic factors'!B:E,3,FALSE)</f>
        <v>17.9</v>
      </c>
      <c r="I120">
        <f>VLOOKUP(A120,'Socioeconomic factors'!B:E,4,FALSE)</f>
        <v>36897</v>
      </c>
      <c r="J120">
        <f>VLOOKUP(A120,'Health Indices'!D:G,3,FALSE)</f>
        <v>11.2</v>
      </c>
      <c r="K120">
        <f>VLOOKUP(A120,'Health Indices'!D:G,4,FALSE)</f>
        <v>34.5</v>
      </c>
      <c r="L120">
        <f t="shared" si="1"/>
        <v>0.540696417</v>
      </c>
      <c r="M120">
        <f t="shared" si="2"/>
        <v>0.180232139</v>
      </c>
      <c r="N120">
        <f t="shared" si="3"/>
        <v>0.0360464278</v>
      </c>
    </row>
    <row r="121" ht="15.75" hidden="1" customHeight="1">
      <c r="A121" s="5" t="s">
        <v>2210</v>
      </c>
      <c r="B121" s="6">
        <v>11196.0</v>
      </c>
      <c r="C121" s="5">
        <v>5.0</v>
      </c>
      <c r="D121" s="5">
        <v>2.0</v>
      </c>
      <c r="E121" s="5">
        <v>3.0</v>
      </c>
      <c r="F121" s="5">
        <v>0.0</v>
      </c>
      <c r="G121">
        <f>VLOOKUP(A121,'Socioeconomic factors'!B:E,2,FALSE)</f>
        <v>12</v>
      </c>
      <c r="H121">
        <f>VLOOKUP(A121,'Socioeconomic factors'!B:E,3,FALSE)</f>
        <v>32.4</v>
      </c>
      <c r="I121">
        <f>VLOOKUP(A121,'Socioeconomic factors'!B:E,4,FALSE)</f>
        <v>28086</v>
      </c>
      <c r="J121">
        <f>VLOOKUP(A121,'Health Indices'!D:G,3,FALSE)</f>
        <v>12.4</v>
      </c>
      <c r="K121">
        <f>VLOOKUP(A121,'Health Indices'!D:G,4,FALSE)</f>
        <v>44.2</v>
      </c>
      <c r="L121">
        <f t="shared" si="1"/>
        <v>0.4465880672</v>
      </c>
      <c r="M121">
        <f t="shared" si="2"/>
        <v>0.2679528403</v>
      </c>
      <c r="N121">
        <f t="shared" si="3"/>
        <v>0</v>
      </c>
    </row>
    <row r="122" ht="15.75" hidden="1" customHeight="1">
      <c r="A122" s="5" t="s">
        <v>2212</v>
      </c>
      <c r="B122" s="6">
        <v>22663.0</v>
      </c>
      <c r="C122" s="5">
        <v>19.0</v>
      </c>
      <c r="D122" s="5">
        <v>11.0</v>
      </c>
      <c r="E122" s="5">
        <v>2.0</v>
      </c>
      <c r="F122" s="5">
        <v>2.0</v>
      </c>
      <c r="G122">
        <f>VLOOKUP(A122,'Socioeconomic factors'!B:E,2,FALSE)</f>
        <v>10.4</v>
      </c>
      <c r="H122">
        <f>VLOOKUP(A122,'Socioeconomic factors'!B:E,3,FALSE)</f>
        <v>23.7</v>
      </c>
      <c r="I122">
        <f>VLOOKUP(A122,'Socioeconomic factors'!B:E,4,FALSE)</f>
        <v>34109</v>
      </c>
      <c r="J122">
        <f>VLOOKUP(A122,'Health Indices'!D:G,3,FALSE)</f>
        <v>10.4</v>
      </c>
      <c r="K122">
        <f>VLOOKUP(A122,'Health Indices'!D:G,4,FALSE)</f>
        <v>34.6</v>
      </c>
      <c r="L122">
        <f t="shared" si="1"/>
        <v>0.8383709129</v>
      </c>
      <c r="M122">
        <f t="shared" si="2"/>
        <v>0.08824956978</v>
      </c>
      <c r="N122">
        <f t="shared" si="3"/>
        <v>0.08824956978</v>
      </c>
    </row>
    <row r="123" ht="15.75" hidden="1" customHeight="1">
      <c r="A123" s="5" t="s">
        <v>2214</v>
      </c>
      <c r="B123" s="6">
        <v>15143.0</v>
      </c>
      <c r="C123" s="5">
        <v>9.0</v>
      </c>
      <c r="D123" s="5">
        <v>8.0</v>
      </c>
      <c r="E123" s="5">
        <v>4.0</v>
      </c>
      <c r="F123" s="5">
        <v>1.0</v>
      </c>
      <c r="G123">
        <f>VLOOKUP(A123,'Socioeconomic factors'!B:E,2,FALSE)</f>
        <v>11.2</v>
      </c>
      <c r="H123">
        <f>VLOOKUP(A123,'Socioeconomic factors'!B:E,3,FALSE)</f>
        <v>20.4</v>
      </c>
      <c r="I123">
        <f>VLOOKUP(A123,'Socioeconomic factors'!B:E,4,FALSE)</f>
        <v>32057</v>
      </c>
      <c r="J123">
        <f>VLOOKUP(A123,'Health Indices'!D:G,3,FALSE)</f>
        <v>11.2</v>
      </c>
      <c r="K123">
        <f>VLOOKUP(A123,'Health Indices'!D:G,4,FALSE)</f>
        <v>35.8</v>
      </c>
      <c r="L123">
        <f t="shared" si="1"/>
        <v>0.5943340157</v>
      </c>
      <c r="M123">
        <f t="shared" si="2"/>
        <v>0.2641484514</v>
      </c>
      <c r="N123">
        <f t="shared" si="3"/>
        <v>0.06603711286</v>
      </c>
    </row>
    <row r="124" ht="15.75" hidden="1" customHeight="1">
      <c r="A124" s="5" t="s">
        <v>2216</v>
      </c>
      <c r="B124" s="6">
        <v>25670.0</v>
      </c>
      <c r="C124" s="5">
        <v>16.0</v>
      </c>
      <c r="D124" s="5">
        <v>24.0</v>
      </c>
      <c r="E124" s="5">
        <v>8.0</v>
      </c>
      <c r="F124" s="5">
        <v>1.0</v>
      </c>
      <c r="G124">
        <f>VLOOKUP(A124,'Socioeconomic factors'!B:E,2,FALSE)</f>
        <v>12</v>
      </c>
      <c r="H124">
        <f>VLOOKUP(A124,'Socioeconomic factors'!B:E,3,FALSE)</f>
        <v>15.9</v>
      </c>
      <c r="I124">
        <f>VLOOKUP(A124,'Socioeconomic factors'!B:E,4,FALSE)</f>
        <v>40768</v>
      </c>
      <c r="J124">
        <f>VLOOKUP(A124,'Health Indices'!D:G,3,FALSE)</f>
        <v>9.8</v>
      </c>
      <c r="K124">
        <f>VLOOKUP(A124,'Health Indices'!D:G,4,FALSE)</f>
        <v>34.9</v>
      </c>
      <c r="L124">
        <f t="shared" si="1"/>
        <v>0.6232956759</v>
      </c>
      <c r="M124">
        <f t="shared" si="2"/>
        <v>0.3116478379</v>
      </c>
      <c r="N124">
        <f t="shared" si="3"/>
        <v>0.03895597974</v>
      </c>
    </row>
    <row r="125" ht="15.75" hidden="1" customHeight="1">
      <c r="A125" s="5" t="s">
        <v>2218</v>
      </c>
      <c r="B125" s="6">
        <v>8410.0</v>
      </c>
      <c r="C125" s="5">
        <v>1.0</v>
      </c>
      <c r="D125" s="5">
        <v>1.0</v>
      </c>
      <c r="E125" s="5">
        <v>1.0</v>
      </c>
      <c r="F125" s="5">
        <v>0.0</v>
      </c>
      <c r="G125">
        <f>VLOOKUP(A125,'Socioeconomic factors'!B:E,2,FALSE)</f>
        <v>10.3</v>
      </c>
      <c r="H125">
        <f>VLOOKUP(A125,'Socioeconomic factors'!B:E,3,FALSE)</f>
        <v>18.7</v>
      </c>
      <c r="I125">
        <f>VLOOKUP(A125,'Socioeconomic factors'!B:E,4,FALSE)</f>
        <v>41586</v>
      </c>
      <c r="J125">
        <f>VLOOKUP(A125,'Health Indices'!D:G,3,FALSE)</f>
        <v>11.6</v>
      </c>
      <c r="K125">
        <f>VLOOKUP(A125,'Health Indices'!D:G,4,FALSE)</f>
        <v>35.7</v>
      </c>
      <c r="L125">
        <f t="shared" si="1"/>
        <v>0.1189060642</v>
      </c>
      <c r="M125">
        <f t="shared" si="2"/>
        <v>0.1189060642</v>
      </c>
      <c r="N125">
        <f t="shared" si="3"/>
        <v>0</v>
      </c>
    </row>
    <row r="126" ht="15.75" hidden="1" customHeight="1">
      <c r="A126" s="5" t="s">
        <v>2220</v>
      </c>
      <c r="B126" s="6">
        <v>24078.0</v>
      </c>
      <c r="C126" s="5">
        <v>22.0</v>
      </c>
      <c r="D126" s="5">
        <v>8.0</v>
      </c>
      <c r="E126" s="5">
        <v>3.0</v>
      </c>
      <c r="F126" s="5">
        <v>2.0</v>
      </c>
      <c r="G126">
        <f>VLOOKUP(A126,'Socioeconomic factors'!B:E,2,FALSE)</f>
        <v>9.5</v>
      </c>
      <c r="H126">
        <f>VLOOKUP(A126,'Socioeconomic factors'!B:E,3,FALSE)</f>
        <v>26.8</v>
      </c>
      <c r="I126">
        <f>VLOOKUP(A126,'Socioeconomic factors'!B:E,4,FALSE)</f>
        <v>37509</v>
      </c>
      <c r="J126">
        <f>VLOOKUP(A126,'Health Indices'!D:G,3,FALSE)</f>
        <v>12.1</v>
      </c>
      <c r="K126">
        <f>VLOOKUP(A126,'Health Indices'!D:G,4,FALSE)</f>
        <v>34.5</v>
      </c>
      <c r="L126">
        <f t="shared" si="1"/>
        <v>0.9136971509</v>
      </c>
      <c r="M126">
        <f t="shared" si="2"/>
        <v>0.124595066</v>
      </c>
      <c r="N126">
        <f t="shared" si="3"/>
        <v>0.08306337736</v>
      </c>
    </row>
    <row r="127" ht="15.75" hidden="1" customHeight="1">
      <c r="A127" s="5" t="s">
        <v>2222</v>
      </c>
      <c r="B127" s="6">
        <v>21019.0</v>
      </c>
      <c r="C127" s="5">
        <v>7.0</v>
      </c>
      <c r="D127" s="5">
        <v>12.0</v>
      </c>
      <c r="E127" s="5">
        <v>4.0</v>
      </c>
      <c r="F127" s="5">
        <v>1.0</v>
      </c>
      <c r="G127">
        <f>VLOOKUP(A127,'Socioeconomic factors'!B:E,2,FALSE)</f>
        <v>8.7</v>
      </c>
      <c r="H127">
        <f>VLOOKUP(A127,'Socioeconomic factors'!B:E,3,FALSE)</f>
        <v>22.7</v>
      </c>
      <c r="I127">
        <f>VLOOKUP(A127,'Socioeconomic factors'!B:E,4,FALSE)</f>
        <v>37314</v>
      </c>
      <c r="J127">
        <f>VLOOKUP(A127,'Health Indices'!D:G,3,FALSE)</f>
        <v>12.4</v>
      </c>
      <c r="K127">
        <f>VLOOKUP(A127,'Health Indices'!D:G,4,FALSE)</f>
        <v>38.4</v>
      </c>
      <c r="L127">
        <f t="shared" si="1"/>
        <v>0.3330320186</v>
      </c>
      <c r="M127">
        <f t="shared" si="2"/>
        <v>0.1903040107</v>
      </c>
      <c r="N127">
        <f t="shared" si="3"/>
        <v>0.04757600266</v>
      </c>
    </row>
    <row r="128" ht="15.75" hidden="1" customHeight="1">
      <c r="A128" s="5" t="s">
        <v>2224</v>
      </c>
      <c r="B128" s="6">
        <v>102621.0</v>
      </c>
      <c r="C128" s="5">
        <v>76.0</v>
      </c>
      <c r="D128" s="5">
        <v>70.0</v>
      </c>
      <c r="E128" s="5">
        <v>20.0</v>
      </c>
      <c r="F128" s="5">
        <v>8.0</v>
      </c>
      <c r="G128">
        <f>VLOOKUP(A128,'Socioeconomic factors'!B:E,2,FALSE)</f>
        <v>8.2</v>
      </c>
      <c r="H128">
        <f>VLOOKUP(A128,'Socioeconomic factors'!B:E,3,FALSE)</f>
        <v>21.5</v>
      </c>
      <c r="I128">
        <f>VLOOKUP(A128,'Socioeconomic factors'!B:E,4,FALSE)</f>
        <v>42085</v>
      </c>
      <c r="J128">
        <f>VLOOKUP(A128,'Health Indices'!D:G,3,FALSE)</f>
        <v>12.7</v>
      </c>
      <c r="K128">
        <f>VLOOKUP(A128,'Health Indices'!D:G,4,FALSE)</f>
        <v>35.6</v>
      </c>
      <c r="L128">
        <f t="shared" si="1"/>
        <v>0.7405891582</v>
      </c>
      <c r="M128">
        <f t="shared" si="2"/>
        <v>0.1948918837</v>
      </c>
      <c r="N128">
        <f t="shared" si="3"/>
        <v>0.07795675349</v>
      </c>
    </row>
    <row r="129" ht="15.75" hidden="1" customHeight="1">
      <c r="A129" s="5" t="s">
        <v>2226</v>
      </c>
      <c r="B129" s="6">
        <v>61840.0</v>
      </c>
      <c r="C129" s="5">
        <v>28.0</v>
      </c>
      <c r="D129" s="5">
        <v>30.0</v>
      </c>
      <c r="E129" s="5">
        <v>8.0</v>
      </c>
      <c r="F129" s="5">
        <v>5.0</v>
      </c>
      <c r="G129">
        <f>VLOOKUP(A129,'Socioeconomic factors'!B:E,2,FALSE)</f>
        <v>8.5</v>
      </c>
      <c r="H129">
        <f>VLOOKUP(A129,'Socioeconomic factors'!B:E,3,FALSE)</f>
        <v>18.8</v>
      </c>
      <c r="I129">
        <f>VLOOKUP(A129,'Socioeconomic factors'!B:E,4,FALSE)</f>
        <v>40712</v>
      </c>
      <c r="J129">
        <f>VLOOKUP(A129,'Health Indices'!D:G,3,FALSE)</f>
        <v>10.7</v>
      </c>
      <c r="K129">
        <f>VLOOKUP(A129,'Health Indices'!D:G,4,FALSE)</f>
        <v>33.9</v>
      </c>
      <c r="L129">
        <f t="shared" si="1"/>
        <v>0.4527813713</v>
      </c>
      <c r="M129">
        <f t="shared" si="2"/>
        <v>0.1293661061</v>
      </c>
      <c r="N129">
        <f t="shared" si="3"/>
        <v>0.0808538163</v>
      </c>
    </row>
    <row r="130" ht="15.75" hidden="1" customHeight="1">
      <c r="A130" s="5" t="s">
        <v>2228</v>
      </c>
      <c r="B130" s="6">
        <v>49538.0</v>
      </c>
      <c r="C130" s="5">
        <v>34.0</v>
      </c>
      <c r="D130" s="5">
        <v>20.0</v>
      </c>
      <c r="E130" s="5">
        <v>9.0</v>
      </c>
      <c r="F130" s="5">
        <v>2.0</v>
      </c>
      <c r="G130">
        <f>VLOOKUP(A130,'Socioeconomic factors'!B:E,2,FALSE)</f>
        <v>12.6</v>
      </c>
      <c r="H130">
        <f>VLOOKUP(A130,'Socioeconomic factors'!B:E,3,FALSE)</f>
        <v>25.9</v>
      </c>
      <c r="I130">
        <f>VLOOKUP(A130,'Socioeconomic factors'!B:E,4,FALSE)</f>
        <v>37781</v>
      </c>
      <c r="J130">
        <f>VLOOKUP(A130,'Health Indices'!D:G,3,FALSE)</f>
        <v>14.2</v>
      </c>
      <c r="K130">
        <f>VLOOKUP(A130,'Health Indices'!D:G,4,FALSE)</f>
        <v>40.4</v>
      </c>
      <c r="L130">
        <f t="shared" si="1"/>
        <v>0.6863417982</v>
      </c>
      <c r="M130">
        <f t="shared" si="2"/>
        <v>0.1816787113</v>
      </c>
      <c r="N130">
        <f t="shared" si="3"/>
        <v>0.04037304695</v>
      </c>
    </row>
    <row r="131" ht="15.75" hidden="1" customHeight="1">
      <c r="A131" s="5" t="s">
        <v>2230</v>
      </c>
      <c r="B131" s="6">
        <v>17182.0</v>
      </c>
      <c r="C131" s="5">
        <v>12.0</v>
      </c>
      <c r="D131" s="5">
        <v>7.0</v>
      </c>
      <c r="E131" s="5">
        <v>3.0</v>
      </c>
      <c r="F131" s="5">
        <v>1.0</v>
      </c>
      <c r="G131">
        <f>VLOOKUP(A131,'Socioeconomic factors'!B:E,2,FALSE)</f>
        <v>9.1</v>
      </c>
      <c r="H131">
        <f>VLOOKUP(A131,'Socioeconomic factors'!B:E,3,FALSE)</f>
        <v>19.4</v>
      </c>
      <c r="I131">
        <f>VLOOKUP(A131,'Socioeconomic factors'!B:E,4,FALSE)</f>
        <v>37725</v>
      </c>
      <c r="J131">
        <f>VLOOKUP(A131,'Health Indices'!D:G,3,FALSE)</f>
        <v>12.1</v>
      </c>
      <c r="K131">
        <f>VLOOKUP(A131,'Health Indices'!D:G,4,FALSE)</f>
        <v>39.9</v>
      </c>
      <c r="L131">
        <f t="shared" si="1"/>
        <v>0.6984053079</v>
      </c>
      <c r="M131">
        <f t="shared" si="2"/>
        <v>0.174601327</v>
      </c>
      <c r="N131">
        <f t="shared" si="3"/>
        <v>0.05820044232</v>
      </c>
    </row>
    <row r="132" ht="15.75" hidden="1" customHeight="1">
      <c r="A132" s="5" t="s">
        <v>2232</v>
      </c>
      <c r="B132" s="6">
        <v>7735.0</v>
      </c>
      <c r="C132" s="5">
        <v>3.0</v>
      </c>
      <c r="D132" s="5">
        <v>6.0</v>
      </c>
      <c r="E132" s="5">
        <v>3.0</v>
      </c>
      <c r="F132" s="5">
        <v>0.0</v>
      </c>
      <c r="G132">
        <f>VLOOKUP(A132,'Socioeconomic factors'!B:E,2,FALSE)</f>
        <v>7.1</v>
      </c>
      <c r="H132">
        <f>VLOOKUP(A132,'Socioeconomic factors'!B:E,3,FALSE)</f>
        <v>14.5</v>
      </c>
      <c r="I132">
        <f>VLOOKUP(A132,'Socioeconomic factors'!B:E,4,FALSE)</f>
        <v>32554</v>
      </c>
      <c r="J132">
        <f>VLOOKUP(A132,'Health Indices'!D:G,3,FALSE)</f>
        <v>12.4</v>
      </c>
      <c r="K132">
        <f>VLOOKUP(A132,'Health Indices'!D:G,4,FALSE)</f>
        <v>39.3</v>
      </c>
      <c r="L132">
        <f t="shared" si="1"/>
        <v>0.3878474467</v>
      </c>
      <c r="M132">
        <f t="shared" si="2"/>
        <v>0.3878474467</v>
      </c>
      <c r="N132">
        <f t="shared" si="3"/>
        <v>0</v>
      </c>
    </row>
    <row r="133" ht="15.75" hidden="1" customHeight="1">
      <c r="A133" s="5" t="s">
        <v>2234</v>
      </c>
      <c r="B133" s="6">
        <v>12245.0</v>
      </c>
      <c r="C133" s="5">
        <v>9.0</v>
      </c>
      <c r="D133" s="5">
        <v>11.0</v>
      </c>
      <c r="E133" s="5">
        <v>4.0</v>
      </c>
      <c r="F133" s="5">
        <v>0.0</v>
      </c>
      <c r="G133">
        <f>VLOOKUP(A133,'Socioeconomic factors'!B:E,2,FALSE)</f>
        <v>15.1</v>
      </c>
      <c r="H133">
        <f>VLOOKUP(A133,'Socioeconomic factors'!B:E,3,FALSE)</f>
        <v>31.1</v>
      </c>
      <c r="I133">
        <f>VLOOKUP(A133,'Socioeconomic factors'!B:E,4,FALSE)</f>
        <v>28457</v>
      </c>
      <c r="J133">
        <f>VLOOKUP(A133,'Health Indices'!D:G,3,FALSE)</f>
        <v>13.4</v>
      </c>
      <c r="K133">
        <f>VLOOKUP(A133,'Health Indices'!D:G,4,FALSE)</f>
        <v>39.5</v>
      </c>
      <c r="L133">
        <f t="shared" si="1"/>
        <v>0.7349938751</v>
      </c>
      <c r="M133">
        <f t="shared" si="2"/>
        <v>0.3266639445</v>
      </c>
      <c r="N133">
        <f t="shared" si="3"/>
        <v>0</v>
      </c>
    </row>
    <row r="134" ht="15.75" hidden="1" customHeight="1">
      <c r="A134" s="5" t="s">
        <v>2236</v>
      </c>
      <c r="B134" s="6">
        <v>18669.0</v>
      </c>
      <c r="C134" s="5">
        <v>15.0</v>
      </c>
      <c r="D134" s="5">
        <v>13.0</v>
      </c>
      <c r="E134" s="5">
        <v>2.0</v>
      </c>
      <c r="F134" s="5">
        <v>0.0</v>
      </c>
      <c r="G134">
        <f>VLOOKUP(A134,'Socioeconomic factors'!B:E,2,FALSE)</f>
        <v>14.4</v>
      </c>
      <c r="H134">
        <f>VLOOKUP(A134,'Socioeconomic factors'!B:E,3,FALSE)</f>
        <v>29.3</v>
      </c>
      <c r="I134">
        <f>VLOOKUP(A134,'Socioeconomic factors'!B:E,4,FALSE)</f>
        <v>32351</v>
      </c>
      <c r="J134">
        <f>VLOOKUP(A134,'Health Indices'!D:G,3,FALSE)</f>
        <v>12.6</v>
      </c>
      <c r="K134">
        <f>VLOOKUP(A134,'Health Indices'!D:G,4,FALSE)</f>
        <v>37.1</v>
      </c>
      <c r="L134">
        <f t="shared" si="1"/>
        <v>0.8034709947</v>
      </c>
      <c r="M134">
        <f t="shared" si="2"/>
        <v>0.107129466</v>
      </c>
      <c r="N134">
        <f t="shared" si="3"/>
        <v>0</v>
      </c>
    </row>
    <row r="135" ht="15.75" hidden="1" customHeight="1">
      <c r="A135" s="5" t="s">
        <v>2238</v>
      </c>
      <c r="B135" s="6">
        <v>120683.0</v>
      </c>
      <c r="C135" s="5">
        <v>79.0</v>
      </c>
      <c r="D135" s="5">
        <v>70.0</v>
      </c>
      <c r="E135" s="5">
        <v>10.0</v>
      </c>
      <c r="F135" s="5">
        <v>5.0</v>
      </c>
      <c r="G135">
        <f>VLOOKUP(A135,'Socioeconomic factors'!B:E,2,FALSE)</f>
        <v>6.8</v>
      </c>
      <c r="H135">
        <f>VLOOKUP(A135,'Socioeconomic factors'!B:E,3,FALSE)</f>
        <v>15.1</v>
      </c>
      <c r="I135">
        <f>VLOOKUP(A135,'Socioeconomic factors'!B:E,4,FALSE)</f>
        <v>51095</v>
      </c>
      <c r="J135">
        <f>VLOOKUP(A135,'Health Indices'!D:G,3,FALSE)</f>
        <v>11.7</v>
      </c>
      <c r="K135">
        <f>VLOOKUP(A135,'Health Indices'!D:G,4,FALSE)</f>
        <v>33.1</v>
      </c>
      <c r="L135">
        <f t="shared" si="1"/>
        <v>0.6546075255</v>
      </c>
      <c r="M135">
        <f t="shared" si="2"/>
        <v>0.08286171209</v>
      </c>
      <c r="N135">
        <f t="shared" si="3"/>
        <v>0.04143085604</v>
      </c>
    </row>
    <row r="136" ht="15.75" hidden="1" customHeight="1">
      <c r="A136" s="5" t="s">
        <v>2240</v>
      </c>
      <c r="B136" s="6">
        <v>17767.0</v>
      </c>
      <c r="C136" s="5">
        <v>6.0</v>
      </c>
      <c r="D136" s="5">
        <v>13.0</v>
      </c>
      <c r="E136" s="5">
        <v>2.0</v>
      </c>
      <c r="F136" s="5">
        <v>0.0</v>
      </c>
      <c r="G136">
        <f>VLOOKUP(A136,'Socioeconomic factors'!B:E,2,FALSE)</f>
        <v>11.3</v>
      </c>
      <c r="H136">
        <f>VLOOKUP(A136,'Socioeconomic factors'!B:E,3,FALSE)</f>
        <v>19.9</v>
      </c>
      <c r="I136">
        <f>VLOOKUP(A136,'Socioeconomic factors'!B:E,4,FALSE)</f>
        <v>39879</v>
      </c>
      <c r="J136">
        <f>VLOOKUP(A136,'Health Indices'!D:G,3,FALSE)</f>
        <v>12.5</v>
      </c>
      <c r="K136">
        <f>VLOOKUP(A136,'Health Indices'!D:G,4,FALSE)</f>
        <v>32.8</v>
      </c>
      <c r="L136">
        <f t="shared" si="1"/>
        <v>0.3377047335</v>
      </c>
      <c r="M136">
        <f t="shared" si="2"/>
        <v>0.1125682445</v>
      </c>
      <c r="N136">
        <f t="shared" si="3"/>
        <v>0</v>
      </c>
    </row>
    <row r="137" ht="15.75" hidden="1" customHeight="1">
      <c r="A137" s="5" t="s">
        <v>2242</v>
      </c>
      <c r="B137" s="6">
        <v>12130.0</v>
      </c>
      <c r="C137" s="5">
        <v>4.0</v>
      </c>
      <c r="D137" s="5">
        <v>4.0</v>
      </c>
      <c r="E137" s="5">
        <v>1.0</v>
      </c>
      <c r="F137" s="5">
        <v>1.0</v>
      </c>
      <c r="G137">
        <f>VLOOKUP(A137,'Socioeconomic factors'!B:E,2,FALSE)</f>
        <v>8.7</v>
      </c>
      <c r="H137">
        <f>VLOOKUP(A137,'Socioeconomic factors'!B:E,3,FALSE)</f>
        <v>20.6</v>
      </c>
      <c r="I137">
        <f>VLOOKUP(A137,'Socioeconomic factors'!B:E,4,FALSE)</f>
        <v>36244</v>
      </c>
      <c r="J137">
        <f>VLOOKUP(A137,'Health Indices'!D:G,3,FALSE)</f>
        <v>12.4</v>
      </c>
      <c r="K137">
        <f>VLOOKUP(A137,'Health Indices'!D:G,4,FALSE)</f>
        <v>31.6</v>
      </c>
      <c r="L137">
        <f t="shared" si="1"/>
        <v>0.3297609233</v>
      </c>
      <c r="M137">
        <f t="shared" si="2"/>
        <v>0.08244023083</v>
      </c>
      <c r="N137">
        <f t="shared" si="3"/>
        <v>0.08244023083</v>
      </c>
    </row>
    <row r="138" ht="15.75" hidden="1" customHeight="1">
      <c r="A138" s="5" t="s">
        <v>2244</v>
      </c>
      <c r="B138" s="6">
        <v>97183.0</v>
      </c>
      <c r="C138" s="5">
        <v>85.0</v>
      </c>
      <c r="D138" s="5">
        <v>100.0</v>
      </c>
      <c r="E138" s="5">
        <v>17.0</v>
      </c>
      <c r="F138" s="5">
        <v>5.0</v>
      </c>
      <c r="G138">
        <f>VLOOKUP(A138,'Socioeconomic factors'!B:E,2,FALSE)</f>
        <v>10</v>
      </c>
      <c r="H138">
        <f>VLOOKUP(A138,'Socioeconomic factors'!B:E,3,FALSE)</f>
        <v>22.1</v>
      </c>
      <c r="I138">
        <f>VLOOKUP(A138,'Socioeconomic factors'!B:E,4,FALSE)</f>
        <v>39558</v>
      </c>
      <c r="J138">
        <f>VLOOKUP(A138,'Health Indices'!D:G,3,FALSE)</f>
        <v>10.7</v>
      </c>
      <c r="K138">
        <f>VLOOKUP(A138,'Health Indices'!D:G,4,FALSE)</f>
        <v>31</v>
      </c>
      <c r="L138">
        <f t="shared" si="1"/>
        <v>0.8746385685</v>
      </c>
      <c r="M138">
        <f t="shared" si="2"/>
        <v>0.1749277137</v>
      </c>
      <c r="N138">
        <f t="shared" si="3"/>
        <v>0.05144932756</v>
      </c>
    </row>
    <row r="139" ht="15.75" hidden="1" customHeight="1">
      <c r="A139" s="5" t="s">
        <v>2246</v>
      </c>
      <c r="B139" s="6">
        <v>18059.0</v>
      </c>
      <c r="C139" s="5">
        <v>6.0</v>
      </c>
      <c r="D139" s="5">
        <v>9.0</v>
      </c>
      <c r="E139" s="5">
        <v>2.0</v>
      </c>
      <c r="F139" s="5">
        <v>1.0</v>
      </c>
      <c r="G139">
        <f>VLOOKUP(A139,'Socioeconomic factors'!B:E,2,FALSE)</f>
        <v>9.5</v>
      </c>
      <c r="H139">
        <f>VLOOKUP(A139,'Socioeconomic factors'!B:E,3,FALSE)</f>
        <v>11.2</v>
      </c>
      <c r="I139">
        <f>VLOOKUP(A139,'Socioeconomic factors'!B:E,4,FALSE)</f>
        <v>46074</v>
      </c>
      <c r="J139">
        <f>VLOOKUP(A139,'Health Indices'!D:G,3,FALSE)</f>
        <v>11</v>
      </c>
      <c r="K139">
        <f>VLOOKUP(A139,'Health Indices'!D:G,4,FALSE)</f>
        <v>39.4</v>
      </c>
      <c r="L139">
        <f t="shared" si="1"/>
        <v>0.3322443103</v>
      </c>
      <c r="M139">
        <f t="shared" si="2"/>
        <v>0.1107481034</v>
      </c>
      <c r="N139">
        <f t="shared" si="3"/>
        <v>0.05537405172</v>
      </c>
    </row>
    <row r="140" ht="15.75" hidden="1" customHeight="1">
      <c r="A140" s="5" t="s">
        <v>2248</v>
      </c>
      <c r="B140" s="6">
        <v>43717.0</v>
      </c>
      <c r="C140" s="5">
        <v>28.0</v>
      </c>
      <c r="D140" s="5">
        <v>22.0</v>
      </c>
      <c r="E140" s="5">
        <v>5.0</v>
      </c>
      <c r="F140" s="5">
        <v>4.0</v>
      </c>
      <c r="G140">
        <f>VLOOKUP(A140,'Socioeconomic factors'!B:E,2,FALSE)</f>
        <v>9.6</v>
      </c>
      <c r="H140">
        <f>VLOOKUP(A140,'Socioeconomic factors'!B:E,3,FALSE)</f>
        <v>17.8</v>
      </c>
      <c r="I140">
        <f>VLOOKUP(A140,'Socioeconomic factors'!B:E,4,FALSE)</f>
        <v>39500</v>
      </c>
      <c r="J140">
        <f>VLOOKUP(A140,'Health Indices'!D:G,3,FALSE)</f>
        <v>13.5</v>
      </c>
      <c r="K140">
        <f>VLOOKUP(A140,'Health Indices'!D:G,4,FALSE)</f>
        <v>33.3</v>
      </c>
      <c r="L140">
        <f t="shared" si="1"/>
        <v>0.6404831073</v>
      </c>
      <c r="M140">
        <f t="shared" si="2"/>
        <v>0.1143719834</v>
      </c>
      <c r="N140">
        <f t="shared" si="3"/>
        <v>0.09149758675</v>
      </c>
    </row>
    <row r="141" ht="15.75" hidden="1" customHeight="1">
      <c r="A141" s="5" t="s">
        <v>2250</v>
      </c>
      <c r="B141" s="6">
        <v>22289.0</v>
      </c>
      <c r="C141" s="5">
        <v>11.0</v>
      </c>
      <c r="D141" s="5">
        <v>13.0</v>
      </c>
      <c r="E141" s="5">
        <v>3.0</v>
      </c>
      <c r="F141" s="5">
        <v>1.0</v>
      </c>
      <c r="G141">
        <f>VLOOKUP(A141,'Socioeconomic factors'!B:E,2,FALSE)</f>
        <v>9.9</v>
      </c>
      <c r="H141">
        <f>VLOOKUP(A141,'Socioeconomic factors'!B:E,3,FALSE)</f>
        <v>26.3</v>
      </c>
      <c r="I141">
        <f>VLOOKUP(A141,'Socioeconomic factors'!B:E,4,FALSE)</f>
        <v>32587</v>
      </c>
      <c r="J141">
        <f>VLOOKUP(A141,'Health Indices'!D:G,3,FALSE)</f>
        <v>11</v>
      </c>
      <c r="K141">
        <f>VLOOKUP(A141,'Health Indices'!D:G,4,FALSE)</f>
        <v>38.7</v>
      </c>
      <c r="L141">
        <f t="shared" si="1"/>
        <v>0.4935169815</v>
      </c>
      <c r="M141">
        <f t="shared" si="2"/>
        <v>0.1345955404</v>
      </c>
      <c r="N141">
        <f t="shared" si="3"/>
        <v>0.04486518013</v>
      </c>
    </row>
    <row r="142" ht="15.75" hidden="1" customHeight="1">
      <c r="A142" s="5" t="s">
        <v>2252</v>
      </c>
      <c r="B142" s="6">
        <v>33389.0</v>
      </c>
      <c r="C142" s="5">
        <v>14.0</v>
      </c>
      <c r="D142" s="5">
        <v>9.0</v>
      </c>
      <c r="E142" s="5">
        <v>6.0</v>
      </c>
      <c r="F142" s="5">
        <v>1.0</v>
      </c>
      <c r="G142">
        <f>VLOOKUP(A142,'Socioeconomic factors'!B:E,2,FALSE)</f>
        <v>7.9</v>
      </c>
      <c r="H142">
        <f>VLOOKUP(A142,'Socioeconomic factors'!B:E,3,FALSE)</f>
        <v>14.5</v>
      </c>
      <c r="I142">
        <f>VLOOKUP(A142,'Socioeconomic factors'!B:E,4,FALSE)</f>
        <v>41353</v>
      </c>
      <c r="J142">
        <f>VLOOKUP(A142,'Health Indices'!D:G,3,FALSE)</f>
        <v>11.4</v>
      </c>
      <c r="K142">
        <f>VLOOKUP(A142,'Health Indices'!D:G,4,FALSE)</f>
        <v>35.4</v>
      </c>
      <c r="L142">
        <f t="shared" si="1"/>
        <v>0.4192997694</v>
      </c>
      <c r="M142">
        <f t="shared" si="2"/>
        <v>0.1796999012</v>
      </c>
      <c r="N142">
        <f t="shared" si="3"/>
        <v>0.02994998353</v>
      </c>
    </row>
    <row r="143" ht="15.75" hidden="1" customHeight="1">
      <c r="A143" s="5" t="s">
        <v>2254</v>
      </c>
      <c r="B143" s="6">
        <v>13488.0</v>
      </c>
      <c r="C143" s="5">
        <v>9.0</v>
      </c>
      <c r="D143" s="5">
        <v>8.0</v>
      </c>
      <c r="E143" s="5">
        <v>1.0</v>
      </c>
      <c r="F143" s="5">
        <v>1.0</v>
      </c>
      <c r="G143">
        <f>VLOOKUP(A143,'Socioeconomic factors'!B:E,2,FALSE)</f>
        <v>9.4</v>
      </c>
      <c r="H143">
        <f>VLOOKUP(A143,'Socioeconomic factors'!B:E,3,FALSE)</f>
        <v>21</v>
      </c>
      <c r="I143">
        <f>VLOOKUP(A143,'Socioeconomic factors'!B:E,4,FALSE)</f>
        <v>38050</v>
      </c>
      <c r="J143">
        <f>VLOOKUP(A143,'Health Indices'!D:G,3,FALSE)</f>
        <v>12.5</v>
      </c>
      <c r="K143">
        <f>VLOOKUP(A143,'Health Indices'!D:G,4,FALSE)</f>
        <v>35.2</v>
      </c>
      <c r="L143">
        <f t="shared" si="1"/>
        <v>0.6672597865</v>
      </c>
      <c r="M143">
        <f t="shared" si="2"/>
        <v>0.07413997628</v>
      </c>
      <c r="N143">
        <f t="shared" si="3"/>
        <v>0.07413997628</v>
      </c>
    </row>
    <row r="144" ht="15.75" hidden="1" customHeight="1">
      <c r="A144" s="5" t="s">
        <v>2256</v>
      </c>
      <c r="B144" s="6">
        <v>37113.0</v>
      </c>
      <c r="C144" s="5">
        <v>21.0</v>
      </c>
      <c r="D144" s="5">
        <v>27.0</v>
      </c>
      <c r="E144" s="5">
        <v>6.0</v>
      </c>
      <c r="F144" s="5">
        <v>1.0</v>
      </c>
      <c r="G144">
        <f>VLOOKUP(A144,'Socioeconomic factors'!B:E,2,FALSE)</f>
        <v>7.8</v>
      </c>
      <c r="H144">
        <f>VLOOKUP(A144,'Socioeconomic factors'!B:E,3,FALSE)</f>
        <v>23.2</v>
      </c>
      <c r="I144">
        <f>VLOOKUP(A144,'Socioeconomic factors'!B:E,4,FALSE)</f>
        <v>36186</v>
      </c>
      <c r="J144">
        <f>VLOOKUP(A144,'Health Indices'!D:G,3,FALSE)</f>
        <v>11.4</v>
      </c>
      <c r="K144">
        <f>VLOOKUP(A144,'Health Indices'!D:G,4,FALSE)</f>
        <v>36.8</v>
      </c>
      <c r="L144">
        <f t="shared" si="1"/>
        <v>0.5658394633</v>
      </c>
      <c r="M144">
        <f t="shared" si="2"/>
        <v>0.1616684181</v>
      </c>
      <c r="N144">
        <f t="shared" si="3"/>
        <v>0.02694473635</v>
      </c>
    </row>
    <row r="145" ht="15.75" hidden="1" customHeight="1">
      <c r="A145" s="5" t="s">
        <v>2258</v>
      </c>
      <c r="B145" s="6">
        <v>13508.0</v>
      </c>
      <c r="C145" s="5">
        <v>3.0</v>
      </c>
      <c r="D145" s="5">
        <v>7.0</v>
      </c>
      <c r="E145" s="5">
        <v>4.0</v>
      </c>
      <c r="F145" s="5">
        <v>0.0</v>
      </c>
      <c r="G145">
        <f>VLOOKUP(A145,'Socioeconomic factors'!B:E,2,FALSE)</f>
        <v>10.5</v>
      </c>
      <c r="H145">
        <f>VLOOKUP(A145,'Socioeconomic factors'!B:E,3,FALSE)</f>
        <v>18.7</v>
      </c>
      <c r="I145">
        <f>VLOOKUP(A145,'Socioeconomic factors'!B:E,4,FALSE)</f>
        <v>31219</v>
      </c>
      <c r="J145">
        <f>VLOOKUP(A145,'Health Indices'!D:G,3,FALSE)</f>
        <v>13.1</v>
      </c>
      <c r="K145">
        <f>VLOOKUP(A145,'Health Indices'!D:G,4,FALSE)</f>
        <v>34.6</v>
      </c>
      <c r="L145">
        <f t="shared" si="1"/>
        <v>0.222090613</v>
      </c>
      <c r="M145">
        <f t="shared" si="2"/>
        <v>0.2961208173</v>
      </c>
      <c r="N145">
        <f t="shared" si="3"/>
        <v>0</v>
      </c>
    </row>
    <row r="146" ht="15.75" hidden="1" customHeight="1">
      <c r="A146" s="5" t="s">
        <v>2260</v>
      </c>
      <c r="B146" s="6">
        <v>17565.0</v>
      </c>
      <c r="C146" s="5">
        <v>9.0</v>
      </c>
      <c r="D146" s="5">
        <v>8.0</v>
      </c>
      <c r="E146" s="5">
        <v>3.0</v>
      </c>
      <c r="F146" s="5">
        <v>1.0</v>
      </c>
      <c r="G146">
        <f>VLOOKUP(A146,'Socioeconomic factors'!B:E,2,FALSE)</f>
        <v>8.3</v>
      </c>
      <c r="H146">
        <f>VLOOKUP(A146,'Socioeconomic factors'!B:E,3,FALSE)</f>
        <v>26.4</v>
      </c>
      <c r="I146">
        <f>VLOOKUP(A146,'Socioeconomic factors'!B:E,4,FALSE)</f>
        <v>31512</v>
      </c>
      <c r="J146">
        <f>VLOOKUP(A146,'Health Indices'!D:G,3,FALSE)</f>
        <v>11.2</v>
      </c>
      <c r="K146">
        <f>VLOOKUP(A146,'Health Indices'!D:G,4,FALSE)</f>
        <v>34.5</v>
      </c>
      <c r="L146">
        <f t="shared" si="1"/>
        <v>0.512382579</v>
      </c>
      <c r="M146">
        <f t="shared" si="2"/>
        <v>0.170794193</v>
      </c>
      <c r="N146">
        <f t="shared" si="3"/>
        <v>0.05693139767</v>
      </c>
    </row>
    <row r="147" ht="15.75" hidden="1" customHeight="1">
      <c r="A147" s="5" t="s">
        <v>2262</v>
      </c>
      <c r="B147" s="6">
        <v>72376.0</v>
      </c>
      <c r="C147" s="5">
        <v>56.0</v>
      </c>
      <c r="D147" s="5">
        <v>32.0</v>
      </c>
      <c r="E147" s="5">
        <v>17.0</v>
      </c>
      <c r="F147" s="5">
        <v>1.0</v>
      </c>
      <c r="G147">
        <f>VLOOKUP(A147,'Socioeconomic factors'!B:E,2,FALSE)</f>
        <v>12.7</v>
      </c>
      <c r="H147">
        <f>VLOOKUP(A147,'Socioeconomic factors'!B:E,3,FALSE)</f>
        <v>24.5</v>
      </c>
      <c r="I147">
        <f>VLOOKUP(A147,'Socioeconomic factors'!B:E,4,FALSE)</f>
        <v>36799</v>
      </c>
      <c r="J147">
        <f>VLOOKUP(A147,'Health Indices'!D:G,3,FALSE)</f>
        <v>15.4</v>
      </c>
      <c r="K147">
        <f>VLOOKUP(A147,'Health Indices'!D:G,4,FALSE)</f>
        <v>42.2</v>
      </c>
      <c r="L147">
        <f t="shared" si="1"/>
        <v>0.7737371504</v>
      </c>
      <c r="M147">
        <f t="shared" si="2"/>
        <v>0.2348844921</v>
      </c>
      <c r="N147">
        <f t="shared" si="3"/>
        <v>0.01381673483</v>
      </c>
    </row>
    <row r="148" ht="15.75" hidden="1" customHeight="1">
      <c r="A148" s="5" t="s">
        <v>2264</v>
      </c>
      <c r="B148" s="6">
        <v>25998.0</v>
      </c>
      <c r="C148" s="5">
        <v>11.0</v>
      </c>
      <c r="D148" s="5">
        <v>11.0</v>
      </c>
      <c r="E148" s="5">
        <v>2.0</v>
      </c>
      <c r="F148" s="5">
        <v>1.0</v>
      </c>
      <c r="G148">
        <f>VLOOKUP(A148,'Socioeconomic factors'!B:E,2,FALSE)</f>
        <v>6.8</v>
      </c>
      <c r="H148">
        <f>VLOOKUP(A148,'Socioeconomic factors'!B:E,3,FALSE)</f>
        <v>21.2</v>
      </c>
      <c r="I148">
        <f>VLOOKUP(A148,'Socioeconomic factors'!B:E,4,FALSE)</f>
        <v>32553</v>
      </c>
      <c r="J148">
        <f>VLOOKUP(A148,'Health Indices'!D:G,3,FALSE)</f>
        <v>11.5</v>
      </c>
      <c r="K148">
        <f>VLOOKUP(A148,'Health Indices'!D:G,4,FALSE)</f>
        <v>37.9</v>
      </c>
      <c r="L148">
        <f t="shared" si="1"/>
        <v>0.42310947</v>
      </c>
      <c r="M148">
        <f t="shared" si="2"/>
        <v>0.07692899454</v>
      </c>
      <c r="N148">
        <f t="shared" si="3"/>
        <v>0.03846449727</v>
      </c>
    </row>
    <row r="149" ht="15.75" hidden="1" customHeight="1">
      <c r="A149" s="5" t="s">
        <v>2266</v>
      </c>
      <c r="B149" s="6">
        <v>7119.0</v>
      </c>
      <c r="C149" s="5">
        <v>3.0</v>
      </c>
      <c r="D149" s="5">
        <v>1.0</v>
      </c>
      <c r="E149" s="5">
        <v>2.0</v>
      </c>
      <c r="F149" s="5">
        <v>0.0</v>
      </c>
      <c r="G149">
        <f>VLOOKUP(A149,'Socioeconomic factors'!B:E,2,FALSE)</f>
        <v>14.8</v>
      </c>
      <c r="H149">
        <f>VLOOKUP(A149,'Socioeconomic factors'!B:E,3,FALSE)</f>
        <v>26</v>
      </c>
      <c r="I149">
        <f>VLOOKUP(A149,'Socioeconomic factors'!B:E,4,FALSE)</f>
        <v>31215</v>
      </c>
      <c r="J149">
        <f>VLOOKUP(A149,'Health Indices'!D:G,3,FALSE)</f>
        <v>12.6</v>
      </c>
      <c r="K149">
        <f>VLOOKUP(A149,'Health Indices'!D:G,4,FALSE)</f>
        <v>38.8</v>
      </c>
      <c r="L149">
        <f t="shared" si="1"/>
        <v>0.4214075011</v>
      </c>
      <c r="M149">
        <f t="shared" si="2"/>
        <v>0.280938334</v>
      </c>
      <c r="N149">
        <f t="shared" si="3"/>
        <v>0</v>
      </c>
    </row>
    <row r="150" ht="15.75" hidden="1" customHeight="1">
      <c r="A150" s="5" t="s">
        <v>2268</v>
      </c>
      <c r="B150" s="6">
        <v>16987.0</v>
      </c>
      <c r="C150" s="5">
        <v>6.0</v>
      </c>
      <c r="D150" s="5">
        <v>11.0</v>
      </c>
      <c r="E150" s="5">
        <v>4.0</v>
      </c>
      <c r="F150" s="5">
        <v>0.0</v>
      </c>
      <c r="G150">
        <f>VLOOKUP(A150,'Socioeconomic factors'!B:E,2,FALSE)</f>
        <v>8.4</v>
      </c>
      <c r="H150">
        <f>VLOOKUP(A150,'Socioeconomic factors'!B:E,3,FALSE)</f>
        <v>23.6</v>
      </c>
      <c r="I150">
        <f>VLOOKUP(A150,'Socioeconomic factors'!B:E,4,FALSE)</f>
        <v>33481</v>
      </c>
      <c r="J150">
        <f>VLOOKUP(A150,'Health Indices'!D:G,3,FALSE)</f>
        <v>12.5</v>
      </c>
      <c r="K150">
        <f>VLOOKUP(A150,'Health Indices'!D:G,4,FALSE)</f>
        <v>32.7</v>
      </c>
      <c r="L150">
        <f t="shared" si="1"/>
        <v>0.3532112792</v>
      </c>
      <c r="M150">
        <f t="shared" si="2"/>
        <v>0.2354741861</v>
      </c>
      <c r="N150">
        <f t="shared" si="3"/>
        <v>0</v>
      </c>
    </row>
    <row r="151" ht="15.75" hidden="1" customHeight="1">
      <c r="A151" s="5" t="s">
        <v>2270</v>
      </c>
      <c r="B151" s="6">
        <v>9798.0</v>
      </c>
      <c r="C151" s="5">
        <v>3.0</v>
      </c>
      <c r="D151" s="5">
        <v>1.0</v>
      </c>
      <c r="E151" s="5">
        <v>1.0</v>
      </c>
      <c r="F151" s="5">
        <v>0.0</v>
      </c>
      <c r="G151">
        <f>VLOOKUP(A151,'Socioeconomic factors'!B:E,2,FALSE)</f>
        <v>18.4</v>
      </c>
      <c r="H151">
        <f>VLOOKUP(A151,'Socioeconomic factors'!B:E,3,FALSE)</f>
        <v>29.8</v>
      </c>
      <c r="I151">
        <f>VLOOKUP(A151,'Socioeconomic factors'!B:E,4,FALSE)</f>
        <v>26986</v>
      </c>
      <c r="J151">
        <f>VLOOKUP(A151,'Health Indices'!D:G,3,FALSE)</f>
        <v>12.6</v>
      </c>
      <c r="K151">
        <f>VLOOKUP(A151,'Health Indices'!D:G,4,FALSE)</f>
        <v>39.3</v>
      </c>
      <c r="L151">
        <f t="shared" si="1"/>
        <v>0.3061849357</v>
      </c>
      <c r="M151">
        <f t="shared" si="2"/>
        <v>0.1020616452</v>
      </c>
      <c r="N151">
        <f t="shared" si="3"/>
        <v>0</v>
      </c>
    </row>
    <row r="152" ht="15.75" hidden="1" customHeight="1">
      <c r="A152" s="5" t="s">
        <v>2272</v>
      </c>
      <c r="B152" s="6">
        <v>13967.0</v>
      </c>
      <c r="C152" s="5">
        <v>5.0</v>
      </c>
      <c r="D152" s="5">
        <v>6.0</v>
      </c>
      <c r="E152" s="5">
        <v>1.0</v>
      </c>
      <c r="F152" s="5">
        <v>1.0</v>
      </c>
      <c r="G152">
        <f>VLOOKUP(A152,'Socioeconomic factors'!B:E,2,FALSE)</f>
        <v>16.4</v>
      </c>
      <c r="H152">
        <f>VLOOKUP(A152,'Socioeconomic factors'!B:E,3,FALSE)</f>
        <v>26.7</v>
      </c>
      <c r="I152">
        <f>VLOOKUP(A152,'Socioeconomic factors'!B:E,4,FALSE)</f>
        <v>32615</v>
      </c>
      <c r="J152">
        <f>VLOOKUP(A152,'Health Indices'!D:G,3,FALSE)</f>
        <v>11.8</v>
      </c>
      <c r="K152">
        <f>VLOOKUP(A152,'Health Indices'!D:G,4,FALSE)</f>
        <v>36.4</v>
      </c>
      <c r="L152">
        <f t="shared" si="1"/>
        <v>0.3579866829</v>
      </c>
      <c r="M152">
        <f t="shared" si="2"/>
        <v>0.07159733658</v>
      </c>
      <c r="N152">
        <f t="shared" si="3"/>
        <v>0.07159733658</v>
      </c>
    </row>
    <row r="153" ht="15.75" hidden="1" customHeight="1">
      <c r="A153" s="5" t="s">
        <v>2274</v>
      </c>
      <c r="B153" s="6">
        <v>12525.0</v>
      </c>
      <c r="C153" s="5">
        <v>6.0</v>
      </c>
      <c r="D153" s="5">
        <v>3.0</v>
      </c>
      <c r="E153" s="5">
        <v>2.0</v>
      </c>
      <c r="F153" s="5">
        <v>0.0</v>
      </c>
      <c r="G153">
        <f>VLOOKUP(A153,'Socioeconomic factors'!B:E,2,FALSE)</f>
        <v>7.5</v>
      </c>
      <c r="H153">
        <f>VLOOKUP(A153,'Socioeconomic factors'!B:E,3,FALSE)</f>
        <v>16.4</v>
      </c>
      <c r="I153">
        <f>VLOOKUP(A153,'Socioeconomic factors'!B:E,4,FALSE)</f>
        <v>39494</v>
      </c>
      <c r="J153">
        <f>VLOOKUP(A153,'Health Indices'!D:G,3,FALSE)</f>
        <v>11.5</v>
      </c>
      <c r="K153">
        <f>VLOOKUP(A153,'Health Indices'!D:G,4,FALSE)</f>
        <v>38.1</v>
      </c>
      <c r="L153">
        <f t="shared" si="1"/>
        <v>0.4790419162</v>
      </c>
      <c r="M153">
        <f t="shared" si="2"/>
        <v>0.1596806387</v>
      </c>
      <c r="N153">
        <f t="shared" si="3"/>
        <v>0</v>
      </c>
    </row>
    <row r="154" ht="15.75" hidden="1" customHeight="1">
      <c r="A154" s="5" t="s">
        <v>2276</v>
      </c>
      <c r="B154" s="6">
        <v>21959.0</v>
      </c>
      <c r="C154" s="5">
        <v>13.0</v>
      </c>
      <c r="D154" s="5">
        <v>9.0</v>
      </c>
      <c r="E154" s="5">
        <v>2.0</v>
      </c>
      <c r="F154" s="5">
        <v>0.0</v>
      </c>
      <c r="G154">
        <f>VLOOKUP(A154,'Socioeconomic factors'!B:E,2,FALSE)</f>
        <v>8.5</v>
      </c>
      <c r="H154">
        <f>VLOOKUP(A154,'Socioeconomic factors'!B:E,3,FALSE)</f>
        <v>17.1</v>
      </c>
      <c r="I154">
        <f>VLOOKUP(A154,'Socioeconomic factors'!B:E,4,FALSE)</f>
        <v>36062</v>
      </c>
      <c r="J154">
        <f>VLOOKUP(A154,'Health Indices'!D:G,3,FALSE)</f>
        <v>12.6</v>
      </c>
      <c r="K154">
        <f>VLOOKUP(A154,'Health Indices'!D:G,4,FALSE)</f>
        <v>39.9</v>
      </c>
      <c r="L154">
        <f t="shared" si="1"/>
        <v>0.5920123867</v>
      </c>
      <c r="M154">
        <f t="shared" si="2"/>
        <v>0.09107882873</v>
      </c>
      <c r="N154">
        <f t="shared" si="3"/>
        <v>0</v>
      </c>
    </row>
    <row r="155" ht="15.75" hidden="1" customHeight="1">
      <c r="A155" s="5" t="s">
        <v>2278</v>
      </c>
      <c r="B155" s="6">
        <v>71563.0</v>
      </c>
      <c r="C155" s="5">
        <v>38.0</v>
      </c>
      <c r="D155" s="5">
        <v>31.0</v>
      </c>
      <c r="E155" s="5">
        <v>8.0</v>
      </c>
      <c r="F155" s="5">
        <v>2.0</v>
      </c>
      <c r="G155">
        <f>VLOOKUP(A155,'Socioeconomic factors'!B:E,2,FALSE)</f>
        <v>7.1</v>
      </c>
      <c r="H155">
        <f>VLOOKUP(A155,'Socioeconomic factors'!B:E,3,FALSE)</f>
        <v>13.2</v>
      </c>
      <c r="I155">
        <f>VLOOKUP(A155,'Socioeconomic factors'!B:E,4,FALSE)</f>
        <v>52805</v>
      </c>
      <c r="J155">
        <f>VLOOKUP(A155,'Health Indices'!D:G,3,FALSE)</f>
        <v>13.1</v>
      </c>
      <c r="K155">
        <f>VLOOKUP(A155,'Health Indices'!D:G,4,FALSE)</f>
        <v>38</v>
      </c>
      <c r="L155">
        <f t="shared" si="1"/>
        <v>0.5310006568</v>
      </c>
      <c r="M155">
        <f t="shared" si="2"/>
        <v>0.111789612</v>
      </c>
      <c r="N155">
        <f t="shared" si="3"/>
        <v>0.02794740299</v>
      </c>
    </row>
    <row r="156" ht="15.75" hidden="1" customHeight="1">
      <c r="A156" s="5" t="s">
        <v>2280</v>
      </c>
      <c r="B156" s="6">
        <v>15714.0</v>
      </c>
      <c r="C156" s="5">
        <v>3.0</v>
      </c>
      <c r="D156" s="5">
        <v>11.0</v>
      </c>
      <c r="E156" s="5">
        <v>4.0</v>
      </c>
      <c r="F156" s="5">
        <v>0.0</v>
      </c>
      <c r="G156">
        <f>VLOOKUP(A156,'Socioeconomic factors'!B:E,2,FALSE)</f>
        <v>8.3</v>
      </c>
      <c r="H156">
        <f>VLOOKUP(A156,'Socioeconomic factors'!B:E,3,FALSE)</f>
        <v>21.1</v>
      </c>
      <c r="I156">
        <f>VLOOKUP(A156,'Socioeconomic factors'!B:E,4,FALSE)</f>
        <v>37351</v>
      </c>
      <c r="J156">
        <f>VLOOKUP(A156,'Health Indices'!D:G,3,FALSE)</f>
        <v>10.8</v>
      </c>
      <c r="K156">
        <f>VLOOKUP(A156,'Health Indices'!D:G,4,FALSE)</f>
        <v>34.8</v>
      </c>
      <c r="L156">
        <f t="shared" si="1"/>
        <v>0.190912562</v>
      </c>
      <c r="M156">
        <f t="shared" si="2"/>
        <v>0.2545500827</v>
      </c>
      <c r="N156">
        <f t="shared" si="3"/>
        <v>0</v>
      </c>
    </row>
    <row r="157" ht="15.75" hidden="1" customHeight="1">
      <c r="A157" s="5" t="s">
        <v>2282</v>
      </c>
      <c r="B157" s="6">
        <v>16421.0</v>
      </c>
      <c r="C157" s="5">
        <v>5.0</v>
      </c>
      <c r="D157" s="5">
        <v>11.0</v>
      </c>
      <c r="E157" s="5">
        <v>3.0</v>
      </c>
      <c r="F157" s="5">
        <v>0.0</v>
      </c>
      <c r="G157">
        <f>VLOOKUP(A157,'Socioeconomic factors'!B:E,2,FALSE)</f>
        <v>9.6</v>
      </c>
      <c r="H157">
        <f>VLOOKUP(A157,'Socioeconomic factors'!B:E,3,FALSE)</f>
        <v>18.8</v>
      </c>
      <c r="I157">
        <f>VLOOKUP(A157,'Socioeconomic factors'!B:E,4,FALSE)</f>
        <v>33293</v>
      </c>
      <c r="J157">
        <f>VLOOKUP(A157,'Health Indices'!D:G,3,FALSE)</f>
        <v>10.7</v>
      </c>
      <c r="K157">
        <f>VLOOKUP(A157,'Health Indices'!D:G,4,FALSE)</f>
        <v>33.9</v>
      </c>
      <c r="L157">
        <f t="shared" si="1"/>
        <v>0.3044881554</v>
      </c>
      <c r="M157">
        <f t="shared" si="2"/>
        <v>0.1826928932</v>
      </c>
      <c r="N157">
        <f t="shared" si="3"/>
        <v>0</v>
      </c>
    </row>
    <row r="158" ht="15.75" hidden="1" customHeight="1">
      <c r="A158" s="5" t="s">
        <v>2284</v>
      </c>
      <c r="B158" s="6">
        <v>43556.0</v>
      </c>
      <c r="C158" s="5">
        <v>24.0</v>
      </c>
      <c r="D158" s="5">
        <v>22.0</v>
      </c>
      <c r="E158" s="5">
        <v>7.0</v>
      </c>
      <c r="F158" s="5">
        <v>2.0</v>
      </c>
      <c r="G158">
        <f>VLOOKUP(A158,'Socioeconomic factors'!B:E,2,FALSE)</f>
        <v>9.3</v>
      </c>
      <c r="H158">
        <f>VLOOKUP(A158,'Socioeconomic factors'!B:E,3,FALSE)</f>
        <v>20</v>
      </c>
      <c r="I158">
        <f>VLOOKUP(A158,'Socioeconomic factors'!B:E,4,FALSE)</f>
        <v>40829</v>
      </c>
      <c r="J158">
        <f>VLOOKUP(A158,'Health Indices'!D:G,3,FALSE)</f>
        <v>10.4</v>
      </c>
      <c r="K158">
        <f>VLOOKUP(A158,'Health Indices'!D:G,4,FALSE)</f>
        <v>33.8</v>
      </c>
      <c r="L158">
        <f t="shared" si="1"/>
        <v>0.5510147856</v>
      </c>
      <c r="M158">
        <f t="shared" si="2"/>
        <v>0.1607126458</v>
      </c>
      <c r="N158">
        <f t="shared" si="3"/>
        <v>0.0459178988</v>
      </c>
    </row>
    <row r="159" ht="15.75" hidden="1" customHeight="1">
      <c r="A159" s="5" t="s">
        <v>2286</v>
      </c>
      <c r="B159" s="6">
        <v>44243.0</v>
      </c>
      <c r="C159" s="5">
        <v>32.0</v>
      </c>
      <c r="D159" s="5">
        <v>24.0</v>
      </c>
      <c r="E159" s="5">
        <v>11.0</v>
      </c>
      <c r="F159" s="5">
        <v>2.0</v>
      </c>
      <c r="G159">
        <f>VLOOKUP(A159,'Socioeconomic factors'!B:E,2,FALSE)</f>
        <v>13.3</v>
      </c>
      <c r="H159">
        <f>VLOOKUP(A159,'Socioeconomic factors'!B:E,3,FALSE)</f>
        <v>26.7</v>
      </c>
      <c r="I159">
        <f>VLOOKUP(A159,'Socioeconomic factors'!B:E,4,FALSE)</f>
        <v>34424</v>
      </c>
      <c r="J159">
        <f>VLOOKUP(A159,'Health Indices'!D:G,3,FALSE)</f>
        <v>15.2</v>
      </c>
      <c r="K159">
        <f>VLOOKUP(A159,'Health Indices'!D:G,4,FALSE)</f>
        <v>41.6</v>
      </c>
      <c r="L159">
        <f t="shared" si="1"/>
        <v>0.7232782587</v>
      </c>
      <c r="M159">
        <f t="shared" si="2"/>
        <v>0.2486269014</v>
      </c>
      <c r="N159">
        <f t="shared" si="3"/>
        <v>0.04520489117</v>
      </c>
    </row>
    <row r="160" ht="15.75" hidden="1" customHeight="1">
      <c r="A160" s="5" t="s">
        <v>2288</v>
      </c>
      <c r="B160" s="6">
        <v>7612.0</v>
      </c>
      <c r="C160" s="5">
        <v>5.0</v>
      </c>
      <c r="D160" s="5">
        <v>5.0</v>
      </c>
      <c r="E160" s="5">
        <v>3.0</v>
      </c>
      <c r="F160" s="5">
        <v>0.0</v>
      </c>
      <c r="G160">
        <f>VLOOKUP(A160,'Socioeconomic factors'!B:E,2,FALSE)</f>
        <v>12.7</v>
      </c>
      <c r="H160">
        <f>VLOOKUP(A160,'Socioeconomic factors'!B:E,3,FALSE)</f>
        <v>30.2</v>
      </c>
      <c r="I160">
        <f>VLOOKUP(A160,'Socioeconomic factors'!B:E,4,FALSE)</f>
        <v>27571</v>
      </c>
      <c r="J160">
        <f>VLOOKUP(A160,'Health Indices'!D:G,3,FALSE)</f>
        <v>13.8</v>
      </c>
      <c r="K160">
        <f>VLOOKUP(A160,'Health Indices'!D:G,4,FALSE)</f>
        <v>36.3</v>
      </c>
      <c r="L160">
        <f t="shared" si="1"/>
        <v>0.6568575933</v>
      </c>
      <c r="M160">
        <f t="shared" si="2"/>
        <v>0.394114556</v>
      </c>
      <c r="N160">
        <f t="shared" si="3"/>
        <v>0</v>
      </c>
    </row>
    <row r="161" ht="15.75" hidden="1" customHeight="1">
      <c r="A161" s="5" t="s">
        <v>2290</v>
      </c>
      <c r="B161" s="6">
        <v>9107.0</v>
      </c>
      <c r="C161" s="5">
        <v>4.0</v>
      </c>
      <c r="D161" s="5">
        <v>6.0</v>
      </c>
      <c r="E161" s="5">
        <v>1.0</v>
      </c>
      <c r="F161" s="5">
        <v>0.0</v>
      </c>
      <c r="G161">
        <f>VLOOKUP(A161,'Socioeconomic factors'!B:E,2,FALSE)</f>
        <v>4.7</v>
      </c>
      <c r="H161">
        <f>VLOOKUP(A161,'Socioeconomic factors'!B:E,3,FALSE)</f>
        <v>20.4</v>
      </c>
      <c r="I161">
        <f>VLOOKUP(A161,'Socioeconomic factors'!B:E,4,FALSE)</f>
        <v>32293</v>
      </c>
      <c r="J161">
        <f>VLOOKUP(A161,'Health Indices'!D:G,3,FALSE)</f>
        <v>12.3</v>
      </c>
      <c r="K161">
        <f>VLOOKUP(A161,'Health Indices'!D:G,4,FALSE)</f>
        <v>36.8</v>
      </c>
      <c r="L161">
        <f t="shared" si="1"/>
        <v>0.439222576</v>
      </c>
      <c r="M161">
        <f t="shared" si="2"/>
        <v>0.109805644</v>
      </c>
      <c r="N161">
        <f t="shared" si="3"/>
        <v>0</v>
      </c>
    </row>
    <row r="162" ht="15.75" hidden="1" customHeight="1">
      <c r="A162" s="5" t="s">
        <v>2292</v>
      </c>
      <c r="B162" s="6">
        <v>8689.0</v>
      </c>
      <c r="C162" s="5">
        <v>3.0</v>
      </c>
      <c r="D162" s="5">
        <v>2.0</v>
      </c>
      <c r="E162" s="5">
        <v>1.0</v>
      </c>
      <c r="F162" s="5">
        <v>0.0</v>
      </c>
      <c r="G162">
        <f>VLOOKUP(A162,'Socioeconomic factors'!B:E,2,FALSE)</f>
        <v>11.9</v>
      </c>
      <c r="H162">
        <f>VLOOKUP(A162,'Socioeconomic factors'!B:E,3,FALSE)</f>
        <v>29.4</v>
      </c>
      <c r="I162">
        <f>VLOOKUP(A162,'Socioeconomic factors'!B:E,4,FALSE)</f>
        <v>31614</v>
      </c>
      <c r="J162">
        <f>VLOOKUP(A162,'Health Indices'!D:G,3,FALSE)</f>
        <v>11.8</v>
      </c>
      <c r="K162">
        <f>VLOOKUP(A162,'Health Indices'!D:G,4,FALSE)</f>
        <v>36.1</v>
      </c>
      <c r="L162">
        <f t="shared" si="1"/>
        <v>0.3452641271</v>
      </c>
      <c r="M162">
        <f t="shared" si="2"/>
        <v>0.1150880424</v>
      </c>
      <c r="N162">
        <f t="shared" si="3"/>
        <v>0</v>
      </c>
    </row>
    <row r="163" ht="15.75" hidden="1" customHeight="1">
      <c r="A163" s="5" t="s">
        <v>2294</v>
      </c>
      <c r="B163" s="6">
        <v>7914.0</v>
      </c>
      <c r="C163" s="5">
        <v>1.0</v>
      </c>
      <c r="D163" s="5">
        <v>5.0</v>
      </c>
      <c r="E163" s="5">
        <v>4.0</v>
      </c>
      <c r="F163" s="5">
        <v>0.0</v>
      </c>
      <c r="G163">
        <f>VLOOKUP(A163,'Socioeconomic factors'!B:E,2,FALSE)</f>
        <v>3.5</v>
      </c>
      <c r="H163">
        <f>VLOOKUP(A163,'Socioeconomic factors'!B:E,3,FALSE)</f>
        <v>20.4</v>
      </c>
      <c r="I163">
        <f>VLOOKUP(A163,'Socioeconomic factors'!B:E,4,FALSE)</f>
        <v>32500</v>
      </c>
      <c r="J163">
        <f>VLOOKUP(A163,'Health Indices'!D:G,3,FALSE)</f>
        <v>10.4</v>
      </c>
      <c r="K163">
        <f>VLOOKUP(A163,'Health Indices'!D:G,4,FALSE)</f>
        <v>32.3</v>
      </c>
      <c r="L163">
        <f t="shared" si="1"/>
        <v>0.1263583523</v>
      </c>
      <c r="M163">
        <f t="shared" si="2"/>
        <v>0.5054334091</v>
      </c>
      <c r="N163">
        <f t="shared" si="3"/>
        <v>0</v>
      </c>
    </row>
    <row r="164" ht="15.75" hidden="1" customHeight="1">
      <c r="A164" s="5" t="s">
        <v>2296</v>
      </c>
      <c r="B164" s="6">
        <v>24799.0</v>
      </c>
      <c r="C164" s="5">
        <v>16.0</v>
      </c>
      <c r="D164" s="5">
        <v>9.0</v>
      </c>
      <c r="E164" s="5">
        <v>4.0</v>
      </c>
      <c r="F164" s="5">
        <v>3.0</v>
      </c>
      <c r="G164">
        <f>VLOOKUP(A164,'Socioeconomic factors'!B:E,2,FALSE)</f>
        <v>11.1</v>
      </c>
      <c r="H164">
        <f>VLOOKUP(A164,'Socioeconomic factors'!B:E,3,FALSE)</f>
        <v>21.9</v>
      </c>
      <c r="I164">
        <f>VLOOKUP(A164,'Socioeconomic factors'!B:E,4,FALSE)</f>
        <v>32220</v>
      </c>
      <c r="J164">
        <f>VLOOKUP(A164,'Health Indices'!D:G,3,FALSE)</f>
        <v>12</v>
      </c>
      <c r="K164">
        <f>VLOOKUP(A164,'Health Indices'!D:G,4,FALSE)</f>
        <v>36.7</v>
      </c>
      <c r="L164">
        <f t="shared" si="1"/>
        <v>0.6451873059</v>
      </c>
      <c r="M164">
        <f t="shared" si="2"/>
        <v>0.1612968265</v>
      </c>
      <c r="N164">
        <f t="shared" si="3"/>
        <v>0.1209726199</v>
      </c>
    </row>
    <row r="165" ht="15.75" hidden="1" customHeight="1">
      <c r="A165" s="5" t="s">
        <v>2298</v>
      </c>
      <c r="B165" s="6">
        <v>10244.0</v>
      </c>
      <c r="C165" s="5">
        <v>1.0</v>
      </c>
      <c r="D165" s="5">
        <v>4.0</v>
      </c>
      <c r="E165" s="5">
        <v>1.0</v>
      </c>
      <c r="F165" s="5">
        <v>0.0</v>
      </c>
      <c r="G165">
        <f>VLOOKUP(A165,'Socioeconomic factors'!B:E,2,FALSE)</f>
        <v>6.5</v>
      </c>
      <c r="H165">
        <f>VLOOKUP(A165,'Socioeconomic factors'!B:E,3,FALSE)</f>
        <v>13.5</v>
      </c>
      <c r="I165">
        <f>VLOOKUP(A165,'Socioeconomic factors'!B:E,4,FALSE)</f>
        <v>42030</v>
      </c>
      <c r="J165">
        <f>VLOOKUP(A165,'Health Indices'!D:G,3,FALSE)</f>
        <v>11.3</v>
      </c>
      <c r="K165">
        <f>VLOOKUP(A165,'Health Indices'!D:G,4,FALSE)</f>
        <v>36.7</v>
      </c>
      <c r="L165">
        <f t="shared" si="1"/>
        <v>0.09761811792</v>
      </c>
      <c r="M165">
        <f t="shared" si="2"/>
        <v>0.09761811792</v>
      </c>
      <c r="N165">
        <f t="shared" si="3"/>
        <v>0</v>
      </c>
    </row>
    <row r="166" ht="15.75" hidden="1" customHeight="1">
      <c r="A166" s="5" t="s">
        <v>2300</v>
      </c>
      <c r="B166" s="6">
        <v>19938.0</v>
      </c>
      <c r="C166" s="5">
        <v>7.0</v>
      </c>
      <c r="D166" s="5">
        <v>9.0</v>
      </c>
      <c r="E166" s="5">
        <v>7.0</v>
      </c>
      <c r="F166" s="5">
        <v>1.0</v>
      </c>
      <c r="G166">
        <f>VLOOKUP(A166,'Socioeconomic factors'!B:E,2,FALSE)</f>
        <v>18.6</v>
      </c>
      <c r="H166">
        <f>VLOOKUP(A166,'Socioeconomic factors'!B:E,3,FALSE)</f>
        <v>34</v>
      </c>
      <c r="I166">
        <f>VLOOKUP(A166,'Socioeconomic factors'!B:E,4,FALSE)</f>
        <v>27183</v>
      </c>
      <c r="J166">
        <f>VLOOKUP(A166,'Health Indices'!D:G,3,FALSE)</f>
        <v>12.9</v>
      </c>
      <c r="K166">
        <f>VLOOKUP(A166,'Health Indices'!D:G,4,FALSE)</f>
        <v>44.2</v>
      </c>
      <c r="L166">
        <f t="shared" si="1"/>
        <v>0.351088374</v>
      </c>
      <c r="M166">
        <f t="shared" si="2"/>
        <v>0.351088374</v>
      </c>
      <c r="N166">
        <f t="shared" si="3"/>
        <v>0.05015548199</v>
      </c>
    </row>
    <row r="167" ht="15.75" hidden="1" customHeight="1">
      <c r="A167" s="5" t="s">
        <v>2302</v>
      </c>
      <c r="B167" s="6">
        <v>11002.0</v>
      </c>
      <c r="C167" s="5">
        <v>5.0</v>
      </c>
      <c r="D167" s="5">
        <v>8.0</v>
      </c>
      <c r="E167" s="5">
        <v>4.0</v>
      </c>
      <c r="F167" s="5">
        <v>0.0</v>
      </c>
      <c r="G167">
        <f>VLOOKUP(A167,'Socioeconomic factors'!B:E,2,FALSE)</f>
        <v>7.5</v>
      </c>
      <c r="H167">
        <f>VLOOKUP(A167,'Socioeconomic factors'!B:E,3,FALSE)</f>
        <v>24.2</v>
      </c>
      <c r="I167">
        <f>VLOOKUP(A167,'Socioeconomic factors'!B:E,4,FALSE)</f>
        <v>32045</v>
      </c>
      <c r="J167">
        <f>VLOOKUP(A167,'Health Indices'!D:G,3,FALSE)</f>
        <v>10.5</v>
      </c>
      <c r="K167">
        <f>VLOOKUP(A167,'Health Indices'!D:G,4,FALSE)</f>
        <v>37</v>
      </c>
      <c r="L167">
        <f t="shared" si="1"/>
        <v>0.4544628249</v>
      </c>
      <c r="M167">
        <f t="shared" si="2"/>
        <v>0.36357026</v>
      </c>
      <c r="N167">
        <f t="shared" si="3"/>
        <v>0</v>
      </c>
    </row>
    <row r="168" ht="15.75" hidden="1" customHeight="1">
      <c r="A168" s="5" t="s">
        <v>2304</v>
      </c>
      <c r="B168" s="6">
        <v>24155.0</v>
      </c>
      <c r="C168" s="5">
        <v>17.0</v>
      </c>
      <c r="D168" s="5">
        <v>13.0</v>
      </c>
      <c r="E168" s="5">
        <v>5.0</v>
      </c>
      <c r="F168" s="5">
        <v>0.0</v>
      </c>
      <c r="G168">
        <f>VLOOKUP(A168,'Socioeconomic factors'!B:E,2,FALSE)</f>
        <v>11.4</v>
      </c>
      <c r="H168">
        <f>VLOOKUP(A168,'Socioeconomic factors'!B:E,3,FALSE)</f>
        <v>24.8</v>
      </c>
      <c r="I168">
        <f>VLOOKUP(A168,'Socioeconomic factors'!B:E,4,FALSE)</f>
        <v>33238</v>
      </c>
      <c r="J168">
        <f>VLOOKUP(A168,'Health Indices'!D:G,3,FALSE)</f>
        <v>13.6</v>
      </c>
      <c r="K168">
        <f>VLOOKUP(A168,'Health Indices'!D:G,4,FALSE)</f>
        <v>40.6</v>
      </c>
      <c r="L168">
        <f t="shared" si="1"/>
        <v>0.7037880356</v>
      </c>
      <c r="M168">
        <f t="shared" si="2"/>
        <v>0.2069964811</v>
      </c>
      <c r="N168">
        <f t="shared" si="3"/>
        <v>0</v>
      </c>
    </row>
    <row r="169" ht="15.75" hidden="1" customHeight="1">
      <c r="A169" s="5" t="s">
        <v>2306</v>
      </c>
      <c r="B169" s="6">
        <v>20252.0</v>
      </c>
      <c r="C169" s="5">
        <v>8.0</v>
      </c>
      <c r="D169" s="5">
        <v>19.0</v>
      </c>
      <c r="E169" s="5">
        <v>4.0</v>
      </c>
      <c r="F169" s="5">
        <v>1.0</v>
      </c>
      <c r="G169">
        <f>VLOOKUP(A169,'Socioeconomic factors'!B:E,2,FALSE)</f>
        <v>8</v>
      </c>
      <c r="H169">
        <f>VLOOKUP(A169,'Socioeconomic factors'!B:E,3,FALSE)</f>
        <v>22</v>
      </c>
      <c r="I169">
        <f>VLOOKUP(A169,'Socioeconomic factors'!B:E,4,FALSE)</f>
        <v>33558</v>
      </c>
      <c r="J169">
        <f>VLOOKUP(A169,'Health Indices'!D:G,3,FALSE)</f>
        <v>11.4</v>
      </c>
      <c r="K169">
        <f>VLOOKUP(A169,'Health Indices'!D:G,4,FALSE)</f>
        <v>34.6</v>
      </c>
      <c r="L169">
        <f t="shared" si="1"/>
        <v>0.3950227138</v>
      </c>
      <c r="M169">
        <f t="shared" si="2"/>
        <v>0.1975113569</v>
      </c>
      <c r="N169">
        <f t="shared" si="3"/>
        <v>0.04937783923</v>
      </c>
    </row>
    <row r="170" ht="15.75" hidden="1" customHeight="1">
      <c r="A170" s="5" t="s">
        <v>2308</v>
      </c>
      <c r="B170" s="6">
        <v>63094.0</v>
      </c>
      <c r="C170" s="5">
        <v>52.0</v>
      </c>
      <c r="D170" s="5">
        <v>34.0</v>
      </c>
      <c r="E170" s="5">
        <v>7.0</v>
      </c>
      <c r="F170" s="5">
        <v>9.0</v>
      </c>
      <c r="G170">
        <f>VLOOKUP(A170,'Socioeconomic factors'!B:E,2,FALSE)</f>
        <v>7.6</v>
      </c>
      <c r="H170">
        <f>VLOOKUP(A170,'Socioeconomic factors'!B:E,3,FALSE)</f>
        <v>18.9</v>
      </c>
      <c r="I170">
        <f>VLOOKUP(A170,'Socioeconomic factors'!B:E,4,FALSE)</f>
        <v>40818</v>
      </c>
      <c r="J170">
        <f>VLOOKUP(A170,'Health Indices'!D:G,3,FALSE)</f>
        <v>10.9</v>
      </c>
      <c r="K170">
        <f>VLOOKUP(A170,'Health Indices'!D:G,4,FALSE)</f>
        <v>32.3</v>
      </c>
      <c r="L170">
        <f t="shared" si="1"/>
        <v>0.8241671157</v>
      </c>
      <c r="M170">
        <f t="shared" si="2"/>
        <v>0.1109455733</v>
      </c>
      <c r="N170">
        <f t="shared" si="3"/>
        <v>0.1426443085</v>
      </c>
    </row>
    <row r="171" ht="15.75" hidden="1" customHeight="1">
      <c r="A171" s="5" t="s">
        <v>2310</v>
      </c>
      <c r="B171" s="6">
        <v>8314.0</v>
      </c>
      <c r="C171" s="5">
        <v>1.0</v>
      </c>
      <c r="D171" s="5">
        <v>4.0</v>
      </c>
      <c r="E171" s="5">
        <v>2.0</v>
      </c>
      <c r="F171" s="5">
        <v>0.0</v>
      </c>
      <c r="G171">
        <f>VLOOKUP(A171,'Socioeconomic factors'!B:E,2,FALSE)</f>
        <v>5.5</v>
      </c>
      <c r="H171">
        <f>VLOOKUP(A171,'Socioeconomic factors'!B:E,3,FALSE)</f>
        <v>20.2</v>
      </c>
      <c r="I171">
        <f>VLOOKUP(A171,'Socioeconomic factors'!B:E,4,FALSE)</f>
        <v>36904</v>
      </c>
      <c r="J171">
        <f>VLOOKUP(A171,'Health Indices'!D:G,3,FALSE)</f>
        <v>11.9</v>
      </c>
      <c r="K171">
        <f>VLOOKUP(A171,'Health Indices'!D:G,4,FALSE)</f>
        <v>37.9</v>
      </c>
      <c r="L171">
        <f t="shared" si="1"/>
        <v>0.1202790474</v>
      </c>
      <c r="M171">
        <f t="shared" si="2"/>
        <v>0.2405580948</v>
      </c>
      <c r="N171">
        <f t="shared" si="3"/>
        <v>0</v>
      </c>
    </row>
    <row r="172" ht="15.75" hidden="1" customHeight="1">
      <c r="A172" s="5" t="s">
        <v>2312</v>
      </c>
      <c r="B172" s="6">
        <v>392633.0</v>
      </c>
      <c r="C172" s="5">
        <v>344.0</v>
      </c>
      <c r="D172" s="5">
        <v>347.0</v>
      </c>
      <c r="E172" s="5">
        <v>63.0</v>
      </c>
      <c r="F172" s="5">
        <v>43.0</v>
      </c>
      <c r="G172">
        <f>VLOOKUP(A172,'Socioeconomic factors'!B:E,2,FALSE)</f>
        <v>8</v>
      </c>
      <c r="H172">
        <f>VLOOKUP(A172,'Socioeconomic factors'!B:E,3,FALSE)</f>
        <v>16.9</v>
      </c>
      <c r="I172">
        <f>VLOOKUP(A172,'Socioeconomic factors'!B:E,4,FALSE)</f>
        <v>46410</v>
      </c>
      <c r="J172">
        <f>VLOOKUP(A172,'Health Indices'!D:G,3,FALSE)</f>
        <v>12.3</v>
      </c>
      <c r="K172">
        <f>VLOOKUP(A172,'Health Indices'!D:G,4,FALSE)</f>
        <v>32.2</v>
      </c>
      <c r="L172">
        <f t="shared" si="1"/>
        <v>0.8761362392</v>
      </c>
      <c r="M172">
        <f t="shared" si="2"/>
        <v>0.1604551833</v>
      </c>
      <c r="N172">
        <f t="shared" si="3"/>
        <v>0.1095170299</v>
      </c>
    </row>
    <row r="173" ht="15.75" hidden="1" customHeight="1">
      <c r="A173" s="5" t="s">
        <v>2314</v>
      </c>
      <c r="B173" s="6">
        <v>17540.0</v>
      </c>
      <c r="C173" s="5">
        <v>8.0</v>
      </c>
      <c r="D173" s="5">
        <v>10.0</v>
      </c>
      <c r="E173" s="5">
        <v>5.0</v>
      </c>
      <c r="F173" s="5">
        <v>3.0</v>
      </c>
      <c r="G173">
        <f>VLOOKUP(A173,'Socioeconomic factors'!B:E,2,FALSE)</f>
        <v>5.9</v>
      </c>
      <c r="H173">
        <f>VLOOKUP(A173,'Socioeconomic factors'!B:E,3,FALSE)</f>
        <v>21.8</v>
      </c>
      <c r="I173">
        <f>VLOOKUP(A173,'Socioeconomic factors'!B:E,4,FALSE)</f>
        <v>36487</v>
      </c>
      <c r="J173">
        <f>VLOOKUP(A173,'Health Indices'!D:G,3,FALSE)</f>
        <v>12</v>
      </c>
      <c r="K173">
        <f>VLOOKUP(A173,'Health Indices'!D:G,4,FALSE)</f>
        <v>35.8</v>
      </c>
      <c r="L173">
        <f t="shared" si="1"/>
        <v>0.4561003421</v>
      </c>
      <c r="M173">
        <f t="shared" si="2"/>
        <v>0.2850627138</v>
      </c>
      <c r="N173">
        <f t="shared" si="3"/>
        <v>0.1710376283</v>
      </c>
    </row>
    <row r="174" ht="15.75" hidden="1" customHeight="1">
      <c r="A174" s="5" t="s">
        <v>2328</v>
      </c>
      <c r="B174" s="6">
        <v>27026.0</v>
      </c>
      <c r="C174" s="5">
        <v>10.0</v>
      </c>
      <c r="D174" s="5">
        <v>12.0</v>
      </c>
      <c r="E174" s="5">
        <v>8.0</v>
      </c>
      <c r="F174" s="5">
        <v>0.0</v>
      </c>
      <c r="G174">
        <f>VLOOKUP(A174,'Socioeconomic factors'!B:E,2,FALSE)</f>
        <v>12.8</v>
      </c>
      <c r="H174">
        <f>VLOOKUP(A174,'Socioeconomic factors'!B:E,3,FALSE)</f>
        <v>27.7</v>
      </c>
      <c r="I174">
        <f>VLOOKUP(A174,'Socioeconomic factors'!B:E,4,FALSE)</f>
        <v>31336</v>
      </c>
      <c r="J174">
        <f>VLOOKUP(A174,'Health Indices'!D:G,3,FALSE)</f>
        <v>15.5</v>
      </c>
      <c r="K174">
        <f>VLOOKUP(A174,'Health Indices'!D:G,4,FALSE)</f>
        <v>44.6</v>
      </c>
      <c r="L174">
        <f t="shared" si="1"/>
        <v>0.3700140605</v>
      </c>
      <c r="M174">
        <f t="shared" si="2"/>
        <v>0.2960112484</v>
      </c>
      <c r="N174">
        <f t="shared" si="3"/>
        <v>0</v>
      </c>
    </row>
    <row r="175" ht="15.75" hidden="1" customHeight="1">
      <c r="A175" s="5" t="s">
        <v>2316</v>
      </c>
      <c r="B175" s="6">
        <v>115780.0</v>
      </c>
      <c r="C175" s="5">
        <v>64.0</v>
      </c>
      <c r="D175" s="5">
        <v>39.0</v>
      </c>
      <c r="E175" s="5">
        <v>12.0</v>
      </c>
      <c r="F175" s="5">
        <v>12.0</v>
      </c>
      <c r="G175">
        <f>VLOOKUP(A175,'Socioeconomic factors'!B:E,2,FALSE)</f>
        <v>6.1</v>
      </c>
      <c r="H175">
        <f>VLOOKUP(A175,'Socioeconomic factors'!B:E,3,FALSE)</f>
        <v>9</v>
      </c>
      <c r="I175">
        <f>VLOOKUP(A175,'Socioeconomic factors'!B:E,4,FALSE)</f>
        <v>55697</v>
      </c>
      <c r="J175">
        <f>VLOOKUP(A175,'Health Indices'!D:G,3,FALSE)</f>
        <v>12</v>
      </c>
      <c r="K175">
        <f>VLOOKUP(A175,'Health Indices'!D:G,4,FALSE)</f>
        <v>33.1</v>
      </c>
      <c r="L175">
        <f t="shared" si="1"/>
        <v>0.5527724996</v>
      </c>
      <c r="M175">
        <f t="shared" si="2"/>
        <v>0.1036448437</v>
      </c>
      <c r="N175">
        <f t="shared" si="3"/>
        <v>0.1036448437</v>
      </c>
    </row>
    <row r="176" ht="15.75" hidden="1" customHeight="1">
      <c r="A176" s="5" t="s">
        <v>2318</v>
      </c>
      <c r="B176" s="6">
        <v>10659.0</v>
      </c>
      <c r="C176" s="5">
        <v>4.0</v>
      </c>
      <c r="D176" s="5">
        <v>5.0</v>
      </c>
      <c r="E176" s="5">
        <v>2.0</v>
      </c>
      <c r="F176" s="5">
        <v>0.0</v>
      </c>
      <c r="G176">
        <f>VLOOKUP(A176,'Socioeconomic factors'!B:E,2,FALSE)</f>
        <v>9.4</v>
      </c>
      <c r="H176">
        <f>VLOOKUP(A176,'Socioeconomic factors'!B:E,3,FALSE)</f>
        <v>19.4</v>
      </c>
      <c r="I176">
        <f>VLOOKUP(A176,'Socioeconomic factors'!B:E,4,FALSE)</f>
        <v>36754</v>
      </c>
      <c r="J176">
        <f>VLOOKUP(A176,'Health Indices'!D:G,3,FALSE)</f>
        <v>10.9</v>
      </c>
      <c r="K176">
        <f>VLOOKUP(A176,'Health Indices'!D:G,4,FALSE)</f>
        <v>33.8</v>
      </c>
      <c r="L176">
        <f t="shared" si="1"/>
        <v>0.3752697251</v>
      </c>
      <c r="M176">
        <f t="shared" si="2"/>
        <v>0.1876348626</v>
      </c>
      <c r="N176">
        <f t="shared" si="3"/>
        <v>0</v>
      </c>
    </row>
    <row r="177" ht="15.75" hidden="1" customHeight="1">
      <c r="A177" s="5" t="s">
        <v>2320</v>
      </c>
      <c r="B177" s="6">
        <v>7908.0</v>
      </c>
      <c r="C177" s="5">
        <v>4.0</v>
      </c>
      <c r="D177" s="5">
        <v>3.0</v>
      </c>
      <c r="E177" s="5">
        <v>3.0</v>
      </c>
      <c r="F177" s="5">
        <v>0.0</v>
      </c>
      <c r="G177">
        <f>VLOOKUP(A177,'Socioeconomic factors'!B:E,2,FALSE)</f>
        <v>6.8</v>
      </c>
      <c r="H177">
        <f>VLOOKUP(A177,'Socioeconomic factors'!B:E,3,FALSE)</f>
        <v>23.3</v>
      </c>
      <c r="I177">
        <f>VLOOKUP(A177,'Socioeconomic factors'!B:E,4,FALSE)</f>
        <v>33610</v>
      </c>
      <c r="J177">
        <f>VLOOKUP(A177,'Health Indices'!D:G,3,FALSE)</f>
        <v>11.5</v>
      </c>
      <c r="K177">
        <f>VLOOKUP(A177,'Health Indices'!D:G,4,FALSE)</f>
        <v>37.3</v>
      </c>
      <c r="L177">
        <f t="shared" si="1"/>
        <v>0.5058168943</v>
      </c>
      <c r="M177">
        <f t="shared" si="2"/>
        <v>0.3793626707</v>
      </c>
      <c r="N177">
        <f t="shared" si="3"/>
        <v>0</v>
      </c>
    </row>
    <row r="178" ht="15.75" hidden="1" customHeight="1">
      <c r="A178" s="5" t="s">
        <v>2322</v>
      </c>
      <c r="B178" s="6">
        <v>126827.0</v>
      </c>
      <c r="C178" s="5">
        <v>96.0</v>
      </c>
      <c r="D178" s="5">
        <v>100.0</v>
      </c>
      <c r="E178" s="5">
        <v>19.0</v>
      </c>
      <c r="F178" s="5">
        <v>14.0</v>
      </c>
      <c r="G178">
        <f>VLOOKUP(A178,'Socioeconomic factors'!B:E,2,FALSE)</f>
        <v>6.8</v>
      </c>
      <c r="H178">
        <f>VLOOKUP(A178,'Socioeconomic factors'!B:E,3,FALSE)</f>
        <v>22.5</v>
      </c>
      <c r="I178">
        <f>VLOOKUP(A178,'Socioeconomic factors'!B:E,4,FALSE)</f>
        <v>39208</v>
      </c>
      <c r="J178">
        <f>VLOOKUP(A178,'Health Indices'!D:G,3,FALSE)</f>
        <v>11.3</v>
      </c>
      <c r="K178">
        <f>VLOOKUP(A178,'Health Indices'!D:G,4,FALSE)</f>
        <v>34.9</v>
      </c>
      <c r="L178">
        <f t="shared" si="1"/>
        <v>0.7569366144</v>
      </c>
      <c r="M178">
        <f t="shared" si="2"/>
        <v>0.1498103716</v>
      </c>
      <c r="N178">
        <f t="shared" si="3"/>
        <v>0.1103865896</v>
      </c>
    </row>
    <row r="179" ht="15.75" hidden="1" customHeight="1">
      <c r="A179" s="5" t="s">
        <v>2324</v>
      </c>
      <c r="B179" s="6">
        <v>17377.0</v>
      </c>
      <c r="C179" s="5">
        <v>7.0</v>
      </c>
      <c r="D179" s="5">
        <v>11.0</v>
      </c>
      <c r="E179" s="5">
        <v>4.0</v>
      </c>
      <c r="F179" s="5">
        <v>1.0</v>
      </c>
      <c r="G179">
        <f>VLOOKUP(A179,'Socioeconomic factors'!B:E,2,FALSE)</f>
        <v>11.6</v>
      </c>
      <c r="H179">
        <f>VLOOKUP(A179,'Socioeconomic factors'!B:E,3,FALSE)</f>
        <v>22.6</v>
      </c>
      <c r="I179">
        <f>VLOOKUP(A179,'Socioeconomic factors'!B:E,4,FALSE)</f>
        <v>36218</v>
      </c>
      <c r="J179">
        <f>VLOOKUP(A179,'Health Indices'!D:G,3,FALSE)</f>
        <v>10.9</v>
      </c>
      <c r="K179">
        <f>VLOOKUP(A179,'Health Indices'!D:G,4,FALSE)</f>
        <v>36.9</v>
      </c>
      <c r="L179">
        <f t="shared" si="1"/>
        <v>0.4028313288</v>
      </c>
      <c r="M179">
        <f t="shared" si="2"/>
        <v>0.2301893307</v>
      </c>
      <c r="N179">
        <f t="shared" si="3"/>
        <v>0.05754733268</v>
      </c>
    </row>
    <row r="180" ht="15.75" hidden="1" customHeight="1">
      <c r="A180" s="5" t="s">
        <v>2326</v>
      </c>
      <c r="B180" s="6">
        <v>16904.0</v>
      </c>
      <c r="C180" s="5">
        <v>9.0</v>
      </c>
      <c r="D180" s="5">
        <v>17.0</v>
      </c>
      <c r="E180" s="5">
        <v>3.0</v>
      </c>
      <c r="F180" s="5">
        <v>1.0</v>
      </c>
      <c r="G180">
        <f>VLOOKUP(A180,'Socioeconomic factors'!B:E,2,FALSE)</f>
        <v>10.4</v>
      </c>
      <c r="H180">
        <f>VLOOKUP(A180,'Socioeconomic factors'!B:E,3,FALSE)</f>
        <v>23.4</v>
      </c>
      <c r="I180">
        <f>VLOOKUP(A180,'Socioeconomic factors'!B:E,4,FALSE)</f>
        <v>30826</v>
      </c>
      <c r="J180">
        <f>VLOOKUP(A180,'Health Indices'!D:G,3,FALSE)</f>
        <v>11.6</v>
      </c>
      <c r="K180">
        <f>VLOOKUP(A180,'Health Indices'!D:G,4,FALSE)</f>
        <v>38.5</v>
      </c>
      <c r="L180">
        <f t="shared" si="1"/>
        <v>0.5324183625</v>
      </c>
      <c r="M180">
        <f t="shared" si="2"/>
        <v>0.1774727875</v>
      </c>
      <c r="N180">
        <f t="shared" si="3"/>
        <v>0.05915759584</v>
      </c>
    </row>
    <row r="181" ht="15.75" hidden="1" customHeight="1">
      <c r="A181" s="5" t="s">
        <v>2330</v>
      </c>
      <c r="B181" s="6">
        <v>12445.0</v>
      </c>
      <c r="C181" s="5">
        <v>10.0</v>
      </c>
      <c r="D181" s="5">
        <v>8.0</v>
      </c>
      <c r="E181" s="5">
        <v>2.0</v>
      </c>
      <c r="F181" s="5">
        <v>0.0</v>
      </c>
      <c r="G181">
        <f>VLOOKUP(A181,'Socioeconomic factors'!B:E,2,FALSE)</f>
        <v>6.1</v>
      </c>
      <c r="H181">
        <f>VLOOKUP(A181,'Socioeconomic factors'!B:E,3,FALSE)</f>
        <v>26.8</v>
      </c>
      <c r="I181">
        <f>VLOOKUP(A181,'Socioeconomic factors'!B:E,4,FALSE)</f>
        <v>29982</v>
      </c>
      <c r="J181">
        <f>VLOOKUP(A181,'Health Indices'!D:G,3,FALSE)</f>
        <v>11.1</v>
      </c>
      <c r="K181">
        <f>VLOOKUP(A181,'Health Indices'!D:G,4,FALSE)</f>
        <v>35.7</v>
      </c>
      <c r="L181">
        <f t="shared" si="1"/>
        <v>0.8035355564</v>
      </c>
      <c r="M181">
        <f t="shared" si="2"/>
        <v>0.1607071113</v>
      </c>
      <c r="N181">
        <f t="shared" si="3"/>
        <v>0</v>
      </c>
    </row>
    <row r="182" ht="15.75" hidden="1" customHeight="1">
      <c r="A182" s="5" t="s">
        <v>2332</v>
      </c>
      <c r="B182" s="6">
        <v>40158.0</v>
      </c>
      <c r="C182" s="5">
        <v>27.0</v>
      </c>
      <c r="D182" s="5">
        <v>28.0</v>
      </c>
      <c r="E182" s="5">
        <v>6.0</v>
      </c>
      <c r="F182" s="5">
        <v>2.0</v>
      </c>
      <c r="G182">
        <f>VLOOKUP(A182,'Socioeconomic factors'!B:E,2,FALSE)</f>
        <v>10.4</v>
      </c>
      <c r="H182">
        <f>VLOOKUP(A182,'Socioeconomic factors'!B:E,3,FALSE)</f>
        <v>21.3</v>
      </c>
      <c r="I182">
        <f>VLOOKUP(A182,'Socioeconomic factors'!B:E,4,FALSE)</f>
        <v>38762</v>
      </c>
      <c r="J182">
        <f>VLOOKUP(A182,'Health Indices'!D:G,3,FALSE)</f>
        <v>11.6</v>
      </c>
      <c r="K182">
        <f>VLOOKUP(A182,'Health Indices'!D:G,4,FALSE)</f>
        <v>39.1</v>
      </c>
      <c r="L182">
        <f t="shared" si="1"/>
        <v>0.6723442403</v>
      </c>
      <c r="M182">
        <f t="shared" si="2"/>
        <v>0.1494098312</v>
      </c>
      <c r="N182">
        <f t="shared" si="3"/>
        <v>0.04980327706</v>
      </c>
    </row>
    <row r="183" ht="15.75" hidden="1" customHeight="1">
      <c r="A183" s="5" t="s">
        <v>2334</v>
      </c>
      <c r="B183" s="6">
        <v>16893.0</v>
      </c>
      <c r="C183" s="5">
        <v>6.0</v>
      </c>
      <c r="D183" s="5">
        <v>12.0</v>
      </c>
      <c r="E183" s="5">
        <v>1.0</v>
      </c>
      <c r="F183" s="5">
        <v>1.0</v>
      </c>
      <c r="G183">
        <f>VLOOKUP(A183,'Socioeconomic factors'!B:E,2,FALSE)</f>
        <v>13.9</v>
      </c>
      <c r="H183">
        <f>VLOOKUP(A183,'Socioeconomic factors'!B:E,3,FALSE)</f>
        <v>26.3</v>
      </c>
      <c r="I183">
        <f>VLOOKUP(A183,'Socioeconomic factors'!B:E,4,FALSE)</f>
        <v>31030</v>
      </c>
      <c r="J183">
        <f>VLOOKUP(A183,'Health Indices'!D:G,3,FALSE)</f>
        <v>9.5</v>
      </c>
      <c r="K183">
        <f>VLOOKUP(A183,'Health Indices'!D:G,4,FALSE)</f>
        <v>34.9</v>
      </c>
      <c r="L183">
        <f t="shared" si="1"/>
        <v>0.3551767004</v>
      </c>
      <c r="M183">
        <f t="shared" si="2"/>
        <v>0.05919611673</v>
      </c>
      <c r="N183">
        <f t="shared" si="3"/>
        <v>0.05919611673</v>
      </c>
    </row>
    <row r="184" ht="15.75" hidden="1" customHeight="1">
      <c r="A184" s="5" t="s">
        <v>2336</v>
      </c>
      <c r="B184" s="6">
        <v>219891.0</v>
      </c>
      <c r="C184" s="5">
        <v>157.0</v>
      </c>
      <c r="D184" s="5">
        <v>193.0</v>
      </c>
      <c r="E184" s="5">
        <v>33.0</v>
      </c>
      <c r="F184" s="5">
        <v>25.0</v>
      </c>
      <c r="G184">
        <f>VLOOKUP(A184,'Socioeconomic factors'!B:E,2,FALSE)</f>
        <v>7.1</v>
      </c>
      <c r="H184">
        <f>VLOOKUP(A184,'Socioeconomic factors'!B:E,3,FALSE)</f>
        <v>20.7</v>
      </c>
      <c r="I184">
        <f>VLOOKUP(A184,'Socioeconomic factors'!B:E,4,FALSE)</f>
        <v>41983</v>
      </c>
      <c r="J184">
        <f>VLOOKUP(A184,'Health Indices'!D:G,3,FALSE)</f>
        <v>10.3</v>
      </c>
      <c r="K184">
        <f>VLOOKUP(A184,'Health Indices'!D:G,4,FALSE)</f>
        <v>29.9</v>
      </c>
      <c r="L184">
        <f t="shared" si="1"/>
        <v>0.7139901133</v>
      </c>
      <c r="M184">
        <f t="shared" si="2"/>
        <v>0.150074355</v>
      </c>
      <c r="N184">
        <f t="shared" si="3"/>
        <v>0.1136926932</v>
      </c>
    </row>
    <row r="185" ht="15.75" hidden="1" customHeight="1">
      <c r="A185" s="5" t="s">
        <v>2338</v>
      </c>
      <c r="B185" s="6">
        <v>78532.0</v>
      </c>
      <c r="C185" s="5">
        <v>60.0</v>
      </c>
      <c r="D185" s="5">
        <v>46.0</v>
      </c>
      <c r="E185" s="5">
        <v>12.0</v>
      </c>
      <c r="F185" s="5">
        <v>10.0</v>
      </c>
      <c r="G185">
        <f>VLOOKUP(A185,'Socioeconomic factors'!B:E,2,FALSE)</f>
        <v>7.1</v>
      </c>
      <c r="H185">
        <f>VLOOKUP(A185,'Socioeconomic factors'!B:E,3,FALSE)</f>
        <v>18.1</v>
      </c>
      <c r="I185">
        <f>VLOOKUP(A185,'Socioeconomic factors'!B:E,4,FALSE)</f>
        <v>42852</v>
      </c>
      <c r="J185">
        <f>VLOOKUP(A185,'Health Indices'!D:G,3,FALSE)</f>
        <v>9.6</v>
      </c>
      <c r="K185">
        <f>VLOOKUP(A185,'Health Indices'!D:G,4,FALSE)</f>
        <v>38.4</v>
      </c>
      <c r="L185">
        <f t="shared" si="1"/>
        <v>0.7640197626</v>
      </c>
      <c r="M185">
        <f t="shared" si="2"/>
        <v>0.1528039525</v>
      </c>
      <c r="N185">
        <f t="shared" si="3"/>
        <v>0.1273366271</v>
      </c>
    </row>
    <row r="186" ht="15.75" hidden="1" customHeight="1">
      <c r="A186" s="5" t="s">
        <v>2340</v>
      </c>
      <c r="B186" s="6">
        <v>6886.0</v>
      </c>
      <c r="C186" s="5">
        <v>4.0</v>
      </c>
      <c r="D186" s="5">
        <v>2.0</v>
      </c>
      <c r="E186" s="5">
        <v>2.0</v>
      </c>
      <c r="F186" s="5">
        <v>1.0</v>
      </c>
      <c r="G186">
        <f>VLOOKUP(A186,'Socioeconomic factors'!B:E,2,FALSE)</f>
        <v>12.6</v>
      </c>
      <c r="H186">
        <f>VLOOKUP(A186,'Socioeconomic factors'!B:E,3,FALSE)</f>
        <v>26.1</v>
      </c>
      <c r="I186">
        <f>VLOOKUP(A186,'Socioeconomic factors'!B:E,4,FALSE)</f>
        <v>27165</v>
      </c>
      <c r="J186">
        <f>VLOOKUP(A186,'Health Indices'!D:G,3,FALSE)</f>
        <v>11.8</v>
      </c>
      <c r="K186">
        <f>VLOOKUP(A186,'Health Indices'!D:G,4,FALSE)</f>
        <v>37</v>
      </c>
      <c r="L186">
        <f t="shared" si="1"/>
        <v>0.5808887598</v>
      </c>
      <c r="M186">
        <f t="shared" si="2"/>
        <v>0.2904443799</v>
      </c>
      <c r="N186">
        <f t="shared" si="3"/>
        <v>0.14522219</v>
      </c>
    </row>
    <row r="187" ht="15.75" hidden="1" customHeight="1">
      <c r="A187" s="5" t="s">
        <v>2342</v>
      </c>
      <c r="B187" s="6">
        <v>21850.0</v>
      </c>
      <c r="C187" s="5">
        <v>9.0</v>
      </c>
      <c r="D187" s="5">
        <v>5.0</v>
      </c>
      <c r="E187" s="5">
        <v>2.0</v>
      </c>
      <c r="F187" s="5">
        <v>0.0</v>
      </c>
      <c r="G187">
        <f>VLOOKUP(A187,'Socioeconomic factors'!B:E,2,FALSE)</f>
        <v>8.1</v>
      </c>
      <c r="H187">
        <f>VLOOKUP(A187,'Socioeconomic factors'!B:E,3,FALSE)</f>
        <v>19.9</v>
      </c>
      <c r="I187">
        <f>VLOOKUP(A187,'Socioeconomic factors'!B:E,4,FALSE)</f>
        <v>37378</v>
      </c>
      <c r="J187">
        <f>VLOOKUP(A187,'Health Indices'!D:G,3,FALSE)</f>
        <v>11.4</v>
      </c>
      <c r="K187">
        <f>VLOOKUP(A187,'Health Indices'!D:G,4,FALSE)</f>
        <v>37.1</v>
      </c>
      <c r="L187">
        <f t="shared" si="1"/>
        <v>0.4118993135</v>
      </c>
      <c r="M187">
        <f t="shared" si="2"/>
        <v>0.09153318078</v>
      </c>
      <c r="N187">
        <f t="shared" si="3"/>
        <v>0</v>
      </c>
    </row>
    <row r="188" ht="15.75" hidden="1" customHeight="1">
      <c r="A188" s="5" t="s">
        <v>2344</v>
      </c>
      <c r="B188" s="6">
        <v>1608868.0</v>
      </c>
      <c r="C188" s="5">
        <v>1236.0</v>
      </c>
      <c r="D188" s="5">
        <v>1556.0</v>
      </c>
      <c r="E188" s="5">
        <v>377.0</v>
      </c>
      <c r="F188" s="5">
        <v>148.0</v>
      </c>
      <c r="G188">
        <f>VLOOKUP(A188,'Socioeconomic factors'!B:E,2,FALSE)</f>
        <v>9.6</v>
      </c>
      <c r="H188">
        <f>VLOOKUP(A188,'Socioeconomic factors'!B:E,3,FALSE)</f>
        <v>12.9</v>
      </c>
      <c r="I188">
        <f>VLOOKUP(A188,'Socioeconomic factors'!B:E,4,FALSE)</f>
        <v>73775</v>
      </c>
      <c r="J188">
        <f>VLOOKUP(A188,'Health Indices'!D:G,3,FALSE)</f>
        <v>8</v>
      </c>
      <c r="K188">
        <f>VLOOKUP(A188,'Health Indices'!D:G,4,FALSE)</f>
        <v>18.7</v>
      </c>
      <c r="L188">
        <f t="shared" si="1"/>
        <v>0.7682420186</v>
      </c>
      <c r="M188">
        <f t="shared" si="2"/>
        <v>0.2343262468</v>
      </c>
      <c r="N188">
        <f t="shared" si="3"/>
        <v>0.09199014462</v>
      </c>
    </row>
    <row r="189" ht="15.75" hidden="1" customHeight="1">
      <c r="A189" s="5" t="s">
        <v>2346</v>
      </c>
      <c r="B189" s="6">
        <v>1104.0</v>
      </c>
      <c r="C189" s="5">
        <v>2.0</v>
      </c>
      <c r="D189" s="5">
        <v>1.0</v>
      </c>
      <c r="E189" s="5">
        <v>0.0</v>
      </c>
      <c r="F189" s="5">
        <v>0.0</v>
      </c>
      <c r="G189">
        <f>VLOOKUP(A189,'Socioeconomic factors'!B:E,2,FALSE)</f>
        <v>6</v>
      </c>
      <c r="H189">
        <f>VLOOKUP(A189,'Socioeconomic factors'!B:E,3,FALSE)</f>
        <v>15.1</v>
      </c>
      <c r="I189">
        <f>VLOOKUP(A189,'Socioeconomic factors'!B:E,4,FALSE)</f>
        <v>61343</v>
      </c>
      <c r="J189">
        <f>VLOOKUP(A189,'Health Indices'!D:G,3,FALSE)</f>
        <v>7.7</v>
      </c>
      <c r="K189">
        <f>VLOOKUP(A189,'Health Indices'!D:G,4,FALSE)</f>
        <v>22.1</v>
      </c>
      <c r="L189">
        <f t="shared" si="1"/>
        <v>1.811594203</v>
      </c>
      <c r="M189">
        <f t="shared" si="2"/>
        <v>0</v>
      </c>
      <c r="N189">
        <f t="shared" si="3"/>
        <v>0</v>
      </c>
    </row>
    <row r="190" ht="15.75" hidden="1" customHeight="1">
      <c r="A190" s="5" t="s">
        <v>2348</v>
      </c>
      <c r="B190" s="6">
        <v>36739.0</v>
      </c>
      <c r="C190" s="5">
        <v>14.0</v>
      </c>
      <c r="D190" s="5">
        <v>40.0</v>
      </c>
      <c r="E190" s="5">
        <v>12.0</v>
      </c>
      <c r="F190" s="5">
        <v>4.0</v>
      </c>
      <c r="G190">
        <f>VLOOKUP(A190,'Socioeconomic factors'!B:E,2,FALSE)</f>
        <v>15.9</v>
      </c>
      <c r="H190">
        <f>VLOOKUP(A190,'Socioeconomic factors'!B:E,3,FALSE)</f>
        <v>13</v>
      </c>
      <c r="I190">
        <f>VLOOKUP(A190,'Socioeconomic factors'!B:E,4,FALSE)</f>
        <v>52964</v>
      </c>
      <c r="J190">
        <f>VLOOKUP(A190,'Health Indices'!D:G,3,FALSE)</f>
        <v>6.7</v>
      </c>
      <c r="K190">
        <f>VLOOKUP(A190,'Health Indices'!D:G,4,FALSE)</f>
        <v>24.9</v>
      </c>
      <c r="L190">
        <f t="shared" si="1"/>
        <v>0.3810664417</v>
      </c>
      <c r="M190">
        <f t="shared" si="2"/>
        <v>0.3266283786</v>
      </c>
      <c r="N190">
        <f t="shared" si="3"/>
        <v>0.1088761262</v>
      </c>
    </row>
    <row r="191" ht="15.75" hidden="1" customHeight="1">
      <c r="A191" s="5" t="s">
        <v>2350</v>
      </c>
      <c r="B191" s="6">
        <v>223974.0</v>
      </c>
      <c r="C191" s="5">
        <v>149.0</v>
      </c>
      <c r="D191" s="5">
        <v>140.0</v>
      </c>
      <c r="E191" s="5">
        <v>46.0</v>
      </c>
      <c r="F191" s="5">
        <v>18.0</v>
      </c>
      <c r="G191">
        <f>VLOOKUP(A191,'Socioeconomic factors'!B:E,2,FALSE)</f>
        <v>13.1</v>
      </c>
      <c r="H191">
        <f>VLOOKUP(A191,'Socioeconomic factors'!B:E,3,FALSE)</f>
        <v>21.5</v>
      </c>
      <c r="I191">
        <f>VLOOKUP(A191,'Socioeconomic factors'!B:E,4,FALSE)</f>
        <v>43165</v>
      </c>
      <c r="J191">
        <f>VLOOKUP(A191,'Health Indices'!D:G,3,FALSE)</f>
        <v>8.3</v>
      </c>
      <c r="K191">
        <f>VLOOKUP(A191,'Health Indices'!D:G,4,FALSE)</f>
        <v>25.4</v>
      </c>
      <c r="L191">
        <f t="shared" si="1"/>
        <v>0.6652557886</v>
      </c>
      <c r="M191">
        <f t="shared" si="2"/>
        <v>0.2053809817</v>
      </c>
      <c r="N191">
        <f t="shared" si="3"/>
        <v>0.08036647111</v>
      </c>
    </row>
    <row r="192" ht="15.75" hidden="1" customHeight="1">
      <c r="A192" s="5" t="s">
        <v>2352</v>
      </c>
      <c r="B192" s="6">
        <v>44589.0</v>
      </c>
      <c r="C192" s="5">
        <v>29.0</v>
      </c>
      <c r="D192" s="5">
        <v>38.0</v>
      </c>
      <c r="E192" s="5">
        <v>12.0</v>
      </c>
      <c r="F192" s="5">
        <v>4.0</v>
      </c>
      <c r="G192">
        <f>VLOOKUP(A192,'Socioeconomic factors'!B:E,2,FALSE)</f>
        <v>11.3</v>
      </c>
      <c r="H192">
        <f>VLOOKUP(A192,'Socioeconomic factors'!B:E,3,FALSE)</f>
        <v>12.1</v>
      </c>
      <c r="I192">
        <f>VLOOKUP(A192,'Socioeconomic factors'!B:E,4,FALSE)</f>
        <v>54936</v>
      </c>
      <c r="J192">
        <f>VLOOKUP(A192,'Health Indices'!D:G,3,FALSE)</f>
        <v>6.9</v>
      </c>
      <c r="K192">
        <f>VLOOKUP(A192,'Health Indices'!D:G,4,FALSE)</f>
        <v>25.3</v>
      </c>
      <c r="L192">
        <f t="shared" si="1"/>
        <v>0.650384624</v>
      </c>
      <c r="M192">
        <f t="shared" si="2"/>
        <v>0.269124672</v>
      </c>
      <c r="N192">
        <f t="shared" si="3"/>
        <v>0.089708224</v>
      </c>
    </row>
    <row r="193" ht="15.75" hidden="1" customHeight="1">
      <c r="A193" s="5" t="s">
        <v>2354</v>
      </c>
      <c r="B193" s="6">
        <v>21256.0</v>
      </c>
      <c r="C193" s="5">
        <v>9.0</v>
      </c>
      <c r="D193" s="5">
        <v>15.0</v>
      </c>
      <c r="E193" s="5">
        <v>9.0</v>
      </c>
      <c r="F193" s="5">
        <v>1.0</v>
      </c>
      <c r="G193">
        <f>VLOOKUP(A193,'Socioeconomic factors'!B:E,2,FALSE)</f>
        <v>12.4</v>
      </c>
      <c r="H193">
        <f>VLOOKUP(A193,'Socioeconomic factors'!B:E,3,FALSE)</f>
        <v>14.5</v>
      </c>
      <c r="I193">
        <f>VLOOKUP(A193,'Socioeconomic factors'!B:E,4,FALSE)</f>
        <v>50503</v>
      </c>
      <c r="J193">
        <f>VLOOKUP(A193,'Health Indices'!D:G,3,FALSE)</f>
        <v>8.9</v>
      </c>
      <c r="K193">
        <f>VLOOKUP(A193,'Health Indices'!D:G,4,FALSE)</f>
        <v>26.6</v>
      </c>
      <c r="L193">
        <f t="shared" si="1"/>
        <v>0.4234098607</v>
      </c>
      <c r="M193">
        <f t="shared" si="2"/>
        <v>0.4234098607</v>
      </c>
      <c r="N193">
        <f t="shared" si="3"/>
        <v>0.04704554008</v>
      </c>
    </row>
    <row r="194" ht="15.75" hidden="1" customHeight="1">
      <c r="A194" s="5" t="s">
        <v>2356</v>
      </c>
      <c r="B194" s="6">
        <v>1108996.0</v>
      </c>
      <c r="C194" s="5">
        <v>644.0</v>
      </c>
      <c r="D194" s="5">
        <v>752.0</v>
      </c>
      <c r="E194" s="5">
        <v>196.0</v>
      </c>
      <c r="F194" s="5">
        <v>127.0</v>
      </c>
      <c r="G194">
        <f>VLOOKUP(A194,'Socioeconomic factors'!B:E,2,FALSE)</f>
        <v>9.8</v>
      </c>
      <c r="H194">
        <f>VLOOKUP(A194,'Socioeconomic factors'!B:E,3,FALSE)</f>
        <v>10.7</v>
      </c>
      <c r="I194">
        <f>VLOOKUP(A194,'Socioeconomic factors'!B:E,4,FALSE)</f>
        <v>79799</v>
      </c>
      <c r="J194">
        <f>VLOOKUP(A194,'Health Indices'!D:G,3,FALSE)</f>
        <v>8.3</v>
      </c>
      <c r="K194">
        <f>VLOOKUP(A194,'Health Indices'!D:G,4,FALSE)</f>
        <v>23.9</v>
      </c>
      <c r="L194">
        <f t="shared" si="1"/>
        <v>0.5807054309</v>
      </c>
      <c r="M194">
        <f t="shared" si="2"/>
        <v>0.1767364355</v>
      </c>
      <c r="N194">
        <f t="shared" si="3"/>
        <v>0.1145179965</v>
      </c>
    </row>
    <row r="195" ht="15.75" hidden="1" customHeight="1">
      <c r="A195" s="5" t="s">
        <v>2358</v>
      </c>
      <c r="B195" s="6">
        <v>27252.0</v>
      </c>
      <c r="C195" s="5">
        <v>10.0</v>
      </c>
      <c r="D195" s="5">
        <v>21.0</v>
      </c>
      <c r="E195" s="5">
        <v>7.0</v>
      </c>
      <c r="F195" s="5">
        <v>0.0</v>
      </c>
      <c r="G195">
        <f>VLOOKUP(A195,'Socioeconomic factors'!B:E,2,FALSE)</f>
        <v>12.6</v>
      </c>
      <c r="H195">
        <f>VLOOKUP(A195,'Socioeconomic factors'!B:E,3,FALSE)</f>
        <v>22.4</v>
      </c>
      <c r="I195">
        <f>VLOOKUP(A195,'Socioeconomic factors'!B:E,4,FALSE)</f>
        <v>39302</v>
      </c>
      <c r="J195">
        <f>VLOOKUP(A195,'Health Indices'!D:G,3,FALSE)</f>
        <v>7.6</v>
      </c>
      <c r="K195">
        <f>VLOOKUP(A195,'Health Indices'!D:G,4,FALSE)</f>
        <v>24.2</v>
      </c>
      <c r="L195">
        <f t="shared" si="1"/>
        <v>0.3669455453</v>
      </c>
      <c r="M195">
        <f t="shared" si="2"/>
        <v>0.2568618817</v>
      </c>
      <c r="N195">
        <f t="shared" si="3"/>
        <v>0</v>
      </c>
    </row>
    <row r="196" ht="15.75" hidden="1" customHeight="1">
      <c r="A196" s="5" t="s">
        <v>2360</v>
      </c>
      <c r="B196" s="6">
        <v>183031.0</v>
      </c>
      <c r="C196" s="5">
        <v>108.0</v>
      </c>
      <c r="D196" s="5">
        <v>174.0</v>
      </c>
      <c r="E196" s="5">
        <v>33.0</v>
      </c>
      <c r="F196" s="5">
        <v>20.0</v>
      </c>
      <c r="G196">
        <f>VLOOKUP(A196,'Socioeconomic factors'!B:E,2,FALSE)</f>
        <v>11.3</v>
      </c>
      <c r="H196">
        <f>VLOOKUP(A196,'Socioeconomic factors'!B:E,3,FALSE)</f>
        <v>10.3</v>
      </c>
      <c r="I196">
        <f>VLOOKUP(A196,'Socioeconomic factors'!B:E,4,FALSE)</f>
        <v>68507</v>
      </c>
      <c r="J196">
        <f>VLOOKUP(A196,'Health Indices'!D:G,3,FALSE)</f>
        <v>6</v>
      </c>
      <c r="K196">
        <f>VLOOKUP(A196,'Health Indices'!D:G,4,FALSE)</f>
        <v>17.8</v>
      </c>
      <c r="L196">
        <f t="shared" si="1"/>
        <v>0.5900639782</v>
      </c>
      <c r="M196">
        <f t="shared" si="2"/>
        <v>0.1802973267</v>
      </c>
      <c r="N196">
        <f t="shared" si="3"/>
        <v>0.1092711071</v>
      </c>
    </row>
    <row r="197" ht="15.75" hidden="1" customHeight="1">
      <c r="A197" s="5" t="s">
        <v>2362</v>
      </c>
      <c r="B197" s="6">
        <v>963151.0</v>
      </c>
      <c r="C197" s="5">
        <v>599.0</v>
      </c>
      <c r="D197" s="5">
        <v>511.0</v>
      </c>
      <c r="E197" s="5">
        <v>250.0</v>
      </c>
      <c r="F197" s="5">
        <v>49.0</v>
      </c>
      <c r="G197">
        <f>VLOOKUP(A197,'Socioeconomic factors'!B:E,2,FALSE)</f>
        <v>14.3</v>
      </c>
      <c r="H197">
        <f>VLOOKUP(A197,'Socioeconomic factors'!B:E,3,FALSE)</f>
        <v>27.4</v>
      </c>
      <c r="I197">
        <f>VLOOKUP(A197,'Socioeconomic factors'!B:E,4,FALSE)</f>
        <v>45201</v>
      </c>
      <c r="J197">
        <f>VLOOKUP(A197,'Health Indices'!D:G,3,FALSE)</f>
        <v>9.5</v>
      </c>
      <c r="K197">
        <f>VLOOKUP(A197,'Health Indices'!D:G,4,FALSE)</f>
        <v>26.7</v>
      </c>
      <c r="L197">
        <f t="shared" si="1"/>
        <v>0.6219170203</v>
      </c>
      <c r="M197">
        <f t="shared" si="2"/>
        <v>0.2595646996</v>
      </c>
      <c r="N197">
        <f t="shared" si="3"/>
        <v>0.05087468112</v>
      </c>
    </row>
    <row r="198" ht="15.75" hidden="1" customHeight="1">
      <c r="A198" s="5" t="s">
        <v>2364</v>
      </c>
      <c r="B198" s="6">
        <v>27982.0</v>
      </c>
      <c r="C198" s="5">
        <v>14.0</v>
      </c>
      <c r="D198" s="5">
        <v>15.0</v>
      </c>
      <c r="E198" s="5">
        <v>9.0</v>
      </c>
      <c r="F198" s="5">
        <v>0.0</v>
      </c>
      <c r="G198">
        <f>VLOOKUP(A198,'Socioeconomic factors'!B:E,2,FALSE)</f>
        <v>13.5</v>
      </c>
      <c r="H198">
        <f>VLOOKUP(A198,'Socioeconomic factors'!B:E,3,FALSE)</f>
        <v>20</v>
      </c>
      <c r="I198">
        <f>VLOOKUP(A198,'Socioeconomic factors'!B:E,4,FALSE)</f>
        <v>40106</v>
      </c>
      <c r="J198">
        <f>VLOOKUP(A198,'Health Indices'!D:G,3,FALSE)</f>
        <v>7.1</v>
      </c>
      <c r="K198">
        <f>VLOOKUP(A198,'Health Indices'!D:G,4,FALSE)</f>
        <v>26.7</v>
      </c>
      <c r="L198">
        <f t="shared" si="1"/>
        <v>0.5003216353</v>
      </c>
      <c r="M198">
        <f t="shared" si="2"/>
        <v>0.321635337</v>
      </c>
      <c r="N198">
        <f t="shared" si="3"/>
        <v>0</v>
      </c>
    </row>
    <row r="199" ht="15.75" hidden="1" customHeight="1">
      <c r="A199" s="5" t="s">
        <v>2366</v>
      </c>
      <c r="B199" s="6">
        <v>134665.0</v>
      </c>
      <c r="C199" s="5">
        <v>92.0</v>
      </c>
      <c r="D199" s="5">
        <v>134.0</v>
      </c>
      <c r="E199" s="5">
        <v>45.0</v>
      </c>
      <c r="F199" s="5">
        <v>19.0</v>
      </c>
      <c r="G199">
        <f>VLOOKUP(A199,'Socioeconomic factors'!B:E,2,FALSE)</f>
        <v>11.3</v>
      </c>
      <c r="H199">
        <f>VLOOKUP(A199,'Socioeconomic factors'!B:E,3,FALSE)</f>
        <v>20.8</v>
      </c>
      <c r="I199">
        <f>VLOOKUP(A199,'Socioeconomic factors'!B:E,4,FALSE)</f>
        <v>42153</v>
      </c>
      <c r="J199">
        <f>VLOOKUP(A199,'Health Indices'!D:G,3,FALSE)</f>
        <v>7.3</v>
      </c>
      <c r="K199">
        <f>VLOOKUP(A199,'Health Indices'!D:G,4,FALSE)</f>
        <v>27.4</v>
      </c>
      <c r="L199">
        <f t="shared" si="1"/>
        <v>0.683176772</v>
      </c>
      <c r="M199">
        <f t="shared" si="2"/>
        <v>0.3341625515</v>
      </c>
      <c r="N199">
        <f t="shared" si="3"/>
        <v>0.1410908551</v>
      </c>
    </row>
    <row r="200" ht="15.75" hidden="1" customHeight="1">
      <c r="A200" s="5" t="s">
        <v>2368</v>
      </c>
      <c r="B200" s="6">
        <v>178866.0</v>
      </c>
      <c r="C200" s="5">
        <v>101.0</v>
      </c>
      <c r="D200" s="5">
        <v>78.0</v>
      </c>
      <c r="E200" s="5">
        <v>34.0</v>
      </c>
      <c r="F200" s="5">
        <v>12.0</v>
      </c>
      <c r="G200">
        <f>VLOOKUP(A200,'Socioeconomic factors'!B:E,2,FALSE)</f>
        <v>18.1</v>
      </c>
      <c r="H200">
        <f>VLOOKUP(A200,'Socioeconomic factors'!B:E,3,FALSE)</f>
        <v>23.4</v>
      </c>
      <c r="I200">
        <f>VLOOKUP(A200,'Socioeconomic factors'!B:E,4,FALSE)</f>
        <v>41772</v>
      </c>
      <c r="J200">
        <f>VLOOKUP(A200,'Health Indices'!D:G,3,FALSE)</f>
        <v>8.3</v>
      </c>
      <c r="K200">
        <f>VLOOKUP(A200,'Health Indices'!D:G,4,FALSE)</f>
        <v>28</v>
      </c>
      <c r="L200">
        <f t="shared" si="1"/>
        <v>0.5646685228</v>
      </c>
      <c r="M200">
        <f t="shared" si="2"/>
        <v>0.1900864334</v>
      </c>
      <c r="N200">
        <f t="shared" si="3"/>
        <v>0.06708932944</v>
      </c>
    </row>
    <row r="201" ht="15.75" hidden="1" customHeight="1">
      <c r="A201" s="5" t="s">
        <v>2370</v>
      </c>
      <c r="B201" s="6">
        <v>18410.0</v>
      </c>
      <c r="C201" s="5">
        <v>14.0</v>
      </c>
      <c r="D201" s="5">
        <v>30.0</v>
      </c>
      <c r="E201" s="5">
        <v>4.0</v>
      </c>
      <c r="F201" s="5">
        <v>1.0</v>
      </c>
      <c r="G201">
        <f>VLOOKUP(A201,'Socioeconomic factors'!B:E,2,FALSE)</f>
        <v>7.9</v>
      </c>
      <c r="H201">
        <f>VLOOKUP(A201,'Socioeconomic factors'!B:E,3,FALSE)</f>
        <v>13.7</v>
      </c>
      <c r="I201">
        <f>VLOOKUP(A201,'Socioeconomic factors'!B:E,4,FALSE)</f>
        <v>45625</v>
      </c>
      <c r="J201">
        <f>VLOOKUP(A201,'Health Indices'!D:G,3,FALSE)</f>
        <v>7.2</v>
      </c>
      <c r="K201">
        <f>VLOOKUP(A201,'Health Indices'!D:G,4,FALSE)</f>
        <v>23.5</v>
      </c>
      <c r="L201">
        <f t="shared" si="1"/>
        <v>0.7604562738</v>
      </c>
      <c r="M201">
        <f t="shared" si="2"/>
        <v>0.2172732211</v>
      </c>
      <c r="N201">
        <f t="shared" si="3"/>
        <v>0.05431830527</v>
      </c>
    </row>
    <row r="202" ht="15.75" hidden="1" customHeight="1">
      <c r="A202" s="5" t="s">
        <v>2372</v>
      </c>
      <c r="B202" s="6">
        <v>872138.0</v>
      </c>
      <c r="C202" s="5">
        <v>550.0</v>
      </c>
      <c r="D202" s="5">
        <v>438.0</v>
      </c>
      <c r="E202" s="5">
        <v>185.0</v>
      </c>
      <c r="F202" s="5">
        <v>42.0</v>
      </c>
      <c r="G202">
        <f>VLOOKUP(A202,'Socioeconomic factors'!B:E,2,FALSE)</f>
        <v>13.2</v>
      </c>
      <c r="H202">
        <f>VLOOKUP(A202,'Socioeconomic factors'!B:E,3,FALSE)</f>
        <v>23.4</v>
      </c>
      <c r="I202">
        <f>VLOOKUP(A202,'Socioeconomic factors'!B:E,4,FALSE)</f>
        <v>48574</v>
      </c>
      <c r="J202">
        <f>VLOOKUP(A202,'Health Indices'!D:G,3,FALSE)</f>
        <v>9</v>
      </c>
      <c r="K202">
        <f>VLOOKUP(A202,'Health Indices'!D:G,4,FALSE)</f>
        <v>31.4</v>
      </c>
      <c r="L202">
        <f t="shared" si="1"/>
        <v>0.6306341428</v>
      </c>
      <c r="M202">
        <f t="shared" si="2"/>
        <v>0.2121223935</v>
      </c>
      <c r="N202">
        <f t="shared" si="3"/>
        <v>0.04815751636</v>
      </c>
    </row>
    <row r="203" ht="15.75" hidden="1" customHeight="1">
      <c r="A203" s="5" t="s">
        <v>2374</v>
      </c>
      <c r="B203" s="6">
        <v>149669.0</v>
      </c>
      <c r="C203" s="5">
        <v>87.0</v>
      </c>
      <c r="D203" s="5">
        <v>45.0</v>
      </c>
      <c r="E203" s="5">
        <v>31.0</v>
      </c>
      <c r="F203" s="5">
        <v>7.0</v>
      </c>
      <c r="G203">
        <f>VLOOKUP(A203,'Socioeconomic factors'!B:E,2,FALSE)</f>
        <v>14.2</v>
      </c>
      <c r="H203">
        <f>VLOOKUP(A203,'Socioeconomic factors'!B:E,3,FALSE)</f>
        <v>22.7</v>
      </c>
      <c r="I203">
        <f>VLOOKUP(A203,'Socioeconomic factors'!B:E,4,FALSE)</f>
        <v>47341</v>
      </c>
      <c r="J203">
        <f>VLOOKUP(A203,'Health Indices'!D:G,3,FALSE)</f>
        <v>7.9</v>
      </c>
      <c r="K203">
        <f>VLOOKUP(A203,'Health Indices'!D:G,4,FALSE)</f>
        <v>25.9</v>
      </c>
      <c r="L203">
        <f t="shared" si="1"/>
        <v>0.5812826972</v>
      </c>
      <c r="M203">
        <f t="shared" si="2"/>
        <v>0.2071237197</v>
      </c>
      <c r="N203">
        <f t="shared" si="3"/>
        <v>0.04676987218</v>
      </c>
    </row>
    <row r="204" ht="15.75" hidden="1" customHeight="1">
      <c r="A204" s="5" t="s">
        <v>2376</v>
      </c>
      <c r="B204" s="6">
        <v>64099.0</v>
      </c>
      <c r="C204" s="5">
        <v>33.0</v>
      </c>
      <c r="D204" s="5">
        <v>42.0</v>
      </c>
      <c r="E204" s="5">
        <v>22.0</v>
      </c>
      <c r="F204" s="5">
        <v>4.0</v>
      </c>
      <c r="G204">
        <f>VLOOKUP(A204,'Socioeconomic factors'!B:E,2,FALSE)</f>
        <v>16.6</v>
      </c>
      <c r="H204">
        <f>VLOOKUP(A204,'Socioeconomic factors'!B:E,3,FALSE)</f>
        <v>24.3</v>
      </c>
      <c r="I204">
        <f>VLOOKUP(A204,'Socioeconomic factors'!B:E,4,FALSE)</f>
        <v>35997</v>
      </c>
      <c r="J204">
        <f>VLOOKUP(A204,'Health Indices'!D:G,3,FALSE)</f>
        <v>8</v>
      </c>
      <c r="K204">
        <f>VLOOKUP(A204,'Health Indices'!D:G,4,FALSE)</f>
        <v>26</v>
      </c>
      <c r="L204">
        <f t="shared" si="1"/>
        <v>0.5148286245</v>
      </c>
      <c r="M204">
        <f t="shared" si="2"/>
        <v>0.343219083</v>
      </c>
      <c r="N204">
        <f t="shared" si="3"/>
        <v>0.06240346963</v>
      </c>
    </row>
    <row r="205" ht="15.75" hidden="1" customHeight="1">
      <c r="A205" s="5" t="s">
        <v>2378</v>
      </c>
      <c r="B205" s="6">
        <v>31714.0</v>
      </c>
      <c r="C205" s="5">
        <v>13.0</v>
      </c>
      <c r="D205" s="5">
        <v>15.0</v>
      </c>
      <c r="E205" s="5">
        <v>7.0</v>
      </c>
      <c r="F205" s="5">
        <v>4.0</v>
      </c>
      <c r="G205">
        <f>VLOOKUP(A205,'Socioeconomic factors'!B:E,2,FALSE)</f>
        <v>13.4</v>
      </c>
      <c r="H205">
        <f>VLOOKUP(A205,'Socioeconomic factors'!B:E,3,FALSE)</f>
        <v>17.1</v>
      </c>
      <c r="I205">
        <f>VLOOKUP(A205,'Socioeconomic factors'!B:E,4,FALSE)</f>
        <v>53351</v>
      </c>
      <c r="J205">
        <f>VLOOKUP(A205,'Health Indices'!D:G,3,FALSE)</f>
        <v>7.9</v>
      </c>
      <c r="K205">
        <f>VLOOKUP(A205,'Health Indices'!D:G,4,FALSE)</f>
        <v>25.6</v>
      </c>
      <c r="L205">
        <f t="shared" si="1"/>
        <v>0.4099136028</v>
      </c>
      <c r="M205">
        <f t="shared" si="2"/>
        <v>0.2207227092</v>
      </c>
      <c r="N205">
        <f t="shared" si="3"/>
        <v>0.1261272624</v>
      </c>
    </row>
    <row r="206" ht="15.75" hidden="1" customHeight="1">
      <c r="A206" s="5" t="s">
        <v>2380</v>
      </c>
      <c r="B206" s="6">
        <v>1.0066615E7</v>
      </c>
      <c r="C206" s="5">
        <v>7798.0</v>
      </c>
      <c r="D206" s="5">
        <v>7821.0</v>
      </c>
      <c r="E206" s="5">
        <v>2076.0</v>
      </c>
      <c r="F206" s="5">
        <v>845.0</v>
      </c>
      <c r="G206">
        <f>VLOOKUP(A206,'Socioeconomic factors'!B:E,2,FALSE)</f>
        <v>11</v>
      </c>
      <c r="H206">
        <f>VLOOKUP(A206,'Socioeconomic factors'!B:E,3,FALSE)</f>
        <v>18.4</v>
      </c>
      <c r="I206">
        <f>VLOOKUP(A206,'Socioeconomic factors'!B:E,4,FALSE)</f>
        <v>55870</v>
      </c>
      <c r="J206">
        <f>VLOOKUP(A206,'Health Indices'!D:G,3,FALSE)</f>
        <v>8.8</v>
      </c>
      <c r="K206">
        <f>VLOOKUP(A206,'Health Indices'!D:G,4,FALSE)</f>
        <v>21.4</v>
      </c>
      <c r="L206">
        <f t="shared" si="1"/>
        <v>0.7746397374</v>
      </c>
      <c r="M206">
        <f t="shared" si="2"/>
        <v>0.206226224</v>
      </c>
      <c r="N206">
        <f t="shared" si="3"/>
        <v>0.08394082817</v>
      </c>
    </row>
    <row r="207" ht="15.75" hidden="1" customHeight="1">
      <c r="A207" s="5" t="s">
        <v>2382</v>
      </c>
      <c r="B207" s="6">
        <v>154071.0</v>
      </c>
      <c r="C207" s="5">
        <v>78.0</v>
      </c>
      <c r="D207" s="5">
        <v>53.0</v>
      </c>
      <c r="E207" s="5">
        <v>38.0</v>
      </c>
      <c r="F207" s="5">
        <v>7.0</v>
      </c>
      <c r="G207">
        <f>VLOOKUP(A207,'Socioeconomic factors'!B:E,2,FALSE)</f>
        <v>9.5</v>
      </c>
      <c r="H207">
        <f>VLOOKUP(A207,'Socioeconomic factors'!B:E,3,FALSE)</f>
        <v>23.2</v>
      </c>
      <c r="I207">
        <f>VLOOKUP(A207,'Socioeconomic factors'!B:E,4,FALSE)</f>
        <v>45490</v>
      </c>
      <c r="J207">
        <f>VLOOKUP(A207,'Health Indices'!D:G,3,FALSE)</f>
        <v>7.5</v>
      </c>
      <c r="K207">
        <f>VLOOKUP(A207,'Health Indices'!D:G,4,FALSE)</f>
        <v>26.2</v>
      </c>
      <c r="L207">
        <f t="shared" si="1"/>
        <v>0.5062601009</v>
      </c>
      <c r="M207">
        <f t="shared" si="2"/>
        <v>0.2466395363</v>
      </c>
      <c r="N207">
        <f t="shared" si="3"/>
        <v>0.0454335988</v>
      </c>
    </row>
    <row r="208" ht="15.75" hidden="1" customHeight="1">
      <c r="A208" s="5" t="s">
        <v>2384</v>
      </c>
      <c r="B208" s="6">
        <v>260516.0</v>
      </c>
      <c r="C208" s="5">
        <v>185.0</v>
      </c>
      <c r="D208" s="5">
        <v>314.0</v>
      </c>
      <c r="E208" s="5">
        <v>71.0</v>
      </c>
      <c r="F208" s="5">
        <v>66.0</v>
      </c>
      <c r="G208">
        <f>VLOOKUP(A208,'Socioeconomic factors'!B:E,2,FALSE)</f>
        <v>7.2</v>
      </c>
      <c r="H208">
        <f>VLOOKUP(A208,'Socioeconomic factors'!B:E,3,FALSE)</f>
        <v>8.8</v>
      </c>
      <c r="I208">
        <f>VLOOKUP(A208,'Socioeconomic factors'!B:E,4,FALSE)</f>
        <v>91529</v>
      </c>
      <c r="J208">
        <f>VLOOKUP(A208,'Health Indices'!D:G,3,FALSE)</f>
        <v>5.3</v>
      </c>
      <c r="K208">
        <f>VLOOKUP(A208,'Health Indices'!D:G,4,FALSE)</f>
        <v>17.4</v>
      </c>
      <c r="L208">
        <f t="shared" si="1"/>
        <v>0.7101291283</v>
      </c>
      <c r="M208">
        <f t="shared" si="2"/>
        <v>0.2725360439</v>
      </c>
      <c r="N208">
        <f t="shared" si="3"/>
        <v>0.2533433647</v>
      </c>
    </row>
    <row r="209" ht="15.75" hidden="1" customHeight="1">
      <c r="A209" s="5" t="s">
        <v>2386</v>
      </c>
      <c r="B209" s="6">
        <v>17658.0</v>
      </c>
      <c r="C209" s="5">
        <v>8.0</v>
      </c>
      <c r="D209" s="5">
        <v>13.0</v>
      </c>
      <c r="E209" s="5">
        <v>10.0</v>
      </c>
      <c r="F209" s="5">
        <v>2.0</v>
      </c>
      <c r="G209">
        <f>VLOOKUP(A209,'Socioeconomic factors'!B:E,2,FALSE)</f>
        <v>13.2</v>
      </c>
      <c r="H209">
        <f>VLOOKUP(A209,'Socioeconomic factors'!B:E,3,FALSE)</f>
        <v>16.3</v>
      </c>
      <c r="I209">
        <f>VLOOKUP(A209,'Socioeconomic factors'!B:E,4,FALSE)</f>
        <v>50560</v>
      </c>
      <c r="J209">
        <f>VLOOKUP(A209,'Health Indices'!D:G,3,FALSE)</f>
        <v>6.8</v>
      </c>
      <c r="K209">
        <f>VLOOKUP(A209,'Health Indices'!D:G,4,FALSE)</f>
        <v>24.3</v>
      </c>
      <c r="L209">
        <f t="shared" si="1"/>
        <v>0.4530524408</v>
      </c>
      <c r="M209">
        <f t="shared" si="2"/>
        <v>0.566315551</v>
      </c>
      <c r="N209">
        <f t="shared" si="3"/>
        <v>0.1132631102</v>
      </c>
    </row>
    <row r="210" ht="15.75" hidden="1" customHeight="1">
      <c r="A210" s="5" t="s">
        <v>2388</v>
      </c>
      <c r="B210" s="6">
        <v>87449.0</v>
      </c>
      <c r="C210" s="5">
        <v>52.0</v>
      </c>
      <c r="D210" s="5">
        <v>111.0</v>
      </c>
      <c r="E210" s="5">
        <v>47.0</v>
      </c>
      <c r="F210" s="5">
        <v>14.0</v>
      </c>
      <c r="G210">
        <f>VLOOKUP(A210,'Socioeconomic factors'!B:E,2,FALSE)</f>
        <v>12.3</v>
      </c>
      <c r="H210">
        <f>VLOOKUP(A210,'Socioeconomic factors'!B:E,3,FALSE)</f>
        <v>20.2</v>
      </c>
      <c r="I210">
        <f>VLOOKUP(A210,'Socioeconomic factors'!B:E,4,FALSE)</f>
        <v>43290</v>
      </c>
      <c r="J210">
        <f>VLOOKUP(A210,'Health Indices'!D:G,3,FALSE)</f>
        <v>6.7</v>
      </c>
      <c r="K210">
        <f>VLOOKUP(A210,'Health Indices'!D:G,4,FALSE)</f>
        <v>24.7</v>
      </c>
      <c r="L210">
        <f t="shared" si="1"/>
        <v>0.5946323</v>
      </c>
      <c r="M210">
        <f t="shared" si="2"/>
        <v>0.5374561173</v>
      </c>
      <c r="N210">
        <f t="shared" si="3"/>
        <v>0.1600933115</v>
      </c>
    </row>
    <row r="211" ht="15.75" hidden="1" customHeight="1">
      <c r="A211" s="5" t="s">
        <v>2390</v>
      </c>
      <c r="B211" s="6">
        <v>265139.0</v>
      </c>
      <c r="C211" s="5">
        <v>129.0</v>
      </c>
      <c r="D211" s="5">
        <v>92.0</v>
      </c>
      <c r="E211" s="5">
        <v>64.0</v>
      </c>
      <c r="F211" s="5">
        <v>16.0</v>
      </c>
      <c r="G211">
        <f>VLOOKUP(A211,'Socioeconomic factors'!B:E,2,FALSE)</f>
        <v>17.5</v>
      </c>
      <c r="H211">
        <f>VLOOKUP(A211,'Socioeconomic factors'!B:E,3,FALSE)</f>
        <v>25.6</v>
      </c>
      <c r="I211">
        <f>VLOOKUP(A211,'Socioeconomic factors'!B:E,4,FALSE)</f>
        <v>43066</v>
      </c>
      <c r="J211">
        <f>VLOOKUP(A211,'Health Indices'!D:G,3,FALSE)</f>
        <v>8.9</v>
      </c>
      <c r="K211">
        <f>VLOOKUP(A211,'Health Indices'!D:G,4,FALSE)</f>
        <v>26.2</v>
      </c>
      <c r="L211">
        <f t="shared" si="1"/>
        <v>0.4865372503</v>
      </c>
      <c r="M211">
        <f t="shared" si="2"/>
        <v>0.2413828218</v>
      </c>
      <c r="N211">
        <f t="shared" si="3"/>
        <v>0.06034570546</v>
      </c>
    </row>
    <row r="212" ht="15.75" hidden="1" customHeight="1">
      <c r="A212" s="5" t="s">
        <v>2392</v>
      </c>
      <c r="B212" s="6">
        <v>9010.0</v>
      </c>
      <c r="C212" s="5">
        <v>3.0</v>
      </c>
      <c r="D212" s="5">
        <v>8.0</v>
      </c>
      <c r="E212" s="5">
        <v>5.0</v>
      </c>
      <c r="F212" s="5">
        <v>0.0</v>
      </c>
      <c r="G212">
        <f>VLOOKUP(A212,'Socioeconomic factors'!B:E,2,FALSE)</f>
        <v>12.3</v>
      </c>
      <c r="H212">
        <f>VLOOKUP(A212,'Socioeconomic factors'!B:E,3,FALSE)</f>
        <v>21</v>
      </c>
      <c r="I212">
        <f>VLOOKUP(A212,'Socioeconomic factors'!B:E,4,FALSE)</f>
        <v>38560</v>
      </c>
      <c r="J212">
        <f>VLOOKUP(A212,'Health Indices'!D:G,3,FALSE)</f>
        <v>7.7</v>
      </c>
      <c r="K212">
        <f>VLOOKUP(A212,'Health Indices'!D:G,4,FALSE)</f>
        <v>22.5</v>
      </c>
      <c r="L212">
        <f t="shared" si="1"/>
        <v>0.332963374</v>
      </c>
      <c r="M212">
        <f t="shared" si="2"/>
        <v>0.5549389567</v>
      </c>
      <c r="N212">
        <f t="shared" si="3"/>
        <v>0</v>
      </c>
    </row>
    <row r="213" ht="15.75" hidden="1" customHeight="1">
      <c r="A213" s="5" t="s">
        <v>2394</v>
      </c>
      <c r="B213" s="6">
        <v>14045.0</v>
      </c>
      <c r="C213" s="5">
        <v>17.0</v>
      </c>
      <c r="D213" s="5">
        <v>37.0</v>
      </c>
      <c r="E213" s="5">
        <v>5.0</v>
      </c>
      <c r="F213" s="5">
        <v>2.0</v>
      </c>
      <c r="G213">
        <f>VLOOKUP(A213,'Socioeconomic factors'!B:E,2,FALSE)</f>
        <v>11.9</v>
      </c>
      <c r="H213">
        <f>VLOOKUP(A213,'Socioeconomic factors'!B:E,3,FALSE)</f>
        <v>5</v>
      </c>
      <c r="I213">
        <f>VLOOKUP(A213,'Socioeconomic factors'!B:E,4,FALSE)</f>
        <v>61814</v>
      </c>
      <c r="J213">
        <f>VLOOKUP(A213,'Health Indices'!D:G,3,FALSE)</f>
        <v>6.9</v>
      </c>
      <c r="K213">
        <f>VLOOKUP(A213,'Health Indices'!D:G,4,FALSE)</f>
        <v>22.4</v>
      </c>
      <c r="L213">
        <f t="shared" si="1"/>
        <v>1.210395158</v>
      </c>
      <c r="M213">
        <f t="shared" si="2"/>
        <v>0.355998576</v>
      </c>
      <c r="N213">
        <f t="shared" si="3"/>
        <v>0.1423994304</v>
      </c>
    </row>
    <row r="214" ht="15.75" hidden="1" customHeight="1">
      <c r="A214" s="5" t="s">
        <v>2396</v>
      </c>
      <c r="B214" s="6">
        <v>429902.0</v>
      </c>
      <c r="C214" s="5">
        <v>252.0</v>
      </c>
      <c r="D214" s="5">
        <v>374.0</v>
      </c>
      <c r="E214" s="5">
        <v>113.0</v>
      </c>
      <c r="F214" s="5">
        <v>24.0</v>
      </c>
      <c r="G214">
        <f>VLOOKUP(A214,'Socioeconomic factors'!B:E,2,FALSE)</f>
        <v>9.6</v>
      </c>
      <c r="H214">
        <f>VLOOKUP(A214,'Socioeconomic factors'!B:E,3,FALSE)</f>
        <v>17.2</v>
      </c>
      <c r="I214">
        <f>VLOOKUP(A214,'Socioeconomic factors'!B:E,4,FALSE)</f>
        <v>58582</v>
      </c>
      <c r="J214">
        <f>VLOOKUP(A214,'Health Indices'!D:G,3,FALSE)</f>
        <v>6.9</v>
      </c>
      <c r="K214">
        <f>VLOOKUP(A214,'Health Indices'!D:G,4,FALSE)</f>
        <v>24.5</v>
      </c>
      <c r="L214">
        <f t="shared" si="1"/>
        <v>0.5861801062</v>
      </c>
      <c r="M214">
        <f t="shared" si="2"/>
        <v>0.2628506032</v>
      </c>
      <c r="N214">
        <f t="shared" si="3"/>
        <v>0.05582667678</v>
      </c>
    </row>
    <row r="215" ht="15.75" hidden="1" customHeight="1">
      <c r="A215" s="5" t="s">
        <v>2398</v>
      </c>
      <c r="B215" s="6">
        <v>141097.0</v>
      </c>
      <c r="C215" s="5">
        <v>79.0</v>
      </c>
      <c r="D215" s="5">
        <v>143.0</v>
      </c>
      <c r="E215" s="5">
        <v>42.0</v>
      </c>
      <c r="F215" s="5">
        <v>25.0</v>
      </c>
      <c r="G215">
        <f>VLOOKUP(A215,'Socioeconomic factors'!B:E,2,FALSE)</f>
        <v>8.4</v>
      </c>
      <c r="H215">
        <f>VLOOKUP(A215,'Socioeconomic factors'!B:E,3,FALSE)</f>
        <v>10.3</v>
      </c>
      <c r="I215">
        <f>VLOOKUP(A215,'Socioeconomic factors'!B:E,4,FALSE)</f>
        <v>70925</v>
      </c>
      <c r="J215">
        <f>VLOOKUP(A215,'Health Indices'!D:G,3,FALSE)</f>
        <v>7</v>
      </c>
      <c r="K215">
        <f>VLOOKUP(A215,'Health Indices'!D:G,4,FALSE)</f>
        <v>22.8</v>
      </c>
      <c r="L215">
        <f t="shared" si="1"/>
        <v>0.5598985095</v>
      </c>
      <c r="M215">
        <f t="shared" si="2"/>
        <v>0.297667562</v>
      </c>
      <c r="N215">
        <f t="shared" si="3"/>
        <v>0.1771830726</v>
      </c>
    </row>
    <row r="216" ht="15.75" hidden="1" customHeight="1">
      <c r="A216" s="5" t="s">
        <v>2400</v>
      </c>
      <c r="B216" s="6">
        <v>98796.0</v>
      </c>
      <c r="C216" s="5">
        <v>62.0</v>
      </c>
      <c r="D216" s="5">
        <v>92.0</v>
      </c>
      <c r="E216" s="5">
        <v>27.0</v>
      </c>
      <c r="F216" s="5">
        <v>18.0</v>
      </c>
      <c r="G216">
        <f>VLOOKUP(A216,'Socioeconomic factors'!B:E,2,FALSE)</f>
        <v>10.7</v>
      </c>
      <c r="H216">
        <f>VLOOKUP(A216,'Socioeconomic factors'!B:E,3,FALSE)</f>
        <v>12.4</v>
      </c>
      <c r="I216">
        <f>VLOOKUP(A216,'Socioeconomic factors'!B:E,4,FALSE)</f>
        <v>56949</v>
      </c>
      <c r="J216">
        <f>VLOOKUP(A216,'Health Indices'!D:G,3,FALSE)</f>
        <v>6.5</v>
      </c>
      <c r="K216">
        <f>VLOOKUP(A216,'Health Indices'!D:G,4,FALSE)</f>
        <v>20.4</v>
      </c>
      <c r="L216">
        <f t="shared" si="1"/>
        <v>0.6275557715</v>
      </c>
      <c r="M216">
        <f t="shared" si="2"/>
        <v>0.2732904166</v>
      </c>
      <c r="N216">
        <f t="shared" si="3"/>
        <v>0.1821936111</v>
      </c>
    </row>
    <row r="217" ht="15.75" hidden="1" customHeight="1">
      <c r="A217" s="5" t="s">
        <v>2402</v>
      </c>
      <c r="B217" s="6">
        <v>3134438.0</v>
      </c>
      <c r="C217" s="5">
        <v>2790.0</v>
      </c>
      <c r="D217" s="5">
        <v>2699.0</v>
      </c>
      <c r="E217" s="5">
        <v>529.0</v>
      </c>
      <c r="F217" s="5">
        <v>356.0</v>
      </c>
      <c r="G217">
        <f>VLOOKUP(A217,'Socioeconomic factors'!B:E,2,FALSE)</f>
        <v>8.8</v>
      </c>
      <c r="H217">
        <f>VLOOKUP(A217,'Socioeconomic factors'!B:E,3,FALSE)</f>
        <v>12.8</v>
      </c>
      <c r="I217">
        <f>VLOOKUP(A217,'Socioeconomic factors'!B:E,4,FALSE)</f>
        <v>75998</v>
      </c>
      <c r="J217">
        <f>VLOOKUP(A217,'Health Indices'!D:G,3,FALSE)</f>
        <v>7.2</v>
      </c>
      <c r="K217">
        <f>VLOOKUP(A217,'Health Indices'!D:G,4,FALSE)</f>
        <v>19</v>
      </c>
      <c r="L217">
        <f t="shared" si="1"/>
        <v>0.8901117202</v>
      </c>
      <c r="M217">
        <f t="shared" si="2"/>
        <v>0.1687702867</v>
      </c>
      <c r="N217">
        <f t="shared" si="3"/>
        <v>0.1135769794</v>
      </c>
    </row>
    <row r="218" ht="15.75" hidden="1" customHeight="1">
      <c r="A218" s="5" t="s">
        <v>2404</v>
      </c>
      <c r="B218" s="6">
        <v>370486.0</v>
      </c>
      <c r="C218" s="5">
        <v>311.0</v>
      </c>
      <c r="D218" s="5">
        <v>306.0</v>
      </c>
      <c r="E218" s="5">
        <v>66.0</v>
      </c>
      <c r="F218" s="5">
        <v>53.0</v>
      </c>
      <c r="G218">
        <f>VLOOKUP(A218,'Socioeconomic factors'!B:E,2,FALSE)</f>
        <v>9.3</v>
      </c>
      <c r="H218">
        <f>VLOOKUP(A218,'Socioeconomic factors'!B:E,3,FALSE)</f>
        <v>8.9</v>
      </c>
      <c r="I218">
        <f>VLOOKUP(A218,'Socioeconomic factors'!B:E,4,FALSE)</f>
        <v>73747</v>
      </c>
      <c r="J218">
        <f>VLOOKUP(A218,'Health Indices'!D:G,3,FALSE)</f>
        <v>6.5</v>
      </c>
      <c r="K218">
        <f>VLOOKUP(A218,'Health Indices'!D:G,4,FALSE)</f>
        <v>20.3</v>
      </c>
      <c r="L218">
        <f t="shared" si="1"/>
        <v>0.8394379275</v>
      </c>
      <c r="M218">
        <f t="shared" si="2"/>
        <v>0.1781443833</v>
      </c>
      <c r="N218">
        <f t="shared" si="3"/>
        <v>0.1430553381</v>
      </c>
    </row>
    <row r="219" ht="15.75" hidden="1" customHeight="1">
      <c r="A219" s="5" t="s">
        <v>2406</v>
      </c>
      <c r="B219" s="6">
        <v>18573.0</v>
      </c>
      <c r="C219" s="5">
        <v>10.0</v>
      </c>
      <c r="D219" s="5">
        <v>38.0</v>
      </c>
      <c r="E219" s="5">
        <v>10.0</v>
      </c>
      <c r="F219" s="5">
        <v>3.0</v>
      </c>
      <c r="G219">
        <f>VLOOKUP(A219,'Socioeconomic factors'!B:E,2,FALSE)</f>
        <v>16.7</v>
      </c>
      <c r="H219">
        <f>VLOOKUP(A219,'Socioeconomic factors'!B:E,3,FALSE)</f>
        <v>15.9</v>
      </c>
      <c r="I219">
        <f>VLOOKUP(A219,'Socioeconomic factors'!B:E,4,FALSE)</f>
        <v>48032</v>
      </c>
      <c r="J219">
        <f>VLOOKUP(A219,'Health Indices'!D:G,3,FALSE)</f>
        <v>7.1</v>
      </c>
      <c r="K219">
        <f>VLOOKUP(A219,'Health Indices'!D:G,4,FALSE)</f>
        <v>22.7</v>
      </c>
      <c r="L219">
        <f t="shared" si="1"/>
        <v>0.5384159802</v>
      </c>
      <c r="M219">
        <f t="shared" si="2"/>
        <v>0.5384159802</v>
      </c>
      <c r="N219">
        <f t="shared" si="3"/>
        <v>0.1615247941</v>
      </c>
    </row>
    <row r="220" ht="15.75" hidden="1" customHeight="1">
      <c r="A220" s="5" t="s">
        <v>2408</v>
      </c>
      <c r="B220" s="6">
        <v>2322455.0</v>
      </c>
      <c r="C220" s="5">
        <v>1426.0</v>
      </c>
      <c r="D220" s="5">
        <v>1178.0</v>
      </c>
      <c r="E220" s="5">
        <v>367.0</v>
      </c>
      <c r="F220" s="5">
        <v>152.0</v>
      </c>
      <c r="G220">
        <f>VLOOKUP(A220,'Socioeconomic factors'!B:E,2,FALSE)</f>
        <v>14.3</v>
      </c>
      <c r="H220">
        <f>VLOOKUP(A220,'Socioeconomic factors'!B:E,3,FALSE)</f>
        <v>16.9</v>
      </c>
      <c r="I220">
        <f>VLOOKUP(A220,'Socioeconomic factors'!B:E,4,FALSE)</f>
        <v>56592</v>
      </c>
      <c r="J220">
        <f>VLOOKUP(A220,'Health Indices'!D:G,3,FALSE)</f>
        <v>8.5</v>
      </c>
      <c r="K220">
        <f>VLOOKUP(A220,'Health Indices'!D:G,4,FALSE)</f>
        <v>25.6</v>
      </c>
      <c r="L220">
        <f t="shared" si="1"/>
        <v>0.6140054382</v>
      </c>
      <c r="M220">
        <f t="shared" si="2"/>
        <v>0.1580224375</v>
      </c>
      <c r="N220">
        <f t="shared" si="3"/>
        <v>0.065447985</v>
      </c>
    </row>
    <row r="221" ht="15.75" hidden="1" customHeight="1">
      <c r="A221" s="5" t="s">
        <v>2410</v>
      </c>
      <c r="B221" s="6">
        <v>1478137.0</v>
      </c>
      <c r="C221" s="5">
        <v>1009.0</v>
      </c>
      <c r="D221" s="5">
        <v>969.0</v>
      </c>
      <c r="E221" s="5">
        <v>267.0</v>
      </c>
      <c r="F221" s="5">
        <v>129.0</v>
      </c>
      <c r="G221">
        <f>VLOOKUP(A221,'Socioeconomic factors'!B:E,2,FALSE)</f>
        <v>13.1</v>
      </c>
      <c r="H221">
        <f>VLOOKUP(A221,'Socioeconomic factors'!B:E,3,FALSE)</f>
        <v>18.1</v>
      </c>
      <c r="I221">
        <f>VLOOKUP(A221,'Socioeconomic factors'!B:E,4,FALSE)</f>
        <v>55615</v>
      </c>
      <c r="J221">
        <f>VLOOKUP(A221,'Health Indices'!D:G,3,FALSE)</f>
        <v>8.3</v>
      </c>
      <c r="K221">
        <f>VLOOKUP(A221,'Health Indices'!D:G,4,FALSE)</f>
        <v>27.4</v>
      </c>
      <c r="L221">
        <f t="shared" si="1"/>
        <v>0.6826160227</v>
      </c>
      <c r="M221">
        <f t="shared" si="2"/>
        <v>0.180632783</v>
      </c>
      <c r="N221">
        <f t="shared" si="3"/>
        <v>0.08727201876</v>
      </c>
    </row>
    <row r="222" ht="15.75" hidden="1" customHeight="1">
      <c r="A222" s="5" t="s">
        <v>2412</v>
      </c>
      <c r="B222" s="6">
        <v>58098.0</v>
      </c>
      <c r="C222" s="5">
        <v>27.0</v>
      </c>
      <c r="D222" s="5">
        <v>34.0</v>
      </c>
      <c r="E222" s="5">
        <v>9.0</v>
      </c>
      <c r="F222" s="5">
        <v>2.0</v>
      </c>
      <c r="G222">
        <f>VLOOKUP(A222,'Socioeconomic factors'!B:E,2,FALSE)</f>
        <v>14</v>
      </c>
      <c r="H222">
        <f>VLOOKUP(A222,'Socioeconomic factors'!B:E,3,FALSE)</f>
        <v>12.1</v>
      </c>
      <c r="I222">
        <f>VLOOKUP(A222,'Socioeconomic factors'!B:E,4,FALSE)</f>
        <v>67874</v>
      </c>
      <c r="J222">
        <f>VLOOKUP(A222,'Health Indices'!D:G,3,FALSE)</f>
        <v>7.2</v>
      </c>
      <c r="K222">
        <f>VLOOKUP(A222,'Health Indices'!D:G,4,FALSE)</f>
        <v>22.4</v>
      </c>
      <c r="L222">
        <f t="shared" si="1"/>
        <v>0.4647320045</v>
      </c>
      <c r="M222">
        <f t="shared" si="2"/>
        <v>0.1549106682</v>
      </c>
      <c r="N222">
        <f t="shared" si="3"/>
        <v>0.03442459293</v>
      </c>
    </row>
    <row r="223" ht="15.75" hidden="1" customHeight="1">
      <c r="A223" s="5" t="s">
        <v>2414</v>
      </c>
      <c r="B223" s="6">
        <v>2105935.0</v>
      </c>
      <c r="C223" s="5">
        <v>1434.0</v>
      </c>
      <c r="D223" s="5">
        <v>1013.0</v>
      </c>
      <c r="E223" s="5">
        <v>324.0</v>
      </c>
      <c r="F223" s="5">
        <v>112.0</v>
      </c>
      <c r="G223">
        <f>VLOOKUP(A223,'Socioeconomic factors'!B:E,2,FALSE)</f>
        <v>13.9</v>
      </c>
      <c r="H223">
        <f>VLOOKUP(A223,'Socioeconomic factors'!B:E,3,FALSE)</f>
        <v>19.2</v>
      </c>
      <c r="I223">
        <f>VLOOKUP(A223,'Socioeconomic factors'!B:E,4,FALSE)</f>
        <v>54100</v>
      </c>
      <c r="J223">
        <f>VLOOKUP(A223,'Health Indices'!D:G,3,FALSE)</f>
        <v>8.6</v>
      </c>
      <c r="K223">
        <f>VLOOKUP(A223,'Health Indices'!D:G,4,FALSE)</f>
        <v>27.1</v>
      </c>
      <c r="L223">
        <f t="shared" si="1"/>
        <v>0.6809326974</v>
      </c>
      <c r="M223">
        <f t="shared" si="2"/>
        <v>0.1538509023</v>
      </c>
      <c r="N223">
        <f t="shared" si="3"/>
        <v>0.05318302797</v>
      </c>
    </row>
    <row r="224" ht="15.75" hidden="1" customHeight="1">
      <c r="A224" s="5" t="s">
        <v>2416</v>
      </c>
      <c r="B224" s="6">
        <v>3258856.0</v>
      </c>
      <c r="C224" s="5">
        <v>2632.0</v>
      </c>
      <c r="D224" s="5">
        <v>2472.0</v>
      </c>
      <c r="E224" s="5">
        <v>623.0</v>
      </c>
      <c r="F224" s="5">
        <v>357.0</v>
      </c>
      <c r="G224">
        <f>VLOOKUP(A224,'Socioeconomic factors'!B:E,2,FALSE)</f>
        <v>9.6</v>
      </c>
      <c r="H224">
        <f>VLOOKUP(A224,'Socioeconomic factors'!B:E,3,FALSE)</f>
        <v>14.7</v>
      </c>
      <c r="I224">
        <f>VLOOKUP(A224,'Socioeconomic factors'!B:E,4,FALSE)</f>
        <v>63996</v>
      </c>
      <c r="J224">
        <f>VLOOKUP(A224,'Health Indices'!D:G,3,FALSE)</f>
        <v>7.1</v>
      </c>
      <c r="K224">
        <f>VLOOKUP(A224,'Health Indices'!D:G,4,FALSE)</f>
        <v>20</v>
      </c>
      <c r="L224">
        <f t="shared" si="1"/>
        <v>0.8076453823</v>
      </c>
      <c r="M224">
        <f t="shared" si="2"/>
        <v>0.1911713804</v>
      </c>
      <c r="N224">
        <f t="shared" si="3"/>
        <v>0.1095476449</v>
      </c>
    </row>
    <row r="225" ht="15.75" hidden="1" customHeight="1">
      <c r="A225" s="5" t="s">
        <v>2418</v>
      </c>
      <c r="B225" s="6">
        <v>850424.0</v>
      </c>
      <c r="C225" s="5">
        <v>924.0</v>
      </c>
      <c r="D225" s="5">
        <v>1893.0</v>
      </c>
      <c r="E225" s="5">
        <v>363.0</v>
      </c>
      <c r="F225" s="5">
        <v>133.0</v>
      </c>
      <c r="G225">
        <f>VLOOKUP(A225,'Socioeconomic factors'!B:E,2,FALSE)</f>
        <v>7.6</v>
      </c>
      <c r="H225">
        <f>VLOOKUP(A225,'Socioeconomic factors'!B:E,3,FALSE)</f>
        <v>13.3</v>
      </c>
      <c r="I225">
        <f>VLOOKUP(A225,'Socioeconomic factors'!B:E,4,FALSE)</f>
        <v>78378</v>
      </c>
      <c r="J225">
        <f>VLOOKUP(A225,'Health Indices'!D:G,3,FALSE)</f>
        <v>8</v>
      </c>
      <c r="K225">
        <f>VLOOKUP(A225,'Health Indices'!D:G,4,FALSE)</f>
        <v>18.2</v>
      </c>
      <c r="L225">
        <f t="shared" si="1"/>
        <v>1.086516843</v>
      </c>
      <c r="M225">
        <f t="shared" si="2"/>
        <v>0.4268459027</v>
      </c>
      <c r="N225">
        <f t="shared" si="3"/>
        <v>0.1563925759</v>
      </c>
    </row>
    <row r="226" ht="15.75" hidden="1" customHeight="1">
      <c r="A226" s="5" t="s">
        <v>2420</v>
      </c>
      <c r="B226" s="6">
        <v>713218.0</v>
      </c>
      <c r="C226" s="5">
        <v>442.0</v>
      </c>
      <c r="D226" s="5">
        <v>357.0</v>
      </c>
      <c r="E226" s="5">
        <v>158.0</v>
      </c>
      <c r="F226" s="5">
        <v>42.0</v>
      </c>
      <c r="G226">
        <f>VLOOKUP(A226,'Socioeconomic factors'!B:E,2,FALSE)</f>
        <v>15</v>
      </c>
      <c r="H226">
        <f>VLOOKUP(A226,'Socioeconomic factors'!B:E,3,FALSE)</f>
        <v>19.4</v>
      </c>
      <c r="I226">
        <f>VLOOKUP(A226,'Socioeconomic factors'!B:E,4,FALSE)</f>
        <v>53253</v>
      </c>
      <c r="J226">
        <f>VLOOKUP(A226,'Health Indices'!D:G,3,FALSE)</f>
        <v>10.1</v>
      </c>
      <c r="K226">
        <f>VLOOKUP(A226,'Health Indices'!D:G,4,FALSE)</f>
        <v>27.8</v>
      </c>
      <c r="L226">
        <f t="shared" si="1"/>
        <v>0.619726367</v>
      </c>
      <c r="M226">
        <f t="shared" si="2"/>
        <v>0.2215311448</v>
      </c>
      <c r="N226">
        <f t="shared" si="3"/>
        <v>0.05888802582</v>
      </c>
    </row>
    <row r="227" ht="15.75" hidden="1" customHeight="1">
      <c r="A227" s="5" t="s">
        <v>2422</v>
      </c>
      <c r="B227" s="6">
        <v>278877.0</v>
      </c>
      <c r="C227" s="5">
        <v>222.0</v>
      </c>
      <c r="D227" s="5">
        <v>327.0</v>
      </c>
      <c r="E227" s="5">
        <v>73.0</v>
      </c>
      <c r="F227" s="5">
        <v>38.0</v>
      </c>
      <c r="G227">
        <f>VLOOKUP(A227,'Socioeconomic factors'!B:E,2,FALSE)</f>
        <v>8</v>
      </c>
      <c r="H227">
        <f>VLOOKUP(A227,'Socioeconomic factors'!B:E,3,FALSE)</f>
        <v>14.8</v>
      </c>
      <c r="I227">
        <f>VLOOKUP(A227,'Socioeconomic factors'!B:E,4,FALSE)</f>
        <v>59454</v>
      </c>
      <c r="J227">
        <f>VLOOKUP(A227,'Health Indices'!D:G,3,FALSE)</f>
        <v>6.6</v>
      </c>
      <c r="K227">
        <f>VLOOKUP(A227,'Health Indices'!D:G,4,FALSE)</f>
        <v>22.6</v>
      </c>
      <c r="L227">
        <f t="shared" si="1"/>
        <v>0.7960498714</v>
      </c>
      <c r="M227">
        <f t="shared" si="2"/>
        <v>0.2617641469</v>
      </c>
      <c r="N227">
        <f t="shared" si="3"/>
        <v>0.1362607888</v>
      </c>
    </row>
    <row r="228" ht="15.75" hidden="1" customHeight="1">
      <c r="A228" s="5" t="s">
        <v>2424</v>
      </c>
      <c r="B228" s="6">
        <v>756819.0</v>
      </c>
      <c r="C228" s="5">
        <v>552.0</v>
      </c>
      <c r="D228" s="5">
        <v>779.0</v>
      </c>
      <c r="E228" s="5">
        <v>174.0</v>
      </c>
      <c r="F228" s="5">
        <v>110.0</v>
      </c>
      <c r="G228">
        <f>VLOOKUP(A228,'Socioeconomic factors'!B:E,2,FALSE)</f>
        <v>7.4</v>
      </c>
      <c r="H228">
        <f>VLOOKUP(A228,'Socioeconomic factors'!B:E,3,FALSE)</f>
        <v>7.6</v>
      </c>
      <c r="I228">
        <f>VLOOKUP(A228,'Socioeconomic factors'!B:E,4,FALSE)</f>
        <v>91421</v>
      </c>
      <c r="J228">
        <f>VLOOKUP(A228,'Health Indices'!D:G,3,FALSE)</f>
        <v>7.9</v>
      </c>
      <c r="K228">
        <f>VLOOKUP(A228,'Health Indices'!D:G,4,FALSE)</f>
        <v>18.3</v>
      </c>
      <c r="L228">
        <f t="shared" si="1"/>
        <v>0.7293685809</v>
      </c>
      <c r="M228">
        <f t="shared" si="2"/>
        <v>0.2299096614</v>
      </c>
      <c r="N228">
        <f t="shared" si="3"/>
        <v>0.1453451882</v>
      </c>
    </row>
    <row r="229" ht="15.75" hidden="1" customHeight="1">
      <c r="A229" s="5" t="s">
        <v>2426</v>
      </c>
      <c r="B229" s="6">
        <v>440553.0</v>
      </c>
      <c r="C229" s="5">
        <v>326.0</v>
      </c>
      <c r="D229" s="5">
        <v>395.0</v>
      </c>
      <c r="E229" s="5">
        <v>133.0</v>
      </c>
      <c r="F229" s="5">
        <v>54.0</v>
      </c>
      <c r="G229">
        <f>VLOOKUP(A229,'Socioeconomic factors'!B:E,2,FALSE)</f>
        <v>8.9</v>
      </c>
      <c r="H229">
        <f>VLOOKUP(A229,'Socioeconomic factors'!B:E,3,FALSE)</f>
        <v>16.6</v>
      </c>
      <c r="I229">
        <f>VLOOKUP(A229,'Socioeconomic factors'!B:E,4,FALSE)</f>
        <v>63409</v>
      </c>
      <c r="J229">
        <f>VLOOKUP(A229,'Health Indices'!D:G,3,FALSE)</f>
        <v>7</v>
      </c>
      <c r="K229">
        <f>VLOOKUP(A229,'Health Indices'!D:G,4,FALSE)</f>
        <v>20.5</v>
      </c>
      <c r="L229">
        <f t="shared" si="1"/>
        <v>0.7399790718</v>
      </c>
      <c r="M229">
        <f t="shared" si="2"/>
        <v>0.3018933023</v>
      </c>
      <c r="N229">
        <f t="shared" si="3"/>
        <v>0.1225732205</v>
      </c>
    </row>
    <row r="230" ht="15.75" hidden="1" customHeight="1">
      <c r="A230" s="5" t="s">
        <v>2428</v>
      </c>
      <c r="B230" s="6">
        <v>1889824.0</v>
      </c>
      <c r="C230" s="5">
        <v>1434.0</v>
      </c>
      <c r="D230" s="5">
        <v>1648.0</v>
      </c>
      <c r="E230" s="5">
        <v>350.0</v>
      </c>
      <c r="F230" s="5">
        <v>242.0</v>
      </c>
      <c r="G230">
        <f>VLOOKUP(A230,'Socioeconomic factors'!B:E,2,FALSE)</f>
        <v>8.8</v>
      </c>
      <c r="H230">
        <f>VLOOKUP(A230,'Socioeconomic factors'!B:E,3,FALSE)</f>
        <v>9.9</v>
      </c>
      <c r="I230">
        <f>VLOOKUP(A230,'Socioeconomic factors'!B:E,4,FALSE)</f>
        <v>93854</v>
      </c>
      <c r="J230">
        <f>VLOOKUP(A230,'Health Indices'!D:G,3,FALSE)</f>
        <v>7.9</v>
      </c>
      <c r="K230">
        <f>VLOOKUP(A230,'Health Indices'!D:G,4,FALSE)</f>
        <v>19.5</v>
      </c>
      <c r="L230">
        <f t="shared" si="1"/>
        <v>0.7588008195</v>
      </c>
      <c r="M230">
        <f t="shared" si="2"/>
        <v>0.1852024315</v>
      </c>
      <c r="N230">
        <f t="shared" si="3"/>
        <v>0.1280542527</v>
      </c>
    </row>
    <row r="231" ht="15.75" hidden="1" customHeight="1">
      <c r="A231" s="5" t="s">
        <v>2430</v>
      </c>
      <c r="B231" s="6">
        <v>270971.0</v>
      </c>
      <c r="C231" s="5">
        <v>178.0</v>
      </c>
      <c r="D231" s="5">
        <v>265.0</v>
      </c>
      <c r="E231" s="5">
        <v>71.0</v>
      </c>
      <c r="F231" s="5">
        <v>38.0</v>
      </c>
      <c r="G231">
        <f>VLOOKUP(A231,'Socioeconomic factors'!B:E,2,FALSE)</f>
        <v>8.7</v>
      </c>
      <c r="H231">
        <f>VLOOKUP(A231,'Socioeconomic factors'!B:E,3,FALSE)</f>
        <v>15.3</v>
      </c>
      <c r="I231">
        <f>VLOOKUP(A231,'Socioeconomic factors'!B:E,4,FALSE)</f>
        <v>66923</v>
      </c>
      <c r="J231">
        <f>VLOOKUP(A231,'Health Indices'!D:G,3,FALSE)</f>
        <v>6.9</v>
      </c>
      <c r="K231">
        <f>VLOOKUP(A231,'Health Indices'!D:G,4,FALSE)</f>
        <v>17.8</v>
      </c>
      <c r="L231">
        <f t="shared" si="1"/>
        <v>0.6568968635</v>
      </c>
      <c r="M231">
        <f t="shared" si="2"/>
        <v>0.262020659</v>
      </c>
      <c r="N231">
        <f t="shared" si="3"/>
        <v>0.1402364091</v>
      </c>
    </row>
    <row r="232" ht="15.75" hidden="1" customHeight="1">
      <c r="A232" s="5" t="s">
        <v>2432</v>
      </c>
      <c r="B232" s="6">
        <v>179717.0</v>
      </c>
      <c r="C232" s="5">
        <v>125.0</v>
      </c>
      <c r="D232" s="5">
        <v>120.0</v>
      </c>
      <c r="E232" s="5">
        <v>37.0</v>
      </c>
      <c r="F232" s="5">
        <v>16.0</v>
      </c>
      <c r="G232">
        <f>VLOOKUP(A232,'Socioeconomic factors'!B:E,2,FALSE)</f>
        <v>12.2</v>
      </c>
      <c r="H232">
        <f>VLOOKUP(A232,'Socioeconomic factors'!B:E,3,FALSE)</f>
        <v>18</v>
      </c>
      <c r="I232">
        <f>VLOOKUP(A232,'Socioeconomic factors'!B:E,4,FALSE)</f>
        <v>44556</v>
      </c>
      <c r="J232">
        <f>VLOOKUP(A232,'Health Indices'!D:G,3,FALSE)</f>
        <v>6.8</v>
      </c>
      <c r="K232">
        <f>VLOOKUP(A232,'Health Indices'!D:G,4,FALSE)</f>
        <v>23.6</v>
      </c>
      <c r="L232">
        <f t="shared" si="1"/>
        <v>0.6955379847</v>
      </c>
      <c r="M232">
        <f t="shared" si="2"/>
        <v>0.2058792435</v>
      </c>
      <c r="N232">
        <f t="shared" si="3"/>
        <v>0.08902886204</v>
      </c>
    </row>
    <row r="233" ht="15.75" hidden="1" customHeight="1">
      <c r="A233" s="5" t="s">
        <v>2434</v>
      </c>
      <c r="B233" s="6">
        <v>2983.0</v>
      </c>
      <c r="C233" s="5">
        <v>1.0</v>
      </c>
      <c r="D233" s="5">
        <v>3.0</v>
      </c>
      <c r="E233" s="5">
        <v>1.0</v>
      </c>
      <c r="F233" s="5">
        <v>0.0</v>
      </c>
      <c r="G233">
        <f>VLOOKUP(A233,'Socioeconomic factors'!B:E,2,FALSE)</f>
        <v>7</v>
      </c>
      <c r="H233">
        <f>VLOOKUP(A233,'Socioeconomic factors'!B:E,3,FALSE)</f>
        <v>16.3</v>
      </c>
      <c r="I233">
        <f>VLOOKUP(A233,'Socioeconomic factors'!B:E,4,FALSE)</f>
        <v>43107</v>
      </c>
      <c r="J233">
        <f>VLOOKUP(A233,'Health Indices'!D:G,3,FALSE)</f>
        <v>6.7</v>
      </c>
      <c r="K233">
        <f>VLOOKUP(A233,'Health Indices'!D:G,4,FALSE)</f>
        <v>21.5</v>
      </c>
      <c r="L233">
        <f t="shared" si="1"/>
        <v>0.3352329869</v>
      </c>
      <c r="M233">
        <f t="shared" si="2"/>
        <v>0.3352329869</v>
      </c>
      <c r="N233">
        <f t="shared" si="3"/>
        <v>0</v>
      </c>
    </row>
    <row r="234" ht="15.75" hidden="1" customHeight="1">
      <c r="A234" s="5" t="s">
        <v>2436</v>
      </c>
      <c r="B234" s="6">
        <v>43476.0</v>
      </c>
      <c r="C234" s="5">
        <v>28.0</v>
      </c>
      <c r="D234" s="5">
        <v>47.0</v>
      </c>
      <c r="E234" s="5">
        <v>19.0</v>
      </c>
      <c r="F234" s="5">
        <v>5.0</v>
      </c>
      <c r="G234">
        <f>VLOOKUP(A234,'Socioeconomic factors'!B:E,2,FALSE)</f>
        <v>14.4</v>
      </c>
      <c r="H234">
        <f>VLOOKUP(A234,'Socioeconomic factors'!B:E,3,FALSE)</f>
        <v>22.7</v>
      </c>
      <c r="I234">
        <f>VLOOKUP(A234,'Socioeconomic factors'!B:E,4,FALSE)</f>
        <v>37495</v>
      </c>
      <c r="J234">
        <f>VLOOKUP(A234,'Health Indices'!D:G,3,FALSE)</f>
        <v>7.2</v>
      </c>
      <c r="K234">
        <f>VLOOKUP(A234,'Health Indices'!D:G,4,FALSE)</f>
        <v>23.4</v>
      </c>
      <c r="L234">
        <f t="shared" si="1"/>
        <v>0.6440334897</v>
      </c>
      <c r="M234">
        <f t="shared" si="2"/>
        <v>0.4370227252</v>
      </c>
      <c r="N234">
        <f t="shared" si="3"/>
        <v>0.1150059803</v>
      </c>
    </row>
    <row r="235" ht="15.75" hidden="1" customHeight="1">
      <c r="A235" s="5" t="s">
        <v>2438</v>
      </c>
      <c r="B235" s="6">
        <v>429601.0</v>
      </c>
      <c r="C235" s="5">
        <v>280.0</v>
      </c>
      <c r="D235" s="5">
        <v>240.0</v>
      </c>
      <c r="E235" s="5">
        <v>69.0</v>
      </c>
      <c r="F235" s="5">
        <v>41.0</v>
      </c>
      <c r="G235">
        <f>VLOOKUP(A235,'Socioeconomic factors'!B:E,2,FALSE)</f>
        <v>12.1</v>
      </c>
      <c r="H235">
        <f>VLOOKUP(A235,'Socioeconomic factors'!B:E,3,FALSE)</f>
        <v>13.1</v>
      </c>
      <c r="I235">
        <f>VLOOKUP(A235,'Socioeconomic factors'!B:E,4,FALSE)</f>
        <v>67341</v>
      </c>
      <c r="J235">
        <f>VLOOKUP(A235,'Health Indices'!D:G,3,FALSE)</f>
        <v>9.1</v>
      </c>
      <c r="K235">
        <f>VLOOKUP(A235,'Health Indices'!D:G,4,FALSE)</f>
        <v>29.2</v>
      </c>
      <c r="L235">
        <f t="shared" si="1"/>
        <v>0.6517675704</v>
      </c>
      <c r="M235">
        <f t="shared" si="2"/>
        <v>0.1606141513</v>
      </c>
      <c r="N235">
        <f t="shared" si="3"/>
        <v>0.09543739423</v>
      </c>
    </row>
    <row r="236" ht="15.75" hidden="1" customHeight="1">
      <c r="A236" s="5" t="s">
        <v>2440</v>
      </c>
      <c r="B236" s="6">
        <v>499168.0</v>
      </c>
      <c r="C236" s="5">
        <v>295.0</v>
      </c>
      <c r="D236" s="5">
        <v>512.0</v>
      </c>
      <c r="E236" s="5">
        <v>139.0</v>
      </c>
      <c r="F236" s="5">
        <v>63.0</v>
      </c>
      <c r="G236">
        <f>VLOOKUP(A236,'Socioeconomic factors'!B:E,2,FALSE)</f>
        <v>9.6</v>
      </c>
      <c r="H236">
        <f>VLOOKUP(A236,'Socioeconomic factors'!B:E,3,FALSE)</f>
        <v>12.3</v>
      </c>
      <c r="I236">
        <f>VLOOKUP(A236,'Socioeconomic factors'!B:E,4,FALSE)</f>
        <v>63799</v>
      </c>
      <c r="J236">
        <f>VLOOKUP(A236,'Health Indices'!D:G,3,FALSE)</f>
        <v>6.9</v>
      </c>
      <c r="K236">
        <f>VLOOKUP(A236,'Health Indices'!D:G,4,FALSE)</f>
        <v>19.9</v>
      </c>
      <c r="L236">
        <f t="shared" si="1"/>
        <v>0.5909833964</v>
      </c>
      <c r="M236">
        <f t="shared" si="2"/>
        <v>0.278463363</v>
      </c>
      <c r="N236">
        <f t="shared" si="3"/>
        <v>0.1262100135</v>
      </c>
    </row>
    <row r="237" ht="15.75" hidden="1" customHeight="1">
      <c r="A237" s="5" t="s">
        <v>2442</v>
      </c>
      <c r="B237" s="6">
        <v>529754.0</v>
      </c>
      <c r="C237" s="5">
        <v>337.0</v>
      </c>
      <c r="D237" s="5">
        <v>288.0</v>
      </c>
      <c r="E237" s="5">
        <v>134.0</v>
      </c>
      <c r="F237" s="5">
        <v>42.0</v>
      </c>
      <c r="G237">
        <f>VLOOKUP(A237,'Socioeconomic factors'!B:E,2,FALSE)</f>
        <v>16.3</v>
      </c>
      <c r="H237">
        <f>VLOOKUP(A237,'Socioeconomic factors'!B:E,3,FALSE)</f>
        <v>20.3</v>
      </c>
      <c r="I237">
        <f>VLOOKUP(A237,'Socioeconomic factors'!B:E,4,FALSE)</f>
        <v>49573</v>
      </c>
      <c r="J237">
        <f>VLOOKUP(A237,'Health Indices'!D:G,3,FALSE)</f>
        <v>8.9</v>
      </c>
      <c r="K237">
        <f>VLOOKUP(A237,'Health Indices'!D:G,4,FALSE)</f>
        <v>30</v>
      </c>
      <c r="L237">
        <f t="shared" si="1"/>
        <v>0.6361443236</v>
      </c>
      <c r="M237">
        <f t="shared" si="2"/>
        <v>0.2529475945</v>
      </c>
      <c r="N237">
        <f t="shared" si="3"/>
        <v>0.07928208187</v>
      </c>
    </row>
    <row r="238" ht="15.75" hidden="1" customHeight="1">
      <c r="A238" s="5" t="s">
        <v>2444</v>
      </c>
      <c r="B238" s="6">
        <v>95236.0</v>
      </c>
      <c r="C238" s="5">
        <v>64.0</v>
      </c>
      <c r="D238" s="5">
        <v>44.0</v>
      </c>
      <c r="E238" s="5">
        <v>23.0</v>
      </c>
      <c r="F238" s="5">
        <v>10.0</v>
      </c>
      <c r="G238">
        <f>VLOOKUP(A238,'Socioeconomic factors'!B:E,2,FALSE)</f>
        <v>14</v>
      </c>
      <c r="H238">
        <f>VLOOKUP(A238,'Socioeconomic factors'!B:E,3,FALSE)</f>
        <v>16.8</v>
      </c>
      <c r="I238">
        <f>VLOOKUP(A238,'Socioeconomic factors'!B:E,4,FALSE)</f>
        <v>51527</v>
      </c>
      <c r="J238">
        <f>VLOOKUP(A238,'Health Indices'!D:G,3,FALSE)</f>
        <v>7.7</v>
      </c>
      <c r="K238">
        <f>VLOOKUP(A238,'Health Indices'!D:G,4,FALSE)</f>
        <v>29.6</v>
      </c>
      <c r="L238">
        <f t="shared" si="1"/>
        <v>0.6720147843</v>
      </c>
      <c r="M238">
        <f t="shared" si="2"/>
        <v>0.2415053131</v>
      </c>
      <c r="N238">
        <f t="shared" si="3"/>
        <v>0.1050023101</v>
      </c>
    </row>
    <row r="239" ht="15.75" hidden="1" customHeight="1">
      <c r="A239" s="5" t="s">
        <v>2446</v>
      </c>
      <c r="B239" s="6">
        <v>62756.0</v>
      </c>
      <c r="C239" s="5">
        <v>34.0</v>
      </c>
      <c r="D239" s="5">
        <v>34.0</v>
      </c>
      <c r="E239" s="5">
        <v>10.0</v>
      </c>
      <c r="F239" s="5">
        <v>1.0</v>
      </c>
      <c r="G239">
        <f>VLOOKUP(A239,'Socioeconomic factors'!B:E,2,FALSE)</f>
        <v>16.1</v>
      </c>
      <c r="H239">
        <f>VLOOKUP(A239,'Socioeconomic factors'!B:E,3,FALSE)</f>
        <v>18.6</v>
      </c>
      <c r="I239">
        <f>VLOOKUP(A239,'Socioeconomic factors'!B:E,4,FALSE)</f>
        <v>42369</v>
      </c>
      <c r="J239">
        <f>VLOOKUP(A239,'Health Indices'!D:G,3,FALSE)</f>
        <v>8.8</v>
      </c>
      <c r="K239">
        <f>VLOOKUP(A239,'Health Indices'!D:G,4,FALSE)</f>
        <v>26.5</v>
      </c>
      <c r="L239">
        <f t="shared" si="1"/>
        <v>0.5417808656</v>
      </c>
      <c r="M239">
        <f t="shared" si="2"/>
        <v>0.1593473134</v>
      </c>
      <c r="N239">
        <f t="shared" si="3"/>
        <v>0.01593473134</v>
      </c>
    </row>
    <row r="240" ht="15.75" hidden="1" customHeight="1">
      <c r="A240" s="5" t="s">
        <v>2448</v>
      </c>
      <c r="B240" s="6">
        <v>13121.0</v>
      </c>
      <c r="C240" s="5">
        <v>10.0</v>
      </c>
      <c r="D240" s="5">
        <v>12.0</v>
      </c>
      <c r="E240" s="5">
        <v>10.0</v>
      </c>
      <c r="F240" s="5">
        <v>1.0</v>
      </c>
      <c r="G240">
        <f>VLOOKUP(A240,'Socioeconomic factors'!B:E,2,FALSE)</f>
        <v>13</v>
      </c>
      <c r="H240">
        <f>VLOOKUP(A240,'Socioeconomic factors'!B:E,3,FALSE)</f>
        <v>18.7</v>
      </c>
      <c r="I240">
        <f>VLOOKUP(A240,'Socioeconomic factors'!B:E,4,FALSE)</f>
        <v>36862</v>
      </c>
      <c r="J240">
        <f>VLOOKUP(A240,'Health Indices'!D:G,3,FALSE)</f>
        <v>7.4</v>
      </c>
      <c r="K240">
        <f>VLOOKUP(A240,'Health Indices'!D:G,4,FALSE)</f>
        <v>23.7</v>
      </c>
      <c r="L240">
        <f t="shared" si="1"/>
        <v>0.7621370322</v>
      </c>
      <c r="M240">
        <f t="shared" si="2"/>
        <v>0.7621370322</v>
      </c>
      <c r="N240">
        <f t="shared" si="3"/>
        <v>0.07621370322</v>
      </c>
    </row>
    <row r="241" ht="15.75" hidden="1" customHeight="1">
      <c r="A241" s="5" t="s">
        <v>2450</v>
      </c>
      <c r="B241" s="6">
        <v>456115.0</v>
      </c>
      <c r="C241" s="5">
        <v>228.0</v>
      </c>
      <c r="D241" s="5">
        <v>206.0</v>
      </c>
      <c r="E241" s="5">
        <v>122.0</v>
      </c>
      <c r="F241" s="5">
        <v>11.0</v>
      </c>
      <c r="G241">
        <f>VLOOKUP(A241,'Socioeconomic factors'!B:E,2,FALSE)</f>
        <v>13.5</v>
      </c>
      <c r="H241">
        <f>VLOOKUP(A241,'Socioeconomic factors'!B:E,3,FALSE)</f>
        <v>27.4</v>
      </c>
      <c r="I241">
        <f>VLOOKUP(A241,'Socioeconomic factors'!B:E,4,FALSE)</f>
        <v>42863</v>
      </c>
      <c r="J241">
        <f>VLOOKUP(A241,'Health Indices'!D:G,3,FALSE)</f>
        <v>7.1</v>
      </c>
      <c r="K241">
        <f>VLOOKUP(A241,'Health Indices'!D:G,4,FALSE)</f>
        <v>33.3</v>
      </c>
      <c r="L241">
        <f t="shared" si="1"/>
        <v>0.4998739353</v>
      </c>
      <c r="M241">
        <f t="shared" si="2"/>
        <v>0.267476404</v>
      </c>
      <c r="N241">
        <f t="shared" si="3"/>
        <v>0.02411672495</v>
      </c>
    </row>
    <row r="242" ht="15.75" hidden="1" customHeight="1">
      <c r="A242" s="5" t="s">
        <v>2452</v>
      </c>
      <c r="B242" s="6">
        <v>53827.0</v>
      </c>
      <c r="C242" s="5">
        <v>29.0</v>
      </c>
      <c r="D242" s="5">
        <v>53.0</v>
      </c>
      <c r="E242" s="5">
        <v>14.0</v>
      </c>
      <c r="F242" s="5">
        <v>5.0</v>
      </c>
      <c r="G242">
        <f>VLOOKUP(A242,'Socioeconomic factors'!B:E,2,FALSE)</f>
        <v>15.2</v>
      </c>
      <c r="H242">
        <f>VLOOKUP(A242,'Socioeconomic factors'!B:E,3,FALSE)</f>
        <v>14.7</v>
      </c>
      <c r="I242">
        <f>VLOOKUP(A242,'Socioeconomic factors'!B:E,4,FALSE)</f>
        <v>48493</v>
      </c>
      <c r="J242">
        <f>VLOOKUP(A242,'Health Indices'!D:G,3,FALSE)</f>
        <v>7</v>
      </c>
      <c r="K242">
        <f>VLOOKUP(A242,'Health Indices'!D:G,4,FALSE)</f>
        <v>21.6</v>
      </c>
      <c r="L242">
        <f t="shared" si="1"/>
        <v>0.5387630743</v>
      </c>
      <c r="M242">
        <f t="shared" si="2"/>
        <v>0.2600925186</v>
      </c>
      <c r="N242">
        <f t="shared" si="3"/>
        <v>0.09289018522</v>
      </c>
    </row>
    <row r="243" ht="15.75" hidden="1" customHeight="1">
      <c r="A243" s="5" t="s">
        <v>2454</v>
      </c>
      <c r="B243" s="6">
        <v>844078.0</v>
      </c>
      <c r="C243" s="5">
        <v>604.0</v>
      </c>
      <c r="D243" s="5">
        <v>590.0</v>
      </c>
      <c r="E243" s="5">
        <v>173.0</v>
      </c>
      <c r="F243" s="5">
        <v>92.0</v>
      </c>
      <c r="G243">
        <f>VLOOKUP(A243,'Socioeconomic factors'!B:E,2,FALSE)</f>
        <v>9.4</v>
      </c>
      <c r="H243">
        <f>VLOOKUP(A243,'Socioeconomic factors'!B:E,3,FALSE)</f>
        <v>11.1</v>
      </c>
      <c r="I243">
        <f>VLOOKUP(A243,'Socioeconomic factors'!B:E,4,FALSE)</f>
        <v>77335</v>
      </c>
      <c r="J243">
        <f>VLOOKUP(A243,'Health Indices'!D:G,3,FALSE)</f>
        <v>7.2</v>
      </c>
      <c r="K243">
        <f>VLOOKUP(A243,'Health Indices'!D:G,4,FALSE)</f>
        <v>20.3</v>
      </c>
      <c r="L243">
        <f t="shared" si="1"/>
        <v>0.7155736792</v>
      </c>
      <c r="M243">
        <f t="shared" si="2"/>
        <v>0.2049573618</v>
      </c>
      <c r="N243">
        <f t="shared" si="3"/>
        <v>0.1089946664</v>
      </c>
    </row>
    <row r="244" ht="15.75" hidden="1" customHeight="1">
      <c r="A244" s="5" t="s">
        <v>2456</v>
      </c>
      <c r="B244" s="6">
        <v>208737.0</v>
      </c>
      <c r="C244" s="5">
        <v>144.0</v>
      </c>
      <c r="D244" s="5">
        <v>148.0</v>
      </c>
      <c r="E244" s="5">
        <v>40.0</v>
      </c>
      <c r="F244" s="5">
        <v>17.0</v>
      </c>
      <c r="G244">
        <f>VLOOKUP(A244,'Socioeconomic factors'!B:E,2,FALSE)</f>
        <v>9.6</v>
      </c>
      <c r="H244">
        <f>VLOOKUP(A244,'Socioeconomic factors'!B:E,3,FALSE)</f>
        <v>20</v>
      </c>
      <c r="I244">
        <f>VLOOKUP(A244,'Socioeconomic factors'!B:E,4,FALSE)</f>
        <v>55508</v>
      </c>
      <c r="J244">
        <f>VLOOKUP(A244,'Health Indices'!D:G,3,FALSE)</f>
        <v>7.2</v>
      </c>
      <c r="K244">
        <f>VLOOKUP(A244,'Health Indices'!D:G,4,FALSE)</f>
        <v>23</v>
      </c>
      <c r="L244">
        <f t="shared" si="1"/>
        <v>0.6898633208</v>
      </c>
      <c r="M244">
        <f t="shared" si="2"/>
        <v>0.1916287002</v>
      </c>
      <c r="N244">
        <f t="shared" si="3"/>
        <v>0.0814421976</v>
      </c>
    </row>
    <row r="245" ht="15.75" hidden="1" customHeight="1">
      <c r="A245" s="5" t="s">
        <v>2458</v>
      </c>
      <c r="B245" s="6">
        <v>73776.0</v>
      </c>
      <c r="C245" s="5">
        <v>29.0</v>
      </c>
      <c r="D245" s="5">
        <v>23.0</v>
      </c>
      <c r="E245" s="5">
        <v>12.0</v>
      </c>
      <c r="F245" s="5">
        <v>2.0</v>
      </c>
      <c r="G245">
        <f>VLOOKUP(A245,'Socioeconomic factors'!B:E,2,FALSE)</f>
        <v>17.3</v>
      </c>
      <c r="H245">
        <f>VLOOKUP(A245,'Socioeconomic factors'!B:E,3,FALSE)</f>
        <v>22.2</v>
      </c>
      <c r="I245">
        <f>VLOOKUP(A245,'Socioeconomic factors'!B:E,4,FALSE)</f>
        <v>45470</v>
      </c>
      <c r="J245">
        <f>VLOOKUP(A245,'Health Indices'!D:G,3,FALSE)</f>
        <v>7.6</v>
      </c>
      <c r="K245">
        <f>VLOOKUP(A245,'Health Indices'!D:G,4,FALSE)</f>
        <v>27.8</v>
      </c>
      <c r="L245">
        <f t="shared" si="1"/>
        <v>0.393081761</v>
      </c>
      <c r="M245">
        <f t="shared" si="2"/>
        <v>0.1626545218</v>
      </c>
      <c r="N245">
        <f t="shared" si="3"/>
        <v>0.02710908697</v>
      </c>
    </row>
    <row r="246" ht="15.75" customHeight="1">
      <c r="A246" s="5" t="s">
        <v>2460</v>
      </c>
      <c r="B246" s="6">
        <v>480446.0</v>
      </c>
      <c r="C246" s="5">
        <v>316.0</v>
      </c>
      <c r="D246" s="5">
        <v>225.0</v>
      </c>
      <c r="E246" s="5">
        <v>66.0</v>
      </c>
      <c r="F246" s="5">
        <v>30.0</v>
      </c>
      <c r="G246">
        <f>VLOOKUP(A246,'Socioeconomic factors'!B:E,2,FALSE)</f>
        <v>9.3</v>
      </c>
      <c r="H246">
        <f>VLOOKUP(A246,'Socioeconomic factors'!B:E,3,FALSE)</f>
        <v>14.1</v>
      </c>
      <c r="I246">
        <f>VLOOKUP(A246,'Socioeconomic factors'!B:E,4,FALSE)</f>
        <v>57421</v>
      </c>
      <c r="J246">
        <f>VLOOKUP(A246,'Health Indices'!D:G,3,FALSE)</f>
        <v>7.6</v>
      </c>
      <c r="K246">
        <f>VLOOKUP(A246,'Health Indices'!D:G,4,FALSE)</f>
        <v>26.9</v>
      </c>
      <c r="L246">
        <f t="shared" si="1"/>
        <v>0.6577221998</v>
      </c>
      <c r="M246">
        <f t="shared" si="2"/>
        <v>0.1373723582</v>
      </c>
      <c r="N246">
        <f t="shared" si="3"/>
        <v>0.06244198099</v>
      </c>
    </row>
    <row r="247" ht="15.75" customHeight="1">
      <c r="A247" s="5" t="s">
        <v>2462</v>
      </c>
      <c r="B247" s="6">
        <v>16284.0</v>
      </c>
      <c r="C247" s="5">
        <v>14.0</v>
      </c>
      <c r="D247" s="5">
        <v>15.0</v>
      </c>
      <c r="E247" s="5">
        <v>4.0</v>
      </c>
      <c r="F247" s="5">
        <v>3.0</v>
      </c>
      <c r="G247">
        <f>VLOOKUP(A247,'Socioeconomic factors'!B:E,2,FALSE)</f>
        <v>10.7</v>
      </c>
      <c r="H247">
        <f>VLOOKUP(A247,'Socioeconomic factors'!B:E,3,FALSE)</f>
        <v>27.9</v>
      </c>
      <c r="I247">
        <f>VLOOKUP(A247,'Socioeconomic factors'!B:E,4,FALSE)</f>
        <v>31400</v>
      </c>
      <c r="J247">
        <f>VLOOKUP(A247,'Health Indices'!D:G,3,FALSE)</f>
        <v>5.8</v>
      </c>
      <c r="K247">
        <f>VLOOKUP(A247,'Health Indices'!D:G,4,FALSE)</f>
        <v>20.9</v>
      </c>
      <c r="L247">
        <f t="shared" si="1"/>
        <v>0.8597396217</v>
      </c>
      <c r="M247">
        <f t="shared" si="2"/>
        <v>0.2456398919</v>
      </c>
      <c r="N247">
        <f t="shared" si="3"/>
        <v>0.1842299189</v>
      </c>
    </row>
    <row r="248" ht="15.75" customHeight="1">
      <c r="A248" s="5" t="s">
        <v>2464</v>
      </c>
      <c r="B248" s="6">
        <v>618307.0</v>
      </c>
      <c r="C248" s="5">
        <v>457.0</v>
      </c>
      <c r="D248" s="5">
        <v>466.0</v>
      </c>
      <c r="E248" s="5">
        <v>94.0</v>
      </c>
      <c r="F248" s="5">
        <v>77.0</v>
      </c>
      <c r="G248">
        <f>VLOOKUP(A248,'Socioeconomic factors'!B:E,2,FALSE)</f>
        <v>8.1</v>
      </c>
      <c r="H248">
        <f>VLOOKUP(A248,'Socioeconomic factors'!B:E,3,FALSE)</f>
        <v>11.7</v>
      </c>
      <c r="I248">
        <f>VLOOKUP(A248,'Socioeconomic factors'!B:E,4,FALSE)</f>
        <v>62213</v>
      </c>
      <c r="J248">
        <f>VLOOKUP(A248,'Health Indices'!D:G,3,FALSE)</f>
        <v>6.6</v>
      </c>
      <c r="K248">
        <f>VLOOKUP(A248,'Health Indices'!D:G,4,FALSE)</f>
        <v>21.6</v>
      </c>
      <c r="L248">
        <f t="shared" si="1"/>
        <v>0.7391150351</v>
      </c>
      <c r="M248">
        <f t="shared" si="2"/>
        <v>0.1520280379</v>
      </c>
      <c r="N248">
        <f t="shared" si="3"/>
        <v>0.1245336055</v>
      </c>
    </row>
    <row r="249" ht="15.75" customHeight="1">
      <c r="A249" s="5" t="s">
        <v>2466</v>
      </c>
      <c r="B249" s="6">
        <v>12229.0</v>
      </c>
      <c r="C249" s="5">
        <v>7.0</v>
      </c>
      <c r="D249" s="5">
        <v>25.0</v>
      </c>
      <c r="E249" s="5">
        <v>3.0</v>
      </c>
      <c r="F249" s="5">
        <v>1.0</v>
      </c>
      <c r="G249">
        <f>VLOOKUP(A249,'Socioeconomic factors'!B:E,2,FALSE)</f>
        <v>9.2</v>
      </c>
      <c r="H249">
        <f>VLOOKUP(A249,'Socioeconomic factors'!B:E,3,FALSE)</f>
        <v>11.1</v>
      </c>
      <c r="I249">
        <f>VLOOKUP(A249,'Socioeconomic factors'!B:E,4,FALSE)</f>
        <v>48186</v>
      </c>
      <c r="J249">
        <f>VLOOKUP(A249,'Health Indices'!D:G,3,FALSE)</f>
        <v>4.4</v>
      </c>
      <c r="K249">
        <f>VLOOKUP(A249,'Health Indices'!D:G,4,FALSE)</f>
        <v>17.7</v>
      </c>
      <c r="L249">
        <f t="shared" si="1"/>
        <v>0.5724098454</v>
      </c>
      <c r="M249">
        <f t="shared" si="2"/>
        <v>0.2453185052</v>
      </c>
      <c r="N249">
        <f t="shared" si="3"/>
        <v>0.08177283506</v>
      </c>
    </row>
    <row r="250" ht="15.75" customHeight="1">
      <c r="A250" s="5" t="s">
        <v>2468</v>
      </c>
      <c r="B250" s="6">
        <v>3630.0</v>
      </c>
      <c r="C250" s="5">
        <v>1.0</v>
      </c>
      <c r="D250" s="5">
        <v>1.0</v>
      </c>
      <c r="E250" s="5">
        <v>1.0</v>
      </c>
      <c r="F250" s="5">
        <v>0.0</v>
      </c>
      <c r="G250">
        <f>VLOOKUP(A250,'Socioeconomic factors'!B:E,2,FALSE)</f>
        <v>3.7</v>
      </c>
      <c r="H250">
        <f>VLOOKUP(A250,'Socioeconomic factors'!B:E,3,FALSE)</f>
        <v>16.3</v>
      </c>
      <c r="I250">
        <f>VLOOKUP(A250,'Socioeconomic factors'!B:E,4,FALSE)</f>
        <v>38625</v>
      </c>
      <c r="J250">
        <f>VLOOKUP(A250,'Health Indices'!D:G,3,FALSE)</f>
        <v>5.3</v>
      </c>
      <c r="K250">
        <f>VLOOKUP(A250,'Health Indices'!D:G,4,FALSE)</f>
        <v>21.2</v>
      </c>
      <c r="L250">
        <f t="shared" si="1"/>
        <v>0.2754820937</v>
      </c>
      <c r="M250">
        <f t="shared" si="2"/>
        <v>0.2754820937</v>
      </c>
      <c r="N250">
        <f t="shared" si="3"/>
        <v>0</v>
      </c>
    </row>
    <row r="251" ht="15.75" customHeight="1">
      <c r="A251" s="5" t="s">
        <v>2470</v>
      </c>
      <c r="B251" s="6">
        <v>5780.0</v>
      </c>
      <c r="C251" s="5">
        <v>1.0</v>
      </c>
      <c r="D251" s="5">
        <v>2.0</v>
      </c>
      <c r="E251" s="5">
        <v>2.0</v>
      </c>
      <c r="F251" s="5">
        <v>0.0</v>
      </c>
      <c r="G251">
        <f>VLOOKUP(A251,'Socioeconomic factors'!B:E,2,FALSE)</f>
        <v>10.1</v>
      </c>
      <c r="H251">
        <f>VLOOKUP(A251,'Socioeconomic factors'!B:E,3,FALSE)</f>
        <v>18.4</v>
      </c>
      <c r="I251">
        <f>VLOOKUP(A251,'Socioeconomic factors'!B:E,4,FALSE)</f>
        <v>39053</v>
      </c>
      <c r="J251">
        <f>VLOOKUP(A251,'Health Indices'!D:G,3,FALSE)</f>
        <v>6.1</v>
      </c>
      <c r="K251">
        <f>VLOOKUP(A251,'Health Indices'!D:G,4,FALSE)</f>
        <v>24.8</v>
      </c>
      <c r="L251">
        <f t="shared" si="1"/>
        <v>0.1730103806</v>
      </c>
      <c r="M251">
        <f t="shared" si="2"/>
        <v>0.3460207612</v>
      </c>
      <c r="N251">
        <f t="shared" si="3"/>
        <v>0</v>
      </c>
    </row>
    <row r="252" ht="15.75" customHeight="1">
      <c r="A252" s="5" t="s">
        <v>2472</v>
      </c>
      <c r="B252" s="6">
        <v>313204.0</v>
      </c>
      <c r="C252" s="5">
        <v>258.0</v>
      </c>
      <c r="D252" s="5">
        <v>345.0</v>
      </c>
      <c r="E252" s="5">
        <v>60.0</v>
      </c>
      <c r="F252" s="5">
        <v>63.0</v>
      </c>
      <c r="G252">
        <f>VLOOKUP(A252,'Socioeconomic factors'!B:E,2,FALSE)</f>
        <v>6.9</v>
      </c>
      <c r="H252">
        <f>VLOOKUP(A252,'Socioeconomic factors'!B:E,3,FALSE)</f>
        <v>14.6</v>
      </c>
      <c r="I252">
        <f>VLOOKUP(A252,'Socioeconomic factors'!B:E,4,FALSE)</f>
        <v>69407</v>
      </c>
      <c r="J252">
        <f>VLOOKUP(A252,'Health Indices'!D:G,3,FALSE)</f>
        <v>3.9</v>
      </c>
      <c r="K252">
        <f>VLOOKUP(A252,'Health Indices'!D:G,4,FALSE)</f>
        <v>13.7</v>
      </c>
      <c r="L252">
        <f t="shared" si="1"/>
        <v>0.8237442689</v>
      </c>
      <c r="M252">
        <f t="shared" si="2"/>
        <v>0.1915684346</v>
      </c>
      <c r="N252">
        <f t="shared" si="3"/>
        <v>0.2011468564</v>
      </c>
    </row>
    <row r="253" ht="15.75" customHeight="1">
      <c r="A253" s="5" t="s">
        <v>2474</v>
      </c>
      <c r="B253" s="6">
        <v>61786.0</v>
      </c>
      <c r="C253" s="5">
        <v>68.0</v>
      </c>
      <c r="D253" s="5">
        <v>47.0</v>
      </c>
      <c r="E253" s="5">
        <v>7.0</v>
      </c>
      <c r="F253" s="5">
        <v>8.0</v>
      </c>
      <c r="G253">
        <f>VLOOKUP(A253,'Socioeconomic factors'!B:E,2,FALSE)</f>
        <v>6</v>
      </c>
      <c r="H253">
        <f>VLOOKUP(A253,'Socioeconomic factors'!B:E,3,FALSE)</f>
        <v>6.3</v>
      </c>
      <c r="I253">
        <f>VLOOKUP(A253,'Socioeconomic factors'!B:E,4,FALSE)</f>
        <v>80430</v>
      </c>
      <c r="J253">
        <f>VLOOKUP(A253,'Health Indices'!D:G,3,FALSE)</f>
        <v>5.5</v>
      </c>
      <c r="K253">
        <f>VLOOKUP(A253,'Health Indices'!D:G,4,FALSE)</f>
        <v>18.8</v>
      </c>
      <c r="L253">
        <f t="shared" si="1"/>
        <v>1.100572945</v>
      </c>
      <c r="M253">
        <f t="shared" si="2"/>
        <v>0.1132942738</v>
      </c>
      <c r="N253">
        <f t="shared" si="3"/>
        <v>0.12947917</v>
      </c>
    </row>
    <row r="254" ht="15.75" customHeight="1">
      <c r="A254" s="5" t="s">
        <v>2476</v>
      </c>
      <c r="B254" s="6">
        <v>18448.0</v>
      </c>
      <c r="C254" s="5">
        <v>17.0</v>
      </c>
      <c r="D254" s="5">
        <v>41.0</v>
      </c>
      <c r="E254" s="5">
        <v>7.0</v>
      </c>
      <c r="F254" s="5">
        <v>4.0</v>
      </c>
      <c r="G254">
        <f>VLOOKUP(A254,'Socioeconomic factors'!B:E,2,FALSE)</f>
        <v>6.1</v>
      </c>
      <c r="H254">
        <f>VLOOKUP(A254,'Socioeconomic factors'!B:E,3,FALSE)</f>
        <v>8.7</v>
      </c>
      <c r="I254">
        <f>VLOOKUP(A254,'Socioeconomic factors'!B:E,4,FALSE)</f>
        <v>48528</v>
      </c>
      <c r="J254">
        <f>VLOOKUP(A254,'Health Indices'!D:G,3,FALSE)</f>
        <v>4.6</v>
      </c>
      <c r="K254">
        <f>VLOOKUP(A254,'Health Indices'!D:G,4,FALSE)</f>
        <v>18.5</v>
      </c>
      <c r="L254">
        <f t="shared" si="1"/>
        <v>0.9215091067</v>
      </c>
      <c r="M254">
        <f t="shared" si="2"/>
        <v>0.3794449263</v>
      </c>
      <c r="N254">
        <f t="shared" si="3"/>
        <v>0.2168256722</v>
      </c>
    </row>
    <row r="255" ht="15.75" customHeight="1">
      <c r="A255" s="5" t="s">
        <v>2478</v>
      </c>
      <c r="B255" s="6">
        <v>1841.0</v>
      </c>
      <c r="C255" s="5">
        <v>0.0</v>
      </c>
      <c r="D255" s="5">
        <v>2.0</v>
      </c>
      <c r="E255" s="5">
        <v>2.0</v>
      </c>
      <c r="F255" s="5">
        <v>0.0</v>
      </c>
      <c r="G255">
        <f>VLOOKUP(A255,'Socioeconomic factors'!B:E,2,FALSE)</f>
        <v>5.8</v>
      </c>
      <c r="H255">
        <f>VLOOKUP(A255,'Socioeconomic factors'!B:E,3,FALSE)</f>
        <v>8.7</v>
      </c>
      <c r="I255">
        <f>VLOOKUP(A255,'Socioeconomic factors'!B:E,4,FALSE)</f>
        <v>53900</v>
      </c>
      <c r="J255">
        <f>VLOOKUP(A255,'Health Indices'!D:G,3,FALSE)</f>
        <v>5.5</v>
      </c>
      <c r="K255">
        <f>VLOOKUP(A255,'Health Indices'!D:G,4,FALSE)</f>
        <v>24</v>
      </c>
      <c r="L255">
        <f t="shared" si="1"/>
        <v>0</v>
      </c>
      <c r="M255">
        <f t="shared" si="2"/>
        <v>1.086366105</v>
      </c>
      <c r="N255">
        <f t="shared" si="3"/>
        <v>0</v>
      </c>
    </row>
    <row r="256" ht="15.75" customHeight="1">
      <c r="A256" s="5" t="s">
        <v>2480</v>
      </c>
      <c r="B256" s="6">
        <v>9215.0</v>
      </c>
      <c r="C256" s="5">
        <v>11.0</v>
      </c>
      <c r="D256" s="5">
        <v>20.0</v>
      </c>
      <c r="E256" s="5">
        <v>1.0</v>
      </c>
      <c r="F256" s="5">
        <v>1.0</v>
      </c>
      <c r="G256">
        <f>VLOOKUP(A256,'Socioeconomic factors'!B:E,2,FALSE)</f>
        <v>7.3</v>
      </c>
      <c r="H256">
        <f>VLOOKUP(A256,'Socioeconomic factors'!B:E,3,FALSE)</f>
        <v>9.3</v>
      </c>
      <c r="I256">
        <f>VLOOKUP(A256,'Socioeconomic factors'!B:E,4,FALSE)</f>
        <v>68531</v>
      </c>
      <c r="J256">
        <f>VLOOKUP(A256,'Health Indices'!D:G,3,FALSE)</f>
        <v>6.3</v>
      </c>
      <c r="K256">
        <f>VLOOKUP(A256,'Health Indices'!D:G,4,FALSE)</f>
        <v>18.3</v>
      </c>
      <c r="L256">
        <f t="shared" si="1"/>
        <v>1.193705914</v>
      </c>
      <c r="M256">
        <f t="shared" si="2"/>
        <v>0.1085187195</v>
      </c>
      <c r="N256">
        <f t="shared" si="3"/>
        <v>0.1085187195</v>
      </c>
    </row>
    <row r="257" ht="15.75" customHeight="1">
      <c r="A257" s="5" t="s">
        <v>2482</v>
      </c>
      <c r="B257" s="6">
        <v>8276.0</v>
      </c>
      <c r="C257" s="5">
        <v>1.0</v>
      </c>
      <c r="D257" s="5">
        <v>3.0</v>
      </c>
      <c r="E257" s="5">
        <v>3.0</v>
      </c>
      <c r="F257" s="5">
        <v>0.0</v>
      </c>
      <c r="G257">
        <f>VLOOKUP(A257,'Socioeconomic factors'!B:E,2,FALSE)</f>
        <v>9.2</v>
      </c>
      <c r="H257">
        <f>VLOOKUP(A257,'Socioeconomic factors'!B:E,3,FALSE)</f>
        <v>18.6</v>
      </c>
      <c r="I257">
        <f>VLOOKUP(A257,'Socioeconomic factors'!B:E,4,FALSE)</f>
        <v>37357</v>
      </c>
      <c r="J257">
        <f>VLOOKUP(A257,'Health Indices'!D:G,3,FALSE)</f>
        <v>4.9</v>
      </c>
      <c r="K257">
        <f>VLOOKUP(A257,'Health Indices'!D:G,4,FALSE)</f>
        <v>23.4</v>
      </c>
      <c r="L257">
        <f t="shared" si="1"/>
        <v>0.1208313195</v>
      </c>
      <c r="M257">
        <f t="shared" si="2"/>
        <v>0.3624939584</v>
      </c>
      <c r="N257">
        <f t="shared" si="3"/>
        <v>0</v>
      </c>
    </row>
    <row r="258" ht="15.75" customHeight="1">
      <c r="A258" s="5" t="s">
        <v>2484</v>
      </c>
      <c r="B258" s="6">
        <v>3540.0</v>
      </c>
      <c r="C258" s="5">
        <v>0.0</v>
      </c>
      <c r="D258" s="5">
        <v>4.0</v>
      </c>
      <c r="E258" s="5">
        <v>2.0</v>
      </c>
      <c r="F258" s="5">
        <v>0.0</v>
      </c>
      <c r="G258">
        <f>VLOOKUP(A258,'Socioeconomic factors'!B:E,2,FALSE)</f>
        <v>15.1</v>
      </c>
      <c r="H258">
        <f>VLOOKUP(A258,'Socioeconomic factors'!B:E,3,FALSE)</f>
        <v>25</v>
      </c>
      <c r="I258">
        <f>VLOOKUP(A258,'Socioeconomic factors'!B:E,4,FALSE)</f>
        <v>33594</v>
      </c>
      <c r="J258">
        <f>VLOOKUP(A258,'Health Indices'!D:G,3,FALSE)</f>
        <v>5.5</v>
      </c>
      <c r="K258">
        <f>VLOOKUP(A258,'Health Indices'!D:G,4,FALSE)</f>
        <v>21.9</v>
      </c>
      <c r="L258">
        <f t="shared" si="1"/>
        <v>0</v>
      </c>
      <c r="M258">
        <f t="shared" si="2"/>
        <v>0.5649717514</v>
      </c>
      <c r="N258">
        <f t="shared" si="3"/>
        <v>0</v>
      </c>
    </row>
    <row r="259" ht="15.75" customHeight="1">
      <c r="A259" s="5" t="s">
        <v>2486</v>
      </c>
      <c r="B259" s="6">
        <v>5608.0</v>
      </c>
      <c r="C259" s="5">
        <v>0.0</v>
      </c>
      <c r="D259" s="5">
        <v>1.0</v>
      </c>
      <c r="E259" s="5">
        <v>1.0</v>
      </c>
      <c r="F259" s="5">
        <v>0.0</v>
      </c>
      <c r="G259">
        <f>VLOOKUP(A259,'Socioeconomic factors'!B:E,2,FALSE)</f>
        <v>28.8</v>
      </c>
      <c r="H259">
        <f>VLOOKUP(A259,'Socioeconomic factors'!B:E,3,FALSE)</f>
        <v>28.3</v>
      </c>
      <c r="I259">
        <f>VLOOKUP(A259,'Socioeconomic factors'!B:E,4,FALSE)</f>
        <v>31534</v>
      </c>
      <c r="J259">
        <f>VLOOKUP(A259,'Health Indices'!D:G,3,FALSE)</f>
        <v>5.9</v>
      </c>
      <c r="K259">
        <f>VLOOKUP(A259,'Health Indices'!D:G,4,FALSE)</f>
        <v>22.4</v>
      </c>
      <c r="L259">
        <f t="shared" si="1"/>
        <v>0</v>
      </c>
      <c r="M259">
        <f t="shared" si="2"/>
        <v>0.1783166904</v>
      </c>
      <c r="N259">
        <f t="shared" si="3"/>
        <v>0</v>
      </c>
    </row>
    <row r="260" ht="15.75" customHeight="1">
      <c r="A260" s="5" t="s">
        <v>2488</v>
      </c>
      <c r="B260" s="6">
        <v>4344.0</v>
      </c>
      <c r="C260" s="5">
        <v>1.0</v>
      </c>
      <c r="D260" s="5">
        <v>9.0</v>
      </c>
      <c r="E260" s="5">
        <v>2.0</v>
      </c>
      <c r="F260" s="5">
        <v>0.0</v>
      </c>
      <c r="G260">
        <f>VLOOKUP(A260,'Socioeconomic factors'!B:E,2,FALSE)</f>
        <v>12.8</v>
      </c>
      <c r="H260">
        <f>VLOOKUP(A260,'Socioeconomic factors'!B:E,3,FALSE)</f>
        <v>17.7</v>
      </c>
      <c r="I260">
        <f>VLOOKUP(A260,'Socioeconomic factors'!B:E,4,FALSE)</f>
        <v>32261</v>
      </c>
      <c r="J260">
        <f>VLOOKUP(A260,'Health Indices'!D:G,3,FALSE)</f>
        <v>4.5</v>
      </c>
      <c r="K260">
        <f>VLOOKUP(A260,'Health Indices'!D:G,4,FALSE)</f>
        <v>22.1</v>
      </c>
      <c r="L260">
        <f t="shared" si="1"/>
        <v>0.2302025783</v>
      </c>
      <c r="M260">
        <f t="shared" si="2"/>
        <v>0.4604051565</v>
      </c>
      <c r="N260">
        <f t="shared" si="3"/>
        <v>0</v>
      </c>
    </row>
    <row r="261" ht="15.75" customHeight="1">
      <c r="A261" s="5" t="s">
        <v>2490</v>
      </c>
      <c r="B261" s="6">
        <v>29961.0</v>
      </c>
      <c r="C261" s="5">
        <v>16.0</v>
      </c>
      <c r="D261" s="5">
        <v>35.0</v>
      </c>
      <c r="E261" s="5">
        <v>6.0</v>
      </c>
      <c r="F261" s="5">
        <v>1.0</v>
      </c>
      <c r="G261">
        <f>VLOOKUP(A261,'Socioeconomic factors'!B:E,2,FALSE)</f>
        <v>12.1</v>
      </c>
      <c r="H261">
        <f>VLOOKUP(A261,'Socioeconomic factors'!B:E,3,FALSE)</f>
        <v>16.2</v>
      </c>
      <c r="I261">
        <f>VLOOKUP(A261,'Socioeconomic factors'!B:E,4,FALSE)</f>
        <v>42389</v>
      </c>
      <c r="J261">
        <f>VLOOKUP(A261,'Health Indices'!D:G,3,FALSE)</f>
        <v>4.8</v>
      </c>
      <c r="K261">
        <f>VLOOKUP(A261,'Health Indices'!D:G,4,FALSE)</f>
        <v>23</v>
      </c>
      <c r="L261">
        <f t="shared" si="1"/>
        <v>0.5340275692</v>
      </c>
      <c r="M261">
        <f t="shared" si="2"/>
        <v>0.2002603384</v>
      </c>
      <c r="N261">
        <f t="shared" si="3"/>
        <v>0.03337672307</v>
      </c>
    </row>
    <row r="262" ht="15.75" customHeight="1">
      <c r="A262" s="5" t="s">
        <v>2492</v>
      </c>
      <c r="B262" s="6">
        <v>662425.0</v>
      </c>
      <c r="C262" s="5">
        <v>582.0</v>
      </c>
      <c r="D262" s="5">
        <v>819.0</v>
      </c>
      <c r="E262" s="5">
        <v>120.0</v>
      </c>
      <c r="F262" s="5">
        <v>101.0</v>
      </c>
      <c r="G262">
        <f>VLOOKUP(A262,'Socioeconomic factors'!B:E,2,FALSE)</f>
        <v>7.8</v>
      </c>
      <c r="H262">
        <f>VLOOKUP(A262,'Socioeconomic factors'!B:E,3,FALSE)</f>
        <v>18.3</v>
      </c>
      <c r="I262">
        <f>VLOOKUP(A262,'Socioeconomic factors'!B:E,4,FALSE)</f>
        <v>51800</v>
      </c>
      <c r="J262">
        <f>VLOOKUP(A262,'Health Indices'!D:G,3,FALSE)</f>
        <v>6</v>
      </c>
      <c r="K262">
        <f>VLOOKUP(A262,'Health Indices'!D:G,4,FALSE)</f>
        <v>16.8</v>
      </c>
      <c r="L262">
        <f t="shared" si="1"/>
        <v>0.8785900291</v>
      </c>
      <c r="M262">
        <f t="shared" si="2"/>
        <v>0.1811525833</v>
      </c>
      <c r="N262">
        <f t="shared" si="3"/>
        <v>0.152470091</v>
      </c>
    </row>
    <row r="263" ht="15.75" customHeight="1">
      <c r="A263" s="5" t="s">
        <v>2494</v>
      </c>
      <c r="B263" s="6">
        <v>1975.0</v>
      </c>
      <c r="C263" s="5">
        <v>0.0</v>
      </c>
      <c r="D263" s="5">
        <v>5.0</v>
      </c>
      <c r="E263" s="5">
        <v>1.0</v>
      </c>
      <c r="F263" s="5">
        <v>0.0</v>
      </c>
      <c r="G263">
        <f>VLOOKUP(A263,'Socioeconomic factors'!B:E,2,FALSE)</f>
        <v>8.1</v>
      </c>
      <c r="H263">
        <f>VLOOKUP(A263,'Socioeconomic factors'!B:E,3,FALSE)</f>
        <v>20.1</v>
      </c>
      <c r="I263">
        <f>VLOOKUP(A263,'Socioeconomic factors'!B:E,4,FALSE)</f>
        <v>32578</v>
      </c>
      <c r="J263">
        <f>VLOOKUP(A263,'Health Indices'!D:G,3,FALSE)</f>
        <v>5.2</v>
      </c>
      <c r="K263">
        <f>VLOOKUP(A263,'Health Indices'!D:G,4,FALSE)</f>
        <v>19.3</v>
      </c>
      <c r="L263">
        <f t="shared" si="1"/>
        <v>0</v>
      </c>
      <c r="M263">
        <f t="shared" si="2"/>
        <v>0.5063291139</v>
      </c>
      <c r="N263">
        <f t="shared" si="3"/>
        <v>0</v>
      </c>
    </row>
    <row r="264" ht="15.75" customHeight="1">
      <c r="A264" s="5" t="s">
        <v>2496</v>
      </c>
      <c r="B264" s="6">
        <v>314981.0</v>
      </c>
      <c r="C264" s="5">
        <v>204.0</v>
      </c>
      <c r="D264" s="5">
        <v>189.0</v>
      </c>
      <c r="E264" s="5">
        <v>26.0</v>
      </c>
      <c r="F264" s="5">
        <v>39.0</v>
      </c>
      <c r="G264">
        <f>VLOOKUP(A264,'Socioeconomic factors'!B:E,2,FALSE)</f>
        <v>4.7</v>
      </c>
      <c r="H264">
        <f>VLOOKUP(A264,'Socioeconomic factors'!B:E,3,FALSE)</f>
        <v>4.1</v>
      </c>
      <c r="I264">
        <f>VLOOKUP(A264,'Socioeconomic factors'!B:E,4,FALSE)</f>
        <v>102626</v>
      </c>
      <c r="J264">
        <f>VLOOKUP(A264,'Health Indices'!D:G,3,FALSE)</f>
        <v>5</v>
      </c>
      <c r="K264">
        <f>VLOOKUP(A264,'Health Indices'!D:G,4,FALSE)</f>
        <v>17.3</v>
      </c>
      <c r="L264">
        <f t="shared" si="1"/>
        <v>0.6476581127</v>
      </c>
      <c r="M264">
        <f t="shared" si="2"/>
        <v>0.08254466142</v>
      </c>
      <c r="N264">
        <f t="shared" si="3"/>
        <v>0.1238169921</v>
      </c>
    </row>
    <row r="265" ht="15.75" customHeight="1">
      <c r="A265" s="5" t="s">
        <v>2498</v>
      </c>
      <c r="B265" s="6">
        <v>52815.0</v>
      </c>
      <c r="C265" s="5">
        <v>46.0</v>
      </c>
      <c r="D265" s="5">
        <v>128.0</v>
      </c>
      <c r="E265" s="5">
        <v>18.0</v>
      </c>
      <c r="F265" s="5">
        <v>11.0</v>
      </c>
      <c r="G265">
        <f>VLOOKUP(A265,'Socioeconomic factors'!B:E,2,FALSE)</f>
        <v>5</v>
      </c>
      <c r="H265">
        <f>VLOOKUP(A265,'Socioeconomic factors'!B:E,3,FALSE)</f>
        <v>10</v>
      </c>
      <c r="I265">
        <f>VLOOKUP(A265,'Socioeconomic factors'!B:E,4,FALSE)</f>
        <v>73774</v>
      </c>
      <c r="J265">
        <f>VLOOKUP(A265,'Health Indices'!D:G,3,FALSE)</f>
        <v>3.4</v>
      </c>
      <c r="K265">
        <f>VLOOKUP(A265,'Health Indices'!D:G,4,FALSE)</f>
        <v>12.7</v>
      </c>
      <c r="L265">
        <f t="shared" si="1"/>
        <v>0.8709646881</v>
      </c>
      <c r="M265">
        <f t="shared" si="2"/>
        <v>0.3408122692</v>
      </c>
      <c r="N265">
        <f t="shared" si="3"/>
        <v>0.2082741645</v>
      </c>
    </row>
    <row r="266" ht="15.75" customHeight="1">
      <c r="A266" s="5" t="s">
        <v>2502</v>
      </c>
      <c r="B266" s="6">
        <v>24128.0</v>
      </c>
      <c r="C266" s="5">
        <v>7.0</v>
      </c>
      <c r="D266" s="5">
        <v>13.0</v>
      </c>
      <c r="E266" s="5">
        <v>1.0</v>
      </c>
      <c r="F266" s="5">
        <v>0.0</v>
      </c>
      <c r="G266">
        <f>VLOOKUP(A266,'Socioeconomic factors'!B:E,2,FALSE)</f>
        <v>7.4</v>
      </c>
      <c r="H266">
        <f>VLOOKUP(A266,'Socioeconomic factors'!B:E,3,FALSE)</f>
        <v>7.3</v>
      </c>
      <c r="I266">
        <f>VLOOKUP(A266,'Socioeconomic factors'!B:E,4,FALSE)</f>
        <v>82154</v>
      </c>
      <c r="J266">
        <f>VLOOKUP(A266,'Health Indices'!D:G,3,FALSE)</f>
        <v>4.4</v>
      </c>
      <c r="K266">
        <f>VLOOKUP(A266,'Health Indices'!D:G,4,FALSE)</f>
        <v>20.8</v>
      </c>
      <c r="L266">
        <f t="shared" si="1"/>
        <v>0.2901193634</v>
      </c>
      <c r="M266">
        <f t="shared" si="2"/>
        <v>0.04144562334</v>
      </c>
      <c r="N266">
        <f t="shared" si="3"/>
        <v>0</v>
      </c>
    </row>
    <row r="267" ht="15.75" customHeight="1">
      <c r="A267" s="5" t="s">
        <v>2500</v>
      </c>
      <c r="B267" s="6">
        <v>662647.0</v>
      </c>
      <c r="C267" s="5">
        <v>451.0</v>
      </c>
      <c r="D267" s="5">
        <v>394.0</v>
      </c>
      <c r="E267" s="5">
        <v>59.0</v>
      </c>
      <c r="F267" s="5">
        <v>68.0</v>
      </c>
      <c r="G267">
        <f>VLOOKUP(A267,'Socioeconomic factors'!B:E,2,FALSE)</f>
        <v>9.3</v>
      </c>
      <c r="H267">
        <f>VLOOKUP(A267,'Socioeconomic factors'!B:E,3,FALSE)</f>
        <v>12.5</v>
      </c>
      <c r="I267">
        <f>VLOOKUP(A267,'Socioeconomic factors'!B:E,4,FALSE)</f>
        <v>57487</v>
      </c>
      <c r="J267">
        <f>VLOOKUP(A267,'Health Indices'!D:G,3,FALSE)</f>
        <v>6.8</v>
      </c>
      <c r="K267">
        <f>VLOOKUP(A267,'Health Indices'!D:G,4,FALSE)</f>
        <v>22.4</v>
      </c>
      <c r="L267">
        <f t="shared" si="1"/>
        <v>0.6806037</v>
      </c>
      <c r="M267">
        <f t="shared" si="2"/>
        <v>0.08903684767</v>
      </c>
      <c r="N267">
        <f t="shared" si="3"/>
        <v>0.1026187397</v>
      </c>
    </row>
    <row r="268" ht="15.75" customHeight="1">
      <c r="A268" s="5" t="s">
        <v>2504</v>
      </c>
      <c r="B268" s="6">
        <v>46427.0</v>
      </c>
      <c r="C268" s="5">
        <v>15.0</v>
      </c>
      <c r="D268" s="5">
        <v>36.0</v>
      </c>
      <c r="E268" s="5">
        <v>6.0</v>
      </c>
      <c r="F268" s="5">
        <v>4.0</v>
      </c>
      <c r="G268">
        <f>VLOOKUP(A268,'Socioeconomic factors'!B:E,2,FALSE)</f>
        <v>9.2</v>
      </c>
      <c r="H268">
        <f>VLOOKUP(A268,'Socioeconomic factors'!B:E,3,FALSE)</f>
        <v>17.6</v>
      </c>
      <c r="I268">
        <f>VLOOKUP(A268,'Socioeconomic factors'!B:E,4,FALSE)</f>
        <v>40569</v>
      </c>
      <c r="J268">
        <f>VLOOKUP(A268,'Health Indices'!D:G,3,FALSE)</f>
        <v>7.3</v>
      </c>
      <c r="K268">
        <f>VLOOKUP(A268,'Health Indices'!D:G,4,FALSE)</f>
        <v>23.5</v>
      </c>
      <c r="L268">
        <f t="shared" si="1"/>
        <v>0.3230878584</v>
      </c>
      <c r="M268">
        <f t="shared" si="2"/>
        <v>0.1292351433</v>
      </c>
      <c r="N268">
        <f t="shared" si="3"/>
        <v>0.08615676223</v>
      </c>
    </row>
    <row r="269" ht="15.75" customHeight="1">
      <c r="A269" s="5" t="s">
        <v>2506</v>
      </c>
      <c r="B269" s="6">
        <v>57195.0</v>
      </c>
      <c r="C269" s="5">
        <v>46.0</v>
      </c>
      <c r="D269" s="5">
        <v>83.0</v>
      </c>
      <c r="E269" s="5">
        <v>11.0</v>
      </c>
      <c r="F269" s="5">
        <v>4.0</v>
      </c>
      <c r="G269">
        <f>VLOOKUP(A269,'Socioeconomic factors'!B:E,2,FALSE)</f>
        <v>7.6</v>
      </c>
      <c r="H269">
        <f>VLOOKUP(A269,'Socioeconomic factors'!B:E,3,FALSE)</f>
        <v>11.7</v>
      </c>
      <c r="I269">
        <f>VLOOKUP(A269,'Socioeconomic factors'!B:E,4,FALSE)</f>
        <v>57214</v>
      </c>
      <c r="J269">
        <f>VLOOKUP(A269,'Health Indices'!D:G,3,FALSE)</f>
        <v>4.6</v>
      </c>
      <c r="K269">
        <f>VLOOKUP(A269,'Health Indices'!D:G,4,FALSE)</f>
        <v>19.2</v>
      </c>
      <c r="L269">
        <f t="shared" si="1"/>
        <v>0.8042661072</v>
      </c>
      <c r="M269">
        <f t="shared" si="2"/>
        <v>0.1923245039</v>
      </c>
      <c r="N269">
        <f t="shared" si="3"/>
        <v>0.06993618323</v>
      </c>
    </row>
    <row r="270" ht="15.75" customHeight="1">
      <c r="A270" s="5" t="s">
        <v>2508</v>
      </c>
      <c r="B270" s="6">
        <v>5773.0</v>
      </c>
      <c r="C270" s="5">
        <v>0.0</v>
      </c>
      <c r="D270" s="5">
        <v>2.0</v>
      </c>
      <c r="E270" s="5">
        <v>1.0</v>
      </c>
      <c r="F270" s="5">
        <v>0.0</v>
      </c>
      <c r="G270">
        <f>VLOOKUP(A270,'Socioeconomic factors'!B:E,2,FALSE)</f>
        <v>5.7</v>
      </c>
      <c r="H270">
        <f>VLOOKUP(A270,'Socioeconomic factors'!B:E,3,FALSE)</f>
        <v>10.3</v>
      </c>
      <c r="I270">
        <f>VLOOKUP(A270,'Socioeconomic factors'!B:E,4,FALSE)</f>
        <v>65851</v>
      </c>
      <c r="J270">
        <f>VLOOKUP(A270,'Health Indices'!D:G,3,FALSE)</f>
        <v>5.3</v>
      </c>
      <c r="K270">
        <f>VLOOKUP(A270,'Health Indices'!D:G,4,FALSE)</f>
        <v>20.5</v>
      </c>
      <c r="L270">
        <f t="shared" si="1"/>
        <v>0</v>
      </c>
      <c r="M270">
        <f t="shared" si="2"/>
        <v>0.1732201628</v>
      </c>
      <c r="N270">
        <f t="shared" si="3"/>
        <v>0</v>
      </c>
    </row>
    <row r="271" ht="15.75" customHeight="1">
      <c r="A271" s="5" t="s">
        <v>2510</v>
      </c>
      <c r="B271" s="6">
        <v>14461.0</v>
      </c>
      <c r="C271" s="5">
        <v>16.0</v>
      </c>
      <c r="D271" s="5">
        <v>53.0</v>
      </c>
      <c r="E271" s="5">
        <v>5.0</v>
      </c>
      <c r="F271" s="5">
        <v>3.0</v>
      </c>
      <c r="G271">
        <f>VLOOKUP(A271,'Socioeconomic factors'!B:E,2,FALSE)</f>
        <v>5.5</v>
      </c>
      <c r="H271">
        <f>VLOOKUP(A271,'Socioeconomic factors'!B:E,3,FALSE)</f>
        <v>12.1</v>
      </c>
      <c r="I271">
        <f>VLOOKUP(A271,'Socioeconomic factors'!B:E,4,FALSE)</f>
        <v>64109</v>
      </c>
      <c r="J271">
        <f>VLOOKUP(A271,'Health Indices'!D:G,3,FALSE)</f>
        <v>4.8</v>
      </c>
      <c r="K271">
        <f>VLOOKUP(A271,'Health Indices'!D:G,4,FALSE)</f>
        <v>16.4</v>
      </c>
      <c r="L271">
        <f t="shared" si="1"/>
        <v>1.106424175</v>
      </c>
      <c r="M271">
        <f t="shared" si="2"/>
        <v>0.3457575548</v>
      </c>
      <c r="N271">
        <f t="shared" si="3"/>
        <v>0.2074545329</v>
      </c>
    </row>
    <row r="272" ht="15.75" customHeight="1">
      <c r="A272" s="5" t="s">
        <v>2512</v>
      </c>
      <c r="B272" s="6">
        <v>15830.0</v>
      </c>
      <c r="C272" s="5">
        <v>14.0</v>
      </c>
      <c r="D272" s="5">
        <v>49.0</v>
      </c>
      <c r="E272" s="5">
        <v>5.0</v>
      </c>
      <c r="F272" s="5">
        <v>2.0</v>
      </c>
      <c r="G272">
        <f>VLOOKUP(A272,'Socioeconomic factors'!B:E,2,FALSE)</f>
        <v>8.8</v>
      </c>
      <c r="H272">
        <f>VLOOKUP(A272,'Socioeconomic factors'!B:E,3,FALSE)</f>
        <v>17.7</v>
      </c>
      <c r="I272">
        <f>VLOOKUP(A272,'Socioeconomic factors'!B:E,4,FALSE)</f>
        <v>51371</v>
      </c>
      <c r="J272">
        <f>VLOOKUP(A272,'Health Indices'!D:G,3,FALSE)</f>
        <v>4.5</v>
      </c>
      <c r="K272">
        <f>VLOOKUP(A272,'Health Indices'!D:G,4,FALSE)</f>
        <v>15.3</v>
      </c>
      <c r="L272">
        <f t="shared" si="1"/>
        <v>0.8843967151</v>
      </c>
      <c r="M272">
        <f t="shared" si="2"/>
        <v>0.3158559697</v>
      </c>
      <c r="N272">
        <f t="shared" si="3"/>
        <v>0.1263423879</v>
      </c>
    </row>
    <row r="273" ht="15.75" customHeight="1">
      <c r="A273" s="5" t="s">
        <v>2514</v>
      </c>
      <c r="B273" s="5">
        <v>778.0</v>
      </c>
      <c r="C273" s="5">
        <v>0.0</v>
      </c>
      <c r="D273" s="5">
        <v>6.0</v>
      </c>
      <c r="E273" s="5">
        <v>2.0</v>
      </c>
      <c r="F273" s="5">
        <v>0.0</v>
      </c>
      <c r="G273">
        <f>VLOOKUP(A273,'Socioeconomic factors'!B:E,2,FALSE)</f>
        <v>4.2</v>
      </c>
      <c r="H273">
        <f>VLOOKUP(A273,'Socioeconomic factors'!B:E,3,FALSE)</f>
        <v>7.5</v>
      </c>
      <c r="I273">
        <f>VLOOKUP(A273,'Socioeconomic factors'!B:E,4,FALSE)</f>
        <v>55682</v>
      </c>
      <c r="J273">
        <f>VLOOKUP(A273,'Health Indices'!D:G,3,FALSE)</f>
        <v>4.8</v>
      </c>
      <c r="K273">
        <f>VLOOKUP(A273,'Health Indices'!D:G,4,FALSE)</f>
        <v>19.6</v>
      </c>
      <c r="L273">
        <f t="shared" si="1"/>
        <v>0</v>
      </c>
      <c r="M273">
        <f t="shared" si="2"/>
        <v>2.570694087</v>
      </c>
      <c r="N273">
        <f t="shared" si="3"/>
        <v>0</v>
      </c>
    </row>
    <row r="274" ht="15.75" customHeight="1">
      <c r="A274" s="5" t="s">
        <v>2516</v>
      </c>
      <c r="B274" s="6">
        <v>6407.0</v>
      </c>
      <c r="C274" s="5">
        <v>4.0</v>
      </c>
      <c r="D274" s="5">
        <v>7.0</v>
      </c>
      <c r="E274" s="5">
        <v>4.0</v>
      </c>
      <c r="F274" s="5">
        <v>1.0</v>
      </c>
      <c r="G274">
        <f>VLOOKUP(A274,'Socioeconomic factors'!B:E,2,FALSE)</f>
        <v>14.3</v>
      </c>
      <c r="H274">
        <f>VLOOKUP(A274,'Socioeconomic factors'!B:E,3,FALSE)</f>
        <v>19.8</v>
      </c>
      <c r="I274">
        <f>VLOOKUP(A274,'Socioeconomic factors'!B:E,4,FALSE)</f>
        <v>32932</v>
      </c>
      <c r="J274">
        <f>VLOOKUP(A274,'Health Indices'!D:G,3,FALSE)</f>
        <v>5.6</v>
      </c>
      <c r="K274">
        <f>VLOOKUP(A274,'Health Indices'!D:G,4,FALSE)</f>
        <v>22.1</v>
      </c>
      <c r="L274">
        <f t="shared" si="1"/>
        <v>0.6243171531</v>
      </c>
      <c r="M274">
        <f t="shared" si="2"/>
        <v>0.6243171531</v>
      </c>
      <c r="N274">
        <f t="shared" si="3"/>
        <v>0.1560792883</v>
      </c>
    </row>
    <row r="275" ht="15.75" customHeight="1">
      <c r="A275" s="5" t="s">
        <v>2518</v>
      </c>
      <c r="B275" s="6">
        <v>1395.0</v>
      </c>
      <c r="C275" s="5">
        <v>0.0</v>
      </c>
      <c r="D275" s="5">
        <v>2.0</v>
      </c>
      <c r="E275" s="5">
        <v>2.0</v>
      </c>
      <c r="F275" s="5">
        <v>0.0</v>
      </c>
      <c r="G275">
        <f>VLOOKUP(A275,'Socioeconomic factors'!B:E,2,FALSE)</f>
        <v>1.3</v>
      </c>
      <c r="H275">
        <f>VLOOKUP(A275,'Socioeconomic factors'!B:E,3,FALSE)</f>
        <v>14.7</v>
      </c>
      <c r="I275">
        <f>VLOOKUP(A275,'Socioeconomic factors'!B:E,4,FALSE)</f>
        <v>45606</v>
      </c>
      <c r="J275">
        <f>VLOOKUP(A275,'Health Indices'!D:G,3,FALSE)</f>
        <v>5.2</v>
      </c>
      <c r="K275">
        <f>VLOOKUP(A275,'Health Indices'!D:G,4,FALSE)</f>
        <v>21.1</v>
      </c>
      <c r="L275">
        <f t="shared" si="1"/>
        <v>0</v>
      </c>
      <c r="M275">
        <f t="shared" si="2"/>
        <v>1.433691756</v>
      </c>
      <c r="N275">
        <f t="shared" si="3"/>
        <v>0</v>
      </c>
    </row>
    <row r="276" ht="15.75" customHeight="1">
      <c r="A276" s="5" t="s">
        <v>2520</v>
      </c>
      <c r="B276" s="6">
        <v>559076.0</v>
      </c>
      <c r="C276" s="5">
        <v>424.0</v>
      </c>
      <c r="D276" s="5">
        <v>455.0</v>
      </c>
      <c r="E276" s="5">
        <v>62.0</v>
      </c>
      <c r="F276" s="5">
        <v>77.0</v>
      </c>
      <c r="G276">
        <f>VLOOKUP(A276,'Socioeconomic factors'!B:E,2,FALSE)</f>
        <v>7</v>
      </c>
      <c r="H276">
        <f>VLOOKUP(A276,'Socioeconomic factors'!B:E,3,FALSE)</f>
        <v>8.7</v>
      </c>
      <c r="I276">
        <f>VLOOKUP(A276,'Socioeconomic factors'!B:E,4,FALSE)</f>
        <v>69698</v>
      </c>
      <c r="J276">
        <f>VLOOKUP(A276,'Health Indices'!D:G,3,FALSE)</f>
        <v>4.6</v>
      </c>
      <c r="K276">
        <f>VLOOKUP(A276,'Health Indices'!D:G,4,FALSE)</f>
        <v>17.9</v>
      </c>
      <c r="L276">
        <f t="shared" si="1"/>
        <v>0.7583942076</v>
      </c>
      <c r="M276">
        <f t="shared" si="2"/>
        <v>0.1108972662</v>
      </c>
      <c r="N276">
        <f t="shared" si="3"/>
        <v>0.13772725</v>
      </c>
    </row>
    <row r="277" ht="15.75" customHeight="1">
      <c r="A277" s="5" t="s">
        <v>2522</v>
      </c>
      <c r="B277" s="6">
        <v>1409.0</v>
      </c>
      <c r="C277" s="5">
        <v>0.0</v>
      </c>
      <c r="D277" s="5">
        <v>2.0</v>
      </c>
      <c r="E277" s="5">
        <v>2.0</v>
      </c>
      <c r="F277" s="5">
        <v>0.0</v>
      </c>
      <c r="G277">
        <f>VLOOKUP(A277,'Socioeconomic factors'!B:E,2,FALSE)</f>
        <v>3.2</v>
      </c>
      <c r="H277">
        <f>VLOOKUP(A277,'Socioeconomic factors'!B:E,3,FALSE)</f>
        <v>14.7</v>
      </c>
      <c r="I277">
        <f>VLOOKUP(A277,'Socioeconomic factors'!B:E,4,FALSE)</f>
        <v>39375</v>
      </c>
      <c r="J277">
        <f>VLOOKUP(A277,'Health Indices'!D:G,3,FALSE)</f>
        <v>5.3</v>
      </c>
      <c r="K277">
        <f>VLOOKUP(A277,'Health Indices'!D:G,4,FALSE)</f>
        <v>20.7</v>
      </c>
      <c r="L277">
        <f t="shared" si="1"/>
        <v>0</v>
      </c>
      <c r="M277">
        <f t="shared" si="2"/>
        <v>1.419446416</v>
      </c>
      <c r="N277">
        <f t="shared" si="3"/>
        <v>0</v>
      </c>
    </row>
    <row r="278" ht="15.75" customHeight="1">
      <c r="A278" s="5" t="s">
        <v>2524</v>
      </c>
      <c r="B278" s="6">
        <v>8054.0</v>
      </c>
      <c r="C278" s="5">
        <v>8.0</v>
      </c>
      <c r="D278" s="5">
        <v>7.0</v>
      </c>
      <c r="E278" s="5">
        <v>5.0</v>
      </c>
      <c r="F278" s="5">
        <v>0.0</v>
      </c>
      <c r="G278">
        <f>VLOOKUP(A278,'Socioeconomic factors'!B:E,2,FALSE)</f>
        <v>6.5</v>
      </c>
      <c r="H278">
        <f>VLOOKUP(A278,'Socioeconomic factors'!B:E,3,FALSE)</f>
        <v>15.5</v>
      </c>
      <c r="I278">
        <f>VLOOKUP(A278,'Socioeconomic factors'!B:E,4,FALSE)</f>
        <v>41495</v>
      </c>
      <c r="J278">
        <f>VLOOKUP(A278,'Health Indices'!D:G,3,FALSE)</f>
        <v>5.9</v>
      </c>
      <c r="K278">
        <f>VLOOKUP(A278,'Health Indices'!D:G,4,FALSE)</f>
        <v>27.6</v>
      </c>
      <c r="L278">
        <f t="shared" si="1"/>
        <v>0.993295257</v>
      </c>
      <c r="M278">
        <f t="shared" si="2"/>
        <v>0.6208095356</v>
      </c>
      <c r="N278">
        <f t="shared" si="3"/>
        <v>0</v>
      </c>
    </row>
    <row r="279" ht="15.75" customHeight="1">
      <c r="A279" s="5" t="s">
        <v>2528</v>
      </c>
      <c r="B279" s="6">
        <v>7351.0</v>
      </c>
      <c r="C279" s="5">
        <v>5.0</v>
      </c>
      <c r="D279" s="5">
        <v>10.0</v>
      </c>
      <c r="E279" s="5">
        <v>2.0</v>
      </c>
      <c r="F279" s="5">
        <v>1.0</v>
      </c>
      <c r="G279">
        <f>VLOOKUP(A279,'Socioeconomic factors'!B:E,2,FALSE)</f>
        <v>6.5</v>
      </c>
      <c r="H279">
        <f>VLOOKUP(A279,'Socioeconomic factors'!B:E,3,FALSE)</f>
        <v>12.2</v>
      </c>
      <c r="I279">
        <f>VLOOKUP(A279,'Socioeconomic factors'!B:E,4,FALSE)</f>
        <v>46174</v>
      </c>
      <c r="J279">
        <f>VLOOKUP(A279,'Health Indices'!D:G,3,FALSE)</f>
        <v>5.3</v>
      </c>
      <c r="K279">
        <f>VLOOKUP(A279,'Health Indices'!D:G,4,FALSE)</f>
        <v>19.1</v>
      </c>
      <c r="L279">
        <f t="shared" si="1"/>
        <v>0.6801795674</v>
      </c>
      <c r="M279">
        <f t="shared" si="2"/>
        <v>0.272071827</v>
      </c>
      <c r="N279">
        <f t="shared" si="3"/>
        <v>0.1360359135</v>
      </c>
    </row>
    <row r="280" ht="15.75" customHeight="1">
      <c r="A280" s="5" t="s">
        <v>2526</v>
      </c>
      <c r="B280" s="6">
        <v>53882.0</v>
      </c>
      <c r="C280" s="5">
        <v>46.0</v>
      </c>
      <c r="D280" s="5">
        <v>68.0</v>
      </c>
      <c r="E280" s="5">
        <v>11.0</v>
      </c>
      <c r="F280" s="5">
        <v>9.0</v>
      </c>
      <c r="G280">
        <f>VLOOKUP(A280,'Socioeconomic factors'!B:E,2,FALSE)</f>
        <v>6</v>
      </c>
      <c r="H280">
        <f>VLOOKUP(A280,'Socioeconomic factors'!B:E,3,FALSE)</f>
        <v>11.1</v>
      </c>
      <c r="I280">
        <f>VLOOKUP(A280,'Socioeconomic factors'!B:E,4,FALSE)</f>
        <v>58456</v>
      </c>
      <c r="J280">
        <f>VLOOKUP(A280,'Health Indices'!D:G,3,FALSE)</f>
        <v>4.8</v>
      </c>
      <c r="K280">
        <f>VLOOKUP(A280,'Health Indices'!D:G,4,FALSE)</f>
        <v>16.5</v>
      </c>
      <c r="L280">
        <f t="shared" si="1"/>
        <v>0.8537173824</v>
      </c>
      <c r="M280">
        <f t="shared" si="2"/>
        <v>0.2041498088</v>
      </c>
      <c r="N280">
        <f t="shared" si="3"/>
        <v>0.1670316618</v>
      </c>
    </row>
    <row r="281" ht="15.75" customHeight="1">
      <c r="A281" s="5" t="s">
        <v>2530</v>
      </c>
      <c r="B281" s="6">
        <v>324709.0</v>
      </c>
      <c r="C281" s="5">
        <v>252.0</v>
      </c>
      <c r="D281" s="5">
        <v>283.0</v>
      </c>
      <c r="E281" s="5">
        <v>37.0</v>
      </c>
      <c r="F281" s="5">
        <v>42.0</v>
      </c>
      <c r="G281">
        <f>VLOOKUP(A281,'Socioeconomic factors'!B:E,2,FALSE)</f>
        <v>7.5</v>
      </c>
      <c r="H281">
        <f>VLOOKUP(A281,'Socioeconomic factors'!B:E,3,FALSE)</f>
        <v>13.7</v>
      </c>
      <c r="I281">
        <f>VLOOKUP(A281,'Socioeconomic factors'!B:E,4,FALSE)</f>
        <v>58844</v>
      </c>
      <c r="J281">
        <f>VLOOKUP(A281,'Health Indices'!D:G,3,FALSE)</f>
        <v>4.8</v>
      </c>
      <c r="K281">
        <f>VLOOKUP(A281,'Health Indices'!D:G,4,FALSE)</f>
        <v>17.7</v>
      </c>
      <c r="L281">
        <f t="shared" si="1"/>
        <v>0.776079505</v>
      </c>
      <c r="M281">
        <f t="shared" si="2"/>
        <v>0.1139481813</v>
      </c>
      <c r="N281">
        <f t="shared" si="3"/>
        <v>0.1293465842</v>
      </c>
    </row>
    <row r="282" ht="15.75" customHeight="1">
      <c r="A282" s="5" t="s">
        <v>2532</v>
      </c>
      <c r="B282" s="6">
        <v>14072.0</v>
      </c>
      <c r="C282" s="5">
        <v>11.0</v>
      </c>
      <c r="D282" s="5">
        <v>12.0</v>
      </c>
      <c r="E282" s="5">
        <v>4.0</v>
      </c>
      <c r="F282" s="5">
        <v>4.0</v>
      </c>
      <c r="G282">
        <f>VLOOKUP(A282,'Socioeconomic factors'!B:E,2,FALSE)</f>
        <v>9</v>
      </c>
      <c r="H282">
        <f>VLOOKUP(A282,'Socioeconomic factors'!B:E,3,FALSE)</f>
        <v>16.3</v>
      </c>
      <c r="I282">
        <f>VLOOKUP(A282,'Socioeconomic factors'!B:E,4,FALSE)</f>
        <v>45707</v>
      </c>
      <c r="J282">
        <f>VLOOKUP(A282,'Health Indices'!D:G,3,FALSE)</f>
        <v>6</v>
      </c>
      <c r="K282">
        <f>VLOOKUP(A282,'Health Indices'!D:G,4,FALSE)</f>
        <v>23.4</v>
      </c>
      <c r="L282">
        <f t="shared" si="1"/>
        <v>0.7816941444</v>
      </c>
      <c r="M282">
        <f t="shared" si="2"/>
        <v>0.2842524161</v>
      </c>
      <c r="N282">
        <f t="shared" si="3"/>
        <v>0.2842524161</v>
      </c>
    </row>
    <row r="283" ht="15.75" customHeight="1">
      <c r="A283" s="5" t="s">
        <v>2534</v>
      </c>
      <c r="B283" s="6">
        <v>5507.0</v>
      </c>
      <c r="C283" s="5">
        <v>3.0</v>
      </c>
      <c r="D283" s="5">
        <v>8.0</v>
      </c>
      <c r="E283" s="5">
        <v>3.0</v>
      </c>
      <c r="F283" s="5">
        <v>0.0</v>
      </c>
      <c r="G283">
        <f>VLOOKUP(A283,'Socioeconomic factors'!B:E,2,FALSE)</f>
        <v>7.9</v>
      </c>
      <c r="H283">
        <f>VLOOKUP(A283,'Socioeconomic factors'!B:E,3,FALSE)</f>
        <v>16.3</v>
      </c>
      <c r="I283">
        <f>VLOOKUP(A283,'Socioeconomic factors'!B:E,4,FALSE)</f>
        <v>43701</v>
      </c>
      <c r="J283">
        <f>VLOOKUP(A283,'Health Indices'!D:G,3,FALSE)</f>
        <v>6.3</v>
      </c>
      <c r="K283">
        <f>VLOOKUP(A283,'Health Indices'!D:G,4,FALSE)</f>
        <v>23.7</v>
      </c>
      <c r="L283">
        <f t="shared" si="1"/>
        <v>0.544761213</v>
      </c>
      <c r="M283">
        <f t="shared" si="2"/>
        <v>0.544761213</v>
      </c>
      <c r="N283">
        <f t="shared" si="3"/>
        <v>0</v>
      </c>
    </row>
    <row r="284" ht="15.75" customHeight="1">
      <c r="A284" s="5" t="s">
        <v>2536</v>
      </c>
      <c r="B284" s="6">
        <v>21940.0</v>
      </c>
      <c r="C284" s="5">
        <v>13.0</v>
      </c>
      <c r="D284" s="5">
        <v>15.0</v>
      </c>
      <c r="E284" s="5">
        <v>3.0</v>
      </c>
      <c r="F284" s="5">
        <v>2.0</v>
      </c>
      <c r="G284">
        <f>VLOOKUP(A284,'Socioeconomic factors'!B:E,2,FALSE)</f>
        <v>11.8</v>
      </c>
      <c r="H284">
        <f>VLOOKUP(A284,'Socioeconomic factors'!B:E,3,FALSE)</f>
        <v>16.9</v>
      </c>
      <c r="I284">
        <f>VLOOKUP(A284,'Socioeconomic factors'!B:E,4,FALSE)</f>
        <v>41749</v>
      </c>
      <c r="J284">
        <f>VLOOKUP(A284,'Health Indices'!D:G,3,FALSE)</f>
        <v>6.7</v>
      </c>
      <c r="K284">
        <f>VLOOKUP(A284,'Health Indices'!D:G,4,FALSE)</f>
        <v>29</v>
      </c>
      <c r="L284">
        <f t="shared" si="1"/>
        <v>0.5925250684</v>
      </c>
      <c r="M284">
        <f t="shared" si="2"/>
        <v>0.1367365542</v>
      </c>
      <c r="N284">
        <f t="shared" si="3"/>
        <v>0.09115770283</v>
      </c>
    </row>
    <row r="285" ht="15.75" customHeight="1">
      <c r="A285" s="5" t="s">
        <v>2538</v>
      </c>
      <c r="B285" s="6">
        <v>147502.0</v>
      </c>
      <c r="C285" s="5">
        <v>91.0</v>
      </c>
      <c r="D285" s="5">
        <v>98.0</v>
      </c>
      <c r="E285" s="5">
        <v>20.0</v>
      </c>
      <c r="F285" s="5">
        <v>11.0</v>
      </c>
      <c r="G285">
        <f>VLOOKUP(A285,'Socioeconomic factors'!B:E,2,FALSE)</f>
        <v>9.2</v>
      </c>
      <c r="H285">
        <f>VLOOKUP(A285,'Socioeconomic factors'!B:E,3,FALSE)</f>
        <v>15.8</v>
      </c>
      <c r="I285">
        <f>VLOOKUP(A285,'Socioeconomic factors'!B:E,4,FALSE)</f>
        <v>48610</v>
      </c>
      <c r="J285">
        <f>VLOOKUP(A285,'Health Indices'!D:G,3,FALSE)</f>
        <v>5.5</v>
      </c>
      <c r="K285">
        <f>VLOOKUP(A285,'Health Indices'!D:G,4,FALSE)</f>
        <v>22.2</v>
      </c>
      <c r="L285">
        <f t="shared" si="1"/>
        <v>0.6169407872</v>
      </c>
      <c r="M285">
        <f t="shared" si="2"/>
        <v>0.1355913818</v>
      </c>
      <c r="N285">
        <f t="shared" si="3"/>
        <v>0.07457526</v>
      </c>
    </row>
    <row r="286" ht="15.75" customHeight="1">
      <c r="A286" s="5" t="s">
        <v>2540</v>
      </c>
      <c r="B286" s="5">
        <v>693.0</v>
      </c>
      <c r="C286" s="5">
        <v>1.0</v>
      </c>
      <c r="D286" s="5">
        <v>5.0</v>
      </c>
      <c r="E286" s="5">
        <v>1.0</v>
      </c>
      <c r="F286" s="5">
        <v>0.0</v>
      </c>
      <c r="G286">
        <f>VLOOKUP(A286,'Socioeconomic factors'!B:E,2,FALSE)</f>
        <v>0.6</v>
      </c>
      <c r="H286">
        <f>VLOOKUP(A286,'Socioeconomic factors'!B:E,3,FALSE)</f>
        <v>6.8</v>
      </c>
      <c r="I286">
        <f>VLOOKUP(A286,'Socioeconomic factors'!B:E,4,FALSE)</f>
        <v>47986</v>
      </c>
      <c r="J286">
        <f>VLOOKUP(A286,'Health Indices'!D:G,3,FALSE)</f>
        <v>4.7</v>
      </c>
      <c r="K286">
        <f>VLOOKUP(A286,'Health Indices'!D:G,4,FALSE)</f>
        <v>18.4</v>
      </c>
      <c r="L286">
        <f t="shared" si="1"/>
        <v>1.443001443</v>
      </c>
      <c r="M286">
        <f t="shared" si="2"/>
        <v>1.443001443</v>
      </c>
      <c r="N286">
        <f t="shared" si="3"/>
        <v>0</v>
      </c>
    </row>
    <row r="287" ht="15.75" customHeight="1">
      <c r="A287" s="5" t="s">
        <v>2542</v>
      </c>
      <c r="B287" s="6">
        <v>12899.0</v>
      </c>
      <c r="C287" s="5">
        <v>5.0</v>
      </c>
      <c r="D287" s="5">
        <v>15.0</v>
      </c>
      <c r="E287" s="5">
        <v>2.0</v>
      </c>
      <c r="F287" s="5">
        <v>1.0</v>
      </c>
      <c r="G287">
        <f>VLOOKUP(A287,'Socioeconomic factors'!B:E,2,FALSE)</f>
        <v>5.5</v>
      </c>
      <c r="H287">
        <f>VLOOKUP(A287,'Socioeconomic factors'!B:E,3,FALSE)</f>
        <v>11.6</v>
      </c>
      <c r="I287">
        <f>VLOOKUP(A287,'Socioeconomic factors'!B:E,4,FALSE)</f>
        <v>50123</v>
      </c>
      <c r="J287">
        <f>VLOOKUP(A287,'Health Indices'!D:G,3,FALSE)</f>
        <v>5.7</v>
      </c>
      <c r="K287">
        <f>VLOOKUP(A287,'Health Indices'!D:G,4,FALSE)</f>
        <v>24.9</v>
      </c>
      <c r="L287">
        <f t="shared" si="1"/>
        <v>0.3876269478</v>
      </c>
      <c r="M287">
        <f t="shared" si="2"/>
        <v>0.1550507791</v>
      </c>
      <c r="N287">
        <f t="shared" si="3"/>
        <v>0.07752538957</v>
      </c>
    </row>
    <row r="288" ht="15.75" customHeight="1">
      <c r="A288" s="5" t="s">
        <v>2544</v>
      </c>
      <c r="B288" s="6">
        <v>25783.0</v>
      </c>
      <c r="C288" s="5">
        <v>14.0</v>
      </c>
      <c r="D288" s="5">
        <v>37.0</v>
      </c>
      <c r="E288" s="5">
        <v>7.0</v>
      </c>
      <c r="F288" s="5">
        <v>0.0</v>
      </c>
      <c r="G288">
        <f>VLOOKUP(A288,'Socioeconomic factors'!B:E,2,FALSE)</f>
        <v>9.6</v>
      </c>
      <c r="H288">
        <f>VLOOKUP(A288,'Socioeconomic factors'!B:E,3,FALSE)</f>
        <v>18.4</v>
      </c>
      <c r="I288">
        <f>VLOOKUP(A288,'Socioeconomic factors'!B:E,4,FALSE)</f>
        <v>43431</v>
      </c>
      <c r="J288">
        <f>VLOOKUP(A288,'Health Indices'!D:G,3,FALSE)</f>
        <v>5.5</v>
      </c>
      <c r="K288">
        <f>VLOOKUP(A288,'Health Indices'!D:G,4,FALSE)</f>
        <v>22</v>
      </c>
      <c r="L288">
        <f t="shared" si="1"/>
        <v>0.5429934453</v>
      </c>
      <c r="M288">
        <f t="shared" si="2"/>
        <v>0.2714967226</v>
      </c>
      <c r="N288">
        <f t="shared" si="3"/>
        <v>0</v>
      </c>
    </row>
    <row r="289" ht="15.75" customHeight="1">
      <c r="A289" s="5" t="s">
        <v>2546</v>
      </c>
      <c r="B289" s="6">
        <v>40747.0</v>
      </c>
      <c r="C289" s="5">
        <v>22.0</v>
      </c>
      <c r="D289" s="5">
        <v>31.0</v>
      </c>
      <c r="E289" s="5">
        <v>9.0</v>
      </c>
      <c r="F289" s="5">
        <v>5.0</v>
      </c>
      <c r="G289">
        <f>VLOOKUP(A289,'Socioeconomic factors'!B:E,2,FALSE)</f>
        <v>9.9</v>
      </c>
      <c r="H289">
        <f>VLOOKUP(A289,'Socioeconomic factors'!B:E,3,FALSE)</f>
        <v>17.2</v>
      </c>
      <c r="I289">
        <f>VLOOKUP(A289,'Socioeconomic factors'!B:E,4,FALSE)</f>
        <v>44885</v>
      </c>
      <c r="J289">
        <f>VLOOKUP(A289,'Health Indices'!D:G,3,FALSE)</f>
        <v>5.9</v>
      </c>
      <c r="K289">
        <f>VLOOKUP(A289,'Health Indices'!D:G,4,FALSE)</f>
        <v>19.9</v>
      </c>
      <c r="L289">
        <f t="shared" si="1"/>
        <v>0.5399170491</v>
      </c>
      <c r="M289">
        <f t="shared" si="2"/>
        <v>0.2208751565</v>
      </c>
      <c r="N289">
        <f t="shared" si="3"/>
        <v>0.1227084203</v>
      </c>
    </row>
    <row r="290" ht="15.75" customHeight="1">
      <c r="A290" s="5" t="s">
        <v>2548</v>
      </c>
      <c r="B290" s="6">
        <v>28208.0</v>
      </c>
      <c r="C290" s="5">
        <v>11.0</v>
      </c>
      <c r="D290" s="5">
        <v>25.0</v>
      </c>
      <c r="E290" s="5">
        <v>6.0</v>
      </c>
      <c r="F290" s="5">
        <v>3.0</v>
      </c>
      <c r="G290">
        <f>VLOOKUP(A290,'Socioeconomic factors'!B:E,2,FALSE)</f>
        <v>5.8</v>
      </c>
      <c r="H290">
        <f>VLOOKUP(A290,'Socioeconomic factors'!B:E,3,FALSE)</f>
        <v>12.3</v>
      </c>
      <c r="I290">
        <f>VLOOKUP(A290,'Socioeconomic factors'!B:E,4,FALSE)</f>
        <v>46223</v>
      </c>
      <c r="J290">
        <f>VLOOKUP(A290,'Health Indices'!D:G,3,FALSE)</f>
        <v>6.6</v>
      </c>
      <c r="K290">
        <f>VLOOKUP(A290,'Health Indices'!D:G,4,FALSE)</f>
        <v>27.7</v>
      </c>
      <c r="L290">
        <f t="shared" si="1"/>
        <v>0.389960295</v>
      </c>
      <c r="M290">
        <f t="shared" si="2"/>
        <v>0.2127056154</v>
      </c>
      <c r="N290">
        <f t="shared" si="3"/>
        <v>0.1063528077</v>
      </c>
    </row>
    <row r="291" ht="15.75" customHeight="1">
      <c r="A291" s="5" t="s">
        <v>2550</v>
      </c>
      <c r="B291" s="6">
        <v>18407.0</v>
      </c>
      <c r="C291" s="5">
        <v>11.0</v>
      </c>
      <c r="D291" s="5">
        <v>17.0</v>
      </c>
      <c r="E291" s="5">
        <v>4.0</v>
      </c>
      <c r="F291" s="5">
        <v>0.0</v>
      </c>
      <c r="G291">
        <f>VLOOKUP(A291,'Socioeconomic factors'!B:E,2,FALSE)</f>
        <v>11</v>
      </c>
      <c r="H291">
        <f>VLOOKUP(A291,'Socioeconomic factors'!B:E,3,FALSE)</f>
        <v>25.8</v>
      </c>
      <c r="I291">
        <f>VLOOKUP(A291,'Socioeconomic factors'!B:E,4,FALSE)</f>
        <v>32594</v>
      </c>
      <c r="J291">
        <f>VLOOKUP(A291,'Health Indices'!D:G,3,FALSE)</f>
        <v>5.5</v>
      </c>
      <c r="K291">
        <f>VLOOKUP(A291,'Health Indices'!D:G,4,FALSE)</f>
        <v>28.1</v>
      </c>
      <c r="L291">
        <f t="shared" si="1"/>
        <v>0.5975987396</v>
      </c>
      <c r="M291">
        <f t="shared" si="2"/>
        <v>0.2173086326</v>
      </c>
      <c r="N291">
        <f t="shared" si="3"/>
        <v>0</v>
      </c>
    </row>
    <row r="292" ht="15.75" customHeight="1">
      <c r="A292" s="5" t="s">
        <v>2552</v>
      </c>
      <c r="B292" s="6">
        <v>4615.0</v>
      </c>
      <c r="C292" s="5">
        <v>6.0</v>
      </c>
      <c r="D292" s="5">
        <v>18.0</v>
      </c>
      <c r="E292" s="5">
        <v>3.0</v>
      </c>
      <c r="F292" s="5">
        <v>0.0</v>
      </c>
      <c r="G292">
        <f>VLOOKUP(A292,'Socioeconomic factors'!B:E,2,FALSE)</f>
        <v>10.5</v>
      </c>
      <c r="H292">
        <f>VLOOKUP(A292,'Socioeconomic factors'!B:E,3,FALSE)</f>
        <v>7.4</v>
      </c>
      <c r="I292">
        <f>VLOOKUP(A292,'Socioeconomic factors'!B:E,4,FALSE)</f>
        <v>60701</v>
      </c>
      <c r="J292">
        <f>VLOOKUP(A292,'Health Indices'!D:G,3,FALSE)</f>
        <v>4.7</v>
      </c>
      <c r="K292">
        <f>VLOOKUP(A292,'Health Indices'!D:G,4,FALSE)</f>
        <v>17.7</v>
      </c>
      <c r="L292">
        <f t="shared" si="1"/>
        <v>1.300108342</v>
      </c>
      <c r="M292">
        <f t="shared" si="2"/>
        <v>0.6500541712</v>
      </c>
      <c r="N292">
        <f t="shared" si="3"/>
        <v>0</v>
      </c>
    </row>
    <row r="293" ht="15.75" customHeight="1">
      <c r="A293" s="5" t="s">
        <v>2554</v>
      </c>
      <c r="B293" s="6">
        <v>16296.0</v>
      </c>
      <c r="C293" s="5">
        <v>5.0</v>
      </c>
      <c r="D293" s="5">
        <v>15.0</v>
      </c>
      <c r="E293" s="5">
        <v>4.0</v>
      </c>
      <c r="F293" s="5">
        <v>0.0</v>
      </c>
      <c r="G293">
        <f>VLOOKUP(A293,'Socioeconomic factors'!B:E,2,FALSE)</f>
        <v>6.7</v>
      </c>
      <c r="H293">
        <f>VLOOKUP(A293,'Socioeconomic factors'!B:E,3,FALSE)</f>
        <v>8.3</v>
      </c>
      <c r="I293">
        <f>VLOOKUP(A293,'Socioeconomic factors'!B:E,4,FALSE)</f>
        <v>60800</v>
      </c>
      <c r="J293">
        <f>VLOOKUP(A293,'Health Indices'!D:G,3,FALSE)</f>
        <v>4.9</v>
      </c>
      <c r="K293">
        <f>VLOOKUP(A293,'Health Indices'!D:G,4,FALSE)</f>
        <v>18.4</v>
      </c>
      <c r="L293">
        <f t="shared" si="1"/>
        <v>0.3068237604</v>
      </c>
      <c r="M293">
        <f t="shared" si="2"/>
        <v>0.2454590083</v>
      </c>
      <c r="N293">
        <f t="shared" si="3"/>
        <v>0</v>
      </c>
    </row>
    <row r="294" ht="15.75" customHeight="1">
      <c r="A294" s="5" t="s">
        <v>2556</v>
      </c>
      <c r="B294" s="6">
        <v>4380.0</v>
      </c>
      <c r="C294" s="5">
        <v>2.0</v>
      </c>
      <c r="D294" s="5">
        <v>8.0</v>
      </c>
      <c r="E294" s="5">
        <v>4.0</v>
      </c>
      <c r="F294" s="5">
        <v>1.0</v>
      </c>
      <c r="G294">
        <f>VLOOKUP(A294,'Socioeconomic factors'!B:E,2,FALSE)</f>
        <v>6.1</v>
      </c>
      <c r="H294">
        <f>VLOOKUP(A294,'Socioeconomic factors'!B:E,3,FALSE)</f>
        <v>18.6</v>
      </c>
      <c r="I294">
        <f>VLOOKUP(A294,'Socioeconomic factors'!B:E,4,FALSE)</f>
        <v>44390</v>
      </c>
      <c r="J294">
        <f>VLOOKUP(A294,'Health Indices'!D:G,3,FALSE)</f>
        <v>6.4</v>
      </c>
      <c r="K294">
        <f>VLOOKUP(A294,'Health Indices'!D:G,4,FALSE)</f>
        <v>25.2</v>
      </c>
      <c r="L294">
        <f t="shared" si="1"/>
        <v>0.4566210046</v>
      </c>
      <c r="M294">
        <f t="shared" si="2"/>
        <v>0.9132420091</v>
      </c>
      <c r="N294">
        <f t="shared" si="3"/>
        <v>0.2283105023</v>
      </c>
    </row>
    <row r="295" ht="15.75" customHeight="1">
      <c r="A295" s="5" t="s">
        <v>2558</v>
      </c>
      <c r="B295" s="6">
        <v>17595.0</v>
      </c>
      <c r="C295" s="5">
        <v>19.0</v>
      </c>
      <c r="D295" s="5">
        <v>77.0</v>
      </c>
      <c r="E295" s="5">
        <v>7.0</v>
      </c>
      <c r="F295" s="5">
        <v>7.0</v>
      </c>
      <c r="G295">
        <f>VLOOKUP(A295,'Socioeconomic factors'!B:E,2,FALSE)</f>
        <v>7.8</v>
      </c>
      <c r="H295">
        <f>VLOOKUP(A295,'Socioeconomic factors'!B:E,3,FALSE)</f>
        <v>8.8</v>
      </c>
      <c r="I295">
        <f>VLOOKUP(A295,'Socioeconomic factors'!B:E,4,FALSE)</f>
        <v>71060</v>
      </c>
      <c r="J295">
        <f>VLOOKUP(A295,'Health Indices'!D:G,3,FALSE)</f>
        <v>4.3</v>
      </c>
      <c r="K295">
        <f>VLOOKUP(A295,'Health Indices'!D:G,4,FALSE)</f>
        <v>15</v>
      </c>
      <c r="L295">
        <f t="shared" si="1"/>
        <v>1.079852231</v>
      </c>
      <c r="M295">
        <f t="shared" si="2"/>
        <v>0.3978402955</v>
      </c>
      <c r="N295">
        <f t="shared" si="3"/>
        <v>0.3978402955</v>
      </c>
    </row>
    <row r="296" ht="15.75" customHeight="1">
      <c r="A296" s="5" t="s">
        <v>2560</v>
      </c>
      <c r="B296" s="6">
        <v>12040.0</v>
      </c>
      <c r="C296" s="5">
        <v>10.0</v>
      </c>
      <c r="D296" s="5">
        <v>6.0</v>
      </c>
      <c r="E296" s="5">
        <v>3.0</v>
      </c>
      <c r="F296" s="5">
        <v>2.0</v>
      </c>
      <c r="G296">
        <f>VLOOKUP(A296,'Socioeconomic factors'!B:E,2,FALSE)</f>
        <v>9.9</v>
      </c>
      <c r="H296">
        <f>VLOOKUP(A296,'Socioeconomic factors'!B:E,3,FALSE)</f>
        <v>21.8</v>
      </c>
      <c r="I296">
        <f>VLOOKUP(A296,'Socioeconomic factors'!B:E,4,FALSE)</f>
        <v>35408</v>
      </c>
      <c r="J296">
        <f>VLOOKUP(A296,'Health Indices'!D:G,3,FALSE)</f>
        <v>7.2</v>
      </c>
      <c r="K296">
        <f>VLOOKUP(A296,'Health Indices'!D:G,4,FALSE)</f>
        <v>27.4</v>
      </c>
      <c r="L296">
        <f t="shared" si="1"/>
        <v>0.8305647841</v>
      </c>
      <c r="M296">
        <f t="shared" si="2"/>
        <v>0.2491694352</v>
      </c>
      <c r="N296">
        <f t="shared" si="3"/>
        <v>0.1661129568</v>
      </c>
    </row>
    <row r="297" ht="15.75" customHeight="1">
      <c r="A297" s="5" t="s">
        <v>2562</v>
      </c>
      <c r="B297" s="6">
        <v>161350.0</v>
      </c>
      <c r="C297" s="5">
        <v>97.0</v>
      </c>
      <c r="D297" s="5">
        <v>129.0</v>
      </c>
      <c r="E297" s="5">
        <v>17.0</v>
      </c>
      <c r="F297" s="5">
        <v>13.0</v>
      </c>
      <c r="G297">
        <f>VLOOKUP(A297,'Socioeconomic factors'!B:E,2,FALSE)</f>
        <v>11.1</v>
      </c>
      <c r="H297">
        <f>VLOOKUP(A297,'Socioeconomic factors'!B:E,3,FALSE)</f>
        <v>19.3</v>
      </c>
      <c r="I297">
        <f>VLOOKUP(A297,'Socioeconomic factors'!B:E,4,FALSE)</f>
        <v>41974</v>
      </c>
      <c r="J297">
        <f>VLOOKUP(A297,'Health Indices'!D:G,3,FALSE)</f>
        <v>7.4</v>
      </c>
      <c r="K297">
        <f>VLOOKUP(A297,'Health Indices'!D:G,4,FALSE)</f>
        <v>27.4</v>
      </c>
      <c r="L297">
        <f t="shared" si="1"/>
        <v>0.6011775643</v>
      </c>
      <c r="M297">
        <f t="shared" si="2"/>
        <v>0.1053610164</v>
      </c>
      <c r="N297">
        <f t="shared" si="3"/>
        <v>0.08057018903</v>
      </c>
    </row>
    <row r="298" ht="15.75" customHeight="1">
      <c r="A298" s="5" t="s">
        <v>2564</v>
      </c>
      <c r="B298" s="6">
        <v>6660.0</v>
      </c>
      <c r="C298" s="5">
        <v>5.0</v>
      </c>
      <c r="D298" s="5">
        <v>9.0</v>
      </c>
      <c r="E298" s="5">
        <v>1.0</v>
      </c>
      <c r="F298" s="5">
        <v>0.0</v>
      </c>
      <c r="G298">
        <f>VLOOKUP(A298,'Socioeconomic factors'!B:E,2,FALSE)</f>
        <v>4.1</v>
      </c>
      <c r="H298">
        <f>VLOOKUP(A298,'Socioeconomic factors'!B:E,3,FALSE)</f>
        <v>16.8</v>
      </c>
      <c r="I298">
        <f>VLOOKUP(A298,'Socioeconomic factors'!B:E,4,FALSE)</f>
        <v>63910</v>
      </c>
      <c r="J298">
        <f>VLOOKUP(A298,'Health Indices'!D:G,3,FALSE)</f>
        <v>5</v>
      </c>
      <c r="K298">
        <f>VLOOKUP(A298,'Health Indices'!D:G,4,FALSE)</f>
        <v>23.5</v>
      </c>
      <c r="L298">
        <f t="shared" si="1"/>
        <v>0.7507507508</v>
      </c>
      <c r="M298">
        <f t="shared" si="2"/>
        <v>0.1501501502</v>
      </c>
      <c r="N298">
        <f t="shared" si="3"/>
        <v>0</v>
      </c>
    </row>
    <row r="299" ht="15.75" customHeight="1">
      <c r="A299" s="5" t="s">
        <v>2566</v>
      </c>
      <c r="B299" s="6">
        <v>11561.0</v>
      </c>
      <c r="C299" s="5">
        <v>5.0</v>
      </c>
      <c r="D299" s="5">
        <v>12.0</v>
      </c>
      <c r="E299" s="5">
        <v>4.0</v>
      </c>
      <c r="F299" s="5">
        <v>1.0</v>
      </c>
      <c r="G299">
        <f>VLOOKUP(A299,'Socioeconomic factors'!B:E,2,FALSE)</f>
        <v>8.8</v>
      </c>
      <c r="H299">
        <f>VLOOKUP(A299,'Socioeconomic factors'!B:E,3,FALSE)</f>
        <v>20.1</v>
      </c>
      <c r="I299">
        <f>VLOOKUP(A299,'Socioeconomic factors'!B:E,4,FALSE)</f>
        <v>38673</v>
      </c>
      <c r="J299">
        <f>VLOOKUP(A299,'Health Indices'!D:G,3,FALSE)</f>
        <v>5.2</v>
      </c>
      <c r="K299">
        <f>VLOOKUP(A299,'Health Indices'!D:G,4,FALSE)</f>
        <v>22.6</v>
      </c>
      <c r="L299">
        <f t="shared" si="1"/>
        <v>0.4324885391</v>
      </c>
      <c r="M299">
        <f t="shared" si="2"/>
        <v>0.3459908312</v>
      </c>
      <c r="N299">
        <f t="shared" si="3"/>
        <v>0.08649770781</v>
      </c>
    </row>
    <row r="300" ht="15.75" customHeight="1">
      <c r="A300" s="5" t="s">
        <v>2568</v>
      </c>
      <c r="B300" s="6">
        <v>24054.0</v>
      </c>
      <c r="C300" s="5">
        <v>25.0</v>
      </c>
      <c r="D300" s="5">
        <v>69.0</v>
      </c>
      <c r="E300" s="5">
        <v>9.0</v>
      </c>
      <c r="F300" s="5">
        <v>6.0</v>
      </c>
      <c r="G300">
        <f>VLOOKUP(A300,'Socioeconomic factors'!B:E,2,FALSE)</f>
        <v>6.3</v>
      </c>
      <c r="H300">
        <f>VLOOKUP(A300,'Socioeconomic factors'!B:E,3,FALSE)</f>
        <v>10.4</v>
      </c>
      <c r="I300">
        <f>VLOOKUP(A300,'Socioeconomic factors'!B:E,4,FALSE)</f>
        <v>61095</v>
      </c>
      <c r="J300">
        <f>VLOOKUP(A300,'Health Indices'!D:G,3,FALSE)</f>
        <v>3.6</v>
      </c>
      <c r="K300">
        <f>VLOOKUP(A300,'Health Indices'!D:G,4,FALSE)</f>
        <v>13.3</v>
      </c>
      <c r="L300">
        <f t="shared" si="1"/>
        <v>1.039328178</v>
      </c>
      <c r="M300">
        <f t="shared" si="2"/>
        <v>0.3741581442</v>
      </c>
      <c r="N300">
        <f t="shared" si="3"/>
        <v>0.2494387628</v>
      </c>
    </row>
    <row r="301" ht="15.75" customHeight="1">
      <c r="A301" s="5" t="s">
        <v>2570</v>
      </c>
      <c r="B301" s="6">
        <v>6161.0</v>
      </c>
      <c r="C301" s="5">
        <v>1.0</v>
      </c>
      <c r="D301" s="5">
        <v>4.0</v>
      </c>
      <c r="E301" s="5">
        <v>4.0</v>
      </c>
      <c r="F301" s="5">
        <v>0.0</v>
      </c>
      <c r="G301">
        <f>VLOOKUP(A301,'Socioeconomic factors'!B:E,2,FALSE)</f>
        <v>11.4</v>
      </c>
      <c r="H301">
        <f>VLOOKUP(A301,'Socioeconomic factors'!B:E,3,FALSE)</f>
        <v>25.1</v>
      </c>
      <c r="I301">
        <f>VLOOKUP(A301,'Socioeconomic factors'!B:E,4,FALSE)</f>
        <v>33398</v>
      </c>
      <c r="J301">
        <f>VLOOKUP(A301,'Health Indices'!D:G,3,FALSE)</f>
        <v>5.8</v>
      </c>
      <c r="K301">
        <f>VLOOKUP(A301,'Health Indices'!D:G,4,FALSE)</f>
        <v>21.3</v>
      </c>
      <c r="L301">
        <f t="shared" si="1"/>
        <v>0.1623113131</v>
      </c>
      <c r="M301">
        <f t="shared" si="2"/>
        <v>0.6492452524</v>
      </c>
      <c r="N301">
        <f t="shared" si="3"/>
        <v>0</v>
      </c>
    </row>
    <row r="302" ht="15.75" customHeight="1">
      <c r="A302" s="5" t="s">
        <v>2572</v>
      </c>
      <c r="B302" s="5">
        <v>717.0</v>
      </c>
      <c r="C302" s="5">
        <v>4.0</v>
      </c>
      <c r="D302" s="5">
        <v>10.0</v>
      </c>
      <c r="E302" s="5">
        <v>1.0</v>
      </c>
      <c r="F302" s="5">
        <v>0.0</v>
      </c>
      <c r="G302">
        <f>VLOOKUP(A302,'Socioeconomic factors'!B:E,2,FALSE)</f>
        <v>18.5</v>
      </c>
      <c r="H302">
        <f>VLOOKUP(A302,'Socioeconomic factors'!B:E,3,FALSE)</f>
        <v>16.5</v>
      </c>
      <c r="I302">
        <f>VLOOKUP(A302,'Socioeconomic factors'!B:E,4,FALSE)</f>
        <v>37679</v>
      </c>
      <c r="J302">
        <f>VLOOKUP(A302,'Health Indices'!D:G,3,FALSE)</f>
        <v>5.3</v>
      </c>
      <c r="K302">
        <f>VLOOKUP(A302,'Health Indices'!D:G,4,FALSE)</f>
        <v>19.9</v>
      </c>
      <c r="L302">
        <f t="shared" si="1"/>
        <v>5.578800558</v>
      </c>
      <c r="M302">
        <f t="shared" si="2"/>
        <v>1.394700139</v>
      </c>
      <c r="N302">
        <f t="shared" si="3"/>
        <v>0</v>
      </c>
    </row>
    <row r="303" ht="15.75" customHeight="1">
      <c r="A303" s="5" t="s">
        <v>2574</v>
      </c>
      <c r="B303" s="6">
        <v>7755.0</v>
      </c>
      <c r="C303" s="5">
        <v>12.0</v>
      </c>
      <c r="D303" s="5">
        <v>30.0</v>
      </c>
      <c r="E303" s="5">
        <v>7.0</v>
      </c>
      <c r="F303" s="5">
        <v>1.0</v>
      </c>
      <c r="G303">
        <f>VLOOKUP(A303,'Socioeconomic factors'!B:E,2,FALSE)</f>
        <v>5.7</v>
      </c>
      <c r="H303">
        <f>VLOOKUP(A303,'Socioeconomic factors'!B:E,3,FALSE)</f>
        <v>10.4</v>
      </c>
      <c r="I303">
        <f>VLOOKUP(A303,'Socioeconomic factors'!B:E,4,FALSE)</f>
        <v>59490</v>
      </c>
      <c r="J303">
        <f>VLOOKUP(A303,'Health Indices'!D:G,3,FALSE)</f>
        <v>5</v>
      </c>
      <c r="K303">
        <f>VLOOKUP(A303,'Health Indices'!D:G,4,FALSE)</f>
        <v>17.9</v>
      </c>
      <c r="L303">
        <f t="shared" si="1"/>
        <v>1.547388781</v>
      </c>
      <c r="M303">
        <f t="shared" si="2"/>
        <v>0.9026434558</v>
      </c>
      <c r="N303">
        <f t="shared" si="3"/>
        <v>0.1289490651</v>
      </c>
    </row>
    <row r="304" ht="15.75" customHeight="1">
      <c r="A304" s="5" t="s">
        <v>2576</v>
      </c>
      <c r="B304" s="6">
        <v>2330.0</v>
      </c>
      <c r="C304" s="5">
        <v>1.0</v>
      </c>
      <c r="D304" s="5">
        <v>4.0</v>
      </c>
      <c r="E304" s="5">
        <v>1.0</v>
      </c>
      <c r="F304" s="5">
        <v>0.0</v>
      </c>
      <c r="G304">
        <f>VLOOKUP(A304,'Socioeconomic factors'!B:E,2,FALSE)</f>
        <v>8</v>
      </c>
      <c r="H304">
        <f>VLOOKUP(A304,'Socioeconomic factors'!B:E,3,FALSE)</f>
        <v>15.6</v>
      </c>
      <c r="I304">
        <f>VLOOKUP(A304,'Socioeconomic factors'!B:E,4,FALSE)</f>
        <v>43864</v>
      </c>
      <c r="J304">
        <f>VLOOKUP(A304,'Health Indices'!D:G,3,FALSE)</f>
        <v>6.2</v>
      </c>
      <c r="K304">
        <f>VLOOKUP(A304,'Health Indices'!D:G,4,FALSE)</f>
        <v>21.3</v>
      </c>
      <c r="L304">
        <f t="shared" si="1"/>
        <v>0.4291845494</v>
      </c>
      <c r="M304">
        <f t="shared" si="2"/>
        <v>0.4291845494</v>
      </c>
      <c r="N304">
        <f t="shared" si="3"/>
        <v>0</v>
      </c>
    </row>
    <row r="305" ht="15.75" customHeight="1">
      <c r="A305" s="5" t="s">
        <v>2578</v>
      </c>
      <c r="B305" s="6">
        <v>29205.0</v>
      </c>
      <c r="C305" s="5">
        <v>48.0</v>
      </c>
      <c r="D305" s="5">
        <v>118.0</v>
      </c>
      <c r="E305" s="5">
        <v>11.0</v>
      </c>
      <c r="F305" s="5">
        <v>0.0</v>
      </c>
      <c r="G305">
        <f>VLOOKUP(A305,'Socioeconomic factors'!B:E,2,FALSE)</f>
        <v>5.7</v>
      </c>
      <c r="H305">
        <f>VLOOKUP(A305,'Socioeconomic factors'!B:E,3,FALSE)</f>
        <v>14.1</v>
      </c>
      <c r="I305">
        <f>VLOOKUP(A305,'Socioeconomic factors'!B:E,4,FALSE)</f>
        <v>64521</v>
      </c>
      <c r="J305">
        <f>VLOOKUP(A305,'Health Indices'!D:G,3,FALSE)</f>
        <v>4.5</v>
      </c>
      <c r="K305">
        <f>VLOOKUP(A305,'Health Indices'!D:G,4,FALSE)</f>
        <v>14.8</v>
      </c>
      <c r="L305">
        <f t="shared" si="1"/>
        <v>1.643554186</v>
      </c>
      <c r="M305">
        <f t="shared" si="2"/>
        <v>0.3766478343</v>
      </c>
      <c r="N305">
        <f t="shared" si="3"/>
        <v>0</v>
      </c>
    </row>
    <row r="306" ht="15.75" customHeight="1">
      <c r="A306" s="5" t="s">
        <v>2580</v>
      </c>
      <c r="B306" s="6">
        <v>23375.0</v>
      </c>
      <c r="C306" s="5">
        <v>14.0</v>
      </c>
      <c r="D306" s="5">
        <v>21.0</v>
      </c>
      <c r="E306" s="5">
        <v>4.0</v>
      </c>
      <c r="F306" s="5">
        <v>3.0</v>
      </c>
      <c r="G306">
        <f>VLOOKUP(A306,'Socioeconomic factors'!B:E,2,FALSE)</f>
        <v>9.1</v>
      </c>
      <c r="H306">
        <f>VLOOKUP(A306,'Socioeconomic factors'!B:E,3,FALSE)</f>
        <v>7.2</v>
      </c>
      <c r="I306">
        <f>VLOOKUP(A306,'Socioeconomic factors'!B:E,4,FALSE)</f>
        <v>62559</v>
      </c>
      <c r="J306">
        <f>VLOOKUP(A306,'Health Indices'!D:G,3,FALSE)</f>
        <v>5.4</v>
      </c>
      <c r="K306">
        <f>VLOOKUP(A306,'Health Indices'!D:G,4,FALSE)</f>
        <v>21.1</v>
      </c>
      <c r="L306">
        <f t="shared" si="1"/>
        <v>0.5989304813</v>
      </c>
      <c r="M306">
        <f t="shared" si="2"/>
        <v>0.1711229947</v>
      </c>
      <c r="N306">
        <f t="shared" si="3"/>
        <v>0.128342246</v>
      </c>
    </row>
    <row r="307" ht="15.75" customHeight="1">
      <c r="A307" s="5" t="s">
        <v>2582</v>
      </c>
      <c r="B307" s="6">
        <v>4784.0</v>
      </c>
      <c r="C307" s="5">
        <v>2.0</v>
      </c>
      <c r="D307" s="5">
        <v>2.0</v>
      </c>
      <c r="E307" s="5">
        <v>1.0</v>
      </c>
      <c r="F307" s="5">
        <v>0.0</v>
      </c>
      <c r="G307">
        <f>VLOOKUP(A307,'Socioeconomic factors'!B:E,2,FALSE)</f>
        <v>5.5</v>
      </c>
      <c r="H307">
        <f>VLOOKUP(A307,'Socioeconomic factors'!B:E,3,FALSE)</f>
        <v>12.9</v>
      </c>
      <c r="I307">
        <f>VLOOKUP(A307,'Socioeconomic factors'!B:E,4,FALSE)</f>
        <v>44271</v>
      </c>
      <c r="J307">
        <f>VLOOKUP(A307,'Health Indices'!D:G,3,FALSE)</f>
        <v>5.2</v>
      </c>
      <c r="K307">
        <f>VLOOKUP(A307,'Health Indices'!D:G,4,FALSE)</f>
        <v>23.4</v>
      </c>
      <c r="L307">
        <f t="shared" si="1"/>
        <v>0.4180602007</v>
      </c>
      <c r="M307">
        <f t="shared" si="2"/>
        <v>0.2090301003</v>
      </c>
      <c r="N307">
        <f t="shared" si="3"/>
        <v>0</v>
      </c>
    </row>
    <row r="308" ht="15.75" customHeight="1">
      <c r="A308" s="5" t="s">
        <v>2584</v>
      </c>
      <c r="B308" s="6">
        <v>276163.0</v>
      </c>
      <c r="C308" s="5">
        <v>149.0</v>
      </c>
      <c r="D308" s="5">
        <v>153.0</v>
      </c>
      <c r="E308" s="5">
        <v>29.0</v>
      </c>
      <c r="F308" s="5">
        <v>22.0</v>
      </c>
      <c r="G308">
        <f>VLOOKUP(A308,'Socioeconomic factors'!B:E,2,FALSE)</f>
        <v>7.5</v>
      </c>
      <c r="H308">
        <f>VLOOKUP(A308,'Socioeconomic factors'!B:E,3,FALSE)</f>
        <v>13.5</v>
      </c>
      <c r="I308">
        <f>VLOOKUP(A308,'Socioeconomic factors'!B:E,4,FALSE)</f>
        <v>58100</v>
      </c>
      <c r="J308">
        <f>VLOOKUP(A308,'Health Indices'!D:G,3,FALSE)</f>
        <v>6.5</v>
      </c>
      <c r="K308">
        <f>VLOOKUP(A308,'Health Indices'!D:G,4,FALSE)</f>
        <v>26.3</v>
      </c>
      <c r="L308">
        <f t="shared" si="1"/>
        <v>0.5395364332</v>
      </c>
      <c r="M308">
        <f t="shared" si="2"/>
        <v>0.1050104467</v>
      </c>
      <c r="N308">
        <f t="shared" si="3"/>
        <v>0.07966309752</v>
      </c>
    </row>
    <row r="309" ht="15.75" customHeight="1">
      <c r="A309" s="5" t="s">
        <v>2586</v>
      </c>
      <c r="B309" s="6">
        <v>10232.0</v>
      </c>
      <c r="C309" s="5">
        <v>2.0</v>
      </c>
      <c r="D309" s="5">
        <v>13.0</v>
      </c>
      <c r="E309" s="5">
        <v>4.0</v>
      </c>
      <c r="F309" s="5">
        <v>0.0</v>
      </c>
      <c r="G309">
        <f>VLOOKUP(A309,'Socioeconomic factors'!B:E,2,FALSE)</f>
        <v>2.6</v>
      </c>
      <c r="H309">
        <f>VLOOKUP(A309,'Socioeconomic factors'!B:E,3,FALSE)</f>
        <v>10.2</v>
      </c>
      <c r="I309">
        <f>VLOOKUP(A309,'Socioeconomic factors'!B:E,4,FALSE)</f>
        <v>43279</v>
      </c>
      <c r="J309">
        <f>VLOOKUP(A309,'Health Indices'!D:G,3,FALSE)</f>
        <v>5.5</v>
      </c>
      <c r="K309">
        <f>VLOOKUP(A309,'Health Indices'!D:G,4,FALSE)</f>
        <v>25.7</v>
      </c>
      <c r="L309">
        <f t="shared" si="1"/>
        <v>0.1954652072</v>
      </c>
      <c r="M309">
        <f t="shared" si="2"/>
        <v>0.3909304144</v>
      </c>
      <c r="N309">
        <f t="shared" si="3"/>
        <v>0</v>
      </c>
    </row>
    <row r="310" ht="15.75" hidden="1" customHeight="1">
      <c r="A310" s="5" t="s">
        <v>2588</v>
      </c>
      <c r="B310" s="6">
        <v>943686.0</v>
      </c>
      <c r="C310" s="5">
        <v>659.0</v>
      </c>
      <c r="D310" s="5">
        <v>967.0</v>
      </c>
      <c r="E310" s="5">
        <v>216.0</v>
      </c>
      <c r="F310" s="5">
        <v>212.0</v>
      </c>
      <c r="G310">
        <f>VLOOKUP(A310,'Socioeconomic factors'!B:E,2,FALSE)</f>
        <v>9.6</v>
      </c>
      <c r="H310">
        <f>VLOOKUP(A310,'Socioeconomic factors'!B:E,3,FALSE)</f>
        <v>9.1</v>
      </c>
      <c r="I310">
        <f>VLOOKUP(A310,'Socioeconomic factors'!B:E,4,FALSE)</f>
        <v>83163</v>
      </c>
      <c r="J310">
        <f>VLOOKUP(A310,'Health Indices'!D:G,3,FALSE)</f>
        <v>6.7</v>
      </c>
      <c r="K310">
        <f>VLOOKUP(A310,'Health Indices'!D:G,4,FALSE)</f>
        <v>20.9</v>
      </c>
      <c r="L310">
        <f t="shared" si="1"/>
        <v>0.6983255023</v>
      </c>
      <c r="M310">
        <f t="shared" si="2"/>
        <v>0.2288896942</v>
      </c>
      <c r="N310">
        <f t="shared" si="3"/>
        <v>0.2246509962</v>
      </c>
    </row>
    <row r="311" ht="15.75" hidden="1" customHeight="1">
      <c r="A311" s="5" t="s">
        <v>2590</v>
      </c>
      <c r="B311" s="6">
        <v>896258.0</v>
      </c>
      <c r="C311" s="5">
        <v>599.0</v>
      </c>
      <c r="D311" s="5">
        <v>784.0</v>
      </c>
      <c r="E311" s="5">
        <v>245.0</v>
      </c>
      <c r="F311" s="5">
        <v>129.0</v>
      </c>
      <c r="G311">
        <f>VLOOKUP(A311,'Socioeconomic factors'!B:E,2,FALSE)</f>
        <v>10.3</v>
      </c>
      <c r="H311">
        <f>VLOOKUP(A311,'Socioeconomic factors'!B:E,3,FALSE)</f>
        <v>12.1</v>
      </c>
      <c r="I311">
        <f>VLOOKUP(A311,'Socioeconomic factors'!B:E,4,FALSE)</f>
        <v>65499</v>
      </c>
      <c r="J311">
        <f>VLOOKUP(A311,'Health Indices'!D:G,3,FALSE)</f>
        <v>8.3</v>
      </c>
      <c r="K311">
        <f>VLOOKUP(A311,'Health Indices'!D:G,4,FALSE)</f>
        <v>25.8</v>
      </c>
      <c r="L311">
        <f t="shared" si="1"/>
        <v>0.6683343412</v>
      </c>
      <c r="M311">
        <f t="shared" si="2"/>
        <v>0.2733587873</v>
      </c>
      <c r="N311">
        <f t="shared" si="3"/>
        <v>0.1439317696</v>
      </c>
    </row>
    <row r="312" ht="15.75" hidden="1" customHeight="1">
      <c r="A312" s="5" t="s">
        <v>2592</v>
      </c>
      <c r="B312" s="6">
        <v>185110.0</v>
      </c>
      <c r="C312" s="5">
        <v>96.0</v>
      </c>
      <c r="D312" s="5">
        <v>198.0</v>
      </c>
      <c r="E312" s="5">
        <v>40.0</v>
      </c>
      <c r="F312" s="5">
        <v>19.0</v>
      </c>
      <c r="G312">
        <f>VLOOKUP(A312,'Socioeconomic factors'!B:E,2,FALSE)</f>
        <v>7.6</v>
      </c>
      <c r="H312">
        <f>VLOOKUP(A312,'Socioeconomic factors'!B:E,3,FALSE)</f>
        <v>6.8</v>
      </c>
      <c r="I312">
        <f>VLOOKUP(A312,'Socioeconomic factors'!B:E,4,FALSE)</f>
        <v>72068</v>
      </c>
      <c r="J312">
        <f>VLOOKUP(A312,'Health Indices'!D:G,3,FALSE)</f>
        <v>6.1</v>
      </c>
      <c r="K312">
        <f>VLOOKUP(A312,'Health Indices'!D:G,4,FALSE)</f>
        <v>24.1</v>
      </c>
      <c r="L312">
        <f t="shared" si="1"/>
        <v>0.5186105559</v>
      </c>
      <c r="M312">
        <f t="shared" si="2"/>
        <v>0.2160877316</v>
      </c>
      <c r="N312">
        <f t="shared" si="3"/>
        <v>0.1026416725</v>
      </c>
    </row>
    <row r="313" ht="15.75" hidden="1" customHeight="1">
      <c r="A313" s="5" t="s">
        <v>2594</v>
      </c>
      <c r="B313" s="6">
        <v>164555.0</v>
      </c>
      <c r="C313" s="5">
        <v>106.0</v>
      </c>
      <c r="D313" s="5">
        <v>176.0</v>
      </c>
      <c r="E313" s="5">
        <v>34.0</v>
      </c>
      <c r="F313" s="5">
        <v>22.0</v>
      </c>
      <c r="G313">
        <f>VLOOKUP(A313,'Socioeconomic factors'!B:E,2,FALSE)</f>
        <v>6.6</v>
      </c>
      <c r="H313">
        <f>VLOOKUP(A313,'Socioeconomic factors'!B:E,3,FALSE)</f>
        <v>6.9</v>
      </c>
      <c r="I313">
        <f>VLOOKUP(A313,'Socioeconomic factors'!B:E,4,FALSE)</f>
        <v>77931</v>
      </c>
      <c r="J313">
        <f>VLOOKUP(A313,'Health Indices'!D:G,3,FALSE)</f>
        <v>6</v>
      </c>
      <c r="K313">
        <f>VLOOKUP(A313,'Health Indices'!D:G,4,FALSE)</f>
        <v>23.7</v>
      </c>
      <c r="L313">
        <f t="shared" si="1"/>
        <v>0.6441615265</v>
      </c>
      <c r="M313">
        <f t="shared" si="2"/>
        <v>0.2066178481</v>
      </c>
      <c r="N313">
        <f t="shared" si="3"/>
        <v>0.1336939017</v>
      </c>
    </row>
    <row r="314" ht="15.75" hidden="1" customHeight="1">
      <c r="A314" s="5" t="s">
        <v>2596</v>
      </c>
      <c r="B314" s="6">
        <v>861534.0</v>
      </c>
      <c r="C314" s="5">
        <v>652.0</v>
      </c>
      <c r="D314" s="5">
        <v>760.0</v>
      </c>
      <c r="E314" s="5">
        <v>200.0</v>
      </c>
      <c r="F314" s="5">
        <v>100.0</v>
      </c>
      <c r="G314">
        <f>VLOOKUP(A314,'Socioeconomic factors'!B:E,2,FALSE)</f>
        <v>10.4</v>
      </c>
      <c r="H314">
        <f>VLOOKUP(A314,'Socioeconomic factors'!B:E,3,FALSE)</f>
        <v>12.7</v>
      </c>
      <c r="I314">
        <f>VLOOKUP(A314,'Socioeconomic factors'!B:E,4,FALSE)</f>
        <v>61646</v>
      </c>
      <c r="J314">
        <f>VLOOKUP(A314,'Health Indices'!D:G,3,FALSE)</f>
        <v>7.9</v>
      </c>
      <c r="K314">
        <f>VLOOKUP(A314,'Health Indices'!D:G,4,FALSE)</f>
        <v>26.7</v>
      </c>
      <c r="L314">
        <f t="shared" si="1"/>
        <v>0.7567896334</v>
      </c>
      <c r="M314">
        <f t="shared" si="2"/>
        <v>0.2321440593</v>
      </c>
      <c r="N314">
        <f t="shared" si="3"/>
        <v>0.1160720297</v>
      </c>
    </row>
    <row r="315" ht="15.75" hidden="1" customHeight="1">
      <c r="A315" s="5" t="s">
        <v>2598</v>
      </c>
      <c r="B315" s="6">
        <v>272053.0</v>
      </c>
      <c r="C315" s="5">
        <v>188.0</v>
      </c>
      <c r="D315" s="5">
        <v>275.0</v>
      </c>
      <c r="E315" s="5">
        <v>43.0</v>
      </c>
      <c r="F315" s="5">
        <v>29.0</v>
      </c>
      <c r="G315">
        <f>VLOOKUP(A315,'Socioeconomic factors'!B:E,2,FALSE)</f>
        <v>8.4</v>
      </c>
      <c r="H315">
        <f>VLOOKUP(A315,'Socioeconomic factors'!B:E,3,FALSE)</f>
        <v>9.1</v>
      </c>
      <c r="I315">
        <f>VLOOKUP(A315,'Socioeconomic factors'!B:E,4,FALSE)</f>
        <v>66693</v>
      </c>
      <c r="J315">
        <f>VLOOKUP(A315,'Health Indices'!D:G,3,FALSE)</f>
        <v>7.6</v>
      </c>
      <c r="K315">
        <f>VLOOKUP(A315,'Health Indices'!D:G,4,FALSE)</f>
        <v>28.4</v>
      </c>
      <c r="L315">
        <f t="shared" si="1"/>
        <v>0.6910418191</v>
      </c>
      <c r="M315">
        <f t="shared" si="2"/>
        <v>0.1580574373</v>
      </c>
      <c r="N315">
        <f t="shared" si="3"/>
        <v>0.1065968763</v>
      </c>
    </row>
    <row r="316" ht="15.75" hidden="1" customHeight="1">
      <c r="A316" s="5" t="s">
        <v>2600</v>
      </c>
      <c r="B316" s="6">
        <v>151758.0</v>
      </c>
      <c r="C316" s="5">
        <v>67.0</v>
      </c>
      <c r="D316" s="5">
        <v>95.0</v>
      </c>
      <c r="E316" s="5">
        <v>15.0</v>
      </c>
      <c r="F316" s="5">
        <v>16.0</v>
      </c>
      <c r="G316">
        <f>VLOOKUP(A316,'Socioeconomic factors'!B:E,2,FALSE)</f>
        <v>7.5</v>
      </c>
      <c r="H316">
        <f>VLOOKUP(A316,'Socioeconomic factors'!B:E,3,FALSE)</f>
        <v>6.6</v>
      </c>
      <c r="I316">
        <f>VLOOKUP(A316,'Socioeconomic factors'!B:E,4,FALSE)</f>
        <v>79988</v>
      </c>
      <c r="J316">
        <f>VLOOKUP(A316,'Health Indices'!D:G,3,FALSE)</f>
        <v>6.6</v>
      </c>
      <c r="K316">
        <f>VLOOKUP(A316,'Health Indices'!D:G,4,FALSE)</f>
        <v>23.5</v>
      </c>
      <c r="L316">
        <f t="shared" si="1"/>
        <v>0.441492376</v>
      </c>
      <c r="M316">
        <f t="shared" si="2"/>
        <v>0.09884157672</v>
      </c>
      <c r="N316">
        <f t="shared" si="3"/>
        <v>0.1054310152</v>
      </c>
    </row>
    <row r="317" ht="15.75" hidden="1" customHeight="1">
      <c r="A317" s="5" t="s">
        <v>2602</v>
      </c>
      <c r="B317" s="6">
        <v>116919.0</v>
      </c>
      <c r="C317" s="5">
        <v>62.0</v>
      </c>
      <c r="D317" s="5">
        <v>82.0</v>
      </c>
      <c r="E317" s="5">
        <v>21.0</v>
      </c>
      <c r="F317" s="5">
        <v>11.0</v>
      </c>
      <c r="G317">
        <f>VLOOKUP(A317,'Socioeconomic factors'!B:E,2,FALSE)</f>
        <v>10.6</v>
      </c>
      <c r="H317">
        <f>VLOOKUP(A317,'Socioeconomic factors'!B:E,3,FALSE)</f>
        <v>11.4</v>
      </c>
      <c r="I317">
        <f>VLOOKUP(A317,'Socioeconomic factors'!B:E,4,FALSE)</f>
        <v>59218</v>
      </c>
      <c r="J317">
        <f>VLOOKUP(A317,'Health Indices'!D:G,3,FALSE)</f>
        <v>9.1</v>
      </c>
      <c r="K317">
        <f>VLOOKUP(A317,'Health Indices'!D:G,4,FALSE)</f>
        <v>28.6</v>
      </c>
      <c r="L317">
        <f t="shared" si="1"/>
        <v>0.530281648</v>
      </c>
      <c r="M317">
        <f t="shared" si="2"/>
        <v>0.1796115259</v>
      </c>
      <c r="N317">
        <f t="shared" si="3"/>
        <v>0.09408222787</v>
      </c>
    </row>
    <row r="318" ht="15.75" hidden="1" customHeight="1">
      <c r="A318" s="5" t="s">
        <v>2604</v>
      </c>
      <c r="B318" s="6">
        <v>171949.0</v>
      </c>
      <c r="C318" s="5">
        <v>88.0</v>
      </c>
      <c r="D318" s="5">
        <v>87.0</v>
      </c>
      <c r="E318" s="5">
        <v>24.0</v>
      </c>
      <c r="F318" s="5">
        <v>16.0</v>
      </c>
      <c r="G318">
        <f>VLOOKUP(A318,'Socioeconomic factors'!B:E,2,FALSE)</f>
        <v>9.6</v>
      </c>
      <c r="H318">
        <f>VLOOKUP(A318,'Socioeconomic factors'!B:E,3,FALSE)</f>
        <v>12.9</v>
      </c>
      <c r="I318">
        <f>VLOOKUP(A318,'Socioeconomic factors'!B:E,4,FALSE)</f>
        <v>55169</v>
      </c>
      <c r="J318">
        <f>VLOOKUP(A318,'Health Indices'!D:G,3,FALSE)</f>
        <v>12.4</v>
      </c>
      <c r="K318">
        <f>VLOOKUP(A318,'Health Indices'!D:G,4,FALSE)</f>
        <v>33.4</v>
      </c>
      <c r="L318">
        <f t="shared" si="1"/>
        <v>0.5117796556</v>
      </c>
      <c r="M318">
        <f t="shared" si="2"/>
        <v>0.1395762697</v>
      </c>
      <c r="N318">
        <f t="shared" si="3"/>
        <v>0.09305084647</v>
      </c>
    </row>
    <row r="319" ht="15.75" hidden="1" customHeight="1">
      <c r="A319" s="5" t="s">
        <v>2606</v>
      </c>
      <c r="B319" s="6">
        <v>552271.0</v>
      </c>
      <c r="C319" s="5">
        <v>385.0</v>
      </c>
      <c r="D319" s="5">
        <v>393.0</v>
      </c>
      <c r="E319" s="5">
        <v>91.0</v>
      </c>
      <c r="F319" s="5">
        <v>88.0</v>
      </c>
      <c r="G319">
        <f>VLOOKUP(A319,'Socioeconomic factors'!B:E,2,FALSE)</f>
        <v>8.2</v>
      </c>
      <c r="H319">
        <f>VLOOKUP(A319,'Socioeconomic factors'!B:E,3,FALSE)</f>
        <v>11.3</v>
      </c>
      <c r="I319">
        <f>VLOOKUP(A319,'Socioeconomic factors'!B:E,4,FALSE)</f>
        <v>64857</v>
      </c>
      <c r="J319">
        <f>VLOOKUP(A319,'Health Indices'!D:G,3,FALSE)</f>
        <v>9</v>
      </c>
      <c r="K319">
        <f>VLOOKUP(A319,'Health Indices'!D:G,4,FALSE)</f>
        <v>28.7</v>
      </c>
      <c r="L319">
        <f t="shared" si="1"/>
        <v>0.6971215219</v>
      </c>
      <c r="M319">
        <f t="shared" si="2"/>
        <v>0.1647741779</v>
      </c>
      <c r="N319">
        <f t="shared" si="3"/>
        <v>0.1593420621</v>
      </c>
    </row>
    <row r="320" ht="15.75" hidden="1" customHeight="1">
      <c r="A320" s="5" t="s">
        <v>2608</v>
      </c>
      <c r="B320" s="6">
        <v>210728.0</v>
      </c>
      <c r="C320" s="5">
        <v>142.0</v>
      </c>
      <c r="D320" s="5">
        <v>291.0</v>
      </c>
      <c r="E320" s="5">
        <v>50.0</v>
      </c>
      <c r="F320" s="5">
        <v>30.0</v>
      </c>
      <c r="G320">
        <f>VLOOKUP(A320,'Socioeconomic factors'!B:E,2,FALSE)</f>
        <v>8.9</v>
      </c>
      <c r="H320">
        <f>VLOOKUP(A320,'Socioeconomic factors'!B:E,3,FALSE)</f>
        <v>13.3</v>
      </c>
      <c r="I320">
        <f>VLOOKUP(A320,'Socioeconomic factors'!B:E,4,FALSE)</f>
        <v>53505</v>
      </c>
      <c r="J320">
        <f>VLOOKUP(A320,'Health Indices'!D:G,3,FALSE)</f>
        <v>10.4</v>
      </c>
      <c r="K320">
        <f>VLOOKUP(A320,'Health Indices'!D:G,4,FALSE)</f>
        <v>31.2</v>
      </c>
      <c r="L320">
        <f t="shared" si="1"/>
        <v>0.6738544474</v>
      </c>
      <c r="M320">
        <f t="shared" si="2"/>
        <v>0.2372726928</v>
      </c>
      <c r="N320">
        <f t="shared" si="3"/>
        <v>0.1423636157</v>
      </c>
    </row>
    <row r="321" ht="15.75" hidden="1" customHeight="1">
      <c r="A321" s="5" t="s">
        <v>326</v>
      </c>
      <c r="B321" s="6">
        <v>659005.0</v>
      </c>
      <c r="C321" s="5">
        <v>839.0</v>
      </c>
      <c r="D321" s="5">
        <v>806.0</v>
      </c>
      <c r="E321" s="5">
        <v>198.0</v>
      </c>
      <c r="F321" s="5">
        <v>88.0</v>
      </c>
      <c r="G321" s="5">
        <v>10.6</v>
      </c>
      <c r="H321" s="5">
        <v>5.0</v>
      </c>
      <c r="I321" s="5">
        <v>69235.0</v>
      </c>
      <c r="J321" s="5">
        <v>8.9</v>
      </c>
      <c r="K321" s="5">
        <v>23.2</v>
      </c>
      <c r="L321">
        <f t="shared" si="1"/>
        <v>1.273131463</v>
      </c>
      <c r="M321">
        <f t="shared" si="2"/>
        <v>0.3004529556</v>
      </c>
      <c r="N321">
        <f t="shared" si="3"/>
        <v>0.1335346469</v>
      </c>
    </row>
    <row r="322" ht="15.75" hidden="1" customHeight="1">
      <c r="A322" s="5" t="s">
        <v>2612</v>
      </c>
      <c r="B322" s="6">
        <v>255786.0</v>
      </c>
      <c r="C322" s="5">
        <v>193.0</v>
      </c>
      <c r="D322" s="5">
        <v>193.0</v>
      </c>
      <c r="E322" s="5">
        <v>37.0</v>
      </c>
      <c r="F322" s="5">
        <v>33.0</v>
      </c>
      <c r="G322">
        <f>VLOOKUP(A322,'Socioeconomic factors'!B:E,2,FALSE)</f>
        <v>8.5</v>
      </c>
      <c r="H322">
        <f>VLOOKUP(A322,'Socioeconomic factors'!B:E,3,FALSE)</f>
        <v>25.4</v>
      </c>
      <c r="I322">
        <f>VLOOKUP(A322,'Socioeconomic factors'!B:E,4,FALSE)</f>
        <v>42045</v>
      </c>
      <c r="J322">
        <f>VLOOKUP(A322,'Health Indices'!D:G,3,FALSE)</f>
        <v>8.4</v>
      </c>
      <c r="K322">
        <f>VLOOKUP(A322,'Health Indices'!D:G,4,FALSE)</f>
        <v>25.9</v>
      </c>
      <c r="L322">
        <f t="shared" si="1"/>
        <v>0.7545369958</v>
      </c>
      <c r="M322">
        <f t="shared" si="2"/>
        <v>0.1446521702</v>
      </c>
      <c r="N322">
        <f t="shared" si="3"/>
        <v>0.1290140977</v>
      </c>
    </row>
    <row r="323" ht="15.75" hidden="1" customHeight="1">
      <c r="A323" s="5" t="s">
        <v>2614</v>
      </c>
      <c r="B323" s="6">
        <v>27143.0</v>
      </c>
      <c r="C323" s="5">
        <v>16.0</v>
      </c>
      <c r="D323" s="5">
        <v>13.0</v>
      </c>
      <c r="E323" s="5">
        <v>4.0</v>
      </c>
      <c r="F323" s="5">
        <v>3.0</v>
      </c>
      <c r="G323">
        <f>VLOOKUP(A323,'Socioeconomic factors'!B:E,2,FALSE)</f>
        <v>9.8</v>
      </c>
      <c r="H323">
        <f>VLOOKUP(A323,'Socioeconomic factors'!B:E,3,FALSE)</f>
        <v>18.6</v>
      </c>
      <c r="I323">
        <f>VLOOKUP(A323,'Socioeconomic factors'!B:E,4,FALSE)</f>
        <v>46865</v>
      </c>
      <c r="J323">
        <f>VLOOKUP(A323,'Health Indices'!D:G,3,FALSE)</f>
        <v>11.9</v>
      </c>
      <c r="K323">
        <f>VLOOKUP(A323,'Health Indices'!D:G,4,FALSE)</f>
        <v>34.2</v>
      </c>
      <c r="L323">
        <f t="shared" si="1"/>
        <v>0.5894705817</v>
      </c>
      <c r="M323">
        <f t="shared" si="2"/>
        <v>0.1473676454</v>
      </c>
      <c r="N323">
        <f t="shared" si="3"/>
        <v>0.1105257341</v>
      </c>
    </row>
    <row r="324" ht="15.75" hidden="1" customHeight="1">
      <c r="A324" s="5" t="s">
        <v>2616</v>
      </c>
      <c r="B324" s="6">
        <v>178860.0</v>
      </c>
      <c r="C324" s="5">
        <v>136.0</v>
      </c>
      <c r="D324" s="5">
        <v>191.0</v>
      </c>
      <c r="E324" s="5">
        <v>26.0</v>
      </c>
      <c r="F324" s="5">
        <v>18.0</v>
      </c>
      <c r="G324">
        <f>VLOOKUP(A324,'Socioeconomic factors'!B:E,2,FALSE)</f>
        <v>9.8</v>
      </c>
      <c r="H324">
        <f>VLOOKUP(A324,'Socioeconomic factors'!B:E,3,FALSE)</f>
        <v>14.8</v>
      </c>
      <c r="I324">
        <f>VLOOKUP(A324,'Socioeconomic factors'!B:E,4,FALSE)</f>
        <v>47274</v>
      </c>
      <c r="J324">
        <f>VLOOKUP(A324,'Health Indices'!D:G,3,FALSE)</f>
        <v>9.6</v>
      </c>
      <c r="K324">
        <f>VLOOKUP(A324,'Health Indices'!D:G,4,FALSE)</f>
        <v>30</v>
      </c>
      <c r="L324">
        <f t="shared" si="1"/>
        <v>0.7603712401</v>
      </c>
      <c r="M324">
        <f t="shared" si="2"/>
        <v>0.14536509</v>
      </c>
      <c r="N324">
        <f t="shared" si="3"/>
        <v>0.10063737</v>
      </c>
    </row>
    <row r="325" ht="15.75" hidden="1" customHeight="1">
      <c r="A325" s="5" t="s">
        <v>2618</v>
      </c>
      <c r="B325" s="6">
        <v>26682.0</v>
      </c>
      <c r="C325" s="5">
        <v>16.0</v>
      </c>
      <c r="D325" s="5">
        <v>11.0</v>
      </c>
      <c r="E325" s="5">
        <v>4.0</v>
      </c>
      <c r="F325" s="5">
        <v>1.0</v>
      </c>
      <c r="G325">
        <f>VLOOKUP(A325,'Socioeconomic factors'!B:E,2,FALSE)</f>
        <v>14.5</v>
      </c>
      <c r="H325">
        <f>VLOOKUP(A325,'Socioeconomic factors'!B:E,3,FALSE)</f>
        <v>19.3</v>
      </c>
      <c r="I325">
        <f>VLOOKUP(A325,'Socioeconomic factors'!B:E,4,FALSE)</f>
        <v>40481</v>
      </c>
      <c r="J325">
        <f>VLOOKUP(A325,'Health Indices'!D:G,3,FALSE)</f>
        <v>11.8</v>
      </c>
      <c r="K325">
        <f>VLOOKUP(A325,'Health Indices'!D:G,4,FALSE)</f>
        <v>35.7</v>
      </c>
      <c r="L325">
        <f t="shared" si="1"/>
        <v>0.5996551983</v>
      </c>
      <c r="M325">
        <f t="shared" si="2"/>
        <v>0.1499137996</v>
      </c>
      <c r="N325">
        <f t="shared" si="3"/>
        <v>0.03747844989</v>
      </c>
    </row>
    <row r="326" ht="15.75" hidden="1" customHeight="1">
      <c r="A326" s="5" t="s">
        <v>2620</v>
      </c>
      <c r="B326" s="6">
        <v>557299.0</v>
      </c>
      <c r="C326" s="5">
        <v>343.0</v>
      </c>
      <c r="D326" s="5">
        <v>480.0</v>
      </c>
      <c r="E326" s="5">
        <v>81.0</v>
      </c>
      <c r="F326" s="5">
        <v>45.0</v>
      </c>
      <c r="G326">
        <f>VLOOKUP(A326,'Socioeconomic factors'!B:E,2,FALSE)</f>
        <v>12.1</v>
      </c>
      <c r="H326">
        <f>VLOOKUP(A326,'Socioeconomic factors'!B:E,3,FALSE)</f>
        <v>14</v>
      </c>
      <c r="I326">
        <f>VLOOKUP(A326,'Socioeconomic factors'!B:E,4,FALSE)</f>
        <v>48483</v>
      </c>
      <c r="J326">
        <f>VLOOKUP(A326,'Health Indices'!D:G,3,FALSE)</f>
        <v>9.3</v>
      </c>
      <c r="K326">
        <f>VLOOKUP(A326,'Health Indices'!D:G,4,FALSE)</f>
        <v>26.9</v>
      </c>
      <c r="L326">
        <f t="shared" si="1"/>
        <v>0.6154685366</v>
      </c>
      <c r="M326">
        <f t="shared" si="2"/>
        <v>0.1453438818</v>
      </c>
      <c r="N326">
        <f t="shared" si="3"/>
        <v>0.08074660102</v>
      </c>
    </row>
    <row r="327" ht="15.75" hidden="1" customHeight="1">
      <c r="A327" s="5" t="s">
        <v>2622</v>
      </c>
      <c r="B327" s="6">
        <v>1865385.0</v>
      </c>
      <c r="C327" s="5">
        <v>1286.0</v>
      </c>
      <c r="D327" s="5">
        <v>1477.0</v>
      </c>
      <c r="E327" s="5">
        <v>374.0</v>
      </c>
      <c r="F327" s="5">
        <v>183.0</v>
      </c>
      <c r="G327">
        <f>VLOOKUP(A327,'Socioeconomic factors'!B:E,2,FALSE)</f>
        <v>11.3</v>
      </c>
      <c r="H327">
        <f>VLOOKUP(A327,'Socioeconomic factors'!B:E,3,FALSE)</f>
        <v>14.6</v>
      </c>
      <c r="I327">
        <f>VLOOKUP(A327,'Socioeconomic factors'!B:E,4,FALSE)</f>
        <v>51574</v>
      </c>
      <c r="J327">
        <f>VLOOKUP(A327,'Health Indices'!D:G,3,FALSE)</f>
        <v>8.5</v>
      </c>
      <c r="K327">
        <f>VLOOKUP(A327,'Health Indices'!D:G,4,FALSE)</f>
        <v>24.4</v>
      </c>
      <c r="L327">
        <f t="shared" si="1"/>
        <v>0.6894019197</v>
      </c>
      <c r="M327">
        <f t="shared" si="2"/>
        <v>0.200494804</v>
      </c>
      <c r="N327">
        <f t="shared" si="3"/>
        <v>0.09810307256</v>
      </c>
    </row>
    <row r="328" ht="15.75" hidden="1" customHeight="1">
      <c r="A328" s="5" t="s">
        <v>2624</v>
      </c>
      <c r="B328" s="6">
        <v>14510.0</v>
      </c>
      <c r="C328" s="5">
        <v>7.0</v>
      </c>
      <c r="D328" s="5">
        <v>8.0</v>
      </c>
      <c r="E328" s="5">
        <v>4.0</v>
      </c>
      <c r="F328" s="5">
        <v>0.0</v>
      </c>
      <c r="G328">
        <f>VLOOKUP(A328,'Socioeconomic factors'!B:E,2,FALSE)</f>
        <v>10.1</v>
      </c>
      <c r="H328">
        <f>VLOOKUP(A328,'Socioeconomic factors'!B:E,3,FALSE)</f>
        <v>22.5</v>
      </c>
      <c r="I328">
        <f>VLOOKUP(A328,'Socioeconomic factors'!B:E,4,FALSE)</f>
        <v>34053</v>
      </c>
      <c r="J328">
        <f>VLOOKUP(A328,'Health Indices'!D:G,3,FALSE)</f>
        <v>13.4</v>
      </c>
      <c r="K328">
        <f>VLOOKUP(A328,'Health Indices'!D:G,4,FALSE)</f>
        <v>39.4</v>
      </c>
      <c r="L328">
        <f t="shared" si="1"/>
        <v>0.4824259132</v>
      </c>
      <c r="M328">
        <f t="shared" si="2"/>
        <v>0.2756719504</v>
      </c>
      <c r="N328">
        <f t="shared" si="3"/>
        <v>0</v>
      </c>
    </row>
    <row r="329" ht="15.75" hidden="1" customHeight="1">
      <c r="A329" s="5" t="s">
        <v>2626</v>
      </c>
      <c r="B329" s="6">
        <v>168595.0</v>
      </c>
      <c r="C329" s="5">
        <v>74.0</v>
      </c>
      <c r="D329" s="5">
        <v>126.0</v>
      </c>
      <c r="E329" s="5">
        <v>19.0</v>
      </c>
      <c r="F329" s="5">
        <v>13.0</v>
      </c>
      <c r="G329">
        <f>VLOOKUP(A329,'Socioeconomic factors'!B:E,2,FALSE)</f>
        <v>12.6</v>
      </c>
      <c r="H329">
        <f>VLOOKUP(A329,'Socioeconomic factors'!B:E,3,FALSE)</f>
        <v>12.7</v>
      </c>
      <c r="I329">
        <f>VLOOKUP(A329,'Socioeconomic factors'!B:E,4,FALSE)</f>
        <v>44265</v>
      </c>
      <c r="J329">
        <f>VLOOKUP(A329,'Health Indices'!D:G,3,FALSE)</f>
        <v>9.4</v>
      </c>
      <c r="K329">
        <f>VLOOKUP(A329,'Health Indices'!D:G,4,FALSE)</f>
        <v>26.5</v>
      </c>
      <c r="L329">
        <f t="shared" si="1"/>
        <v>0.4389216762</v>
      </c>
      <c r="M329">
        <f t="shared" si="2"/>
        <v>0.1126961061</v>
      </c>
      <c r="N329">
        <f t="shared" si="3"/>
        <v>0.07710786204</v>
      </c>
    </row>
    <row r="330" ht="15.75" hidden="1" customHeight="1">
      <c r="A330" s="5" t="s">
        <v>2628</v>
      </c>
      <c r="B330" s="6">
        <v>139264.0</v>
      </c>
      <c r="C330" s="5">
        <v>47.0</v>
      </c>
      <c r="D330" s="5">
        <v>85.0</v>
      </c>
      <c r="E330" s="5">
        <v>18.0</v>
      </c>
      <c r="F330" s="5">
        <v>8.0</v>
      </c>
      <c r="G330">
        <f>VLOOKUP(A330,'Socioeconomic factors'!B:E,2,FALSE)</f>
        <v>14.1</v>
      </c>
      <c r="H330">
        <f>VLOOKUP(A330,'Socioeconomic factors'!B:E,3,FALSE)</f>
        <v>17.3</v>
      </c>
      <c r="I330">
        <f>VLOOKUP(A330,'Socioeconomic factors'!B:E,4,FALSE)</f>
        <v>38109</v>
      </c>
      <c r="J330">
        <f>VLOOKUP(A330,'Health Indices'!D:G,3,FALSE)</f>
        <v>10.4</v>
      </c>
      <c r="K330">
        <f>VLOOKUP(A330,'Health Indices'!D:G,4,FALSE)</f>
        <v>28.3</v>
      </c>
      <c r="L330">
        <f t="shared" si="1"/>
        <v>0.337488511</v>
      </c>
      <c r="M330">
        <f t="shared" si="2"/>
        <v>0.1292509191</v>
      </c>
      <c r="N330">
        <f t="shared" si="3"/>
        <v>0.05744485294</v>
      </c>
    </row>
    <row r="331" ht="15.75" hidden="1" customHeight="1">
      <c r="A331" s="5" t="s">
        <v>2630</v>
      </c>
      <c r="B331" s="6">
        <v>199501.0</v>
      </c>
      <c r="C331" s="5">
        <v>119.0</v>
      </c>
      <c r="D331" s="5">
        <v>100.0</v>
      </c>
      <c r="E331" s="5">
        <v>21.0</v>
      </c>
      <c r="F331" s="5">
        <v>18.0</v>
      </c>
      <c r="G331">
        <f>VLOOKUP(A331,'Socioeconomic factors'!B:E,2,FALSE)</f>
        <v>11.6</v>
      </c>
      <c r="H331">
        <f>VLOOKUP(A331,'Socioeconomic factors'!B:E,3,FALSE)</f>
        <v>10.5</v>
      </c>
      <c r="I331">
        <f>VLOOKUP(A331,'Socioeconomic factors'!B:E,4,FALSE)</f>
        <v>59103</v>
      </c>
      <c r="J331">
        <f>VLOOKUP(A331,'Health Indices'!D:G,3,FALSE)</f>
        <v>10.6</v>
      </c>
      <c r="K331">
        <f>VLOOKUP(A331,'Health Indices'!D:G,4,FALSE)</f>
        <v>28.9</v>
      </c>
      <c r="L331">
        <f t="shared" si="1"/>
        <v>0.5964882382</v>
      </c>
      <c r="M331">
        <f t="shared" si="2"/>
        <v>0.1052626303</v>
      </c>
      <c r="N331">
        <f t="shared" si="3"/>
        <v>0.09022511165</v>
      </c>
    </row>
    <row r="332" ht="15.75" hidden="1" customHeight="1">
      <c r="A332" s="5" t="s">
        <v>2632</v>
      </c>
      <c r="B332" s="6">
        <v>347899.0</v>
      </c>
      <c r="C332" s="5">
        <v>185.0</v>
      </c>
      <c r="D332" s="5">
        <v>405.0</v>
      </c>
      <c r="E332" s="5">
        <v>62.0</v>
      </c>
      <c r="F332" s="5">
        <v>33.0</v>
      </c>
      <c r="G332">
        <f>VLOOKUP(A332,'Socioeconomic factors'!B:E,2,FALSE)</f>
        <v>9.2</v>
      </c>
      <c r="H332">
        <f>VLOOKUP(A332,'Socioeconomic factors'!B:E,3,FALSE)</f>
        <v>14.4</v>
      </c>
      <c r="I332">
        <f>VLOOKUP(A332,'Socioeconomic factors'!B:E,4,FALSE)</f>
        <v>56250</v>
      </c>
      <c r="J332">
        <f>VLOOKUP(A332,'Health Indices'!D:G,3,FALSE)</f>
        <v>6.2</v>
      </c>
      <c r="K332">
        <f>VLOOKUP(A332,'Health Indices'!D:G,4,FALSE)</f>
        <v>20.4</v>
      </c>
      <c r="L332">
        <f t="shared" si="1"/>
        <v>0.5317635291</v>
      </c>
      <c r="M332">
        <f t="shared" si="2"/>
        <v>0.1782126422</v>
      </c>
      <c r="N332">
        <f t="shared" si="3"/>
        <v>0.094855116</v>
      </c>
    </row>
    <row r="333" ht="15.75" hidden="1" customHeight="1">
      <c r="A333" s="5" t="s">
        <v>2634</v>
      </c>
      <c r="B333" s="6">
        <v>67942.0</v>
      </c>
      <c r="C333" s="5">
        <v>40.0</v>
      </c>
      <c r="D333" s="5">
        <v>41.0</v>
      </c>
      <c r="E333" s="5">
        <v>8.0</v>
      </c>
      <c r="F333" s="5">
        <v>6.0</v>
      </c>
      <c r="G333">
        <f>VLOOKUP(A333,'Socioeconomic factors'!B:E,2,FALSE)</f>
        <v>16.9</v>
      </c>
      <c r="H333">
        <f>VLOOKUP(A333,'Socioeconomic factors'!B:E,3,FALSE)</f>
        <v>20</v>
      </c>
      <c r="I333">
        <f>VLOOKUP(A333,'Socioeconomic factors'!B:E,4,FALSE)</f>
        <v>39194</v>
      </c>
      <c r="J333">
        <f>VLOOKUP(A333,'Health Indices'!D:G,3,FALSE)</f>
        <v>10.8</v>
      </c>
      <c r="K333">
        <f>VLOOKUP(A333,'Health Indices'!D:G,4,FALSE)</f>
        <v>36.1</v>
      </c>
      <c r="L333">
        <f t="shared" si="1"/>
        <v>0.5887374525</v>
      </c>
      <c r="M333">
        <f t="shared" si="2"/>
        <v>0.1177474905</v>
      </c>
      <c r="N333">
        <f t="shared" si="3"/>
        <v>0.08831061788</v>
      </c>
    </row>
    <row r="334" ht="15.75" hidden="1" customHeight="1">
      <c r="A334" s="5" t="s">
        <v>8842</v>
      </c>
      <c r="B334" s="6">
        <v>35094.0</v>
      </c>
      <c r="C334" s="5">
        <v>11.0</v>
      </c>
      <c r="D334" s="5">
        <v>11.0</v>
      </c>
      <c r="E334" s="5">
        <v>5.0</v>
      </c>
      <c r="F334" s="5">
        <v>0.0</v>
      </c>
      <c r="G334">
        <f>VLOOKUP(A334,'Socioeconomic factors'!B:E,2,FALSE)</f>
        <v>10.7</v>
      </c>
      <c r="H334">
        <f>VLOOKUP(A334,'Socioeconomic factors'!B:E,3,FALSE)</f>
        <v>30.5</v>
      </c>
      <c r="I334">
        <f>VLOOKUP(A334,'Socioeconomic factors'!B:E,4,FALSE)</f>
        <v>36114</v>
      </c>
      <c r="J334">
        <f>VLOOKUP(A334,'Health Indices'!D:G,3,FALSE)</f>
        <v>11.7</v>
      </c>
      <c r="K334">
        <f>VLOOKUP(A334,'Health Indices'!D:G,4,FALSE)</f>
        <v>37.5</v>
      </c>
      <c r="L334">
        <f t="shared" si="1"/>
        <v>0.3134438935</v>
      </c>
      <c r="M334">
        <f t="shared" si="2"/>
        <v>0.1424744971</v>
      </c>
      <c r="N334">
        <f t="shared" si="3"/>
        <v>0</v>
      </c>
    </row>
    <row r="335" ht="15.75" hidden="1" customHeight="1">
      <c r="A335" s="5" t="s">
        <v>2639</v>
      </c>
      <c r="B335" s="6">
        <v>15904.0</v>
      </c>
      <c r="C335" s="5">
        <v>8.0</v>
      </c>
      <c r="D335" s="5">
        <v>4.0</v>
      </c>
      <c r="E335" s="5">
        <v>3.0</v>
      </c>
      <c r="F335" s="5">
        <v>0.0</v>
      </c>
      <c r="G335">
        <f>VLOOKUP(A335,'Socioeconomic factors'!B:E,2,FALSE)</f>
        <v>8.3</v>
      </c>
      <c r="H335">
        <f>VLOOKUP(A335,'Socioeconomic factors'!B:E,3,FALSE)</f>
        <v>18.9</v>
      </c>
      <c r="I335">
        <f>VLOOKUP(A335,'Socioeconomic factors'!B:E,4,FALSE)</f>
        <v>35000</v>
      </c>
      <c r="J335">
        <f>VLOOKUP(A335,'Health Indices'!D:G,3,FALSE)</f>
        <v>10.9</v>
      </c>
      <c r="K335">
        <f>VLOOKUP(A335,'Health Indices'!D:G,4,FALSE)</f>
        <v>30.7</v>
      </c>
      <c r="L335">
        <f t="shared" si="1"/>
        <v>0.5030181087</v>
      </c>
      <c r="M335">
        <f t="shared" si="2"/>
        <v>0.1886317907</v>
      </c>
      <c r="N335">
        <f t="shared" si="3"/>
        <v>0</v>
      </c>
    </row>
    <row r="336" ht="15.75" hidden="1" customHeight="1">
      <c r="A336" s="5" t="s">
        <v>2641</v>
      </c>
      <c r="B336" s="6">
        <v>898372.0</v>
      </c>
      <c r="C336" s="5">
        <v>739.0</v>
      </c>
      <c r="D336" s="5">
        <v>696.0</v>
      </c>
      <c r="E336" s="5">
        <v>164.0</v>
      </c>
      <c r="F336" s="5">
        <v>80.0</v>
      </c>
      <c r="G336">
        <f>VLOOKUP(A336,'Socioeconomic factors'!B:E,2,FALSE)</f>
        <v>11.1</v>
      </c>
      <c r="H336">
        <f>VLOOKUP(A336,'Socioeconomic factors'!B:E,3,FALSE)</f>
        <v>17.4</v>
      </c>
      <c r="I336">
        <f>VLOOKUP(A336,'Socioeconomic factors'!B:E,4,FALSE)</f>
        <v>47582</v>
      </c>
      <c r="J336">
        <f>VLOOKUP(A336,'Health Indices'!D:G,3,FALSE)</f>
        <v>10.2</v>
      </c>
      <c r="K336">
        <f>VLOOKUP(A336,'Health Indices'!D:G,4,FALSE)</f>
        <v>30.3</v>
      </c>
      <c r="L336">
        <f t="shared" si="1"/>
        <v>0.8225991015</v>
      </c>
      <c r="M336">
        <f t="shared" si="2"/>
        <v>0.1825524393</v>
      </c>
      <c r="N336">
        <f t="shared" si="3"/>
        <v>0.08904997039</v>
      </c>
    </row>
    <row r="337" ht="15.75" hidden="1" customHeight="1">
      <c r="A337" s="5" t="s">
        <v>2643</v>
      </c>
      <c r="B337" s="6">
        <v>309449.0</v>
      </c>
      <c r="C337" s="5">
        <v>188.0</v>
      </c>
      <c r="D337" s="5">
        <v>203.0</v>
      </c>
      <c r="E337" s="5">
        <v>44.0</v>
      </c>
      <c r="F337" s="5">
        <v>24.0</v>
      </c>
      <c r="G337">
        <f>VLOOKUP(A337,'Socioeconomic factors'!B:E,2,FALSE)</f>
        <v>10.9</v>
      </c>
      <c r="H337">
        <f>VLOOKUP(A337,'Socioeconomic factors'!B:E,3,FALSE)</f>
        <v>17.1</v>
      </c>
      <c r="I337">
        <f>VLOOKUP(A337,'Socioeconomic factors'!B:E,4,FALSE)</f>
        <v>44883</v>
      </c>
      <c r="J337">
        <f>VLOOKUP(A337,'Health Indices'!D:G,3,FALSE)</f>
        <v>11.1</v>
      </c>
      <c r="K337">
        <f>VLOOKUP(A337,'Health Indices'!D:G,4,FALSE)</f>
        <v>28.9</v>
      </c>
      <c r="L337">
        <f t="shared" si="1"/>
        <v>0.6075314511</v>
      </c>
      <c r="M337">
        <f t="shared" si="2"/>
        <v>0.142188212</v>
      </c>
      <c r="N337">
        <f t="shared" si="3"/>
        <v>0.07755720652</v>
      </c>
    </row>
    <row r="338" ht="15.75" hidden="1" customHeight="1">
      <c r="A338" s="5" t="s">
        <v>2645</v>
      </c>
      <c r="B338" s="6">
        <v>102471.0</v>
      </c>
      <c r="C338" s="5">
        <v>37.0</v>
      </c>
      <c r="D338" s="5">
        <v>73.0</v>
      </c>
      <c r="E338" s="5">
        <v>17.0</v>
      </c>
      <c r="F338" s="5">
        <v>5.0</v>
      </c>
      <c r="G338">
        <f>VLOOKUP(A338,'Socioeconomic factors'!B:E,2,FALSE)</f>
        <v>10.4</v>
      </c>
      <c r="H338">
        <f>VLOOKUP(A338,'Socioeconomic factors'!B:E,3,FALSE)</f>
        <v>16.4</v>
      </c>
      <c r="I338">
        <f>VLOOKUP(A338,'Socioeconomic factors'!B:E,4,FALSE)</f>
        <v>47733</v>
      </c>
      <c r="J338">
        <f>VLOOKUP(A338,'Health Indices'!D:G,3,FALSE)</f>
        <v>8.8</v>
      </c>
      <c r="K338">
        <f>VLOOKUP(A338,'Health Indices'!D:G,4,FALSE)</f>
        <v>24.2</v>
      </c>
      <c r="L338">
        <f t="shared" si="1"/>
        <v>0.3610777683</v>
      </c>
      <c r="M338">
        <f t="shared" si="2"/>
        <v>0.1659005963</v>
      </c>
      <c r="N338">
        <f t="shared" si="3"/>
        <v>0.04879429302</v>
      </c>
    </row>
    <row r="339" ht="15.75" hidden="1" customHeight="1">
      <c r="A339" s="5" t="s">
        <v>2647</v>
      </c>
      <c r="B339" s="6">
        <v>11678.0</v>
      </c>
      <c r="C339" s="5">
        <v>5.0</v>
      </c>
      <c r="D339" s="5">
        <v>22.0</v>
      </c>
      <c r="E339" s="5">
        <v>6.0</v>
      </c>
      <c r="F339" s="5">
        <v>1.0</v>
      </c>
      <c r="G339">
        <f>VLOOKUP(A339,'Socioeconomic factors'!B:E,2,FALSE)</f>
        <v>11.2</v>
      </c>
      <c r="H339">
        <f>VLOOKUP(A339,'Socioeconomic factors'!B:E,3,FALSE)</f>
        <v>23</v>
      </c>
      <c r="I339">
        <f>VLOOKUP(A339,'Socioeconomic factors'!B:E,4,FALSE)</f>
        <v>37815</v>
      </c>
      <c r="J339">
        <f>VLOOKUP(A339,'Health Indices'!D:G,3,FALSE)</f>
        <v>9.5</v>
      </c>
      <c r="K339">
        <f>VLOOKUP(A339,'Health Indices'!D:G,4,FALSE)</f>
        <v>33.4</v>
      </c>
      <c r="L339">
        <f t="shared" si="1"/>
        <v>0.4281555061</v>
      </c>
      <c r="M339">
        <f t="shared" si="2"/>
        <v>0.5137866073</v>
      </c>
      <c r="N339">
        <f t="shared" si="3"/>
        <v>0.08563110122</v>
      </c>
    </row>
    <row r="340" ht="15.75" hidden="1" customHeight="1">
      <c r="A340" s="5" t="s">
        <v>2649</v>
      </c>
      <c r="B340" s="6">
        <v>46121.0</v>
      </c>
      <c r="C340" s="5">
        <v>19.0</v>
      </c>
      <c r="D340" s="5">
        <v>14.0</v>
      </c>
      <c r="E340" s="5">
        <v>10.0</v>
      </c>
      <c r="F340" s="5">
        <v>0.0</v>
      </c>
      <c r="G340">
        <f>VLOOKUP(A340,'Socioeconomic factors'!B:E,2,FALSE)</f>
        <v>13.1</v>
      </c>
      <c r="H340">
        <f>VLOOKUP(A340,'Socioeconomic factors'!B:E,3,FALSE)</f>
        <v>27.2</v>
      </c>
      <c r="I340">
        <f>VLOOKUP(A340,'Socioeconomic factors'!B:E,4,FALSE)</f>
        <v>36146</v>
      </c>
      <c r="J340">
        <f>VLOOKUP(A340,'Health Indices'!D:G,3,FALSE)</f>
        <v>14.9</v>
      </c>
      <c r="K340">
        <f>VLOOKUP(A340,'Health Indices'!D:G,4,FALSE)</f>
        <v>35.4</v>
      </c>
      <c r="L340">
        <f t="shared" si="1"/>
        <v>0.4119598448</v>
      </c>
      <c r="M340">
        <f t="shared" si="2"/>
        <v>0.2168209709</v>
      </c>
      <c r="N340">
        <f t="shared" si="3"/>
        <v>0</v>
      </c>
    </row>
    <row r="341" ht="15.75" hidden="1" customHeight="1">
      <c r="A341" s="5" t="s">
        <v>2651</v>
      </c>
      <c r="B341" s="6">
        <v>16973.0</v>
      </c>
      <c r="C341" s="5">
        <v>6.0</v>
      </c>
      <c r="D341" s="5">
        <v>4.0</v>
      </c>
      <c r="E341" s="5">
        <v>3.0</v>
      </c>
      <c r="F341" s="5">
        <v>0.0</v>
      </c>
      <c r="G341">
        <f>VLOOKUP(A341,'Socioeconomic factors'!B:E,2,FALSE)</f>
        <v>14.8</v>
      </c>
      <c r="H341">
        <f>VLOOKUP(A341,'Socioeconomic factors'!B:E,3,FALSE)</f>
        <v>24.9</v>
      </c>
      <c r="I341">
        <f>VLOOKUP(A341,'Socioeconomic factors'!B:E,4,FALSE)</f>
        <v>40984</v>
      </c>
      <c r="J341">
        <f>VLOOKUP(A341,'Health Indices'!D:G,3,FALSE)</f>
        <v>7.2</v>
      </c>
      <c r="K341">
        <f>VLOOKUP(A341,'Health Indices'!D:G,4,FALSE)</f>
        <v>31.8</v>
      </c>
      <c r="L341">
        <f t="shared" si="1"/>
        <v>0.3535026218</v>
      </c>
      <c r="M341">
        <f t="shared" si="2"/>
        <v>0.1767513109</v>
      </c>
      <c r="N341">
        <f t="shared" si="3"/>
        <v>0</v>
      </c>
    </row>
    <row r="342" ht="15.75" hidden="1" customHeight="1">
      <c r="A342" s="5" t="s">
        <v>2653</v>
      </c>
      <c r="B342" s="6">
        <v>13439.0</v>
      </c>
      <c r="C342" s="5">
        <v>2.0</v>
      </c>
      <c r="D342" s="5">
        <v>3.0</v>
      </c>
      <c r="E342" s="5">
        <v>0.0</v>
      </c>
      <c r="F342" s="5">
        <v>0.0</v>
      </c>
      <c r="G342">
        <f>VLOOKUP(A342,'Socioeconomic factors'!B:E,2,FALSE)</f>
        <v>13.9</v>
      </c>
      <c r="H342">
        <f>VLOOKUP(A342,'Socioeconomic factors'!B:E,3,FALSE)</f>
        <v>24.3</v>
      </c>
      <c r="I342">
        <f>VLOOKUP(A342,'Socioeconomic factors'!B:E,4,FALSE)</f>
        <v>33609</v>
      </c>
      <c r="J342">
        <f>VLOOKUP(A342,'Health Indices'!D:G,3,FALSE)</f>
        <v>11</v>
      </c>
      <c r="K342">
        <f>VLOOKUP(A342,'Health Indices'!D:G,4,FALSE)</f>
        <v>34.4</v>
      </c>
      <c r="L342">
        <f t="shared" si="1"/>
        <v>0.1488205968</v>
      </c>
      <c r="M342">
        <f t="shared" si="2"/>
        <v>0</v>
      </c>
      <c r="N342">
        <f t="shared" si="3"/>
        <v>0</v>
      </c>
    </row>
    <row r="343" ht="15.75" hidden="1" customHeight="1">
      <c r="A343" s="5" t="s">
        <v>2655</v>
      </c>
      <c r="B343" s="6">
        <v>15936.0</v>
      </c>
      <c r="C343" s="5">
        <v>7.0</v>
      </c>
      <c r="D343" s="5">
        <v>11.0</v>
      </c>
      <c r="E343" s="5">
        <v>4.0</v>
      </c>
      <c r="F343" s="5">
        <v>1.0</v>
      </c>
      <c r="G343">
        <f>VLOOKUP(A343,'Socioeconomic factors'!B:E,2,FALSE)</f>
        <v>12.8</v>
      </c>
      <c r="H343">
        <f>VLOOKUP(A343,'Socioeconomic factors'!B:E,3,FALSE)</f>
        <v>16.4</v>
      </c>
      <c r="I343">
        <f>VLOOKUP(A343,'Socioeconomic factors'!B:E,4,FALSE)</f>
        <v>40964</v>
      </c>
      <c r="J343">
        <f>VLOOKUP(A343,'Health Indices'!D:G,3,FALSE)</f>
        <v>9.8</v>
      </c>
      <c r="K343">
        <f>VLOOKUP(A343,'Health Indices'!D:G,4,FALSE)</f>
        <v>31.4</v>
      </c>
      <c r="L343">
        <f t="shared" si="1"/>
        <v>0.4392570281</v>
      </c>
      <c r="M343">
        <f t="shared" si="2"/>
        <v>0.2510040161</v>
      </c>
      <c r="N343">
        <f t="shared" si="3"/>
        <v>0.06275100402</v>
      </c>
    </row>
    <row r="344" ht="15.75" hidden="1" customHeight="1">
      <c r="A344" s="5" t="s">
        <v>2657</v>
      </c>
      <c r="B344" s="6">
        <v>14068.0</v>
      </c>
      <c r="C344" s="5">
        <v>7.0</v>
      </c>
      <c r="D344" s="5">
        <v>3.0</v>
      </c>
      <c r="E344" s="5">
        <v>2.0</v>
      </c>
      <c r="F344" s="5">
        <v>0.0</v>
      </c>
      <c r="G344">
        <f>VLOOKUP(A344,'Socioeconomic factors'!B:E,2,FALSE)</f>
        <v>17.2</v>
      </c>
      <c r="H344">
        <f>VLOOKUP(A344,'Socioeconomic factors'!B:E,3,FALSE)</f>
        <v>28.6</v>
      </c>
      <c r="I344">
        <f>VLOOKUP(A344,'Socioeconomic factors'!B:E,4,FALSE)</f>
        <v>35629</v>
      </c>
      <c r="J344">
        <f>VLOOKUP(A344,'Health Indices'!D:G,3,FALSE)</f>
        <v>11.7</v>
      </c>
      <c r="K344">
        <f>VLOOKUP(A344,'Health Indices'!D:G,4,FALSE)</f>
        <v>33.6</v>
      </c>
      <c r="L344">
        <f t="shared" si="1"/>
        <v>0.4975831675</v>
      </c>
      <c r="M344">
        <f t="shared" si="2"/>
        <v>0.1421666193</v>
      </c>
      <c r="N344">
        <f t="shared" si="3"/>
        <v>0</v>
      </c>
    </row>
    <row r="345" ht="15.75" hidden="1" customHeight="1">
      <c r="A345" s="5" t="s">
        <v>2659</v>
      </c>
      <c r="B345" s="6">
        <v>27264.0</v>
      </c>
      <c r="C345" s="5">
        <v>9.0</v>
      </c>
      <c r="D345" s="5">
        <v>8.0</v>
      </c>
      <c r="E345" s="5">
        <v>10.0</v>
      </c>
      <c r="F345" s="5">
        <v>2.0</v>
      </c>
      <c r="G345">
        <f>VLOOKUP(A345,'Socioeconomic factors'!B:E,2,FALSE)</f>
        <v>13.3</v>
      </c>
      <c r="H345">
        <f>VLOOKUP(A345,'Socioeconomic factors'!B:E,3,FALSE)</f>
        <v>30.8</v>
      </c>
      <c r="I345">
        <f>VLOOKUP(A345,'Socioeconomic factors'!B:E,4,FALSE)</f>
        <v>36094</v>
      </c>
      <c r="J345">
        <f>VLOOKUP(A345,'Health Indices'!D:G,3,FALSE)</f>
        <v>11.7</v>
      </c>
      <c r="K345">
        <f>VLOOKUP(A345,'Health Indices'!D:G,4,FALSE)</f>
        <v>35</v>
      </c>
      <c r="L345">
        <f t="shared" si="1"/>
        <v>0.3301056338</v>
      </c>
      <c r="M345">
        <f t="shared" si="2"/>
        <v>0.3667840376</v>
      </c>
      <c r="N345">
        <f t="shared" si="3"/>
        <v>0.07335680751</v>
      </c>
    </row>
    <row r="346" ht="15.75" hidden="1" customHeight="1">
      <c r="A346" s="5" t="s">
        <v>2661</v>
      </c>
      <c r="B346" s="6">
        <v>38294.0</v>
      </c>
      <c r="C346" s="5">
        <v>22.0</v>
      </c>
      <c r="D346" s="5">
        <v>16.0</v>
      </c>
      <c r="E346" s="5">
        <v>12.0</v>
      </c>
      <c r="F346" s="5">
        <v>3.0</v>
      </c>
      <c r="G346">
        <f>VLOOKUP(A346,'Socioeconomic factors'!B:E,2,FALSE)</f>
        <v>14</v>
      </c>
      <c r="H346">
        <f>VLOOKUP(A346,'Socioeconomic factors'!B:E,3,FALSE)</f>
        <v>26.8</v>
      </c>
      <c r="I346">
        <f>VLOOKUP(A346,'Socioeconomic factors'!B:E,4,FALSE)</f>
        <v>36504</v>
      </c>
      <c r="J346">
        <f>VLOOKUP(A346,'Health Indices'!D:G,3,FALSE)</f>
        <v>12.7</v>
      </c>
      <c r="K346">
        <f>VLOOKUP(A346,'Health Indices'!D:G,4,FALSE)</f>
        <v>34.7</v>
      </c>
      <c r="L346">
        <f t="shared" si="1"/>
        <v>0.574502533</v>
      </c>
      <c r="M346">
        <f t="shared" si="2"/>
        <v>0.313365018</v>
      </c>
      <c r="N346">
        <f t="shared" si="3"/>
        <v>0.0783412545</v>
      </c>
    </row>
    <row r="347" ht="15.75" hidden="1" customHeight="1">
      <c r="A347" s="5" t="s">
        <v>2663</v>
      </c>
      <c r="B347" s="6">
        <v>175695.0</v>
      </c>
      <c r="C347" s="5">
        <v>82.0</v>
      </c>
      <c r="D347" s="5">
        <v>107.0</v>
      </c>
      <c r="E347" s="5">
        <v>23.0</v>
      </c>
      <c r="F347" s="5">
        <v>11.0</v>
      </c>
      <c r="G347">
        <f>VLOOKUP(A347,'Socioeconomic factors'!B:E,2,FALSE)</f>
        <v>15.8</v>
      </c>
      <c r="H347">
        <f>VLOOKUP(A347,'Socioeconomic factors'!B:E,3,FALSE)</f>
        <v>16</v>
      </c>
      <c r="I347">
        <f>VLOOKUP(A347,'Socioeconomic factors'!B:E,4,FALSE)</f>
        <v>40457</v>
      </c>
      <c r="J347">
        <f>VLOOKUP(A347,'Health Indices'!D:G,3,FALSE)</f>
        <v>9.7</v>
      </c>
      <c r="K347">
        <f>VLOOKUP(A347,'Health Indices'!D:G,4,FALSE)</f>
        <v>31.8</v>
      </c>
      <c r="L347">
        <f t="shared" si="1"/>
        <v>0.4667178918</v>
      </c>
      <c r="M347">
        <f t="shared" si="2"/>
        <v>0.130908677</v>
      </c>
      <c r="N347">
        <f t="shared" si="3"/>
        <v>0.06260849768</v>
      </c>
    </row>
    <row r="348" ht="15.75" hidden="1" customHeight="1">
      <c r="A348" s="5" t="s">
        <v>2665</v>
      </c>
      <c r="B348" s="6">
        <v>98085.0</v>
      </c>
      <c r="C348" s="5">
        <v>40.0</v>
      </c>
      <c r="D348" s="5">
        <v>56.0</v>
      </c>
      <c r="E348" s="5">
        <v>14.0</v>
      </c>
      <c r="F348" s="5">
        <v>6.0</v>
      </c>
      <c r="G348">
        <f>VLOOKUP(A348,'Socioeconomic factors'!B:E,2,FALSE)</f>
        <v>14.9</v>
      </c>
      <c r="H348">
        <f>VLOOKUP(A348,'Socioeconomic factors'!B:E,3,FALSE)</f>
        <v>19.2</v>
      </c>
      <c r="I348">
        <f>VLOOKUP(A348,'Socioeconomic factors'!B:E,4,FALSE)</f>
        <v>35911</v>
      </c>
      <c r="J348">
        <f>VLOOKUP(A348,'Health Indices'!D:G,3,FALSE)</f>
        <v>10.1</v>
      </c>
      <c r="K348">
        <f>VLOOKUP(A348,'Health Indices'!D:G,4,FALSE)</f>
        <v>32.9</v>
      </c>
      <c r="L348">
        <f t="shared" si="1"/>
        <v>0.4078095529</v>
      </c>
      <c r="M348">
        <f t="shared" si="2"/>
        <v>0.1427333435</v>
      </c>
      <c r="N348">
        <f t="shared" si="3"/>
        <v>0.06117143294</v>
      </c>
    </row>
    <row r="349" ht="15.75" hidden="1" customHeight="1">
      <c r="A349" s="5" t="s">
        <v>2667</v>
      </c>
      <c r="B349" s="6">
        <v>1317116.0</v>
      </c>
      <c r="C349" s="5">
        <v>837.0</v>
      </c>
      <c r="D349" s="5">
        <v>875.0</v>
      </c>
      <c r="E349" s="5">
        <v>265.0</v>
      </c>
      <c r="F349" s="5">
        <v>127.0</v>
      </c>
      <c r="G349">
        <f>VLOOKUP(A349,'Socioeconomic factors'!B:E,2,FALSE)</f>
        <v>10.1</v>
      </c>
      <c r="H349">
        <f>VLOOKUP(A349,'Socioeconomic factors'!B:E,3,FALSE)</f>
        <v>17.2</v>
      </c>
      <c r="I349">
        <f>VLOOKUP(A349,'Socioeconomic factors'!B:E,4,FALSE)</f>
        <v>50122</v>
      </c>
      <c r="J349">
        <f>VLOOKUP(A349,'Health Indices'!D:G,3,FALSE)</f>
        <v>9.9</v>
      </c>
      <c r="K349">
        <f>VLOOKUP(A349,'Health Indices'!D:G,4,FALSE)</f>
        <v>27.1</v>
      </c>
      <c r="L349">
        <f t="shared" si="1"/>
        <v>0.6354793352</v>
      </c>
      <c r="M349">
        <f t="shared" si="2"/>
        <v>0.2011971611</v>
      </c>
      <c r="N349">
        <f t="shared" si="3"/>
        <v>0.0964227904</v>
      </c>
    </row>
    <row r="350" ht="15.75" hidden="1" customHeight="1">
      <c r="A350" s="5" t="s">
        <v>2669</v>
      </c>
      <c r="B350" s="6">
        <v>19640.0</v>
      </c>
      <c r="C350" s="5">
        <v>4.0</v>
      </c>
      <c r="D350" s="5">
        <v>10.0</v>
      </c>
      <c r="E350" s="5">
        <v>3.0</v>
      </c>
      <c r="F350" s="5">
        <v>0.0</v>
      </c>
      <c r="G350">
        <f>VLOOKUP(A350,'Socioeconomic factors'!B:E,2,FALSE)</f>
        <v>12.3</v>
      </c>
      <c r="H350">
        <f>VLOOKUP(A350,'Socioeconomic factors'!B:E,3,FALSE)</f>
        <v>26.6</v>
      </c>
      <c r="I350">
        <f>VLOOKUP(A350,'Socioeconomic factors'!B:E,4,FALSE)</f>
        <v>36236</v>
      </c>
      <c r="J350">
        <f>VLOOKUP(A350,'Health Indices'!D:G,3,FALSE)</f>
        <v>12.5</v>
      </c>
      <c r="K350">
        <f>VLOOKUP(A350,'Health Indices'!D:G,4,FALSE)</f>
        <v>31.4</v>
      </c>
      <c r="L350">
        <f t="shared" si="1"/>
        <v>0.2036659878</v>
      </c>
      <c r="M350">
        <f t="shared" si="2"/>
        <v>0.1527494908</v>
      </c>
      <c r="N350">
        <f t="shared" si="3"/>
        <v>0</v>
      </c>
    </row>
    <row r="351" ht="15.75" hidden="1" customHeight="1">
      <c r="A351" s="5" t="s">
        <v>2671</v>
      </c>
      <c r="B351" s="6">
        <v>144740.0</v>
      </c>
      <c r="C351" s="5">
        <v>78.0</v>
      </c>
      <c r="D351" s="5">
        <v>117.0</v>
      </c>
      <c r="E351" s="5">
        <v>28.0</v>
      </c>
      <c r="F351" s="5">
        <v>19.0</v>
      </c>
      <c r="G351">
        <f>VLOOKUP(A351,'Socioeconomic factors'!B:E,2,FALSE)</f>
        <v>13.6</v>
      </c>
      <c r="H351">
        <f>VLOOKUP(A351,'Socioeconomic factors'!B:E,3,FALSE)</f>
        <v>15.4</v>
      </c>
      <c r="I351">
        <f>VLOOKUP(A351,'Socioeconomic factors'!B:E,4,FALSE)</f>
        <v>44645</v>
      </c>
      <c r="J351">
        <f>VLOOKUP(A351,'Health Indices'!D:G,3,FALSE)</f>
        <v>8.7</v>
      </c>
      <c r="K351">
        <f>VLOOKUP(A351,'Health Indices'!D:G,4,FALSE)</f>
        <v>25.6</v>
      </c>
      <c r="L351">
        <f t="shared" si="1"/>
        <v>0.5388973331</v>
      </c>
      <c r="M351">
        <f t="shared" si="2"/>
        <v>0.1934503247</v>
      </c>
      <c r="N351">
        <f t="shared" si="3"/>
        <v>0.1312698632</v>
      </c>
    </row>
    <row r="352" ht="15.75" hidden="1" customHeight="1">
      <c r="A352" s="5" t="s">
        <v>2673</v>
      </c>
      <c r="B352" s="6">
        <v>48786.0</v>
      </c>
      <c r="C352" s="5">
        <v>27.0</v>
      </c>
      <c r="D352" s="5">
        <v>25.0</v>
      </c>
      <c r="E352" s="5">
        <v>8.0</v>
      </c>
      <c r="F352" s="5">
        <v>1.0</v>
      </c>
      <c r="G352">
        <f>VLOOKUP(A352,'Socioeconomic factors'!B:E,2,FALSE)</f>
        <v>13.7</v>
      </c>
      <c r="H352">
        <f>VLOOKUP(A352,'Socioeconomic factors'!B:E,3,FALSE)</f>
        <v>21.3</v>
      </c>
      <c r="I352">
        <f>VLOOKUP(A352,'Socioeconomic factors'!B:E,4,FALSE)</f>
        <v>36310</v>
      </c>
      <c r="J352">
        <f>VLOOKUP(A352,'Health Indices'!D:G,3,FALSE)</f>
        <v>11.4</v>
      </c>
      <c r="K352">
        <f>VLOOKUP(A352,'Health Indices'!D:G,4,FALSE)</f>
        <v>34.8</v>
      </c>
      <c r="L352">
        <f t="shared" si="1"/>
        <v>0.5534374616</v>
      </c>
      <c r="M352">
        <f t="shared" si="2"/>
        <v>0.1639814701</v>
      </c>
      <c r="N352">
        <f t="shared" si="3"/>
        <v>0.02049768376</v>
      </c>
    </row>
    <row r="353" ht="15.75" hidden="1" customHeight="1">
      <c r="A353" s="5" t="s">
        <v>2675</v>
      </c>
      <c r="B353" s="6">
        <v>14037.0</v>
      </c>
      <c r="C353" s="5">
        <v>6.0</v>
      </c>
      <c r="D353" s="5">
        <v>5.0</v>
      </c>
      <c r="E353" s="5">
        <v>3.0</v>
      </c>
      <c r="F353" s="5">
        <v>0.0</v>
      </c>
      <c r="G353">
        <f>VLOOKUP(A353,'Socioeconomic factors'!B:E,2,FALSE)</f>
        <v>12.9</v>
      </c>
      <c r="H353">
        <f>VLOOKUP(A353,'Socioeconomic factors'!B:E,3,FALSE)</f>
        <v>17.1</v>
      </c>
      <c r="I353">
        <f>VLOOKUP(A353,'Socioeconomic factors'!B:E,4,FALSE)</f>
        <v>42866</v>
      </c>
      <c r="J353">
        <f>VLOOKUP(A353,'Health Indices'!D:G,3,FALSE)</f>
        <v>9.2</v>
      </c>
      <c r="K353">
        <f>VLOOKUP(A353,'Health Indices'!D:G,4,FALSE)</f>
        <v>32.3</v>
      </c>
      <c r="L353">
        <f t="shared" si="1"/>
        <v>0.4274417611</v>
      </c>
      <c r="M353">
        <f t="shared" si="2"/>
        <v>0.2137208805</v>
      </c>
      <c r="N353">
        <f t="shared" si="3"/>
        <v>0</v>
      </c>
    </row>
    <row r="354" ht="15.75" hidden="1" customHeight="1">
      <c r="A354" s="5" t="s">
        <v>2677</v>
      </c>
      <c r="B354" s="6">
        <v>8832.0</v>
      </c>
      <c r="C354" s="5">
        <v>2.0</v>
      </c>
      <c r="D354" s="5">
        <v>2.0</v>
      </c>
      <c r="E354" s="5">
        <v>1.0</v>
      </c>
      <c r="F354" s="5">
        <v>0.0</v>
      </c>
      <c r="G354">
        <f>VLOOKUP(A354,'Socioeconomic factors'!B:E,2,FALSE)</f>
        <v>14.1</v>
      </c>
      <c r="H354">
        <f>VLOOKUP(A354,'Socioeconomic factors'!B:E,3,FALSE)</f>
        <v>23.5</v>
      </c>
      <c r="I354">
        <f>VLOOKUP(A354,'Socioeconomic factors'!B:E,4,FALSE)</f>
        <v>35720</v>
      </c>
      <c r="J354">
        <f>VLOOKUP(A354,'Health Indices'!D:G,3,FALSE)</f>
        <v>12.2</v>
      </c>
      <c r="K354">
        <f>VLOOKUP(A354,'Health Indices'!D:G,4,FALSE)</f>
        <v>35.2</v>
      </c>
      <c r="L354">
        <f t="shared" si="1"/>
        <v>0.2264492754</v>
      </c>
      <c r="M354">
        <f t="shared" si="2"/>
        <v>0.1132246377</v>
      </c>
      <c r="N354">
        <f t="shared" si="3"/>
        <v>0</v>
      </c>
    </row>
    <row r="355" ht="15.75" hidden="1" customHeight="1">
      <c r="A355" s="5" t="s">
        <v>2679</v>
      </c>
      <c r="B355" s="6">
        <v>315657.0</v>
      </c>
      <c r="C355" s="5">
        <v>141.0</v>
      </c>
      <c r="D355" s="5">
        <v>208.0</v>
      </c>
      <c r="E355" s="5">
        <v>41.0</v>
      </c>
      <c r="F355" s="5">
        <v>29.0</v>
      </c>
      <c r="G355">
        <f>VLOOKUP(A355,'Socioeconomic factors'!B:E,2,FALSE)</f>
        <v>10.9</v>
      </c>
      <c r="H355">
        <f>VLOOKUP(A355,'Socioeconomic factors'!B:E,3,FALSE)</f>
        <v>14.3</v>
      </c>
      <c r="I355">
        <f>VLOOKUP(A355,'Socioeconomic factors'!B:E,4,FALSE)</f>
        <v>45465</v>
      </c>
      <c r="J355">
        <f>VLOOKUP(A355,'Health Indices'!D:G,3,FALSE)</f>
        <v>10.3</v>
      </c>
      <c r="K355">
        <f>VLOOKUP(A355,'Health Indices'!D:G,4,FALSE)</f>
        <v>28.3</v>
      </c>
      <c r="L355">
        <f t="shared" si="1"/>
        <v>0.4466873854</v>
      </c>
      <c r="M355">
        <f t="shared" si="2"/>
        <v>0.1298878213</v>
      </c>
      <c r="N355">
        <f t="shared" si="3"/>
        <v>0.09187187358</v>
      </c>
    </row>
    <row r="356" ht="15.75" hidden="1" customHeight="1">
      <c r="A356" s="5" t="s">
        <v>2681</v>
      </c>
      <c r="B356" s="6">
        <v>678048.0</v>
      </c>
      <c r="C356" s="5">
        <v>355.0</v>
      </c>
      <c r="D356" s="5">
        <v>603.0</v>
      </c>
      <c r="E356" s="5">
        <v>116.0</v>
      </c>
      <c r="F356" s="5">
        <v>46.0</v>
      </c>
      <c r="G356">
        <f>VLOOKUP(A356,'Socioeconomic factors'!B:E,2,FALSE)</f>
        <v>11.9</v>
      </c>
      <c r="H356">
        <f>VLOOKUP(A356,'Socioeconomic factors'!B:E,3,FALSE)</f>
        <v>16</v>
      </c>
      <c r="I356">
        <f>VLOOKUP(A356,'Socioeconomic factors'!B:E,4,FALSE)</f>
        <v>47908</v>
      </c>
      <c r="J356">
        <f>VLOOKUP(A356,'Health Indices'!D:G,3,FALSE)</f>
        <v>7.5</v>
      </c>
      <c r="K356">
        <f>VLOOKUP(A356,'Health Indices'!D:G,4,FALSE)</f>
        <v>24.9</v>
      </c>
      <c r="L356">
        <f t="shared" si="1"/>
        <v>0.5235617537</v>
      </c>
      <c r="M356">
        <f t="shared" si="2"/>
        <v>0.1710793336</v>
      </c>
      <c r="N356">
        <f t="shared" si="3"/>
        <v>0.06784180471</v>
      </c>
    </row>
    <row r="357" ht="15.75" hidden="1" customHeight="1">
      <c r="A357" s="5" t="s">
        <v>2683</v>
      </c>
      <c r="B357" s="6">
        <v>284053.0</v>
      </c>
      <c r="C357" s="5">
        <v>254.0</v>
      </c>
      <c r="D357" s="5">
        <v>217.0</v>
      </c>
      <c r="E357" s="5">
        <v>41.0</v>
      </c>
      <c r="F357" s="5">
        <v>32.0</v>
      </c>
      <c r="G357">
        <f>VLOOKUP(A357,'Socioeconomic factors'!B:E,2,FALSE)</f>
        <v>11.2</v>
      </c>
      <c r="H357">
        <f>VLOOKUP(A357,'Socioeconomic factors'!B:E,3,FALSE)</f>
        <v>23.7</v>
      </c>
      <c r="I357">
        <f>VLOOKUP(A357,'Socioeconomic factors'!B:E,4,FALSE)</f>
        <v>46620</v>
      </c>
      <c r="J357">
        <f>VLOOKUP(A357,'Health Indices'!D:G,3,FALSE)</f>
        <v>9.1</v>
      </c>
      <c r="K357">
        <f>VLOOKUP(A357,'Health Indices'!D:G,4,FALSE)</f>
        <v>27.4</v>
      </c>
      <c r="L357">
        <f t="shared" si="1"/>
        <v>0.894199322</v>
      </c>
      <c r="M357">
        <f t="shared" si="2"/>
        <v>0.1443392606</v>
      </c>
      <c r="N357">
        <f t="shared" si="3"/>
        <v>0.1126550327</v>
      </c>
    </row>
    <row r="358" ht="15.75" hidden="1" customHeight="1">
      <c r="A358" s="5" t="s">
        <v>2685</v>
      </c>
      <c r="B358" s="6">
        <v>39418.0</v>
      </c>
      <c r="C358" s="5">
        <v>17.0</v>
      </c>
      <c r="D358" s="5">
        <v>25.0</v>
      </c>
      <c r="E358" s="5">
        <v>9.0</v>
      </c>
      <c r="F358" s="5">
        <v>1.0</v>
      </c>
      <c r="G358">
        <f>VLOOKUP(A358,'Socioeconomic factors'!B:E,2,FALSE)</f>
        <v>13.9</v>
      </c>
      <c r="H358">
        <f>VLOOKUP(A358,'Socioeconomic factors'!B:E,3,FALSE)</f>
        <v>24</v>
      </c>
      <c r="I358">
        <f>VLOOKUP(A358,'Socioeconomic factors'!B:E,4,FALSE)</f>
        <v>35483</v>
      </c>
      <c r="J358">
        <f>VLOOKUP(A358,'Health Indices'!D:G,3,FALSE)</f>
        <v>11.2</v>
      </c>
      <c r="K358">
        <f>VLOOKUP(A358,'Health Indices'!D:G,4,FALSE)</f>
        <v>33.3</v>
      </c>
      <c r="L358">
        <f t="shared" si="1"/>
        <v>0.431275052</v>
      </c>
      <c r="M358">
        <f t="shared" si="2"/>
        <v>0.2283220864</v>
      </c>
      <c r="N358">
        <f t="shared" si="3"/>
        <v>0.02536912071</v>
      </c>
    </row>
    <row r="359" ht="15.75" hidden="1" customHeight="1">
      <c r="A359" s="5" t="s">
        <v>2687</v>
      </c>
      <c r="B359" s="6">
        <v>8345.0</v>
      </c>
      <c r="C359" s="5">
        <v>0.0</v>
      </c>
      <c r="D359" s="5">
        <v>4.0</v>
      </c>
      <c r="E359" s="5">
        <v>3.0</v>
      </c>
      <c r="F359" s="5">
        <v>0.0</v>
      </c>
      <c r="G359">
        <f>VLOOKUP(A359,'Socioeconomic factors'!B:E,2,FALSE)</f>
        <v>17</v>
      </c>
      <c r="H359">
        <f>VLOOKUP(A359,'Socioeconomic factors'!B:E,3,FALSE)</f>
        <v>20.1</v>
      </c>
      <c r="I359">
        <f>VLOOKUP(A359,'Socioeconomic factors'!B:E,4,FALSE)</f>
        <v>38990</v>
      </c>
      <c r="J359">
        <f>VLOOKUP(A359,'Health Indices'!D:G,3,FALSE)</f>
        <v>13.1</v>
      </c>
      <c r="K359">
        <f>VLOOKUP(A359,'Health Indices'!D:G,4,FALSE)</f>
        <v>39.4</v>
      </c>
      <c r="L359">
        <f t="shared" si="1"/>
        <v>0</v>
      </c>
      <c r="M359">
        <f t="shared" si="2"/>
        <v>0.3594967046</v>
      </c>
      <c r="N359">
        <f t="shared" si="3"/>
        <v>0</v>
      </c>
    </row>
    <row r="360" ht="15.75" hidden="1" customHeight="1">
      <c r="A360" s="5" t="s">
        <v>2689</v>
      </c>
      <c r="B360" s="6">
        <v>18516.0</v>
      </c>
      <c r="C360" s="5">
        <v>9.0</v>
      </c>
      <c r="D360" s="5">
        <v>6.0</v>
      </c>
      <c r="E360" s="5">
        <v>3.0</v>
      </c>
      <c r="F360" s="5">
        <v>1.0</v>
      </c>
      <c r="G360">
        <f>VLOOKUP(A360,'Socioeconomic factors'!B:E,2,FALSE)</f>
        <v>13.4</v>
      </c>
      <c r="H360">
        <f>VLOOKUP(A360,'Socioeconomic factors'!B:E,3,FALSE)</f>
        <v>22.2</v>
      </c>
      <c r="I360">
        <f>VLOOKUP(A360,'Socioeconomic factors'!B:E,4,FALSE)</f>
        <v>33520</v>
      </c>
      <c r="J360">
        <f>VLOOKUP(A360,'Health Indices'!D:G,3,FALSE)</f>
        <v>13.6</v>
      </c>
      <c r="K360">
        <f>VLOOKUP(A360,'Health Indices'!D:G,4,FALSE)</f>
        <v>33.6</v>
      </c>
      <c r="L360">
        <f t="shared" si="1"/>
        <v>0.486066105</v>
      </c>
      <c r="M360">
        <f t="shared" si="2"/>
        <v>0.162022035</v>
      </c>
      <c r="N360">
        <f t="shared" si="3"/>
        <v>0.054007345</v>
      </c>
    </row>
    <row r="361" ht="15.75" hidden="1" customHeight="1">
      <c r="A361" s="5" t="s">
        <v>2691</v>
      </c>
      <c r="B361" s="6">
        <v>351713.0</v>
      </c>
      <c r="C361" s="5">
        <v>180.0</v>
      </c>
      <c r="D361" s="5">
        <v>270.0</v>
      </c>
      <c r="E361" s="5">
        <v>50.0</v>
      </c>
      <c r="F361" s="5">
        <v>29.0</v>
      </c>
      <c r="G361">
        <f>VLOOKUP(A361,'Socioeconomic factors'!B:E,2,FALSE)</f>
        <v>9.8</v>
      </c>
      <c r="H361">
        <f>VLOOKUP(A361,'Socioeconomic factors'!B:E,3,FALSE)</f>
        <v>14.9</v>
      </c>
      <c r="I361">
        <f>VLOOKUP(A361,'Socioeconomic factors'!B:E,4,FALSE)</f>
        <v>49228</v>
      </c>
      <c r="J361">
        <f>VLOOKUP(A361,'Health Indices'!D:G,3,FALSE)</f>
        <v>7.8</v>
      </c>
      <c r="K361">
        <f>VLOOKUP(A361,'Health Indices'!D:G,4,FALSE)</f>
        <v>26.8</v>
      </c>
      <c r="L361">
        <f t="shared" si="1"/>
        <v>0.5117809123</v>
      </c>
      <c r="M361">
        <f t="shared" si="2"/>
        <v>0.1421613645</v>
      </c>
      <c r="N361">
        <f t="shared" si="3"/>
        <v>0.08245359142</v>
      </c>
    </row>
    <row r="362" ht="15.75" hidden="1" customHeight="1">
      <c r="A362" s="5" t="s">
        <v>2693</v>
      </c>
      <c r="B362" s="6">
        <v>339079.0</v>
      </c>
      <c r="C362" s="5">
        <v>162.0</v>
      </c>
      <c r="D362" s="5">
        <v>176.0</v>
      </c>
      <c r="E362" s="5">
        <v>55.0</v>
      </c>
      <c r="F362" s="5">
        <v>16.0</v>
      </c>
      <c r="G362">
        <f>VLOOKUP(A362,'Socioeconomic factors'!B:E,2,FALSE)</f>
        <v>12.9</v>
      </c>
      <c r="H362">
        <f>VLOOKUP(A362,'Socioeconomic factors'!B:E,3,FALSE)</f>
        <v>18.3</v>
      </c>
      <c r="I362">
        <f>VLOOKUP(A362,'Socioeconomic factors'!B:E,4,FALSE)</f>
        <v>39339</v>
      </c>
      <c r="J362">
        <f>VLOOKUP(A362,'Health Indices'!D:G,3,FALSE)</f>
        <v>10</v>
      </c>
      <c r="K362">
        <f>VLOOKUP(A362,'Health Indices'!D:G,4,FALSE)</f>
        <v>30.8</v>
      </c>
      <c r="L362">
        <f t="shared" si="1"/>
        <v>0.4777647687</v>
      </c>
      <c r="M362">
        <f t="shared" si="2"/>
        <v>0.1622040881</v>
      </c>
      <c r="N362">
        <f t="shared" si="3"/>
        <v>0.04718664382</v>
      </c>
    </row>
    <row r="363" ht="15.75" hidden="1" customHeight="1">
      <c r="A363" s="5" t="s">
        <v>2695</v>
      </c>
      <c r="B363" s="6">
        <v>153272.0</v>
      </c>
      <c r="C363" s="5">
        <v>103.0</v>
      </c>
      <c r="D363" s="5">
        <v>177.0</v>
      </c>
      <c r="E363" s="5">
        <v>33.0</v>
      </c>
      <c r="F363" s="5">
        <v>17.0</v>
      </c>
      <c r="G363">
        <f>VLOOKUP(A363,'Socioeconomic factors'!B:E,2,FALSE)</f>
        <v>11.1</v>
      </c>
      <c r="H363">
        <f>VLOOKUP(A363,'Socioeconomic factors'!B:E,3,FALSE)</f>
        <v>12</v>
      </c>
      <c r="I363">
        <f>VLOOKUP(A363,'Socioeconomic factors'!B:E,4,FALSE)</f>
        <v>51703</v>
      </c>
      <c r="J363">
        <f>VLOOKUP(A363,'Health Indices'!D:G,3,FALSE)</f>
        <v>7.5</v>
      </c>
      <c r="K363">
        <f>VLOOKUP(A363,'Health Indices'!D:G,4,FALSE)</f>
        <v>19.7</v>
      </c>
      <c r="L363">
        <f t="shared" si="1"/>
        <v>0.6720079336</v>
      </c>
      <c r="M363">
        <f t="shared" si="2"/>
        <v>0.2153035127</v>
      </c>
      <c r="N363">
        <f t="shared" si="3"/>
        <v>0.1109139308</v>
      </c>
    </row>
    <row r="364" ht="15.75" hidden="1" customHeight="1">
      <c r="A364" s="5" t="s">
        <v>2697</v>
      </c>
      <c r="B364" s="6">
        <v>2667299.0</v>
      </c>
      <c r="C364" s="5">
        <v>1640.0</v>
      </c>
      <c r="D364" s="5">
        <v>2031.0</v>
      </c>
      <c r="E364" s="5">
        <v>663.0</v>
      </c>
      <c r="F364" s="5">
        <v>265.0</v>
      </c>
      <c r="G364">
        <f>VLOOKUP(A364,'Socioeconomic factors'!B:E,2,FALSE)</f>
        <v>11.2</v>
      </c>
      <c r="H364">
        <f>VLOOKUP(A364,'Socioeconomic factors'!B:E,3,FALSE)</f>
        <v>20.5</v>
      </c>
      <c r="I364">
        <f>VLOOKUP(A364,'Socioeconomic factors'!B:E,4,FALSE)</f>
        <v>43099</v>
      </c>
      <c r="J364">
        <f>VLOOKUP(A364,'Health Indices'!D:G,3,FALSE)</f>
        <v>7.2</v>
      </c>
      <c r="K364">
        <f>VLOOKUP(A364,'Health Indices'!D:G,4,FALSE)</f>
        <v>20.9</v>
      </c>
      <c r="L364">
        <f t="shared" si="1"/>
        <v>0.6148542027</v>
      </c>
      <c r="M364">
        <f t="shared" si="2"/>
        <v>0.2485660588</v>
      </c>
      <c r="N364">
        <f t="shared" si="3"/>
        <v>0.09935144129</v>
      </c>
    </row>
    <row r="365" ht="15.75" hidden="1" customHeight="1">
      <c r="A365" s="5" t="s">
        <v>2699</v>
      </c>
      <c r="B365" s="6">
        <v>76910.0</v>
      </c>
      <c r="C365" s="5">
        <v>70.0</v>
      </c>
      <c r="D365" s="5">
        <v>216.0</v>
      </c>
      <c r="E365" s="5">
        <v>24.0</v>
      </c>
      <c r="F365" s="5">
        <v>17.0</v>
      </c>
      <c r="G365">
        <f>VLOOKUP(A365,'Socioeconomic factors'!B:E,2,FALSE)</f>
        <v>7.1</v>
      </c>
      <c r="H365">
        <f>VLOOKUP(A365,'Socioeconomic factors'!B:E,3,FALSE)</f>
        <v>13.9</v>
      </c>
      <c r="I365">
        <f>VLOOKUP(A365,'Socioeconomic factors'!B:E,4,FALSE)</f>
        <v>55449</v>
      </c>
      <c r="J365">
        <f>VLOOKUP(A365,'Health Indices'!D:G,3,FALSE)</f>
        <v>6.8</v>
      </c>
      <c r="K365">
        <f>VLOOKUP(A365,'Health Indices'!D:G,4,FALSE)</f>
        <v>22.6</v>
      </c>
      <c r="L365">
        <f t="shared" si="1"/>
        <v>0.9101547263</v>
      </c>
      <c r="M365">
        <f t="shared" si="2"/>
        <v>0.312053049</v>
      </c>
      <c r="N365">
        <f t="shared" si="3"/>
        <v>0.2210375764</v>
      </c>
    </row>
    <row r="366" ht="15.75" hidden="1" customHeight="1">
      <c r="A366" s="5" t="s">
        <v>2701</v>
      </c>
      <c r="B366" s="6">
        <v>76598.0</v>
      </c>
      <c r="C366" s="5">
        <v>49.0</v>
      </c>
      <c r="D366" s="5">
        <v>66.0</v>
      </c>
      <c r="E366" s="5">
        <v>9.0</v>
      </c>
      <c r="F366" s="5">
        <v>6.0</v>
      </c>
      <c r="G366">
        <f>VLOOKUP(A366,'Socioeconomic factors'!B:E,2,FALSE)</f>
        <v>10.2</v>
      </c>
      <c r="H366">
        <f>VLOOKUP(A366,'Socioeconomic factors'!B:E,3,FALSE)</f>
        <v>12.6</v>
      </c>
      <c r="I366">
        <f>VLOOKUP(A366,'Socioeconomic factors'!B:E,4,FALSE)</f>
        <v>55256</v>
      </c>
      <c r="J366">
        <f>VLOOKUP(A366,'Health Indices'!D:G,3,FALSE)</f>
        <v>9.2</v>
      </c>
      <c r="K366">
        <f>VLOOKUP(A366,'Health Indices'!D:G,4,FALSE)</f>
        <v>28.8</v>
      </c>
      <c r="L366">
        <f t="shared" si="1"/>
        <v>0.6397033865</v>
      </c>
      <c r="M366">
        <f t="shared" si="2"/>
        <v>0.1174965404</v>
      </c>
      <c r="N366">
        <f t="shared" si="3"/>
        <v>0.07833102692</v>
      </c>
    </row>
    <row r="367" ht="15.75" hidden="1" customHeight="1">
      <c r="A367" s="5" t="s">
        <v>2703</v>
      </c>
      <c r="B367" s="6">
        <v>195479.0</v>
      </c>
      <c r="C367" s="5">
        <v>149.0</v>
      </c>
      <c r="D367" s="5">
        <v>202.0</v>
      </c>
      <c r="E367" s="5">
        <v>24.0</v>
      </c>
      <c r="F367" s="5">
        <v>19.0</v>
      </c>
      <c r="G367">
        <f>VLOOKUP(A367,'Socioeconomic factors'!B:E,2,FALSE)</f>
        <v>8.1</v>
      </c>
      <c r="H367">
        <f>VLOOKUP(A367,'Socioeconomic factors'!B:E,3,FALSE)</f>
        <v>13.7</v>
      </c>
      <c r="I367">
        <f>VLOOKUP(A367,'Socioeconomic factors'!B:E,4,FALSE)</f>
        <v>55768</v>
      </c>
      <c r="J367">
        <f>VLOOKUP(A367,'Health Indices'!D:G,3,FALSE)</f>
        <v>8.9</v>
      </c>
      <c r="K367">
        <f>VLOOKUP(A367,'Health Indices'!D:G,4,FALSE)</f>
        <v>25.4</v>
      </c>
      <c r="L367">
        <f t="shared" si="1"/>
        <v>0.762230214</v>
      </c>
      <c r="M367">
        <f t="shared" si="2"/>
        <v>0.1227753365</v>
      </c>
      <c r="N367">
        <f t="shared" si="3"/>
        <v>0.09719714138</v>
      </c>
    </row>
    <row r="368" ht="15.75" hidden="1" customHeight="1">
      <c r="A368" s="5" t="s">
        <v>2705</v>
      </c>
      <c r="B368" s="6">
        <v>39101.0</v>
      </c>
      <c r="C368" s="5">
        <v>17.0</v>
      </c>
      <c r="D368" s="5">
        <v>26.0</v>
      </c>
      <c r="E368" s="5">
        <v>12.0</v>
      </c>
      <c r="F368" s="5">
        <v>1.0</v>
      </c>
      <c r="G368">
        <f>VLOOKUP(A368,'Socioeconomic factors'!B:E,2,FALSE)</f>
        <v>14</v>
      </c>
      <c r="H368">
        <f>VLOOKUP(A368,'Socioeconomic factors'!B:E,3,FALSE)</f>
        <v>27.9</v>
      </c>
      <c r="I368">
        <f>VLOOKUP(A368,'Socioeconomic factors'!B:E,4,FALSE)</f>
        <v>35490</v>
      </c>
      <c r="J368">
        <f>VLOOKUP(A368,'Health Indices'!D:G,3,FALSE)</f>
        <v>9.4</v>
      </c>
      <c r="K368">
        <f>VLOOKUP(A368,'Health Indices'!D:G,4,FALSE)</f>
        <v>29.2</v>
      </c>
      <c r="L368">
        <f t="shared" si="1"/>
        <v>0.4347714892</v>
      </c>
      <c r="M368">
        <f t="shared" si="2"/>
        <v>0.3068975218</v>
      </c>
      <c r="N368">
        <f t="shared" si="3"/>
        <v>0.02557479348</v>
      </c>
    </row>
    <row r="369" ht="15.75" hidden="1" customHeight="1">
      <c r="A369" s="5" t="s">
        <v>2707</v>
      </c>
      <c r="B369" s="6">
        <v>1253631.0</v>
      </c>
      <c r="C369" s="5">
        <v>948.0</v>
      </c>
      <c r="D369" s="5">
        <v>1049.0</v>
      </c>
      <c r="E369" s="5">
        <v>225.0</v>
      </c>
      <c r="F369" s="5">
        <v>112.0</v>
      </c>
      <c r="G369">
        <f>VLOOKUP(A369,'Socioeconomic factors'!B:E,2,FALSE)</f>
        <v>10.4</v>
      </c>
      <c r="H369">
        <f>VLOOKUP(A369,'Socioeconomic factors'!B:E,3,FALSE)</f>
        <v>17.8</v>
      </c>
      <c r="I369">
        <f>VLOOKUP(A369,'Socioeconomic factors'!B:E,4,FALSE)</f>
        <v>47556</v>
      </c>
      <c r="J369">
        <f>VLOOKUP(A369,'Health Indices'!D:G,3,FALSE)</f>
        <v>9.3</v>
      </c>
      <c r="K369">
        <f>VLOOKUP(A369,'Health Indices'!D:G,4,FALSE)</f>
        <v>23.9</v>
      </c>
      <c r="L369">
        <f t="shared" si="1"/>
        <v>0.7562033804</v>
      </c>
      <c r="M369">
        <f t="shared" si="2"/>
        <v>0.1794786504</v>
      </c>
      <c r="N369">
        <f t="shared" si="3"/>
        <v>0.08934048376</v>
      </c>
    </row>
    <row r="370" ht="15.75" hidden="1" customHeight="1">
      <c r="A370" s="5" t="s">
        <v>2709</v>
      </c>
      <c r="B370" s="6">
        <v>311445.0</v>
      </c>
      <c r="C370" s="5">
        <v>185.0</v>
      </c>
      <c r="D370" s="5">
        <v>215.0</v>
      </c>
      <c r="E370" s="5">
        <v>51.0</v>
      </c>
      <c r="F370" s="5">
        <v>16.0</v>
      </c>
      <c r="G370">
        <f>VLOOKUP(A370,'Socioeconomic factors'!B:E,2,FALSE)</f>
        <v>11.3</v>
      </c>
      <c r="H370">
        <f>VLOOKUP(A370,'Socioeconomic factors'!B:E,3,FALSE)</f>
        <v>18.3</v>
      </c>
      <c r="I370">
        <f>VLOOKUP(A370,'Socioeconomic factors'!B:E,4,FALSE)</f>
        <v>44551</v>
      </c>
      <c r="J370">
        <f>VLOOKUP(A370,'Health Indices'!D:G,3,FALSE)</f>
        <v>11.3</v>
      </c>
      <c r="K370">
        <f>VLOOKUP(A370,'Health Indices'!D:G,4,FALSE)</f>
        <v>28.5</v>
      </c>
      <c r="L370">
        <f t="shared" si="1"/>
        <v>0.5940053621</v>
      </c>
      <c r="M370">
        <f t="shared" si="2"/>
        <v>0.1637528296</v>
      </c>
      <c r="N370">
        <f t="shared" si="3"/>
        <v>0.05137343672</v>
      </c>
    </row>
    <row r="371" ht="15.75" hidden="1" customHeight="1">
      <c r="A371" s="5" t="s">
        <v>2711</v>
      </c>
      <c r="B371" s="6">
        <v>1397526.0</v>
      </c>
      <c r="C371" s="5">
        <v>910.0</v>
      </c>
      <c r="D371" s="5">
        <v>1174.0</v>
      </c>
      <c r="E371" s="5">
        <v>269.0</v>
      </c>
      <c r="F371" s="5">
        <v>181.0</v>
      </c>
      <c r="G371">
        <f>VLOOKUP(A371,'Socioeconomic factors'!B:E,2,FALSE)</f>
        <v>10.8</v>
      </c>
      <c r="H371">
        <f>VLOOKUP(A371,'Socioeconomic factors'!B:E,3,FALSE)</f>
        <v>14.6</v>
      </c>
      <c r="I371">
        <f>VLOOKUP(A371,'Socioeconomic factors'!B:E,4,FALSE)</f>
        <v>52878</v>
      </c>
      <c r="J371">
        <f>VLOOKUP(A371,'Health Indices'!D:G,3,FALSE)</f>
        <v>8.2</v>
      </c>
      <c r="K371">
        <f>VLOOKUP(A371,'Health Indices'!D:G,4,FALSE)</f>
        <v>22.3</v>
      </c>
      <c r="L371">
        <f t="shared" si="1"/>
        <v>0.6511506763</v>
      </c>
      <c r="M371">
        <f t="shared" si="2"/>
        <v>0.1924830021</v>
      </c>
      <c r="N371">
        <f t="shared" si="3"/>
        <v>0.1295145851</v>
      </c>
    </row>
    <row r="372" ht="15.75" hidden="1" customHeight="1">
      <c r="A372" s="5" t="s">
        <v>2713</v>
      </c>
      <c r="B372" s="6">
        <v>485447.0</v>
      </c>
      <c r="C372" s="5">
        <v>190.0</v>
      </c>
      <c r="D372" s="5">
        <v>268.0</v>
      </c>
      <c r="E372" s="5">
        <v>65.0</v>
      </c>
      <c r="F372" s="5">
        <v>39.0</v>
      </c>
      <c r="G372">
        <f>VLOOKUP(A372,'Socioeconomic factors'!B:E,2,FALSE)</f>
        <v>11</v>
      </c>
      <c r="H372">
        <f>VLOOKUP(A372,'Socioeconomic factors'!B:E,3,FALSE)</f>
        <v>14.3</v>
      </c>
      <c r="I372">
        <f>VLOOKUP(A372,'Socioeconomic factors'!B:E,4,FALSE)</f>
        <v>44518</v>
      </c>
      <c r="J372">
        <f>VLOOKUP(A372,'Health Indices'!D:G,3,FALSE)</f>
        <v>9.8</v>
      </c>
      <c r="K372">
        <f>VLOOKUP(A372,'Health Indices'!D:G,4,FALSE)</f>
        <v>32.5</v>
      </c>
      <c r="L372">
        <f t="shared" si="1"/>
        <v>0.3913918512</v>
      </c>
      <c r="M372">
        <f t="shared" si="2"/>
        <v>0.1338972123</v>
      </c>
      <c r="N372">
        <f t="shared" si="3"/>
        <v>0.08033832736</v>
      </c>
    </row>
    <row r="373" ht="15.75" hidden="1" customHeight="1">
      <c r="A373" s="5" t="s">
        <v>2715</v>
      </c>
      <c r="B373" s="6">
        <v>937457.0</v>
      </c>
      <c r="C373" s="5">
        <v>613.0</v>
      </c>
      <c r="D373" s="5">
        <v>868.0</v>
      </c>
      <c r="E373" s="5">
        <v>194.0</v>
      </c>
      <c r="F373" s="5">
        <v>105.0</v>
      </c>
      <c r="G373">
        <f>VLOOKUP(A373,'Socioeconomic factors'!B:E,2,FALSE)</f>
        <v>9.7</v>
      </c>
      <c r="H373">
        <f>VLOOKUP(A373,'Socioeconomic factors'!B:E,3,FALSE)</f>
        <v>14.3</v>
      </c>
      <c r="I373">
        <f>VLOOKUP(A373,'Socioeconomic factors'!B:E,4,FALSE)</f>
        <v>45574</v>
      </c>
      <c r="J373">
        <f>VLOOKUP(A373,'Health Indices'!D:G,3,FALSE)</f>
        <v>8.6</v>
      </c>
      <c r="K373">
        <f>VLOOKUP(A373,'Health Indices'!D:G,4,FALSE)</f>
        <v>25.4</v>
      </c>
      <c r="L373">
        <f t="shared" si="1"/>
        <v>0.6538966587</v>
      </c>
      <c r="M373">
        <f t="shared" si="2"/>
        <v>0.2069428251</v>
      </c>
      <c r="N373">
        <f t="shared" si="3"/>
        <v>0.1120051373</v>
      </c>
    </row>
    <row r="374" ht="15.75" hidden="1" customHeight="1">
      <c r="A374" s="5" t="s">
        <v>2717</v>
      </c>
      <c r="B374" s="6">
        <v>634932.0</v>
      </c>
      <c r="C374" s="5">
        <v>290.0</v>
      </c>
      <c r="D374" s="5">
        <v>297.0</v>
      </c>
      <c r="E374" s="5">
        <v>93.0</v>
      </c>
      <c r="F374" s="5">
        <v>38.0</v>
      </c>
      <c r="G374">
        <f>VLOOKUP(A374,'Socioeconomic factors'!B:E,2,FALSE)</f>
        <v>11.9</v>
      </c>
      <c r="H374">
        <f>VLOOKUP(A374,'Socioeconomic factors'!B:E,3,FALSE)</f>
        <v>18.5</v>
      </c>
      <c r="I374">
        <f>VLOOKUP(A374,'Socioeconomic factors'!B:E,4,FALSE)</f>
        <v>43063</v>
      </c>
      <c r="J374">
        <f>VLOOKUP(A374,'Health Indices'!D:G,3,FALSE)</f>
        <v>12.6</v>
      </c>
      <c r="K374">
        <f>VLOOKUP(A374,'Health Indices'!D:G,4,FALSE)</f>
        <v>35</v>
      </c>
      <c r="L374">
        <f t="shared" si="1"/>
        <v>0.4567418243</v>
      </c>
      <c r="M374">
        <f t="shared" si="2"/>
        <v>0.1464723781</v>
      </c>
      <c r="N374">
        <f t="shared" si="3"/>
        <v>0.0598489287</v>
      </c>
    </row>
    <row r="375" ht="15.75" hidden="1" customHeight="1">
      <c r="A375" s="5" t="s">
        <v>2719</v>
      </c>
      <c r="B375" s="6">
        <v>71936.0</v>
      </c>
      <c r="C375" s="5">
        <v>28.0</v>
      </c>
      <c r="D375" s="5">
        <v>28.0</v>
      </c>
      <c r="E375" s="5">
        <v>13.0</v>
      </c>
      <c r="F375" s="5">
        <v>6.0</v>
      </c>
      <c r="G375">
        <f>VLOOKUP(A375,'Socioeconomic factors'!B:E,2,FALSE)</f>
        <v>12.3</v>
      </c>
      <c r="H375">
        <f>VLOOKUP(A375,'Socioeconomic factors'!B:E,3,FALSE)</f>
        <v>26.5</v>
      </c>
      <c r="I375">
        <f>VLOOKUP(A375,'Socioeconomic factors'!B:E,4,FALSE)</f>
        <v>32714</v>
      </c>
      <c r="J375">
        <f>VLOOKUP(A375,'Health Indices'!D:G,3,FALSE)</f>
        <v>9.9</v>
      </c>
      <c r="K375">
        <f>VLOOKUP(A375,'Health Indices'!D:G,4,FALSE)</f>
        <v>38.7</v>
      </c>
      <c r="L375">
        <f t="shared" si="1"/>
        <v>0.3892348754</v>
      </c>
      <c r="M375">
        <f t="shared" si="2"/>
        <v>0.1807161922</v>
      </c>
      <c r="N375">
        <f t="shared" si="3"/>
        <v>0.08340747331</v>
      </c>
    </row>
    <row r="376" ht="15.75" hidden="1" customHeight="1">
      <c r="A376" s="5" t="s">
        <v>2727</v>
      </c>
      <c r="B376" s="6">
        <v>218151.0</v>
      </c>
      <c r="C376" s="5">
        <v>133.0</v>
      </c>
      <c r="D376" s="5">
        <v>211.0</v>
      </c>
      <c r="E376" s="5">
        <v>28.0</v>
      </c>
      <c r="F376" s="5">
        <v>20.0</v>
      </c>
      <c r="G376">
        <f>VLOOKUP(A376,'Socioeconomic factors'!B:E,2,FALSE)</f>
        <v>7.2</v>
      </c>
      <c r="H376">
        <f>VLOOKUP(A376,'Socioeconomic factors'!B:E,3,FALSE)</f>
        <v>9.7</v>
      </c>
      <c r="I376">
        <f>VLOOKUP(A376,'Socioeconomic factors'!B:E,4,FALSE)</f>
        <v>65575</v>
      </c>
      <c r="J376">
        <f>VLOOKUP(A376,'Health Indices'!D:G,3,FALSE)</f>
        <v>7.4</v>
      </c>
      <c r="K376">
        <f>VLOOKUP(A376,'Health Indices'!D:G,4,FALSE)</f>
        <v>22.1</v>
      </c>
      <c r="L376">
        <f t="shared" si="1"/>
        <v>0.6096694491</v>
      </c>
      <c r="M376">
        <f t="shared" si="2"/>
        <v>0.128351463</v>
      </c>
      <c r="N376">
        <f t="shared" si="3"/>
        <v>0.09167961641</v>
      </c>
    </row>
    <row r="377" ht="15.75" hidden="1" customHeight="1">
      <c r="A377" s="5" t="s">
        <v>2729</v>
      </c>
      <c r="B377" s="6">
        <v>291002.0</v>
      </c>
      <c r="C377" s="5">
        <v>138.0</v>
      </c>
      <c r="D377" s="5">
        <v>157.0</v>
      </c>
      <c r="E377" s="5">
        <v>36.0</v>
      </c>
      <c r="F377" s="5">
        <v>18.0</v>
      </c>
      <c r="G377">
        <f>VLOOKUP(A377,'Socioeconomic factors'!B:E,2,FALSE)</f>
        <v>13.5</v>
      </c>
      <c r="H377">
        <f>VLOOKUP(A377,'Socioeconomic factors'!B:E,3,FALSE)</f>
        <v>18.4</v>
      </c>
      <c r="I377">
        <f>VLOOKUP(A377,'Socioeconomic factors'!B:E,4,FALSE)</f>
        <v>42665</v>
      </c>
      <c r="J377">
        <f>VLOOKUP(A377,'Health Indices'!D:G,3,FALSE)</f>
        <v>9.2</v>
      </c>
      <c r="K377">
        <f>VLOOKUP(A377,'Health Indices'!D:G,4,FALSE)</f>
        <v>27.1</v>
      </c>
      <c r="L377">
        <f t="shared" si="1"/>
        <v>0.4742235449</v>
      </c>
      <c r="M377">
        <f t="shared" si="2"/>
        <v>0.12371049</v>
      </c>
      <c r="N377">
        <f t="shared" si="3"/>
        <v>0.06185524498</v>
      </c>
    </row>
    <row r="378" ht="15.75" hidden="1" customHeight="1">
      <c r="A378" s="5" t="s">
        <v>2721</v>
      </c>
      <c r="B378" s="6">
        <v>163154.0</v>
      </c>
      <c r="C378" s="5">
        <v>83.0</v>
      </c>
      <c r="D378" s="5">
        <v>71.0</v>
      </c>
      <c r="E378" s="5">
        <v>15.0</v>
      </c>
      <c r="F378" s="5">
        <v>14.0</v>
      </c>
      <c r="G378">
        <f>VLOOKUP(A378,'Socioeconomic factors'!B:E,2,FALSE)</f>
        <v>9.6</v>
      </c>
      <c r="H378">
        <f>VLOOKUP(A378,'Socioeconomic factors'!B:E,3,FALSE)</f>
        <v>12.2</v>
      </c>
      <c r="I378">
        <f>VLOOKUP(A378,'Socioeconomic factors'!B:E,4,FALSE)</f>
        <v>58199</v>
      </c>
      <c r="J378">
        <f>VLOOKUP(A378,'Health Indices'!D:G,3,FALSE)</f>
        <v>8.7</v>
      </c>
      <c r="K378">
        <f>VLOOKUP(A378,'Health Indices'!D:G,4,FALSE)</f>
        <v>25.6</v>
      </c>
      <c r="L378">
        <f t="shared" si="1"/>
        <v>0.5087218211</v>
      </c>
      <c r="M378">
        <f t="shared" si="2"/>
        <v>0.09193767851</v>
      </c>
      <c r="N378">
        <f t="shared" si="3"/>
        <v>0.08580849994</v>
      </c>
    </row>
    <row r="379" ht="15.75" hidden="1" customHeight="1">
      <c r="A379" s="5" t="s">
        <v>2723</v>
      </c>
      <c r="B379" s="6">
        <v>396537.0</v>
      </c>
      <c r="C379" s="5">
        <v>184.0</v>
      </c>
      <c r="D379" s="5">
        <v>455.0</v>
      </c>
      <c r="E379" s="5">
        <v>88.0</v>
      </c>
      <c r="F379" s="5">
        <v>51.0</v>
      </c>
      <c r="G379">
        <f>VLOOKUP(A379,'Socioeconomic factors'!B:E,2,FALSE)</f>
        <v>9.8</v>
      </c>
      <c r="H379">
        <f>VLOOKUP(A379,'Socioeconomic factors'!B:E,3,FALSE)</f>
        <v>11.8</v>
      </c>
      <c r="I379">
        <f>VLOOKUP(A379,'Socioeconomic factors'!B:E,4,FALSE)</f>
        <v>50304</v>
      </c>
      <c r="J379">
        <f>VLOOKUP(A379,'Health Indices'!D:G,3,FALSE)</f>
        <v>6.7</v>
      </c>
      <c r="K379">
        <f>VLOOKUP(A379,'Health Indices'!D:G,4,FALSE)</f>
        <v>20.5</v>
      </c>
      <c r="L379">
        <f t="shared" si="1"/>
        <v>0.4640172292</v>
      </c>
      <c r="M379">
        <f t="shared" si="2"/>
        <v>0.2219212835</v>
      </c>
      <c r="N379">
        <f t="shared" si="3"/>
        <v>0.1286134711</v>
      </c>
    </row>
    <row r="380" ht="15.75" hidden="1" customHeight="1">
      <c r="A380" s="5" t="s">
        <v>2725</v>
      </c>
      <c r="B380" s="6">
        <v>442326.0</v>
      </c>
      <c r="C380" s="5">
        <v>307.0</v>
      </c>
      <c r="D380" s="5">
        <v>333.0</v>
      </c>
      <c r="E380" s="5">
        <v>63.0</v>
      </c>
      <c r="F380" s="5">
        <v>43.0</v>
      </c>
      <c r="G380">
        <f>VLOOKUP(A380,'Socioeconomic factors'!B:E,2,FALSE)</f>
        <v>10.3</v>
      </c>
      <c r="H380">
        <f>VLOOKUP(A380,'Socioeconomic factors'!B:E,3,FALSE)</f>
        <v>11.6</v>
      </c>
      <c r="I380">
        <f>VLOOKUP(A380,'Socioeconomic factors'!B:E,4,FALSE)</f>
        <v>57875</v>
      </c>
      <c r="J380">
        <f>VLOOKUP(A380,'Health Indices'!D:G,3,FALSE)</f>
        <v>9</v>
      </c>
      <c r="K380">
        <f>VLOOKUP(A380,'Health Indices'!D:G,4,FALSE)</f>
        <v>25.3</v>
      </c>
      <c r="L380">
        <f t="shared" si="1"/>
        <v>0.6940582285</v>
      </c>
      <c r="M380">
        <f t="shared" si="2"/>
        <v>0.1424288873</v>
      </c>
      <c r="N380">
        <f t="shared" si="3"/>
        <v>0.09721336752</v>
      </c>
    </row>
    <row r="381" ht="15.75" hidden="1" customHeight="1">
      <c r="A381" s="5" t="s">
        <v>2731</v>
      </c>
      <c r="B381" s="6">
        <v>114012.0</v>
      </c>
      <c r="C381" s="5">
        <v>27.0</v>
      </c>
      <c r="D381" s="5">
        <v>65.0</v>
      </c>
      <c r="E381" s="5">
        <v>13.0</v>
      </c>
      <c r="F381" s="5">
        <v>5.0</v>
      </c>
      <c r="G381">
        <f>VLOOKUP(A381,'Socioeconomic factors'!B:E,2,FALSE)</f>
        <v>11.3</v>
      </c>
      <c r="H381">
        <f>VLOOKUP(A381,'Socioeconomic factors'!B:E,3,FALSE)</f>
        <v>10.9</v>
      </c>
      <c r="I381">
        <f>VLOOKUP(A381,'Socioeconomic factors'!B:E,4,FALSE)</f>
        <v>49874</v>
      </c>
      <c r="J381">
        <f>VLOOKUP(A381,'Health Indices'!D:G,3,FALSE)</f>
        <v>8.9</v>
      </c>
      <c r="K381">
        <f>VLOOKUP(A381,'Health Indices'!D:G,4,FALSE)</f>
        <v>28.9</v>
      </c>
      <c r="L381">
        <f t="shared" si="1"/>
        <v>0.2368171771</v>
      </c>
      <c r="M381">
        <f t="shared" si="2"/>
        <v>0.1140230853</v>
      </c>
      <c r="N381">
        <f t="shared" si="3"/>
        <v>0.0438550328</v>
      </c>
    </row>
    <row r="382" ht="15.75" hidden="1" customHeight="1">
      <c r="A382" s="5" t="s">
        <v>2733</v>
      </c>
      <c r="B382" s="6">
        <v>43777.0</v>
      </c>
      <c r="C382" s="5">
        <v>22.0</v>
      </c>
      <c r="D382" s="5">
        <v>16.0</v>
      </c>
      <c r="E382" s="5">
        <v>6.0</v>
      </c>
      <c r="F382" s="5">
        <v>2.0</v>
      </c>
      <c r="G382">
        <f>VLOOKUP(A382,'Socioeconomic factors'!B:E,2,FALSE)</f>
        <v>11.9</v>
      </c>
      <c r="H382">
        <f>VLOOKUP(A382,'Socioeconomic factors'!B:E,3,FALSE)</f>
        <v>24.1</v>
      </c>
      <c r="I382">
        <f>VLOOKUP(A382,'Socioeconomic factors'!B:E,4,FALSE)</f>
        <v>37879</v>
      </c>
      <c r="J382">
        <f>VLOOKUP(A382,'Health Indices'!D:G,3,FALSE)</f>
        <v>11.3</v>
      </c>
      <c r="K382">
        <f>VLOOKUP(A382,'Health Indices'!D:G,4,FALSE)</f>
        <v>33.4</v>
      </c>
      <c r="L382">
        <f t="shared" si="1"/>
        <v>0.5025469996</v>
      </c>
      <c r="M382">
        <f t="shared" si="2"/>
        <v>0.1370582726</v>
      </c>
      <c r="N382">
        <f t="shared" si="3"/>
        <v>0.04568609087</v>
      </c>
    </row>
    <row r="383" ht="15.75" hidden="1" customHeight="1">
      <c r="A383" s="5" t="s">
        <v>2735</v>
      </c>
      <c r="B383" s="6">
        <v>22619.0</v>
      </c>
      <c r="C383" s="5">
        <v>10.0</v>
      </c>
      <c r="D383" s="5">
        <v>9.0</v>
      </c>
      <c r="E383" s="5">
        <v>3.0</v>
      </c>
      <c r="F383" s="5">
        <v>2.0</v>
      </c>
      <c r="G383">
        <f>VLOOKUP(A383,'Socioeconomic factors'!B:E,2,FALSE)</f>
        <v>11.4</v>
      </c>
      <c r="H383">
        <f>VLOOKUP(A383,'Socioeconomic factors'!B:E,3,FALSE)</f>
        <v>13.8</v>
      </c>
      <c r="I383">
        <f>VLOOKUP(A383,'Socioeconomic factors'!B:E,4,FALSE)</f>
        <v>36907</v>
      </c>
      <c r="J383">
        <f>VLOOKUP(A383,'Health Indices'!D:G,3,FALSE)</f>
        <v>13.5</v>
      </c>
      <c r="K383">
        <f>VLOOKUP(A383,'Health Indices'!D:G,4,FALSE)</f>
        <v>37.7</v>
      </c>
      <c r="L383">
        <f t="shared" si="1"/>
        <v>0.4421061939</v>
      </c>
      <c r="M383">
        <f t="shared" si="2"/>
        <v>0.1326318582</v>
      </c>
      <c r="N383">
        <f t="shared" si="3"/>
        <v>0.08842123878</v>
      </c>
    </row>
    <row r="384" ht="15.75" hidden="1" customHeight="1">
      <c r="A384" s="5" t="s">
        <v>2737</v>
      </c>
      <c r="B384" s="6">
        <v>15170.0</v>
      </c>
      <c r="C384" s="5">
        <v>3.0</v>
      </c>
      <c r="D384" s="5">
        <v>1.0</v>
      </c>
      <c r="E384" s="5">
        <v>0.0</v>
      </c>
      <c r="F384" s="5">
        <v>0.0</v>
      </c>
      <c r="G384">
        <f>VLOOKUP(A384,'Socioeconomic factors'!B:E,2,FALSE)</f>
        <v>11</v>
      </c>
      <c r="H384">
        <f>VLOOKUP(A384,'Socioeconomic factors'!B:E,3,FALSE)</f>
        <v>19</v>
      </c>
      <c r="I384">
        <f>VLOOKUP(A384,'Socioeconomic factors'!B:E,4,FALSE)</f>
        <v>41476</v>
      </c>
      <c r="J384">
        <f>VLOOKUP(A384,'Health Indices'!D:G,3,FALSE)</f>
        <v>12</v>
      </c>
      <c r="K384">
        <f>VLOOKUP(A384,'Health Indices'!D:G,4,FALSE)</f>
        <v>37.6</v>
      </c>
      <c r="L384">
        <f t="shared" si="1"/>
        <v>0.1977587343</v>
      </c>
      <c r="M384">
        <f t="shared" si="2"/>
        <v>0</v>
      </c>
      <c r="N384">
        <f t="shared" si="3"/>
        <v>0</v>
      </c>
    </row>
    <row r="385" ht="15.75" hidden="1" customHeight="1">
      <c r="A385" s="5" t="s">
        <v>2739</v>
      </c>
      <c r="B385" s="6">
        <v>507913.0</v>
      </c>
      <c r="C385" s="5">
        <v>269.0</v>
      </c>
      <c r="D385" s="5">
        <v>445.0</v>
      </c>
      <c r="E385" s="5">
        <v>64.0</v>
      </c>
      <c r="F385" s="5">
        <v>59.0</v>
      </c>
      <c r="G385">
        <f>VLOOKUP(A385,'Socioeconomic factors'!B:E,2,FALSE)</f>
        <v>10.5</v>
      </c>
      <c r="H385">
        <f>VLOOKUP(A385,'Socioeconomic factors'!B:E,3,FALSE)</f>
        <v>17.6</v>
      </c>
      <c r="I385">
        <f>VLOOKUP(A385,'Socioeconomic factors'!B:E,4,FALSE)</f>
        <v>41714</v>
      </c>
      <c r="J385">
        <f>VLOOKUP(A385,'Health Indices'!D:G,3,FALSE)</f>
        <v>10</v>
      </c>
      <c r="K385">
        <f>VLOOKUP(A385,'Health Indices'!D:G,4,FALSE)</f>
        <v>25.6</v>
      </c>
      <c r="L385">
        <f t="shared" si="1"/>
        <v>0.5296182614</v>
      </c>
      <c r="M385">
        <f t="shared" si="2"/>
        <v>0.1260058317</v>
      </c>
      <c r="N385">
        <f t="shared" si="3"/>
        <v>0.1161616261</v>
      </c>
    </row>
    <row r="386" ht="15.75" hidden="1" customHeight="1">
      <c r="A386" s="5" t="s">
        <v>2741</v>
      </c>
      <c r="B386" s="6">
        <v>31384.0</v>
      </c>
      <c r="C386" s="5">
        <v>10.0</v>
      </c>
      <c r="D386" s="5">
        <v>21.0</v>
      </c>
      <c r="E386" s="5">
        <v>4.0</v>
      </c>
      <c r="F386" s="5">
        <v>4.0</v>
      </c>
      <c r="G386">
        <f>VLOOKUP(A386,'Socioeconomic factors'!B:E,2,FALSE)</f>
        <v>8.7</v>
      </c>
      <c r="H386">
        <f>VLOOKUP(A386,'Socioeconomic factors'!B:E,3,FALSE)</f>
        <v>13.4</v>
      </c>
      <c r="I386">
        <f>VLOOKUP(A386,'Socioeconomic factors'!B:E,4,FALSE)</f>
        <v>53143</v>
      </c>
      <c r="J386">
        <f>VLOOKUP(A386,'Health Indices'!D:G,3,FALSE)</f>
        <v>10.9</v>
      </c>
      <c r="K386">
        <f>VLOOKUP(A386,'Health Indices'!D:G,4,FALSE)</f>
        <v>35.7</v>
      </c>
      <c r="L386">
        <f t="shared" si="1"/>
        <v>0.3186336987</v>
      </c>
      <c r="M386">
        <f t="shared" si="2"/>
        <v>0.1274534795</v>
      </c>
      <c r="N386">
        <f t="shared" si="3"/>
        <v>0.1274534795</v>
      </c>
    </row>
    <row r="387" ht="15.75" hidden="1" customHeight="1">
      <c r="A387" s="5" t="s">
        <v>2743</v>
      </c>
      <c r="B387" s="6">
        <v>61550.0</v>
      </c>
      <c r="C387" s="5">
        <v>45.0</v>
      </c>
      <c r="D387" s="5">
        <v>110.0</v>
      </c>
      <c r="E387" s="5">
        <v>9.0</v>
      </c>
      <c r="F387" s="5">
        <v>7.0</v>
      </c>
      <c r="G387">
        <f>VLOOKUP(A387,'Socioeconomic factors'!B:E,2,FALSE)</f>
        <v>8.3</v>
      </c>
      <c r="H387">
        <f>VLOOKUP(A387,'Socioeconomic factors'!B:E,3,FALSE)</f>
        <v>17.7</v>
      </c>
      <c r="I387">
        <f>VLOOKUP(A387,'Socioeconomic factors'!B:E,4,FALSE)</f>
        <v>44468</v>
      </c>
      <c r="J387">
        <f>VLOOKUP(A387,'Health Indices'!D:G,3,FALSE)</f>
        <v>9.5</v>
      </c>
      <c r="K387">
        <f>VLOOKUP(A387,'Health Indices'!D:G,4,FALSE)</f>
        <v>28.2</v>
      </c>
      <c r="L387">
        <f t="shared" si="1"/>
        <v>0.7311129163</v>
      </c>
      <c r="M387">
        <f t="shared" si="2"/>
        <v>0.1462225833</v>
      </c>
      <c r="N387">
        <f t="shared" si="3"/>
        <v>0.1137286759</v>
      </c>
    </row>
    <row r="388" ht="15.75" hidden="1" customHeight="1">
      <c r="A388" s="5" t="s">
        <v>2745</v>
      </c>
      <c r="B388" s="6">
        <v>24424.0</v>
      </c>
      <c r="C388" s="5">
        <v>17.0</v>
      </c>
      <c r="D388" s="5">
        <v>11.0</v>
      </c>
      <c r="E388" s="5">
        <v>3.0</v>
      </c>
      <c r="F388" s="5">
        <v>0.0</v>
      </c>
      <c r="G388">
        <f>VLOOKUP(A388,'Socioeconomic factors'!B:E,2,FALSE)</f>
        <v>12.7</v>
      </c>
      <c r="H388">
        <f>VLOOKUP(A388,'Socioeconomic factors'!B:E,3,FALSE)</f>
        <v>19.5</v>
      </c>
      <c r="I388">
        <f>VLOOKUP(A388,'Socioeconomic factors'!B:E,4,FALSE)</f>
        <v>38563</v>
      </c>
      <c r="J388">
        <f>VLOOKUP(A388,'Health Indices'!D:G,3,FALSE)</f>
        <v>10.8</v>
      </c>
      <c r="K388">
        <f>VLOOKUP(A388,'Health Indices'!D:G,4,FALSE)</f>
        <v>37.7</v>
      </c>
      <c r="L388">
        <f t="shared" si="1"/>
        <v>0.6960366852</v>
      </c>
      <c r="M388">
        <f t="shared" si="2"/>
        <v>0.1228300033</v>
      </c>
      <c r="N388">
        <f t="shared" si="3"/>
        <v>0</v>
      </c>
    </row>
    <row r="389" ht="15.75" hidden="1" customHeight="1">
      <c r="A389" s="5" t="s">
        <v>2747</v>
      </c>
      <c r="B389" s="6">
        <v>18456.0</v>
      </c>
      <c r="C389" s="5">
        <v>13.0</v>
      </c>
      <c r="D389" s="5">
        <v>9.0</v>
      </c>
      <c r="E389" s="5">
        <v>1.0</v>
      </c>
      <c r="F389" s="5">
        <v>1.0</v>
      </c>
      <c r="G389">
        <f>VLOOKUP(A389,'Socioeconomic factors'!B:E,2,FALSE)</f>
        <v>8</v>
      </c>
      <c r="H389">
        <f>VLOOKUP(A389,'Socioeconomic factors'!B:E,3,FALSE)</f>
        <v>22.5</v>
      </c>
      <c r="I389">
        <f>VLOOKUP(A389,'Socioeconomic factors'!B:E,4,FALSE)</f>
        <v>38461</v>
      </c>
      <c r="J389">
        <f>VLOOKUP(A389,'Health Indices'!D:G,3,FALSE)</f>
        <v>10.7</v>
      </c>
      <c r="K389">
        <f>VLOOKUP(A389,'Health Indices'!D:G,4,FALSE)</f>
        <v>34.9</v>
      </c>
      <c r="L389">
        <f t="shared" si="1"/>
        <v>0.7043779801</v>
      </c>
      <c r="M389">
        <f t="shared" si="2"/>
        <v>0.05418292154</v>
      </c>
      <c r="N389">
        <f t="shared" si="3"/>
        <v>0.05418292154</v>
      </c>
    </row>
    <row r="390" ht="15.75" hidden="1" customHeight="1">
      <c r="A390" s="5" t="s">
        <v>2749</v>
      </c>
      <c r="B390" s="6">
        <v>8203.0</v>
      </c>
      <c r="C390" s="5">
        <v>4.0</v>
      </c>
      <c r="D390" s="5">
        <v>1.0</v>
      </c>
      <c r="E390" s="5">
        <v>3.0</v>
      </c>
      <c r="F390" s="5">
        <v>0.0</v>
      </c>
      <c r="G390">
        <f>VLOOKUP(A390,'Socioeconomic factors'!B:E,2,FALSE)</f>
        <v>9.2</v>
      </c>
      <c r="H390">
        <f>VLOOKUP(A390,'Socioeconomic factors'!B:E,3,FALSE)</f>
        <v>29.9</v>
      </c>
      <c r="I390">
        <f>VLOOKUP(A390,'Socioeconomic factors'!B:E,4,FALSE)</f>
        <v>30403</v>
      </c>
      <c r="J390">
        <f>VLOOKUP(A390,'Health Indices'!D:G,3,FALSE)</f>
        <v>11.1</v>
      </c>
      <c r="K390">
        <f>VLOOKUP(A390,'Health Indices'!D:G,4,FALSE)</f>
        <v>33.5</v>
      </c>
      <c r="L390">
        <f t="shared" si="1"/>
        <v>0.4876264781</v>
      </c>
      <c r="M390">
        <f t="shared" si="2"/>
        <v>0.3657198586</v>
      </c>
      <c r="N390">
        <f t="shared" si="3"/>
        <v>0</v>
      </c>
    </row>
    <row r="391" ht="15.75" hidden="1" customHeight="1">
      <c r="A391" s="5" t="s">
        <v>2751</v>
      </c>
      <c r="B391" s="6">
        <v>11213.0</v>
      </c>
      <c r="C391" s="5">
        <v>7.0</v>
      </c>
      <c r="D391" s="5">
        <v>4.0</v>
      </c>
      <c r="E391" s="5">
        <v>2.0</v>
      </c>
      <c r="F391" s="5">
        <v>0.0</v>
      </c>
      <c r="G391">
        <f>VLOOKUP(A391,'Socioeconomic factors'!B:E,2,FALSE)</f>
        <v>5</v>
      </c>
      <c r="H391">
        <f>VLOOKUP(A391,'Socioeconomic factors'!B:E,3,FALSE)</f>
        <v>20.4</v>
      </c>
      <c r="I391">
        <f>VLOOKUP(A391,'Socioeconomic factors'!B:E,4,FALSE)</f>
        <v>37698</v>
      </c>
      <c r="J391">
        <f>VLOOKUP(A391,'Health Indices'!D:G,3,FALSE)</f>
        <v>9.9</v>
      </c>
      <c r="K391">
        <f>VLOOKUP(A391,'Health Indices'!D:G,4,FALSE)</f>
        <v>31.3</v>
      </c>
      <c r="L391">
        <f t="shared" si="1"/>
        <v>0.6242753946</v>
      </c>
      <c r="M391">
        <f t="shared" si="2"/>
        <v>0.1783643985</v>
      </c>
      <c r="N391">
        <f t="shared" si="3"/>
        <v>0</v>
      </c>
    </row>
    <row r="392" ht="15.75" hidden="1" customHeight="1">
      <c r="A392" s="5" t="s">
        <v>2753</v>
      </c>
      <c r="B392" s="6">
        <v>3258.0</v>
      </c>
      <c r="C392" s="5">
        <v>0.0</v>
      </c>
      <c r="D392" s="5">
        <v>0.0</v>
      </c>
      <c r="E392" s="5">
        <v>1.0</v>
      </c>
      <c r="F392" s="5">
        <v>0.0</v>
      </c>
      <c r="G392">
        <f>VLOOKUP(A392,'Socioeconomic factors'!B:E,2,FALSE)</f>
        <v>7.1</v>
      </c>
      <c r="H392">
        <f>VLOOKUP(A392,'Socioeconomic factors'!B:E,3,FALSE)</f>
        <v>22.6</v>
      </c>
      <c r="I392">
        <f>VLOOKUP(A392,'Socioeconomic factors'!B:E,4,FALSE)</f>
        <v>45526</v>
      </c>
      <c r="J392">
        <f>VLOOKUP(A392,'Health Indices'!D:G,3,FALSE)</f>
        <v>12.3</v>
      </c>
      <c r="K392">
        <f>VLOOKUP(A392,'Health Indices'!D:G,4,FALSE)</f>
        <v>29.7</v>
      </c>
      <c r="L392">
        <f t="shared" si="1"/>
        <v>0</v>
      </c>
      <c r="M392">
        <f t="shared" si="2"/>
        <v>0.306936771</v>
      </c>
      <c r="N392">
        <f t="shared" si="3"/>
        <v>0</v>
      </c>
    </row>
    <row r="393" ht="15.75" hidden="1" customHeight="1">
      <c r="A393" s="5" t="s">
        <v>2755</v>
      </c>
      <c r="B393" s="6">
        <v>45839.0</v>
      </c>
      <c r="C393" s="5">
        <v>40.0</v>
      </c>
      <c r="D393" s="5">
        <v>30.0</v>
      </c>
      <c r="E393" s="5">
        <v>7.0</v>
      </c>
      <c r="F393" s="5">
        <v>3.0</v>
      </c>
      <c r="G393">
        <f>VLOOKUP(A393,'Socioeconomic factors'!B:E,2,FALSE)</f>
        <v>9.4</v>
      </c>
      <c r="H393">
        <f>VLOOKUP(A393,'Socioeconomic factors'!B:E,3,FALSE)</f>
        <v>32.1</v>
      </c>
      <c r="I393">
        <f>VLOOKUP(A393,'Socioeconomic factors'!B:E,4,FALSE)</f>
        <v>31758</v>
      </c>
      <c r="J393">
        <f>VLOOKUP(A393,'Health Indices'!D:G,3,FALSE)</f>
        <v>12.5</v>
      </c>
      <c r="K393">
        <f>VLOOKUP(A393,'Health Indices'!D:G,4,FALSE)</f>
        <v>36.8</v>
      </c>
      <c r="L393">
        <f t="shared" si="1"/>
        <v>0.8726193852</v>
      </c>
      <c r="M393">
        <f t="shared" si="2"/>
        <v>0.1527083924</v>
      </c>
      <c r="N393">
        <f t="shared" si="3"/>
        <v>0.06544645389</v>
      </c>
    </row>
    <row r="394" ht="15.75" hidden="1" customHeight="1">
      <c r="A394" s="5" t="s">
        <v>2757</v>
      </c>
      <c r="B394" s="6">
        <v>18284.0</v>
      </c>
      <c r="C394" s="5">
        <v>14.0</v>
      </c>
      <c r="D394" s="5">
        <v>17.0</v>
      </c>
      <c r="E394" s="5">
        <v>0.0</v>
      </c>
      <c r="F394" s="5">
        <v>1.0</v>
      </c>
      <c r="G394">
        <f>VLOOKUP(A394,'Socioeconomic factors'!B:E,2,FALSE)</f>
        <v>9.1</v>
      </c>
      <c r="H394">
        <f>VLOOKUP(A394,'Socioeconomic factors'!B:E,3,FALSE)</f>
        <v>16.3</v>
      </c>
      <c r="I394">
        <f>VLOOKUP(A394,'Socioeconomic factors'!B:E,4,FALSE)</f>
        <v>42826</v>
      </c>
      <c r="J394">
        <f>VLOOKUP(A394,'Health Indices'!D:G,3,FALSE)</f>
        <v>10.3</v>
      </c>
      <c r="K394">
        <f>VLOOKUP(A394,'Health Indices'!D:G,4,FALSE)</f>
        <v>29.6</v>
      </c>
      <c r="L394">
        <f t="shared" si="1"/>
        <v>0.7656967841</v>
      </c>
      <c r="M394">
        <f t="shared" si="2"/>
        <v>0</v>
      </c>
      <c r="N394">
        <f t="shared" si="3"/>
        <v>0.05469262743</v>
      </c>
    </row>
    <row r="395" ht="15.75" hidden="1" customHeight="1">
      <c r="A395" s="5" t="s">
        <v>2759</v>
      </c>
      <c r="B395" s="6">
        <v>72982.0</v>
      </c>
      <c r="C395" s="5">
        <v>40.0</v>
      </c>
      <c r="D395" s="5">
        <v>29.0</v>
      </c>
      <c r="E395" s="5">
        <v>13.0</v>
      </c>
      <c r="F395" s="5">
        <v>4.0</v>
      </c>
      <c r="G395">
        <f>VLOOKUP(A395,'Socioeconomic factors'!B:E,2,FALSE)</f>
        <v>11.2</v>
      </c>
      <c r="H395">
        <f>VLOOKUP(A395,'Socioeconomic factors'!B:E,3,FALSE)</f>
        <v>13.5</v>
      </c>
      <c r="I395">
        <f>VLOOKUP(A395,'Socioeconomic factors'!B:E,4,FALSE)</f>
        <v>53256</v>
      </c>
      <c r="J395">
        <f>VLOOKUP(A395,'Health Indices'!D:G,3,FALSE)</f>
        <v>12.3</v>
      </c>
      <c r="K395">
        <f>VLOOKUP(A395,'Health Indices'!D:G,4,FALSE)</f>
        <v>34.3</v>
      </c>
      <c r="L395">
        <f t="shared" si="1"/>
        <v>0.5480803486</v>
      </c>
      <c r="M395">
        <f t="shared" si="2"/>
        <v>0.1781261133</v>
      </c>
      <c r="N395">
        <f t="shared" si="3"/>
        <v>0.05480803486</v>
      </c>
    </row>
    <row r="396" ht="15.75" hidden="1" customHeight="1">
      <c r="A396" s="5" t="s">
        <v>2761</v>
      </c>
      <c r="B396" s="6">
        <v>101675.0</v>
      </c>
      <c r="C396" s="5">
        <v>58.0</v>
      </c>
      <c r="D396" s="5">
        <v>65.0</v>
      </c>
      <c r="E396" s="5">
        <v>14.0</v>
      </c>
      <c r="F396" s="5">
        <v>7.0</v>
      </c>
      <c r="G396">
        <f>VLOOKUP(A396,'Socioeconomic factors'!B:E,2,FALSE)</f>
        <v>10.5</v>
      </c>
      <c r="H396">
        <f>VLOOKUP(A396,'Socioeconomic factors'!B:E,3,FALSE)</f>
        <v>16.3</v>
      </c>
      <c r="I396">
        <f>VLOOKUP(A396,'Socioeconomic factors'!B:E,4,FALSE)</f>
        <v>48306</v>
      </c>
      <c r="J396">
        <f>VLOOKUP(A396,'Health Indices'!D:G,3,FALSE)</f>
        <v>12.2</v>
      </c>
      <c r="K396">
        <f>VLOOKUP(A396,'Health Indices'!D:G,4,FALSE)</f>
        <v>33.9</v>
      </c>
      <c r="L396">
        <f t="shared" si="1"/>
        <v>0.5704450455</v>
      </c>
      <c r="M396">
        <f t="shared" si="2"/>
        <v>0.1376936317</v>
      </c>
      <c r="N396">
        <f t="shared" si="3"/>
        <v>0.06884681583</v>
      </c>
    </row>
    <row r="397" ht="15.75" hidden="1" customHeight="1">
      <c r="A397" s="5" t="s">
        <v>2763</v>
      </c>
      <c r="B397" s="6">
        <v>17440.0</v>
      </c>
      <c r="C397" s="5">
        <v>14.0</v>
      </c>
      <c r="D397" s="5">
        <v>11.0</v>
      </c>
      <c r="E397" s="5">
        <v>3.0</v>
      </c>
      <c r="F397" s="5">
        <v>2.0</v>
      </c>
      <c r="G397">
        <f>VLOOKUP(A397,'Socioeconomic factors'!B:E,2,FALSE)</f>
        <v>12</v>
      </c>
      <c r="H397">
        <f>VLOOKUP(A397,'Socioeconomic factors'!B:E,3,FALSE)</f>
        <v>36.2</v>
      </c>
      <c r="I397">
        <f>VLOOKUP(A397,'Socioeconomic factors'!B:E,4,FALSE)</f>
        <v>30643</v>
      </c>
      <c r="J397">
        <f>VLOOKUP(A397,'Health Indices'!D:G,3,FALSE)</f>
        <v>10.8</v>
      </c>
      <c r="K397">
        <f>VLOOKUP(A397,'Health Indices'!D:G,4,FALSE)</f>
        <v>35</v>
      </c>
      <c r="L397">
        <f t="shared" si="1"/>
        <v>0.8027522936</v>
      </c>
      <c r="M397">
        <f t="shared" si="2"/>
        <v>0.1720183486</v>
      </c>
      <c r="N397">
        <f t="shared" si="3"/>
        <v>0.1146788991</v>
      </c>
    </row>
    <row r="398" ht="15.75" hidden="1" customHeight="1">
      <c r="A398" s="5" t="s">
        <v>2765</v>
      </c>
      <c r="B398" s="6">
        <v>18790.0</v>
      </c>
      <c r="C398" s="5">
        <v>9.0</v>
      </c>
      <c r="D398" s="5">
        <v>8.0</v>
      </c>
      <c r="E398" s="5">
        <v>6.0</v>
      </c>
      <c r="F398" s="5">
        <v>1.0</v>
      </c>
      <c r="G398">
        <f>VLOOKUP(A398,'Socioeconomic factors'!B:E,2,FALSE)</f>
        <v>15.8</v>
      </c>
      <c r="H398">
        <f>VLOOKUP(A398,'Socioeconomic factors'!B:E,3,FALSE)</f>
        <v>25.3</v>
      </c>
      <c r="I398">
        <f>VLOOKUP(A398,'Socioeconomic factors'!B:E,4,FALSE)</f>
        <v>31812</v>
      </c>
      <c r="J398">
        <f>VLOOKUP(A398,'Health Indices'!D:G,3,FALSE)</f>
        <v>11.9</v>
      </c>
      <c r="K398">
        <f>VLOOKUP(A398,'Health Indices'!D:G,4,FALSE)</f>
        <v>32.6</v>
      </c>
      <c r="L398">
        <f t="shared" si="1"/>
        <v>0.4789781799</v>
      </c>
      <c r="M398">
        <f t="shared" si="2"/>
        <v>0.3193187866</v>
      </c>
      <c r="N398">
        <f t="shared" si="3"/>
        <v>0.05321979776</v>
      </c>
    </row>
    <row r="399" ht="15.75" hidden="1" customHeight="1">
      <c r="A399" s="5" t="s">
        <v>2767</v>
      </c>
      <c r="B399" s="6">
        <v>153914.0</v>
      </c>
      <c r="C399" s="5">
        <v>173.0</v>
      </c>
      <c r="D399" s="5">
        <v>114.0</v>
      </c>
      <c r="E399" s="5">
        <v>35.0</v>
      </c>
      <c r="F399" s="5">
        <v>15.0</v>
      </c>
      <c r="G399">
        <f>VLOOKUP(A399,'Socioeconomic factors'!B:E,2,FALSE)</f>
        <v>12.7</v>
      </c>
      <c r="H399">
        <f>VLOOKUP(A399,'Socioeconomic factors'!B:E,3,FALSE)</f>
        <v>26.7</v>
      </c>
      <c r="I399">
        <f>VLOOKUP(A399,'Socioeconomic factors'!B:E,4,FALSE)</f>
        <v>36614</v>
      </c>
      <c r="J399">
        <f>VLOOKUP(A399,'Health Indices'!D:G,3,FALSE)</f>
        <v>12.2</v>
      </c>
      <c r="K399">
        <f>VLOOKUP(A399,'Health Indices'!D:G,4,FALSE)</f>
        <v>34.5</v>
      </c>
      <c r="L399">
        <f t="shared" si="1"/>
        <v>1.124004314</v>
      </c>
      <c r="M399">
        <f t="shared" si="2"/>
        <v>0.2273997167</v>
      </c>
      <c r="N399">
        <f t="shared" si="3"/>
        <v>0.09745702145</v>
      </c>
    </row>
    <row r="400" ht="15.75" hidden="1" customHeight="1">
      <c r="A400" s="5" t="s">
        <v>2769</v>
      </c>
      <c r="B400" s="6">
        <v>12754.0</v>
      </c>
      <c r="C400" s="5">
        <v>5.0</v>
      </c>
      <c r="D400" s="5">
        <v>4.0</v>
      </c>
      <c r="E400" s="5">
        <v>3.0</v>
      </c>
      <c r="F400" s="5">
        <v>0.0</v>
      </c>
      <c r="G400">
        <f>VLOOKUP(A400,'Socioeconomic factors'!B:E,2,FALSE)</f>
        <v>7</v>
      </c>
      <c r="H400">
        <f>VLOOKUP(A400,'Socioeconomic factors'!B:E,3,FALSE)</f>
        <v>25.9</v>
      </c>
      <c r="I400">
        <f>VLOOKUP(A400,'Socioeconomic factors'!B:E,4,FALSE)</f>
        <v>35507</v>
      </c>
      <c r="J400">
        <f>VLOOKUP(A400,'Health Indices'!D:G,3,FALSE)</f>
        <v>11.1</v>
      </c>
      <c r="K400">
        <f>VLOOKUP(A400,'Health Indices'!D:G,4,FALSE)</f>
        <v>33.6</v>
      </c>
      <c r="L400">
        <f t="shared" si="1"/>
        <v>0.3920338717</v>
      </c>
      <c r="M400">
        <f t="shared" si="2"/>
        <v>0.235220323</v>
      </c>
      <c r="N400">
        <f t="shared" si="3"/>
        <v>0</v>
      </c>
    </row>
    <row r="401" ht="15.75" hidden="1" customHeight="1">
      <c r="A401" s="5" t="s">
        <v>2771</v>
      </c>
      <c r="B401" s="6">
        <v>18390.0</v>
      </c>
      <c r="C401" s="5">
        <v>6.0</v>
      </c>
      <c r="D401" s="5">
        <v>3.0</v>
      </c>
      <c r="E401" s="5">
        <v>4.0</v>
      </c>
      <c r="F401" s="5">
        <v>1.0</v>
      </c>
      <c r="G401">
        <f>VLOOKUP(A401,'Socioeconomic factors'!B:E,2,FALSE)</f>
        <v>12.9</v>
      </c>
      <c r="H401">
        <f>VLOOKUP(A401,'Socioeconomic factors'!B:E,3,FALSE)</f>
        <v>20.9</v>
      </c>
      <c r="I401">
        <f>VLOOKUP(A401,'Socioeconomic factors'!B:E,4,FALSE)</f>
        <v>36301</v>
      </c>
      <c r="J401">
        <f>VLOOKUP(A401,'Health Indices'!D:G,3,FALSE)</f>
        <v>10</v>
      </c>
      <c r="K401">
        <f>VLOOKUP(A401,'Health Indices'!D:G,4,FALSE)</f>
        <v>32.1</v>
      </c>
      <c r="L401">
        <f t="shared" si="1"/>
        <v>0.3262642741</v>
      </c>
      <c r="M401">
        <f t="shared" si="2"/>
        <v>0.217509516</v>
      </c>
      <c r="N401">
        <f t="shared" si="3"/>
        <v>0.05437737901</v>
      </c>
    </row>
    <row r="402" ht="15.75" hidden="1" customHeight="1">
      <c r="A402" s="5" t="s">
        <v>2773</v>
      </c>
      <c r="B402" s="6">
        <v>15534.0</v>
      </c>
      <c r="C402" s="5">
        <v>7.0</v>
      </c>
      <c r="D402" s="5">
        <v>5.0</v>
      </c>
      <c r="E402" s="5">
        <v>3.0</v>
      </c>
      <c r="F402" s="5">
        <v>0.0</v>
      </c>
      <c r="G402">
        <f>VLOOKUP(A402,'Socioeconomic factors'!B:E,2,FALSE)</f>
        <v>17.8</v>
      </c>
      <c r="H402">
        <f>VLOOKUP(A402,'Socioeconomic factors'!B:E,3,FALSE)</f>
        <v>27.8</v>
      </c>
      <c r="I402">
        <f>VLOOKUP(A402,'Socioeconomic factors'!B:E,4,FALSE)</f>
        <v>31686</v>
      </c>
      <c r="J402">
        <f>VLOOKUP(A402,'Health Indices'!D:G,3,FALSE)</f>
        <v>11.5</v>
      </c>
      <c r="K402">
        <f>VLOOKUP(A402,'Health Indices'!D:G,4,FALSE)</f>
        <v>32.2</v>
      </c>
      <c r="L402">
        <f t="shared" si="1"/>
        <v>0.4506244367</v>
      </c>
      <c r="M402">
        <f t="shared" si="2"/>
        <v>0.1931247586</v>
      </c>
      <c r="N402">
        <f t="shared" si="3"/>
        <v>0</v>
      </c>
    </row>
    <row r="403" ht="15.75" hidden="1" customHeight="1">
      <c r="A403" s="5" t="s">
        <v>2775</v>
      </c>
      <c r="B403" s="6">
        <v>33847.0</v>
      </c>
      <c r="C403" s="5">
        <v>27.0</v>
      </c>
      <c r="D403" s="5">
        <v>26.0</v>
      </c>
      <c r="E403" s="5">
        <v>7.0</v>
      </c>
      <c r="F403" s="5">
        <v>2.0</v>
      </c>
      <c r="G403">
        <f>VLOOKUP(A403,'Socioeconomic factors'!B:E,2,FALSE)</f>
        <v>8.7</v>
      </c>
      <c r="H403">
        <f>VLOOKUP(A403,'Socioeconomic factors'!B:E,3,FALSE)</f>
        <v>12.6</v>
      </c>
      <c r="I403">
        <f>VLOOKUP(A403,'Socioeconomic factors'!B:E,4,FALSE)</f>
        <v>65123</v>
      </c>
      <c r="J403">
        <f>VLOOKUP(A403,'Health Indices'!D:G,3,FALSE)</f>
        <v>12.3</v>
      </c>
      <c r="K403">
        <f>VLOOKUP(A403,'Health Indices'!D:G,4,FALSE)</f>
        <v>29.5</v>
      </c>
      <c r="L403">
        <f t="shared" si="1"/>
        <v>0.79770733</v>
      </c>
      <c r="M403">
        <f t="shared" si="2"/>
        <v>0.2068130115</v>
      </c>
      <c r="N403">
        <f t="shared" si="3"/>
        <v>0.05908943186</v>
      </c>
    </row>
    <row r="404" ht="15.75" hidden="1" customHeight="1">
      <c r="A404" s="5" t="s">
        <v>2777</v>
      </c>
      <c r="B404" s="6">
        <v>72735.0</v>
      </c>
      <c r="C404" s="5">
        <v>56.0</v>
      </c>
      <c r="D404" s="5">
        <v>51.0</v>
      </c>
      <c r="E404" s="5">
        <v>11.0</v>
      </c>
      <c r="F404" s="5">
        <v>4.0</v>
      </c>
      <c r="G404">
        <f>VLOOKUP(A404,'Socioeconomic factors'!B:E,2,FALSE)</f>
        <v>9.6</v>
      </c>
      <c r="H404">
        <f>VLOOKUP(A404,'Socioeconomic factors'!B:E,3,FALSE)</f>
        <v>33.1</v>
      </c>
      <c r="I404">
        <f>VLOOKUP(A404,'Socioeconomic factors'!B:E,4,FALSE)</f>
        <v>35642</v>
      </c>
      <c r="J404">
        <f>VLOOKUP(A404,'Health Indices'!D:G,3,FALSE)</f>
        <v>13.6</v>
      </c>
      <c r="K404">
        <f>VLOOKUP(A404,'Health Indices'!D:G,4,FALSE)</f>
        <v>33.5</v>
      </c>
      <c r="L404">
        <f t="shared" si="1"/>
        <v>0.7699181962</v>
      </c>
      <c r="M404">
        <f t="shared" si="2"/>
        <v>0.1512339314</v>
      </c>
      <c r="N404">
        <f t="shared" si="3"/>
        <v>0.05499415687</v>
      </c>
    </row>
    <row r="405" ht="15.75" hidden="1" customHeight="1">
      <c r="A405" s="5" t="s">
        <v>2779</v>
      </c>
      <c r="B405" s="6">
        <v>22709.0</v>
      </c>
      <c r="C405" s="5">
        <v>8.0</v>
      </c>
      <c r="D405" s="5">
        <v>9.0</v>
      </c>
      <c r="E405" s="5">
        <v>4.0</v>
      </c>
      <c r="F405" s="5">
        <v>0.0</v>
      </c>
      <c r="G405">
        <f>VLOOKUP(A405,'Socioeconomic factors'!B:E,2,FALSE)</f>
        <v>9.6</v>
      </c>
      <c r="H405">
        <f>VLOOKUP(A405,'Socioeconomic factors'!B:E,3,FALSE)</f>
        <v>33.7</v>
      </c>
      <c r="I405">
        <f>VLOOKUP(A405,'Socioeconomic factors'!B:E,4,FALSE)</f>
        <v>33299</v>
      </c>
      <c r="J405">
        <f>VLOOKUP(A405,'Health Indices'!D:G,3,FALSE)</f>
        <v>12.9</v>
      </c>
      <c r="K405">
        <f>VLOOKUP(A405,'Health Indices'!D:G,4,FALSE)</f>
        <v>32.6</v>
      </c>
      <c r="L405">
        <f t="shared" si="1"/>
        <v>0.3522832357</v>
      </c>
      <c r="M405">
        <f t="shared" si="2"/>
        <v>0.1761416179</v>
      </c>
      <c r="N405">
        <f t="shared" si="3"/>
        <v>0</v>
      </c>
    </row>
    <row r="406" ht="15.75" hidden="1" customHeight="1">
      <c r="A406" s="5" t="s">
        <v>2781</v>
      </c>
      <c r="B406" s="6">
        <v>23377.0</v>
      </c>
      <c r="C406" s="5">
        <v>12.0</v>
      </c>
      <c r="D406" s="5">
        <v>11.0</v>
      </c>
      <c r="E406" s="5">
        <v>3.0</v>
      </c>
      <c r="F406" s="5">
        <v>1.0</v>
      </c>
      <c r="G406">
        <f>VLOOKUP(A406,'Socioeconomic factors'!B:E,2,FALSE)</f>
        <v>12.8</v>
      </c>
      <c r="H406">
        <f>VLOOKUP(A406,'Socioeconomic factors'!B:E,3,FALSE)</f>
        <v>17.8</v>
      </c>
      <c r="I406">
        <f>VLOOKUP(A406,'Socioeconomic factors'!B:E,4,FALSE)</f>
        <v>47385</v>
      </c>
      <c r="J406">
        <f>VLOOKUP(A406,'Health Indices'!D:G,3,FALSE)</f>
        <v>11.1</v>
      </c>
      <c r="K406">
        <f>VLOOKUP(A406,'Health Indices'!D:G,4,FALSE)</f>
        <v>29.9</v>
      </c>
      <c r="L406">
        <f t="shared" si="1"/>
        <v>0.5133250631</v>
      </c>
      <c r="M406">
        <f t="shared" si="2"/>
        <v>0.1283312658</v>
      </c>
      <c r="N406">
        <f t="shared" si="3"/>
        <v>0.04277708859</v>
      </c>
    </row>
    <row r="407" ht="15.75" hidden="1" customHeight="1">
      <c r="A407" s="5" t="s">
        <v>2783</v>
      </c>
      <c r="B407" s="6">
        <v>6423.0</v>
      </c>
      <c r="C407" s="5">
        <v>1.0</v>
      </c>
      <c r="D407" s="5">
        <v>5.0</v>
      </c>
      <c r="E407" s="5">
        <v>1.0</v>
      </c>
      <c r="F407" s="5">
        <v>0.0</v>
      </c>
      <c r="G407">
        <f>VLOOKUP(A407,'Socioeconomic factors'!B:E,2,FALSE)</f>
        <v>7.7</v>
      </c>
      <c r="H407">
        <f>VLOOKUP(A407,'Socioeconomic factors'!B:E,3,FALSE)</f>
        <v>40.3</v>
      </c>
      <c r="I407">
        <f>VLOOKUP(A407,'Socioeconomic factors'!B:E,4,FALSE)</f>
        <v>26309</v>
      </c>
      <c r="J407">
        <f>VLOOKUP(A407,'Health Indices'!D:G,3,FALSE)</f>
        <v>15.5</v>
      </c>
      <c r="K407">
        <f>VLOOKUP(A407,'Health Indices'!D:G,4,FALSE)</f>
        <v>32.8</v>
      </c>
      <c r="L407">
        <f t="shared" si="1"/>
        <v>0.1556904873</v>
      </c>
      <c r="M407">
        <f t="shared" si="2"/>
        <v>0.1556904873</v>
      </c>
      <c r="N407">
        <f t="shared" si="3"/>
        <v>0</v>
      </c>
    </row>
    <row r="408" ht="15.75" hidden="1" customHeight="1">
      <c r="A408" s="5" t="s">
        <v>2785</v>
      </c>
      <c r="B408" s="6">
        <v>52012.0</v>
      </c>
      <c r="C408" s="5">
        <v>35.0</v>
      </c>
      <c r="D408" s="5">
        <v>44.0</v>
      </c>
      <c r="E408" s="5">
        <v>5.0</v>
      </c>
      <c r="F408" s="5">
        <v>4.0</v>
      </c>
      <c r="G408">
        <f>VLOOKUP(A408,'Socioeconomic factors'!B:E,2,FALSE)</f>
        <v>10.5</v>
      </c>
      <c r="H408">
        <f>VLOOKUP(A408,'Socioeconomic factors'!B:E,3,FALSE)</f>
        <v>13.2</v>
      </c>
      <c r="I408">
        <f>VLOOKUP(A408,'Socioeconomic factors'!B:E,4,FALSE)</f>
        <v>52799</v>
      </c>
      <c r="J408">
        <f>VLOOKUP(A408,'Health Indices'!D:G,3,FALSE)</f>
        <v>12.3</v>
      </c>
      <c r="K408">
        <f>VLOOKUP(A408,'Health Indices'!D:G,4,FALSE)</f>
        <v>33.2</v>
      </c>
      <c r="L408">
        <f t="shared" si="1"/>
        <v>0.6729216335</v>
      </c>
      <c r="M408">
        <f t="shared" si="2"/>
        <v>0.09613166192</v>
      </c>
      <c r="N408">
        <f t="shared" si="3"/>
        <v>0.07690532954</v>
      </c>
    </row>
    <row r="409" ht="15.75" hidden="1" customHeight="1">
      <c r="A409" s="5" t="s">
        <v>2787</v>
      </c>
      <c r="B409" s="6">
        <v>10888.0</v>
      </c>
      <c r="C409" s="5">
        <v>12.0</v>
      </c>
      <c r="D409" s="5">
        <v>6.0</v>
      </c>
      <c r="E409" s="5">
        <v>4.0</v>
      </c>
      <c r="F409" s="5">
        <v>0.0</v>
      </c>
      <c r="G409">
        <f>VLOOKUP(A409,'Socioeconomic factors'!B:E,2,FALSE)</f>
        <v>9.7</v>
      </c>
      <c r="H409">
        <f>VLOOKUP(A409,'Socioeconomic factors'!B:E,3,FALSE)</f>
        <v>29</v>
      </c>
      <c r="I409">
        <f>VLOOKUP(A409,'Socioeconomic factors'!B:E,4,FALSE)</f>
        <v>30518</v>
      </c>
      <c r="J409">
        <f>VLOOKUP(A409,'Health Indices'!D:G,3,FALSE)</f>
        <v>12.2</v>
      </c>
      <c r="K409">
        <f>VLOOKUP(A409,'Health Indices'!D:G,4,FALSE)</f>
        <v>32.8</v>
      </c>
      <c r="L409">
        <f t="shared" si="1"/>
        <v>1.102130786</v>
      </c>
      <c r="M409">
        <f t="shared" si="2"/>
        <v>0.3673769287</v>
      </c>
      <c r="N409">
        <f t="shared" si="3"/>
        <v>0</v>
      </c>
    </row>
    <row r="410" ht="15.75" hidden="1" customHeight="1">
      <c r="A410" s="5" t="s">
        <v>2789</v>
      </c>
      <c r="B410" s="6">
        <v>114052.0</v>
      </c>
      <c r="C410" s="5">
        <v>81.0</v>
      </c>
      <c r="D410" s="5">
        <v>85.0</v>
      </c>
      <c r="E410" s="5">
        <v>24.0</v>
      </c>
      <c r="F410" s="5">
        <v>9.0</v>
      </c>
      <c r="G410">
        <f>VLOOKUP(A410,'Socioeconomic factors'!B:E,2,FALSE)</f>
        <v>13.1</v>
      </c>
      <c r="H410">
        <f>VLOOKUP(A410,'Socioeconomic factors'!B:E,3,FALSE)</f>
        <v>19.9</v>
      </c>
      <c r="I410">
        <f>VLOOKUP(A410,'Socioeconomic factors'!B:E,4,FALSE)</f>
        <v>45009</v>
      </c>
      <c r="J410">
        <f>VLOOKUP(A410,'Health Indices'!D:G,3,FALSE)</f>
        <v>10.5</v>
      </c>
      <c r="K410">
        <f>VLOOKUP(A410,'Health Indices'!D:G,4,FALSE)</f>
        <v>32.8</v>
      </c>
      <c r="L410">
        <f t="shared" si="1"/>
        <v>0.7102023638</v>
      </c>
      <c r="M410">
        <f t="shared" si="2"/>
        <v>0.21043033</v>
      </c>
      <c r="N410">
        <f t="shared" si="3"/>
        <v>0.07891137376</v>
      </c>
    </row>
    <row r="411" ht="15.75" hidden="1" customHeight="1">
      <c r="A411" s="5" t="s">
        <v>2791</v>
      </c>
      <c r="B411" s="6">
        <v>65585.0</v>
      </c>
      <c r="C411" s="5">
        <v>46.0</v>
      </c>
      <c r="D411" s="5">
        <v>29.0</v>
      </c>
      <c r="E411" s="5">
        <v>8.0</v>
      </c>
      <c r="F411" s="5">
        <v>3.0</v>
      </c>
      <c r="G411">
        <f>VLOOKUP(A411,'Socioeconomic factors'!B:E,2,FALSE)</f>
        <v>9.4</v>
      </c>
      <c r="H411">
        <f>VLOOKUP(A411,'Socioeconomic factors'!B:E,3,FALSE)</f>
        <v>13.1</v>
      </c>
      <c r="I411">
        <f>VLOOKUP(A411,'Socioeconomic factors'!B:E,4,FALSE)</f>
        <v>50180</v>
      </c>
      <c r="J411">
        <f>VLOOKUP(A411,'Health Indices'!D:G,3,FALSE)</f>
        <v>10.5</v>
      </c>
      <c r="K411">
        <f>VLOOKUP(A411,'Health Indices'!D:G,4,FALSE)</f>
        <v>30.6</v>
      </c>
      <c r="L411">
        <f t="shared" si="1"/>
        <v>0.7013798887</v>
      </c>
      <c r="M411">
        <f t="shared" si="2"/>
        <v>0.1219791111</v>
      </c>
      <c r="N411">
        <f t="shared" si="3"/>
        <v>0.04574216665</v>
      </c>
    </row>
    <row r="412" ht="15.75" hidden="1" customHeight="1">
      <c r="A412" s="5" t="s">
        <v>2793</v>
      </c>
      <c r="B412" s="6">
        <v>12921.0</v>
      </c>
      <c r="C412" s="5">
        <v>6.0</v>
      </c>
      <c r="D412" s="5">
        <v>4.0</v>
      </c>
      <c r="E412" s="5">
        <v>2.0</v>
      </c>
      <c r="F412" s="5">
        <v>1.0</v>
      </c>
      <c r="G412">
        <f>VLOOKUP(A412,'Socioeconomic factors'!B:E,2,FALSE)</f>
        <v>16.8</v>
      </c>
      <c r="H412">
        <f>VLOOKUP(A412,'Socioeconomic factors'!B:E,3,FALSE)</f>
        <v>18</v>
      </c>
      <c r="I412">
        <f>VLOOKUP(A412,'Socioeconomic factors'!B:E,4,FALSE)</f>
        <v>41059</v>
      </c>
      <c r="J412">
        <f>VLOOKUP(A412,'Health Indices'!D:G,3,FALSE)</f>
        <v>11.4</v>
      </c>
      <c r="K412">
        <f>VLOOKUP(A412,'Health Indices'!D:G,4,FALSE)</f>
        <v>32.6</v>
      </c>
      <c r="L412">
        <f t="shared" si="1"/>
        <v>0.4643603436</v>
      </c>
      <c r="M412">
        <f t="shared" si="2"/>
        <v>0.1547867812</v>
      </c>
      <c r="N412">
        <f t="shared" si="3"/>
        <v>0.0773933906</v>
      </c>
    </row>
    <row r="413" ht="15.75" hidden="1" customHeight="1">
      <c r="A413" s="5" t="s">
        <v>2795</v>
      </c>
      <c r="B413" s="6">
        <v>282849.0</v>
      </c>
      <c r="C413" s="5">
        <v>289.0</v>
      </c>
      <c r="D413" s="5">
        <v>326.0</v>
      </c>
      <c r="E413" s="5">
        <v>56.0</v>
      </c>
      <c r="F413" s="5">
        <v>25.0</v>
      </c>
      <c r="G413">
        <f>VLOOKUP(A413,'Socioeconomic factors'!B:E,2,FALSE)</f>
        <v>9.5</v>
      </c>
      <c r="H413">
        <f>VLOOKUP(A413,'Socioeconomic factors'!B:E,3,FALSE)</f>
        <v>19.3</v>
      </c>
      <c r="I413">
        <f>VLOOKUP(A413,'Socioeconomic factors'!B:E,4,FALSE)</f>
        <v>46987</v>
      </c>
      <c r="J413">
        <f>VLOOKUP(A413,'Health Indices'!D:G,3,FALSE)</f>
        <v>11</v>
      </c>
      <c r="K413">
        <f>VLOOKUP(A413,'Health Indices'!D:G,4,FALSE)</f>
        <v>32.7</v>
      </c>
      <c r="L413">
        <f t="shared" si="1"/>
        <v>1.021746586</v>
      </c>
      <c r="M413">
        <f t="shared" si="2"/>
        <v>0.1979854976</v>
      </c>
      <c r="N413">
        <f t="shared" si="3"/>
        <v>0.08838638284</v>
      </c>
    </row>
    <row r="414" ht="15.75" hidden="1" customHeight="1">
      <c r="A414" s="5" t="s">
        <v>2797</v>
      </c>
      <c r="B414" s="6">
        <v>11956.0</v>
      </c>
      <c r="C414" s="5">
        <v>2.0</v>
      </c>
      <c r="D414" s="5">
        <v>1.0</v>
      </c>
      <c r="E414" s="5">
        <v>1.0</v>
      </c>
      <c r="F414" s="5">
        <v>0.0</v>
      </c>
      <c r="G414">
        <f>VLOOKUP(A414,'Socioeconomic factors'!B:E,2,FALSE)</f>
        <v>18.1</v>
      </c>
      <c r="H414">
        <f>VLOOKUP(A414,'Socioeconomic factors'!B:E,3,FALSE)</f>
        <v>9</v>
      </c>
      <c r="I414">
        <f>VLOOKUP(A414,'Socioeconomic factors'!B:E,4,FALSE)</f>
        <v>48488</v>
      </c>
      <c r="J414">
        <f>VLOOKUP(A414,'Health Indices'!D:G,3,FALSE)</f>
        <v>11.7</v>
      </c>
      <c r="K414">
        <f>VLOOKUP(A414,'Health Indices'!D:G,4,FALSE)</f>
        <v>29.7</v>
      </c>
      <c r="L414">
        <f t="shared" si="1"/>
        <v>0.1672800268</v>
      </c>
      <c r="M414">
        <f t="shared" si="2"/>
        <v>0.08364001338</v>
      </c>
      <c r="N414">
        <f t="shared" si="3"/>
        <v>0</v>
      </c>
    </row>
    <row r="415" ht="15.75" hidden="1" customHeight="1">
      <c r="A415" s="5" t="s">
        <v>2799</v>
      </c>
      <c r="B415" s="6">
        <v>24849.0</v>
      </c>
      <c r="C415" s="5">
        <v>10.0</v>
      </c>
      <c r="D415" s="5">
        <v>9.0</v>
      </c>
      <c r="E415" s="5">
        <v>7.0</v>
      </c>
      <c r="F415" s="5">
        <v>0.0</v>
      </c>
      <c r="G415">
        <f>VLOOKUP(A415,'Socioeconomic factors'!B:E,2,FALSE)</f>
        <v>10.9</v>
      </c>
      <c r="H415">
        <f>VLOOKUP(A415,'Socioeconomic factors'!B:E,3,FALSE)</f>
        <v>23.9</v>
      </c>
      <c r="I415">
        <f>VLOOKUP(A415,'Socioeconomic factors'!B:E,4,FALSE)</f>
        <v>32496</v>
      </c>
      <c r="J415">
        <f>VLOOKUP(A415,'Health Indices'!D:G,3,FALSE)</f>
        <v>9.6</v>
      </c>
      <c r="K415">
        <f>VLOOKUP(A415,'Health Indices'!D:G,4,FALSE)</f>
        <v>34.8</v>
      </c>
      <c r="L415">
        <f t="shared" si="1"/>
        <v>0.4024306813</v>
      </c>
      <c r="M415">
        <f t="shared" si="2"/>
        <v>0.2817014769</v>
      </c>
      <c r="N415">
        <f t="shared" si="3"/>
        <v>0</v>
      </c>
    </row>
    <row r="416" ht="15.75" hidden="1" customHeight="1">
      <c r="A416" s="5" t="s">
        <v>2801</v>
      </c>
      <c r="B416" s="6">
        <v>230578.0</v>
      </c>
      <c r="C416" s="5">
        <v>148.0</v>
      </c>
      <c r="D416" s="5">
        <v>141.0</v>
      </c>
      <c r="E416" s="5">
        <v>38.0</v>
      </c>
      <c r="F416" s="5">
        <v>26.0</v>
      </c>
      <c r="G416">
        <f>VLOOKUP(A416,'Socioeconomic factors'!B:E,2,FALSE)</f>
        <v>7.6</v>
      </c>
      <c r="H416">
        <f>VLOOKUP(A416,'Socioeconomic factors'!B:E,3,FALSE)</f>
        <v>10.3</v>
      </c>
      <c r="I416">
        <f>VLOOKUP(A416,'Socioeconomic factors'!B:E,4,FALSE)</f>
        <v>67371</v>
      </c>
      <c r="J416">
        <f>VLOOKUP(A416,'Health Indices'!D:G,3,FALSE)</f>
        <v>7.6</v>
      </c>
      <c r="K416">
        <f>VLOOKUP(A416,'Health Indices'!D:G,4,FALSE)</f>
        <v>27.2</v>
      </c>
      <c r="L416">
        <f t="shared" si="1"/>
        <v>0.6418652257</v>
      </c>
      <c r="M416">
        <f t="shared" si="2"/>
        <v>0.1648032336</v>
      </c>
      <c r="N416">
        <f t="shared" si="3"/>
        <v>0.1127601072</v>
      </c>
    </row>
    <row r="417" ht="15.75" hidden="1" customHeight="1">
      <c r="A417" s="5" t="s">
        <v>2803</v>
      </c>
      <c r="B417" s="6">
        <v>120634.0</v>
      </c>
      <c r="C417" s="5">
        <v>120.0</v>
      </c>
      <c r="D417" s="5">
        <v>126.0</v>
      </c>
      <c r="E417" s="5">
        <v>25.0</v>
      </c>
      <c r="F417" s="5">
        <v>18.0</v>
      </c>
      <c r="G417">
        <f>VLOOKUP(A417,'Socioeconomic factors'!B:E,2,FALSE)</f>
        <v>9.8</v>
      </c>
      <c r="H417">
        <f>VLOOKUP(A417,'Socioeconomic factors'!B:E,3,FALSE)</f>
        <v>35.7</v>
      </c>
      <c r="I417">
        <f>VLOOKUP(A417,'Socioeconomic factors'!B:E,4,FALSE)</f>
        <v>33430</v>
      </c>
      <c r="J417">
        <f>VLOOKUP(A417,'Health Indices'!D:G,3,FALSE)</f>
        <v>9.8</v>
      </c>
      <c r="K417">
        <f>VLOOKUP(A417,'Health Indices'!D:G,4,FALSE)</f>
        <v>26.4</v>
      </c>
      <c r="L417">
        <f t="shared" si="1"/>
        <v>0.9947444336</v>
      </c>
      <c r="M417">
        <f t="shared" si="2"/>
        <v>0.2072384237</v>
      </c>
      <c r="N417">
        <f t="shared" si="3"/>
        <v>0.149211665</v>
      </c>
    </row>
    <row r="418" ht="15.75" hidden="1" customHeight="1">
      <c r="A418" s="5" t="s">
        <v>2805</v>
      </c>
      <c r="B418" s="6">
        <v>3100.0</v>
      </c>
      <c r="C418" s="5">
        <v>0.0</v>
      </c>
      <c r="D418" s="5">
        <v>2.0</v>
      </c>
      <c r="E418" s="5">
        <v>2.0</v>
      </c>
      <c r="F418" s="5">
        <v>0.0</v>
      </c>
      <c r="G418">
        <f>VLOOKUP(A418,'Socioeconomic factors'!B:E,2,FALSE)</f>
        <v>20.4</v>
      </c>
      <c r="H418">
        <f>VLOOKUP(A418,'Socioeconomic factors'!B:E,3,FALSE)</f>
        <v>45.8</v>
      </c>
      <c r="I418">
        <f>VLOOKUP(A418,'Socioeconomic factors'!B:E,4,FALSE)</f>
        <v>21300</v>
      </c>
      <c r="J418">
        <f>VLOOKUP(A418,'Health Indices'!D:G,3,FALSE)</f>
        <v>13.1</v>
      </c>
      <c r="K418">
        <f>VLOOKUP(A418,'Health Indices'!D:G,4,FALSE)</f>
        <v>30.4</v>
      </c>
      <c r="L418">
        <f t="shared" si="1"/>
        <v>0</v>
      </c>
      <c r="M418">
        <f t="shared" si="2"/>
        <v>0.6451612903</v>
      </c>
      <c r="N418">
        <f t="shared" si="3"/>
        <v>0</v>
      </c>
    </row>
    <row r="419" ht="15.75" hidden="1" customHeight="1">
      <c r="A419" s="5" t="s">
        <v>2807</v>
      </c>
      <c r="B419" s="6">
        <v>267576.0</v>
      </c>
      <c r="C419" s="5">
        <v>189.0</v>
      </c>
      <c r="D419" s="5">
        <v>86.0</v>
      </c>
      <c r="E419" s="5">
        <v>54.0</v>
      </c>
      <c r="F419" s="5">
        <v>3.0</v>
      </c>
      <c r="G419">
        <f>VLOOKUP(A419,'Socioeconomic factors'!B:E,2,FALSE)</f>
        <v>15.8</v>
      </c>
      <c r="H419">
        <f>VLOOKUP(A419,'Socioeconomic factors'!B:E,3,FALSE)</f>
        <v>24.8</v>
      </c>
      <c r="I419">
        <f>VLOOKUP(A419,'Socioeconomic factors'!B:E,4,FALSE)</f>
        <v>40314</v>
      </c>
      <c r="J419">
        <f>VLOOKUP(A419,'Health Indices'!D:G,3,FALSE)</f>
        <v>12.7</v>
      </c>
      <c r="K419">
        <f>VLOOKUP(A419,'Health Indices'!D:G,4,FALSE)</f>
        <v>36</v>
      </c>
      <c r="L419">
        <f t="shared" si="1"/>
        <v>0.7063413759</v>
      </c>
      <c r="M419">
        <f t="shared" si="2"/>
        <v>0.2018118217</v>
      </c>
      <c r="N419">
        <f t="shared" si="3"/>
        <v>0.01121176787</v>
      </c>
    </row>
    <row r="420" ht="15.75" hidden="1" customHeight="1">
      <c r="A420" s="5" t="s">
        <v>2809</v>
      </c>
      <c r="B420" s="6">
        <v>6824.0</v>
      </c>
      <c r="C420" s="5">
        <v>5.0</v>
      </c>
      <c r="D420" s="5">
        <v>2.0</v>
      </c>
      <c r="E420" s="5">
        <v>1.0</v>
      </c>
      <c r="F420" s="5">
        <v>0.0</v>
      </c>
      <c r="G420">
        <f>VLOOKUP(A420,'Socioeconomic factors'!B:E,2,FALSE)</f>
        <v>9.2</v>
      </c>
      <c r="H420">
        <f>VLOOKUP(A420,'Socioeconomic factors'!B:E,3,FALSE)</f>
        <v>34.6</v>
      </c>
      <c r="I420">
        <f>VLOOKUP(A420,'Socioeconomic factors'!B:E,4,FALSE)</f>
        <v>29125</v>
      </c>
      <c r="J420">
        <f>VLOOKUP(A420,'Health Indices'!D:G,3,FALSE)</f>
        <v>11.4</v>
      </c>
      <c r="K420">
        <f>VLOOKUP(A420,'Health Indices'!D:G,4,FALSE)</f>
        <v>30.4</v>
      </c>
      <c r="L420">
        <f t="shared" si="1"/>
        <v>0.7327080891</v>
      </c>
      <c r="M420">
        <f t="shared" si="2"/>
        <v>0.1465416178</v>
      </c>
      <c r="N420">
        <f t="shared" si="3"/>
        <v>0</v>
      </c>
    </row>
    <row r="421" ht="15.75" hidden="1" customHeight="1">
      <c r="A421" s="5" t="s">
        <v>2811</v>
      </c>
      <c r="B421" s="6">
        <v>729146.0</v>
      </c>
      <c r="C421" s="5">
        <v>603.0</v>
      </c>
      <c r="D421" s="5">
        <v>550.0</v>
      </c>
      <c r="E421" s="5">
        <v>107.0</v>
      </c>
      <c r="F421" s="5">
        <v>83.0</v>
      </c>
      <c r="G421">
        <f>VLOOKUP(A421,'Socioeconomic factors'!B:E,2,FALSE)</f>
        <v>9.1</v>
      </c>
      <c r="H421">
        <f>VLOOKUP(A421,'Socioeconomic factors'!B:E,3,FALSE)</f>
        <v>13</v>
      </c>
      <c r="I421">
        <f>VLOOKUP(A421,'Socioeconomic factors'!B:E,4,FALSE)</f>
        <v>64657</v>
      </c>
      <c r="J421">
        <f>VLOOKUP(A421,'Health Indices'!D:G,3,FALSE)</f>
        <v>8.3</v>
      </c>
      <c r="K421">
        <f>VLOOKUP(A421,'Health Indices'!D:G,4,FALSE)</f>
        <v>24.8</v>
      </c>
      <c r="L421">
        <f t="shared" si="1"/>
        <v>0.826994868</v>
      </c>
      <c r="M421">
        <f t="shared" si="2"/>
        <v>0.1467470164</v>
      </c>
      <c r="N421">
        <f t="shared" si="3"/>
        <v>0.1138317977</v>
      </c>
    </row>
    <row r="422" ht="15.75" hidden="1" customHeight="1">
      <c r="A422" s="5" t="s">
        <v>2813</v>
      </c>
      <c r="B422" s="6">
        <v>42891.0</v>
      </c>
      <c r="C422" s="5">
        <v>29.0</v>
      </c>
      <c r="D422" s="5">
        <v>15.0</v>
      </c>
      <c r="E422" s="5">
        <v>8.0</v>
      </c>
      <c r="F422" s="5">
        <v>7.0</v>
      </c>
      <c r="G422">
        <f>VLOOKUP(A422,'Socioeconomic factors'!B:E,2,FALSE)</f>
        <v>10.6</v>
      </c>
      <c r="H422">
        <f>VLOOKUP(A422,'Socioeconomic factors'!B:E,3,FALSE)</f>
        <v>26</v>
      </c>
      <c r="I422">
        <f>VLOOKUP(A422,'Socioeconomic factors'!B:E,4,FALSE)</f>
        <v>34523</v>
      </c>
      <c r="J422">
        <f>VLOOKUP(A422,'Health Indices'!D:G,3,FALSE)</f>
        <v>11.9</v>
      </c>
      <c r="K422">
        <f>VLOOKUP(A422,'Health Indices'!D:G,4,FALSE)</f>
        <v>34.5</v>
      </c>
      <c r="L422">
        <f t="shared" si="1"/>
        <v>0.676132522</v>
      </c>
      <c r="M422">
        <f t="shared" si="2"/>
        <v>0.1865193164</v>
      </c>
      <c r="N422">
        <f t="shared" si="3"/>
        <v>0.1632044019</v>
      </c>
    </row>
    <row r="423" ht="15.75" hidden="1" customHeight="1">
      <c r="A423" s="5" t="s">
        <v>2815</v>
      </c>
      <c r="B423" s="6">
        <v>46085.0</v>
      </c>
      <c r="C423" s="5">
        <v>26.0</v>
      </c>
      <c r="D423" s="5">
        <v>20.0</v>
      </c>
      <c r="E423" s="5">
        <v>13.0</v>
      </c>
      <c r="F423" s="5">
        <v>1.0</v>
      </c>
      <c r="G423">
        <f>VLOOKUP(A423,'Socioeconomic factors'!B:E,2,FALSE)</f>
        <v>9.6</v>
      </c>
      <c r="H423">
        <f>VLOOKUP(A423,'Socioeconomic factors'!B:E,3,FALSE)</f>
        <v>27.7</v>
      </c>
      <c r="I423">
        <f>VLOOKUP(A423,'Socioeconomic factors'!B:E,4,FALSE)</f>
        <v>32233</v>
      </c>
      <c r="J423">
        <f>VLOOKUP(A423,'Health Indices'!D:G,3,FALSE)</f>
        <v>11.8</v>
      </c>
      <c r="K423">
        <f>VLOOKUP(A423,'Health Indices'!D:G,4,FALSE)</f>
        <v>34.9</v>
      </c>
      <c r="L423">
        <f t="shared" si="1"/>
        <v>0.5641748942</v>
      </c>
      <c r="M423">
        <f t="shared" si="2"/>
        <v>0.2820874471</v>
      </c>
      <c r="N423">
        <f t="shared" si="3"/>
        <v>0.02169903439</v>
      </c>
    </row>
    <row r="424" ht="15.75" hidden="1" customHeight="1">
      <c r="A424" s="5" t="s">
        <v>2817</v>
      </c>
      <c r="B424" s="6">
        <v>139281.0</v>
      </c>
      <c r="C424" s="5">
        <v>72.0</v>
      </c>
      <c r="D424" s="5">
        <v>83.0</v>
      </c>
      <c r="E424" s="5">
        <v>18.0</v>
      </c>
      <c r="F424" s="5">
        <v>14.0</v>
      </c>
      <c r="G424">
        <f>VLOOKUP(A424,'Socioeconomic factors'!B:E,2,FALSE)</f>
        <v>7.3</v>
      </c>
      <c r="H424">
        <f>VLOOKUP(A424,'Socioeconomic factors'!B:E,3,FALSE)</f>
        <v>9.6</v>
      </c>
      <c r="I424">
        <f>VLOOKUP(A424,'Socioeconomic factors'!B:E,4,FALSE)</f>
        <v>68516</v>
      </c>
      <c r="J424">
        <f>VLOOKUP(A424,'Health Indices'!D:G,3,FALSE)</f>
        <v>10.1</v>
      </c>
      <c r="K424">
        <f>VLOOKUP(A424,'Health Indices'!D:G,4,FALSE)</f>
        <v>30.9</v>
      </c>
      <c r="L424">
        <f t="shared" si="1"/>
        <v>0.5169405734</v>
      </c>
      <c r="M424">
        <f t="shared" si="2"/>
        <v>0.1292351433</v>
      </c>
      <c r="N424">
        <f t="shared" si="3"/>
        <v>0.1005162226</v>
      </c>
    </row>
    <row r="425" ht="15.75" hidden="1" customHeight="1">
      <c r="A425" s="5" t="s">
        <v>2819</v>
      </c>
      <c r="B425" s="6">
        <v>17296.0</v>
      </c>
      <c r="C425" s="5">
        <v>13.0</v>
      </c>
      <c r="D425" s="5">
        <v>5.0</v>
      </c>
      <c r="E425" s="5">
        <v>4.0</v>
      </c>
      <c r="F425" s="5">
        <v>1.0</v>
      </c>
      <c r="G425">
        <f>VLOOKUP(A425,'Socioeconomic factors'!B:E,2,FALSE)</f>
        <v>9.3</v>
      </c>
      <c r="H425">
        <f>VLOOKUP(A425,'Socioeconomic factors'!B:E,3,FALSE)</f>
        <v>25.1</v>
      </c>
      <c r="I425">
        <f>VLOOKUP(A425,'Socioeconomic factors'!B:E,4,FALSE)</f>
        <v>34230</v>
      </c>
      <c r="J425">
        <f>VLOOKUP(A425,'Health Indices'!D:G,3,FALSE)</f>
        <v>12</v>
      </c>
      <c r="K425">
        <f>VLOOKUP(A425,'Health Indices'!D:G,4,FALSE)</f>
        <v>32</v>
      </c>
      <c r="L425">
        <f t="shared" si="1"/>
        <v>0.7516188714</v>
      </c>
      <c r="M425">
        <f t="shared" si="2"/>
        <v>0.2312673451</v>
      </c>
      <c r="N425">
        <f t="shared" si="3"/>
        <v>0.05781683626</v>
      </c>
    </row>
    <row r="426" ht="15.75" hidden="1" customHeight="1">
      <c r="A426" s="5" t="s">
        <v>2821</v>
      </c>
      <c r="B426" s="6">
        <v>135435.0</v>
      </c>
      <c r="C426" s="5">
        <v>66.0</v>
      </c>
      <c r="D426" s="5">
        <v>66.0</v>
      </c>
      <c r="E426" s="5">
        <v>18.0</v>
      </c>
      <c r="F426" s="5">
        <v>7.0</v>
      </c>
      <c r="G426">
        <f>VLOOKUP(A426,'Socioeconomic factors'!B:E,2,FALSE)</f>
        <v>7.9</v>
      </c>
      <c r="H426">
        <f>VLOOKUP(A426,'Socioeconomic factors'!B:E,3,FALSE)</f>
        <v>13</v>
      </c>
      <c r="I426">
        <f>VLOOKUP(A426,'Socioeconomic factors'!B:E,4,FALSE)</f>
        <v>61662</v>
      </c>
      <c r="J426">
        <f>VLOOKUP(A426,'Health Indices'!D:G,3,FALSE)</f>
        <v>10.4</v>
      </c>
      <c r="K426">
        <f>VLOOKUP(A426,'Health Indices'!D:G,4,FALSE)</f>
        <v>26.6</v>
      </c>
      <c r="L426">
        <f t="shared" si="1"/>
        <v>0.4873186399</v>
      </c>
      <c r="M426">
        <f t="shared" si="2"/>
        <v>0.1329050836</v>
      </c>
      <c r="N426">
        <f t="shared" si="3"/>
        <v>0.0516853103</v>
      </c>
    </row>
    <row r="427" ht="15.75" hidden="1" customHeight="1">
      <c r="A427" s="5" t="s">
        <v>2823</v>
      </c>
      <c r="B427" s="6">
        <v>12479.0</v>
      </c>
      <c r="C427" s="5">
        <v>1.0</v>
      </c>
      <c r="D427" s="5">
        <v>2.0</v>
      </c>
      <c r="E427" s="5">
        <v>1.0</v>
      </c>
      <c r="F427" s="5">
        <v>0.0</v>
      </c>
      <c r="G427">
        <f>VLOOKUP(A427,'Socioeconomic factors'!B:E,2,FALSE)</f>
        <v>12.5</v>
      </c>
      <c r="H427">
        <f>VLOOKUP(A427,'Socioeconomic factors'!B:E,3,FALSE)</f>
        <v>17.3</v>
      </c>
      <c r="I427">
        <f>VLOOKUP(A427,'Socioeconomic factors'!B:E,4,FALSE)</f>
        <v>41910</v>
      </c>
      <c r="J427">
        <f>VLOOKUP(A427,'Health Indices'!D:G,3,FALSE)</f>
        <v>11.7</v>
      </c>
      <c r="K427">
        <f>VLOOKUP(A427,'Health Indices'!D:G,4,FALSE)</f>
        <v>27.8</v>
      </c>
      <c r="L427">
        <f t="shared" si="1"/>
        <v>0.08013462617</v>
      </c>
      <c r="M427">
        <f t="shared" si="2"/>
        <v>0.08013462617</v>
      </c>
      <c r="N427">
        <f t="shared" si="3"/>
        <v>0</v>
      </c>
    </row>
    <row r="428" ht="15.75" hidden="1" customHeight="1">
      <c r="A428" s="5" t="s">
        <v>2825</v>
      </c>
      <c r="B428" s="6">
        <v>22950.0</v>
      </c>
      <c r="C428" s="5">
        <v>18.0</v>
      </c>
      <c r="D428" s="5">
        <v>13.0</v>
      </c>
      <c r="E428" s="5">
        <v>14.0</v>
      </c>
      <c r="F428" s="5">
        <v>1.0</v>
      </c>
      <c r="G428">
        <f>VLOOKUP(A428,'Socioeconomic factors'!B:E,2,FALSE)</f>
        <v>16.8</v>
      </c>
      <c r="H428">
        <f>VLOOKUP(A428,'Socioeconomic factors'!B:E,3,FALSE)</f>
        <v>31.7</v>
      </c>
      <c r="I428">
        <f>VLOOKUP(A428,'Socioeconomic factors'!B:E,4,FALSE)</f>
        <v>36280</v>
      </c>
      <c r="J428">
        <f>VLOOKUP(A428,'Health Indices'!D:G,3,FALSE)</f>
        <v>13.2</v>
      </c>
      <c r="K428">
        <f>VLOOKUP(A428,'Health Indices'!D:G,4,FALSE)</f>
        <v>32.8</v>
      </c>
      <c r="L428">
        <f t="shared" si="1"/>
        <v>0.7843137255</v>
      </c>
      <c r="M428">
        <f t="shared" si="2"/>
        <v>0.6100217865</v>
      </c>
      <c r="N428">
        <f t="shared" si="3"/>
        <v>0.04357298475</v>
      </c>
    </row>
    <row r="429" ht="15.75" hidden="1" customHeight="1">
      <c r="A429" s="5" t="s">
        <v>2827</v>
      </c>
      <c r="B429" s="6">
        <v>16326.0</v>
      </c>
      <c r="C429" s="5">
        <v>8.0</v>
      </c>
      <c r="D429" s="5">
        <v>7.0</v>
      </c>
      <c r="E429" s="5">
        <v>4.0</v>
      </c>
      <c r="F429" s="5">
        <v>1.0</v>
      </c>
      <c r="G429">
        <f>VLOOKUP(A429,'Socioeconomic factors'!B:E,2,FALSE)</f>
        <v>8.8</v>
      </c>
      <c r="H429">
        <f>VLOOKUP(A429,'Socioeconomic factors'!B:E,3,FALSE)</f>
        <v>13.7</v>
      </c>
      <c r="I429">
        <f>VLOOKUP(A429,'Socioeconomic factors'!B:E,4,FALSE)</f>
        <v>44992</v>
      </c>
      <c r="J429">
        <f>VLOOKUP(A429,'Health Indices'!D:G,3,FALSE)</f>
        <v>10.9</v>
      </c>
      <c r="K429">
        <f>VLOOKUP(A429,'Health Indices'!D:G,4,FALSE)</f>
        <v>35.1</v>
      </c>
      <c r="L429">
        <f t="shared" si="1"/>
        <v>0.4900159255</v>
      </c>
      <c r="M429">
        <f t="shared" si="2"/>
        <v>0.2450079628</v>
      </c>
      <c r="N429">
        <f t="shared" si="3"/>
        <v>0.06125199069</v>
      </c>
    </row>
    <row r="430" ht="15.75" hidden="1" customHeight="1">
      <c r="A430" s="5" t="s">
        <v>2829</v>
      </c>
      <c r="B430" s="6">
        <v>22891.0</v>
      </c>
      <c r="C430" s="5">
        <v>17.0</v>
      </c>
      <c r="D430" s="5">
        <v>14.0</v>
      </c>
      <c r="E430" s="5">
        <v>3.0</v>
      </c>
      <c r="F430" s="5">
        <v>3.0</v>
      </c>
      <c r="G430">
        <f>VLOOKUP(A430,'Socioeconomic factors'!B:E,2,FALSE)</f>
        <v>9.9</v>
      </c>
      <c r="H430">
        <f>VLOOKUP(A430,'Socioeconomic factors'!B:E,3,FALSE)</f>
        <v>15.8</v>
      </c>
      <c r="I430">
        <f>VLOOKUP(A430,'Socioeconomic factors'!B:E,4,FALSE)</f>
        <v>54457</v>
      </c>
      <c r="J430">
        <f>VLOOKUP(A430,'Health Indices'!D:G,3,FALSE)</f>
        <v>9.6</v>
      </c>
      <c r="K430">
        <f>VLOOKUP(A430,'Health Indices'!D:G,4,FALSE)</f>
        <v>27.9</v>
      </c>
      <c r="L430">
        <f t="shared" si="1"/>
        <v>0.7426499498</v>
      </c>
      <c r="M430">
        <f t="shared" si="2"/>
        <v>0.1310558735</v>
      </c>
      <c r="N430">
        <f t="shared" si="3"/>
        <v>0.1310558735</v>
      </c>
    </row>
    <row r="431" ht="15.75" hidden="1" customHeight="1">
      <c r="A431" s="5" t="s">
        <v>2831</v>
      </c>
      <c r="B431" s="6">
        <v>27269.0</v>
      </c>
      <c r="C431" s="5">
        <v>21.0</v>
      </c>
      <c r="D431" s="5">
        <v>15.0</v>
      </c>
      <c r="E431" s="5">
        <v>6.0</v>
      </c>
      <c r="F431" s="5">
        <v>3.0</v>
      </c>
      <c r="G431">
        <f>VLOOKUP(A431,'Socioeconomic factors'!B:E,2,FALSE)</f>
        <v>9.2</v>
      </c>
      <c r="H431">
        <f>VLOOKUP(A431,'Socioeconomic factors'!B:E,3,FALSE)</f>
        <v>29.6</v>
      </c>
      <c r="I431">
        <f>VLOOKUP(A431,'Socioeconomic factors'!B:E,4,FALSE)</f>
        <v>31090</v>
      </c>
      <c r="J431">
        <f>VLOOKUP(A431,'Health Indices'!D:G,3,FALSE)</f>
        <v>10.9</v>
      </c>
      <c r="K431">
        <f>VLOOKUP(A431,'Health Indices'!D:G,4,FALSE)</f>
        <v>29</v>
      </c>
      <c r="L431">
        <f t="shared" si="1"/>
        <v>0.7701052477</v>
      </c>
      <c r="M431">
        <f t="shared" si="2"/>
        <v>0.2200300708</v>
      </c>
      <c r="N431">
        <f t="shared" si="3"/>
        <v>0.1100150354</v>
      </c>
    </row>
    <row r="432" ht="15.75" hidden="1" customHeight="1">
      <c r="A432" s="5" t="s">
        <v>8941</v>
      </c>
      <c r="B432" s="6">
        <v>722615.0</v>
      </c>
      <c r="C432" s="5">
        <v>595.0</v>
      </c>
      <c r="D432" s="5">
        <v>548.0</v>
      </c>
      <c r="E432" s="5">
        <v>153.0</v>
      </c>
      <c r="F432" s="5">
        <v>74.0</v>
      </c>
      <c r="G432">
        <f>VLOOKUP(A432,'Socioeconomic factors'!B:E,2,FALSE)</f>
        <v>13</v>
      </c>
      <c r="H432">
        <f>VLOOKUP(A432,'Socioeconomic factors'!B:E,3,FALSE)</f>
        <v>19.6</v>
      </c>
      <c r="I432">
        <f>VLOOKUP(A432,'Socioeconomic factors'!B:E,4,FALSE)</f>
        <v>50799</v>
      </c>
      <c r="J432">
        <f>VLOOKUP(A432,'Health Indices'!D:G,3,FALSE)</f>
        <v>10.7</v>
      </c>
      <c r="K432">
        <f>VLOOKUP(A432,'Health Indices'!D:G,4,FALSE)</f>
        <v>27</v>
      </c>
      <c r="L432">
        <f t="shared" si="1"/>
        <v>0.8233983518</v>
      </c>
      <c r="M432">
        <f t="shared" si="2"/>
        <v>0.2117310048</v>
      </c>
      <c r="N432">
        <f t="shared" si="3"/>
        <v>0.1024058454</v>
      </c>
    </row>
    <row r="433" ht="15.75" hidden="1" customHeight="1">
      <c r="A433" s="5" t="s">
        <v>2835</v>
      </c>
      <c r="B433" s="6">
        <v>20969.0</v>
      </c>
      <c r="C433" s="5">
        <v>13.0</v>
      </c>
      <c r="D433" s="5">
        <v>5.0</v>
      </c>
      <c r="E433" s="5">
        <v>7.0</v>
      </c>
      <c r="F433" s="5">
        <v>1.0</v>
      </c>
      <c r="G433">
        <f>VLOOKUP(A433,'Socioeconomic factors'!B:E,2,FALSE)</f>
        <v>9.6</v>
      </c>
      <c r="H433">
        <f>VLOOKUP(A433,'Socioeconomic factors'!B:E,3,FALSE)</f>
        <v>19.6</v>
      </c>
      <c r="I433">
        <f>VLOOKUP(A433,'Socioeconomic factors'!B:E,4,FALSE)</f>
        <v>34812</v>
      </c>
      <c r="J433">
        <f>VLOOKUP(A433,'Health Indices'!D:G,3,FALSE)</f>
        <v>12.7</v>
      </c>
      <c r="K433">
        <f>VLOOKUP(A433,'Health Indices'!D:G,4,FALSE)</f>
        <v>29.4</v>
      </c>
      <c r="L433">
        <f t="shared" si="1"/>
        <v>0.6199628022</v>
      </c>
      <c r="M433">
        <f t="shared" si="2"/>
        <v>0.3338261243</v>
      </c>
      <c r="N433">
        <f t="shared" si="3"/>
        <v>0.04768944633</v>
      </c>
    </row>
    <row r="434" ht="15.75" hidden="1" customHeight="1">
      <c r="A434" s="5" t="s">
        <v>2837</v>
      </c>
      <c r="B434" s="6">
        <v>14124.0</v>
      </c>
      <c r="C434" s="5">
        <v>6.0</v>
      </c>
      <c r="D434" s="5">
        <v>2.0</v>
      </c>
      <c r="E434" s="5">
        <v>0.0</v>
      </c>
      <c r="F434" s="5">
        <v>0.0</v>
      </c>
      <c r="G434">
        <f>VLOOKUP(A434,'Socioeconomic factors'!B:E,2,FALSE)</f>
        <v>9.4</v>
      </c>
      <c r="H434">
        <f>VLOOKUP(A434,'Socioeconomic factors'!B:E,3,FALSE)</f>
        <v>27.9</v>
      </c>
      <c r="I434">
        <f>VLOOKUP(A434,'Socioeconomic factors'!B:E,4,FALSE)</f>
        <v>28251</v>
      </c>
      <c r="J434">
        <f>VLOOKUP(A434,'Health Indices'!D:G,3,FALSE)</f>
        <v>12.8</v>
      </c>
      <c r="K434">
        <f>VLOOKUP(A434,'Health Indices'!D:G,4,FALSE)</f>
        <v>35.7</v>
      </c>
      <c r="L434">
        <f t="shared" si="1"/>
        <v>0.424808836</v>
      </c>
      <c r="M434">
        <f t="shared" si="2"/>
        <v>0</v>
      </c>
      <c r="N434">
        <f t="shared" si="3"/>
        <v>0</v>
      </c>
    </row>
    <row r="435" ht="15.75" hidden="1" customHeight="1">
      <c r="A435" s="5" t="s">
        <v>2839</v>
      </c>
      <c r="B435" s="6">
        <v>92527.0</v>
      </c>
      <c r="C435" s="5">
        <v>92.0</v>
      </c>
      <c r="D435" s="5">
        <v>58.0</v>
      </c>
      <c r="E435" s="5">
        <v>19.0</v>
      </c>
      <c r="F435" s="5">
        <v>6.0</v>
      </c>
      <c r="G435">
        <f>VLOOKUP(A435,'Socioeconomic factors'!B:E,2,FALSE)</f>
        <v>18.4</v>
      </c>
      <c r="H435">
        <f>VLOOKUP(A435,'Socioeconomic factors'!B:E,3,FALSE)</f>
        <v>32.4</v>
      </c>
      <c r="I435">
        <f>VLOOKUP(A435,'Socioeconomic factors'!B:E,4,FALSE)</f>
        <v>31458</v>
      </c>
      <c r="J435">
        <f>VLOOKUP(A435,'Health Indices'!D:G,3,FALSE)</f>
        <v>11.8</v>
      </c>
      <c r="K435">
        <f>VLOOKUP(A435,'Health Indices'!D:G,4,FALSE)</f>
        <v>35.3</v>
      </c>
      <c r="L435">
        <f t="shared" si="1"/>
        <v>0.9943043652</v>
      </c>
      <c r="M435">
        <f t="shared" si="2"/>
        <v>0.2053454667</v>
      </c>
      <c r="N435">
        <f t="shared" si="3"/>
        <v>0.06484593686</v>
      </c>
    </row>
    <row r="436" ht="15.75" hidden="1" customHeight="1">
      <c r="A436" s="5" t="s">
        <v>2841</v>
      </c>
      <c r="B436" s="6">
        <v>138447.0</v>
      </c>
      <c r="C436" s="5">
        <v>85.0</v>
      </c>
      <c r="D436" s="5">
        <v>73.0</v>
      </c>
      <c r="E436" s="5">
        <v>14.0</v>
      </c>
      <c r="F436" s="5">
        <v>7.0</v>
      </c>
      <c r="G436">
        <f>VLOOKUP(A436,'Socioeconomic factors'!B:E,2,FALSE)</f>
        <v>11.5</v>
      </c>
      <c r="H436">
        <f>VLOOKUP(A436,'Socioeconomic factors'!B:E,3,FALSE)</f>
        <v>16.2</v>
      </c>
      <c r="I436">
        <f>VLOOKUP(A436,'Socioeconomic factors'!B:E,4,FALSE)</f>
        <v>52997</v>
      </c>
      <c r="J436">
        <f>VLOOKUP(A436,'Health Indices'!D:G,3,FALSE)</f>
        <v>12.2</v>
      </c>
      <c r="K436">
        <f>VLOOKUP(A436,'Health Indices'!D:G,4,FALSE)</f>
        <v>31.6</v>
      </c>
      <c r="L436">
        <f t="shared" si="1"/>
        <v>0.613953354</v>
      </c>
      <c r="M436">
        <f t="shared" si="2"/>
        <v>0.1011217289</v>
      </c>
      <c r="N436">
        <f t="shared" si="3"/>
        <v>0.05056086445</v>
      </c>
    </row>
    <row r="437" ht="15.75" hidden="1" customHeight="1">
      <c r="A437" s="5" t="s">
        <v>2843</v>
      </c>
      <c r="B437" s="6">
        <v>10448.0</v>
      </c>
      <c r="C437" s="5">
        <v>5.0</v>
      </c>
      <c r="D437" s="5">
        <v>14.0</v>
      </c>
      <c r="E437" s="5">
        <v>4.0</v>
      </c>
      <c r="F437" s="5">
        <v>1.0</v>
      </c>
      <c r="G437">
        <f>VLOOKUP(A437,'Socioeconomic factors'!B:E,2,FALSE)</f>
        <v>8.4</v>
      </c>
      <c r="H437">
        <f>VLOOKUP(A437,'Socioeconomic factors'!B:E,3,FALSE)</f>
        <v>27.3</v>
      </c>
      <c r="I437">
        <f>VLOOKUP(A437,'Socioeconomic factors'!B:E,4,FALSE)</f>
        <v>35000</v>
      </c>
      <c r="J437">
        <f>VLOOKUP(A437,'Health Indices'!D:G,3,FALSE)</f>
        <v>13.6</v>
      </c>
      <c r="K437">
        <f>VLOOKUP(A437,'Health Indices'!D:G,4,FALSE)</f>
        <v>32.1</v>
      </c>
      <c r="L437">
        <f t="shared" si="1"/>
        <v>0.47856049</v>
      </c>
      <c r="M437">
        <f t="shared" si="2"/>
        <v>0.382848392</v>
      </c>
      <c r="N437">
        <f t="shared" si="3"/>
        <v>0.09571209801</v>
      </c>
    </row>
    <row r="438" ht="15.75" hidden="1" customHeight="1">
      <c r="A438" s="5" t="s">
        <v>2845</v>
      </c>
      <c r="B438" s="6">
        <v>4067.0</v>
      </c>
      <c r="C438" s="5">
        <v>0.0</v>
      </c>
      <c r="D438" s="5">
        <v>1.0</v>
      </c>
      <c r="E438" s="5">
        <v>0.0</v>
      </c>
      <c r="F438" s="5">
        <v>0.0</v>
      </c>
      <c r="G438">
        <f>VLOOKUP(A438,'Socioeconomic factors'!B:E,2,FALSE)</f>
        <v>8.1</v>
      </c>
      <c r="H438">
        <f>VLOOKUP(A438,'Socioeconomic factors'!B:E,3,FALSE)</f>
        <v>30.1</v>
      </c>
      <c r="I438">
        <f>VLOOKUP(A438,'Socioeconomic factors'!B:E,4,FALSE)</f>
        <v>32667</v>
      </c>
      <c r="J438">
        <f>VLOOKUP(A438,'Health Indices'!D:G,3,FALSE)</f>
        <v>10.7</v>
      </c>
      <c r="K438">
        <f>VLOOKUP(A438,'Health Indices'!D:G,4,FALSE)</f>
        <v>28.6</v>
      </c>
      <c r="L438">
        <f t="shared" si="1"/>
        <v>0</v>
      </c>
      <c r="M438">
        <f t="shared" si="2"/>
        <v>0</v>
      </c>
      <c r="N438">
        <f t="shared" si="3"/>
        <v>0</v>
      </c>
    </row>
    <row r="439" ht="15.75" hidden="1" customHeight="1">
      <c r="A439" s="5" t="s">
        <v>2847</v>
      </c>
      <c r="B439" s="6">
        <v>55506.0</v>
      </c>
      <c r="C439" s="5">
        <v>24.0</v>
      </c>
      <c r="D439" s="5">
        <v>22.0</v>
      </c>
      <c r="E439" s="5">
        <v>4.0</v>
      </c>
      <c r="F439" s="5">
        <v>0.0</v>
      </c>
      <c r="G439">
        <f>VLOOKUP(A439,'Socioeconomic factors'!B:E,2,FALSE)</f>
        <v>7.1</v>
      </c>
      <c r="H439">
        <f>VLOOKUP(A439,'Socioeconomic factors'!B:E,3,FALSE)</f>
        <v>10.5</v>
      </c>
      <c r="I439">
        <f>VLOOKUP(A439,'Socioeconomic factors'!B:E,4,FALSE)</f>
        <v>63903</v>
      </c>
      <c r="J439">
        <f>VLOOKUP(A439,'Health Indices'!D:G,3,FALSE)</f>
        <v>12.7</v>
      </c>
      <c r="K439">
        <f>VLOOKUP(A439,'Health Indices'!D:G,4,FALSE)</f>
        <v>36.1</v>
      </c>
      <c r="L439">
        <f t="shared" si="1"/>
        <v>0.432385688</v>
      </c>
      <c r="M439">
        <f t="shared" si="2"/>
        <v>0.07206428134</v>
      </c>
      <c r="N439">
        <f t="shared" si="3"/>
        <v>0</v>
      </c>
    </row>
    <row r="440" ht="15.75" hidden="1" customHeight="1">
      <c r="A440" s="5" t="s">
        <v>2849</v>
      </c>
      <c r="B440" s="6">
        <v>19410.0</v>
      </c>
      <c r="C440" s="5">
        <v>11.0</v>
      </c>
      <c r="D440" s="5">
        <v>5.0</v>
      </c>
      <c r="E440" s="5">
        <v>6.0</v>
      </c>
      <c r="F440" s="5">
        <v>1.0</v>
      </c>
      <c r="G440">
        <f>VLOOKUP(A440,'Socioeconomic factors'!B:E,2,FALSE)</f>
        <v>12.2</v>
      </c>
      <c r="H440">
        <f>VLOOKUP(A440,'Socioeconomic factors'!B:E,3,FALSE)</f>
        <v>20.5</v>
      </c>
      <c r="I440">
        <f>VLOOKUP(A440,'Socioeconomic factors'!B:E,4,FALSE)</f>
        <v>35170</v>
      </c>
      <c r="J440">
        <f>VLOOKUP(A440,'Health Indices'!D:G,3,FALSE)</f>
        <v>10.4</v>
      </c>
      <c r="K440">
        <f>VLOOKUP(A440,'Health Indices'!D:G,4,FALSE)</f>
        <v>31.9</v>
      </c>
      <c r="L440">
        <f t="shared" si="1"/>
        <v>0.5667181865</v>
      </c>
      <c r="M440">
        <f t="shared" si="2"/>
        <v>0.3091190108</v>
      </c>
      <c r="N440">
        <f t="shared" si="3"/>
        <v>0.05151983514</v>
      </c>
    </row>
    <row r="441" ht="15.75" hidden="1" customHeight="1">
      <c r="A441" s="5" t="s">
        <v>2851</v>
      </c>
      <c r="B441" s="6">
        <v>22675.0</v>
      </c>
      <c r="C441" s="5">
        <v>12.0</v>
      </c>
      <c r="D441" s="5">
        <v>15.0</v>
      </c>
      <c r="E441" s="5">
        <v>3.0</v>
      </c>
      <c r="F441" s="5">
        <v>1.0</v>
      </c>
      <c r="G441">
        <f>VLOOKUP(A441,'Socioeconomic factors'!B:E,2,FALSE)</f>
        <v>14.8</v>
      </c>
      <c r="H441">
        <f>VLOOKUP(A441,'Socioeconomic factors'!B:E,3,FALSE)</f>
        <v>30.8</v>
      </c>
      <c r="I441">
        <f>VLOOKUP(A441,'Socioeconomic factors'!B:E,4,FALSE)</f>
        <v>33142</v>
      </c>
      <c r="J441">
        <f>VLOOKUP(A441,'Health Indices'!D:G,3,FALSE)</f>
        <v>10.6</v>
      </c>
      <c r="K441">
        <f>VLOOKUP(A441,'Health Indices'!D:G,4,FALSE)</f>
        <v>34.3</v>
      </c>
      <c r="L441">
        <f t="shared" si="1"/>
        <v>0.5292171996</v>
      </c>
      <c r="M441">
        <f t="shared" si="2"/>
        <v>0.1323042999</v>
      </c>
      <c r="N441">
        <f t="shared" si="3"/>
        <v>0.0441014333</v>
      </c>
    </row>
    <row r="442" ht="15.75" hidden="1" customHeight="1">
      <c r="A442" s="5" t="s">
        <v>2853</v>
      </c>
      <c r="B442" s="6">
        <v>10827.0</v>
      </c>
      <c r="C442" s="5">
        <v>5.0</v>
      </c>
      <c r="D442" s="5">
        <v>6.0</v>
      </c>
      <c r="E442" s="5">
        <v>3.0</v>
      </c>
      <c r="F442" s="5">
        <v>0.0</v>
      </c>
      <c r="G442">
        <f>VLOOKUP(A442,'Socioeconomic factors'!B:E,2,FALSE)</f>
        <v>12.2</v>
      </c>
      <c r="H442">
        <f>VLOOKUP(A442,'Socioeconomic factors'!B:E,3,FALSE)</f>
        <v>27</v>
      </c>
      <c r="I442">
        <f>VLOOKUP(A442,'Socioeconomic factors'!B:E,4,FALSE)</f>
        <v>37804</v>
      </c>
      <c r="J442">
        <f>VLOOKUP(A442,'Health Indices'!D:G,3,FALSE)</f>
        <v>12.4</v>
      </c>
      <c r="K442">
        <f>VLOOKUP(A442,'Health Indices'!D:G,4,FALSE)</f>
        <v>33.8</v>
      </c>
      <c r="L442">
        <f t="shared" si="1"/>
        <v>0.4618084419</v>
      </c>
      <c r="M442">
        <f t="shared" si="2"/>
        <v>0.2770850651</v>
      </c>
      <c r="N442">
        <f t="shared" si="3"/>
        <v>0</v>
      </c>
    </row>
    <row r="443" ht="15.75" hidden="1" customHeight="1">
      <c r="A443" s="5" t="s">
        <v>2855</v>
      </c>
      <c r="B443" s="6">
        <v>23709.0</v>
      </c>
      <c r="C443" s="5">
        <v>20.0</v>
      </c>
      <c r="D443" s="5">
        <v>25.0</v>
      </c>
      <c r="E443" s="5">
        <v>9.0</v>
      </c>
      <c r="F443" s="5">
        <v>1.0</v>
      </c>
      <c r="G443">
        <f>VLOOKUP(A443,'Socioeconomic factors'!B:E,2,FALSE)</f>
        <v>14.5</v>
      </c>
      <c r="H443">
        <f>VLOOKUP(A443,'Socioeconomic factors'!B:E,3,FALSE)</f>
        <v>22.6</v>
      </c>
      <c r="I443">
        <f>VLOOKUP(A443,'Socioeconomic factors'!B:E,4,FALSE)</f>
        <v>35441</v>
      </c>
      <c r="J443">
        <f>VLOOKUP(A443,'Health Indices'!D:G,3,FALSE)</f>
        <v>9.4</v>
      </c>
      <c r="K443">
        <f>VLOOKUP(A443,'Health Indices'!D:G,4,FALSE)</f>
        <v>26.4</v>
      </c>
      <c r="L443">
        <f t="shared" si="1"/>
        <v>0.8435615167</v>
      </c>
      <c r="M443">
        <f t="shared" si="2"/>
        <v>0.3796026825</v>
      </c>
      <c r="N443">
        <f t="shared" si="3"/>
        <v>0.04217807584</v>
      </c>
    </row>
    <row r="444" ht="15.75" hidden="1" customHeight="1">
      <c r="A444" s="5" t="s">
        <v>2857</v>
      </c>
      <c r="B444" s="6">
        <v>109550.0</v>
      </c>
      <c r="C444" s="5">
        <v>95.0</v>
      </c>
      <c r="D444" s="5">
        <v>91.0</v>
      </c>
      <c r="E444" s="5">
        <v>17.0</v>
      </c>
      <c r="F444" s="5">
        <v>15.0</v>
      </c>
      <c r="G444">
        <f>VLOOKUP(A444,'Socioeconomic factors'!B:E,2,FALSE)</f>
        <v>8.5</v>
      </c>
      <c r="H444">
        <f>VLOOKUP(A444,'Socioeconomic factors'!B:E,3,FALSE)</f>
        <v>8.1</v>
      </c>
      <c r="I444">
        <f>VLOOKUP(A444,'Socioeconomic factors'!B:E,4,FALSE)</f>
        <v>79993</v>
      </c>
      <c r="J444">
        <f>VLOOKUP(A444,'Health Indices'!D:G,3,FALSE)</f>
        <v>11</v>
      </c>
      <c r="K444">
        <f>VLOOKUP(A444,'Health Indices'!D:G,4,FALSE)</f>
        <v>32.3</v>
      </c>
      <c r="L444">
        <f t="shared" si="1"/>
        <v>0.8671839343</v>
      </c>
      <c r="M444">
        <f t="shared" si="2"/>
        <v>0.155180283</v>
      </c>
      <c r="N444">
        <f t="shared" si="3"/>
        <v>0.1369237791</v>
      </c>
    </row>
    <row r="445" ht="15.75" hidden="1" customHeight="1">
      <c r="A445" s="5" t="s">
        <v>2859</v>
      </c>
      <c r="B445" s="6">
        <v>96061.0</v>
      </c>
      <c r="C445" s="5">
        <v>75.0</v>
      </c>
      <c r="D445" s="5">
        <v>60.0</v>
      </c>
      <c r="E445" s="5">
        <v>19.0</v>
      </c>
      <c r="F445" s="5">
        <v>6.0</v>
      </c>
      <c r="G445">
        <f>VLOOKUP(A445,'Socioeconomic factors'!B:E,2,FALSE)</f>
        <v>12.1</v>
      </c>
      <c r="H445">
        <f>VLOOKUP(A445,'Socioeconomic factors'!B:E,3,FALSE)</f>
        <v>21.4</v>
      </c>
      <c r="I445">
        <f>VLOOKUP(A445,'Socioeconomic factors'!B:E,4,FALSE)</f>
        <v>41046</v>
      </c>
      <c r="J445">
        <f>VLOOKUP(A445,'Health Indices'!D:G,3,FALSE)</f>
        <v>13.1</v>
      </c>
      <c r="K445">
        <f>VLOOKUP(A445,'Health Indices'!D:G,4,FALSE)</f>
        <v>32.6</v>
      </c>
      <c r="L445">
        <f t="shared" si="1"/>
        <v>0.780753896</v>
      </c>
      <c r="M445">
        <f t="shared" si="2"/>
        <v>0.197790987</v>
      </c>
      <c r="N445">
        <f t="shared" si="3"/>
        <v>0.06246031168</v>
      </c>
    </row>
    <row r="446" ht="15.75" hidden="1" customHeight="1">
      <c r="A446" s="5" t="s">
        <v>2861</v>
      </c>
      <c r="B446" s="6">
        <v>203679.0</v>
      </c>
      <c r="C446" s="5">
        <v>130.0</v>
      </c>
      <c r="D446" s="5">
        <v>130.0</v>
      </c>
      <c r="E446" s="5">
        <v>36.0</v>
      </c>
      <c r="F446" s="5">
        <v>26.0</v>
      </c>
      <c r="G446">
        <f>VLOOKUP(A446,'Socioeconomic factors'!B:E,2,FALSE)</f>
        <v>7.3</v>
      </c>
      <c r="H446">
        <f>VLOOKUP(A446,'Socioeconomic factors'!B:E,3,FALSE)</f>
        <v>7.1</v>
      </c>
      <c r="I446">
        <f>VLOOKUP(A446,'Socioeconomic factors'!B:E,4,FALSE)</f>
        <v>87657</v>
      </c>
      <c r="J446">
        <f>VLOOKUP(A446,'Health Indices'!D:G,3,FALSE)</f>
        <v>10.3</v>
      </c>
      <c r="K446">
        <f>VLOOKUP(A446,'Health Indices'!D:G,4,FALSE)</f>
        <v>29</v>
      </c>
      <c r="L446">
        <f t="shared" si="1"/>
        <v>0.6382592216</v>
      </c>
      <c r="M446">
        <f t="shared" si="2"/>
        <v>0.1767487075</v>
      </c>
      <c r="N446">
        <f t="shared" si="3"/>
        <v>0.1276518443</v>
      </c>
    </row>
    <row r="447" ht="15.75" hidden="1" customHeight="1">
      <c r="A447" s="5" t="s">
        <v>2863</v>
      </c>
      <c r="B447" s="6">
        <v>22247.0</v>
      </c>
      <c r="C447" s="5">
        <v>15.0</v>
      </c>
      <c r="D447" s="5">
        <v>18.0</v>
      </c>
      <c r="E447" s="5">
        <v>5.0</v>
      </c>
      <c r="F447" s="5">
        <v>1.0</v>
      </c>
      <c r="G447">
        <f>VLOOKUP(A447,'Socioeconomic factors'!B:E,2,FALSE)</f>
        <v>8.6</v>
      </c>
      <c r="H447">
        <f>VLOOKUP(A447,'Socioeconomic factors'!B:E,3,FALSE)</f>
        <v>20.8</v>
      </c>
      <c r="I447">
        <f>VLOOKUP(A447,'Socioeconomic factors'!B:E,4,FALSE)</f>
        <v>35878</v>
      </c>
      <c r="J447">
        <f>VLOOKUP(A447,'Health Indices'!D:G,3,FALSE)</f>
        <v>10.8</v>
      </c>
      <c r="K447">
        <f>VLOOKUP(A447,'Health Indices'!D:G,4,FALSE)</f>
        <v>30.9</v>
      </c>
      <c r="L447">
        <f t="shared" si="1"/>
        <v>0.6742482132</v>
      </c>
      <c r="M447">
        <f t="shared" si="2"/>
        <v>0.2247494044</v>
      </c>
      <c r="N447">
        <f t="shared" si="3"/>
        <v>0.04494988088</v>
      </c>
    </row>
    <row r="448" ht="15.75" hidden="1" customHeight="1">
      <c r="A448" s="5" t="s">
        <v>2865</v>
      </c>
      <c r="B448" s="6">
        <v>994342.0</v>
      </c>
      <c r="C448" s="5">
        <v>1147.0</v>
      </c>
      <c r="D448" s="5">
        <v>1110.0</v>
      </c>
      <c r="E448" s="5">
        <v>204.0</v>
      </c>
      <c r="F448" s="5">
        <v>153.0</v>
      </c>
      <c r="G448">
        <f>VLOOKUP(A448,'Socioeconomic factors'!B:E,2,FALSE)</f>
        <v>11.1</v>
      </c>
      <c r="H448">
        <f>VLOOKUP(A448,'Socioeconomic factors'!B:E,3,FALSE)</f>
        <v>17.8</v>
      </c>
      <c r="I448">
        <f>VLOOKUP(A448,'Socioeconomic factors'!B:E,4,FALSE)</f>
        <v>56642</v>
      </c>
      <c r="J448">
        <f>VLOOKUP(A448,'Health Indices'!D:G,3,FALSE)</f>
        <v>9.3</v>
      </c>
      <c r="K448">
        <f>VLOOKUP(A448,'Health Indices'!D:G,4,FALSE)</f>
        <v>25.7</v>
      </c>
      <c r="L448">
        <f t="shared" si="1"/>
        <v>1.153526654</v>
      </c>
      <c r="M448">
        <f t="shared" si="2"/>
        <v>0.2051607998</v>
      </c>
      <c r="N448">
        <f t="shared" si="3"/>
        <v>0.1538705999</v>
      </c>
    </row>
    <row r="449" ht="15.75" hidden="1" customHeight="1">
      <c r="A449" s="5" t="s">
        <v>2867</v>
      </c>
      <c r="B449" s="6">
        <v>28867.0</v>
      </c>
      <c r="C449" s="5">
        <v>21.0</v>
      </c>
      <c r="D449" s="5">
        <v>27.0</v>
      </c>
      <c r="E449" s="5">
        <v>7.0</v>
      </c>
      <c r="F449" s="5">
        <v>2.0</v>
      </c>
      <c r="G449">
        <f>VLOOKUP(A449,'Socioeconomic factors'!B:E,2,FALSE)</f>
        <v>11.1</v>
      </c>
      <c r="H449">
        <f>VLOOKUP(A449,'Socioeconomic factors'!B:E,3,FALSE)</f>
        <v>21.4</v>
      </c>
      <c r="I449">
        <f>VLOOKUP(A449,'Socioeconomic factors'!B:E,4,FALSE)</f>
        <v>39581</v>
      </c>
      <c r="J449">
        <f>VLOOKUP(A449,'Health Indices'!D:G,3,FALSE)</f>
        <v>10.1</v>
      </c>
      <c r="K449">
        <f>VLOOKUP(A449,'Health Indices'!D:G,4,FALSE)</f>
        <v>30.4</v>
      </c>
      <c r="L449">
        <f t="shared" si="1"/>
        <v>0.7274742786</v>
      </c>
      <c r="M449">
        <f t="shared" si="2"/>
        <v>0.2424914262</v>
      </c>
      <c r="N449">
        <f t="shared" si="3"/>
        <v>0.06928326463</v>
      </c>
    </row>
    <row r="450" ht="15.75" hidden="1" customHeight="1">
      <c r="A450" s="5" t="s">
        <v>2869</v>
      </c>
      <c r="B450" s="6">
        <v>3029.0</v>
      </c>
      <c r="C450" s="5">
        <v>0.0</v>
      </c>
      <c r="D450" s="5">
        <v>1.0</v>
      </c>
      <c r="E450" s="5">
        <v>1.0</v>
      </c>
      <c r="F450" s="5">
        <v>0.0</v>
      </c>
      <c r="G450">
        <f>VLOOKUP(A450,'Socioeconomic factors'!B:E,2,FALSE)</f>
        <v>9.2</v>
      </c>
      <c r="H450">
        <f>VLOOKUP(A450,'Socioeconomic factors'!B:E,3,FALSE)</f>
        <v>16.6</v>
      </c>
      <c r="I450">
        <f>VLOOKUP(A450,'Socioeconomic factors'!B:E,4,FALSE)</f>
        <v>40089</v>
      </c>
      <c r="J450">
        <f>VLOOKUP(A450,'Health Indices'!D:G,3,FALSE)</f>
        <v>10.4</v>
      </c>
      <c r="K450">
        <f>VLOOKUP(A450,'Health Indices'!D:G,4,FALSE)</f>
        <v>28.2</v>
      </c>
      <c r="L450">
        <f t="shared" si="1"/>
        <v>0</v>
      </c>
      <c r="M450">
        <f t="shared" si="2"/>
        <v>0.330141961</v>
      </c>
      <c r="N450">
        <f t="shared" si="3"/>
        <v>0</v>
      </c>
    </row>
    <row r="451" ht="15.75" hidden="1" customHeight="1">
      <c r="A451" s="5" t="s">
        <v>2871</v>
      </c>
      <c r="B451" s="6">
        <v>82353.0</v>
      </c>
      <c r="C451" s="5">
        <v>90.0</v>
      </c>
      <c r="D451" s="5">
        <v>101.0</v>
      </c>
      <c r="E451" s="5">
        <v>20.0</v>
      </c>
      <c r="F451" s="5">
        <v>8.0</v>
      </c>
      <c r="G451">
        <f>VLOOKUP(A451,'Socioeconomic factors'!B:E,2,FALSE)</f>
        <v>11.3</v>
      </c>
      <c r="H451">
        <f>VLOOKUP(A451,'Socioeconomic factors'!B:E,3,FALSE)</f>
        <v>19.7</v>
      </c>
      <c r="I451">
        <f>VLOOKUP(A451,'Socioeconomic factors'!B:E,4,FALSE)</f>
        <v>45588</v>
      </c>
      <c r="J451">
        <f>VLOOKUP(A451,'Health Indices'!D:G,3,FALSE)</f>
        <v>10.7</v>
      </c>
      <c r="K451">
        <f>VLOOKUP(A451,'Health Indices'!D:G,4,FALSE)</f>
        <v>28.6</v>
      </c>
      <c r="L451">
        <f t="shared" si="1"/>
        <v>1.092856362</v>
      </c>
      <c r="M451">
        <f t="shared" si="2"/>
        <v>0.2428569694</v>
      </c>
      <c r="N451">
        <f t="shared" si="3"/>
        <v>0.09714278776</v>
      </c>
    </row>
    <row r="452" ht="15.75" hidden="1" customHeight="1">
      <c r="A452" s="5" t="s">
        <v>2873</v>
      </c>
      <c r="B452" s="6">
        <v>55800.0</v>
      </c>
      <c r="C452" s="5">
        <v>35.0</v>
      </c>
      <c r="D452" s="5">
        <v>27.0</v>
      </c>
      <c r="E452" s="5">
        <v>11.0</v>
      </c>
      <c r="F452" s="5">
        <v>3.0</v>
      </c>
      <c r="G452">
        <f>VLOOKUP(A452,'Socioeconomic factors'!B:E,2,FALSE)</f>
        <v>9.5</v>
      </c>
      <c r="H452">
        <f>VLOOKUP(A452,'Socioeconomic factors'!B:E,3,FALSE)</f>
        <v>20.4</v>
      </c>
      <c r="I452">
        <f>VLOOKUP(A452,'Socioeconomic factors'!B:E,4,FALSE)</f>
        <v>42414</v>
      </c>
      <c r="J452">
        <f>VLOOKUP(A452,'Health Indices'!D:G,3,FALSE)</f>
        <v>10.4</v>
      </c>
      <c r="K452">
        <f>VLOOKUP(A452,'Health Indices'!D:G,4,FALSE)</f>
        <v>28.1</v>
      </c>
      <c r="L452">
        <f t="shared" si="1"/>
        <v>0.6272401434</v>
      </c>
      <c r="M452">
        <f t="shared" si="2"/>
        <v>0.1971326165</v>
      </c>
      <c r="N452">
        <f t="shared" si="3"/>
        <v>0.05376344086</v>
      </c>
    </row>
    <row r="453" ht="15.75" hidden="1" customHeight="1">
      <c r="A453" s="5" t="s">
        <v>2875</v>
      </c>
      <c r="B453" s="6">
        <v>25265.0</v>
      </c>
      <c r="C453" s="5">
        <v>16.0</v>
      </c>
      <c r="D453" s="5">
        <v>5.0</v>
      </c>
      <c r="E453" s="5">
        <v>5.0</v>
      </c>
      <c r="F453" s="5">
        <v>2.0</v>
      </c>
      <c r="G453">
        <f>VLOOKUP(A453,'Socioeconomic factors'!B:E,2,FALSE)</f>
        <v>11.6</v>
      </c>
      <c r="H453">
        <f>VLOOKUP(A453,'Socioeconomic factors'!B:E,3,FALSE)</f>
        <v>31.1</v>
      </c>
      <c r="I453">
        <f>VLOOKUP(A453,'Socioeconomic factors'!B:E,4,FALSE)</f>
        <v>31653</v>
      </c>
      <c r="J453">
        <f>VLOOKUP(A453,'Health Indices'!D:G,3,FALSE)</f>
        <v>10.6</v>
      </c>
      <c r="K453">
        <f>VLOOKUP(A453,'Health Indices'!D:G,4,FALSE)</f>
        <v>33.7</v>
      </c>
      <c r="L453">
        <f t="shared" si="1"/>
        <v>0.6332871561</v>
      </c>
      <c r="M453">
        <f t="shared" si="2"/>
        <v>0.1979022363</v>
      </c>
      <c r="N453">
        <f t="shared" si="3"/>
        <v>0.07916089452</v>
      </c>
    </row>
    <row r="454" ht="15.75" hidden="1" customHeight="1">
      <c r="A454" s="5" t="s">
        <v>2877</v>
      </c>
      <c r="B454" s="6">
        <v>16485.0</v>
      </c>
      <c r="C454" s="5">
        <v>7.0</v>
      </c>
      <c r="D454" s="5">
        <v>16.0</v>
      </c>
      <c r="E454" s="5">
        <v>6.0</v>
      </c>
      <c r="F454" s="5">
        <v>0.0</v>
      </c>
      <c r="G454">
        <f>VLOOKUP(A454,'Socioeconomic factors'!B:E,2,FALSE)</f>
        <v>10.6</v>
      </c>
      <c r="H454">
        <f>VLOOKUP(A454,'Socioeconomic factors'!B:E,3,FALSE)</f>
        <v>26</v>
      </c>
      <c r="I454">
        <f>VLOOKUP(A454,'Socioeconomic factors'!B:E,4,FALSE)</f>
        <v>41390</v>
      </c>
      <c r="J454">
        <f>VLOOKUP(A454,'Health Indices'!D:G,3,FALSE)</f>
        <v>12</v>
      </c>
      <c r="K454">
        <f>VLOOKUP(A454,'Health Indices'!D:G,4,FALSE)</f>
        <v>30.9</v>
      </c>
      <c r="L454">
        <f t="shared" si="1"/>
        <v>0.4246284501</v>
      </c>
      <c r="M454">
        <f t="shared" si="2"/>
        <v>0.3639672429</v>
      </c>
      <c r="N454">
        <f t="shared" si="3"/>
        <v>0</v>
      </c>
    </row>
    <row r="455" ht="15.75" hidden="1" customHeight="1">
      <c r="A455" s="5" t="s">
        <v>2879</v>
      </c>
      <c r="B455" s="6">
        <v>875418.0</v>
      </c>
      <c r="C455" s="5">
        <v>673.0</v>
      </c>
      <c r="D455" s="5">
        <v>672.0</v>
      </c>
      <c r="E455" s="5">
        <v>145.0</v>
      </c>
      <c r="F455" s="5">
        <v>72.0</v>
      </c>
      <c r="G455">
        <f>VLOOKUP(A455,'Socioeconomic factors'!B:E,2,FALSE)</f>
        <v>9.5</v>
      </c>
      <c r="H455">
        <f>VLOOKUP(A455,'Socioeconomic factors'!B:E,3,FALSE)</f>
        <v>13.8</v>
      </c>
      <c r="I455">
        <f>VLOOKUP(A455,'Socioeconomic factors'!B:E,4,FALSE)</f>
        <v>60329</v>
      </c>
      <c r="J455">
        <f>VLOOKUP(A455,'Health Indices'!D:G,3,FALSE)</f>
        <v>9.2</v>
      </c>
      <c r="K455">
        <f>VLOOKUP(A455,'Health Indices'!D:G,4,FALSE)</f>
        <v>27.5</v>
      </c>
      <c r="L455">
        <f t="shared" si="1"/>
        <v>0.7687756021</v>
      </c>
      <c r="M455">
        <f t="shared" si="2"/>
        <v>0.1656351594</v>
      </c>
      <c r="N455">
        <f t="shared" si="3"/>
        <v>0.08224642399</v>
      </c>
    </row>
    <row r="456" ht="15.75" hidden="1" customHeight="1">
      <c r="A456" s="5" t="s">
        <v>2881</v>
      </c>
      <c r="B456" s="6">
        <v>43688.0</v>
      </c>
      <c r="C456" s="5">
        <v>30.0</v>
      </c>
      <c r="D456" s="5">
        <v>28.0</v>
      </c>
      <c r="E456" s="5">
        <v>6.0</v>
      </c>
      <c r="F456" s="5">
        <v>1.0</v>
      </c>
      <c r="G456">
        <f>VLOOKUP(A456,'Socioeconomic factors'!B:E,2,FALSE)</f>
        <v>8.8</v>
      </c>
      <c r="H456">
        <f>VLOOKUP(A456,'Socioeconomic factors'!B:E,3,FALSE)</f>
        <v>17.8</v>
      </c>
      <c r="I456">
        <f>VLOOKUP(A456,'Socioeconomic factors'!B:E,4,FALSE)</f>
        <v>40689</v>
      </c>
      <c r="J456">
        <f>VLOOKUP(A456,'Health Indices'!D:G,3,FALSE)</f>
        <v>9.6</v>
      </c>
      <c r="K456">
        <f>VLOOKUP(A456,'Health Indices'!D:G,4,FALSE)</f>
        <v>30.8</v>
      </c>
      <c r="L456">
        <f t="shared" si="1"/>
        <v>0.6866874199</v>
      </c>
      <c r="M456">
        <f t="shared" si="2"/>
        <v>0.137337484</v>
      </c>
      <c r="N456">
        <f t="shared" si="3"/>
        <v>0.02288958066</v>
      </c>
    </row>
    <row r="457" ht="15.75" hidden="1" customHeight="1">
      <c r="A457" s="5" t="s">
        <v>2883</v>
      </c>
      <c r="B457" s="6">
        <v>190215.0</v>
      </c>
      <c r="C457" s="5">
        <v>111.0</v>
      </c>
      <c r="D457" s="5">
        <v>108.0</v>
      </c>
      <c r="E457" s="5">
        <v>34.0</v>
      </c>
      <c r="F457" s="5">
        <v>15.0</v>
      </c>
      <c r="G457">
        <f>VLOOKUP(A457,'Socioeconomic factors'!B:E,2,FALSE)</f>
        <v>9.2</v>
      </c>
      <c r="H457">
        <f>VLOOKUP(A457,'Socioeconomic factors'!B:E,3,FALSE)</f>
        <v>18.8</v>
      </c>
      <c r="I457">
        <f>VLOOKUP(A457,'Socioeconomic factors'!B:E,4,FALSE)</f>
        <v>51036</v>
      </c>
      <c r="J457">
        <f>VLOOKUP(A457,'Health Indices'!D:G,3,FALSE)</f>
        <v>10.9</v>
      </c>
      <c r="K457">
        <f>VLOOKUP(A457,'Health Indices'!D:G,4,FALSE)</f>
        <v>28.8</v>
      </c>
      <c r="L457">
        <f t="shared" si="1"/>
        <v>0.5835501932</v>
      </c>
      <c r="M457">
        <f t="shared" si="2"/>
        <v>0.1787451042</v>
      </c>
      <c r="N457">
        <f t="shared" si="3"/>
        <v>0.07885813422</v>
      </c>
    </row>
    <row r="458" ht="15.75" hidden="1" customHeight="1">
      <c r="A458" s="5" t="s">
        <v>2885</v>
      </c>
      <c r="B458" s="6">
        <v>8542.0</v>
      </c>
      <c r="C458" s="5">
        <v>7.0</v>
      </c>
      <c r="D458" s="5">
        <v>2.0</v>
      </c>
      <c r="E458" s="5">
        <v>2.0</v>
      </c>
      <c r="F458" s="5">
        <v>0.0</v>
      </c>
      <c r="G458">
        <f>VLOOKUP(A458,'Socioeconomic factors'!B:E,2,FALSE)</f>
        <v>18</v>
      </c>
      <c r="H458">
        <f>VLOOKUP(A458,'Socioeconomic factors'!B:E,3,FALSE)</f>
        <v>32.6</v>
      </c>
      <c r="I458">
        <f>VLOOKUP(A458,'Socioeconomic factors'!B:E,4,FALSE)</f>
        <v>24552</v>
      </c>
      <c r="J458">
        <f>VLOOKUP(A458,'Health Indices'!D:G,3,FALSE)</f>
        <v>13.6</v>
      </c>
      <c r="K458">
        <f>VLOOKUP(A458,'Health Indices'!D:G,4,FALSE)</f>
        <v>30.1</v>
      </c>
      <c r="L458">
        <f t="shared" si="1"/>
        <v>0.8194802154</v>
      </c>
      <c r="M458">
        <f t="shared" si="2"/>
        <v>0.2341372044</v>
      </c>
      <c r="N458">
        <f t="shared" si="3"/>
        <v>0</v>
      </c>
    </row>
    <row r="459" ht="15.75" hidden="1" customHeight="1">
      <c r="A459" s="5" t="s">
        <v>2887</v>
      </c>
      <c r="B459" s="6">
        <v>28604.0</v>
      </c>
      <c r="C459" s="5">
        <v>19.0</v>
      </c>
      <c r="D459" s="5">
        <v>18.0</v>
      </c>
      <c r="E459" s="5">
        <v>4.0</v>
      </c>
      <c r="F459" s="5">
        <v>0.0</v>
      </c>
      <c r="G459">
        <f>VLOOKUP(A459,'Socioeconomic factors'!B:E,2,FALSE)</f>
        <v>12.8</v>
      </c>
      <c r="H459">
        <f>VLOOKUP(A459,'Socioeconomic factors'!B:E,3,FALSE)</f>
        <v>20.9</v>
      </c>
      <c r="I459">
        <f>VLOOKUP(A459,'Socioeconomic factors'!B:E,4,FALSE)</f>
        <v>41482</v>
      </c>
      <c r="J459">
        <f>VLOOKUP(A459,'Health Indices'!D:G,3,FALSE)</f>
        <v>9.8</v>
      </c>
      <c r="K459">
        <f>VLOOKUP(A459,'Health Indices'!D:G,4,FALSE)</f>
        <v>29.4</v>
      </c>
      <c r="L459">
        <f t="shared" si="1"/>
        <v>0.6642427632</v>
      </c>
      <c r="M459">
        <f t="shared" si="2"/>
        <v>0.1398405817</v>
      </c>
      <c r="N459">
        <f t="shared" si="3"/>
        <v>0</v>
      </c>
    </row>
    <row r="460" ht="15.75" hidden="1" customHeight="1">
      <c r="A460" s="5" t="s">
        <v>2889</v>
      </c>
      <c r="B460" s="6">
        <v>32853.0</v>
      </c>
      <c r="C460" s="5">
        <v>8.0</v>
      </c>
      <c r="D460" s="5">
        <v>13.0</v>
      </c>
      <c r="E460" s="5">
        <v>5.0</v>
      </c>
      <c r="F460" s="5">
        <v>2.0</v>
      </c>
      <c r="G460">
        <f>VLOOKUP(A460,'Socioeconomic factors'!B:E,2,FALSE)</f>
        <v>8.5</v>
      </c>
      <c r="H460">
        <f>VLOOKUP(A460,'Socioeconomic factors'!B:E,3,FALSE)</f>
        <v>8.7</v>
      </c>
      <c r="I460">
        <f>VLOOKUP(A460,'Socioeconomic factors'!B:E,4,FALSE)</f>
        <v>69060</v>
      </c>
      <c r="J460">
        <f>VLOOKUP(A460,'Health Indices'!D:G,3,FALSE)</f>
        <v>10.6</v>
      </c>
      <c r="K460">
        <f>VLOOKUP(A460,'Health Indices'!D:G,4,FALSE)</f>
        <v>29.7</v>
      </c>
      <c r="L460">
        <f t="shared" si="1"/>
        <v>0.2435089642</v>
      </c>
      <c r="M460">
        <f t="shared" si="2"/>
        <v>0.1521931026</v>
      </c>
      <c r="N460">
        <f t="shared" si="3"/>
        <v>0.06087724104</v>
      </c>
    </row>
    <row r="461" ht="15.75" hidden="1" customHeight="1">
      <c r="A461" s="5" t="s">
        <v>2891</v>
      </c>
      <c r="B461" s="6">
        <v>25419.0</v>
      </c>
      <c r="C461" s="5">
        <v>12.0</v>
      </c>
      <c r="D461" s="5">
        <v>11.0</v>
      </c>
      <c r="E461" s="5">
        <v>4.0</v>
      </c>
      <c r="F461" s="5">
        <v>1.0</v>
      </c>
      <c r="G461">
        <f>VLOOKUP(A461,'Socioeconomic factors'!B:E,2,FALSE)</f>
        <v>8.3</v>
      </c>
      <c r="H461">
        <f>VLOOKUP(A461,'Socioeconomic factors'!B:E,3,FALSE)</f>
        <v>24.6</v>
      </c>
      <c r="I461">
        <f>VLOOKUP(A461,'Socioeconomic factors'!B:E,4,FALSE)</f>
        <v>36867</v>
      </c>
      <c r="J461">
        <f>VLOOKUP(A461,'Health Indices'!D:G,3,FALSE)</f>
        <v>11</v>
      </c>
      <c r="K461">
        <f>VLOOKUP(A461,'Health Indices'!D:G,4,FALSE)</f>
        <v>30.7</v>
      </c>
      <c r="L461">
        <f t="shared" si="1"/>
        <v>0.4720878083</v>
      </c>
      <c r="M461">
        <f t="shared" si="2"/>
        <v>0.1573626028</v>
      </c>
      <c r="N461">
        <f t="shared" si="3"/>
        <v>0.03934065069</v>
      </c>
    </row>
    <row r="462" ht="15.75" hidden="1" customHeight="1">
      <c r="A462" s="5" t="s">
        <v>2893</v>
      </c>
      <c r="B462" s="6">
        <v>11623.0</v>
      </c>
      <c r="C462" s="5">
        <v>4.0</v>
      </c>
      <c r="D462" s="5">
        <v>2.0</v>
      </c>
      <c r="E462" s="5">
        <v>1.0</v>
      </c>
      <c r="F462" s="5">
        <v>0.0</v>
      </c>
      <c r="G462">
        <f>VLOOKUP(A462,'Socioeconomic factors'!B:E,2,FALSE)</f>
        <v>13.8</v>
      </c>
      <c r="H462">
        <f>VLOOKUP(A462,'Socioeconomic factors'!B:E,3,FALSE)</f>
        <v>22.7</v>
      </c>
      <c r="I462">
        <f>VLOOKUP(A462,'Socioeconomic factors'!B:E,4,FALSE)</f>
        <v>41354</v>
      </c>
      <c r="J462">
        <f>VLOOKUP(A462,'Health Indices'!D:G,3,FALSE)</f>
        <v>10.8</v>
      </c>
      <c r="K462">
        <f>VLOOKUP(A462,'Health Indices'!D:G,4,FALSE)</f>
        <v>30</v>
      </c>
      <c r="L462">
        <f t="shared" si="1"/>
        <v>0.3441452293</v>
      </c>
      <c r="M462">
        <f t="shared" si="2"/>
        <v>0.08603630732</v>
      </c>
      <c r="N462">
        <f t="shared" si="3"/>
        <v>0</v>
      </c>
    </row>
    <row r="463" ht="15.75" hidden="1" customHeight="1">
      <c r="A463" s="5" t="s">
        <v>2895</v>
      </c>
      <c r="B463" s="6">
        <v>213439.0</v>
      </c>
      <c r="C463" s="5">
        <v>152.0</v>
      </c>
      <c r="D463" s="5">
        <v>121.0</v>
      </c>
      <c r="E463" s="5">
        <v>26.0</v>
      </c>
      <c r="F463" s="5">
        <v>14.0</v>
      </c>
      <c r="G463">
        <f>VLOOKUP(A463,'Socioeconomic factors'!B:E,2,FALSE)</f>
        <v>11.7</v>
      </c>
      <c r="H463">
        <f>VLOOKUP(A463,'Socioeconomic factors'!B:E,3,FALSE)</f>
        <v>12.8</v>
      </c>
      <c r="I463">
        <f>VLOOKUP(A463,'Socioeconomic factors'!B:E,4,FALSE)</f>
        <v>60269</v>
      </c>
      <c r="J463">
        <f>VLOOKUP(A463,'Health Indices'!D:G,3,FALSE)</f>
        <v>12.7</v>
      </c>
      <c r="K463">
        <f>VLOOKUP(A463,'Health Indices'!D:G,4,FALSE)</f>
        <v>32.3</v>
      </c>
      <c r="L463">
        <f t="shared" si="1"/>
        <v>0.7121472646</v>
      </c>
      <c r="M463">
        <f t="shared" si="2"/>
        <v>0.1218146637</v>
      </c>
      <c r="N463">
        <f t="shared" si="3"/>
        <v>0.06559251121</v>
      </c>
    </row>
    <row r="464" ht="15.75" hidden="1" customHeight="1">
      <c r="A464" s="5" t="s">
        <v>2897</v>
      </c>
      <c r="B464" s="6">
        <v>149236.0</v>
      </c>
      <c r="C464" s="5">
        <v>125.0</v>
      </c>
      <c r="D464" s="5">
        <v>78.0</v>
      </c>
      <c r="E464" s="5">
        <v>14.0</v>
      </c>
      <c r="F464" s="5">
        <v>11.0</v>
      </c>
      <c r="G464">
        <f>VLOOKUP(A464,'Socioeconomic factors'!B:E,2,FALSE)</f>
        <v>10.1</v>
      </c>
      <c r="H464">
        <f>VLOOKUP(A464,'Socioeconomic factors'!B:E,3,FALSE)</f>
        <v>16.6</v>
      </c>
      <c r="I464">
        <f>VLOOKUP(A464,'Socioeconomic factors'!B:E,4,FALSE)</f>
        <v>55170</v>
      </c>
      <c r="J464">
        <f>VLOOKUP(A464,'Health Indices'!D:G,3,FALSE)</f>
        <v>10.9</v>
      </c>
      <c r="K464">
        <f>VLOOKUP(A464,'Health Indices'!D:G,4,FALSE)</f>
        <v>32.7</v>
      </c>
      <c r="L464">
        <f t="shared" si="1"/>
        <v>0.8375995068</v>
      </c>
      <c r="M464">
        <f t="shared" si="2"/>
        <v>0.09381114476</v>
      </c>
      <c r="N464">
        <f t="shared" si="3"/>
        <v>0.0737087566</v>
      </c>
    </row>
    <row r="465" ht="15.75" hidden="1" customHeight="1">
      <c r="A465" s="5" t="s">
        <v>2899</v>
      </c>
      <c r="B465" s="6">
        <v>9133.0</v>
      </c>
      <c r="C465" s="5">
        <v>4.0</v>
      </c>
      <c r="D465" s="5">
        <v>3.0</v>
      </c>
      <c r="E465" s="5">
        <v>1.0</v>
      </c>
      <c r="F465" s="5">
        <v>1.0</v>
      </c>
      <c r="G465">
        <f>VLOOKUP(A465,'Socioeconomic factors'!B:E,2,FALSE)</f>
        <v>10.9</v>
      </c>
      <c r="H465">
        <f>VLOOKUP(A465,'Socioeconomic factors'!B:E,3,FALSE)</f>
        <v>22.3</v>
      </c>
      <c r="I465">
        <f>VLOOKUP(A465,'Socioeconomic factors'!B:E,4,FALSE)</f>
        <v>36729</v>
      </c>
      <c r="J465">
        <f>VLOOKUP(A465,'Health Indices'!D:G,3,FALSE)</f>
        <v>11.6</v>
      </c>
      <c r="K465">
        <f>VLOOKUP(A465,'Health Indices'!D:G,4,FALSE)</f>
        <v>31</v>
      </c>
      <c r="L465">
        <f t="shared" si="1"/>
        <v>0.4379721888</v>
      </c>
      <c r="M465">
        <f t="shared" si="2"/>
        <v>0.1094930472</v>
      </c>
      <c r="N465">
        <f t="shared" si="3"/>
        <v>0.1094930472</v>
      </c>
    </row>
    <row r="466" ht="15.75" hidden="1" customHeight="1">
      <c r="A466" s="5" t="s">
        <v>2901</v>
      </c>
      <c r="B466" s="6">
        <v>61700.0</v>
      </c>
      <c r="C466" s="5">
        <v>34.0</v>
      </c>
      <c r="D466" s="5">
        <v>31.0</v>
      </c>
      <c r="E466" s="5">
        <v>6.0</v>
      </c>
      <c r="F466" s="5">
        <v>3.0</v>
      </c>
      <c r="G466">
        <f>VLOOKUP(A466,'Socioeconomic factors'!B:E,2,FALSE)</f>
        <v>8.4</v>
      </c>
      <c r="H466">
        <f>VLOOKUP(A466,'Socioeconomic factors'!B:E,3,FALSE)</f>
        <v>15</v>
      </c>
      <c r="I466">
        <f>VLOOKUP(A466,'Socioeconomic factors'!B:E,4,FALSE)</f>
        <v>52857</v>
      </c>
      <c r="J466">
        <f>VLOOKUP(A466,'Health Indices'!D:G,3,FALSE)</f>
        <v>10.3</v>
      </c>
      <c r="K466">
        <f>VLOOKUP(A466,'Health Indices'!D:G,4,FALSE)</f>
        <v>26.4</v>
      </c>
      <c r="L466">
        <f t="shared" si="1"/>
        <v>0.5510534846</v>
      </c>
      <c r="M466">
        <f t="shared" si="2"/>
        <v>0.09724473258</v>
      </c>
      <c r="N466">
        <f t="shared" si="3"/>
        <v>0.04862236629</v>
      </c>
    </row>
    <row r="467" ht="15.75" hidden="1" customHeight="1">
      <c r="A467" s="5" t="s">
        <v>2903</v>
      </c>
      <c r="B467" s="6">
        <v>13469.0</v>
      </c>
      <c r="C467" s="5">
        <v>3.0</v>
      </c>
      <c r="D467" s="5">
        <v>7.0</v>
      </c>
      <c r="E467" s="5">
        <v>3.0</v>
      </c>
      <c r="F467" s="5">
        <v>0.0</v>
      </c>
      <c r="G467">
        <f>VLOOKUP(A467,'Socioeconomic factors'!B:E,2,FALSE)</f>
        <v>12.4</v>
      </c>
      <c r="H467">
        <f>VLOOKUP(A467,'Socioeconomic factors'!B:E,3,FALSE)</f>
        <v>22.1</v>
      </c>
      <c r="I467">
        <f>VLOOKUP(A467,'Socioeconomic factors'!B:E,4,FALSE)</f>
        <v>42099</v>
      </c>
      <c r="J467">
        <f>VLOOKUP(A467,'Health Indices'!D:G,3,FALSE)</f>
        <v>11.3</v>
      </c>
      <c r="K467">
        <f>VLOOKUP(A467,'Health Indices'!D:G,4,FALSE)</f>
        <v>29.4</v>
      </c>
      <c r="L467">
        <f t="shared" si="1"/>
        <v>0.2227336848</v>
      </c>
      <c r="M467">
        <f t="shared" si="2"/>
        <v>0.2227336848</v>
      </c>
      <c r="N467">
        <f t="shared" si="3"/>
        <v>0</v>
      </c>
    </row>
    <row r="468" ht="15.75" hidden="1" customHeight="1">
      <c r="A468" s="5" t="s">
        <v>2905</v>
      </c>
      <c r="B468" s="6">
        <v>14853.0</v>
      </c>
      <c r="C468" s="5">
        <v>8.0</v>
      </c>
      <c r="D468" s="5">
        <v>4.0</v>
      </c>
      <c r="E468" s="5">
        <v>4.0</v>
      </c>
      <c r="F468" s="5">
        <v>0.0</v>
      </c>
      <c r="G468">
        <f>VLOOKUP(A468,'Socioeconomic factors'!B:E,2,FALSE)</f>
        <v>9.8</v>
      </c>
      <c r="H468">
        <f>VLOOKUP(A468,'Socioeconomic factors'!B:E,3,FALSE)</f>
        <v>24.5</v>
      </c>
      <c r="I468">
        <f>VLOOKUP(A468,'Socioeconomic factors'!B:E,4,FALSE)</f>
        <v>36707</v>
      </c>
      <c r="J468">
        <f>VLOOKUP(A468,'Health Indices'!D:G,3,FALSE)</f>
        <v>11.4</v>
      </c>
      <c r="K468">
        <f>VLOOKUP(A468,'Health Indices'!D:G,4,FALSE)</f>
        <v>30.4</v>
      </c>
      <c r="L468">
        <f t="shared" si="1"/>
        <v>0.5386117283</v>
      </c>
      <c r="M468">
        <f t="shared" si="2"/>
        <v>0.2693058641</v>
      </c>
      <c r="N468">
        <f t="shared" si="3"/>
        <v>0</v>
      </c>
    </row>
    <row r="469" ht="15.75" hidden="1" customHeight="1">
      <c r="A469" s="5" t="s">
        <v>2907</v>
      </c>
      <c r="B469" s="6">
        <v>16261.0</v>
      </c>
      <c r="C469" s="5">
        <v>11.0</v>
      </c>
      <c r="D469" s="5">
        <v>7.0</v>
      </c>
      <c r="E469" s="5">
        <v>6.0</v>
      </c>
      <c r="F469" s="5">
        <v>0.0</v>
      </c>
      <c r="G469">
        <f>VLOOKUP(A469,'Socioeconomic factors'!B:E,2,FALSE)</f>
        <v>18.2</v>
      </c>
      <c r="H469">
        <f>VLOOKUP(A469,'Socioeconomic factors'!B:E,3,FALSE)</f>
        <v>31.8</v>
      </c>
      <c r="I469">
        <f>VLOOKUP(A469,'Socioeconomic factors'!B:E,4,FALSE)</f>
        <v>26796</v>
      </c>
      <c r="J469">
        <f>VLOOKUP(A469,'Health Indices'!D:G,3,FALSE)</f>
        <v>14.1</v>
      </c>
      <c r="K469">
        <f>VLOOKUP(A469,'Health Indices'!D:G,4,FALSE)</f>
        <v>34.4</v>
      </c>
      <c r="L469">
        <f t="shared" si="1"/>
        <v>0.676465162</v>
      </c>
      <c r="M469">
        <f t="shared" si="2"/>
        <v>0.3689809975</v>
      </c>
      <c r="N469">
        <f t="shared" si="3"/>
        <v>0</v>
      </c>
    </row>
    <row r="470" ht="15.75" hidden="1" customHeight="1">
      <c r="A470" s="5" t="s">
        <v>2909</v>
      </c>
      <c r="B470" s="6">
        <v>9091.0</v>
      </c>
      <c r="C470" s="5">
        <v>6.0</v>
      </c>
      <c r="D470" s="5">
        <v>3.0</v>
      </c>
      <c r="E470" s="5">
        <v>1.0</v>
      </c>
      <c r="F470" s="5">
        <v>0.0</v>
      </c>
      <c r="G470">
        <f>VLOOKUP(A470,'Socioeconomic factors'!B:E,2,FALSE)</f>
        <v>10.7</v>
      </c>
      <c r="H470">
        <f>VLOOKUP(A470,'Socioeconomic factors'!B:E,3,FALSE)</f>
        <v>29.8</v>
      </c>
      <c r="I470">
        <f>VLOOKUP(A470,'Socioeconomic factors'!B:E,4,FALSE)</f>
        <v>28910</v>
      </c>
      <c r="J470">
        <f>VLOOKUP(A470,'Health Indices'!D:G,3,FALSE)</f>
        <v>11.6</v>
      </c>
      <c r="K470">
        <f>VLOOKUP(A470,'Health Indices'!D:G,4,FALSE)</f>
        <v>30.8</v>
      </c>
      <c r="L470">
        <f t="shared" si="1"/>
        <v>0.6599934001</v>
      </c>
      <c r="M470">
        <f t="shared" si="2"/>
        <v>0.1099989</v>
      </c>
      <c r="N470">
        <f t="shared" si="3"/>
        <v>0</v>
      </c>
    </row>
    <row r="471" ht="15.75" hidden="1" customHeight="1">
      <c r="A471" s="5" t="s">
        <v>2911</v>
      </c>
      <c r="B471" s="6">
        <v>9685.0</v>
      </c>
      <c r="C471" s="5">
        <v>6.0</v>
      </c>
      <c r="D471" s="5">
        <v>2.0</v>
      </c>
      <c r="E471" s="5">
        <v>2.0</v>
      </c>
      <c r="F471" s="5">
        <v>0.0</v>
      </c>
      <c r="G471">
        <f>VLOOKUP(A471,'Socioeconomic factors'!B:E,2,FALSE)</f>
        <v>9.4</v>
      </c>
      <c r="H471">
        <f>VLOOKUP(A471,'Socioeconomic factors'!B:E,3,FALSE)</f>
        <v>22.3</v>
      </c>
      <c r="I471">
        <f>VLOOKUP(A471,'Socioeconomic factors'!B:E,4,FALSE)</f>
        <v>36466</v>
      </c>
      <c r="J471">
        <f>VLOOKUP(A471,'Health Indices'!D:G,3,FALSE)</f>
        <v>11.7</v>
      </c>
      <c r="K471">
        <f>VLOOKUP(A471,'Health Indices'!D:G,4,FALSE)</f>
        <v>33.5</v>
      </c>
      <c r="L471">
        <f t="shared" si="1"/>
        <v>0.6195147135</v>
      </c>
      <c r="M471">
        <f t="shared" si="2"/>
        <v>0.2065049045</v>
      </c>
      <c r="N471">
        <f t="shared" si="3"/>
        <v>0</v>
      </c>
    </row>
    <row r="472" ht="15.75" hidden="1" customHeight="1">
      <c r="A472" s="5" t="s">
        <v>2913</v>
      </c>
      <c r="B472" s="6">
        <v>28811.0</v>
      </c>
      <c r="C472" s="5">
        <v>7.0</v>
      </c>
      <c r="D472" s="5">
        <v>14.0</v>
      </c>
      <c r="E472" s="5">
        <v>2.0</v>
      </c>
      <c r="F472" s="5">
        <v>2.0</v>
      </c>
      <c r="G472">
        <f>VLOOKUP(A472,'Socioeconomic factors'!B:E,2,FALSE)</f>
        <v>9.8</v>
      </c>
      <c r="H472">
        <f>VLOOKUP(A472,'Socioeconomic factors'!B:E,3,FALSE)</f>
        <v>15.5</v>
      </c>
      <c r="I472">
        <f>VLOOKUP(A472,'Socioeconomic factors'!B:E,4,FALSE)</f>
        <v>54512</v>
      </c>
      <c r="J472">
        <f>VLOOKUP(A472,'Health Indices'!D:G,3,FALSE)</f>
        <v>11.5</v>
      </c>
      <c r="K472">
        <f>VLOOKUP(A472,'Health Indices'!D:G,4,FALSE)</f>
        <v>31.7</v>
      </c>
      <c r="L472">
        <f t="shared" si="1"/>
        <v>0.2429627573</v>
      </c>
      <c r="M472">
        <f t="shared" si="2"/>
        <v>0.06941793065</v>
      </c>
      <c r="N472">
        <f t="shared" si="3"/>
        <v>0.06941793065</v>
      </c>
    </row>
    <row r="473" ht="15.75" hidden="1" customHeight="1">
      <c r="A473" s="5" t="s">
        <v>2915</v>
      </c>
      <c r="B473" s="6">
        <v>18223.0</v>
      </c>
      <c r="C473" s="5">
        <v>8.0</v>
      </c>
      <c r="D473" s="5">
        <v>9.0</v>
      </c>
      <c r="E473" s="5">
        <v>4.0</v>
      </c>
      <c r="F473" s="5">
        <v>1.0</v>
      </c>
      <c r="G473">
        <f>VLOOKUP(A473,'Socioeconomic factors'!B:E,2,FALSE)</f>
        <v>16</v>
      </c>
      <c r="H473">
        <f>VLOOKUP(A473,'Socioeconomic factors'!B:E,3,FALSE)</f>
        <v>19.9</v>
      </c>
      <c r="I473">
        <f>VLOOKUP(A473,'Socioeconomic factors'!B:E,4,FALSE)</f>
        <v>41038</v>
      </c>
      <c r="J473">
        <f>VLOOKUP(A473,'Health Indices'!D:G,3,FALSE)</f>
        <v>10.7</v>
      </c>
      <c r="K473">
        <f>VLOOKUP(A473,'Health Indices'!D:G,4,FALSE)</f>
        <v>29.8</v>
      </c>
      <c r="L473">
        <f t="shared" si="1"/>
        <v>0.4390056522</v>
      </c>
      <c r="M473">
        <f t="shared" si="2"/>
        <v>0.2195028261</v>
      </c>
      <c r="N473">
        <f t="shared" si="3"/>
        <v>0.05487570652</v>
      </c>
    </row>
    <row r="474" ht="15.75" hidden="1" customHeight="1">
      <c r="A474" s="5" t="s">
        <v>2917</v>
      </c>
      <c r="B474" s="6">
        <v>10346.0</v>
      </c>
      <c r="C474" s="5">
        <v>4.0</v>
      </c>
      <c r="D474" s="5">
        <v>5.0</v>
      </c>
      <c r="E474" s="5">
        <v>1.0</v>
      </c>
      <c r="F474" s="5">
        <v>0.0</v>
      </c>
      <c r="G474">
        <f>VLOOKUP(A474,'Socioeconomic factors'!B:E,2,FALSE)</f>
        <v>13.1</v>
      </c>
      <c r="H474">
        <f>VLOOKUP(A474,'Socioeconomic factors'!B:E,3,FALSE)</f>
        <v>30.6</v>
      </c>
      <c r="I474">
        <f>VLOOKUP(A474,'Socioeconomic factors'!B:E,4,FALSE)</f>
        <v>36904</v>
      </c>
      <c r="J474">
        <f>VLOOKUP(A474,'Health Indices'!D:G,3,FALSE)</f>
        <v>12</v>
      </c>
      <c r="K474">
        <f>VLOOKUP(A474,'Health Indices'!D:G,4,FALSE)</f>
        <v>32.7</v>
      </c>
      <c r="L474">
        <f t="shared" si="1"/>
        <v>0.3866228494</v>
      </c>
      <c r="M474">
        <f t="shared" si="2"/>
        <v>0.09665571235</v>
      </c>
      <c r="N474">
        <f t="shared" si="3"/>
        <v>0</v>
      </c>
    </row>
    <row r="475" ht="15.75" hidden="1" customHeight="1">
      <c r="A475" s="5" t="s">
        <v>2919</v>
      </c>
      <c r="B475" s="6">
        <v>47814.0</v>
      </c>
      <c r="C475" s="5">
        <v>39.0</v>
      </c>
      <c r="D475" s="5">
        <v>35.0</v>
      </c>
      <c r="E475" s="5">
        <v>9.0</v>
      </c>
      <c r="F475" s="5">
        <v>4.0</v>
      </c>
      <c r="G475">
        <f>VLOOKUP(A475,'Socioeconomic factors'!B:E,2,FALSE)</f>
        <v>6.9</v>
      </c>
      <c r="H475">
        <f>VLOOKUP(A475,'Socioeconomic factors'!B:E,3,FALSE)</f>
        <v>25.7</v>
      </c>
      <c r="I475">
        <f>VLOOKUP(A475,'Socioeconomic factors'!B:E,4,FALSE)</f>
        <v>33487</v>
      </c>
      <c r="J475">
        <f>VLOOKUP(A475,'Health Indices'!D:G,3,FALSE)</f>
        <v>12.1</v>
      </c>
      <c r="K475">
        <f>VLOOKUP(A475,'Health Indices'!D:G,4,FALSE)</f>
        <v>38.1</v>
      </c>
      <c r="L475">
        <f t="shared" si="1"/>
        <v>0.8156606852</v>
      </c>
      <c r="M475">
        <f t="shared" si="2"/>
        <v>0.1882293889</v>
      </c>
      <c r="N475">
        <f t="shared" si="3"/>
        <v>0.08365750617</v>
      </c>
    </row>
    <row r="476" ht="15.75" hidden="1" customHeight="1">
      <c r="A476" s="5" t="s">
        <v>2921</v>
      </c>
      <c r="B476" s="6">
        <v>29216.0</v>
      </c>
      <c r="C476" s="5">
        <v>13.0</v>
      </c>
      <c r="D476" s="5">
        <v>7.0</v>
      </c>
      <c r="E476" s="5">
        <v>6.0</v>
      </c>
      <c r="F476" s="5">
        <v>0.0</v>
      </c>
      <c r="G476">
        <f>VLOOKUP(A476,'Socioeconomic factors'!B:E,2,FALSE)</f>
        <v>7.8</v>
      </c>
      <c r="H476">
        <f>VLOOKUP(A476,'Socioeconomic factors'!B:E,3,FALSE)</f>
        <v>11.9</v>
      </c>
      <c r="I476">
        <f>VLOOKUP(A476,'Socioeconomic factors'!B:E,4,FALSE)</f>
        <v>60667</v>
      </c>
      <c r="J476">
        <f>VLOOKUP(A476,'Health Indices'!D:G,3,FALSE)</f>
        <v>11.3</v>
      </c>
      <c r="K476">
        <f>VLOOKUP(A476,'Health Indices'!D:G,4,FALSE)</f>
        <v>32.6</v>
      </c>
      <c r="L476">
        <f t="shared" si="1"/>
        <v>0.4449616648</v>
      </c>
      <c r="M476">
        <f t="shared" si="2"/>
        <v>0.2053669222</v>
      </c>
      <c r="N476">
        <f t="shared" si="3"/>
        <v>0</v>
      </c>
    </row>
    <row r="477" ht="15.75" hidden="1" customHeight="1">
      <c r="A477" s="5" t="s">
        <v>2923</v>
      </c>
      <c r="B477" s="6">
        <v>65153.0</v>
      </c>
      <c r="C477" s="5">
        <v>43.0</v>
      </c>
      <c r="D477" s="5">
        <v>27.0</v>
      </c>
      <c r="E477" s="5">
        <v>6.0</v>
      </c>
      <c r="F477" s="5">
        <v>2.0</v>
      </c>
      <c r="G477">
        <f>VLOOKUP(A477,'Socioeconomic factors'!B:E,2,FALSE)</f>
        <v>13.4</v>
      </c>
      <c r="H477">
        <f>VLOOKUP(A477,'Socioeconomic factors'!B:E,3,FALSE)</f>
        <v>18.2</v>
      </c>
      <c r="I477">
        <f>VLOOKUP(A477,'Socioeconomic factors'!B:E,4,FALSE)</f>
        <v>43209</v>
      </c>
      <c r="J477">
        <f>VLOOKUP(A477,'Health Indices'!D:G,3,FALSE)</f>
        <v>11.7</v>
      </c>
      <c r="K477">
        <f>VLOOKUP(A477,'Health Indices'!D:G,4,FALSE)</f>
        <v>36.2</v>
      </c>
      <c r="L477">
        <f t="shared" si="1"/>
        <v>0.6599849585</v>
      </c>
      <c r="M477">
        <f t="shared" si="2"/>
        <v>0.09209092444</v>
      </c>
      <c r="N477">
        <f t="shared" si="3"/>
        <v>0.03069697481</v>
      </c>
    </row>
    <row r="478" ht="15.75" hidden="1" customHeight="1">
      <c r="A478" s="5" t="s">
        <v>2925</v>
      </c>
      <c r="B478" s="6">
        <v>7589.0</v>
      </c>
      <c r="C478" s="5">
        <v>3.0</v>
      </c>
      <c r="D478" s="5">
        <v>5.0</v>
      </c>
      <c r="E478" s="5">
        <v>1.0</v>
      </c>
      <c r="F478" s="5">
        <v>0.0</v>
      </c>
      <c r="G478">
        <f>VLOOKUP(A478,'Socioeconomic factors'!B:E,2,FALSE)</f>
        <v>11.1</v>
      </c>
      <c r="H478">
        <f>VLOOKUP(A478,'Socioeconomic factors'!B:E,3,FALSE)</f>
        <v>24.3</v>
      </c>
      <c r="I478">
        <f>VLOOKUP(A478,'Socioeconomic factors'!B:E,4,FALSE)</f>
        <v>34596</v>
      </c>
      <c r="J478">
        <f>VLOOKUP(A478,'Health Indices'!D:G,3,FALSE)</f>
        <v>11.8</v>
      </c>
      <c r="K478">
        <f>VLOOKUP(A478,'Health Indices'!D:G,4,FALSE)</f>
        <v>29.3</v>
      </c>
      <c r="L478">
        <f t="shared" si="1"/>
        <v>0.3953089999</v>
      </c>
      <c r="M478">
        <f t="shared" si="2"/>
        <v>0.1317696666</v>
      </c>
      <c r="N478">
        <f t="shared" si="3"/>
        <v>0</v>
      </c>
    </row>
    <row r="479" ht="15.75" hidden="1" customHeight="1">
      <c r="A479" s="5" t="s">
        <v>2927</v>
      </c>
      <c r="B479" s="6">
        <v>17172.0</v>
      </c>
      <c r="C479" s="5">
        <v>3.0</v>
      </c>
      <c r="D479" s="5">
        <v>2.0</v>
      </c>
      <c r="E479" s="5">
        <v>1.0</v>
      </c>
      <c r="F479" s="5">
        <v>0.0</v>
      </c>
      <c r="G479">
        <f>VLOOKUP(A479,'Socioeconomic factors'!B:E,2,FALSE)</f>
        <v>16.2</v>
      </c>
      <c r="H479">
        <f>VLOOKUP(A479,'Socioeconomic factors'!B:E,3,FALSE)</f>
        <v>18.5</v>
      </c>
      <c r="I479">
        <f>VLOOKUP(A479,'Socioeconomic factors'!B:E,4,FALSE)</f>
        <v>49317</v>
      </c>
      <c r="J479">
        <f>VLOOKUP(A479,'Health Indices'!D:G,3,FALSE)</f>
        <v>11.2</v>
      </c>
      <c r="K479">
        <f>VLOOKUP(A479,'Health Indices'!D:G,4,FALSE)</f>
        <v>33.6</v>
      </c>
      <c r="L479">
        <f t="shared" si="1"/>
        <v>0.1747030049</v>
      </c>
      <c r="M479">
        <f t="shared" si="2"/>
        <v>0.05823433496</v>
      </c>
      <c r="N479">
        <f t="shared" si="3"/>
        <v>0</v>
      </c>
    </row>
    <row r="480" ht="15.75" hidden="1" customHeight="1">
      <c r="A480" s="5" t="s">
        <v>2929</v>
      </c>
      <c r="B480" s="6">
        <v>113838.0</v>
      </c>
      <c r="C480" s="5">
        <v>109.0</v>
      </c>
      <c r="D480" s="5">
        <v>86.0</v>
      </c>
      <c r="E480" s="5">
        <v>13.0</v>
      </c>
      <c r="F480" s="5">
        <v>9.0</v>
      </c>
      <c r="G480">
        <f>VLOOKUP(A480,'Socioeconomic factors'!B:E,2,FALSE)</f>
        <v>13.1</v>
      </c>
      <c r="H480">
        <f>VLOOKUP(A480,'Socioeconomic factors'!B:E,3,FALSE)</f>
        <v>25.3</v>
      </c>
      <c r="I480">
        <f>VLOOKUP(A480,'Socioeconomic factors'!B:E,4,FALSE)</f>
        <v>37248</v>
      </c>
      <c r="J480">
        <f>VLOOKUP(A480,'Health Indices'!D:G,3,FALSE)</f>
        <v>12.6</v>
      </c>
      <c r="K480">
        <f>VLOOKUP(A480,'Health Indices'!D:G,4,FALSE)</f>
        <v>34.4</v>
      </c>
      <c r="L480">
        <f t="shared" si="1"/>
        <v>0.9575010102</v>
      </c>
      <c r="M480">
        <f t="shared" si="2"/>
        <v>0.1141973682</v>
      </c>
      <c r="N480">
        <f t="shared" si="3"/>
        <v>0.07905971644</v>
      </c>
    </row>
    <row r="481" ht="15.75" hidden="1" customHeight="1">
      <c r="A481" s="5" t="s">
        <v>2931</v>
      </c>
      <c r="B481" s="6">
        <v>31149.0</v>
      </c>
      <c r="C481" s="5">
        <v>27.0</v>
      </c>
      <c r="D481" s="5">
        <v>23.0</v>
      </c>
      <c r="E481" s="5">
        <v>3.0</v>
      </c>
      <c r="F481" s="5">
        <v>2.0</v>
      </c>
      <c r="G481">
        <f>VLOOKUP(A481,'Socioeconomic factors'!B:E,2,FALSE)</f>
        <v>10</v>
      </c>
      <c r="H481">
        <f>VLOOKUP(A481,'Socioeconomic factors'!B:E,3,FALSE)</f>
        <v>20.1</v>
      </c>
      <c r="I481">
        <f>VLOOKUP(A481,'Socioeconomic factors'!B:E,4,FALSE)</f>
        <v>42764</v>
      </c>
      <c r="J481">
        <f>VLOOKUP(A481,'Health Indices'!D:G,3,FALSE)</f>
        <v>10.3</v>
      </c>
      <c r="K481">
        <f>VLOOKUP(A481,'Health Indices'!D:G,4,FALSE)</f>
        <v>31.3</v>
      </c>
      <c r="L481">
        <f t="shared" si="1"/>
        <v>0.8668015025</v>
      </c>
      <c r="M481">
        <f t="shared" si="2"/>
        <v>0.09631127805</v>
      </c>
      <c r="N481">
        <f t="shared" si="3"/>
        <v>0.0642075187</v>
      </c>
    </row>
    <row r="482" ht="15.75" hidden="1" customHeight="1">
      <c r="A482" s="5" t="s">
        <v>8992</v>
      </c>
      <c r="B482" s="6">
        <v>21558.0</v>
      </c>
      <c r="C482" s="5">
        <v>15.0</v>
      </c>
      <c r="D482" s="5">
        <v>13.0</v>
      </c>
      <c r="E482" s="5">
        <v>4.0</v>
      </c>
      <c r="F482" s="5">
        <v>0.0</v>
      </c>
      <c r="G482">
        <f>VLOOKUP(A482,'Socioeconomic factors'!B:E,2,FALSE)</f>
        <v>10.9</v>
      </c>
      <c r="H482">
        <f>VLOOKUP(A482,'Socioeconomic factors'!B:E,3,FALSE)</f>
        <v>23.3</v>
      </c>
      <c r="I482">
        <f>VLOOKUP(A482,'Socioeconomic factors'!B:E,4,FALSE)</f>
        <v>37899</v>
      </c>
      <c r="J482">
        <f>VLOOKUP(A482,'Health Indices'!D:G,3,FALSE)</f>
        <v>14.4</v>
      </c>
      <c r="K482">
        <f>VLOOKUP(A482,'Health Indices'!D:G,4,FALSE)</f>
        <v>32.4</v>
      </c>
      <c r="L482">
        <f t="shared" si="1"/>
        <v>0.6957973838</v>
      </c>
      <c r="M482">
        <f t="shared" si="2"/>
        <v>0.185545969</v>
      </c>
      <c r="N482">
        <f t="shared" si="3"/>
        <v>0</v>
      </c>
    </row>
    <row r="483" ht="15.75" hidden="1" customHeight="1">
      <c r="A483" s="5" t="s">
        <v>8994</v>
      </c>
      <c r="B483" s="6">
        <v>14007.0</v>
      </c>
      <c r="C483" s="5">
        <v>10.0</v>
      </c>
      <c r="D483" s="5">
        <v>14.0</v>
      </c>
      <c r="E483" s="5">
        <v>2.0</v>
      </c>
      <c r="F483" s="5">
        <v>0.0</v>
      </c>
      <c r="G483">
        <f>VLOOKUP(A483,'Socioeconomic factors'!B:E,2,FALSE)</f>
        <v>10.5</v>
      </c>
      <c r="H483">
        <f>VLOOKUP(A483,'Socioeconomic factors'!B:E,3,FALSE)</f>
        <v>18.1</v>
      </c>
      <c r="I483">
        <f>VLOOKUP(A483,'Socioeconomic factors'!B:E,4,FALSE)</f>
        <v>45216</v>
      </c>
      <c r="J483">
        <f>VLOOKUP(A483,'Health Indices'!D:G,3,FALSE)</f>
        <v>12.2</v>
      </c>
      <c r="K483">
        <f>VLOOKUP(A483,'Health Indices'!D:G,4,FALSE)</f>
        <v>31.9</v>
      </c>
      <c r="L483">
        <f t="shared" si="1"/>
        <v>0.7139287499</v>
      </c>
      <c r="M483">
        <f t="shared" si="2"/>
        <v>0.14278575</v>
      </c>
      <c r="N483">
        <f t="shared" si="3"/>
        <v>0</v>
      </c>
    </row>
    <row r="484" ht="15.75" hidden="1" customHeight="1">
      <c r="A484" s="5" t="s">
        <v>2933</v>
      </c>
      <c r="B484" s="6">
        <v>13819.0</v>
      </c>
      <c r="C484" s="5">
        <v>7.0</v>
      </c>
      <c r="D484" s="5">
        <v>2.0</v>
      </c>
      <c r="E484" s="5">
        <v>4.0</v>
      </c>
      <c r="F484" s="5">
        <v>0.0</v>
      </c>
      <c r="G484">
        <f>VLOOKUP(A484,'Socioeconomic factors'!B:E,2,FALSE)</f>
        <v>17.6</v>
      </c>
      <c r="H484">
        <f>VLOOKUP(A484,'Socioeconomic factors'!B:E,3,FALSE)</f>
        <v>29.6</v>
      </c>
      <c r="I484">
        <f>VLOOKUP(A484,'Socioeconomic factors'!B:E,4,FALSE)</f>
        <v>29295</v>
      </c>
      <c r="J484">
        <f>VLOOKUP(A484,'Health Indices'!D:G,3,FALSE)</f>
        <v>13.9</v>
      </c>
      <c r="K484">
        <f>VLOOKUP(A484,'Health Indices'!D:G,4,FALSE)</f>
        <v>36.7</v>
      </c>
      <c r="L484">
        <f t="shared" si="1"/>
        <v>0.5065489543</v>
      </c>
      <c r="M484">
        <f t="shared" si="2"/>
        <v>0.2894565453</v>
      </c>
      <c r="N484">
        <f t="shared" si="3"/>
        <v>0</v>
      </c>
    </row>
    <row r="485" ht="15.75" hidden="1" customHeight="1">
      <c r="A485" s="5" t="s">
        <v>2935</v>
      </c>
      <c r="B485" s="6">
        <v>28366.0</v>
      </c>
      <c r="C485" s="5">
        <v>10.0</v>
      </c>
      <c r="D485" s="5">
        <v>5.0</v>
      </c>
      <c r="E485" s="5">
        <v>4.0</v>
      </c>
      <c r="F485" s="5">
        <v>0.0</v>
      </c>
      <c r="G485">
        <f>VLOOKUP(A485,'Socioeconomic factors'!B:E,2,FALSE)</f>
        <v>7.9</v>
      </c>
      <c r="H485">
        <f>VLOOKUP(A485,'Socioeconomic factors'!B:E,3,FALSE)</f>
        <v>18.5</v>
      </c>
      <c r="I485">
        <f>VLOOKUP(A485,'Socioeconomic factors'!B:E,4,FALSE)</f>
        <v>43746</v>
      </c>
      <c r="J485">
        <f>VLOOKUP(A485,'Health Indices'!D:G,3,FALSE)</f>
        <v>11.2</v>
      </c>
      <c r="K485">
        <f>VLOOKUP(A485,'Health Indices'!D:G,4,FALSE)</f>
        <v>34.5</v>
      </c>
      <c r="L485">
        <f t="shared" si="1"/>
        <v>0.3525347247</v>
      </c>
      <c r="M485">
        <f t="shared" si="2"/>
        <v>0.1410138899</v>
      </c>
      <c r="N485">
        <f t="shared" si="3"/>
        <v>0</v>
      </c>
    </row>
    <row r="486" ht="15.75" hidden="1" customHeight="1">
      <c r="A486" s="5" t="s">
        <v>2937</v>
      </c>
      <c r="B486" s="6">
        <v>8693.0</v>
      </c>
      <c r="C486" s="5">
        <v>4.0</v>
      </c>
      <c r="D486" s="5">
        <v>2.0</v>
      </c>
      <c r="E486" s="5">
        <v>2.0</v>
      </c>
      <c r="F486" s="5">
        <v>0.0</v>
      </c>
      <c r="G486">
        <f>VLOOKUP(A486,'Socioeconomic factors'!B:E,2,FALSE)</f>
        <v>11.9</v>
      </c>
      <c r="H486">
        <f>VLOOKUP(A486,'Socioeconomic factors'!B:E,3,FALSE)</f>
        <v>18.6</v>
      </c>
      <c r="I486">
        <f>VLOOKUP(A486,'Socioeconomic factors'!B:E,4,FALSE)</f>
        <v>36271</v>
      </c>
      <c r="J486">
        <f>VLOOKUP(A486,'Health Indices'!D:G,3,FALSE)</f>
        <v>12.3</v>
      </c>
      <c r="K486">
        <f>VLOOKUP(A486,'Health Indices'!D:G,4,FALSE)</f>
        <v>31.3</v>
      </c>
      <c r="L486">
        <f t="shared" si="1"/>
        <v>0.4601403428</v>
      </c>
      <c r="M486">
        <f t="shared" si="2"/>
        <v>0.2300701714</v>
      </c>
      <c r="N486">
        <f t="shared" si="3"/>
        <v>0</v>
      </c>
    </row>
    <row r="487" ht="15.75" hidden="1" customHeight="1">
      <c r="A487" s="5" t="s">
        <v>2945</v>
      </c>
      <c r="B487" s="6">
        <v>21192.0</v>
      </c>
      <c r="C487" s="5">
        <v>10.0</v>
      </c>
      <c r="D487" s="5">
        <v>13.0</v>
      </c>
      <c r="E487" s="5">
        <v>8.0</v>
      </c>
      <c r="F487" s="5">
        <v>0.0</v>
      </c>
      <c r="G487">
        <f>VLOOKUP(A487,'Socioeconomic factors'!B:E,2,FALSE)</f>
        <v>15.2</v>
      </c>
      <c r="H487">
        <f>VLOOKUP(A487,'Socioeconomic factors'!B:E,3,FALSE)</f>
        <v>22.9</v>
      </c>
      <c r="I487">
        <f>VLOOKUP(A487,'Socioeconomic factors'!B:E,4,FALSE)</f>
        <v>36606</v>
      </c>
      <c r="J487">
        <f>VLOOKUP(A487,'Health Indices'!D:G,3,FALSE)</f>
        <v>13</v>
      </c>
      <c r="K487">
        <f>VLOOKUP(A487,'Health Indices'!D:G,4,FALSE)</f>
        <v>34.5</v>
      </c>
      <c r="L487">
        <f t="shared" si="1"/>
        <v>0.4718761797</v>
      </c>
      <c r="M487">
        <f t="shared" si="2"/>
        <v>0.3775009438</v>
      </c>
      <c r="N487">
        <f t="shared" si="3"/>
        <v>0</v>
      </c>
    </row>
    <row r="488" ht="15.75" hidden="1" customHeight="1">
      <c r="A488" s="5" t="s">
        <v>2947</v>
      </c>
      <c r="B488" s="6">
        <v>5925.0</v>
      </c>
      <c r="C488" s="5">
        <v>1.0</v>
      </c>
      <c r="D488" s="5">
        <v>4.0</v>
      </c>
      <c r="E488" s="5">
        <v>2.0</v>
      </c>
      <c r="F488" s="5">
        <v>0.0</v>
      </c>
      <c r="G488">
        <f>VLOOKUP(A488,'Socioeconomic factors'!B:E,2,FALSE)</f>
        <v>9.9</v>
      </c>
      <c r="H488">
        <f>VLOOKUP(A488,'Socioeconomic factors'!B:E,3,FALSE)</f>
        <v>26.2</v>
      </c>
      <c r="I488">
        <f>VLOOKUP(A488,'Socioeconomic factors'!B:E,4,FALSE)</f>
        <v>33224</v>
      </c>
      <c r="J488">
        <f>VLOOKUP(A488,'Health Indices'!D:G,3,FALSE)</f>
        <v>10.6</v>
      </c>
      <c r="K488">
        <f>VLOOKUP(A488,'Health Indices'!D:G,4,FALSE)</f>
        <v>28.7</v>
      </c>
      <c r="L488">
        <f t="shared" si="1"/>
        <v>0.1687763713</v>
      </c>
      <c r="M488">
        <f t="shared" si="2"/>
        <v>0.3375527426</v>
      </c>
      <c r="N488">
        <f t="shared" si="3"/>
        <v>0</v>
      </c>
    </row>
    <row r="489" ht="15.75" hidden="1" customHeight="1">
      <c r="A489" s="5" t="s">
        <v>2949</v>
      </c>
      <c r="B489" s="6">
        <v>22774.0</v>
      </c>
      <c r="C489" s="5">
        <v>15.0</v>
      </c>
      <c r="D489" s="5">
        <v>9.0</v>
      </c>
      <c r="E489" s="5">
        <v>8.0</v>
      </c>
      <c r="F489" s="5">
        <v>2.0</v>
      </c>
      <c r="G489">
        <f>VLOOKUP(A489,'Socioeconomic factors'!B:E,2,FALSE)</f>
        <v>11.6</v>
      </c>
      <c r="H489">
        <f>VLOOKUP(A489,'Socioeconomic factors'!B:E,3,FALSE)</f>
        <v>30.4</v>
      </c>
      <c r="I489">
        <f>VLOOKUP(A489,'Socioeconomic factors'!B:E,4,FALSE)</f>
        <v>31101</v>
      </c>
      <c r="J489">
        <f>VLOOKUP(A489,'Health Indices'!D:G,3,FALSE)</f>
        <v>13.3</v>
      </c>
      <c r="K489">
        <f>VLOOKUP(A489,'Health Indices'!D:G,4,FALSE)</f>
        <v>33.2</v>
      </c>
      <c r="L489">
        <f t="shared" si="1"/>
        <v>0.6586458242</v>
      </c>
      <c r="M489">
        <f t="shared" si="2"/>
        <v>0.3512777729</v>
      </c>
      <c r="N489">
        <f t="shared" si="3"/>
        <v>0.08781944322</v>
      </c>
    </row>
    <row r="490" ht="15.75" hidden="1" customHeight="1">
      <c r="A490" s="5" t="s">
        <v>2951</v>
      </c>
      <c r="B490" s="6">
        <v>27075.0</v>
      </c>
      <c r="C490" s="5">
        <v>13.0</v>
      </c>
      <c r="D490" s="5">
        <v>13.0</v>
      </c>
      <c r="E490" s="5">
        <v>3.0</v>
      </c>
      <c r="F490" s="5">
        <v>3.0</v>
      </c>
      <c r="G490">
        <f>VLOOKUP(A490,'Socioeconomic factors'!B:E,2,FALSE)</f>
        <v>10.5</v>
      </c>
      <c r="H490">
        <f>VLOOKUP(A490,'Socioeconomic factors'!B:E,3,FALSE)</f>
        <v>13.4</v>
      </c>
      <c r="I490">
        <f>VLOOKUP(A490,'Socioeconomic factors'!B:E,4,FALSE)</f>
        <v>47815</v>
      </c>
      <c r="J490">
        <f>VLOOKUP(A490,'Health Indices'!D:G,3,FALSE)</f>
        <v>11.9</v>
      </c>
      <c r="K490">
        <f>VLOOKUP(A490,'Health Indices'!D:G,4,FALSE)</f>
        <v>29.8</v>
      </c>
      <c r="L490">
        <f t="shared" si="1"/>
        <v>0.4801477378</v>
      </c>
      <c r="M490">
        <f t="shared" si="2"/>
        <v>0.1108033241</v>
      </c>
      <c r="N490">
        <f t="shared" si="3"/>
        <v>0.1108033241</v>
      </c>
    </row>
    <row r="491" ht="15.75" hidden="1" customHeight="1">
      <c r="A491" s="5" t="s">
        <v>2953</v>
      </c>
      <c r="B491" s="6">
        <v>8997.0</v>
      </c>
      <c r="C491" s="5">
        <v>4.0</v>
      </c>
      <c r="D491" s="5">
        <v>1.0</v>
      </c>
      <c r="E491" s="5">
        <v>1.0</v>
      </c>
      <c r="F491" s="5">
        <v>0.0</v>
      </c>
      <c r="G491">
        <f>VLOOKUP(A491,'Socioeconomic factors'!B:E,2,FALSE)</f>
        <v>6.2</v>
      </c>
      <c r="H491">
        <f>VLOOKUP(A491,'Socioeconomic factors'!B:E,3,FALSE)</f>
        <v>24.7</v>
      </c>
      <c r="I491">
        <f>VLOOKUP(A491,'Socioeconomic factors'!B:E,4,FALSE)</f>
        <v>34653</v>
      </c>
      <c r="J491">
        <f>VLOOKUP(A491,'Health Indices'!D:G,3,FALSE)</f>
        <v>11.1</v>
      </c>
      <c r="K491">
        <f>VLOOKUP(A491,'Health Indices'!D:G,4,FALSE)</f>
        <v>34.6</v>
      </c>
      <c r="L491">
        <f t="shared" si="1"/>
        <v>0.444592642</v>
      </c>
      <c r="M491">
        <f t="shared" si="2"/>
        <v>0.1111481605</v>
      </c>
      <c r="N491">
        <f t="shared" si="3"/>
        <v>0</v>
      </c>
    </row>
    <row r="492" ht="15.75" hidden="1" customHeight="1">
      <c r="A492" s="5" t="s">
        <v>2955</v>
      </c>
      <c r="B492" s="6">
        <v>17985.0</v>
      </c>
      <c r="C492" s="5">
        <v>15.0</v>
      </c>
      <c r="D492" s="5">
        <v>19.0</v>
      </c>
      <c r="E492" s="5">
        <v>2.0</v>
      </c>
      <c r="F492" s="5">
        <v>2.0</v>
      </c>
      <c r="G492">
        <f>VLOOKUP(A492,'Socioeconomic factors'!B:E,2,FALSE)</f>
        <v>8.5</v>
      </c>
      <c r="H492">
        <f>VLOOKUP(A492,'Socioeconomic factors'!B:E,3,FALSE)</f>
        <v>15.3</v>
      </c>
      <c r="I492">
        <f>VLOOKUP(A492,'Socioeconomic factors'!B:E,4,FALSE)</f>
        <v>49746</v>
      </c>
      <c r="J492">
        <f>VLOOKUP(A492,'Health Indices'!D:G,3,FALSE)</f>
        <v>10.2</v>
      </c>
      <c r="K492">
        <f>VLOOKUP(A492,'Health Indices'!D:G,4,FALSE)</f>
        <v>28.4</v>
      </c>
      <c r="L492">
        <f t="shared" si="1"/>
        <v>0.834028357</v>
      </c>
      <c r="M492">
        <f t="shared" si="2"/>
        <v>0.1112037809</v>
      </c>
      <c r="N492">
        <f t="shared" si="3"/>
        <v>0.1112037809</v>
      </c>
    </row>
    <row r="493" ht="15.75" hidden="1" customHeight="1">
      <c r="A493" s="5" t="s">
        <v>2957</v>
      </c>
      <c r="B493" s="6">
        <v>39355.0</v>
      </c>
      <c r="C493" s="5">
        <v>25.0</v>
      </c>
      <c r="D493" s="5">
        <v>6.0</v>
      </c>
      <c r="E493" s="5">
        <v>4.0</v>
      </c>
      <c r="F493" s="5">
        <v>0.0</v>
      </c>
      <c r="G493">
        <f>VLOOKUP(A493,'Socioeconomic factors'!B:E,2,FALSE)</f>
        <v>11.9</v>
      </c>
      <c r="H493">
        <f>VLOOKUP(A493,'Socioeconomic factors'!B:E,3,FALSE)</f>
        <v>20.8</v>
      </c>
      <c r="I493">
        <f>VLOOKUP(A493,'Socioeconomic factors'!B:E,4,FALSE)</f>
        <v>34478</v>
      </c>
      <c r="J493">
        <f>VLOOKUP(A493,'Health Indices'!D:G,3,FALSE)</f>
        <v>14.1</v>
      </c>
      <c r="K493">
        <f>VLOOKUP(A493,'Health Indices'!D:G,4,FALSE)</f>
        <v>33.3</v>
      </c>
      <c r="L493">
        <f t="shared" si="1"/>
        <v>0.6352432982</v>
      </c>
      <c r="M493">
        <f t="shared" si="2"/>
        <v>0.1016389277</v>
      </c>
      <c r="N493">
        <f t="shared" si="3"/>
        <v>0</v>
      </c>
    </row>
    <row r="494" ht="15.75" hidden="1" customHeight="1">
      <c r="A494" s="5" t="s">
        <v>2959</v>
      </c>
      <c r="B494" s="6">
        <v>201245.0</v>
      </c>
      <c r="C494" s="5">
        <v>195.0</v>
      </c>
      <c r="D494" s="5">
        <v>123.0</v>
      </c>
      <c r="E494" s="5">
        <v>39.0</v>
      </c>
      <c r="F494" s="5">
        <v>13.0</v>
      </c>
      <c r="G494">
        <f>VLOOKUP(A494,'Socioeconomic factors'!B:E,2,FALSE)</f>
        <v>11.3</v>
      </c>
      <c r="H494">
        <f>VLOOKUP(A494,'Socioeconomic factors'!B:E,3,FALSE)</f>
        <v>20.2</v>
      </c>
      <c r="I494">
        <f>VLOOKUP(A494,'Socioeconomic factors'!B:E,4,FALSE)</f>
        <v>41362</v>
      </c>
      <c r="J494">
        <f>VLOOKUP(A494,'Health Indices'!D:G,3,FALSE)</f>
        <v>13.4</v>
      </c>
      <c r="K494">
        <f>VLOOKUP(A494,'Health Indices'!D:G,4,FALSE)</f>
        <v>30.4</v>
      </c>
      <c r="L494">
        <f t="shared" si="1"/>
        <v>0.9689681731</v>
      </c>
      <c r="M494">
        <f t="shared" si="2"/>
        <v>0.1937936346</v>
      </c>
      <c r="N494">
        <f t="shared" si="3"/>
        <v>0.06459787821</v>
      </c>
    </row>
    <row r="495" ht="15.75" hidden="1" customHeight="1">
      <c r="A495" s="5" t="s">
        <v>2961</v>
      </c>
      <c r="B495" s="6">
        <v>103790.0</v>
      </c>
      <c r="C495" s="5">
        <v>59.0</v>
      </c>
      <c r="D495" s="5">
        <v>37.0</v>
      </c>
      <c r="E495" s="5">
        <v>19.0</v>
      </c>
      <c r="F495" s="5">
        <v>5.0</v>
      </c>
      <c r="G495">
        <f>VLOOKUP(A495,'Socioeconomic factors'!B:E,2,FALSE)</f>
        <v>12.4</v>
      </c>
      <c r="H495">
        <f>VLOOKUP(A495,'Socioeconomic factors'!B:E,3,FALSE)</f>
        <v>16.6</v>
      </c>
      <c r="I495">
        <f>VLOOKUP(A495,'Socioeconomic factors'!B:E,4,FALSE)</f>
        <v>49208</v>
      </c>
      <c r="J495">
        <f>VLOOKUP(A495,'Health Indices'!D:G,3,FALSE)</f>
        <v>11.4</v>
      </c>
      <c r="K495">
        <f>VLOOKUP(A495,'Health Indices'!D:G,4,FALSE)</f>
        <v>31.5</v>
      </c>
      <c r="L495">
        <f t="shared" si="1"/>
        <v>0.5684555352</v>
      </c>
      <c r="M495">
        <f t="shared" si="2"/>
        <v>0.183061952</v>
      </c>
      <c r="N495">
        <f t="shared" si="3"/>
        <v>0.0481741979</v>
      </c>
    </row>
    <row r="496" ht="15.75" hidden="1" customHeight="1">
      <c r="A496" s="5" t="s">
        <v>2963</v>
      </c>
      <c r="B496" s="6">
        <v>35073.0</v>
      </c>
      <c r="C496" s="5">
        <v>33.0</v>
      </c>
      <c r="D496" s="5">
        <v>21.0</v>
      </c>
      <c r="E496" s="5">
        <v>6.0</v>
      </c>
      <c r="F496" s="5">
        <v>4.0</v>
      </c>
      <c r="G496">
        <f>VLOOKUP(A496,'Socioeconomic factors'!B:E,2,FALSE)</f>
        <v>6</v>
      </c>
      <c r="H496">
        <f>VLOOKUP(A496,'Socioeconomic factors'!B:E,3,FALSE)</f>
        <v>8.2</v>
      </c>
      <c r="I496">
        <f>VLOOKUP(A496,'Socioeconomic factors'!B:E,4,FALSE)</f>
        <v>75057</v>
      </c>
      <c r="J496">
        <f>VLOOKUP(A496,'Health Indices'!D:G,3,FALSE)</f>
        <v>8.2</v>
      </c>
      <c r="K496">
        <f>VLOOKUP(A496,'Health Indices'!D:G,4,FALSE)</f>
        <v>28.4</v>
      </c>
      <c r="L496">
        <f t="shared" si="1"/>
        <v>0.9408947053</v>
      </c>
      <c r="M496">
        <f t="shared" si="2"/>
        <v>0.1710717646</v>
      </c>
      <c r="N496">
        <f t="shared" si="3"/>
        <v>0.1140478431</v>
      </c>
    </row>
    <row r="497" ht="15.75" hidden="1" customHeight="1">
      <c r="A497" s="5" t="s">
        <v>2965</v>
      </c>
      <c r="B497" s="6">
        <v>14714.0</v>
      </c>
      <c r="C497" s="5">
        <v>4.0</v>
      </c>
      <c r="D497" s="5">
        <v>0.0</v>
      </c>
      <c r="E497" s="5">
        <v>1.0</v>
      </c>
      <c r="F497" s="5">
        <v>1.0</v>
      </c>
      <c r="G497">
        <f>VLOOKUP(A497,'Socioeconomic factors'!B:E,2,FALSE)</f>
        <v>6</v>
      </c>
      <c r="H497">
        <f>VLOOKUP(A497,'Socioeconomic factors'!B:E,3,FALSE)</f>
        <v>14.6</v>
      </c>
      <c r="I497">
        <f>VLOOKUP(A497,'Socioeconomic factors'!B:E,4,FALSE)</f>
        <v>46901</v>
      </c>
      <c r="J497">
        <f>VLOOKUP(A497,'Health Indices'!D:G,3,FALSE)</f>
        <v>10.7</v>
      </c>
      <c r="K497">
        <f>VLOOKUP(A497,'Health Indices'!D:G,4,FALSE)</f>
        <v>30</v>
      </c>
      <c r="L497">
        <f t="shared" si="1"/>
        <v>0.2718499388</v>
      </c>
      <c r="M497">
        <f t="shared" si="2"/>
        <v>0.06796248471</v>
      </c>
      <c r="N497">
        <f t="shared" si="3"/>
        <v>0.06796248471</v>
      </c>
    </row>
    <row r="498" ht="15.75" hidden="1" customHeight="1">
      <c r="A498" s="5" t="s">
        <v>2967</v>
      </c>
      <c r="B498" s="6">
        <v>148962.0</v>
      </c>
      <c r="C498" s="5">
        <v>63.0</v>
      </c>
      <c r="D498" s="5">
        <v>56.0</v>
      </c>
      <c r="E498" s="5">
        <v>15.0</v>
      </c>
      <c r="F498" s="5">
        <v>14.0</v>
      </c>
      <c r="G498">
        <f>VLOOKUP(A498,'Socioeconomic factors'!B:E,2,FALSE)</f>
        <v>9.9</v>
      </c>
      <c r="H498">
        <f>VLOOKUP(A498,'Socioeconomic factors'!B:E,3,FALSE)</f>
        <v>12.7</v>
      </c>
      <c r="I498">
        <f>VLOOKUP(A498,'Socioeconomic factors'!B:E,4,FALSE)</f>
        <v>61153</v>
      </c>
      <c r="J498">
        <f>VLOOKUP(A498,'Health Indices'!D:G,3,FALSE)</f>
        <v>10.7</v>
      </c>
      <c r="K498">
        <f>VLOOKUP(A498,'Health Indices'!D:G,4,FALSE)</f>
        <v>28.6</v>
      </c>
      <c r="L498">
        <f t="shared" si="1"/>
        <v>0.4229266524</v>
      </c>
      <c r="M498">
        <f t="shared" si="2"/>
        <v>0.100696822</v>
      </c>
      <c r="N498">
        <f t="shared" si="3"/>
        <v>0.09398370054</v>
      </c>
    </row>
    <row r="499" ht="15.75" hidden="1" customHeight="1">
      <c r="A499" s="5" t="s">
        <v>2969</v>
      </c>
      <c r="B499" s="6">
        <v>26838.0</v>
      </c>
      <c r="C499" s="5">
        <v>19.0</v>
      </c>
      <c r="D499" s="5">
        <v>12.0</v>
      </c>
      <c r="E499" s="5">
        <v>4.0</v>
      </c>
      <c r="F499" s="5">
        <v>3.0</v>
      </c>
      <c r="G499">
        <f>VLOOKUP(A499,'Socioeconomic factors'!B:E,2,FALSE)</f>
        <v>13.6</v>
      </c>
      <c r="H499">
        <f>VLOOKUP(A499,'Socioeconomic factors'!B:E,3,FALSE)</f>
        <v>22.7</v>
      </c>
      <c r="I499">
        <f>VLOOKUP(A499,'Socioeconomic factors'!B:E,4,FALSE)</f>
        <v>39085</v>
      </c>
      <c r="J499">
        <f>VLOOKUP(A499,'Health Indices'!D:G,3,FALSE)</f>
        <v>13</v>
      </c>
      <c r="K499">
        <f>VLOOKUP(A499,'Health Indices'!D:G,4,FALSE)</f>
        <v>33.6</v>
      </c>
      <c r="L499">
        <f t="shared" si="1"/>
        <v>0.7079514122</v>
      </c>
      <c r="M499">
        <f t="shared" si="2"/>
        <v>0.1490424026</v>
      </c>
      <c r="N499">
        <f t="shared" si="3"/>
        <v>0.1117818019</v>
      </c>
    </row>
    <row r="500" ht="15.75" hidden="1" customHeight="1">
      <c r="A500" s="5" t="s">
        <v>2971</v>
      </c>
      <c r="B500" s="6">
        <v>29981.0</v>
      </c>
      <c r="C500" s="5">
        <v>14.0</v>
      </c>
      <c r="D500" s="5">
        <v>24.0</v>
      </c>
      <c r="E500" s="5">
        <v>5.0</v>
      </c>
      <c r="F500" s="5">
        <v>3.0</v>
      </c>
      <c r="G500">
        <f>VLOOKUP(A500,'Socioeconomic factors'!B:E,2,FALSE)</f>
        <v>10.5</v>
      </c>
      <c r="H500">
        <f>VLOOKUP(A500,'Socioeconomic factors'!B:E,3,FALSE)</f>
        <v>12</v>
      </c>
      <c r="I500">
        <f>VLOOKUP(A500,'Socioeconomic factors'!B:E,4,FALSE)</f>
        <v>50452</v>
      </c>
      <c r="J500">
        <f>VLOOKUP(A500,'Health Indices'!D:G,3,FALSE)</f>
        <v>11.6</v>
      </c>
      <c r="K500">
        <f>VLOOKUP(A500,'Health Indices'!D:G,4,FALSE)</f>
        <v>27.6</v>
      </c>
      <c r="L500">
        <f t="shared" si="1"/>
        <v>0.4669624095</v>
      </c>
      <c r="M500">
        <f t="shared" si="2"/>
        <v>0.1667722891</v>
      </c>
      <c r="N500">
        <f t="shared" si="3"/>
        <v>0.1000633735</v>
      </c>
    </row>
    <row r="501" ht="15.75" hidden="1" customHeight="1">
      <c r="A501" s="5" t="s">
        <v>2973</v>
      </c>
      <c r="B501" s="6">
        <v>19005.0</v>
      </c>
      <c r="C501" s="5">
        <v>13.0</v>
      </c>
      <c r="D501" s="5">
        <v>6.0</v>
      </c>
      <c r="E501" s="5">
        <v>4.0</v>
      </c>
      <c r="F501" s="5">
        <v>0.0</v>
      </c>
      <c r="G501">
        <f>VLOOKUP(A501,'Socioeconomic factors'!B:E,2,FALSE)</f>
        <v>8.8</v>
      </c>
      <c r="H501">
        <f>VLOOKUP(A501,'Socioeconomic factors'!B:E,3,FALSE)</f>
        <v>20</v>
      </c>
      <c r="I501">
        <f>VLOOKUP(A501,'Socioeconomic factors'!B:E,4,FALSE)</f>
        <v>41685</v>
      </c>
      <c r="J501">
        <f>VLOOKUP(A501,'Health Indices'!D:G,3,FALSE)</f>
        <v>11.3</v>
      </c>
      <c r="K501">
        <f>VLOOKUP(A501,'Health Indices'!D:G,4,FALSE)</f>
        <v>30.6</v>
      </c>
      <c r="L501">
        <f t="shared" si="1"/>
        <v>0.6840305183</v>
      </c>
      <c r="M501">
        <f t="shared" si="2"/>
        <v>0.2104709287</v>
      </c>
      <c r="N501">
        <f t="shared" si="3"/>
        <v>0</v>
      </c>
    </row>
    <row r="502" ht="15.75" hidden="1" customHeight="1">
      <c r="A502" s="5" t="s">
        <v>2975</v>
      </c>
      <c r="B502" s="6">
        <v>17748.0</v>
      </c>
      <c r="C502" s="5">
        <v>4.0</v>
      </c>
      <c r="D502" s="5">
        <v>5.0</v>
      </c>
      <c r="E502" s="5">
        <v>2.0</v>
      </c>
      <c r="F502" s="5">
        <v>1.0</v>
      </c>
      <c r="G502">
        <f>VLOOKUP(A502,'Socioeconomic factors'!B:E,2,FALSE)</f>
        <v>10.9</v>
      </c>
      <c r="H502">
        <f>VLOOKUP(A502,'Socioeconomic factors'!B:E,3,FALSE)</f>
        <v>12.5</v>
      </c>
      <c r="I502">
        <f>VLOOKUP(A502,'Socioeconomic factors'!B:E,4,FALSE)</f>
        <v>51985</v>
      </c>
      <c r="J502">
        <f>VLOOKUP(A502,'Health Indices'!D:G,3,FALSE)</f>
        <v>10.2</v>
      </c>
      <c r="K502">
        <f>VLOOKUP(A502,'Health Indices'!D:G,4,FALSE)</f>
        <v>27</v>
      </c>
      <c r="L502">
        <f t="shared" si="1"/>
        <v>0.2253775073</v>
      </c>
      <c r="M502">
        <f t="shared" si="2"/>
        <v>0.1126887537</v>
      </c>
      <c r="N502">
        <f t="shared" si="3"/>
        <v>0.05634437683</v>
      </c>
    </row>
    <row r="503" ht="15.75" hidden="1" customHeight="1">
      <c r="A503" s="5" t="s">
        <v>2977</v>
      </c>
      <c r="B503" s="6">
        <v>40967.0</v>
      </c>
      <c r="C503" s="5">
        <v>29.0</v>
      </c>
      <c r="D503" s="5">
        <v>24.0</v>
      </c>
      <c r="E503" s="5">
        <v>8.0</v>
      </c>
      <c r="F503" s="5">
        <v>4.0</v>
      </c>
      <c r="G503">
        <f>VLOOKUP(A503,'Socioeconomic factors'!B:E,2,FALSE)</f>
        <v>12.9</v>
      </c>
      <c r="H503">
        <f>VLOOKUP(A503,'Socioeconomic factors'!B:E,3,FALSE)</f>
        <v>20.5</v>
      </c>
      <c r="I503">
        <f>VLOOKUP(A503,'Socioeconomic factors'!B:E,4,FALSE)</f>
        <v>39121</v>
      </c>
      <c r="J503">
        <f>VLOOKUP(A503,'Health Indices'!D:G,3,FALSE)</f>
        <v>10.1</v>
      </c>
      <c r="K503">
        <f>VLOOKUP(A503,'Health Indices'!D:G,4,FALSE)</f>
        <v>35.1</v>
      </c>
      <c r="L503">
        <f t="shared" si="1"/>
        <v>0.7078868357</v>
      </c>
      <c r="M503">
        <f t="shared" si="2"/>
        <v>0.1952791271</v>
      </c>
      <c r="N503">
        <f t="shared" si="3"/>
        <v>0.09763956355</v>
      </c>
    </row>
    <row r="504" ht="15.75" hidden="1" customHeight="1">
      <c r="A504" s="5" t="s">
        <v>2979</v>
      </c>
      <c r="B504" s="6">
        <v>11456.0</v>
      </c>
      <c r="C504" s="5">
        <v>11.0</v>
      </c>
      <c r="D504" s="5">
        <v>5.0</v>
      </c>
      <c r="E504" s="5">
        <v>2.0</v>
      </c>
      <c r="F504" s="5">
        <v>0.0</v>
      </c>
      <c r="G504">
        <f>VLOOKUP(A504,'Socioeconomic factors'!B:E,2,FALSE)</f>
        <v>11.5</v>
      </c>
      <c r="H504">
        <f>VLOOKUP(A504,'Socioeconomic factors'!B:E,3,FALSE)</f>
        <v>13.9</v>
      </c>
      <c r="I504">
        <f>VLOOKUP(A504,'Socioeconomic factors'!B:E,4,FALSE)</f>
        <v>35430</v>
      </c>
      <c r="J504">
        <f>VLOOKUP(A504,'Health Indices'!D:G,3,FALSE)</f>
        <v>11.9</v>
      </c>
      <c r="K504">
        <f>VLOOKUP(A504,'Health Indices'!D:G,4,FALSE)</f>
        <v>32.8</v>
      </c>
      <c r="L504">
        <f t="shared" si="1"/>
        <v>0.9601955307</v>
      </c>
      <c r="M504">
        <f t="shared" si="2"/>
        <v>0.1745810056</v>
      </c>
      <c r="N504">
        <f t="shared" si="3"/>
        <v>0</v>
      </c>
    </row>
    <row r="505" ht="15.75" hidden="1" customHeight="1">
      <c r="A505" s="5" t="s">
        <v>2981</v>
      </c>
      <c r="B505" s="6">
        <v>21125.0</v>
      </c>
      <c r="C505" s="5">
        <v>7.0</v>
      </c>
      <c r="D505" s="5">
        <v>15.0</v>
      </c>
      <c r="E505" s="5">
        <v>4.0</v>
      </c>
      <c r="F505" s="5">
        <v>4.0</v>
      </c>
      <c r="G505">
        <f>VLOOKUP(A505,'Socioeconomic factors'!B:E,2,FALSE)</f>
        <v>7.5</v>
      </c>
      <c r="H505">
        <f>VLOOKUP(A505,'Socioeconomic factors'!B:E,3,FALSE)</f>
        <v>14.2</v>
      </c>
      <c r="I505">
        <f>VLOOKUP(A505,'Socioeconomic factors'!B:E,4,FALSE)</f>
        <v>44058</v>
      </c>
      <c r="J505">
        <f>VLOOKUP(A505,'Health Indices'!D:G,3,FALSE)</f>
        <v>11.4</v>
      </c>
      <c r="K505">
        <f>VLOOKUP(A505,'Health Indices'!D:G,4,FALSE)</f>
        <v>30.7</v>
      </c>
      <c r="L505">
        <f t="shared" si="1"/>
        <v>0.3313609467</v>
      </c>
      <c r="M505">
        <f t="shared" si="2"/>
        <v>0.1893491124</v>
      </c>
      <c r="N505">
        <f t="shared" si="3"/>
        <v>0.1893491124</v>
      </c>
    </row>
    <row r="506" ht="15.75" hidden="1" customHeight="1">
      <c r="A506" s="5" t="s">
        <v>2983</v>
      </c>
      <c r="B506" s="6">
        <v>2300.0</v>
      </c>
      <c r="C506" s="5">
        <v>0.0</v>
      </c>
      <c r="D506" s="5">
        <v>0.0</v>
      </c>
      <c r="E506" s="5">
        <v>1.0</v>
      </c>
      <c r="F506" s="5">
        <v>0.0</v>
      </c>
      <c r="G506">
        <f>VLOOKUP(A506,'Socioeconomic factors'!B:E,2,FALSE)</f>
        <v>16.6</v>
      </c>
      <c r="H506">
        <f>VLOOKUP(A506,'Socioeconomic factors'!B:E,3,FALSE)</f>
        <v>28.7</v>
      </c>
      <c r="I506">
        <f>VLOOKUP(A506,'Socioeconomic factors'!B:E,4,FALSE)</f>
        <v>30313</v>
      </c>
      <c r="J506">
        <f>VLOOKUP(A506,'Health Indices'!D:G,3,FALSE)</f>
        <v>13.2</v>
      </c>
      <c r="K506">
        <f>VLOOKUP(A506,'Health Indices'!D:G,4,FALSE)</f>
        <v>32.9</v>
      </c>
      <c r="L506">
        <f t="shared" si="1"/>
        <v>0</v>
      </c>
      <c r="M506">
        <f t="shared" si="2"/>
        <v>0.4347826087</v>
      </c>
      <c r="N506">
        <f t="shared" si="3"/>
        <v>0</v>
      </c>
    </row>
    <row r="507" ht="15.75" hidden="1" customHeight="1">
      <c r="A507" s="5" t="s">
        <v>2985</v>
      </c>
      <c r="B507" s="6">
        <v>16211.0</v>
      </c>
      <c r="C507" s="5">
        <v>17.0</v>
      </c>
      <c r="D507" s="5">
        <v>27.0</v>
      </c>
      <c r="E507" s="5">
        <v>3.0</v>
      </c>
      <c r="F507" s="5">
        <v>0.0</v>
      </c>
      <c r="G507">
        <f>VLOOKUP(A507,'Socioeconomic factors'!B:E,2,FALSE)</f>
        <v>8.5</v>
      </c>
      <c r="H507">
        <f>VLOOKUP(A507,'Socioeconomic factors'!B:E,3,FALSE)</f>
        <v>23.7</v>
      </c>
      <c r="I507">
        <f>VLOOKUP(A507,'Socioeconomic factors'!B:E,4,FALSE)</f>
        <v>34043</v>
      </c>
      <c r="J507">
        <f>VLOOKUP(A507,'Health Indices'!D:G,3,FALSE)</f>
        <v>10.9</v>
      </c>
      <c r="K507">
        <f>VLOOKUP(A507,'Health Indices'!D:G,4,FALSE)</f>
        <v>28.9</v>
      </c>
      <c r="L507">
        <f t="shared" si="1"/>
        <v>1.048670656</v>
      </c>
      <c r="M507">
        <f t="shared" si="2"/>
        <v>0.1850595275</v>
      </c>
      <c r="N507">
        <f t="shared" si="3"/>
        <v>0</v>
      </c>
    </row>
    <row r="508" ht="15.75" hidden="1" customHeight="1">
      <c r="A508" s="5" t="s">
        <v>2987</v>
      </c>
      <c r="B508" s="6">
        <v>7283.0</v>
      </c>
      <c r="C508" s="5">
        <v>4.0</v>
      </c>
      <c r="D508" s="5">
        <v>4.0</v>
      </c>
      <c r="E508" s="5">
        <v>1.0</v>
      </c>
      <c r="F508" s="5">
        <v>0.0</v>
      </c>
      <c r="G508">
        <f>VLOOKUP(A508,'Socioeconomic factors'!B:E,2,FALSE)</f>
        <v>13.4</v>
      </c>
      <c r="H508">
        <f>VLOOKUP(A508,'Socioeconomic factors'!B:E,3,FALSE)</f>
        <v>32.6</v>
      </c>
      <c r="I508">
        <f>VLOOKUP(A508,'Socioeconomic factors'!B:E,4,FALSE)</f>
        <v>26837</v>
      </c>
      <c r="J508">
        <f>VLOOKUP(A508,'Health Indices'!D:G,3,FALSE)</f>
        <v>12.5</v>
      </c>
      <c r="K508">
        <f>VLOOKUP(A508,'Health Indices'!D:G,4,FALSE)</f>
        <v>33</v>
      </c>
      <c r="L508">
        <f t="shared" si="1"/>
        <v>0.5492242208</v>
      </c>
      <c r="M508">
        <f t="shared" si="2"/>
        <v>0.1373060552</v>
      </c>
      <c r="N508">
        <f t="shared" si="3"/>
        <v>0</v>
      </c>
    </row>
    <row r="509" ht="15.75" hidden="1" customHeight="1">
      <c r="A509" s="5" t="s">
        <v>2989</v>
      </c>
      <c r="B509" s="6">
        <v>201117.0</v>
      </c>
      <c r="C509" s="5">
        <v>158.0</v>
      </c>
      <c r="D509" s="5">
        <v>130.0</v>
      </c>
      <c r="E509" s="5">
        <v>32.0</v>
      </c>
      <c r="F509" s="5">
        <v>10.0</v>
      </c>
      <c r="G509">
        <f>VLOOKUP(A509,'Socioeconomic factors'!B:E,2,FALSE)</f>
        <v>13</v>
      </c>
      <c r="H509">
        <f>VLOOKUP(A509,'Socioeconomic factors'!B:E,3,FALSE)</f>
        <v>25.4</v>
      </c>
      <c r="I509">
        <f>VLOOKUP(A509,'Socioeconomic factors'!B:E,4,FALSE)</f>
        <v>37704</v>
      </c>
      <c r="J509">
        <f>VLOOKUP(A509,'Health Indices'!D:G,3,FALSE)</f>
        <v>14.7</v>
      </c>
      <c r="K509">
        <f>VLOOKUP(A509,'Health Indices'!D:G,4,FALSE)</f>
        <v>33.9</v>
      </c>
      <c r="L509">
        <f t="shared" si="1"/>
        <v>0.785612355</v>
      </c>
      <c r="M509">
        <f t="shared" si="2"/>
        <v>0.159111363</v>
      </c>
      <c r="N509">
        <f t="shared" si="3"/>
        <v>0.04972230095</v>
      </c>
    </row>
    <row r="510" ht="15.75" hidden="1" customHeight="1">
      <c r="A510" s="5" t="s">
        <v>2991</v>
      </c>
      <c r="B510" s="6">
        <v>87516.0</v>
      </c>
      <c r="C510" s="5">
        <v>72.0</v>
      </c>
      <c r="D510" s="5">
        <v>59.0</v>
      </c>
      <c r="E510" s="5">
        <v>18.0</v>
      </c>
      <c r="F510" s="5">
        <v>7.0</v>
      </c>
      <c r="G510">
        <f>VLOOKUP(A510,'Socioeconomic factors'!B:E,2,FALSE)</f>
        <v>13.3</v>
      </c>
      <c r="H510">
        <f>VLOOKUP(A510,'Socioeconomic factors'!B:E,3,FALSE)</f>
        <v>15.9</v>
      </c>
      <c r="I510">
        <f>VLOOKUP(A510,'Socioeconomic factors'!B:E,4,FALSE)</f>
        <v>52341</v>
      </c>
      <c r="J510">
        <f>VLOOKUP(A510,'Health Indices'!D:G,3,FALSE)</f>
        <v>12.6</v>
      </c>
      <c r="K510">
        <f>VLOOKUP(A510,'Health Indices'!D:G,4,FALSE)</f>
        <v>38</v>
      </c>
      <c r="L510">
        <f t="shared" si="1"/>
        <v>0.8227067051</v>
      </c>
      <c r="M510">
        <f t="shared" si="2"/>
        <v>0.2056766763</v>
      </c>
      <c r="N510">
        <f t="shared" si="3"/>
        <v>0.0799853741</v>
      </c>
    </row>
    <row r="511" ht="15.75" hidden="1" customHeight="1">
      <c r="A511" s="5" t="s">
        <v>2993</v>
      </c>
      <c r="B511" s="6">
        <v>5143.0</v>
      </c>
      <c r="C511" s="5">
        <v>2.0</v>
      </c>
      <c r="D511" s="5">
        <v>1.0</v>
      </c>
      <c r="E511" s="5">
        <v>1.0</v>
      </c>
      <c r="F511" s="5">
        <v>0.0</v>
      </c>
      <c r="G511">
        <f>VLOOKUP(A511,'Socioeconomic factors'!B:E,2,FALSE)</f>
        <v>9.3</v>
      </c>
      <c r="H511">
        <f>VLOOKUP(A511,'Socioeconomic factors'!B:E,3,FALSE)</f>
        <v>22.2</v>
      </c>
      <c r="I511">
        <f>VLOOKUP(A511,'Socioeconomic factors'!B:E,4,FALSE)</f>
        <v>38537</v>
      </c>
      <c r="J511">
        <f>VLOOKUP(A511,'Health Indices'!D:G,3,FALSE)</f>
        <v>11.2</v>
      </c>
      <c r="K511">
        <f>VLOOKUP(A511,'Health Indices'!D:G,4,FALSE)</f>
        <v>29.8</v>
      </c>
      <c r="L511">
        <f t="shared" si="1"/>
        <v>0.3888780867</v>
      </c>
      <c r="M511">
        <f t="shared" si="2"/>
        <v>0.1944390434</v>
      </c>
      <c r="N511">
        <f t="shared" si="3"/>
        <v>0</v>
      </c>
    </row>
    <row r="512" ht="15.75" hidden="1" customHeight="1">
      <c r="A512" s="5" t="s">
        <v>2995</v>
      </c>
      <c r="B512" s="6">
        <v>14029.0</v>
      </c>
      <c r="C512" s="5">
        <v>5.0</v>
      </c>
      <c r="D512" s="5">
        <v>6.0</v>
      </c>
      <c r="E512" s="5">
        <v>3.0</v>
      </c>
      <c r="F512" s="5">
        <v>0.0</v>
      </c>
      <c r="G512">
        <f>VLOOKUP(A512,'Socioeconomic factors'!B:E,2,FALSE)</f>
        <v>10</v>
      </c>
      <c r="H512">
        <f>VLOOKUP(A512,'Socioeconomic factors'!B:E,3,FALSE)</f>
        <v>25</v>
      </c>
      <c r="I512">
        <f>VLOOKUP(A512,'Socioeconomic factors'!B:E,4,FALSE)</f>
        <v>34097</v>
      </c>
      <c r="J512">
        <f>VLOOKUP(A512,'Health Indices'!D:G,3,FALSE)</f>
        <v>11.7</v>
      </c>
      <c r="K512">
        <f>VLOOKUP(A512,'Health Indices'!D:G,4,FALSE)</f>
        <v>33.6</v>
      </c>
      <c r="L512">
        <f t="shared" si="1"/>
        <v>0.3564045905</v>
      </c>
      <c r="M512">
        <f t="shared" si="2"/>
        <v>0.2138427543</v>
      </c>
      <c r="N512">
        <f t="shared" si="3"/>
        <v>0</v>
      </c>
    </row>
    <row r="513" ht="15.75" hidden="1" customHeight="1">
      <c r="A513" s="5" t="s">
        <v>2997</v>
      </c>
      <c r="B513" s="6">
        <v>8628.0</v>
      </c>
      <c r="C513" s="5">
        <v>4.0</v>
      </c>
      <c r="D513" s="5">
        <v>4.0</v>
      </c>
      <c r="E513" s="5">
        <v>6.0</v>
      </c>
      <c r="F513" s="5">
        <v>0.0</v>
      </c>
      <c r="G513">
        <f>VLOOKUP(A513,'Socioeconomic factors'!B:E,2,FALSE)</f>
        <v>8.9</v>
      </c>
      <c r="H513">
        <f>VLOOKUP(A513,'Socioeconomic factors'!B:E,3,FALSE)</f>
        <v>22.6</v>
      </c>
      <c r="I513">
        <f>VLOOKUP(A513,'Socioeconomic factors'!B:E,4,FALSE)</f>
        <v>34894</v>
      </c>
      <c r="J513">
        <f>VLOOKUP(A513,'Health Indices'!D:G,3,FALSE)</f>
        <v>11.1</v>
      </c>
      <c r="K513">
        <f>VLOOKUP(A513,'Health Indices'!D:G,4,FALSE)</f>
        <v>30.6</v>
      </c>
      <c r="L513">
        <f t="shared" si="1"/>
        <v>0.4636068614</v>
      </c>
      <c r="M513">
        <f t="shared" si="2"/>
        <v>0.6954102921</v>
      </c>
      <c r="N513">
        <f t="shared" si="3"/>
        <v>0</v>
      </c>
    </row>
    <row r="514" ht="15.75" hidden="1" customHeight="1">
      <c r="A514" s="5" t="s">
        <v>2999</v>
      </c>
      <c r="B514" s="6">
        <v>63860.0</v>
      </c>
      <c r="C514" s="5">
        <v>54.0</v>
      </c>
      <c r="D514" s="5">
        <v>36.0</v>
      </c>
      <c r="E514" s="5">
        <v>11.0</v>
      </c>
      <c r="F514" s="5">
        <v>8.0</v>
      </c>
      <c r="G514">
        <f>VLOOKUP(A514,'Socioeconomic factors'!B:E,2,FALSE)</f>
        <v>13.4</v>
      </c>
      <c r="H514">
        <f>VLOOKUP(A514,'Socioeconomic factors'!B:E,3,FALSE)</f>
        <v>22.6</v>
      </c>
      <c r="I514">
        <f>VLOOKUP(A514,'Socioeconomic factors'!B:E,4,FALSE)</f>
        <v>40243</v>
      </c>
      <c r="J514">
        <f>VLOOKUP(A514,'Health Indices'!D:G,3,FALSE)</f>
        <v>11.3</v>
      </c>
      <c r="K514">
        <f>VLOOKUP(A514,'Health Indices'!D:G,4,FALSE)</f>
        <v>31.8</v>
      </c>
      <c r="L514">
        <f t="shared" si="1"/>
        <v>0.8455997495</v>
      </c>
      <c r="M514">
        <f t="shared" si="2"/>
        <v>0.1722518008</v>
      </c>
      <c r="N514">
        <f t="shared" si="3"/>
        <v>0.125274037</v>
      </c>
    </row>
    <row r="515" ht="15.75" hidden="1" customHeight="1">
      <c r="A515" s="5" t="s">
        <v>3001</v>
      </c>
      <c r="B515" s="6">
        <v>25414.0</v>
      </c>
      <c r="C515" s="5">
        <v>15.0</v>
      </c>
      <c r="D515" s="5">
        <v>14.0</v>
      </c>
      <c r="E515" s="5">
        <v>4.0</v>
      </c>
      <c r="F515" s="5">
        <v>2.0</v>
      </c>
      <c r="G515">
        <f>VLOOKUP(A515,'Socioeconomic factors'!B:E,2,FALSE)</f>
        <v>11.4</v>
      </c>
      <c r="H515">
        <f>VLOOKUP(A515,'Socioeconomic factors'!B:E,3,FALSE)</f>
        <v>19.3</v>
      </c>
      <c r="I515">
        <f>VLOOKUP(A515,'Socioeconomic factors'!B:E,4,FALSE)</f>
        <v>40103</v>
      </c>
      <c r="J515">
        <f>VLOOKUP(A515,'Health Indices'!D:G,3,FALSE)</f>
        <v>10.2</v>
      </c>
      <c r="K515">
        <f>VLOOKUP(A515,'Health Indices'!D:G,4,FALSE)</f>
        <v>30.6</v>
      </c>
      <c r="L515">
        <f t="shared" si="1"/>
        <v>0.5902258598</v>
      </c>
      <c r="M515">
        <f t="shared" si="2"/>
        <v>0.1573935626</v>
      </c>
      <c r="N515">
        <f t="shared" si="3"/>
        <v>0.0786967813</v>
      </c>
    </row>
    <row r="516" ht="15.75" hidden="1" customHeight="1">
      <c r="A516" s="5" t="s">
        <v>3003</v>
      </c>
      <c r="B516" s="6">
        <v>5819.0</v>
      </c>
      <c r="C516" s="5">
        <v>0.0</v>
      </c>
      <c r="D516" s="5">
        <v>1.0</v>
      </c>
      <c r="E516" s="5">
        <v>1.0</v>
      </c>
      <c r="F516" s="5">
        <v>0.0</v>
      </c>
      <c r="G516">
        <f>VLOOKUP(A516,'Socioeconomic factors'!B:E,2,FALSE)</f>
        <v>21.2</v>
      </c>
      <c r="H516">
        <f>VLOOKUP(A516,'Socioeconomic factors'!B:E,3,FALSE)</f>
        <v>35</v>
      </c>
      <c r="I516">
        <f>VLOOKUP(A516,'Socioeconomic factors'!B:E,4,FALSE)</f>
        <v>21880</v>
      </c>
      <c r="J516">
        <f>VLOOKUP(A516,'Health Indices'!D:G,3,FALSE)</f>
        <v>12.8</v>
      </c>
      <c r="K516">
        <f>VLOOKUP(A516,'Health Indices'!D:G,4,FALSE)</f>
        <v>34.6</v>
      </c>
      <c r="L516">
        <f t="shared" si="1"/>
        <v>0</v>
      </c>
      <c r="M516">
        <f t="shared" si="2"/>
        <v>0.1718508335</v>
      </c>
      <c r="N516">
        <f t="shared" si="3"/>
        <v>0</v>
      </c>
    </row>
    <row r="517" ht="15.75" hidden="1" customHeight="1">
      <c r="A517" s="5" t="s">
        <v>3005</v>
      </c>
      <c r="B517" s="6">
        <v>31203.0</v>
      </c>
      <c r="C517" s="5">
        <v>21.0</v>
      </c>
      <c r="D517" s="5">
        <v>16.0</v>
      </c>
      <c r="E517" s="5">
        <v>6.0</v>
      </c>
      <c r="F517" s="5">
        <v>1.0</v>
      </c>
      <c r="G517">
        <f>VLOOKUP(A517,'Socioeconomic factors'!B:E,2,FALSE)</f>
        <v>14.3</v>
      </c>
      <c r="H517">
        <f>VLOOKUP(A517,'Socioeconomic factors'!B:E,3,FALSE)</f>
        <v>31.6</v>
      </c>
      <c r="I517">
        <f>VLOOKUP(A517,'Socioeconomic factors'!B:E,4,FALSE)</f>
        <v>33694</v>
      </c>
      <c r="J517">
        <f>VLOOKUP(A517,'Health Indices'!D:G,3,FALSE)</f>
        <v>13.4</v>
      </c>
      <c r="K517">
        <f>VLOOKUP(A517,'Health Indices'!D:G,4,FALSE)</f>
        <v>32.4</v>
      </c>
      <c r="L517">
        <f t="shared" si="1"/>
        <v>0.6730122104</v>
      </c>
      <c r="M517">
        <f t="shared" si="2"/>
        <v>0.192289203</v>
      </c>
      <c r="N517">
        <f t="shared" si="3"/>
        <v>0.03204820049</v>
      </c>
    </row>
    <row r="518" ht="15.75" hidden="1" customHeight="1">
      <c r="A518" s="5" t="s">
        <v>3007</v>
      </c>
      <c r="B518" s="6">
        <v>6381.0</v>
      </c>
      <c r="C518" s="5">
        <v>1.0</v>
      </c>
      <c r="D518" s="5">
        <v>1.0</v>
      </c>
      <c r="E518" s="5">
        <v>1.0</v>
      </c>
      <c r="F518" s="5">
        <v>0.0</v>
      </c>
      <c r="G518">
        <f>VLOOKUP(A518,'Socioeconomic factors'!B:E,2,FALSE)</f>
        <v>14</v>
      </c>
      <c r="H518">
        <f>VLOOKUP(A518,'Socioeconomic factors'!B:E,3,FALSE)</f>
        <v>18.4</v>
      </c>
      <c r="I518">
        <f>VLOOKUP(A518,'Socioeconomic factors'!B:E,4,FALSE)</f>
        <v>34073</v>
      </c>
      <c r="J518">
        <f>VLOOKUP(A518,'Health Indices'!D:G,3,FALSE)</f>
        <v>12.8</v>
      </c>
      <c r="K518">
        <f>VLOOKUP(A518,'Health Indices'!D:G,4,FALSE)</f>
        <v>33.4</v>
      </c>
      <c r="L518">
        <f t="shared" si="1"/>
        <v>0.1567152484</v>
      </c>
      <c r="M518">
        <f t="shared" si="2"/>
        <v>0.1567152484</v>
      </c>
      <c r="N518">
        <f t="shared" si="3"/>
        <v>0</v>
      </c>
    </row>
    <row r="519" ht="15.75" hidden="1" customHeight="1">
      <c r="A519" s="5" t="s">
        <v>3009</v>
      </c>
      <c r="B519" s="6">
        <v>1689.0</v>
      </c>
      <c r="C519" s="5">
        <v>0.0</v>
      </c>
      <c r="D519" s="5">
        <v>1.0</v>
      </c>
      <c r="E519" s="5">
        <v>0.0</v>
      </c>
      <c r="F519" s="5">
        <v>0.0</v>
      </c>
      <c r="G519">
        <f>VLOOKUP(A519,'Socioeconomic factors'!B:E,2,FALSE)</f>
        <v>15.7</v>
      </c>
      <c r="H519">
        <f>VLOOKUP(A519,'Socioeconomic factors'!B:E,3,FALSE)</f>
        <v>31.2</v>
      </c>
      <c r="I519">
        <f>VLOOKUP(A519,'Socioeconomic factors'!B:E,4,FALSE)</f>
        <v>24783</v>
      </c>
      <c r="J519">
        <f>VLOOKUP(A519,'Health Indices'!D:G,3,FALSE)</f>
        <v>13.4</v>
      </c>
      <c r="K519">
        <f>VLOOKUP(A519,'Health Indices'!D:G,4,FALSE)</f>
        <v>31.5</v>
      </c>
      <c r="L519">
        <f t="shared" si="1"/>
        <v>0</v>
      </c>
      <c r="M519">
        <f t="shared" si="2"/>
        <v>0</v>
      </c>
      <c r="N519">
        <f t="shared" si="3"/>
        <v>0</v>
      </c>
    </row>
    <row r="520" ht="15.75" hidden="1" customHeight="1">
      <c r="A520" s="5" t="s">
        <v>3011</v>
      </c>
      <c r="B520" s="6">
        <v>25195.0</v>
      </c>
      <c r="C520" s="5">
        <v>6.0</v>
      </c>
      <c r="D520" s="5">
        <v>4.0</v>
      </c>
      <c r="E520" s="5">
        <v>4.0</v>
      </c>
      <c r="F520" s="5">
        <v>0.0</v>
      </c>
      <c r="G520">
        <f>VLOOKUP(A520,'Socioeconomic factors'!B:E,2,FALSE)</f>
        <v>9.3</v>
      </c>
      <c r="H520">
        <f>VLOOKUP(A520,'Socioeconomic factors'!B:E,3,FALSE)</f>
        <v>29.3</v>
      </c>
      <c r="I520">
        <f>VLOOKUP(A520,'Socioeconomic factors'!B:E,4,FALSE)</f>
        <v>35346</v>
      </c>
      <c r="J520">
        <f>VLOOKUP(A520,'Health Indices'!D:G,3,FALSE)</f>
        <v>11.3</v>
      </c>
      <c r="K520">
        <f>VLOOKUP(A520,'Health Indices'!D:G,4,FALSE)</f>
        <v>33.5</v>
      </c>
      <c r="L520">
        <f t="shared" si="1"/>
        <v>0.2381424886</v>
      </c>
      <c r="M520">
        <f t="shared" si="2"/>
        <v>0.1587616591</v>
      </c>
      <c r="N520">
        <f t="shared" si="3"/>
        <v>0</v>
      </c>
    </row>
    <row r="521" ht="15.75" hidden="1" customHeight="1">
      <c r="A521" s="5" t="s">
        <v>3013</v>
      </c>
      <c r="B521" s="6">
        <v>8428.0</v>
      </c>
      <c r="C521" s="5">
        <v>6.0</v>
      </c>
      <c r="D521" s="5">
        <v>1.0</v>
      </c>
      <c r="E521" s="5">
        <v>2.0</v>
      </c>
      <c r="F521" s="5">
        <v>0.0</v>
      </c>
      <c r="G521">
        <f>VLOOKUP(A521,'Socioeconomic factors'!B:E,2,FALSE)</f>
        <v>18.4</v>
      </c>
      <c r="H521">
        <f>VLOOKUP(A521,'Socioeconomic factors'!B:E,3,FALSE)</f>
        <v>27.4</v>
      </c>
      <c r="I521">
        <f>VLOOKUP(A521,'Socioeconomic factors'!B:E,4,FALSE)</f>
        <v>30288</v>
      </c>
      <c r="J521">
        <f>VLOOKUP(A521,'Health Indices'!D:G,3,FALSE)</f>
        <v>12.3</v>
      </c>
      <c r="K521">
        <f>VLOOKUP(A521,'Health Indices'!D:G,4,FALSE)</f>
        <v>29.1</v>
      </c>
      <c r="L521">
        <f t="shared" si="1"/>
        <v>0.711912672</v>
      </c>
      <c r="M521">
        <f t="shared" si="2"/>
        <v>0.237304224</v>
      </c>
      <c r="N521">
        <f t="shared" si="3"/>
        <v>0</v>
      </c>
    </row>
    <row r="522" ht="15.75" hidden="1" customHeight="1">
      <c r="A522" s="5" t="s">
        <v>3015</v>
      </c>
      <c r="B522" s="6">
        <v>16497.0</v>
      </c>
      <c r="C522" s="5">
        <v>7.0</v>
      </c>
      <c r="D522" s="5">
        <v>5.0</v>
      </c>
      <c r="E522" s="5">
        <v>4.0</v>
      </c>
      <c r="F522" s="5">
        <v>0.0</v>
      </c>
      <c r="G522">
        <f>VLOOKUP(A522,'Socioeconomic factors'!B:E,2,FALSE)</f>
        <v>3.2</v>
      </c>
      <c r="H522">
        <f>VLOOKUP(A522,'Socioeconomic factors'!B:E,3,FALSE)</f>
        <v>27.5</v>
      </c>
      <c r="I522">
        <f>VLOOKUP(A522,'Socioeconomic factors'!B:E,4,FALSE)</f>
        <v>27760</v>
      </c>
      <c r="J522">
        <f>VLOOKUP(A522,'Health Indices'!D:G,3,FALSE)</f>
        <v>11.1</v>
      </c>
      <c r="K522">
        <f>VLOOKUP(A522,'Health Indices'!D:G,4,FALSE)</f>
        <v>31.5</v>
      </c>
      <c r="L522">
        <f t="shared" si="1"/>
        <v>0.4243195733</v>
      </c>
      <c r="M522">
        <f t="shared" si="2"/>
        <v>0.2424683276</v>
      </c>
      <c r="N522">
        <f t="shared" si="3"/>
        <v>0</v>
      </c>
    </row>
    <row r="523" ht="15.75" hidden="1" customHeight="1">
      <c r="A523" s="5" t="s">
        <v>3017</v>
      </c>
      <c r="B523" s="6">
        <v>9128.0</v>
      </c>
      <c r="C523" s="5">
        <v>6.0</v>
      </c>
      <c r="D523" s="5">
        <v>3.0</v>
      </c>
      <c r="E523" s="5">
        <v>6.0</v>
      </c>
      <c r="F523" s="5">
        <v>0.0</v>
      </c>
      <c r="G523">
        <f>VLOOKUP(A523,'Socioeconomic factors'!B:E,2,FALSE)</f>
        <v>17.4</v>
      </c>
      <c r="H523">
        <f>VLOOKUP(A523,'Socioeconomic factors'!B:E,3,FALSE)</f>
        <v>33.1</v>
      </c>
      <c r="I523">
        <f>VLOOKUP(A523,'Socioeconomic factors'!B:E,4,FALSE)</f>
        <v>32602</v>
      </c>
      <c r="J523">
        <f>VLOOKUP(A523,'Health Indices'!D:G,3,FALSE)</f>
        <v>12.2</v>
      </c>
      <c r="K523">
        <f>VLOOKUP(A523,'Health Indices'!D:G,4,FALSE)</f>
        <v>32.3</v>
      </c>
      <c r="L523">
        <f t="shared" si="1"/>
        <v>0.657318142</v>
      </c>
      <c r="M523">
        <f t="shared" si="2"/>
        <v>0.657318142</v>
      </c>
      <c r="N523">
        <f t="shared" si="3"/>
        <v>0</v>
      </c>
    </row>
    <row r="524" ht="15.75" hidden="1" customHeight="1">
      <c r="A524" s="5" t="s">
        <v>3019</v>
      </c>
      <c r="B524" s="6">
        <v>45052.0</v>
      </c>
      <c r="C524" s="5">
        <v>37.0</v>
      </c>
      <c r="D524" s="5">
        <v>32.0</v>
      </c>
      <c r="E524" s="5">
        <v>7.0</v>
      </c>
      <c r="F524" s="5">
        <v>5.0</v>
      </c>
      <c r="G524">
        <f>VLOOKUP(A524,'Socioeconomic factors'!B:E,2,FALSE)</f>
        <v>11.9</v>
      </c>
      <c r="H524">
        <f>VLOOKUP(A524,'Socioeconomic factors'!B:E,3,FALSE)</f>
        <v>26.3</v>
      </c>
      <c r="I524">
        <f>VLOOKUP(A524,'Socioeconomic factors'!B:E,4,FALSE)</f>
        <v>35515</v>
      </c>
      <c r="J524">
        <f>VLOOKUP(A524,'Health Indices'!D:G,3,FALSE)</f>
        <v>11.5</v>
      </c>
      <c r="K524">
        <f>VLOOKUP(A524,'Health Indices'!D:G,4,FALSE)</f>
        <v>34.6</v>
      </c>
      <c r="L524">
        <f t="shared" si="1"/>
        <v>0.8212731954</v>
      </c>
      <c r="M524">
        <f t="shared" si="2"/>
        <v>0.1553760099</v>
      </c>
      <c r="N524">
        <f t="shared" si="3"/>
        <v>0.1109828642</v>
      </c>
    </row>
    <row r="525" ht="15.75" hidden="1" customHeight="1">
      <c r="A525" s="5" t="s">
        <v>3021</v>
      </c>
      <c r="B525" s="6">
        <v>40610.0</v>
      </c>
      <c r="C525" s="5">
        <v>39.0</v>
      </c>
      <c r="D525" s="5">
        <v>30.0</v>
      </c>
      <c r="E525" s="5">
        <v>9.0</v>
      </c>
      <c r="F525" s="5">
        <v>5.0</v>
      </c>
      <c r="G525">
        <f>VLOOKUP(A525,'Socioeconomic factors'!B:E,2,FALSE)</f>
        <v>8.3</v>
      </c>
      <c r="H525">
        <f>VLOOKUP(A525,'Socioeconomic factors'!B:E,3,FALSE)</f>
        <v>27.7</v>
      </c>
      <c r="I525">
        <f>VLOOKUP(A525,'Socioeconomic factors'!B:E,4,FALSE)</f>
        <v>34830</v>
      </c>
      <c r="J525">
        <f>VLOOKUP(A525,'Health Indices'!D:G,3,FALSE)</f>
        <v>12.5</v>
      </c>
      <c r="K525">
        <f>VLOOKUP(A525,'Health Indices'!D:G,4,FALSE)</f>
        <v>32.4</v>
      </c>
      <c r="L525">
        <f t="shared" si="1"/>
        <v>0.9603545925</v>
      </c>
      <c r="M525">
        <f t="shared" si="2"/>
        <v>0.2216202906</v>
      </c>
      <c r="N525">
        <f t="shared" si="3"/>
        <v>0.1231223836</v>
      </c>
    </row>
    <row r="526" ht="15.75" hidden="1" customHeight="1">
      <c r="A526" s="5" t="s">
        <v>3023</v>
      </c>
      <c r="B526" s="6">
        <v>27121.0</v>
      </c>
      <c r="C526" s="5">
        <v>26.0</v>
      </c>
      <c r="D526" s="5">
        <v>19.0</v>
      </c>
      <c r="E526" s="5">
        <v>5.0</v>
      </c>
      <c r="F526" s="5">
        <v>1.0</v>
      </c>
      <c r="G526">
        <f>VLOOKUP(A526,'Socioeconomic factors'!B:E,2,FALSE)</f>
        <v>8.7</v>
      </c>
      <c r="H526">
        <f>VLOOKUP(A526,'Socioeconomic factors'!B:E,3,FALSE)</f>
        <v>25.9</v>
      </c>
      <c r="I526">
        <f>VLOOKUP(A526,'Socioeconomic factors'!B:E,4,FALSE)</f>
        <v>31291</v>
      </c>
      <c r="J526">
        <f>VLOOKUP(A526,'Health Indices'!D:G,3,FALSE)</f>
        <v>11.3</v>
      </c>
      <c r="K526">
        <f>VLOOKUP(A526,'Health Indices'!D:G,4,FALSE)</f>
        <v>34.4</v>
      </c>
      <c r="L526">
        <f t="shared" si="1"/>
        <v>0.9586667158</v>
      </c>
      <c r="M526">
        <f t="shared" si="2"/>
        <v>0.1843589838</v>
      </c>
      <c r="N526">
        <f t="shared" si="3"/>
        <v>0.03687179676</v>
      </c>
    </row>
    <row r="527" ht="15.75" hidden="1" customHeight="1">
      <c r="A527" s="5" t="s">
        <v>3025</v>
      </c>
      <c r="B527" s="6">
        <v>11075.0</v>
      </c>
      <c r="C527" s="5">
        <v>7.0</v>
      </c>
      <c r="D527" s="5">
        <v>10.0</v>
      </c>
      <c r="E527" s="5">
        <v>3.0</v>
      </c>
      <c r="F527" s="5">
        <v>0.0</v>
      </c>
      <c r="G527">
        <f>VLOOKUP(A527,'Socioeconomic factors'!B:E,2,FALSE)</f>
        <v>12.2</v>
      </c>
      <c r="H527">
        <f>VLOOKUP(A527,'Socioeconomic factors'!B:E,3,FALSE)</f>
        <v>16.9</v>
      </c>
      <c r="I527">
        <f>VLOOKUP(A527,'Socioeconomic factors'!B:E,4,FALSE)</f>
        <v>37425</v>
      </c>
      <c r="J527">
        <f>VLOOKUP(A527,'Health Indices'!D:G,3,FALSE)</f>
        <v>8.8</v>
      </c>
      <c r="K527">
        <f>VLOOKUP(A527,'Health Indices'!D:G,4,FALSE)</f>
        <v>28.9</v>
      </c>
      <c r="L527">
        <f t="shared" si="1"/>
        <v>0.6320541761</v>
      </c>
      <c r="M527">
        <f t="shared" si="2"/>
        <v>0.2708803612</v>
      </c>
      <c r="N527">
        <f t="shared" si="3"/>
        <v>0</v>
      </c>
    </row>
    <row r="528" ht="15.75" hidden="1" customHeight="1">
      <c r="A528" s="5" t="s">
        <v>3027</v>
      </c>
      <c r="B528" s="6">
        <v>6769.0</v>
      </c>
      <c r="C528" s="5">
        <v>3.0</v>
      </c>
      <c r="D528" s="5">
        <v>3.0</v>
      </c>
      <c r="E528" s="5">
        <v>1.0</v>
      </c>
      <c r="F528" s="5">
        <v>0.0</v>
      </c>
      <c r="G528">
        <f>VLOOKUP(A528,'Socioeconomic factors'!B:E,2,FALSE)</f>
        <v>5.5</v>
      </c>
      <c r="H528">
        <f>VLOOKUP(A528,'Socioeconomic factors'!B:E,3,FALSE)</f>
        <v>22.1</v>
      </c>
      <c r="I528">
        <f>VLOOKUP(A528,'Socioeconomic factors'!B:E,4,FALSE)</f>
        <v>40143</v>
      </c>
      <c r="J528">
        <f>VLOOKUP(A528,'Health Indices'!D:G,3,FALSE)</f>
        <v>11.2</v>
      </c>
      <c r="K528">
        <f>VLOOKUP(A528,'Health Indices'!D:G,4,FALSE)</f>
        <v>32.9</v>
      </c>
      <c r="L528">
        <f t="shared" si="1"/>
        <v>0.4431969272</v>
      </c>
      <c r="M528">
        <f t="shared" si="2"/>
        <v>0.1477323091</v>
      </c>
      <c r="N528">
        <f t="shared" si="3"/>
        <v>0</v>
      </c>
    </row>
    <row r="529" ht="15.75" hidden="1" customHeight="1">
      <c r="A529" s="5" t="s">
        <v>3029</v>
      </c>
      <c r="B529" s="6">
        <v>69451.0</v>
      </c>
      <c r="C529" s="5">
        <v>53.0</v>
      </c>
      <c r="D529" s="5">
        <v>50.0</v>
      </c>
      <c r="E529" s="5">
        <v>14.0</v>
      </c>
      <c r="F529" s="5">
        <v>6.0</v>
      </c>
      <c r="G529">
        <f>VLOOKUP(A529,'Socioeconomic factors'!B:E,2,FALSE)</f>
        <v>13.6</v>
      </c>
      <c r="H529">
        <f>VLOOKUP(A529,'Socioeconomic factors'!B:E,3,FALSE)</f>
        <v>21.9</v>
      </c>
      <c r="I529">
        <f>VLOOKUP(A529,'Socioeconomic factors'!B:E,4,FALSE)</f>
        <v>41906</v>
      </c>
      <c r="J529">
        <f>VLOOKUP(A529,'Health Indices'!D:G,3,FALSE)</f>
        <v>12.8</v>
      </c>
      <c r="K529">
        <f>VLOOKUP(A529,'Health Indices'!D:G,4,FALSE)</f>
        <v>29.6</v>
      </c>
      <c r="L529">
        <f t="shared" si="1"/>
        <v>0.7631279607</v>
      </c>
      <c r="M529">
        <f t="shared" si="2"/>
        <v>0.2015809708</v>
      </c>
      <c r="N529">
        <f t="shared" si="3"/>
        <v>0.08639184461</v>
      </c>
    </row>
    <row r="530" ht="15.75" hidden="1" customHeight="1">
      <c r="A530" s="5" t="s">
        <v>3031</v>
      </c>
      <c r="B530" s="6">
        <v>8061.0</v>
      </c>
      <c r="C530" s="5">
        <v>8.0</v>
      </c>
      <c r="D530" s="5">
        <v>5.0</v>
      </c>
      <c r="E530" s="5">
        <v>1.0</v>
      </c>
      <c r="F530" s="5">
        <v>0.0</v>
      </c>
      <c r="G530">
        <f>VLOOKUP(A530,'Socioeconomic factors'!B:E,2,FALSE)</f>
        <v>13.5</v>
      </c>
      <c r="H530">
        <f>VLOOKUP(A530,'Socioeconomic factors'!B:E,3,FALSE)</f>
        <v>24.8</v>
      </c>
      <c r="I530">
        <f>VLOOKUP(A530,'Socioeconomic factors'!B:E,4,FALSE)</f>
        <v>29763</v>
      </c>
      <c r="J530">
        <f>VLOOKUP(A530,'Health Indices'!D:G,3,FALSE)</f>
        <v>11.5</v>
      </c>
      <c r="K530">
        <f>VLOOKUP(A530,'Health Indices'!D:G,4,FALSE)</f>
        <v>32.1</v>
      </c>
      <c r="L530">
        <f t="shared" si="1"/>
        <v>0.9924327007</v>
      </c>
      <c r="M530">
        <f t="shared" si="2"/>
        <v>0.1240540876</v>
      </c>
      <c r="N530">
        <f t="shared" si="3"/>
        <v>0</v>
      </c>
    </row>
    <row r="531" ht="15.75" hidden="1" customHeight="1">
      <c r="A531" s="5" t="s">
        <v>3033</v>
      </c>
      <c r="B531" s="6">
        <v>8351.0</v>
      </c>
      <c r="C531" s="5">
        <v>1.0</v>
      </c>
      <c r="D531" s="5">
        <v>1.0</v>
      </c>
      <c r="E531" s="5">
        <v>0.0</v>
      </c>
      <c r="F531" s="5">
        <v>0.0</v>
      </c>
      <c r="G531">
        <f>VLOOKUP(A531,'Socioeconomic factors'!B:E,2,FALSE)</f>
        <v>9.8</v>
      </c>
      <c r="H531">
        <f>VLOOKUP(A531,'Socioeconomic factors'!B:E,3,FALSE)</f>
        <v>29.7</v>
      </c>
      <c r="I531">
        <f>VLOOKUP(A531,'Socioeconomic factors'!B:E,4,FALSE)</f>
        <v>31285</v>
      </c>
      <c r="J531">
        <f>VLOOKUP(A531,'Health Indices'!D:G,3,FALSE)</f>
        <v>11.3</v>
      </c>
      <c r="K531">
        <f>VLOOKUP(A531,'Health Indices'!D:G,4,FALSE)</f>
        <v>32.8</v>
      </c>
      <c r="L531">
        <f t="shared" si="1"/>
        <v>0.1197461382</v>
      </c>
      <c r="M531">
        <f t="shared" si="2"/>
        <v>0</v>
      </c>
      <c r="N531">
        <f t="shared" si="3"/>
        <v>0</v>
      </c>
    </row>
    <row r="532" ht="15.75" hidden="1" customHeight="1">
      <c r="A532" s="5" t="s">
        <v>3035</v>
      </c>
      <c r="B532" s="6">
        <v>21940.0</v>
      </c>
      <c r="C532" s="5">
        <v>18.0</v>
      </c>
      <c r="D532" s="5">
        <v>19.0</v>
      </c>
      <c r="E532" s="5">
        <v>4.0</v>
      </c>
      <c r="F532" s="5">
        <v>0.0</v>
      </c>
      <c r="G532">
        <f>VLOOKUP(A532,'Socioeconomic factors'!B:E,2,FALSE)</f>
        <v>13.2</v>
      </c>
      <c r="H532">
        <f>VLOOKUP(A532,'Socioeconomic factors'!B:E,3,FALSE)</f>
        <v>17.3</v>
      </c>
      <c r="I532">
        <f>VLOOKUP(A532,'Socioeconomic factors'!B:E,4,FALSE)</f>
        <v>39179</v>
      </c>
      <c r="J532">
        <f>VLOOKUP(A532,'Health Indices'!D:G,3,FALSE)</f>
        <v>10.8</v>
      </c>
      <c r="K532">
        <f>VLOOKUP(A532,'Health Indices'!D:G,4,FALSE)</f>
        <v>29.5</v>
      </c>
      <c r="L532">
        <f t="shared" si="1"/>
        <v>0.8204193254</v>
      </c>
      <c r="M532">
        <f t="shared" si="2"/>
        <v>0.1823154057</v>
      </c>
      <c r="N532">
        <f t="shared" si="3"/>
        <v>0</v>
      </c>
    </row>
    <row r="533" ht="15.75" hidden="1" customHeight="1">
      <c r="A533" s="5" t="s">
        <v>3037</v>
      </c>
      <c r="B533" s="6">
        <v>26229.0</v>
      </c>
      <c r="C533" s="5">
        <v>18.0</v>
      </c>
      <c r="D533" s="5">
        <v>13.0</v>
      </c>
      <c r="E533" s="5">
        <v>8.0</v>
      </c>
      <c r="F533" s="5">
        <v>0.0</v>
      </c>
      <c r="G533">
        <f>VLOOKUP(A533,'Socioeconomic factors'!B:E,2,FALSE)</f>
        <v>12.7</v>
      </c>
      <c r="H533">
        <f>VLOOKUP(A533,'Socioeconomic factors'!B:E,3,FALSE)</f>
        <v>22.5</v>
      </c>
      <c r="I533">
        <f>VLOOKUP(A533,'Socioeconomic factors'!B:E,4,FALSE)</f>
        <v>34614</v>
      </c>
      <c r="J533">
        <f>VLOOKUP(A533,'Health Indices'!D:G,3,FALSE)</f>
        <v>11.2</v>
      </c>
      <c r="K533">
        <f>VLOOKUP(A533,'Health Indices'!D:G,4,FALSE)</f>
        <v>34</v>
      </c>
      <c r="L533">
        <f t="shared" si="1"/>
        <v>0.6862632964</v>
      </c>
      <c r="M533">
        <f t="shared" si="2"/>
        <v>0.3050059095</v>
      </c>
      <c r="N533">
        <f t="shared" si="3"/>
        <v>0</v>
      </c>
    </row>
    <row r="534" ht="15.75" hidden="1" customHeight="1">
      <c r="A534" s="5" t="s">
        <v>3039</v>
      </c>
      <c r="B534" s="6">
        <v>68289.0</v>
      </c>
      <c r="C534" s="5">
        <v>23.0</v>
      </c>
      <c r="D534" s="5">
        <v>21.0</v>
      </c>
      <c r="E534" s="5">
        <v>8.0</v>
      </c>
      <c r="F534" s="5">
        <v>2.0</v>
      </c>
      <c r="G534">
        <f>VLOOKUP(A534,'Socioeconomic factors'!B:E,2,FALSE)</f>
        <v>10.5</v>
      </c>
      <c r="H534">
        <f>VLOOKUP(A534,'Socioeconomic factors'!B:E,3,FALSE)</f>
        <v>17.4</v>
      </c>
      <c r="I534">
        <f>VLOOKUP(A534,'Socioeconomic factors'!B:E,4,FALSE)</f>
        <v>39688</v>
      </c>
      <c r="J534">
        <f>VLOOKUP(A534,'Health Indices'!D:G,3,FALSE)</f>
        <v>11.4</v>
      </c>
      <c r="K534">
        <f>VLOOKUP(A534,'Health Indices'!D:G,4,FALSE)</f>
        <v>31.5</v>
      </c>
      <c r="L534">
        <f t="shared" si="1"/>
        <v>0.3368038776</v>
      </c>
      <c r="M534">
        <f t="shared" si="2"/>
        <v>0.1171491748</v>
      </c>
      <c r="N534">
        <f t="shared" si="3"/>
        <v>0.02928729371</v>
      </c>
    </row>
    <row r="535" ht="15.75" hidden="1" customHeight="1">
      <c r="A535" s="5" t="s">
        <v>3041</v>
      </c>
      <c r="B535" s="6">
        <v>87610.0</v>
      </c>
      <c r="C535" s="5">
        <v>50.0</v>
      </c>
      <c r="D535" s="5">
        <v>34.0</v>
      </c>
      <c r="E535" s="5">
        <v>9.0</v>
      </c>
      <c r="F535" s="5">
        <v>3.0</v>
      </c>
      <c r="G535">
        <f>VLOOKUP(A535,'Socioeconomic factors'!B:E,2,FALSE)</f>
        <v>8.8</v>
      </c>
      <c r="H535">
        <f>VLOOKUP(A535,'Socioeconomic factors'!B:E,3,FALSE)</f>
        <v>14.7</v>
      </c>
      <c r="I535">
        <f>VLOOKUP(A535,'Socioeconomic factors'!B:E,4,FALSE)</f>
        <v>53454</v>
      </c>
      <c r="J535">
        <f>VLOOKUP(A535,'Health Indices'!D:G,3,FALSE)</f>
        <v>10.1</v>
      </c>
      <c r="K535">
        <f>VLOOKUP(A535,'Health Indices'!D:G,4,FALSE)</f>
        <v>31.7</v>
      </c>
      <c r="L535">
        <f t="shared" si="1"/>
        <v>0.570711106</v>
      </c>
      <c r="M535">
        <f t="shared" si="2"/>
        <v>0.1027279991</v>
      </c>
      <c r="N535">
        <f t="shared" si="3"/>
        <v>0.03424266636</v>
      </c>
    </row>
    <row r="536" ht="15.75" hidden="1" customHeight="1">
      <c r="A536" s="5" t="s">
        <v>3043</v>
      </c>
      <c r="B536" s="6">
        <v>35578.0</v>
      </c>
      <c r="C536" s="5">
        <v>29.0</v>
      </c>
      <c r="D536" s="5">
        <v>20.0</v>
      </c>
      <c r="E536" s="5">
        <v>5.0</v>
      </c>
      <c r="F536" s="5">
        <v>4.0</v>
      </c>
      <c r="G536">
        <f>VLOOKUP(A536,'Socioeconomic factors'!B:E,2,FALSE)</f>
        <v>8.2</v>
      </c>
      <c r="H536">
        <f>VLOOKUP(A536,'Socioeconomic factors'!B:E,3,FALSE)</f>
        <v>26.2</v>
      </c>
      <c r="I536">
        <f>VLOOKUP(A536,'Socioeconomic factors'!B:E,4,FALSE)</f>
        <v>35247</v>
      </c>
      <c r="J536">
        <f>VLOOKUP(A536,'Health Indices'!D:G,3,FALSE)</f>
        <v>11.7</v>
      </c>
      <c r="K536">
        <f>VLOOKUP(A536,'Health Indices'!D:G,4,FALSE)</f>
        <v>35.4</v>
      </c>
      <c r="L536">
        <f t="shared" si="1"/>
        <v>0.8151104615</v>
      </c>
      <c r="M536">
        <f t="shared" si="2"/>
        <v>0.1405362865</v>
      </c>
      <c r="N536">
        <f t="shared" si="3"/>
        <v>0.1124290292</v>
      </c>
    </row>
    <row r="537" ht="15.75" hidden="1" customHeight="1">
      <c r="A537" s="5" t="s">
        <v>3045</v>
      </c>
      <c r="B537" s="6">
        <v>5500.0</v>
      </c>
      <c r="C537" s="5">
        <v>1.0</v>
      </c>
      <c r="D537" s="5">
        <v>0.0</v>
      </c>
      <c r="E537" s="5">
        <v>1.0</v>
      </c>
      <c r="F537" s="5">
        <v>0.0</v>
      </c>
      <c r="G537">
        <f>VLOOKUP(A537,'Socioeconomic factors'!B:E,2,FALSE)</f>
        <v>19.3</v>
      </c>
      <c r="H537">
        <f>VLOOKUP(A537,'Socioeconomic factors'!B:E,3,FALSE)</f>
        <v>30.4</v>
      </c>
      <c r="I537">
        <f>VLOOKUP(A537,'Socioeconomic factors'!B:E,4,FALSE)</f>
        <v>28929</v>
      </c>
      <c r="J537">
        <f>VLOOKUP(A537,'Health Indices'!D:G,3,FALSE)</f>
        <v>12.5</v>
      </c>
      <c r="K537">
        <f>VLOOKUP(A537,'Health Indices'!D:G,4,FALSE)</f>
        <v>31.9</v>
      </c>
      <c r="L537">
        <f t="shared" si="1"/>
        <v>0.1818181818</v>
      </c>
      <c r="M537">
        <f t="shared" si="2"/>
        <v>0.1818181818</v>
      </c>
      <c r="N537">
        <f t="shared" si="3"/>
        <v>0</v>
      </c>
    </row>
    <row r="538" ht="15.75" hidden="1" customHeight="1">
      <c r="A538" s="5" t="s">
        <v>3047</v>
      </c>
      <c r="B538" s="6">
        <v>20629.0</v>
      </c>
      <c r="C538" s="5">
        <v>12.0</v>
      </c>
      <c r="D538" s="5">
        <v>11.0</v>
      </c>
      <c r="E538" s="5">
        <v>2.0</v>
      </c>
      <c r="F538" s="5">
        <v>0.0</v>
      </c>
      <c r="G538">
        <f>VLOOKUP(A538,'Socioeconomic factors'!B:E,2,FALSE)</f>
        <v>12.5</v>
      </c>
      <c r="H538">
        <f>VLOOKUP(A538,'Socioeconomic factors'!B:E,3,FALSE)</f>
        <v>27.2</v>
      </c>
      <c r="I538">
        <f>VLOOKUP(A538,'Socioeconomic factors'!B:E,4,FALSE)</f>
        <v>34877</v>
      </c>
      <c r="J538">
        <f>VLOOKUP(A538,'Health Indices'!D:G,3,FALSE)</f>
        <v>11.4</v>
      </c>
      <c r="K538">
        <f>VLOOKUP(A538,'Health Indices'!D:G,4,FALSE)</f>
        <v>31.3</v>
      </c>
      <c r="L538">
        <f t="shared" si="1"/>
        <v>0.5817053662</v>
      </c>
      <c r="M538">
        <f t="shared" si="2"/>
        <v>0.09695089437</v>
      </c>
      <c r="N538">
        <f t="shared" si="3"/>
        <v>0</v>
      </c>
    </row>
    <row r="539" ht="15.75" hidden="1" customHeight="1">
      <c r="A539" s="5" t="s">
        <v>3049</v>
      </c>
      <c r="B539" s="6">
        <v>29972.0</v>
      </c>
      <c r="C539" s="5">
        <v>21.0</v>
      </c>
      <c r="D539" s="5">
        <v>21.0</v>
      </c>
      <c r="E539" s="5">
        <v>2.0</v>
      </c>
      <c r="F539" s="5">
        <v>1.0</v>
      </c>
      <c r="G539">
        <f>VLOOKUP(A539,'Socioeconomic factors'!B:E,2,FALSE)</f>
        <v>11.6</v>
      </c>
      <c r="H539">
        <f>VLOOKUP(A539,'Socioeconomic factors'!B:E,3,FALSE)</f>
        <v>22.2</v>
      </c>
      <c r="I539">
        <f>VLOOKUP(A539,'Socioeconomic factors'!B:E,4,FALSE)</f>
        <v>37970</v>
      </c>
      <c r="J539">
        <f>VLOOKUP(A539,'Health Indices'!D:G,3,FALSE)</f>
        <v>11.6</v>
      </c>
      <c r="K539">
        <f>VLOOKUP(A539,'Health Indices'!D:G,4,FALSE)</f>
        <v>34</v>
      </c>
      <c r="L539">
        <f t="shared" si="1"/>
        <v>0.7006539437</v>
      </c>
      <c r="M539">
        <f t="shared" si="2"/>
        <v>0.06672894702</v>
      </c>
      <c r="N539">
        <f t="shared" si="3"/>
        <v>0.03336447351</v>
      </c>
    </row>
    <row r="540" ht="15.75" hidden="1" customHeight="1">
      <c r="A540" s="5" t="s">
        <v>3051</v>
      </c>
      <c r="B540" s="6">
        <v>2630.0</v>
      </c>
      <c r="C540" s="5">
        <v>0.0</v>
      </c>
      <c r="D540" s="5">
        <v>0.0</v>
      </c>
      <c r="E540" s="5">
        <v>1.0</v>
      </c>
      <c r="F540" s="5">
        <v>0.0</v>
      </c>
      <c r="G540">
        <f>VLOOKUP(A540,'Socioeconomic factors'!B:E,2,FALSE)</f>
        <v>8.3</v>
      </c>
      <c r="H540">
        <f>VLOOKUP(A540,'Socioeconomic factors'!B:E,3,FALSE)</f>
        <v>24.6</v>
      </c>
      <c r="I540">
        <f>VLOOKUP(A540,'Socioeconomic factors'!B:E,4,FALSE)</f>
        <v>31809</v>
      </c>
      <c r="J540">
        <f>VLOOKUP(A540,'Health Indices'!D:G,3,FALSE)</f>
        <v>11.9</v>
      </c>
      <c r="K540">
        <f>VLOOKUP(A540,'Health Indices'!D:G,4,FALSE)</f>
        <v>31.7</v>
      </c>
      <c r="L540">
        <f t="shared" si="1"/>
        <v>0</v>
      </c>
      <c r="M540">
        <f t="shared" si="2"/>
        <v>0.3802281369</v>
      </c>
      <c r="N540">
        <f t="shared" si="3"/>
        <v>0</v>
      </c>
    </row>
    <row r="541" ht="15.75" hidden="1" customHeight="1">
      <c r="A541" s="5" t="s">
        <v>3053</v>
      </c>
      <c r="B541" s="6">
        <v>7960.0</v>
      </c>
      <c r="C541" s="5">
        <v>1.0</v>
      </c>
      <c r="D541" s="5">
        <v>2.0</v>
      </c>
      <c r="E541" s="5">
        <v>1.0</v>
      </c>
      <c r="F541" s="5">
        <v>0.0</v>
      </c>
      <c r="G541">
        <f>VLOOKUP(A541,'Socioeconomic factors'!B:E,2,FALSE)</f>
        <v>6.1</v>
      </c>
      <c r="H541">
        <f>VLOOKUP(A541,'Socioeconomic factors'!B:E,3,FALSE)</f>
        <v>23.6</v>
      </c>
      <c r="I541">
        <f>VLOOKUP(A541,'Socioeconomic factors'!B:E,4,FALSE)</f>
        <v>27629</v>
      </c>
      <c r="J541">
        <f>VLOOKUP(A541,'Health Indices'!D:G,3,FALSE)</f>
        <v>11.8</v>
      </c>
      <c r="K541">
        <f>VLOOKUP(A541,'Health Indices'!D:G,4,FALSE)</f>
        <v>32.3</v>
      </c>
      <c r="L541">
        <f t="shared" si="1"/>
        <v>0.1256281407</v>
      </c>
      <c r="M541">
        <f t="shared" si="2"/>
        <v>0.1256281407</v>
      </c>
      <c r="N541">
        <f t="shared" si="3"/>
        <v>0</v>
      </c>
    </row>
    <row r="542" ht="15.75" hidden="1" customHeight="1">
      <c r="A542" s="5" t="s">
        <v>3055</v>
      </c>
      <c r="B542" s="6">
        <v>28029.0</v>
      </c>
      <c r="C542" s="5">
        <v>22.0</v>
      </c>
      <c r="D542" s="5">
        <v>33.0</v>
      </c>
      <c r="E542" s="5">
        <v>3.0</v>
      </c>
      <c r="F542" s="5">
        <v>0.0</v>
      </c>
      <c r="G542">
        <f>VLOOKUP(A542,'Socioeconomic factors'!B:E,2,FALSE)</f>
        <v>6.9</v>
      </c>
      <c r="H542">
        <f>VLOOKUP(A542,'Socioeconomic factors'!B:E,3,FALSE)</f>
        <v>19</v>
      </c>
      <c r="I542">
        <f>VLOOKUP(A542,'Socioeconomic factors'!B:E,4,FALSE)</f>
        <v>40547</v>
      </c>
      <c r="J542">
        <f>VLOOKUP(A542,'Health Indices'!D:G,3,FALSE)</f>
        <v>10.1</v>
      </c>
      <c r="K542">
        <f>VLOOKUP(A542,'Health Indices'!D:G,4,FALSE)</f>
        <v>29.7</v>
      </c>
      <c r="L542">
        <f t="shared" si="1"/>
        <v>0.7849013522</v>
      </c>
      <c r="M542">
        <f t="shared" si="2"/>
        <v>0.1070320026</v>
      </c>
      <c r="N542">
        <f t="shared" si="3"/>
        <v>0</v>
      </c>
    </row>
    <row r="543" ht="15.75" hidden="1" customHeight="1">
      <c r="A543" s="5" t="s">
        <v>3057</v>
      </c>
      <c r="B543" s="6">
        <v>103498.0</v>
      </c>
      <c r="C543" s="5">
        <v>82.0</v>
      </c>
      <c r="D543" s="5">
        <v>58.0</v>
      </c>
      <c r="E543" s="5">
        <v>22.0</v>
      </c>
      <c r="F543" s="5">
        <v>4.0</v>
      </c>
      <c r="G543">
        <f>VLOOKUP(A543,'Socioeconomic factors'!B:E,2,FALSE)</f>
        <v>11.7</v>
      </c>
      <c r="H543">
        <f>VLOOKUP(A543,'Socioeconomic factors'!B:E,3,FALSE)</f>
        <v>20.1</v>
      </c>
      <c r="I543">
        <f>VLOOKUP(A543,'Socioeconomic factors'!B:E,4,FALSE)</f>
        <v>40081</v>
      </c>
      <c r="J543">
        <f>VLOOKUP(A543,'Health Indices'!D:G,3,FALSE)</f>
        <v>11.9</v>
      </c>
      <c r="K543">
        <f>VLOOKUP(A543,'Health Indices'!D:G,4,FALSE)</f>
        <v>33.5</v>
      </c>
      <c r="L543">
        <f t="shared" si="1"/>
        <v>0.7922858413</v>
      </c>
      <c r="M543">
        <f t="shared" si="2"/>
        <v>0.212564494</v>
      </c>
      <c r="N543">
        <f t="shared" si="3"/>
        <v>0.03864808982</v>
      </c>
    </row>
    <row r="544" ht="15.75" hidden="1" customHeight="1">
      <c r="A544" s="5" t="s">
        <v>3059</v>
      </c>
      <c r="B544" s="6">
        <v>8850.0</v>
      </c>
      <c r="C544" s="5">
        <v>2.0</v>
      </c>
      <c r="D544" s="5">
        <v>2.0</v>
      </c>
      <c r="E544" s="5">
        <v>0.0</v>
      </c>
      <c r="F544" s="5">
        <v>0.0</v>
      </c>
      <c r="G544">
        <f>VLOOKUP(A544,'Socioeconomic factors'!B:E,2,FALSE)</f>
        <v>8.7</v>
      </c>
      <c r="H544">
        <f>VLOOKUP(A544,'Socioeconomic factors'!B:E,3,FALSE)</f>
        <v>26.1</v>
      </c>
      <c r="I544">
        <f>VLOOKUP(A544,'Socioeconomic factors'!B:E,4,FALSE)</f>
        <v>32545</v>
      </c>
      <c r="J544">
        <f>VLOOKUP(A544,'Health Indices'!D:G,3,FALSE)</f>
        <v>10.9</v>
      </c>
      <c r="K544">
        <f>VLOOKUP(A544,'Health Indices'!D:G,4,FALSE)</f>
        <v>31.9</v>
      </c>
      <c r="L544">
        <f t="shared" si="1"/>
        <v>0.2259887006</v>
      </c>
      <c r="M544">
        <f t="shared" si="2"/>
        <v>0</v>
      </c>
      <c r="N544">
        <f t="shared" si="3"/>
        <v>0</v>
      </c>
    </row>
    <row r="545" ht="15.75" hidden="1" customHeight="1">
      <c r="A545" s="5" t="s">
        <v>3061</v>
      </c>
      <c r="B545" s="6">
        <v>9930.0</v>
      </c>
      <c r="C545" s="5">
        <v>4.0</v>
      </c>
      <c r="D545" s="5">
        <v>7.0</v>
      </c>
      <c r="E545" s="5">
        <v>3.0</v>
      </c>
      <c r="F545" s="5">
        <v>1.0</v>
      </c>
      <c r="G545">
        <f>VLOOKUP(A545,'Socioeconomic factors'!B:E,2,FALSE)</f>
        <v>10.5</v>
      </c>
      <c r="H545">
        <f>VLOOKUP(A545,'Socioeconomic factors'!B:E,3,FALSE)</f>
        <v>29.5</v>
      </c>
      <c r="I545">
        <f>VLOOKUP(A545,'Socioeconomic factors'!B:E,4,FALSE)</f>
        <v>30729</v>
      </c>
      <c r="J545">
        <f>VLOOKUP(A545,'Health Indices'!D:G,3,FALSE)</f>
        <v>12.2</v>
      </c>
      <c r="K545">
        <f>VLOOKUP(A545,'Health Indices'!D:G,4,FALSE)</f>
        <v>32</v>
      </c>
      <c r="L545">
        <f t="shared" si="1"/>
        <v>0.4028197382</v>
      </c>
      <c r="M545">
        <f t="shared" si="2"/>
        <v>0.3021148036</v>
      </c>
      <c r="N545">
        <f t="shared" si="3"/>
        <v>0.1007049345</v>
      </c>
    </row>
    <row r="546" ht="15.75" hidden="1" customHeight="1">
      <c r="A546" s="5" t="s">
        <v>3063</v>
      </c>
      <c r="B546" s="6">
        <v>9343.0</v>
      </c>
      <c r="C546" s="5">
        <v>1.0</v>
      </c>
      <c r="D546" s="5">
        <v>5.0</v>
      </c>
      <c r="E546" s="5">
        <v>4.0</v>
      </c>
      <c r="F546" s="5">
        <v>0.0</v>
      </c>
      <c r="G546">
        <f>VLOOKUP(A546,'Socioeconomic factors'!B:E,2,FALSE)</f>
        <v>6.5</v>
      </c>
      <c r="H546">
        <f>VLOOKUP(A546,'Socioeconomic factors'!B:E,3,FALSE)</f>
        <v>19.9</v>
      </c>
      <c r="I546">
        <f>VLOOKUP(A546,'Socioeconomic factors'!B:E,4,FALSE)</f>
        <v>37258</v>
      </c>
      <c r="J546">
        <f>VLOOKUP(A546,'Health Indices'!D:G,3,FALSE)</f>
        <v>12.5</v>
      </c>
      <c r="K546">
        <f>VLOOKUP(A546,'Health Indices'!D:G,4,FALSE)</f>
        <v>32.1</v>
      </c>
      <c r="L546">
        <f t="shared" si="1"/>
        <v>0.1070320026</v>
      </c>
      <c r="M546">
        <f t="shared" si="2"/>
        <v>0.4281280103</v>
      </c>
      <c r="N546">
        <f t="shared" si="3"/>
        <v>0</v>
      </c>
    </row>
    <row r="547" ht="15.75" hidden="1" customHeight="1">
      <c r="A547" s="5" t="s">
        <v>3065</v>
      </c>
      <c r="B547" s="6">
        <v>21025.0</v>
      </c>
      <c r="C547" s="5">
        <v>7.0</v>
      </c>
      <c r="D547" s="5">
        <v>5.0</v>
      </c>
      <c r="E547" s="5">
        <v>2.0</v>
      </c>
      <c r="F547" s="5">
        <v>3.0</v>
      </c>
      <c r="G547">
        <f>VLOOKUP(A547,'Socioeconomic factors'!B:E,2,FALSE)</f>
        <v>11.3</v>
      </c>
      <c r="H547">
        <f>VLOOKUP(A547,'Socioeconomic factors'!B:E,3,FALSE)</f>
        <v>20.5</v>
      </c>
      <c r="I547">
        <f>VLOOKUP(A547,'Socioeconomic factors'!B:E,4,FALSE)</f>
        <v>38339</v>
      </c>
      <c r="J547">
        <f>VLOOKUP(A547,'Health Indices'!D:G,3,FALSE)</f>
        <v>12.5</v>
      </c>
      <c r="K547">
        <f>VLOOKUP(A547,'Health Indices'!D:G,4,FALSE)</f>
        <v>35.5</v>
      </c>
      <c r="L547">
        <f t="shared" si="1"/>
        <v>0.3329369798</v>
      </c>
      <c r="M547">
        <f t="shared" si="2"/>
        <v>0.09512485137</v>
      </c>
      <c r="N547">
        <f t="shared" si="3"/>
        <v>0.1426872771</v>
      </c>
    </row>
    <row r="548" ht="15.75" hidden="1" customHeight="1">
      <c r="A548" s="5" t="s">
        <v>3067</v>
      </c>
      <c r="B548" s="6">
        <v>193885.0</v>
      </c>
      <c r="C548" s="5">
        <v>145.0</v>
      </c>
      <c r="D548" s="5">
        <v>149.0</v>
      </c>
      <c r="E548" s="5">
        <v>45.0</v>
      </c>
      <c r="F548" s="5">
        <v>11.0</v>
      </c>
      <c r="G548">
        <f>VLOOKUP(A548,'Socioeconomic factors'!B:E,2,FALSE)</f>
        <v>9.3</v>
      </c>
      <c r="H548">
        <f>VLOOKUP(A548,'Socioeconomic factors'!B:E,3,FALSE)</f>
        <v>19.2</v>
      </c>
      <c r="I548">
        <f>VLOOKUP(A548,'Socioeconomic factors'!B:E,4,FALSE)</f>
        <v>51213</v>
      </c>
      <c r="J548">
        <f>VLOOKUP(A548,'Health Indices'!D:G,3,FALSE)</f>
        <v>7.1</v>
      </c>
      <c r="K548">
        <f>VLOOKUP(A548,'Health Indices'!D:G,4,FALSE)</f>
        <v>23.3</v>
      </c>
      <c r="L548">
        <f t="shared" si="1"/>
        <v>0.747866003</v>
      </c>
      <c r="M548">
        <f t="shared" si="2"/>
        <v>0.2320963458</v>
      </c>
      <c r="N548">
        <f t="shared" si="3"/>
        <v>0.0567346623</v>
      </c>
    </row>
    <row r="549" ht="15.75" hidden="1" customHeight="1">
      <c r="A549" s="5" t="s">
        <v>3069</v>
      </c>
      <c r="B549" s="6">
        <v>988586.0</v>
      </c>
      <c r="C549" s="5">
        <v>917.0</v>
      </c>
      <c r="D549" s="5">
        <v>799.0</v>
      </c>
      <c r="E549" s="5">
        <v>190.0</v>
      </c>
      <c r="F549" s="5">
        <v>51.0</v>
      </c>
      <c r="G549">
        <f>VLOOKUP(A549,'Socioeconomic factors'!B:E,2,FALSE)</f>
        <v>5.9</v>
      </c>
      <c r="H549">
        <f>VLOOKUP(A549,'Socioeconomic factors'!B:E,3,FALSE)</f>
        <v>9.8</v>
      </c>
      <c r="I549">
        <f>VLOOKUP(A549,'Socioeconomic factors'!B:E,4,FALSE)</f>
        <v>73581</v>
      </c>
      <c r="J549">
        <f>VLOOKUP(A549,'Health Indices'!D:G,3,FALSE)</f>
        <v>8.5</v>
      </c>
      <c r="K549">
        <f>VLOOKUP(A549,'Health Indices'!D:G,4,FALSE)</f>
        <v>22.4</v>
      </c>
      <c r="L549">
        <f t="shared" si="1"/>
        <v>0.9275874835</v>
      </c>
      <c r="M549">
        <f t="shared" si="2"/>
        <v>0.1921936989</v>
      </c>
      <c r="N549">
        <f t="shared" si="3"/>
        <v>0.05158883496</v>
      </c>
    </row>
    <row r="550" ht="15.75" hidden="1" customHeight="1">
      <c r="A550" s="5" t="s">
        <v>3071</v>
      </c>
      <c r="B550" s="5">
        <v>89.0</v>
      </c>
      <c r="C550" s="5">
        <v>0.0</v>
      </c>
      <c r="D550" s="5">
        <v>0.0</v>
      </c>
      <c r="E550" s="5">
        <v>0.0</v>
      </c>
      <c r="F550" s="5">
        <v>0.0</v>
      </c>
      <c r="G550">
        <f>VLOOKUP(A550,'Socioeconomic factors'!B:E,2,FALSE)</f>
        <v>0</v>
      </c>
      <c r="H550">
        <f>VLOOKUP(A550,'Socioeconomic factors'!B:E,3,FALSE)</f>
        <v>17.6</v>
      </c>
      <c r="I550">
        <f>VLOOKUP(A550,'Socioeconomic factors'!B:E,4,FALSE)</f>
        <v>61250</v>
      </c>
      <c r="J550">
        <f>VLOOKUP(A550,'Health Indices'!D:G,3,FALSE)</f>
        <v>8</v>
      </c>
      <c r="K550">
        <f>VLOOKUP(A550,'Health Indices'!D:G,4,FALSE)</f>
        <v>22</v>
      </c>
      <c r="L550">
        <f t="shared" si="1"/>
        <v>0</v>
      </c>
      <c r="M550">
        <f t="shared" si="2"/>
        <v>0</v>
      </c>
      <c r="N550">
        <f t="shared" si="3"/>
        <v>0</v>
      </c>
    </row>
    <row r="551" ht="15.75" hidden="1" customHeight="1">
      <c r="A551" s="5" t="s">
        <v>3073</v>
      </c>
      <c r="B551" s="6">
        <v>70540.0</v>
      </c>
      <c r="C551" s="5">
        <v>64.0</v>
      </c>
      <c r="D551" s="5">
        <v>93.0</v>
      </c>
      <c r="E551" s="5">
        <v>22.0</v>
      </c>
      <c r="F551" s="5">
        <v>5.0</v>
      </c>
      <c r="G551">
        <f>VLOOKUP(A551,'Socioeconomic factors'!B:E,2,FALSE)</f>
        <v>6.1</v>
      </c>
      <c r="H551">
        <f>VLOOKUP(A551,'Socioeconomic factors'!B:E,3,FALSE)</f>
        <v>11.7</v>
      </c>
      <c r="I551">
        <f>VLOOKUP(A551,'Socioeconomic factors'!B:E,4,FALSE)</f>
        <v>62946</v>
      </c>
      <c r="J551">
        <f>VLOOKUP(A551,'Health Indices'!D:G,3,FALSE)</f>
        <v>7.2</v>
      </c>
      <c r="K551">
        <f>VLOOKUP(A551,'Health Indices'!D:G,4,FALSE)</f>
        <v>20.5</v>
      </c>
      <c r="L551">
        <f t="shared" si="1"/>
        <v>0.9072866459</v>
      </c>
      <c r="M551">
        <f t="shared" si="2"/>
        <v>0.3118797845</v>
      </c>
      <c r="N551">
        <f t="shared" si="3"/>
        <v>0.07088176921</v>
      </c>
    </row>
    <row r="552" ht="15.75" hidden="1" customHeight="1">
      <c r="A552" s="5" t="s">
        <v>3075</v>
      </c>
      <c r="B552" s="6">
        <v>163249.0</v>
      </c>
      <c r="C552" s="5">
        <v>123.0</v>
      </c>
      <c r="D552" s="5">
        <v>190.0</v>
      </c>
      <c r="E552" s="5">
        <v>41.0</v>
      </c>
      <c r="F552" s="5">
        <v>14.0</v>
      </c>
      <c r="G552">
        <f>VLOOKUP(A552,'Socioeconomic factors'!B:E,2,FALSE)</f>
        <v>8.7</v>
      </c>
      <c r="H552">
        <f>VLOOKUP(A552,'Socioeconomic factors'!B:E,3,FALSE)</f>
        <v>11.4</v>
      </c>
      <c r="I552">
        <f>VLOOKUP(A552,'Socioeconomic factors'!B:E,4,FALSE)</f>
        <v>64567</v>
      </c>
      <c r="J552">
        <f>VLOOKUP(A552,'Health Indices'!D:G,3,FALSE)</f>
        <v>7.1</v>
      </c>
      <c r="K552">
        <f>VLOOKUP(A552,'Health Indices'!D:G,4,FALSE)</f>
        <v>23.3</v>
      </c>
      <c r="L552">
        <f t="shared" si="1"/>
        <v>0.7534502508</v>
      </c>
      <c r="M552">
        <f t="shared" si="2"/>
        <v>0.2511500836</v>
      </c>
      <c r="N552">
        <f t="shared" si="3"/>
        <v>0.08575856514</v>
      </c>
    </row>
    <row r="553" ht="15.75" hidden="1" customHeight="1">
      <c r="A553" s="5" t="s">
        <v>3077</v>
      </c>
      <c r="B553" s="6">
        <v>426420.0</v>
      </c>
      <c r="C553" s="5">
        <v>307.0</v>
      </c>
      <c r="D553" s="5">
        <v>332.0</v>
      </c>
      <c r="E553" s="5">
        <v>42.0</v>
      </c>
      <c r="F553" s="5">
        <v>48.0</v>
      </c>
      <c r="G553">
        <f>VLOOKUP(A553,'Socioeconomic factors'!B:E,2,FALSE)</f>
        <v>7.3</v>
      </c>
      <c r="H553">
        <f>VLOOKUP(A553,'Socioeconomic factors'!B:E,3,FALSE)</f>
        <v>12.8</v>
      </c>
      <c r="I553">
        <f>VLOOKUP(A553,'Socioeconomic factors'!B:E,4,FALSE)</f>
        <v>55805</v>
      </c>
      <c r="J553">
        <f>VLOOKUP(A553,'Health Indices'!D:G,3,FALSE)</f>
        <v>7</v>
      </c>
      <c r="K553">
        <f>VLOOKUP(A553,'Health Indices'!D:G,4,FALSE)</f>
        <v>25.3</v>
      </c>
      <c r="L553">
        <f t="shared" si="1"/>
        <v>0.7199474696</v>
      </c>
      <c r="M553">
        <f t="shared" si="2"/>
        <v>0.0984944421</v>
      </c>
      <c r="N553">
        <f t="shared" si="3"/>
        <v>0.1125650767</v>
      </c>
    </row>
    <row r="554" ht="15.75" hidden="1" customHeight="1">
      <c r="A554" s="5" t="s">
        <v>3079</v>
      </c>
      <c r="B554" s="6">
        <v>3850.0</v>
      </c>
      <c r="C554" s="5">
        <v>1.0</v>
      </c>
      <c r="D554" s="5">
        <v>7.0</v>
      </c>
      <c r="E554" s="5">
        <v>1.0</v>
      </c>
      <c r="F554" s="5">
        <v>0.0</v>
      </c>
      <c r="G554">
        <f>VLOOKUP(A554,'Socioeconomic factors'!B:E,2,FALSE)</f>
        <v>11.7</v>
      </c>
      <c r="H554">
        <f>VLOOKUP(A554,'Socioeconomic factors'!B:E,3,FALSE)</f>
        <v>14.6</v>
      </c>
      <c r="I554">
        <f>VLOOKUP(A554,'Socioeconomic factors'!B:E,4,FALSE)</f>
        <v>38583</v>
      </c>
      <c r="J554">
        <f>VLOOKUP(A554,'Health Indices'!D:G,3,FALSE)</f>
        <v>7.4</v>
      </c>
      <c r="K554">
        <f>VLOOKUP(A554,'Health Indices'!D:G,4,FALSE)</f>
        <v>27.8</v>
      </c>
      <c r="L554">
        <f t="shared" si="1"/>
        <v>0.2597402597</v>
      </c>
      <c r="M554">
        <f t="shared" si="2"/>
        <v>0.2597402597</v>
      </c>
      <c r="N554">
        <f t="shared" si="3"/>
        <v>0</v>
      </c>
    </row>
    <row r="555" ht="15.75" hidden="1" customHeight="1">
      <c r="A555" s="5" t="s">
        <v>3081</v>
      </c>
      <c r="B555" s="6">
        <v>83516.0</v>
      </c>
      <c r="C555" s="5">
        <v>63.0</v>
      </c>
      <c r="D555" s="5">
        <v>55.0</v>
      </c>
      <c r="E555" s="5">
        <v>10.0</v>
      </c>
      <c r="F555" s="5">
        <v>7.0</v>
      </c>
      <c r="G555">
        <f>VLOOKUP(A555,'Socioeconomic factors'!B:E,2,FALSE)</f>
        <v>7.4</v>
      </c>
      <c r="H555">
        <f>VLOOKUP(A555,'Socioeconomic factors'!B:E,3,FALSE)</f>
        <v>16.1</v>
      </c>
      <c r="I555">
        <f>VLOOKUP(A555,'Socioeconomic factors'!B:E,4,FALSE)</f>
        <v>43953</v>
      </c>
      <c r="J555">
        <f>VLOOKUP(A555,'Health Indices'!D:G,3,FALSE)</f>
        <v>8.7</v>
      </c>
      <c r="K555">
        <f>VLOOKUP(A555,'Health Indices'!D:G,4,FALSE)</f>
        <v>27.7</v>
      </c>
      <c r="L555">
        <f t="shared" si="1"/>
        <v>0.7543464725</v>
      </c>
      <c r="M555">
        <f t="shared" si="2"/>
        <v>0.1197375353</v>
      </c>
      <c r="N555">
        <f t="shared" si="3"/>
        <v>0.08381627473</v>
      </c>
    </row>
    <row r="556" ht="15.75" hidden="1" customHeight="1">
      <c r="A556" s="5" t="s">
        <v>3083</v>
      </c>
      <c r="B556" s="6">
        <v>5940.0</v>
      </c>
      <c r="C556" s="5">
        <v>3.0</v>
      </c>
      <c r="D556" s="5">
        <v>6.0</v>
      </c>
      <c r="E556" s="5">
        <v>2.0</v>
      </c>
      <c r="F556" s="5">
        <v>0.0</v>
      </c>
      <c r="G556">
        <f>VLOOKUP(A556,'Socioeconomic factors'!B:E,2,FALSE)</f>
        <v>3.6</v>
      </c>
      <c r="H556">
        <f>VLOOKUP(A556,'Socioeconomic factors'!B:E,3,FALSE)</f>
        <v>13.2</v>
      </c>
      <c r="I556">
        <f>VLOOKUP(A556,'Socioeconomic factors'!B:E,4,FALSE)</f>
        <v>44974</v>
      </c>
      <c r="J556">
        <f>VLOOKUP(A556,'Health Indices'!D:G,3,FALSE)</f>
        <v>7</v>
      </c>
      <c r="K556">
        <f>VLOOKUP(A556,'Health Indices'!D:G,4,FALSE)</f>
        <v>27.1</v>
      </c>
      <c r="L556">
        <f t="shared" si="1"/>
        <v>0.5050505051</v>
      </c>
      <c r="M556">
        <f t="shared" si="2"/>
        <v>0.3367003367</v>
      </c>
      <c r="N556">
        <f t="shared" si="3"/>
        <v>0</v>
      </c>
    </row>
    <row r="557" ht="15.75" hidden="1" customHeight="1">
      <c r="A557" s="5" t="s">
        <v>3085</v>
      </c>
      <c r="B557" s="6">
        <v>9067.0</v>
      </c>
      <c r="C557" s="5">
        <v>7.0</v>
      </c>
      <c r="D557" s="5">
        <v>5.0</v>
      </c>
      <c r="E557" s="5">
        <v>3.0</v>
      </c>
      <c r="F557" s="5">
        <v>0.0</v>
      </c>
      <c r="G557">
        <f>VLOOKUP(A557,'Socioeconomic factors'!B:E,2,FALSE)</f>
        <v>10.6</v>
      </c>
      <c r="H557">
        <f>VLOOKUP(A557,'Socioeconomic factors'!B:E,3,FALSE)</f>
        <v>15.6</v>
      </c>
      <c r="I557">
        <f>VLOOKUP(A557,'Socioeconomic factors'!B:E,4,FALSE)</f>
        <v>38963</v>
      </c>
      <c r="J557">
        <f>VLOOKUP(A557,'Health Indices'!D:G,3,FALSE)</f>
        <v>6.2</v>
      </c>
      <c r="K557">
        <f>VLOOKUP(A557,'Health Indices'!D:G,4,FALSE)</f>
        <v>29.7</v>
      </c>
      <c r="L557">
        <f t="shared" si="1"/>
        <v>0.7720304401</v>
      </c>
      <c r="M557">
        <f t="shared" si="2"/>
        <v>0.3308701886</v>
      </c>
      <c r="N557">
        <f t="shared" si="3"/>
        <v>0</v>
      </c>
    </row>
    <row r="558" ht="15.75" hidden="1" customHeight="1">
      <c r="A558" s="5" t="s">
        <v>3087</v>
      </c>
      <c r="B558" s="6">
        <v>45191.0</v>
      </c>
      <c r="C558" s="5">
        <v>14.0</v>
      </c>
      <c r="D558" s="5">
        <v>19.0</v>
      </c>
      <c r="E558" s="5">
        <v>5.0</v>
      </c>
      <c r="F558" s="5">
        <v>4.0</v>
      </c>
      <c r="G558">
        <f>VLOOKUP(A558,'Socioeconomic factors'!B:E,2,FALSE)</f>
        <v>7.2</v>
      </c>
      <c r="H558">
        <f>VLOOKUP(A558,'Socioeconomic factors'!B:E,3,FALSE)</f>
        <v>13.9</v>
      </c>
      <c r="I558">
        <f>VLOOKUP(A558,'Socioeconomic factors'!B:E,4,FALSE)</f>
        <v>48088</v>
      </c>
      <c r="J558">
        <f>VLOOKUP(A558,'Health Indices'!D:G,3,FALSE)</f>
        <v>10.3</v>
      </c>
      <c r="K558">
        <f>VLOOKUP(A558,'Health Indices'!D:G,4,FALSE)</f>
        <v>31.6</v>
      </c>
      <c r="L558">
        <f t="shared" si="1"/>
        <v>0.3097961984</v>
      </c>
      <c r="M558">
        <f t="shared" si="2"/>
        <v>0.1106414994</v>
      </c>
      <c r="N558">
        <f t="shared" si="3"/>
        <v>0.08851319953</v>
      </c>
    </row>
    <row r="559" ht="15.75" hidden="1" customHeight="1">
      <c r="A559" s="5" t="s">
        <v>3089</v>
      </c>
      <c r="B559" s="6">
        <v>21410.0</v>
      </c>
      <c r="C559" s="5">
        <v>23.0</v>
      </c>
      <c r="D559" s="5">
        <v>57.0</v>
      </c>
      <c r="E559" s="5">
        <v>4.0</v>
      </c>
      <c r="F559" s="5">
        <v>8.0</v>
      </c>
      <c r="G559">
        <f>VLOOKUP(A559,'Socioeconomic factors'!B:E,2,FALSE)</f>
        <v>4.7</v>
      </c>
      <c r="H559">
        <f>VLOOKUP(A559,'Socioeconomic factors'!B:E,3,FALSE)</f>
        <v>10.8</v>
      </c>
      <c r="I559">
        <f>VLOOKUP(A559,'Socioeconomic factors'!B:E,4,FALSE)</f>
        <v>62489</v>
      </c>
      <c r="J559">
        <f>VLOOKUP(A559,'Health Indices'!D:G,3,FALSE)</f>
        <v>5.5</v>
      </c>
      <c r="K559">
        <f>VLOOKUP(A559,'Health Indices'!D:G,4,FALSE)</f>
        <v>17.7</v>
      </c>
      <c r="L559">
        <f t="shared" si="1"/>
        <v>1.074264362</v>
      </c>
      <c r="M559">
        <f t="shared" si="2"/>
        <v>0.1868285848</v>
      </c>
      <c r="N559">
        <f t="shared" si="3"/>
        <v>0.3736571695</v>
      </c>
    </row>
    <row r="560" ht="15.75" hidden="1" customHeight="1">
      <c r="A560" s="5" t="s">
        <v>3091</v>
      </c>
      <c r="B560" s="6">
        <v>6793.0</v>
      </c>
      <c r="C560" s="5">
        <v>1.0</v>
      </c>
      <c r="D560" s="5">
        <v>13.0</v>
      </c>
      <c r="E560" s="5">
        <v>2.0</v>
      </c>
      <c r="F560" s="5">
        <v>1.0</v>
      </c>
      <c r="G560">
        <f>VLOOKUP(A560,'Socioeconomic factors'!B:E,2,FALSE)</f>
        <v>12.9</v>
      </c>
      <c r="H560">
        <f>VLOOKUP(A560,'Socioeconomic factors'!B:E,3,FALSE)</f>
        <v>15.9</v>
      </c>
      <c r="I560">
        <f>VLOOKUP(A560,'Socioeconomic factors'!B:E,4,FALSE)</f>
        <v>41194</v>
      </c>
      <c r="J560">
        <f>VLOOKUP(A560,'Health Indices'!D:G,3,FALSE)</f>
        <v>7.5</v>
      </c>
      <c r="K560">
        <f>VLOOKUP(A560,'Health Indices'!D:G,4,FALSE)</f>
        <v>25.3</v>
      </c>
      <c r="L560">
        <f t="shared" si="1"/>
        <v>0.1472103636</v>
      </c>
      <c r="M560">
        <f t="shared" si="2"/>
        <v>0.2944207272</v>
      </c>
      <c r="N560">
        <f t="shared" si="3"/>
        <v>0.1472103636</v>
      </c>
    </row>
    <row r="561" ht="15.75" hidden="1" customHeight="1">
      <c r="A561" s="5" t="s">
        <v>3093</v>
      </c>
      <c r="B561" s="6">
        <v>41511.0</v>
      </c>
      <c r="C561" s="5">
        <v>24.0</v>
      </c>
      <c r="D561" s="5">
        <v>41.0</v>
      </c>
      <c r="E561" s="5">
        <v>12.0</v>
      </c>
      <c r="F561" s="5">
        <v>6.0</v>
      </c>
      <c r="G561">
        <f>VLOOKUP(A561,'Socioeconomic factors'!B:E,2,FALSE)</f>
        <v>8.1</v>
      </c>
      <c r="H561">
        <f>VLOOKUP(A561,'Socioeconomic factors'!B:E,3,FALSE)</f>
        <v>15.6</v>
      </c>
      <c r="I561">
        <f>VLOOKUP(A561,'Socioeconomic factors'!B:E,4,FALSE)</f>
        <v>41879</v>
      </c>
      <c r="J561">
        <f>VLOOKUP(A561,'Health Indices'!D:G,3,FALSE)</f>
        <v>6.3</v>
      </c>
      <c r="K561">
        <f>VLOOKUP(A561,'Health Indices'!D:G,4,FALSE)</f>
        <v>25.5</v>
      </c>
      <c r="L561">
        <f t="shared" si="1"/>
        <v>0.5781600058</v>
      </c>
      <c r="M561">
        <f t="shared" si="2"/>
        <v>0.2890800029</v>
      </c>
      <c r="N561">
        <f t="shared" si="3"/>
        <v>0.1445400014</v>
      </c>
    </row>
    <row r="562" ht="15.75" hidden="1" customHeight="1">
      <c r="A562" s="5" t="s">
        <v>3095</v>
      </c>
      <c r="B562" s="6">
        <v>108381.0</v>
      </c>
      <c r="C562" s="5">
        <v>73.0</v>
      </c>
      <c r="D562" s="5">
        <v>79.0</v>
      </c>
      <c r="E562" s="5">
        <v>9.0</v>
      </c>
      <c r="F562" s="5">
        <v>3.0</v>
      </c>
      <c r="G562">
        <f>VLOOKUP(A562,'Socioeconomic factors'!B:E,2,FALSE)</f>
        <v>6.1</v>
      </c>
      <c r="H562">
        <f>VLOOKUP(A562,'Socioeconomic factors'!B:E,3,FALSE)</f>
        <v>12.7</v>
      </c>
      <c r="I562">
        <f>VLOOKUP(A562,'Socioeconomic factors'!B:E,4,FALSE)</f>
        <v>50897</v>
      </c>
      <c r="J562">
        <f>VLOOKUP(A562,'Health Indices'!D:G,3,FALSE)</f>
        <v>8.3</v>
      </c>
      <c r="K562">
        <f>VLOOKUP(A562,'Health Indices'!D:G,4,FALSE)</f>
        <v>29.6</v>
      </c>
      <c r="L562">
        <f t="shared" si="1"/>
        <v>0.6735497919</v>
      </c>
      <c r="M562">
        <f t="shared" si="2"/>
        <v>0.08304038531</v>
      </c>
      <c r="N562">
        <f t="shared" si="3"/>
        <v>0.02768012844</v>
      </c>
    </row>
    <row r="563" ht="15.75" hidden="1" customHeight="1">
      <c r="A563" s="5" t="s">
        <v>3097</v>
      </c>
      <c r="B563" s="6">
        <v>10984.0</v>
      </c>
      <c r="C563" s="5">
        <v>6.0</v>
      </c>
      <c r="D563" s="5">
        <v>11.0</v>
      </c>
      <c r="E563" s="5">
        <v>4.0</v>
      </c>
      <c r="F563" s="5">
        <v>1.0</v>
      </c>
      <c r="G563">
        <f>VLOOKUP(A563,'Socioeconomic factors'!B:E,2,FALSE)</f>
        <v>5.2</v>
      </c>
      <c r="H563">
        <f>VLOOKUP(A563,'Socioeconomic factors'!B:E,3,FALSE)</f>
        <v>16.3</v>
      </c>
      <c r="I563">
        <f>VLOOKUP(A563,'Socioeconomic factors'!B:E,4,FALSE)</f>
        <v>39204</v>
      </c>
      <c r="J563">
        <f>VLOOKUP(A563,'Health Indices'!D:G,3,FALSE)</f>
        <v>8.4</v>
      </c>
      <c r="K563">
        <f>VLOOKUP(A563,'Health Indices'!D:G,4,FALSE)</f>
        <v>29</v>
      </c>
      <c r="L563">
        <f t="shared" si="1"/>
        <v>0.5462490896</v>
      </c>
      <c r="M563">
        <f t="shared" si="2"/>
        <v>0.3641660597</v>
      </c>
      <c r="N563">
        <f t="shared" si="3"/>
        <v>0.09104151493</v>
      </c>
    </row>
    <row r="564" ht="15.75" hidden="1" customHeight="1">
      <c r="A564" s="5" t="s">
        <v>3099</v>
      </c>
      <c r="B564" s="6">
        <v>2609.0</v>
      </c>
      <c r="C564" s="5">
        <v>2.0</v>
      </c>
      <c r="D564" s="5">
        <v>2.0</v>
      </c>
      <c r="E564" s="5">
        <v>1.0</v>
      </c>
      <c r="F564" s="5">
        <v>0.0</v>
      </c>
      <c r="G564">
        <f>VLOOKUP(A564,'Socioeconomic factors'!B:E,2,FALSE)</f>
        <v>7.5</v>
      </c>
      <c r="H564">
        <f>VLOOKUP(A564,'Socioeconomic factors'!B:E,3,FALSE)</f>
        <v>15.6</v>
      </c>
      <c r="I564">
        <f>VLOOKUP(A564,'Socioeconomic factors'!B:E,4,FALSE)</f>
        <v>41000</v>
      </c>
      <c r="J564">
        <f>VLOOKUP(A564,'Health Indices'!D:G,3,FALSE)</f>
        <v>6.8</v>
      </c>
      <c r="K564">
        <f>VLOOKUP(A564,'Health Indices'!D:G,4,FALSE)</f>
        <v>27.4</v>
      </c>
      <c r="L564">
        <f t="shared" si="1"/>
        <v>0.7665772327</v>
      </c>
      <c r="M564">
        <f t="shared" si="2"/>
        <v>0.3832886163</v>
      </c>
      <c r="N564">
        <f t="shared" si="3"/>
        <v>0</v>
      </c>
    </row>
    <row r="565" ht="15.75" hidden="1" customHeight="1">
      <c r="A565" s="5" t="s">
        <v>3101</v>
      </c>
      <c r="B565" s="6">
        <v>1037.0</v>
      </c>
      <c r="C565" s="5">
        <v>2.0</v>
      </c>
      <c r="D565" s="5">
        <v>2.0</v>
      </c>
      <c r="E565" s="5">
        <v>1.0</v>
      </c>
      <c r="F565" s="5">
        <v>0.0</v>
      </c>
      <c r="G565">
        <f>VLOOKUP(A565,'Socioeconomic factors'!B:E,2,FALSE)</f>
        <v>12.6</v>
      </c>
      <c r="H565">
        <f>VLOOKUP(A565,'Socioeconomic factors'!B:E,3,FALSE)</f>
        <v>17.9</v>
      </c>
      <c r="I565">
        <f>VLOOKUP(A565,'Socioeconomic factors'!B:E,4,FALSE)</f>
        <v>41250</v>
      </c>
      <c r="J565">
        <f>VLOOKUP(A565,'Health Indices'!D:G,3,FALSE)</f>
        <v>7.6</v>
      </c>
      <c r="K565">
        <f>VLOOKUP(A565,'Health Indices'!D:G,4,FALSE)</f>
        <v>25.4</v>
      </c>
      <c r="L565">
        <f t="shared" si="1"/>
        <v>1.928640309</v>
      </c>
      <c r="M565">
        <f t="shared" si="2"/>
        <v>0.9643201543</v>
      </c>
      <c r="N565">
        <f t="shared" si="3"/>
        <v>0</v>
      </c>
    </row>
    <row r="566" ht="15.75" hidden="1" customHeight="1">
      <c r="A566" s="5" t="s">
        <v>3103</v>
      </c>
      <c r="B566" s="6">
        <v>202710.0</v>
      </c>
      <c r="C566" s="5">
        <v>109.0</v>
      </c>
      <c r="D566" s="5">
        <v>80.0</v>
      </c>
      <c r="E566" s="5">
        <v>22.0</v>
      </c>
      <c r="F566" s="5">
        <v>9.0</v>
      </c>
      <c r="G566">
        <f>VLOOKUP(A566,'Socioeconomic factors'!B:E,2,FALSE)</f>
        <v>10.4</v>
      </c>
      <c r="H566">
        <f>VLOOKUP(A566,'Socioeconomic factors'!B:E,3,FALSE)</f>
        <v>20.4</v>
      </c>
      <c r="I566">
        <f>VLOOKUP(A566,'Socioeconomic factors'!B:E,4,FALSE)</f>
        <v>43108</v>
      </c>
      <c r="J566">
        <f>VLOOKUP(A566,'Health Indices'!D:G,3,FALSE)</f>
        <v>9.3</v>
      </c>
      <c r="K566">
        <f>VLOOKUP(A566,'Health Indices'!D:G,4,FALSE)</f>
        <v>34.4</v>
      </c>
      <c r="L566">
        <f t="shared" si="1"/>
        <v>0.5377139756</v>
      </c>
      <c r="M566">
        <f t="shared" si="2"/>
        <v>0.1085294263</v>
      </c>
      <c r="N566">
        <f t="shared" si="3"/>
        <v>0.04439840166</v>
      </c>
    </row>
    <row r="567" ht="15.75" hidden="1" customHeight="1">
      <c r="A567" s="5" t="s">
        <v>3105</v>
      </c>
      <c r="B567" s="6">
        <v>6819.0</v>
      </c>
      <c r="C567" s="5">
        <v>2.0</v>
      </c>
      <c r="D567" s="5">
        <v>4.0</v>
      </c>
      <c r="E567" s="5">
        <v>3.0</v>
      </c>
      <c r="F567" s="5">
        <v>0.0</v>
      </c>
      <c r="G567">
        <f>VLOOKUP(A567,'Socioeconomic factors'!B:E,2,FALSE)</f>
        <v>2.9</v>
      </c>
      <c r="H567">
        <f>VLOOKUP(A567,'Socioeconomic factors'!B:E,3,FALSE)</f>
        <v>9.1</v>
      </c>
      <c r="I567">
        <f>VLOOKUP(A567,'Socioeconomic factors'!B:E,4,FALSE)</f>
        <v>54481</v>
      </c>
      <c r="J567">
        <f>VLOOKUP(A567,'Health Indices'!D:G,3,FALSE)</f>
        <v>8.7</v>
      </c>
      <c r="K567">
        <f>VLOOKUP(A567,'Health Indices'!D:G,4,FALSE)</f>
        <v>28.5</v>
      </c>
      <c r="L567">
        <f t="shared" si="1"/>
        <v>0.2932981376</v>
      </c>
      <c r="M567">
        <f t="shared" si="2"/>
        <v>0.4399472063</v>
      </c>
      <c r="N567">
        <f t="shared" si="3"/>
        <v>0</v>
      </c>
    </row>
    <row r="568" ht="15.75" hidden="1" customHeight="1">
      <c r="A568" s="5" t="s">
        <v>3107</v>
      </c>
      <c r="B568" s="6">
        <v>23547.0</v>
      </c>
      <c r="C568" s="5">
        <v>19.0</v>
      </c>
      <c r="D568" s="5">
        <v>19.0</v>
      </c>
      <c r="E568" s="5">
        <v>6.0</v>
      </c>
      <c r="F568" s="5">
        <v>2.0</v>
      </c>
      <c r="G568">
        <f>VLOOKUP(A568,'Socioeconomic factors'!B:E,2,FALSE)</f>
        <v>7.5</v>
      </c>
      <c r="H568">
        <f>VLOOKUP(A568,'Socioeconomic factors'!B:E,3,FALSE)</f>
        <v>14.6</v>
      </c>
      <c r="I568">
        <f>VLOOKUP(A568,'Socioeconomic factors'!B:E,4,FALSE)</f>
        <v>44847</v>
      </c>
      <c r="J568">
        <f>VLOOKUP(A568,'Health Indices'!D:G,3,FALSE)</f>
        <v>8.5</v>
      </c>
      <c r="K568">
        <f>VLOOKUP(A568,'Health Indices'!D:G,4,FALSE)</f>
        <v>34.7</v>
      </c>
      <c r="L568">
        <f t="shared" si="1"/>
        <v>0.8068968446</v>
      </c>
      <c r="M568">
        <f t="shared" si="2"/>
        <v>0.2548095299</v>
      </c>
      <c r="N568">
        <f t="shared" si="3"/>
        <v>0.08493650996</v>
      </c>
    </row>
    <row r="569" ht="15.75" hidden="1" customHeight="1">
      <c r="A569" s="5" t="s">
        <v>3109</v>
      </c>
      <c r="B569" s="5">
        <v>874.0</v>
      </c>
      <c r="C569" s="5">
        <v>0.0</v>
      </c>
      <c r="D569" s="5">
        <v>1.0</v>
      </c>
      <c r="E569" s="5">
        <v>0.0</v>
      </c>
      <c r="F569" s="5">
        <v>0.0</v>
      </c>
      <c r="G569">
        <f>VLOOKUP(A569,'Socioeconomic factors'!B:E,2,FALSE)</f>
        <v>5.6</v>
      </c>
      <c r="H569">
        <f>VLOOKUP(A569,'Socioeconomic factors'!B:E,3,FALSE)</f>
        <v>27.8</v>
      </c>
      <c r="I569">
        <f>VLOOKUP(A569,'Socioeconomic factors'!B:E,4,FALSE)</f>
        <v>32770</v>
      </c>
      <c r="J569">
        <f>VLOOKUP(A569,'Health Indices'!D:G,3,FALSE)</f>
        <v>7.4</v>
      </c>
      <c r="K569">
        <f>VLOOKUP(A569,'Health Indices'!D:G,4,FALSE)</f>
        <v>29.6</v>
      </c>
      <c r="L569">
        <f t="shared" si="1"/>
        <v>0</v>
      </c>
      <c r="M569">
        <f t="shared" si="2"/>
        <v>0</v>
      </c>
      <c r="N569">
        <f t="shared" si="3"/>
        <v>0</v>
      </c>
    </row>
    <row r="570" ht="15.75" hidden="1" customHeight="1">
      <c r="A570" s="5" t="s">
        <v>3111</v>
      </c>
      <c r="B570" s="6">
        <v>8503.0</v>
      </c>
      <c r="C570" s="5">
        <v>3.0</v>
      </c>
      <c r="D570" s="5">
        <v>9.0</v>
      </c>
      <c r="E570" s="5">
        <v>4.0</v>
      </c>
      <c r="F570" s="5">
        <v>0.0</v>
      </c>
      <c r="G570">
        <f>VLOOKUP(A570,'Socioeconomic factors'!B:E,2,FALSE)</f>
        <v>9.4</v>
      </c>
      <c r="H570">
        <f>VLOOKUP(A570,'Socioeconomic factors'!B:E,3,FALSE)</f>
        <v>13.3</v>
      </c>
      <c r="I570">
        <f>VLOOKUP(A570,'Socioeconomic factors'!B:E,4,FALSE)</f>
        <v>39750</v>
      </c>
      <c r="J570">
        <f>VLOOKUP(A570,'Health Indices'!D:G,3,FALSE)</f>
        <v>8.2</v>
      </c>
      <c r="K570">
        <f>VLOOKUP(A570,'Health Indices'!D:G,4,FALSE)</f>
        <v>29.2</v>
      </c>
      <c r="L570">
        <f t="shared" si="1"/>
        <v>0.3528166529</v>
      </c>
      <c r="M570">
        <f t="shared" si="2"/>
        <v>0.4704222039</v>
      </c>
      <c r="N570">
        <f t="shared" si="3"/>
        <v>0</v>
      </c>
    </row>
    <row r="571" ht="15.75" hidden="1" customHeight="1">
      <c r="A571" s="5" t="s">
        <v>3113</v>
      </c>
      <c r="B571" s="6">
        <v>4150.0</v>
      </c>
      <c r="C571" s="5">
        <v>4.0</v>
      </c>
      <c r="D571" s="5">
        <v>9.0</v>
      </c>
      <c r="E571" s="5">
        <v>5.0</v>
      </c>
      <c r="F571" s="5">
        <v>0.0</v>
      </c>
      <c r="G571">
        <f>VLOOKUP(A571,'Socioeconomic factors'!B:E,2,FALSE)</f>
        <v>5</v>
      </c>
      <c r="H571">
        <f>VLOOKUP(A571,'Socioeconomic factors'!B:E,3,FALSE)</f>
        <v>20.3</v>
      </c>
      <c r="I571">
        <f>VLOOKUP(A571,'Socioeconomic factors'!B:E,4,FALSE)</f>
        <v>39432</v>
      </c>
      <c r="J571">
        <f>VLOOKUP(A571,'Health Indices'!D:G,3,FALSE)</f>
        <v>7.3</v>
      </c>
      <c r="K571">
        <f>VLOOKUP(A571,'Health Indices'!D:G,4,FALSE)</f>
        <v>28.2</v>
      </c>
      <c r="L571">
        <f t="shared" si="1"/>
        <v>0.9638554217</v>
      </c>
      <c r="M571">
        <f t="shared" si="2"/>
        <v>1.204819277</v>
      </c>
      <c r="N571">
        <f t="shared" si="3"/>
        <v>0</v>
      </c>
    </row>
    <row r="572" ht="15.75" hidden="1" customHeight="1">
      <c r="A572" s="5" t="s">
        <v>3115</v>
      </c>
      <c r="B572" s="6">
        <v>26208.0</v>
      </c>
      <c r="C572" s="5">
        <v>11.0</v>
      </c>
      <c r="D572" s="5">
        <v>21.0</v>
      </c>
      <c r="E572" s="5">
        <v>4.0</v>
      </c>
      <c r="F572" s="5">
        <v>2.0</v>
      </c>
      <c r="G572">
        <f>VLOOKUP(A572,'Socioeconomic factors'!B:E,2,FALSE)</f>
        <v>9.9</v>
      </c>
      <c r="H572">
        <f>VLOOKUP(A572,'Socioeconomic factors'!B:E,3,FALSE)</f>
        <v>17</v>
      </c>
      <c r="I572">
        <f>VLOOKUP(A572,'Socioeconomic factors'!B:E,4,FALSE)</f>
        <v>43516</v>
      </c>
      <c r="J572">
        <f>VLOOKUP(A572,'Health Indices'!D:G,3,FALSE)</f>
        <v>9.3</v>
      </c>
      <c r="K572">
        <f>VLOOKUP(A572,'Health Indices'!D:G,4,FALSE)</f>
        <v>30.2</v>
      </c>
      <c r="L572">
        <f t="shared" si="1"/>
        <v>0.4197191697</v>
      </c>
      <c r="M572">
        <f t="shared" si="2"/>
        <v>0.1526251526</v>
      </c>
      <c r="N572">
        <f t="shared" si="3"/>
        <v>0.07631257631</v>
      </c>
    </row>
    <row r="573" ht="15.75" hidden="1" customHeight="1">
      <c r="A573" s="5" t="s">
        <v>3117</v>
      </c>
      <c r="B573" s="6">
        <v>12956.0</v>
      </c>
      <c r="C573" s="5">
        <v>7.0</v>
      </c>
      <c r="D573" s="5">
        <v>6.0</v>
      </c>
      <c r="E573" s="5">
        <v>2.0</v>
      </c>
      <c r="F573" s="5">
        <v>0.0</v>
      </c>
      <c r="G573">
        <f>VLOOKUP(A573,'Socioeconomic factors'!B:E,2,FALSE)</f>
        <v>6.3</v>
      </c>
      <c r="H573">
        <f>VLOOKUP(A573,'Socioeconomic factors'!B:E,3,FALSE)</f>
        <v>13.5</v>
      </c>
      <c r="I573">
        <f>VLOOKUP(A573,'Socioeconomic factors'!B:E,4,FALSE)</f>
        <v>45542</v>
      </c>
      <c r="J573">
        <f>VLOOKUP(A573,'Health Indices'!D:G,3,FALSE)</f>
        <v>7.3</v>
      </c>
      <c r="K573">
        <f>VLOOKUP(A573,'Health Indices'!D:G,4,FALSE)</f>
        <v>33.4</v>
      </c>
      <c r="L573">
        <f t="shared" si="1"/>
        <v>0.540290213</v>
      </c>
      <c r="M573">
        <f t="shared" si="2"/>
        <v>0.1543686323</v>
      </c>
      <c r="N573">
        <f t="shared" si="3"/>
        <v>0</v>
      </c>
    </row>
    <row r="574" ht="15.75" hidden="1" customHeight="1">
      <c r="A574" s="5" t="s">
        <v>3119</v>
      </c>
      <c r="B574" s="6">
        <v>12836.0</v>
      </c>
      <c r="C574" s="5">
        <v>5.0</v>
      </c>
      <c r="D574" s="5">
        <v>8.0</v>
      </c>
      <c r="E574" s="5">
        <v>2.0</v>
      </c>
      <c r="F574" s="5">
        <v>1.0</v>
      </c>
      <c r="G574">
        <f>VLOOKUP(A574,'Socioeconomic factors'!B:E,2,FALSE)</f>
        <v>6.7</v>
      </c>
      <c r="H574">
        <f>VLOOKUP(A574,'Socioeconomic factors'!B:E,3,FALSE)</f>
        <v>12</v>
      </c>
      <c r="I574">
        <f>VLOOKUP(A574,'Socioeconomic factors'!B:E,4,FALSE)</f>
        <v>44991</v>
      </c>
      <c r="J574">
        <f>VLOOKUP(A574,'Health Indices'!D:G,3,FALSE)</f>
        <v>7.8</v>
      </c>
      <c r="K574">
        <f>VLOOKUP(A574,'Health Indices'!D:G,4,FALSE)</f>
        <v>27.5</v>
      </c>
      <c r="L574">
        <f t="shared" si="1"/>
        <v>0.3895294484</v>
      </c>
      <c r="M574">
        <f t="shared" si="2"/>
        <v>0.1558117794</v>
      </c>
      <c r="N574">
        <f t="shared" si="3"/>
        <v>0.07790588969</v>
      </c>
    </row>
    <row r="575" ht="15.75" hidden="1" customHeight="1">
      <c r="A575" s="5" t="s">
        <v>3121</v>
      </c>
      <c r="B575" s="6">
        <v>16807.0</v>
      </c>
      <c r="C575" s="5">
        <v>10.0</v>
      </c>
      <c r="D575" s="5">
        <v>10.0</v>
      </c>
      <c r="E575" s="5">
        <v>1.0</v>
      </c>
      <c r="F575" s="5">
        <v>2.0</v>
      </c>
      <c r="G575">
        <f>VLOOKUP(A575,'Socioeconomic factors'!B:E,2,FALSE)</f>
        <v>13.8</v>
      </c>
      <c r="H575">
        <f>VLOOKUP(A575,'Socioeconomic factors'!B:E,3,FALSE)</f>
        <v>18.1</v>
      </c>
      <c r="I575">
        <f>VLOOKUP(A575,'Socioeconomic factors'!B:E,4,FALSE)</f>
        <v>41969</v>
      </c>
      <c r="J575">
        <f>VLOOKUP(A575,'Health Indices'!D:G,3,FALSE)</f>
        <v>8.2</v>
      </c>
      <c r="K575">
        <f>VLOOKUP(A575,'Health Indices'!D:G,4,FALSE)</f>
        <v>30.1</v>
      </c>
      <c r="L575">
        <f t="shared" si="1"/>
        <v>0.5949901827</v>
      </c>
      <c r="M575">
        <f t="shared" si="2"/>
        <v>0.05949901827</v>
      </c>
      <c r="N575">
        <f t="shared" si="3"/>
        <v>0.1189980365</v>
      </c>
    </row>
    <row r="576" ht="15.75" hidden="1" customHeight="1">
      <c r="A576" s="5" t="s">
        <v>3123</v>
      </c>
      <c r="B576" s="6">
        <v>15060.0</v>
      </c>
      <c r="C576" s="5">
        <v>7.0</v>
      </c>
      <c r="D576" s="5">
        <v>10.0</v>
      </c>
      <c r="E576" s="5">
        <v>5.0</v>
      </c>
      <c r="F576" s="5">
        <v>1.0</v>
      </c>
      <c r="G576">
        <f>VLOOKUP(A576,'Socioeconomic factors'!B:E,2,FALSE)</f>
        <v>6.4</v>
      </c>
      <c r="H576">
        <f>VLOOKUP(A576,'Socioeconomic factors'!B:E,3,FALSE)</f>
        <v>21.8</v>
      </c>
      <c r="I576">
        <f>VLOOKUP(A576,'Socioeconomic factors'!B:E,4,FALSE)</f>
        <v>38447</v>
      </c>
      <c r="J576">
        <f>VLOOKUP(A576,'Health Indices'!D:G,3,FALSE)</f>
        <v>8.9</v>
      </c>
      <c r="K576">
        <f>VLOOKUP(A576,'Health Indices'!D:G,4,FALSE)</f>
        <v>32.5</v>
      </c>
      <c r="L576">
        <f t="shared" si="1"/>
        <v>0.4648074369</v>
      </c>
      <c r="M576">
        <f t="shared" si="2"/>
        <v>0.3320053121</v>
      </c>
      <c r="N576">
        <f t="shared" si="3"/>
        <v>0.06640106242</v>
      </c>
    </row>
    <row r="577" ht="15.75" hidden="1" customHeight="1">
      <c r="A577" s="5" t="s">
        <v>3125</v>
      </c>
      <c r="B577" s="6">
        <v>16221.0</v>
      </c>
      <c r="C577" s="5">
        <v>5.0</v>
      </c>
      <c r="D577" s="5">
        <v>19.0</v>
      </c>
      <c r="E577" s="5">
        <v>4.0</v>
      </c>
      <c r="F577" s="5">
        <v>2.0</v>
      </c>
      <c r="G577">
        <f>VLOOKUP(A577,'Socioeconomic factors'!B:E,2,FALSE)</f>
        <v>8.7</v>
      </c>
      <c r="H577">
        <f>VLOOKUP(A577,'Socioeconomic factors'!B:E,3,FALSE)</f>
        <v>15.9</v>
      </c>
      <c r="I577">
        <f>VLOOKUP(A577,'Socioeconomic factors'!B:E,4,FALSE)</f>
        <v>38320</v>
      </c>
      <c r="J577">
        <f>VLOOKUP(A577,'Health Indices'!D:G,3,FALSE)</f>
        <v>6.6</v>
      </c>
      <c r="K577">
        <f>VLOOKUP(A577,'Health Indices'!D:G,4,FALSE)</f>
        <v>26.7</v>
      </c>
      <c r="L577">
        <f t="shared" si="1"/>
        <v>0.3082424018</v>
      </c>
      <c r="M577">
        <f t="shared" si="2"/>
        <v>0.2465939215</v>
      </c>
      <c r="N577">
        <f t="shared" si="3"/>
        <v>0.1232969607</v>
      </c>
    </row>
    <row r="578" ht="15.75" hidden="1" customHeight="1">
      <c r="A578" s="5" t="s">
        <v>3127</v>
      </c>
      <c r="B578" s="6">
        <v>26988.0</v>
      </c>
      <c r="C578" s="5">
        <v>11.0</v>
      </c>
      <c r="D578" s="5">
        <v>11.0</v>
      </c>
      <c r="E578" s="5">
        <v>2.0</v>
      </c>
      <c r="F578" s="5">
        <v>0.0</v>
      </c>
      <c r="G578">
        <f>VLOOKUP(A578,'Socioeconomic factors'!B:E,2,FALSE)</f>
        <v>6.3</v>
      </c>
      <c r="H578">
        <f>VLOOKUP(A578,'Socioeconomic factors'!B:E,3,FALSE)</f>
        <v>13.2</v>
      </c>
      <c r="I578">
        <f>VLOOKUP(A578,'Socioeconomic factors'!B:E,4,FALSE)</f>
        <v>52495</v>
      </c>
      <c r="J578">
        <f>VLOOKUP(A578,'Health Indices'!D:G,3,FALSE)</f>
        <v>8.4</v>
      </c>
      <c r="K578">
        <f>VLOOKUP(A578,'Health Indices'!D:G,4,FALSE)</f>
        <v>33.2</v>
      </c>
      <c r="L578">
        <f t="shared" si="1"/>
        <v>0.4075885579</v>
      </c>
      <c r="M578">
        <f t="shared" si="2"/>
        <v>0.07410701052</v>
      </c>
      <c r="N578">
        <f t="shared" si="3"/>
        <v>0</v>
      </c>
    </row>
    <row r="579" ht="15.75" hidden="1" customHeight="1">
      <c r="A579" s="5" t="s">
        <v>3129</v>
      </c>
      <c r="B579" s="6">
        <v>22719.0</v>
      </c>
      <c r="C579" s="5">
        <v>10.0</v>
      </c>
      <c r="D579" s="5">
        <v>15.0</v>
      </c>
      <c r="E579" s="5">
        <v>1.0</v>
      </c>
      <c r="F579" s="5">
        <v>0.0</v>
      </c>
      <c r="G579">
        <f>VLOOKUP(A579,'Socioeconomic factors'!B:E,2,FALSE)</f>
        <v>8.4</v>
      </c>
      <c r="H579">
        <f>VLOOKUP(A579,'Socioeconomic factors'!B:E,3,FALSE)</f>
        <v>17.5</v>
      </c>
      <c r="I579">
        <f>VLOOKUP(A579,'Socioeconomic factors'!B:E,4,FALSE)</f>
        <v>40718</v>
      </c>
      <c r="J579">
        <f>VLOOKUP(A579,'Health Indices'!D:G,3,FALSE)</f>
        <v>7.2</v>
      </c>
      <c r="K579">
        <f>VLOOKUP(A579,'Health Indices'!D:G,4,FALSE)</f>
        <v>34.4</v>
      </c>
      <c r="L579">
        <f t="shared" si="1"/>
        <v>0.4401602183</v>
      </c>
      <c r="M579">
        <f t="shared" si="2"/>
        <v>0.04401602183</v>
      </c>
      <c r="N579">
        <f t="shared" si="3"/>
        <v>0</v>
      </c>
    </row>
    <row r="580" ht="15.75" hidden="1" customHeight="1">
      <c r="A580" s="5" t="s">
        <v>3131</v>
      </c>
      <c r="B580" s="6">
        <v>147294.0</v>
      </c>
      <c r="C580" s="5">
        <v>99.0</v>
      </c>
      <c r="D580" s="5">
        <v>116.0</v>
      </c>
      <c r="E580" s="5">
        <v>20.0</v>
      </c>
      <c r="F580" s="5">
        <v>17.0</v>
      </c>
      <c r="G580">
        <f>VLOOKUP(A580,'Socioeconomic factors'!B:E,2,FALSE)</f>
        <v>9.5</v>
      </c>
      <c r="H580">
        <f>VLOOKUP(A580,'Socioeconomic factors'!B:E,3,FALSE)</f>
        <v>13</v>
      </c>
      <c r="I580">
        <f>VLOOKUP(A580,'Socioeconomic factors'!B:E,4,FALSE)</f>
        <v>49292</v>
      </c>
      <c r="J580">
        <f>VLOOKUP(A580,'Health Indices'!D:G,3,FALSE)</f>
        <v>7</v>
      </c>
      <c r="K580">
        <f>VLOOKUP(A580,'Health Indices'!D:G,4,FALSE)</f>
        <v>25.9</v>
      </c>
      <c r="L580">
        <f t="shared" si="1"/>
        <v>0.6721251375</v>
      </c>
      <c r="M580">
        <f t="shared" si="2"/>
        <v>0.1357828561</v>
      </c>
      <c r="N580">
        <f t="shared" si="3"/>
        <v>0.1154154276</v>
      </c>
    </row>
    <row r="581" ht="15.75" hidden="1" customHeight="1">
      <c r="A581" s="5" t="s">
        <v>3133</v>
      </c>
      <c r="B581" s="6">
        <v>38583.0</v>
      </c>
      <c r="C581" s="5">
        <v>29.0</v>
      </c>
      <c r="D581" s="5">
        <v>31.0</v>
      </c>
      <c r="E581" s="5">
        <v>7.0</v>
      </c>
      <c r="F581" s="5">
        <v>4.0</v>
      </c>
      <c r="G581">
        <f>VLOOKUP(A581,'Socioeconomic factors'!B:E,2,FALSE)</f>
        <v>8.2</v>
      </c>
      <c r="H581">
        <f>VLOOKUP(A581,'Socioeconomic factors'!B:E,3,FALSE)</f>
        <v>21.1</v>
      </c>
      <c r="I581">
        <f>VLOOKUP(A581,'Socioeconomic factors'!B:E,4,FALSE)</f>
        <v>41944</v>
      </c>
      <c r="J581">
        <f>VLOOKUP(A581,'Health Indices'!D:G,3,FALSE)</f>
        <v>6.4</v>
      </c>
      <c r="K581">
        <f>VLOOKUP(A581,'Health Indices'!D:G,4,FALSE)</f>
        <v>23</v>
      </c>
      <c r="L581">
        <f t="shared" si="1"/>
        <v>0.7516263639</v>
      </c>
      <c r="M581">
        <f t="shared" si="2"/>
        <v>0.1814270534</v>
      </c>
      <c r="N581">
        <f t="shared" si="3"/>
        <v>0.1036726019</v>
      </c>
    </row>
    <row r="582" ht="15.75" hidden="1" customHeight="1">
      <c r="A582" s="5" t="s">
        <v>3135</v>
      </c>
      <c r="B582" s="6">
        <v>7732.0</v>
      </c>
      <c r="C582" s="5">
        <v>3.0</v>
      </c>
      <c r="D582" s="5">
        <v>14.0</v>
      </c>
      <c r="E582" s="5">
        <v>6.0</v>
      </c>
      <c r="F582" s="5">
        <v>1.0</v>
      </c>
      <c r="G582">
        <f>VLOOKUP(A582,'Socioeconomic factors'!B:E,2,FALSE)</f>
        <v>7.6</v>
      </c>
      <c r="H582">
        <f>VLOOKUP(A582,'Socioeconomic factors'!B:E,3,FALSE)</f>
        <v>21.5</v>
      </c>
      <c r="I582">
        <f>VLOOKUP(A582,'Socioeconomic factors'!B:E,4,FALSE)</f>
        <v>34457</v>
      </c>
      <c r="J582">
        <f>VLOOKUP(A582,'Health Indices'!D:G,3,FALSE)</f>
        <v>7.8</v>
      </c>
      <c r="K582">
        <f>VLOOKUP(A582,'Health Indices'!D:G,4,FALSE)</f>
        <v>26</v>
      </c>
      <c r="L582">
        <f t="shared" si="1"/>
        <v>0.3879979307</v>
      </c>
      <c r="M582">
        <f t="shared" si="2"/>
        <v>0.7759958614</v>
      </c>
      <c r="N582">
        <f t="shared" si="3"/>
        <v>0.1293326436</v>
      </c>
    </row>
    <row r="583" ht="15.75" hidden="1" customHeight="1">
      <c r="A583" s="5" t="s">
        <v>3137</v>
      </c>
      <c r="B583" s="6">
        <v>3826.0</v>
      </c>
      <c r="C583" s="5">
        <v>4.0</v>
      </c>
      <c r="D583" s="5">
        <v>2.0</v>
      </c>
      <c r="E583" s="5">
        <v>4.0</v>
      </c>
      <c r="F583" s="5">
        <v>0.0</v>
      </c>
      <c r="G583">
        <f>VLOOKUP(A583,'Socioeconomic factors'!B:E,2,FALSE)</f>
        <v>6.2</v>
      </c>
      <c r="H583">
        <f>VLOOKUP(A583,'Socioeconomic factors'!B:E,3,FALSE)</f>
        <v>17</v>
      </c>
      <c r="I583">
        <f>VLOOKUP(A583,'Socioeconomic factors'!B:E,4,FALSE)</f>
        <v>36159</v>
      </c>
      <c r="J583">
        <f>VLOOKUP(A583,'Health Indices'!D:G,3,FALSE)</f>
        <v>8.1</v>
      </c>
      <c r="K583">
        <f>VLOOKUP(A583,'Health Indices'!D:G,4,FALSE)</f>
        <v>28.9</v>
      </c>
      <c r="L583">
        <f t="shared" si="1"/>
        <v>1.045478306</v>
      </c>
      <c r="M583">
        <f t="shared" si="2"/>
        <v>1.045478306</v>
      </c>
      <c r="N583">
        <f t="shared" si="3"/>
        <v>0</v>
      </c>
    </row>
    <row r="584" ht="15.75" hidden="1" customHeight="1">
      <c r="A584" s="5" t="s">
        <v>3139</v>
      </c>
      <c r="B584" s="6">
        <v>5313.0</v>
      </c>
      <c r="C584" s="5">
        <v>0.0</v>
      </c>
      <c r="D584" s="5">
        <v>4.0</v>
      </c>
      <c r="E584" s="5">
        <v>2.0</v>
      </c>
      <c r="F584" s="5">
        <v>0.0</v>
      </c>
      <c r="G584">
        <f>VLOOKUP(A584,'Socioeconomic factors'!B:E,2,FALSE)</f>
        <v>7.8</v>
      </c>
      <c r="H584">
        <f>VLOOKUP(A584,'Socioeconomic factors'!B:E,3,FALSE)</f>
        <v>16</v>
      </c>
      <c r="I584">
        <f>VLOOKUP(A584,'Socioeconomic factors'!B:E,4,FALSE)</f>
        <v>41088</v>
      </c>
      <c r="J584">
        <f>VLOOKUP(A584,'Health Indices'!D:G,3,FALSE)</f>
        <v>7.3</v>
      </c>
      <c r="K584">
        <f>VLOOKUP(A584,'Health Indices'!D:G,4,FALSE)</f>
        <v>29.3</v>
      </c>
      <c r="L584">
        <f t="shared" si="1"/>
        <v>0</v>
      </c>
      <c r="M584">
        <f t="shared" si="2"/>
        <v>0.376435159</v>
      </c>
      <c r="N584">
        <f t="shared" si="3"/>
        <v>0</v>
      </c>
    </row>
    <row r="585" ht="15.75" hidden="1" customHeight="1">
      <c r="A585" s="5" t="s">
        <v>3141</v>
      </c>
      <c r="B585" s="6">
        <v>38060.0</v>
      </c>
      <c r="C585" s="5">
        <v>28.0</v>
      </c>
      <c r="D585" s="5">
        <v>14.0</v>
      </c>
      <c r="E585" s="5">
        <v>3.0</v>
      </c>
      <c r="F585" s="5">
        <v>3.0</v>
      </c>
      <c r="G585">
        <f>VLOOKUP(A585,'Socioeconomic factors'!B:E,2,FALSE)</f>
        <v>10.3</v>
      </c>
      <c r="H585">
        <f>VLOOKUP(A585,'Socioeconomic factors'!B:E,3,FALSE)</f>
        <v>35.7</v>
      </c>
      <c r="I585">
        <f>VLOOKUP(A585,'Socioeconomic factors'!B:E,4,FALSE)</f>
        <v>32052</v>
      </c>
      <c r="J585">
        <f>VLOOKUP(A585,'Health Indices'!D:G,3,FALSE)</f>
        <v>8.3</v>
      </c>
      <c r="K585">
        <f>VLOOKUP(A585,'Health Indices'!D:G,4,FALSE)</f>
        <v>26.9</v>
      </c>
      <c r="L585">
        <f t="shared" si="1"/>
        <v>0.7356805045</v>
      </c>
      <c r="M585">
        <f t="shared" si="2"/>
        <v>0.07882291119</v>
      </c>
      <c r="N585">
        <f t="shared" si="3"/>
        <v>0.07882291119</v>
      </c>
    </row>
    <row r="586" ht="15.75" hidden="1" customHeight="1">
      <c r="A586" s="5" t="s">
        <v>3143</v>
      </c>
      <c r="B586" s="6">
        <v>20244.0</v>
      </c>
      <c r="C586" s="5">
        <v>5.0</v>
      </c>
      <c r="D586" s="5">
        <v>12.0</v>
      </c>
      <c r="E586" s="5">
        <v>1.0</v>
      </c>
      <c r="F586" s="5">
        <v>0.0</v>
      </c>
      <c r="G586">
        <f>VLOOKUP(A586,'Socioeconomic factors'!B:E,2,FALSE)</f>
        <v>5.8</v>
      </c>
      <c r="H586">
        <f>VLOOKUP(A586,'Socioeconomic factors'!B:E,3,FALSE)</f>
        <v>15.6</v>
      </c>
      <c r="I586">
        <f>VLOOKUP(A586,'Socioeconomic factors'!B:E,4,FALSE)</f>
        <v>44220</v>
      </c>
      <c r="J586">
        <f>VLOOKUP(A586,'Health Indices'!D:G,3,FALSE)</f>
        <v>9.3</v>
      </c>
      <c r="K586">
        <f>VLOOKUP(A586,'Health Indices'!D:G,4,FALSE)</f>
        <v>36.1</v>
      </c>
      <c r="L586">
        <f t="shared" si="1"/>
        <v>0.2469867615</v>
      </c>
      <c r="M586">
        <f t="shared" si="2"/>
        <v>0.0493973523</v>
      </c>
      <c r="N586">
        <f t="shared" si="3"/>
        <v>0</v>
      </c>
    </row>
    <row r="587" ht="15.75" hidden="1" customHeight="1">
      <c r="A587" s="5" t="s">
        <v>3145</v>
      </c>
      <c r="B587" s="6">
        <v>39983.0</v>
      </c>
      <c r="C587" s="5">
        <v>28.0</v>
      </c>
      <c r="D587" s="5">
        <v>29.0</v>
      </c>
      <c r="E587" s="5">
        <v>11.0</v>
      </c>
      <c r="F587" s="5">
        <v>6.0</v>
      </c>
      <c r="G587">
        <f>VLOOKUP(A587,'Socioeconomic factors'!B:E,2,FALSE)</f>
        <v>6.3</v>
      </c>
      <c r="H587">
        <f>VLOOKUP(A587,'Socioeconomic factors'!B:E,3,FALSE)</f>
        <v>11.7</v>
      </c>
      <c r="I587">
        <f>VLOOKUP(A587,'Socioeconomic factors'!B:E,4,FALSE)</f>
        <v>46608</v>
      </c>
      <c r="J587">
        <f>VLOOKUP(A587,'Health Indices'!D:G,3,FALSE)</f>
        <v>9.1</v>
      </c>
      <c r="K587">
        <f>VLOOKUP(A587,'Health Indices'!D:G,4,FALSE)</f>
        <v>32.1</v>
      </c>
      <c r="L587">
        <f t="shared" si="1"/>
        <v>0.7002976265</v>
      </c>
      <c r="M587">
        <f t="shared" si="2"/>
        <v>0.2751169247</v>
      </c>
      <c r="N587">
        <f t="shared" si="3"/>
        <v>0.1500637771</v>
      </c>
    </row>
    <row r="588" ht="15.75" hidden="1" customHeight="1">
      <c r="A588" s="5" t="s">
        <v>3147</v>
      </c>
      <c r="B588" s="6">
        <v>4200.0</v>
      </c>
      <c r="C588" s="5">
        <v>5.0</v>
      </c>
      <c r="D588" s="5">
        <v>4.0</v>
      </c>
      <c r="E588" s="5">
        <v>1.0</v>
      </c>
      <c r="F588" s="5">
        <v>0.0</v>
      </c>
      <c r="G588">
        <f>VLOOKUP(A588,'Socioeconomic factors'!B:E,2,FALSE)</f>
        <v>5.9</v>
      </c>
      <c r="H588">
        <f>VLOOKUP(A588,'Socioeconomic factors'!B:E,3,FALSE)</f>
        <v>15.3</v>
      </c>
      <c r="I588">
        <f>VLOOKUP(A588,'Socioeconomic factors'!B:E,4,FALSE)</f>
        <v>43078</v>
      </c>
      <c r="J588">
        <f>VLOOKUP(A588,'Health Indices'!D:G,3,FALSE)</f>
        <v>8.5</v>
      </c>
      <c r="K588">
        <f>VLOOKUP(A588,'Health Indices'!D:G,4,FALSE)</f>
        <v>30</v>
      </c>
      <c r="L588">
        <f t="shared" si="1"/>
        <v>1.19047619</v>
      </c>
      <c r="M588">
        <f t="shared" si="2"/>
        <v>0.2380952381</v>
      </c>
      <c r="N588">
        <f t="shared" si="3"/>
        <v>0</v>
      </c>
    </row>
    <row r="589" ht="15.75" hidden="1" customHeight="1">
      <c r="A589" s="5" t="s">
        <v>3149</v>
      </c>
      <c r="B589" s="6">
        <v>11294.0</v>
      </c>
      <c r="C589" s="5">
        <v>7.0</v>
      </c>
      <c r="D589" s="5">
        <v>10.0</v>
      </c>
      <c r="E589" s="5">
        <v>3.0</v>
      </c>
      <c r="F589" s="5">
        <v>0.0</v>
      </c>
      <c r="G589">
        <f>VLOOKUP(A589,'Socioeconomic factors'!B:E,2,FALSE)</f>
        <v>13.3</v>
      </c>
      <c r="H589">
        <f>VLOOKUP(A589,'Socioeconomic factors'!B:E,3,FALSE)</f>
        <v>27.4</v>
      </c>
      <c r="I589">
        <f>VLOOKUP(A589,'Socioeconomic factors'!B:E,4,FALSE)</f>
        <v>32589</v>
      </c>
      <c r="J589">
        <f>VLOOKUP(A589,'Health Indices'!D:G,3,FALSE)</f>
        <v>8</v>
      </c>
      <c r="K589">
        <f>VLOOKUP(A589,'Health Indices'!D:G,4,FALSE)</f>
        <v>31.6</v>
      </c>
      <c r="L589">
        <f t="shared" si="1"/>
        <v>0.6197981229</v>
      </c>
      <c r="M589">
        <f t="shared" si="2"/>
        <v>0.265627767</v>
      </c>
      <c r="N589">
        <f t="shared" si="3"/>
        <v>0</v>
      </c>
    </row>
    <row r="590" ht="15.75" hidden="1" customHeight="1">
      <c r="A590" s="5" t="s">
        <v>3151</v>
      </c>
      <c r="B590" s="6">
        <v>22775.0</v>
      </c>
      <c r="C590" s="5">
        <v>12.0</v>
      </c>
      <c r="D590" s="5">
        <v>7.0</v>
      </c>
      <c r="E590" s="5">
        <v>5.0</v>
      </c>
      <c r="F590" s="5">
        <v>0.0</v>
      </c>
      <c r="G590">
        <f>VLOOKUP(A590,'Socioeconomic factors'!B:E,2,FALSE)</f>
        <v>11.6</v>
      </c>
      <c r="H590">
        <f>VLOOKUP(A590,'Socioeconomic factors'!B:E,3,FALSE)</f>
        <v>18.5</v>
      </c>
      <c r="I590">
        <f>VLOOKUP(A590,'Socioeconomic factors'!B:E,4,FALSE)</f>
        <v>44326</v>
      </c>
      <c r="J590">
        <f>VLOOKUP(A590,'Health Indices'!D:G,3,FALSE)</f>
        <v>8</v>
      </c>
      <c r="K590">
        <f>VLOOKUP(A590,'Health Indices'!D:G,4,FALSE)</f>
        <v>33.6</v>
      </c>
      <c r="L590">
        <f t="shared" si="1"/>
        <v>0.5268935236</v>
      </c>
      <c r="M590">
        <f t="shared" si="2"/>
        <v>0.2195389682</v>
      </c>
      <c r="N590">
        <f t="shared" si="3"/>
        <v>0</v>
      </c>
    </row>
    <row r="591" ht="15.75" hidden="1" customHeight="1">
      <c r="A591" s="5" t="s">
        <v>3153</v>
      </c>
      <c r="B591" s="6">
        <v>7663.0</v>
      </c>
      <c r="C591" s="5">
        <v>2.0</v>
      </c>
      <c r="D591" s="5">
        <v>3.0</v>
      </c>
      <c r="E591" s="5">
        <v>1.0</v>
      </c>
      <c r="F591" s="5">
        <v>0.0</v>
      </c>
      <c r="G591">
        <f>VLOOKUP(A591,'Socioeconomic factors'!B:E,2,FALSE)</f>
        <v>8.2</v>
      </c>
      <c r="H591">
        <f>VLOOKUP(A591,'Socioeconomic factors'!B:E,3,FALSE)</f>
        <v>13.4</v>
      </c>
      <c r="I591">
        <f>VLOOKUP(A591,'Socioeconomic factors'!B:E,4,FALSE)</f>
        <v>45010</v>
      </c>
      <c r="J591">
        <f>VLOOKUP(A591,'Health Indices'!D:G,3,FALSE)</f>
        <v>7.9</v>
      </c>
      <c r="K591">
        <f>VLOOKUP(A591,'Health Indices'!D:G,4,FALSE)</f>
        <v>31.6</v>
      </c>
      <c r="L591">
        <f t="shared" si="1"/>
        <v>0.2609943886</v>
      </c>
      <c r="M591">
        <f t="shared" si="2"/>
        <v>0.1304971943</v>
      </c>
      <c r="N591">
        <f t="shared" si="3"/>
        <v>0</v>
      </c>
    </row>
    <row r="592" ht="15.75" hidden="1" customHeight="1">
      <c r="A592" s="5" t="s">
        <v>3155</v>
      </c>
      <c r="B592" s="6">
        <v>12404.0</v>
      </c>
      <c r="C592" s="5">
        <v>8.0</v>
      </c>
      <c r="D592" s="5">
        <v>16.0</v>
      </c>
      <c r="E592" s="5">
        <v>6.0</v>
      </c>
      <c r="F592" s="5">
        <v>1.0</v>
      </c>
      <c r="G592">
        <f>VLOOKUP(A592,'Socioeconomic factors'!B:E,2,FALSE)</f>
        <v>11.3</v>
      </c>
      <c r="H592">
        <f>VLOOKUP(A592,'Socioeconomic factors'!B:E,3,FALSE)</f>
        <v>17.8</v>
      </c>
      <c r="I592">
        <f>VLOOKUP(A592,'Socioeconomic factors'!B:E,4,FALSE)</f>
        <v>38006</v>
      </c>
      <c r="J592">
        <f>VLOOKUP(A592,'Health Indices'!D:G,3,FALSE)</f>
        <v>8.1</v>
      </c>
      <c r="K592">
        <f>VLOOKUP(A592,'Health Indices'!D:G,4,FALSE)</f>
        <v>29.6</v>
      </c>
      <c r="L592">
        <f t="shared" si="1"/>
        <v>0.6449532409</v>
      </c>
      <c r="M592">
        <f t="shared" si="2"/>
        <v>0.4837149307</v>
      </c>
      <c r="N592">
        <f t="shared" si="3"/>
        <v>0.08061915511</v>
      </c>
    </row>
    <row r="593" ht="15.75" hidden="1" customHeight="1">
      <c r="A593" s="5" t="s">
        <v>3157</v>
      </c>
      <c r="B593" s="6">
        <v>10300.0</v>
      </c>
      <c r="C593" s="5">
        <v>5.0</v>
      </c>
      <c r="D593" s="5">
        <v>21.0</v>
      </c>
      <c r="E593" s="5">
        <v>2.0</v>
      </c>
      <c r="F593" s="5">
        <v>2.0</v>
      </c>
      <c r="G593">
        <f>VLOOKUP(A593,'Socioeconomic factors'!B:E,2,FALSE)</f>
        <v>10.6</v>
      </c>
      <c r="H593">
        <f>VLOOKUP(A593,'Socioeconomic factors'!B:E,3,FALSE)</f>
        <v>11.4</v>
      </c>
      <c r="I593">
        <f>VLOOKUP(A593,'Socioeconomic factors'!B:E,4,FALSE)</f>
        <v>52316</v>
      </c>
      <c r="J593">
        <f>VLOOKUP(A593,'Health Indices'!D:G,3,FALSE)</f>
        <v>7.2</v>
      </c>
      <c r="K593">
        <f>VLOOKUP(A593,'Health Indices'!D:G,4,FALSE)</f>
        <v>23.9</v>
      </c>
      <c r="L593">
        <f t="shared" si="1"/>
        <v>0.4854368932</v>
      </c>
      <c r="M593">
        <f t="shared" si="2"/>
        <v>0.1941747573</v>
      </c>
      <c r="N593">
        <f t="shared" si="3"/>
        <v>0.1941747573</v>
      </c>
    </row>
    <row r="594" ht="15.75" hidden="1" customHeight="1">
      <c r="A594" s="5" t="s">
        <v>3159</v>
      </c>
      <c r="B594" s="6">
        <v>80927.0</v>
      </c>
      <c r="C594" s="5">
        <v>63.0</v>
      </c>
      <c r="D594" s="5">
        <v>57.0</v>
      </c>
      <c r="E594" s="5">
        <v>17.0</v>
      </c>
      <c r="F594" s="5">
        <v>12.0</v>
      </c>
      <c r="G594">
        <f>VLOOKUP(A594,'Socioeconomic factors'!B:E,2,FALSE)</f>
        <v>7.1</v>
      </c>
      <c r="H594">
        <f>VLOOKUP(A594,'Socioeconomic factors'!B:E,3,FALSE)</f>
        <v>15.9</v>
      </c>
      <c r="I594">
        <f>VLOOKUP(A594,'Socioeconomic factors'!B:E,4,FALSE)</f>
        <v>44138</v>
      </c>
      <c r="J594">
        <f>VLOOKUP(A594,'Health Indices'!D:G,3,FALSE)</f>
        <v>8.5</v>
      </c>
      <c r="K594">
        <f>VLOOKUP(A594,'Health Indices'!D:G,4,FALSE)</f>
        <v>30.7</v>
      </c>
      <c r="L594">
        <f t="shared" si="1"/>
        <v>0.7784793703</v>
      </c>
      <c r="M594">
        <f t="shared" si="2"/>
        <v>0.2100658618</v>
      </c>
      <c r="N594">
        <f t="shared" si="3"/>
        <v>0.1482817848</v>
      </c>
    </row>
    <row r="595" ht="15.75" hidden="1" customHeight="1">
      <c r="A595" s="5" t="s">
        <v>3161</v>
      </c>
      <c r="B595" s="6">
        <v>9808.0</v>
      </c>
      <c r="C595" s="5">
        <v>8.0</v>
      </c>
      <c r="D595" s="5">
        <v>26.0</v>
      </c>
      <c r="E595" s="5">
        <v>5.0</v>
      </c>
      <c r="F595" s="5">
        <v>3.0</v>
      </c>
      <c r="G595">
        <f>VLOOKUP(A595,'Socioeconomic factors'!B:E,2,FALSE)</f>
        <v>4.9</v>
      </c>
      <c r="H595">
        <f>VLOOKUP(A595,'Socioeconomic factors'!B:E,3,FALSE)</f>
        <v>12</v>
      </c>
      <c r="I595">
        <f>VLOOKUP(A595,'Socioeconomic factors'!B:E,4,FALSE)</f>
        <v>49722</v>
      </c>
      <c r="J595">
        <f>VLOOKUP(A595,'Health Indices'!D:G,3,FALSE)</f>
        <v>6.7</v>
      </c>
      <c r="K595">
        <f>VLOOKUP(A595,'Health Indices'!D:G,4,FALSE)</f>
        <v>22.6</v>
      </c>
      <c r="L595">
        <f t="shared" si="1"/>
        <v>0.8156606852</v>
      </c>
      <c r="M595">
        <f t="shared" si="2"/>
        <v>0.5097879282</v>
      </c>
      <c r="N595">
        <f t="shared" si="3"/>
        <v>0.3058727569</v>
      </c>
    </row>
    <row r="596" ht="15.75" hidden="1" customHeight="1">
      <c r="A596" s="5" t="s">
        <v>3163</v>
      </c>
      <c r="B596" s="6">
        <v>10019.0</v>
      </c>
      <c r="C596" s="5">
        <v>6.0</v>
      </c>
      <c r="D596" s="5">
        <v>9.0</v>
      </c>
      <c r="E596" s="5">
        <v>2.0</v>
      </c>
      <c r="F596" s="5">
        <v>1.0</v>
      </c>
      <c r="G596">
        <f>VLOOKUP(A596,'Socioeconomic factors'!B:E,2,FALSE)</f>
        <v>12.8</v>
      </c>
      <c r="H596">
        <f>VLOOKUP(A596,'Socioeconomic factors'!B:E,3,FALSE)</f>
        <v>15.5</v>
      </c>
      <c r="I596">
        <f>VLOOKUP(A596,'Socioeconomic factors'!B:E,4,FALSE)</f>
        <v>36483</v>
      </c>
      <c r="J596">
        <f>VLOOKUP(A596,'Health Indices'!D:G,3,FALSE)</f>
        <v>8</v>
      </c>
      <c r="K596">
        <f>VLOOKUP(A596,'Health Indices'!D:G,4,FALSE)</f>
        <v>31</v>
      </c>
      <c r="L596">
        <f t="shared" si="1"/>
        <v>0.5988621619</v>
      </c>
      <c r="M596">
        <f t="shared" si="2"/>
        <v>0.1996207206</v>
      </c>
      <c r="N596">
        <f t="shared" si="3"/>
        <v>0.09981036032</v>
      </c>
    </row>
    <row r="597" ht="15.75" hidden="1" customHeight="1">
      <c r="A597" s="5" t="s">
        <v>3165</v>
      </c>
      <c r="B597" s="6">
        <v>67031.0</v>
      </c>
      <c r="C597" s="5">
        <v>32.0</v>
      </c>
      <c r="D597" s="5">
        <v>57.0</v>
      </c>
      <c r="E597" s="5">
        <v>10.0</v>
      </c>
      <c r="F597" s="5">
        <v>9.0</v>
      </c>
      <c r="G597">
        <f>VLOOKUP(A597,'Socioeconomic factors'!B:E,2,FALSE)</f>
        <v>7.2</v>
      </c>
      <c r="H597">
        <f>VLOOKUP(A597,'Socioeconomic factors'!B:E,3,FALSE)</f>
        <v>14.4</v>
      </c>
      <c r="I597">
        <f>VLOOKUP(A597,'Socioeconomic factors'!B:E,4,FALSE)</f>
        <v>45472</v>
      </c>
      <c r="J597">
        <f>VLOOKUP(A597,'Health Indices'!D:G,3,FALSE)</f>
        <v>9.1</v>
      </c>
      <c r="K597">
        <f>VLOOKUP(A597,'Health Indices'!D:G,4,FALSE)</f>
        <v>32.5</v>
      </c>
      <c r="L597">
        <f t="shared" si="1"/>
        <v>0.4773910579</v>
      </c>
      <c r="M597">
        <f t="shared" si="2"/>
        <v>0.1491847056</v>
      </c>
      <c r="N597">
        <f t="shared" si="3"/>
        <v>0.134266235</v>
      </c>
    </row>
    <row r="598" ht="15.75" hidden="1" customHeight="1">
      <c r="A598" s="5" t="s">
        <v>3167</v>
      </c>
      <c r="B598" s="6">
        <v>7074.0</v>
      </c>
      <c r="C598" s="5">
        <v>0.0</v>
      </c>
      <c r="D598" s="5">
        <v>4.0</v>
      </c>
      <c r="E598" s="5">
        <v>2.0</v>
      </c>
      <c r="F598" s="5">
        <v>0.0</v>
      </c>
      <c r="G598">
        <f>VLOOKUP(A598,'Socioeconomic factors'!B:E,2,FALSE)</f>
        <v>16.7</v>
      </c>
      <c r="H598">
        <f>VLOOKUP(A598,'Socioeconomic factors'!B:E,3,FALSE)</f>
        <v>36.8</v>
      </c>
      <c r="I598">
        <f>VLOOKUP(A598,'Socioeconomic factors'!B:E,4,FALSE)</f>
        <v>25495</v>
      </c>
      <c r="J598">
        <f>VLOOKUP(A598,'Health Indices'!D:G,3,FALSE)</f>
        <v>9.4</v>
      </c>
      <c r="K598">
        <f>VLOOKUP(A598,'Health Indices'!D:G,4,FALSE)</f>
        <v>27.2</v>
      </c>
      <c r="L598">
        <f t="shared" si="1"/>
        <v>0</v>
      </c>
      <c r="M598">
        <f t="shared" si="2"/>
        <v>0.2827254736</v>
      </c>
      <c r="N598">
        <f t="shared" si="3"/>
        <v>0</v>
      </c>
    </row>
    <row r="599" ht="15.75" hidden="1" customHeight="1">
      <c r="A599" s="5" t="s">
        <v>3169</v>
      </c>
      <c r="B599" s="6">
        <v>17111.0</v>
      </c>
      <c r="C599" s="5">
        <v>7.0</v>
      </c>
      <c r="D599" s="5">
        <v>13.0</v>
      </c>
      <c r="E599" s="5">
        <v>1.0</v>
      </c>
      <c r="F599" s="5">
        <v>1.0</v>
      </c>
      <c r="G599">
        <f>VLOOKUP(A599,'Socioeconomic factors'!B:E,2,FALSE)</f>
        <v>7.9</v>
      </c>
      <c r="H599">
        <f>VLOOKUP(A599,'Socioeconomic factors'!B:E,3,FALSE)</f>
        <v>15.9</v>
      </c>
      <c r="I599">
        <f>VLOOKUP(A599,'Socioeconomic factors'!B:E,4,FALSE)</f>
        <v>48120</v>
      </c>
      <c r="J599">
        <f>VLOOKUP(A599,'Health Indices'!D:G,3,FALSE)</f>
        <v>8.2</v>
      </c>
      <c r="K599">
        <f>VLOOKUP(A599,'Health Indices'!D:G,4,FALSE)</f>
        <v>29</v>
      </c>
      <c r="L599">
        <f t="shared" si="1"/>
        <v>0.4090935655</v>
      </c>
      <c r="M599">
        <f t="shared" si="2"/>
        <v>0.05844193793</v>
      </c>
      <c r="N599">
        <f t="shared" si="3"/>
        <v>0.05844193793</v>
      </c>
    </row>
    <row r="600" ht="15.75" hidden="1" customHeight="1">
      <c r="A600" s="5" t="s">
        <v>3171</v>
      </c>
      <c r="B600" s="6">
        <v>53706.0</v>
      </c>
      <c r="C600" s="5">
        <v>26.0</v>
      </c>
      <c r="D600" s="5">
        <v>18.0</v>
      </c>
      <c r="E600" s="5">
        <v>5.0</v>
      </c>
      <c r="F600" s="5">
        <v>2.0</v>
      </c>
      <c r="G600">
        <f>VLOOKUP(A600,'Socioeconomic factors'!B:E,2,FALSE)</f>
        <v>11.5</v>
      </c>
      <c r="H600">
        <f>VLOOKUP(A600,'Socioeconomic factors'!B:E,3,FALSE)</f>
        <v>11.9</v>
      </c>
      <c r="I600">
        <f>VLOOKUP(A600,'Socioeconomic factors'!B:E,4,FALSE)</f>
        <v>60166</v>
      </c>
      <c r="J600">
        <f>VLOOKUP(A600,'Health Indices'!D:G,3,FALSE)</f>
        <v>8.4</v>
      </c>
      <c r="K600">
        <f>VLOOKUP(A600,'Health Indices'!D:G,4,FALSE)</f>
        <v>31.7</v>
      </c>
      <c r="L600">
        <f t="shared" si="1"/>
        <v>0.4841172308</v>
      </c>
      <c r="M600">
        <f t="shared" si="2"/>
        <v>0.09309946747</v>
      </c>
      <c r="N600">
        <f t="shared" si="3"/>
        <v>0.03723978699</v>
      </c>
    </row>
    <row r="601" ht="15.75" hidden="1" customHeight="1">
      <c r="A601" s="5" t="s">
        <v>3173</v>
      </c>
      <c r="B601" s="6">
        <v>6838.0</v>
      </c>
      <c r="C601" s="5">
        <v>3.0</v>
      </c>
      <c r="D601" s="5">
        <v>2.0</v>
      </c>
      <c r="E601" s="5">
        <v>2.0</v>
      </c>
      <c r="F601" s="5">
        <v>1.0</v>
      </c>
      <c r="G601">
        <f>VLOOKUP(A601,'Socioeconomic factors'!B:E,2,FALSE)</f>
        <v>5</v>
      </c>
      <c r="H601">
        <f>VLOOKUP(A601,'Socioeconomic factors'!B:E,3,FALSE)</f>
        <v>10</v>
      </c>
      <c r="I601">
        <f>VLOOKUP(A601,'Socioeconomic factors'!B:E,4,FALSE)</f>
        <v>45463</v>
      </c>
      <c r="J601">
        <f>VLOOKUP(A601,'Health Indices'!D:G,3,FALSE)</f>
        <v>8.3</v>
      </c>
      <c r="K601">
        <f>VLOOKUP(A601,'Health Indices'!D:G,4,FALSE)</f>
        <v>26.8</v>
      </c>
      <c r="L601">
        <f t="shared" si="1"/>
        <v>0.4387247733</v>
      </c>
      <c r="M601">
        <f t="shared" si="2"/>
        <v>0.2924831822</v>
      </c>
      <c r="N601">
        <f t="shared" si="3"/>
        <v>0.1462415911</v>
      </c>
    </row>
    <row r="602" ht="15.75" hidden="1" customHeight="1">
      <c r="A602" s="5" t="s">
        <v>3175</v>
      </c>
      <c r="B602" s="6">
        <v>33836.0</v>
      </c>
      <c r="C602" s="5">
        <v>12.0</v>
      </c>
      <c r="D602" s="5">
        <v>28.0</v>
      </c>
      <c r="E602" s="5">
        <v>5.0</v>
      </c>
      <c r="F602" s="5">
        <v>3.0</v>
      </c>
      <c r="G602">
        <f>VLOOKUP(A602,'Socioeconomic factors'!B:E,2,FALSE)</f>
        <v>8.8</v>
      </c>
      <c r="H602">
        <f>VLOOKUP(A602,'Socioeconomic factors'!B:E,3,FALSE)</f>
        <v>12</v>
      </c>
      <c r="I602">
        <f>VLOOKUP(A602,'Socioeconomic factors'!B:E,4,FALSE)</f>
        <v>49921</v>
      </c>
      <c r="J602">
        <f>VLOOKUP(A602,'Health Indices'!D:G,3,FALSE)</f>
        <v>8.4</v>
      </c>
      <c r="K602">
        <f>VLOOKUP(A602,'Health Indices'!D:G,4,FALSE)</f>
        <v>26.4</v>
      </c>
      <c r="L602">
        <f t="shared" si="1"/>
        <v>0.3546518501</v>
      </c>
      <c r="M602">
        <f t="shared" si="2"/>
        <v>0.1477716042</v>
      </c>
      <c r="N602">
        <f t="shared" si="3"/>
        <v>0.08866296253</v>
      </c>
    </row>
    <row r="603" ht="15.75" hidden="1" customHeight="1">
      <c r="A603" s="5" t="s">
        <v>3177</v>
      </c>
      <c r="B603" s="6">
        <v>4963.0</v>
      </c>
      <c r="C603" s="5">
        <v>1.0</v>
      </c>
      <c r="D603" s="5">
        <v>12.0</v>
      </c>
      <c r="E603" s="5">
        <v>3.0</v>
      </c>
      <c r="F603" s="5">
        <v>1.0</v>
      </c>
      <c r="G603">
        <f>VLOOKUP(A603,'Socioeconomic factors'!B:E,2,FALSE)</f>
        <v>7.2</v>
      </c>
      <c r="H603">
        <f>VLOOKUP(A603,'Socioeconomic factors'!B:E,3,FALSE)</f>
        <v>11.9</v>
      </c>
      <c r="I603">
        <f>VLOOKUP(A603,'Socioeconomic factors'!B:E,4,FALSE)</f>
        <v>52661</v>
      </c>
      <c r="J603">
        <f>VLOOKUP(A603,'Health Indices'!D:G,3,FALSE)</f>
        <v>8.6</v>
      </c>
      <c r="K603">
        <f>VLOOKUP(A603,'Health Indices'!D:G,4,FALSE)</f>
        <v>28.2</v>
      </c>
      <c r="L603">
        <f t="shared" si="1"/>
        <v>0.2014910336</v>
      </c>
      <c r="M603">
        <f t="shared" si="2"/>
        <v>0.6044731009</v>
      </c>
      <c r="N603">
        <f t="shared" si="3"/>
        <v>0.2014910336</v>
      </c>
    </row>
    <row r="604" ht="15.75" hidden="1" customHeight="1">
      <c r="A604" s="5" t="s">
        <v>3179</v>
      </c>
      <c r="B604" s="6">
        <v>14786.0</v>
      </c>
      <c r="C604" s="5">
        <v>10.0</v>
      </c>
      <c r="D604" s="5">
        <v>13.0</v>
      </c>
      <c r="E604" s="5">
        <v>3.0</v>
      </c>
      <c r="F604" s="5">
        <v>0.0</v>
      </c>
      <c r="G604">
        <f>VLOOKUP(A604,'Socioeconomic factors'!B:E,2,FALSE)</f>
        <v>8.1</v>
      </c>
      <c r="H604">
        <f>VLOOKUP(A604,'Socioeconomic factors'!B:E,3,FALSE)</f>
        <v>13.1</v>
      </c>
      <c r="I604">
        <f>VLOOKUP(A604,'Socioeconomic factors'!B:E,4,FALSE)</f>
        <v>49629</v>
      </c>
      <c r="J604">
        <f>VLOOKUP(A604,'Health Indices'!D:G,3,FALSE)</f>
        <v>8.3</v>
      </c>
      <c r="K604">
        <f>VLOOKUP(A604,'Health Indices'!D:G,4,FALSE)</f>
        <v>26.3</v>
      </c>
      <c r="L604">
        <f t="shared" si="1"/>
        <v>0.6763154335</v>
      </c>
      <c r="M604">
        <f t="shared" si="2"/>
        <v>0.2028946301</v>
      </c>
      <c r="N604">
        <f t="shared" si="3"/>
        <v>0</v>
      </c>
    </row>
    <row r="605" ht="15.75" hidden="1" customHeight="1">
      <c r="A605" s="5" t="s">
        <v>3181</v>
      </c>
      <c r="B605" s="6">
        <v>13091.0</v>
      </c>
      <c r="C605" s="5">
        <v>8.0</v>
      </c>
      <c r="D605" s="5">
        <v>8.0</v>
      </c>
      <c r="E605" s="5">
        <v>5.0</v>
      </c>
      <c r="F605" s="5">
        <v>1.0</v>
      </c>
      <c r="G605">
        <f>VLOOKUP(A605,'Socioeconomic factors'!B:E,2,FALSE)</f>
        <v>10.5</v>
      </c>
      <c r="H605">
        <f>VLOOKUP(A605,'Socioeconomic factors'!B:E,3,FALSE)</f>
        <v>13.4</v>
      </c>
      <c r="I605">
        <f>VLOOKUP(A605,'Socioeconomic factors'!B:E,4,FALSE)</f>
        <v>47443</v>
      </c>
      <c r="J605">
        <f>VLOOKUP(A605,'Health Indices'!D:G,3,FALSE)</f>
        <v>8.8</v>
      </c>
      <c r="K605">
        <f>VLOOKUP(A605,'Health Indices'!D:G,4,FALSE)</f>
        <v>29.3</v>
      </c>
      <c r="L605">
        <f t="shared" si="1"/>
        <v>0.6111068673</v>
      </c>
      <c r="M605">
        <f t="shared" si="2"/>
        <v>0.3819417921</v>
      </c>
      <c r="N605">
        <f t="shared" si="3"/>
        <v>0.07638835841</v>
      </c>
    </row>
    <row r="606" ht="15.75" hidden="1" customHeight="1">
      <c r="A606" s="5" t="s">
        <v>3183</v>
      </c>
      <c r="B606" s="6">
        <v>206646.0</v>
      </c>
      <c r="C606" s="5">
        <v>172.0</v>
      </c>
      <c r="D606" s="5">
        <v>176.0</v>
      </c>
      <c r="E606" s="5">
        <v>35.0</v>
      </c>
      <c r="F606" s="5">
        <v>21.0</v>
      </c>
      <c r="G606">
        <f>VLOOKUP(A606,'Socioeconomic factors'!B:E,2,FALSE)</f>
        <v>7</v>
      </c>
      <c r="H606">
        <f>VLOOKUP(A606,'Socioeconomic factors'!B:E,3,FALSE)</f>
        <v>22.7</v>
      </c>
      <c r="I606">
        <f>VLOOKUP(A606,'Socioeconomic factors'!B:E,4,FALSE)</f>
        <v>46680</v>
      </c>
      <c r="J606">
        <f>VLOOKUP(A606,'Health Indices'!D:G,3,FALSE)</f>
        <v>8.9</v>
      </c>
      <c r="K606">
        <f>VLOOKUP(A606,'Health Indices'!D:G,4,FALSE)</f>
        <v>26</v>
      </c>
      <c r="L606">
        <f t="shared" si="1"/>
        <v>0.8323412986</v>
      </c>
      <c r="M606">
        <f t="shared" si="2"/>
        <v>0.1693717759</v>
      </c>
      <c r="N606">
        <f t="shared" si="3"/>
        <v>0.1016230655</v>
      </c>
    </row>
    <row r="607" ht="15.75" hidden="1" customHeight="1">
      <c r="A607" s="5" t="s">
        <v>3185</v>
      </c>
      <c r="B607" s="6">
        <v>33882.0</v>
      </c>
      <c r="C607" s="5">
        <v>17.0</v>
      </c>
      <c r="D607" s="5">
        <v>27.0</v>
      </c>
      <c r="E607" s="5">
        <v>7.0</v>
      </c>
      <c r="F607" s="5">
        <v>3.0</v>
      </c>
      <c r="G607">
        <f>VLOOKUP(A607,'Socioeconomic factors'!B:E,2,FALSE)</f>
        <v>6.4</v>
      </c>
      <c r="H607">
        <f>VLOOKUP(A607,'Socioeconomic factors'!B:E,3,FALSE)</f>
        <v>14.8</v>
      </c>
      <c r="I607">
        <f>VLOOKUP(A607,'Socioeconomic factors'!B:E,4,FALSE)</f>
        <v>45727</v>
      </c>
      <c r="J607">
        <f>VLOOKUP(A607,'Health Indices'!D:G,3,FALSE)</f>
        <v>8.7</v>
      </c>
      <c r="K607">
        <f>VLOOKUP(A607,'Health Indices'!D:G,4,FALSE)</f>
        <v>29.2</v>
      </c>
      <c r="L607">
        <f t="shared" si="1"/>
        <v>0.5017413376</v>
      </c>
      <c r="M607">
        <f t="shared" si="2"/>
        <v>0.2065993743</v>
      </c>
      <c r="N607">
        <f t="shared" si="3"/>
        <v>0.08854258899</v>
      </c>
    </row>
    <row r="608" ht="15.75" hidden="1" customHeight="1">
      <c r="A608" s="5" t="s">
        <v>3187</v>
      </c>
      <c r="B608" s="6">
        <v>16119.0</v>
      </c>
      <c r="C608" s="5">
        <v>15.0</v>
      </c>
      <c r="D608" s="5">
        <v>15.0</v>
      </c>
      <c r="E608" s="5">
        <v>3.0</v>
      </c>
      <c r="F608" s="5">
        <v>1.0</v>
      </c>
      <c r="G608">
        <f>VLOOKUP(A608,'Socioeconomic factors'!B:E,2,FALSE)</f>
        <v>8.4</v>
      </c>
      <c r="H608">
        <f>VLOOKUP(A608,'Socioeconomic factors'!B:E,3,FALSE)</f>
        <v>13.3</v>
      </c>
      <c r="I608">
        <f>VLOOKUP(A608,'Socioeconomic factors'!B:E,4,FALSE)</f>
        <v>50412</v>
      </c>
      <c r="J608">
        <f>VLOOKUP(A608,'Health Indices'!D:G,3,FALSE)</f>
        <v>8.3</v>
      </c>
      <c r="K608">
        <f>VLOOKUP(A608,'Health Indices'!D:G,4,FALSE)</f>
        <v>31.8</v>
      </c>
      <c r="L608">
        <f t="shared" si="1"/>
        <v>0.93057882</v>
      </c>
      <c r="M608">
        <f t="shared" si="2"/>
        <v>0.186115764</v>
      </c>
      <c r="N608">
        <f t="shared" si="3"/>
        <v>0.062038588</v>
      </c>
    </row>
    <row r="609" ht="15.75" hidden="1" customHeight="1">
      <c r="A609" s="5" t="s">
        <v>3189</v>
      </c>
      <c r="B609" s="6">
        <v>13413.0</v>
      </c>
      <c r="C609" s="5">
        <v>8.0</v>
      </c>
      <c r="D609" s="5">
        <v>10.0</v>
      </c>
      <c r="E609" s="5">
        <v>2.0</v>
      </c>
      <c r="F609" s="5">
        <v>1.0</v>
      </c>
      <c r="G609">
        <f>VLOOKUP(A609,'Socioeconomic factors'!B:E,2,FALSE)</f>
        <v>7.4</v>
      </c>
      <c r="H609">
        <f>VLOOKUP(A609,'Socioeconomic factors'!B:E,3,FALSE)</f>
        <v>13.9</v>
      </c>
      <c r="I609">
        <f>VLOOKUP(A609,'Socioeconomic factors'!B:E,4,FALSE)</f>
        <v>43189</v>
      </c>
      <c r="J609">
        <f>VLOOKUP(A609,'Health Indices'!D:G,3,FALSE)</f>
        <v>8.2</v>
      </c>
      <c r="K609">
        <f>VLOOKUP(A609,'Health Indices'!D:G,4,FALSE)</f>
        <v>28.1</v>
      </c>
      <c r="L609">
        <f t="shared" si="1"/>
        <v>0.5964362931</v>
      </c>
      <c r="M609">
        <f t="shared" si="2"/>
        <v>0.1491090733</v>
      </c>
      <c r="N609">
        <f t="shared" si="3"/>
        <v>0.07455453664</v>
      </c>
    </row>
    <row r="610" ht="15.75" hidden="1" customHeight="1">
      <c r="A610" s="5" t="s">
        <v>3191</v>
      </c>
      <c r="B610" s="6">
        <v>37801.0</v>
      </c>
      <c r="C610" s="5">
        <v>18.0</v>
      </c>
      <c r="D610" s="5">
        <v>37.0</v>
      </c>
      <c r="E610" s="5">
        <v>9.0</v>
      </c>
      <c r="F610" s="5">
        <v>3.0</v>
      </c>
      <c r="G610">
        <f>VLOOKUP(A610,'Socioeconomic factors'!B:E,2,FALSE)</f>
        <v>5.5</v>
      </c>
      <c r="H610">
        <f>VLOOKUP(A610,'Socioeconomic factors'!B:E,3,FALSE)</f>
        <v>9.3</v>
      </c>
      <c r="I610">
        <f>VLOOKUP(A610,'Socioeconomic factors'!B:E,4,FALSE)</f>
        <v>62407</v>
      </c>
      <c r="J610">
        <f>VLOOKUP(A610,'Health Indices'!D:G,3,FALSE)</f>
        <v>8.6</v>
      </c>
      <c r="K610">
        <f>VLOOKUP(A610,'Health Indices'!D:G,4,FALSE)</f>
        <v>29.3</v>
      </c>
      <c r="L610">
        <f t="shared" si="1"/>
        <v>0.4761778789</v>
      </c>
      <c r="M610">
        <f t="shared" si="2"/>
        <v>0.2380889394</v>
      </c>
      <c r="N610">
        <f t="shared" si="3"/>
        <v>0.07936297982</v>
      </c>
    </row>
    <row r="611" ht="15.75" hidden="1" customHeight="1">
      <c r="A611" s="5" t="s">
        <v>3193</v>
      </c>
      <c r="B611" s="6">
        <v>52712.0</v>
      </c>
      <c r="C611" s="5">
        <v>39.0</v>
      </c>
      <c r="D611" s="5">
        <v>44.0</v>
      </c>
      <c r="E611" s="5">
        <v>8.0</v>
      </c>
      <c r="F611" s="5">
        <v>5.0</v>
      </c>
      <c r="G611">
        <f>VLOOKUP(A611,'Socioeconomic factors'!B:E,2,FALSE)</f>
        <v>11.2</v>
      </c>
      <c r="H611">
        <f>VLOOKUP(A611,'Socioeconomic factors'!B:E,3,FALSE)</f>
        <v>22.9</v>
      </c>
      <c r="I611">
        <f>VLOOKUP(A611,'Socioeconomic factors'!B:E,4,FALSE)</f>
        <v>38174</v>
      </c>
      <c r="J611">
        <f>VLOOKUP(A611,'Health Indices'!D:G,3,FALSE)</f>
        <v>8.6</v>
      </c>
      <c r="K611">
        <f>VLOOKUP(A611,'Health Indices'!D:G,4,FALSE)</f>
        <v>28.8</v>
      </c>
      <c r="L611">
        <f t="shared" si="1"/>
        <v>0.7398694794</v>
      </c>
      <c r="M611">
        <f t="shared" si="2"/>
        <v>0.1517680983</v>
      </c>
      <c r="N611">
        <f t="shared" si="3"/>
        <v>0.09485506147</v>
      </c>
    </row>
    <row r="612" ht="15.75" hidden="1" customHeight="1">
      <c r="A612" s="5" t="s">
        <v>3195</v>
      </c>
      <c r="B612" s="6">
        <v>5239254.0</v>
      </c>
      <c r="C612" s="5">
        <v>4381.0</v>
      </c>
      <c r="D612" s="5">
        <v>3813.0</v>
      </c>
      <c r="E612" s="5">
        <v>1493.0</v>
      </c>
      <c r="F612" s="5">
        <v>502.0</v>
      </c>
      <c r="G612">
        <f>VLOOKUP(A612,'Socioeconomic factors'!B:E,2,FALSE)</f>
        <v>11.7</v>
      </c>
      <c r="H612">
        <f>VLOOKUP(A612,'Socioeconomic factors'!B:E,3,FALSE)</f>
        <v>17.2</v>
      </c>
      <c r="I612">
        <f>VLOOKUP(A612,'Socioeconomic factors'!B:E,4,FALSE)</f>
        <v>54828</v>
      </c>
      <c r="J612">
        <f>VLOOKUP(A612,'Health Indices'!D:G,3,FALSE)</f>
        <v>8.8</v>
      </c>
      <c r="K612">
        <f>VLOOKUP(A612,'Health Indices'!D:G,4,FALSE)</f>
        <v>26.6</v>
      </c>
      <c r="L612">
        <f t="shared" si="1"/>
        <v>0.8361877473</v>
      </c>
      <c r="M612">
        <f t="shared" si="2"/>
        <v>0.2849642335</v>
      </c>
      <c r="N612">
        <f t="shared" si="3"/>
        <v>0.09581516758</v>
      </c>
    </row>
    <row r="613" ht="15.75" hidden="1" customHeight="1">
      <c r="A613" s="5" t="s">
        <v>3197</v>
      </c>
      <c r="B613" s="6">
        <v>19368.0</v>
      </c>
      <c r="C613" s="5">
        <v>12.0</v>
      </c>
      <c r="D613" s="5">
        <v>11.0</v>
      </c>
      <c r="E613" s="5">
        <v>5.0</v>
      </c>
      <c r="F613" s="5">
        <v>0.0</v>
      </c>
      <c r="G613">
        <f>VLOOKUP(A613,'Socioeconomic factors'!B:E,2,FALSE)</f>
        <v>9.1</v>
      </c>
      <c r="H613">
        <f>VLOOKUP(A613,'Socioeconomic factors'!B:E,3,FALSE)</f>
        <v>13.7</v>
      </c>
      <c r="I613">
        <f>VLOOKUP(A613,'Socioeconomic factors'!B:E,4,FALSE)</f>
        <v>46057</v>
      </c>
      <c r="J613">
        <f>VLOOKUP(A613,'Health Indices'!D:G,3,FALSE)</f>
        <v>8.5</v>
      </c>
      <c r="K613">
        <f>VLOOKUP(A613,'Health Indices'!D:G,4,FALSE)</f>
        <v>29.8</v>
      </c>
      <c r="L613">
        <f t="shared" si="1"/>
        <v>0.6195786865</v>
      </c>
      <c r="M613">
        <f t="shared" si="2"/>
        <v>0.258157786</v>
      </c>
      <c r="N613">
        <f t="shared" si="3"/>
        <v>0</v>
      </c>
    </row>
    <row r="614" ht="15.75" hidden="1" customHeight="1">
      <c r="A614" s="5" t="s">
        <v>3199</v>
      </c>
      <c r="B614" s="6">
        <v>10894.0</v>
      </c>
      <c r="C614" s="5">
        <v>3.0</v>
      </c>
      <c r="D614" s="5">
        <v>5.0</v>
      </c>
      <c r="E614" s="5">
        <v>3.0</v>
      </c>
      <c r="F614" s="5">
        <v>0.0</v>
      </c>
      <c r="G614">
        <f>VLOOKUP(A614,'Socioeconomic factors'!B:E,2,FALSE)</f>
        <v>8.8</v>
      </c>
      <c r="H614">
        <f>VLOOKUP(A614,'Socioeconomic factors'!B:E,3,FALSE)</f>
        <v>14.8</v>
      </c>
      <c r="I614">
        <f>VLOOKUP(A614,'Socioeconomic factors'!B:E,4,FALSE)</f>
        <v>43825</v>
      </c>
      <c r="J614">
        <f>VLOOKUP(A614,'Health Indices'!D:G,3,FALSE)</f>
        <v>8.6</v>
      </c>
      <c r="K614">
        <f>VLOOKUP(A614,'Health Indices'!D:G,4,FALSE)</f>
        <v>28.1</v>
      </c>
      <c r="L614">
        <f t="shared" si="1"/>
        <v>0.2753809436</v>
      </c>
      <c r="M614">
        <f t="shared" si="2"/>
        <v>0.2753809436</v>
      </c>
      <c r="N614">
        <f t="shared" si="3"/>
        <v>0</v>
      </c>
    </row>
    <row r="615" ht="15.75" hidden="1" customHeight="1">
      <c r="A615" s="5" t="s">
        <v>9127</v>
      </c>
      <c r="B615" s="6">
        <v>104798.0</v>
      </c>
      <c r="C615" s="5">
        <v>75.0</v>
      </c>
      <c r="D615" s="5">
        <v>70.0</v>
      </c>
      <c r="E615" s="5">
        <v>10.0</v>
      </c>
      <c r="F615" s="5">
        <v>9.0</v>
      </c>
      <c r="G615">
        <f>VLOOKUP(A615,'Socioeconomic factors'!B:E,2,FALSE)</f>
        <v>10.3</v>
      </c>
      <c r="H615">
        <f>VLOOKUP(A615,'Socioeconomic factors'!B:E,3,FALSE)</f>
        <v>18.8</v>
      </c>
      <c r="I615">
        <f>VLOOKUP(A615,'Socioeconomic factors'!B:E,4,FALSE)</f>
        <v>53771</v>
      </c>
      <c r="J615">
        <f>VLOOKUP(A615,'Health Indices'!D:G,3,FALSE)</f>
        <v>8.8</v>
      </c>
      <c r="K615">
        <f>VLOOKUP(A615,'Health Indices'!D:G,4,FALSE)</f>
        <v>28.7</v>
      </c>
      <c r="L615">
        <f t="shared" si="1"/>
        <v>0.7156625126</v>
      </c>
      <c r="M615">
        <f t="shared" si="2"/>
        <v>0.09542166835</v>
      </c>
      <c r="N615">
        <f t="shared" si="3"/>
        <v>0.08587950152</v>
      </c>
    </row>
    <row r="616" ht="15.75" hidden="1" customHeight="1">
      <c r="A616" s="5" t="s">
        <v>3201</v>
      </c>
      <c r="B616" s="6">
        <v>16243.0</v>
      </c>
      <c r="C616" s="5">
        <v>8.0</v>
      </c>
      <c r="D616" s="5">
        <v>14.0</v>
      </c>
      <c r="E616" s="5">
        <v>3.0</v>
      </c>
      <c r="F616" s="5">
        <v>2.0</v>
      </c>
      <c r="G616">
        <f>VLOOKUP(A616,'Socioeconomic factors'!B:E,2,FALSE)</f>
        <v>7.4</v>
      </c>
      <c r="H616">
        <f>VLOOKUP(A616,'Socioeconomic factors'!B:E,3,FALSE)</f>
        <v>12.7</v>
      </c>
      <c r="I616">
        <f>VLOOKUP(A616,'Socioeconomic factors'!B:E,4,FALSE)</f>
        <v>53129</v>
      </c>
      <c r="J616">
        <f>VLOOKUP(A616,'Health Indices'!D:G,3,FALSE)</f>
        <v>8.3</v>
      </c>
      <c r="K616">
        <f>VLOOKUP(A616,'Health Indices'!D:G,4,FALSE)</f>
        <v>28.1</v>
      </c>
      <c r="L616">
        <f t="shared" si="1"/>
        <v>0.4925198547</v>
      </c>
      <c r="M616">
        <f t="shared" si="2"/>
        <v>0.1846949455</v>
      </c>
      <c r="N616">
        <f t="shared" si="3"/>
        <v>0.1231299637</v>
      </c>
    </row>
    <row r="617" ht="15.75" hidden="1" customHeight="1">
      <c r="A617" s="5" t="s">
        <v>3205</v>
      </c>
      <c r="B617" s="6">
        <v>19845.0</v>
      </c>
      <c r="C617" s="5">
        <v>17.0</v>
      </c>
      <c r="D617" s="5">
        <v>20.0</v>
      </c>
      <c r="E617" s="5">
        <v>10.0</v>
      </c>
      <c r="F617" s="5">
        <v>1.0</v>
      </c>
      <c r="G617">
        <f>VLOOKUP(A617,'Socioeconomic factors'!B:E,2,FALSE)</f>
        <v>6</v>
      </c>
      <c r="H617">
        <f>VLOOKUP(A617,'Socioeconomic factors'!B:E,3,FALSE)</f>
        <v>11.2</v>
      </c>
      <c r="I617">
        <f>VLOOKUP(A617,'Socioeconomic factors'!B:E,4,FALSE)</f>
        <v>51701</v>
      </c>
      <c r="J617">
        <f>VLOOKUP(A617,'Health Indices'!D:G,3,FALSE)</f>
        <v>7.8</v>
      </c>
      <c r="K617">
        <f>VLOOKUP(A617,'Health Indices'!D:G,4,FALSE)</f>
        <v>28.5</v>
      </c>
      <c r="L617">
        <f t="shared" si="1"/>
        <v>0.8566389519</v>
      </c>
      <c r="M617">
        <f t="shared" si="2"/>
        <v>0.5039052658</v>
      </c>
      <c r="N617">
        <f t="shared" si="3"/>
        <v>0.05039052658</v>
      </c>
    </row>
    <row r="618" ht="15.75" hidden="1" customHeight="1">
      <c r="A618" s="5" t="s">
        <v>9131</v>
      </c>
      <c r="B618" s="6">
        <v>932419.0</v>
      </c>
      <c r="C618" s="5">
        <v>843.0</v>
      </c>
      <c r="D618" s="5">
        <v>698.0</v>
      </c>
      <c r="E618" s="5">
        <v>169.0</v>
      </c>
      <c r="F618" s="5">
        <v>141.0</v>
      </c>
      <c r="G618">
        <f>VLOOKUP(A618,'Socioeconomic factors'!B:E,2,FALSE)</f>
        <v>8</v>
      </c>
      <c r="H618">
        <f>VLOOKUP(A618,'Socioeconomic factors'!B:E,3,FALSE)</f>
        <v>7.1</v>
      </c>
      <c r="I618">
        <f>VLOOKUP(A618,'Socioeconomic factors'!B:E,4,FALSE)</f>
        <v>79016</v>
      </c>
      <c r="J618">
        <f>VLOOKUP(A618,'Health Indices'!D:G,3,FALSE)</f>
        <v>7.8</v>
      </c>
      <c r="K618">
        <f>VLOOKUP(A618,'Health Indices'!D:G,4,FALSE)</f>
        <v>23.4</v>
      </c>
      <c r="L618">
        <f t="shared" si="1"/>
        <v>0.9040999808</v>
      </c>
      <c r="M618">
        <f t="shared" si="2"/>
        <v>0.1812489878</v>
      </c>
      <c r="N618">
        <f t="shared" si="3"/>
        <v>0.1512195697</v>
      </c>
    </row>
    <row r="619" ht="15.75" hidden="1" customHeight="1">
      <c r="A619" s="5" t="s">
        <v>3210</v>
      </c>
      <c r="B619" s="6">
        <v>17812.0</v>
      </c>
      <c r="C619" s="5">
        <v>8.0</v>
      </c>
      <c r="D619" s="5">
        <v>14.0</v>
      </c>
      <c r="E619" s="5">
        <v>3.0</v>
      </c>
      <c r="F619" s="5">
        <v>3.0</v>
      </c>
      <c r="G619">
        <f>VLOOKUP(A619,'Socioeconomic factors'!B:E,2,FALSE)</f>
        <v>11.3</v>
      </c>
      <c r="H619">
        <f>VLOOKUP(A619,'Socioeconomic factors'!B:E,3,FALSE)</f>
        <v>17.7</v>
      </c>
      <c r="I619">
        <f>VLOOKUP(A619,'Socioeconomic factors'!B:E,4,FALSE)</f>
        <v>43075</v>
      </c>
      <c r="J619">
        <f>VLOOKUP(A619,'Health Indices'!D:G,3,FALSE)</f>
        <v>7.5</v>
      </c>
      <c r="K619">
        <f>VLOOKUP(A619,'Health Indices'!D:G,4,FALSE)</f>
        <v>27.5</v>
      </c>
      <c r="L619">
        <f t="shared" si="1"/>
        <v>0.4491354143</v>
      </c>
      <c r="M619">
        <f t="shared" si="2"/>
        <v>0.1684257804</v>
      </c>
      <c r="N619">
        <f t="shared" si="3"/>
        <v>0.1684257804</v>
      </c>
    </row>
    <row r="620" ht="15.75" hidden="1" customHeight="1">
      <c r="A620" s="5" t="s">
        <v>3212</v>
      </c>
      <c r="B620" s="6">
        <v>6622.0</v>
      </c>
      <c r="C620" s="5">
        <v>5.0</v>
      </c>
      <c r="D620" s="5">
        <v>3.0</v>
      </c>
      <c r="E620" s="5">
        <v>3.0</v>
      </c>
      <c r="F620" s="5">
        <v>0.0</v>
      </c>
      <c r="G620">
        <f>VLOOKUP(A620,'Socioeconomic factors'!B:E,2,FALSE)</f>
        <v>9.7</v>
      </c>
      <c r="H620">
        <f>VLOOKUP(A620,'Socioeconomic factors'!B:E,3,FALSE)</f>
        <v>12.5</v>
      </c>
      <c r="I620">
        <f>VLOOKUP(A620,'Socioeconomic factors'!B:E,4,FALSE)</f>
        <v>42779</v>
      </c>
      <c r="J620">
        <f>VLOOKUP(A620,'Health Indices'!D:G,3,FALSE)</f>
        <v>8.2</v>
      </c>
      <c r="K620">
        <f>VLOOKUP(A620,'Health Indices'!D:G,4,FALSE)</f>
        <v>28.3</v>
      </c>
      <c r="L620">
        <f t="shared" si="1"/>
        <v>0.7550588946</v>
      </c>
      <c r="M620">
        <f t="shared" si="2"/>
        <v>0.4530353368</v>
      </c>
      <c r="N620">
        <f t="shared" si="3"/>
        <v>0</v>
      </c>
    </row>
    <row r="621" ht="15.75" hidden="1" customHeight="1">
      <c r="A621" s="5" t="s">
        <v>3214</v>
      </c>
      <c r="B621" s="6">
        <v>34337.0</v>
      </c>
      <c r="C621" s="5">
        <v>34.0</v>
      </c>
      <c r="D621" s="5">
        <v>26.0</v>
      </c>
      <c r="E621" s="5">
        <v>7.0</v>
      </c>
      <c r="F621" s="5">
        <v>2.0</v>
      </c>
      <c r="G621">
        <f>VLOOKUP(A621,'Socioeconomic factors'!B:E,2,FALSE)</f>
        <v>6.1</v>
      </c>
      <c r="H621">
        <f>VLOOKUP(A621,'Socioeconomic factors'!B:E,3,FALSE)</f>
        <v>10.5</v>
      </c>
      <c r="I621">
        <f>VLOOKUP(A621,'Socioeconomic factors'!B:E,4,FALSE)</f>
        <v>52374</v>
      </c>
      <c r="J621">
        <f>VLOOKUP(A621,'Health Indices'!D:G,3,FALSE)</f>
        <v>8.3</v>
      </c>
      <c r="K621">
        <f>VLOOKUP(A621,'Health Indices'!D:G,4,FALSE)</f>
        <v>28.8</v>
      </c>
      <c r="L621">
        <f t="shared" si="1"/>
        <v>0.9901855142</v>
      </c>
      <c r="M621">
        <f t="shared" si="2"/>
        <v>0.2038617235</v>
      </c>
      <c r="N621">
        <f t="shared" si="3"/>
        <v>0.05824620672</v>
      </c>
    </row>
    <row r="622" ht="15.75" hidden="1" customHeight="1">
      <c r="A622" s="5" t="s">
        <v>3216</v>
      </c>
      <c r="B622" s="6">
        <v>22002.0</v>
      </c>
      <c r="C622" s="5">
        <v>7.0</v>
      </c>
      <c r="D622" s="5">
        <v>23.0</v>
      </c>
      <c r="E622" s="5">
        <v>5.0</v>
      </c>
      <c r="F622" s="5">
        <v>2.0</v>
      </c>
      <c r="G622">
        <f>VLOOKUP(A622,'Socioeconomic factors'!B:E,2,FALSE)</f>
        <v>11.1</v>
      </c>
      <c r="H622">
        <f>VLOOKUP(A622,'Socioeconomic factors'!B:E,3,FALSE)</f>
        <v>16.4</v>
      </c>
      <c r="I622">
        <f>VLOOKUP(A622,'Socioeconomic factors'!B:E,4,FALSE)</f>
        <v>44603</v>
      </c>
      <c r="J622">
        <f>VLOOKUP(A622,'Health Indices'!D:G,3,FALSE)</f>
        <v>8.6</v>
      </c>
      <c r="K622">
        <f>VLOOKUP(A622,'Health Indices'!D:G,4,FALSE)</f>
        <v>26</v>
      </c>
      <c r="L622">
        <f t="shared" si="1"/>
        <v>0.3181528952</v>
      </c>
      <c r="M622">
        <f t="shared" si="2"/>
        <v>0.227252068</v>
      </c>
      <c r="N622">
        <f t="shared" si="3"/>
        <v>0.0909008272</v>
      </c>
    </row>
    <row r="623" ht="15.75" hidden="1" customHeight="1">
      <c r="A623" s="5" t="s">
        <v>3218</v>
      </c>
      <c r="B623" s="6">
        <v>13704.0</v>
      </c>
      <c r="C623" s="5">
        <v>6.0</v>
      </c>
      <c r="D623" s="5">
        <v>20.0</v>
      </c>
      <c r="E623" s="5">
        <v>3.0</v>
      </c>
      <c r="F623" s="5">
        <v>1.0</v>
      </c>
      <c r="G623">
        <f>VLOOKUP(A623,'Socioeconomic factors'!B:E,2,FALSE)</f>
        <v>10.1</v>
      </c>
      <c r="H623">
        <f>VLOOKUP(A623,'Socioeconomic factors'!B:E,3,FALSE)</f>
        <v>11.8</v>
      </c>
      <c r="I623">
        <f>VLOOKUP(A623,'Socioeconomic factors'!B:E,4,FALSE)</f>
        <v>48908</v>
      </c>
      <c r="J623">
        <f>VLOOKUP(A623,'Health Indices'!D:G,3,FALSE)</f>
        <v>8.1</v>
      </c>
      <c r="K623">
        <f>VLOOKUP(A623,'Health Indices'!D:G,4,FALSE)</f>
        <v>24.7</v>
      </c>
      <c r="L623">
        <f t="shared" si="1"/>
        <v>0.4378283713</v>
      </c>
      <c r="M623">
        <f t="shared" si="2"/>
        <v>0.2189141856</v>
      </c>
      <c r="N623">
        <f t="shared" si="3"/>
        <v>0.07297139521</v>
      </c>
    </row>
    <row r="624" ht="15.75" hidden="1" customHeight="1">
      <c r="A624" s="5" t="s">
        <v>3220</v>
      </c>
      <c r="B624" s="6">
        <v>39485.0</v>
      </c>
      <c r="C624" s="5">
        <v>22.0</v>
      </c>
      <c r="D624" s="5">
        <v>32.0</v>
      </c>
      <c r="E624" s="5">
        <v>5.0</v>
      </c>
      <c r="F624" s="5">
        <v>4.0</v>
      </c>
      <c r="G624">
        <f>VLOOKUP(A624,'Socioeconomic factors'!B:E,2,FALSE)</f>
        <v>11.6</v>
      </c>
      <c r="H624">
        <f>VLOOKUP(A624,'Socioeconomic factors'!B:E,3,FALSE)</f>
        <v>19.5</v>
      </c>
      <c r="I624">
        <f>VLOOKUP(A624,'Socioeconomic factors'!B:E,4,FALSE)</f>
        <v>37333</v>
      </c>
      <c r="J624">
        <f>VLOOKUP(A624,'Health Indices'!D:G,3,FALSE)</f>
        <v>8.6</v>
      </c>
      <c r="K624">
        <f>VLOOKUP(A624,'Health Indices'!D:G,4,FALSE)</f>
        <v>28.8</v>
      </c>
      <c r="L624">
        <f t="shared" si="1"/>
        <v>0.5571736102</v>
      </c>
      <c r="M624">
        <f t="shared" si="2"/>
        <v>0.126630366</v>
      </c>
      <c r="N624">
        <f t="shared" si="3"/>
        <v>0.1013042928</v>
      </c>
    </row>
    <row r="625" ht="15.75" hidden="1" customHeight="1">
      <c r="A625" s="5" t="s">
        <v>3222</v>
      </c>
      <c r="B625" s="6">
        <v>35951.0</v>
      </c>
      <c r="C625" s="5">
        <v>20.0</v>
      </c>
      <c r="D625" s="5">
        <v>35.0</v>
      </c>
      <c r="E625" s="5">
        <v>5.0</v>
      </c>
      <c r="F625" s="5">
        <v>2.0</v>
      </c>
      <c r="G625">
        <f>VLOOKUP(A625,'Socioeconomic factors'!B:E,2,FALSE)</f>
        <v>9</v>
      </c>
      <c r="H625">
        <f>VLOOKUP(A625,'Socioeconomic factors'!B:E,3,FALSE)</f>
        <v>14.9</v>
      </c>
      <c r="I625">
        <f>VLOOKUP(A625,'Socioeconomic factors'!B:E,4,FALSE)</f>
        <v>45938</v>
      </c>
      <c r="J625">
        <f>VLOOKUP(A625,'Health Indices'!D:G,3,FALSE)</f>
        <v>8.5</v>
      </c>
      <c r="K625">
        <f>VLOOKUP(A625,'Health Indices'!D:G,4,FALSE)</f>
        <v>28.1</v>
      </c>
      <c r="L625">
        <f t="shared" si="1"/>
        <v>0.556312759</v>
      </c>
      <c r="M625">
        <f t="shared" si="2"/>
        <v>0.1390781898</v>
      </c>
      <c r="N625">
        <f t="shared" si="3"/>
        <v>0.0556312759</v>
      </c>
    </row>
    <row r="626" ht="15.75" hidden="1" customHeight="1">
      <c r="A626" s="5" t="s">
        <v>3224</v>
      </c>
      <c r="B626" s="6">
        <v>5308.0</v>
      </c>
      <c r="C626" s="5">
        <v>0.0</v>
      </c>
      <c r="D626" s="5">
        <v>5.0</v>
      </c>
      <c r="E626" s="5">
        <v>0.0</v>
      </c>
      <c r="F626" s="5">
        <v>0.0</v>
      </c>
      <c r="G626">
        <f>VLOOKUP(A626,'Socioeconomic factors'!B:E,2,FALSE)</f>
        <v>9.9</v>
      </c>
      <c r="H626">
        <f>VLOOKUP(A626,'Socioeconomic factors'!B:E,3,FALSE)</f>
        <v>16.7</v>
      </c>
      <c r="I626">
        <f>VLOOKUP(A626,'Socioeconomic factors'!B:E,4,FALSE)</f>
        <v>40721</v>
      </c>
      <c r="J626">
        <f>VLOOKUP(A626,'Health Indices'!D:G,3,FALSE)</f>
        <v>8.7</v>
      </c>
      <c r="K626">
        <f>VLOOKUP(A626,'Health Indices'!D:G,4,FALSE)</f>
        <v>27.8</v>
      </c>
      <c r="L626">
        <f t="shared" si="1"/>
        <v>0</v>
      </c>
      <c r="M626">
        <f t="shared" si="2"/>
        <v>0</v>
      </c>
      <c r="N626">
        <f t="shared" si="3"/>
        <v>0</v>
      </c>
    </row>
    <row r="627" ht="15.75" hidden="1" customHeight="1">
      <c r="A627" s="5" t="s">
        <v>3226</v>
      </c>
      <c r="B627" s="6">
        <v>13402.0</v>
      </c>
      <c r="C627" s="5">
        <v>4.0</v>
      </c>
      <c r="D627" s="5">
        <v>9.0</v>
      </c>
      <c r="E627" s="5">
        <v>5.0</v>
      </c>
      <c r="F627" s="5">
        <v>0.0</v>
      </c>
      <c r="G627">
        <f>VLOOKUP(A627,'Socioeconomic factors'!B:E,2,FALSE)</f>
        <v>9</v>
      </c>
      <c r="H627">
        <f>VLOOKUP(A627,'Socioeconomic factors'!B:E,3,FALSE)</f>
        <v>15.4</v>
      </c>
      <c r="I627">
        <f>VLOOKUP(A627,'Socioeconomic factors'!B:E,4,FALSE)</f>
        <v>43178</v>
      </c>
      <c r="J627">
        <f>VLOOKUP(A627,'Health Indices'!D:G,3,FALSE)</f>
        <v>9.3</v>
      </c>
      <c r="K627">
        <f>VLOOKUP(A627,'Health Indices'!D:G,4,FALSE)</f>
        <v>30.1</v>
      </c>
      <c r="L627">
        <f t="shared" si="1"/>
        <v>0.298462916</v>
      </c>
      <c r="M627">
        <f t="shared" si="2"/>
        <v>0.373078645</v>
      </c>
      <c r="N627">
        <f t="shared" si="3"/>
        <v>0</v>
      </c>
    </row>
    <row r="628" ht="15.75" hidden="1" customHeight="1">
      <c r="A628" s="5" t="s">
        <v>3228</v>
      </c>
      <c r="B628" s="6">
        <v>50409.0</v>
      </c>
      <c r="C628" s="5">
        <v>38.0</v>
      </c>
      <c r="D628" s="5">
        <v>26.0</v>
      </c>
      <c r="E628" s="5">
        <v>5.0</v>
      </c>
      <c r="F628" s="5">
        <v>6.0</v>
      </c>
      <c r="G628">
        <f>VLOOKUP(A628,'Socioeconomic factors'!B:E,2,FALSE)</f>
        <v>8.9</v>
      </c>
      <c r="H628">
        <f>VLOOKUP(A628,'Socioeconomic factors'!B:E,3,FALSE)</f>
        <v>9.3</v>
      </c>
      <c r="I628">
        <f>VLOOKUP(A628,'Socioeconomic factors'!B:E,4,FALSE)</f>
        <v>65197</v>
      </c>
      <c r="J628">
        <f>VLOOKUP(A628,'Health Indices'!D:G,3,FALSE)</f>
        <v>7.9</v>
      </c>
      <c r="K628">
        <f>VLOOKUP(A628,'Health Indices'!D:G,4,FALSE)</f>
        <v>31.4</v>
      </c>
      <c r="L628">
        <f t="shared" si="1"/>
        <v>0.7538336408</v>
      </c>
      <c r="M628">
        <f t="shared" si="2"/>
        <v>0.09918863695</v>
      </c>
      <c r="N628">
        <f t="shared" si="3"/>
        <v>0.1190263643</v>
      </c>
    </row>
    <row r="629" ht="15.75" hidden="1" customHeight="1">
      <c r="A629" s="5" t="s">
        <v>3230</v>
      </c>
      <c r="B629" s="6">
        <v>8295.0</v>
      </c>
      <c r="C629" s="5">
        <v>3.0</v>
      </c>
      <c r="D629" s="5">
        <v>4.0</v>
      </c>
      <c r="E629" s="5">
        <v>1.0</v>
      </c>
      <c r="F629" s="5">
        <v>0.0</v>
      </c>
      <c r="G629">
        <f>VLOOKUP(A629,'Socioeconomic factors'!B:E,2,FALSE)</f>
        <v>7.2</v>
      </c>
      <c r="H629">
        <f>VLOOKUP(A629,'Socioeconomic factors'!B:E,3,FALSE)</f>
        <v>16.6</v>
      </c>
      <c r="I629">
        <f>VLOOKUP(A629,'Socioeconomic factors'!B:E,4,FALSE)</f>
        <v>41801</v>
      </c>
      <c r="J629">
        <f>VLOOKUP(A629,'Health Indices'!D:G,3,FALSE)</f>
        <v>8.8</v>
      </c>
      <c r="K629">
        <f>VLOOKUP(A629,'Health Indices'!D:G,4,FALSE)</f>
        <v>27.3</v>
      </c>
      <c r="L629">
        <f t="shared" si="1"/>
        <v>0.3616636528</v>
      </c>
      <c r="M629">
        <f t="shared" si="2"/>
        <v>0.1205545509</v>
      </c>
      <c r="N629">
        <f t="shared" si="3"/>
        <v>0</v>
      </c>
    </row>
    <row r="630" ht="15.75" hidden="1" customHeight="1">
      <c r="A630" s="5" t="s">
        <v>3232</v>
      </c>
      <c r="B630" s="6">
        <v>18621.0</v>
      </c>
      <c r="C630" s="5">
        <v>10.0</v>
      </c>
      <c r="D630" s="5">
        <v>5.0</v>
      </c>
      <c r="E630" s="5">
        <v>4.0</v>
      </c>
      <c r="F630" s="5">
        <v>0.0</v>
      </c>
      <c r="G630">
        <f>VLOOKUP(A630,'Socioeconomic factors'!B:E,2,FALSE)</f>
        <v>6.7</v>
      </c>
      <c r="H630">
        <f>VLOOKUP(A630,'Socioeconomic factors'!B:E,3,FALSE)</f>
        <v>12.1</v>
      </c>
      <c r="I630">
        <f>VLOOKUP(A630,'Socioeconomic factors'!B:E,4,FALSE)</f>
        <v>45741</v>
      </c>
      <c r="J630">
        <f>VLOOKUP(A630,'Health Indices'!D:G,3,FALSE)</f>
        <v>8.2</v>
      </c>
      <c r="K630">
        <f>VLOOKUP(A630,'Health Indices'!D:G,4,FALSE)</f>
        <v>25.4</v>
      </c>
      <c r="L630">
        <f t="shared" si="1"/>
        <v>0.5370280866</v>
      </c>
      <c r="M630">
        <f t="shared" si="2"/>
        <v>0.2148112346</v>
      </c>
      <c r="N630">
        <f t="shared" si="3"/>
        <v>0</v>
      </c>
    </row>
    <row r="631" ht="15.75" hidden="1" customHeight="1">
      <c r="A631" s="5" t="s">
        <v>3234</v>
      </c>
      <c r="B631" s="6">
        <v>4217.0</v>
      </c>
      <c r="C631" s="5">
        <v>0.0</v>
      </c>
      <c r="D631" s="5">
        <v>6.0</v>
      </c>
      <c r="E631" s="5">
        <v>1.0</v>
      </c>
      <c r="F631" s="5">
        <v>0.0</v>
      </c>
      <c r="G631">
        <f>VLOOKUP(A631,'Socioeconomic factors'!B:E,2,FALSE)</f>
        <v>15.2</v>
      </c>
      <c r="H631">
        <f>VLOOKUP(A631,'Socioeconomic factors'!B:E,3,FALSE)</f>
        <v>25.4</v>
      </c>
      <c r="I631">
        <f>VLOOKUP(A631,'Socioeconomic factors'!B:E,4,FALSE)</f>
        <v>38170</v>
      </c>
      <c r="J631">
        <f>VLOOKUP(A631,'Health Indices'!D:G,3,FALSE)</f>
        <v>8.6</v>
      </c>
      <c r="K631">
        <f>VLOOKUP(A631,'Health Indices'!D:G,4,FALSE)</f>
        <v>27</v>
      </c>
      <c r="L631">
        <f t="shared" si="1"/>
        <v>0</v>
      </c>
      <c r="M631">
        <f t="shared" si="2"/>
        <v>0.2371354043</v>
      </c>
      <c r="N631">
        <f t="shared" si="3"/>
        <v>0</v>
      </c>
    </row>
    <row r="632" ht="15.75" hidden="1" customHeight="1">
      <c r="A632" s="5" t="s">
        <v>3236</v>
      </c>
      <c r="B632" s="6">
        <v>6985.0</v>
      </c>
      <c r="C632" s="5">
        <v>2.0</v>
      </c>
      <c r="D632" s="5">
        <v>3.0</v>
      </c>
      <c r="E632" s="5">
        <v>2.0</v>
      </c>
      <c r="F632" s="5">
        <v>0.0</v>
      </c>
      <c r="G632">
        <f>VLOOKUP(A632,'Socioeconomic factors'!B:E,2,FALSE)</f>
        <v>8.3</v>
      </c>
      <c r="H632">
        <f>VLOOKUP(A632,'Socioeconomic factors'!B:E,3,FALSE)</f>
        <v>10.9</v>
      </c>
      <c r="I632">
        <f>VLOOKUP(A632,'Socioeconomic factors'!B:E,4,FALSE)</f>
        <v>48438</v>
      </c>
      <c r="J632">
        <f>VLOOKUP(A632,'Health Indices'!D:G,3,FALSE)</f>
        <v>8.1</v>
      </c>
      <c r="K632">
        <f>VLOOKUP(A632,'Health Indices'!D:G,4,FALSE)</f>
        <v>27.3</v>
      </c>
      <c r="L632">
        <f t="shared" si="1"/>
        <v>0.2863278454</v>
      </c>
      <c r="M632">
        <f t="shared" si="2"/>
        <v>0.2863278454</v>
      </c>
      <c r="N632">
        <f t="shared" si="3"/>
        <v>0</v>
      </c>
    </row>
    <row r="633" ht="15.75" hidden="1" customHeight="1">
      <c r="A633" s="5" t="s">
        <v>3238</v>
      </c>
      <c r="B633" s="6">
        <v>49673.0</v>
      </c>
      <c r="C633" s="5">
        <v>23.0</v>
      </c>
      <c r="D633" s="5">
        <v>38.0</v>
      </c>
      <c r="E633" s="5">
        <v>9.0</v>
      </c>
      <c r="F633" s="5">
        <v>4.0</v>
      </c>
      <c r="G633">
        <f>VLOOKUP(A633,'Socioeconomic factors'!B:E,2,FALSE)</f>
        <v>5.8</v>
      </c>
      <c r="H633">
        <f>VLOOKUP(A633,'Socioeconomic factors'!B:E,3,FALSE)</f>
        <v>10.8</v>
      </c>
      <c r="I633">
        <f>VLOOKUP(A633,'Socioeconomic factors'!B:E,4,FALSE)</f>
        <v>52518</v>
      </c>
      <c r="J633">
        <f>VLOOKUP(A633,'Health Indices'!D:G,3,FALSE)</f>
        <v>8.8</v>
      </c>
      <c r="K633">
        <f>VLOOKUP(A633,'Health Indices'!D:G,4,FALSE)</f>
        <v>31.5</v>
      </c>
      <c r="L633">
        <f t="shared" si="1"/>
        <v>0.4630282045</v>
      </c>
      <c r="M633">
        <f t="shared" si="2"/>
        <v>0.1811849496</v>
      </c>
      <c r="N633">
        <f t="shared" si="3"/>
        <v>0.08052664425</v>
      </c>
    </row>
    <row r="634" ht="15.75" hidden="1" customHeight="1">
      <c r="A634" s="5" t="s">
        <v>3240</v>
      </c>
      <c r="B634" s="6">
        <v>28804.0</v>
      </c>
      <c r="C634" s="5">
        <v>21.0</v>
      </c>
      <c r="D634" s="5">
        <v>17.0</v>
      </c>
      <c r="E634" s="5">
        <v>8.0</v>
      </c>
      <c r="F634" s="5">
        <v>1.0</v>
      </c>
      <c r="G634">
        <f>VLOOKUP(A634,'Socioeconomic factors'!B:E,2,FALSE)</f>
        <v>9.4</v>
      </c>
      <c r="H634">
        <f>VLOOKUP(A634,'Socioeconomic factors'!B:E,3,FALSE)</f>
        <v>15.3</v>
      </c>
      <c r="I634">
        <f>VLOOKUP(A634,'Socioeconomic factors'!B:E,4,FALSE)</f>
        <v>47184</v>
      </c>
      <c r="J634">
        <f>VLOOKUP(A634,'Health Indices'!D:G,3,FALSE)</f>
        <v>8.9</v>
      </c>
      <c r="K634">
        <f>VLOOKUP(A634,'Health Indices'!D:G,4,FALSE)</f>
        <v>32.8</v>
      </c>
      <c r="L634">
        <f t="shared" si="1"/>
        <v>0.7290654076</v>
      </c>
      <c r="M634">
        <f t="shared" si="2"/>
        <v>0.2777392029</v>
      </c>
      <c r="N634">
        <f t="shared" si="3"/>
        <v>0.03471740036</v>
      </c>
    </row>
    <row r="635" ht="15.75" hidden="1" customHeight="1">
      <c r="A635" s="5" t="s">
        <v>3242</v>
      </c>
      <c r="B635" s="6">
        <v>59293.0</v>
      </c>
      <c r="C635" s="5">
        <v>36.0</v>
      </c>
      <c r="D635" s="5">
        <v>48.0</v>
      </c>
      <c r="E635" s="5">
        <v>14.0</v>
      </c>
      <c r="F635" s="5">
        <v>6.0</v>
      </c>
      <c r="G635">
        <f>VLOOKUP(A635,'Socioeconomic factors'!B:E,2,FALSE)</f>
        <v>10.3</v>
      </c>
      <c r="H635">
        <f>VLOOKUP(A635,'Socioeconomic factors'!B:E,3,FALSE)</f>
        <v>32.3</v>
      </c>
      <c r="I635">
        <f>VLOOKUP(A635,'Socioeconomic factors'!B:E,4,FALSE)</f>
        <v>32681</v>
      </c>
      <c r="J635">
        <f>VLOOKUP(A635,'Health Indices'!D:G,3,FALSE)</f>
        <v>9</v>
      </c>
      <c r="K635">
        <f>VLOOKUP(A635,'Health Indices'!D:G,4,FALSE)</f>
        <v>28.3</v>
      </c>
      <c r="L635">
        <f t="shared" si="1"/>
        <v>0.6071543015</v>
      </c>
      <c r="M635">
        <f t="shared" si="2"/>
        <v>0.2361155617</v>
      </c>
      <c r="N635">
        <f t="shared" si="3"/>
        <v>0.1011923836</v>
      </c>
    </row>
    <row r="636" ht="15.75" hidden="1" customHeight="1">
      <c r="A636" s="5" t="s">
        <v>3244</v>
      </c>
      <c r="B636" s="6">
        <v>9615.0</v>
      </c>
      <c r="C636" s="5">
        <v>5.0</v>
      </c>
      <c r="D636" s="5">
        <v>4.0</v>
      </c>
      <c r="E636" s="5">
        <v>1.0</v>
      </c>
      <c r="F636" s="5">
        <v>1.0</v>
      </c>
      <c r="G636">
        <f>VLOOKUP(A636,'Socioeconomic factors'!B:E,2,FALSE)</f>
        <v>5.5</v>
      </c>
      <c r="H636">
        <f>VLOOKUP(A636,'Socioeconomic factors'!B:E,3,FALSE)</f>
        <v>6.6</v>
      </c>
      <c r="I636">
        <f>VLOOKUP(A636,'Socioeconomic factors'!B:E,4,FALSE)</f>
        <v>54133</v>
      </c>
      <c r="J636">
        <f>VLOOKUP(A636,'Health Indices'!D:G,3,FALSE)</f>
        <v>8.3</v>
      </c>
      <c r="K636">
        <f>VLOOKUP(A636,'Health Indices'!D:G,4,FALSE)</f>
        <v>28.1</v>
      </c>
      <c r="L636">
        <f t="shared" si="1"/>
        <v>0.5200208008</v>
      </c>
      <c r="M636">
        <f t="shared" si="2"/>
        <v>0.1040041602</v>
      </c>
      <c r="N636">
        <f t="shared" si="3"/>
        <v>0.1040041602</v>
      </c>
    </row>
    <row r="637" ht="15.75" hidden="1" customHeight="1">
      <c r="A637" s="5" t="s">
        <v>3246</v>
      </c>
      <c r="B637" s="6">
        <v>38442.0</v>
      </c>
      <c r="C637" s="5">
        <v>30.0</v>
      </c>
      <c r="D637" s="5">
        <v>25.0</v>
      </c>
      <c r="E637" s="5">
        <v>10.0</v>
      </c>
      <c r="F637" s="5">
        <v>5.0</v>
      </c>
      <c r="G637">
        <f>VLOOKUP(A637,'Socioeconomic factors'!B:E,2,FALSE)</f>
        <v>10.3</v>
      </c>
      <c r="H637">
        <f>VLOOKUP(A637,'Socioeconomic factors'!B:E,3,FALSE)</f>
        <v>17.2</v>
      </c>
      <c r="I637">
        <f>VLOOKUP(A637,'Socioeconomic factors'!B:E,4,FALSE)</f>
        <v>43173</v>
      </c>
      <c r="J637">
        <f>VLOOKUP(A637,'Health Indices'!D:G,3,FALSE)</f>
        <v>9.6</v>
      </c>
      <c r="K637">
        <f>VLOOKUP(A637,'Health Indices'!D:G,4,FALSE)</f>
        <v>27.7</v>
      </c>
      <c r="L637">
        <f t="shared" si="1"/>
        <v>0.7803964414</v>
      </c>
      <c r="M637">
        <f t="shared" si="2"/>
        <v>0.2601321471</v>
      </c>
      <c r="N637">
        <f t="shared" si="3"/>
        <v>0.1300660736</v>
      </c>
    </row>
    <row r="638" ht="15.75" hidden="1" customHeight="1">
      <c r="A638" s="5" t="s">
        <v>3248</v>
      </c>
      <c r="B638" s="6">
        <v>22523.0</v>
      </c>
      <c r="C638" s="5">
        <v>13.0</v>
      </c>
      <c r="D638" s="5">
        <v>21.0</v>
      </c>
      <c r="E638" s="5">
        <v>4.0</v>
      </c>
      <c r="F638" s="5">
        <v>1.0</v>
      </c>
      <c r="G638">
        <f>VLOOKUP(A638,'Socioeconomic factors'!B:E,2,FALSE)</f>
        <v>8.9</v>
      </c>
      <c r="H638">
        <f>VLOOKUP(A638,'Socioeconomic factors'!B:E,3,FALSE)</f>
        <v>7.3</v>
      </c>
      <c r="I638">
        <f>VLOOKUP(A638,'Socioeconomic factors'!B:E,4,FALSE)</f>
        <v>54391</v>
      </c>
      <c r="J638">
        <f>VLOOKUP(A638,'Health Indices'!D:G,3,FALSE)</f>
        <v>8.5</v>
      </c>
      <c r="K638">
        <f>VLOOKUP(A638,'Health Indices'!D:G,4,FALSE)</f>
        <v>29.2</v>
      </c>
      <c r="L638">
        <f t="shared" si="1"/>
        <v>0.5771877636</v>
      </c>
      <c r="M638">
        <f t="shared" si="2"/>
        <v>0.177596235</v>
      </c>
      <c r="N638">
        <f t="shared" si="3"/>
        <v>0.04439905874</v>
      </c>
    </row>
    <row r="639" ht="15.75" hidden="1" customHeight="1">
      <c r="A639" s="5" t="s">
        <v>3250</v>
      </c>
      <c r="B639" s="6">
        <v>22298.0</v>
      </c>
      <c r="C639" s="5">
        <v>9.0</v>
      </c>
      <c r="D639" s="5">
        <v>40.0</v>
      </c>
      <c r="E639" s="5">
        <v>4.0</v>
      </c>
      <c r="F639" s="5">
        <v>1.0</v>
      </c>
      <c r="G639">
        <f>VLOOKUP(A639,'Socioeconomic factors'!B:E,2,FALSE)</f>
        <v>5.4</v>
      </c>
      <c r="H639">
        <f>VLOOKUP(A639,'Socioeconomic factors'!B:E,3,FALSE)</f>
        <v>9</v>
      </c>
      <c r="I639">
        <f>VLOOKUP(A639,'Socioeconomic factors'!B:E,4,FALSE)</f>
        <v>52065</v>
      </c>
      <c r="J639">
        <f>VLOOKUP(A639,'Health Indices'!D:G,3,FALSE)</f>
        <v>8.1</v>
      </c>
      <c r="K639">
        <f>VLOOKUP(A639,'Health Indices'!D:G,4,FALSE)</f>
        <v>29</v>
      </c>
      <c r="L639">
        <f t="shared" si="1"/>
        <v>0.4036236434</v>
      </c>
      <c r="M639">
        <f t="shared" si="2"/>
        <v>0.1793882859</v>
      </c>
      <c r="N639">
        <f t="shared" si="3"/>
        <v>0.04484707149</v>
      </c>
    </row>
    <row r="640" ht="15.75" hidden="1" customHeight="1">
      <c r="A640" s="5" t="s">
        <v>3252</v>
      </c>
      <c r="B640" s="6">
        <v>12834.0</v>
      </c>
      <c r="C640" s="5">
        <v>5.0</v>
      </c>
      <c r="D640" s="5">
        <v>6.0</v>
      </c>
      <c r="E640" s="5">
        <v>2.0</v>
      </c>
      <c r="F640" s="5">
        <v>1.0</v>
      </c>
      <c r="G640">
        <f>VLOOKUP(A640,'Socioeconomic factors'!B:E,2,FALSE)</f>
        <v>10.7</v>
      </c>
      <c r="H640">
        <f>VLOOKUP(A640,'Socioeconomic factors'!B:E,3,FALSE)</f>
        <v>15.1</v>
      </c>
      <c r="I640">
        <f>VLOOKUP(A640,'Socioeconomic factors'!B:E,4,FALSE)</f>
        <v>41414</v>
      </c>
      <c r="J640">
        <f>VLOOKUP(A640,'Health Indices'!D:G,3,FALSE)</f>
        <v>8.7</v>
      </c>
      <c r="K640">
        <f>VLOOKUP(A640,'Health Indices'!D:G,4,FALSE)</f>
        <v>27.6</v>
      </c>
      <c r="L640">
        <f t="shared" si="1"/>
        <v>0.3895901512</v>
      </c>
      <c r="M640">
        <f t="shared" si="2"/>
        <v>0.1558360605</v>
      </c>
      <c r="N640">
        <f t="shared" si="3"/>
        <v>0.07791803023</v>
      </c>
    </row>
    <row r="641" ht="15.75" hidden="1" customHeight="1">
      <c r="A641" s="5" t="s">
        <v>3254</v>
      </c>
      <c r="B641" s="6">
        <v>526636.0</v>
      </c>
      <c r="C641" s="5">
        <v>325.0</v>
      </c>
      <c r="D641" s="5">
        <v>315.0</v>
      </c>
      <c r="E641" s="5">
        <v>80.0</v>
      </c>
      <c r="F641" s="5">
        <v>46.0</v>
      </c>
      <c r="G641">
        <f>VLOOKUP(A641,'Socioeconomic factors'!B:E,2,FALSE)</f>
        <v>8.9</v>
      </c>
      <c r="H641">
        <f>VLOOKUP(A641,'Socioeconomic factors'!B:E,3,FALSE)</f>
        <v>11.5</v>
      </c>
      <c r="I641">
        <f>VLOOKUP(A641,'Socioeconomic factors'!B:E,4,FALSE)</f>
        <v>70514</v>
      </c>
      <c r="J641">
        <f>VLOOKUP(A641,'Health Indices'!D:G,3,FALSE)</f>
        <v>7.2</v>
      </c>
      <c r="K641">
        <f>VLOOKUP(A641,'Health Indices'!D:G,4,FALSE)</f>
        <v>25.1</v>
      </c>
      <c r="L641">
        <f t="shared" si="1"/>
        <v>0.6171245414</v>
      </c>
      <c r="M641">
        <f t="shared" si="2"/>
        <v>0.1519075794</v>
      </c>
      <c r="N641">
        <f t="shared" si="3"/>
        <v>0.08734685817</v>
      </c>
    </row>
    <row r="642" ht="15.75" hidden="1" customHeight="1">
      <c r="A642" s="5" t="s">
        <v>3256</v>
      </c>
      <c r="B642" s="6">
        <v>111461.0</v>
      </c>
      <c r="C642" s="5">
        <v>77.0</v>
      </c>
      <c r="D642" s="5">
        <v>67.0</v>
      </c>
      <c r="E642" s="5">
        <v>24.0</v>
      </c>
      <c r="F642" s="5">
        <v>10.0</v>
      </c>
      <c r="G642">
        <f>VLOOKUP(A642,'Socioeconomic factors'!B:E,2,FALSE)</f>
        <v>10.5</v>
      </c>
      <c r="H642">
        <f>VLOOKUP(A642,'Socioeconomic factors'!B:E,3,FALSE)</f>
        <v>15.9</v>
      </c>
      <c r="I642">
        <f>VLOOKUP(A642,'Socioeconomic factors'!B:E,4,FALSE)</f>
        <v>51000</v>
      </c>
      <c r="J642">
        <f>VLOOKUP(A642,'Health Indices'!D:G,3,FALSE)</f>
        <v>9.1</v>
      </c>
      <c r="K642">
        <f>VLOOKUP(A642,'Health Indices'!D:G,4,FALSE)</f>
        <v>32</v>
      </c>
      <c r="L642">
        <f t="shared" si="1"/>
        <v>0.6908245934</v>
      </c>
      <c r="M642">
        <f t="shared" si="2"/>
        <v>0.2153219512</v>
      </c>
      <c r="N642">
        <f t="shared" si="3"/>
        <v>0.08971747966</v>
      </c>
    </row>
    <row r="643" ht="15.75" hidden="1" customHeight="1">
      <c r="A643" s="5" t="s">
        <v>3258</v>
      </c>
      <c r="B643" s="6">
        <v>121565.0</v>
      </c>
      <c r="C643" s="5">
        <v>71.0</v>
      </c>
      <c r="D643" s="5">
        <v>56.0</v>
      </c>
      <c r="E643" s="5">
        <v>9.0</v>
      </c>
      <c r="F643" s="5">
        <v>14.0</v>
      </c>
      <c r="G643">
        <f>VLOOKUP(A643,'Socioeconomic factors'!B:E,2,FALSE)</f>
        <v>7.5</v>
      </c>
      <c r="H643">
        <f>VLOOKUP(A643,'Socioeconomic factors'!B:E,3,FALSE)</f>
        <v>5.8</v>
      </c>
      <c r="I643">
        <f>VLOOKUP(A643,'Socioeconomic factors'!B:E,4,FALSE)</f>
        <v>83844</v>
      </c>
      <c r="J643">
        <f>VLOOKUP(A643,'Health Indices'!D:G,3,FALSE)</f>
        <v>9.4</v>
      </c>
      <c r="K643">
        <f>VLOOKUP(A643,'Health Indices'!D:G,4,FALSE)</f>
        <v>31.6</v>
      </c>
      <c r="L643">
        <f t="shared" si="1"/>
        <v>0.5840496854</v>
      </c>
      <c r="M643">
        <f t="shared" si="2"/>
        <v>0.07403446716</v>
      </c>
      <c r="N643">
        <f t="shared" si="3"/>
        <v>0.1151647267</v>
      </c>
    </row>
    <row r="644" ht="15.75" hidden="1" customHeight="1">
      <c r="A644" s="5" t="s">
        <v>3260</v>
      </c>
      <c r="B644" s="6">
        <v>51953.0</v>
      </c>
      <c r="C644" s="5">
        <v>39.0</v>
      </c>
      <c r="D644" s="5">
        <v>41.0</v>
      </c>
      <c r="E644" s="5">
        <v>10.0</v>
      </c>
      <c r="F644" s="5">
        <v>2.0</v>
      </c>
      <c r="G644">
        <f>VLOOKUP(A644,'Socioeconomic factors'!B:E,2,FALSE)</f>
        <v>8.5</v>
      </c>
      <c r="H644">
        <f>VLOOKUP(A644,'Socioeconomic factors'!B:E,3,FALSE)</f>
        <v>17.7</v>
      </c>
      <c r="I644">
        <f>VLOOKUP(A644,'Socioeconomic factors'!B:E,4,FALSE)</f>
        <v>39800</v>
      </c>
      <c r="J644">
        <f>VLOOKUP(A644,'Health Indices'!D:G,3,FALSE)</f>
        <v>8.7</v>
      </c>
      <c r="K644">
        <f>VLOOKUP(A644,'Health Indices'!D:G,4,FALSE)</f>
        <v>24.7</v>
      </c>
      <c r="L644">
        <f t="shared" si="1"/>
        <v>0.7506784979</v>
      </c>
      <c r="M644">
        <f t="shared" si="2"/>
        <v>0.1924816661</v>
      </c>
      <c r="N644">
        <f t="shared" si="3"/>
        <v>0.03849633322</v>
      </c>
    </row>
    <row r="645" ht="15.75" hidden="1" customHeight="1">
      <c r="A645" s="5" t="s">
        <v>3262</v>
      </c>
      <c r="B645" s="6">
        <v>703357.0</v>
      </c>
      <c r="C645" s="5">
        <v>545.0</v>
      </c>
      <c r="D645" s="5">
        <v>486.0</v>
      </c>
      <c r="E645" s="5">
        <v>114.0</v>
      </c>
      <c r="F645" s="5">
        <v>112.0</v>
      </c>
      <c r="G645">
        <f>VLOOKUP(A645,'Socioeconomic factors'!B:E,2,FALSE)</f>
        <v>9</v>
      </c>
      <c r="H645">
        <f>VLOOKUP(A645,'Socioeconomic factors'!B:E,3,FALSE)</f>
        <v>9.4</v>
      </c>
      <c r="I645">
        <f>VLOOKUP(A645,'Socioeconomic factors'!B:E,4,FALSE)</f>
        <v>77873</v>
      </c>
      <c r="J645">
        <f>VLOOKUP(A645,'Health Indices'!D:G,3,FALSE)</f>
        <v>7.2</v>
      </c>
      <c r="K645">
        <f>VLOOKUP(A645,'Health Indices'!D:G,4,FALSE)</f>
        <v>27.3</v>
      </c>
      <c r="L645">
        <f t="shared" si="1"/>
        <v>0.7748554433</v>
      </c>
      <c r="M645">
        <f t="shared" si="2"/>
        <v>0.1620798542</v>
      </c>
      <c r="N645">
        <f t="shared" si="3"/>
        <v>0.159236348</v>
      </c>
    </row>
    <row r="646" ht="15.75" hidden="1" customHeight="1">
      <c r="A646" s="5" t="s">
        <v>9160</v>
      </c>
      <c r="B646" s="6">
        <v>111933.0</v>
      </c>
      <c r="C646" s="5">
        <v>69.0</v>
      </c>
      <c r="D646" s="5">
        <v>126.0</v>
      </c>
      <c r="E646" s="5">
        <v>21.0</v>
      </c>
      <c r="F646" s="5">
        <v>11.0</v>
      </c>
      <c r="G646">
        <f>VLOOKUP(A646,'Socioeconomic factors'!B:E,2,FALSE)</f>
        <v>11.1</v>
      </c>
      <c r="H646">
        <f>VLOOKUP(A646,'Socioeconomic factors'!B:E,3,FALSE)</f>
        <v>12.9</v>
      </c>
      <c r="I646">
        <f>VLOOKUP(A646,'Socioeconomic factors'!B:E,4,FALSE)</f>
        <v>51232</v>
      </c>
      <c r="J646">
        <f>VLOOKUP(A646,'Health Indices'!D:G,3,FALSE)</f>
        <v>8.9</v>
      </c>
      <c r="K646">
        <f>VLOOKUP(A646,'Health Indices'!D:G,4,FALSE)</f>
        <v>27</v>
      </c>
      <c r="L646">
        <f t="shared" si="1"/>
        <v>0.6164401919</v>
      </c>
      <c r="M646">
        <f t="shared" si="2"/>
        <v>0.1876122323</v>
      </c>
      <c r="N646">
        <f t="shared" si="3"/>
        <v>0.09827307407</v>
      </c>
    </row>
    <row r="647" ht="15.75" hidden="1" customHeight="1">
      <c r="A647" s="5" t="s">
        <v>3267</v>
      </c>
      <c r="B647" s="6">
        <v>16595.0</v>
      </c>
      <c r="C647" s="5">
        <v>6.0</v>
      </c>
      <c r="D647" s="5">
        <v>12.0</v>
      </c>
      <c r="E647" s="5">
        <v>0.0</v>
      </c>
      <c r="F647" s="5">
        <v>0.0</v>
      </c>
      <c r="G647">
        <f>VLOOKUP(A647,'Socioeconomic factors'!B:E,2,FALSE)</f>
        <v>5.4</v>
      </c>
      <c r="H647">
        <f>VLOOKUP(A647,'Socioeconomic factors'!B:E,3,FALSE)</f>
        <v>13</v>
      </c>
      <c r="I647">
        <f>VLOOKUP(A647,'Socioeconomic factors'!B:E,4,FALSE)</f>
        <v>39569</v>
      </c>
      <c r="J647">
        <f>VLOOKUP(A647,'Health Indices'!D:G,3,FALSE)</f>
        <v>9.1</v>
      </c>
      <c r="K647">
        <f>VLOOKUP(A647,'Health Indices'!D:G,4,FALSE)</f>
        <v>27.2</v>
      </c>
      <c r="L647">
        <f t="shared" si="1"/>
        <v>0.3615546851</v>
      </c>
      <c r="M647">
        <f t="shared" si="2"/>
        <v>0</v>
      </c>
      <c r="N647">
        <f t="shared" si="3"/>
        <v>0</v>
      </c>
    </row>
    <row r="648" ht="15.75" hidden="1" customHeight="1">
      <c r="A648" s="5" t="s">
        <v>3269</v>
      </c>
      <c r="B648" s="6">
        <v>34789.0</v>
      </c>
      <c r="C648" s="5">
        <v>13.0</v>
      </c>
      <c r="D648" s="5">
        <v>32.0</v>
      </c>
      <c r="E648" s="5">
        <v>6.0</v>
      </c>
      <c r="F648" s="5">
        <v>3.0</v>
      </c>
      <c r="G648">
        <f>VLOOKUP(A648,'Socioeconomic factors'!B:E,2,FALSE)</f>
        <v>7.8</v>
      </c>
      <c r="H648">
        <f>VLOOKUP(A648,'Socioeconomic factors'!B:E,3,FALSE)</f>
        <v>10.8</v>
      </c>
      <c r="I648">
        <f>VLOOKUP(A648,'Socioeconomic factors'!B:E,4,FALSE)</f>
        <v>52004</v>
      </c>
      <c r="J648">
        <f>VLOOKUP(A648,'Health Indices'!D:G,3,FALSE)</f>
        <v>8.2</v>
      </c>
      <c r="K648">
        <f>VLOOKUP(A648,'Health Indices'!D:G,4,FALSE)</f>
        <v>30.5</v>
      </c>
      <c r="L648">
        <f t="shared" si="1"/>
        <v>0.3736813361</v>
      </c>
      <c r="M648">
        <f t="shared" si="2"/>
        <v>0.1724683089</v>
      </c>
      <c r="N648">
        <f t="shared" si="3"/>
        <v>0.08623415447</v>
      </c>
    </row>
    <row r="649" ht="15.75" hidden="1" customHeight="1">
      <c r="A649" s="5" t="s">
        <v>3271</v>
      </c>
      <c r="B649" s="6">
        <v>37116.0</v>
      </c>
      <c r="C649" s="5">
        <v>20.0</v>
      </c>
      <c r="D649" s="5">
        <v>32.0</v>
      </c>
      <c r="E649" s="5">
        <v>8.0</v>
      </c>
      <c r="F649" s="5">
        <v>3.0</v>
      </c>
      <c r="G649">
        <f>VLOOKUP(A649,'Socioeconomic factors'!B:E,2,FALSE)</f>
        <v>7.4</v>
      </c>
      <c r="H649">
        <f>VLOOKUP(A649,'Socioeconomic factors'!B:E,3,FALSE)</f>
        <v>10.9</v>
      </c>
      <c r="I649">
        <f>VLOOKUP(A649,'Socioeconomic factors'!B:E,4,FALSE)</f>
        <v>54723</v>
      </c>
      <c r="J649">
        <f>VLOOKUP(A649,'Health Indices'!D:G,3,FALSE)</f>
        <v>7.6</v>
      </c>
      <c r="K649">
        <f>VLOOKUP(A649,'Health Indices'!D:G,4,FALSE)</f>
        <v>30.1</v>
      </c>
      <c r="L649">
        <f t="shared" si="1"/>
        <v>0.5388511693</v>
      </c>
      <c r="M649">
        <f t="shared" si="2"/>
        <v>0.2155404677</v>
      </c>
      <c r="N649">
        <f t="shared" si="3"/>
        <v>0.0808276754</v>
      </c>
    </row>
    <row r="650" ht="15.75" hidden="1" customHeight="1">
      <c r="A650" s="5" t="s">
        <v>3273</v>
      </c>
      <c r="B650" s="6">
        <v>29755.0</v>
      </c>
      <c r="C650" s="5">
        <v>14.0</v>
      </c>
      <c r="D650" s="5">
        <v>21.0</v>
      </c>
      <c r="E650" s="5">
        <v>5.0</v>
      </c>
      <c r="F650" s="5">
        <v>2.0</v>
      </c>
      <c r="G650">
        <f>VLOOKUP(A650,'Socioeconomic factors'!B:E,2,FALSE)</f>
        <v>6.6</v>
      </c>
      <c r="H650">
        <f>VLOOKUP(A650,'Socioeconomic factors'!B:E,3,FALSE)</f>
        <v>12.9</v>
      </c>
      <c r="I650">
        <f>VLOOKUP(A650,'Socioeconomic factors'!B:E,4,FALSE)</f>
        <v>49882</v>
      </c>
      <c r="J650">
        <f>VLOOKUP(A650,'Health Indices'!D:G,3,FALSE)</f>
        <v>8.9</v>
      </c>
      <c r="K650">
        <f>VLOOKUP(A650,'Health Indices'!D:G,4,FALSE)</f>
        <v>27.6</v>
      </c>
      <c r="L650">
        <f t="shared" si="1"/>
        <v>0.4705091581</v>
      </c>
      <c r="M650">
        <f t="shared" si="2"/>
        <v>0.168038985</v>
      </c>
      <c r="N650">
        <f t="shared" si="3"/>
        <v>0.06721559402</v>
      </c>
    </row>
    <row r="651" ht="15.75" hidden="1" customHeight="1">
      <c r="A651" s="5" t="s">
        <v>9166</v>
      </c>
      <c r="B651" s="6">
        <v>31615.0</v>
      </c>
      <c r="C651" s="5">
        <v>24.0</v>
      </c>
      <c r="D651" s="5">
        <v>29.0</v>
      </c>
      <c r="E651" s="5">
        <v>6.0</v>
      </c>
      <c r="F651" s="5">
        <v>3.0</v>
      </c>
      <c r="G651">
        <f>VLOOKUP(A651,'Socioeconomic factors'!B:E,2,FALSE)</f>
        <v>10.4</v>
      </c>
      <c r="H651">
        <f>VLOOKUP(A651,'Socioeconomic factors'!B:E,3,FALSE)</f>
        <v>24.2</v>
      </c>
      <c r="I651">
        <f>VLOOKUP(A651,'Socioeconomic factors'!B:E,4,FALSE)</f>
        <v>37959</v>
      </c>
      <c r="J651">
        <f>VLOOKUP(A651,'Health Indices'!D:G,3,FALSE)</f>
        <v>9</v>
      </c>
      <c r="K651">
        <f>VLOOKUP(A651,'Health Indices'!D:G,4,FALSE)</f>
        <v>27.8</v>
      </c>
      <c r="L651">
        <f t="shared" si="1"/>
        <v>0.7591333228</v>
      </c>
      <c r="M651">
        <f t="shared" si="2"/>
        <v>0.1897833307</v>
      </c>
      <c r="N651">
        <f t="shared" si="3"/>
        <v>0.09489166535</v>
      </c>
    </row>
    <row r="652" ht="15.75" hidden="1" customHeight="1">
      <c r="A652" s="5" t="s">
        <v>9168</v>
      </c>
      <c r="B652" s="6">
        <v>306749.0</v>
      </c>
      <c r="C652" s="5">
        <v>214.0</v>
      </c>
      <c r="D652" s="5">
        <v>215.0</v>
      </c>
      <c r="E652" s="5">
        <v>45.0</v>
      </c>
      <c r="F652" s="5">
        <v>37.0</v>
      </c>
      <c r="G652">
        <f>VLOOKUP(A652,'Socioeconomic factors'!B:E,2,FALSE)</f>
        <v>9.5</v>
      </c>
      <c r="H652">
        <f>VLOOKUP(A652,'Socioeconomic factors'!B:E,3,FALSE)</f>
        <v>7.6</v>
      </c>
      <c r="I652">
        <f>VLOOKUP(A652,'Socioeconomic factors'!B:E,4,FALSE)</f>
        <v>76345</v>
      </c>
      <c r="J652">
        <f>VLOOKUP(A652,'Health Indices'!D:G,3,FALSE)</f>
        <v>9.5</v>
      </c>
      <c r="K652">
        <f>VLOOKUP(A652,'Health Indices'!D:G,4,FALSE)</f>
        <v>28.6</v>
      </c>
      <c r="L652">
        <f t="shared" si="1"/>
        <v>0.6976387861</v>
      </c>
      <c r="M652">
        <f t="shared" si="2"/>
        <v>0.1466997447</v>
      </c>
      <c r="N652">
        <f t="shared" si="3"/>
        <v>0.1206197901</v>
      </c>
    </row>
    <row r="653" ht="15.75" hidden="1" customHeight="1">
      <c r="A653" s="5" t="s">
        <v>9170</v>
      </c>
      <c r="B653" s="6">
        <v>173843.0</v>
      </c>
      <c r="C653" s="5">
        <v>127.0</v>
      </c>
      <c r="D653" s="5">
        <v>121.0</v>
      </c>
      <c r="E653" s="5">
        <v>28.0</v>
      </c>
      <c r="F653" s="5">
        <v>20.0</v>
      </c>
      <c r="G653">
        <f>VLOOKUP(A653,'Socioeconomic factors'!B:E,2,FALSE)</f>
        <v>6.1</v>
      </c>
      <c r="H653">
        <f>VLOOKUP(A653,'Socioeconomic factors'!B:E,3,FALSE)</f>
        <v>14.7</v>
      </c>
      <c r="I653">
        <f>VLOOKUP(A653,'Socioeconomic factors'!B:E,4,FALSE)</f>
        <v>61955</v>
      </c>
      <c r="J653">
        <f>VLOOKUP(A653,'Health Indices'!D:G,3,FALSE)</f>
        <v>7.3</v>
      </c>
      <c r="K653">
        <f>VLOOKUP(A653,'Health Indices'!D:G,4,FALSE)</f>
        <v>29</v>
      </c>
      <c r="L653">
        <f t="shared" si="1"/>
        <v>0.7305442267</v>
      </c>
      <c r="M653">
        <f t="shared" si="2"/>
        <v>0.1610648689</v>
      </c>
      <c r="N653">
        <f t="shared" si="3"/>
        <v>0.1150463349</v>
      </c>
    </row>
    <row r="654" ht="15.75" hidden="1" customHeight="1">
      <c r="A654" s="5" t="s">
        <v>3275</v>
      </c>
      <c r="B654" s="6">
        <v>108479.0</v>
      </c>
      <c r="C654" s="5">
        <v>63.0</v>
      </c>
      <c r="D654" s="5">
        <v>82.0</v>
      </c>
      <c r="E654" s="5">
        <v>16.0</v>
      </c>
      <c r="F654" s="5">
        <v>9.0</v>
      </c>
      <c r="G654">
        <f>VLOOKUP(A654,'Socioeconomic factors'!B:E,2,FALSE)</f>
        <v>11.9</v>
      </c>
      <c r="H654">
        <f>VLOOKUP(A654,'Socioeconomic factors'!B:E,3,FALSE)</f>
        <v>18.1</v>
      </c>
      <c r="I654">
        <f>VLOOKUP(A654,'Socioeconomic factors'!B:E,4,FALSE)</f>
        <v>46696</v>
      </c>
      <c r="J654">
        <f>VLOOKUP(A654,'Health Indices'!D:G,3,FALSE)</f>
        <v>8.2</v>
      </c>
      <c r="K654">
        <f>VLOOKUP(A654,'Health Indices'!D:G,4,FALSE)</f>
        <v>25.4</v>
      </c>
      <c r="L654">
        <f t="shared" si="1"/>
        <v>0.580757566</v>
      </c>
      <c r="M654">
        <f t="shared" si="2"/>
        <v>0.147493985</v>
      </c>
      <c r="N654">
        <f t="shared" si="3"/>
        <v>0.08296536657</v>
      </c>
    </row>
    <row r="655" ht="15.75" hidden="1" customHeight="1">
      <c r="A655" s="5" t="s">
        <v>3277</v>
      </c>
      <c r="B655" s="6">
        <v>46381.0</v>
      </c>
      <c r="C655" s="5">
        <v>20.0</v>
      </c>
      <c r="D655" s="5">
        <v>35.0</v>
      </c>
      <c r="E655" s="5">
        <v>11.0</v>
      </c>
      <c r="F655" s="5">
        <v>5.0</v>
      </c>
      <c r="G655">
        <f>VLOOKUP(A655,'Socioeconomic factors'!B:E,2,FALSE)</f>
        <v>9</v>
      </c>
      <c r="H655">
        <f>VLOOKUP(A655,'Socioeconomic factors'!B:E,3,FALSE)</f>
        <v>12.5</v>
      </c>
      <c r="I655">
        <f>VLOOKUP(A655,'Socioeconomic factors'!B:E,4,FALSE)</f>
        <v>50911</v>
      </c>
      <c r="J655">
        <f>VLOOKUP(A655,'Health Indices'!D:G,3,FALSE)</f>
        <v>7.9</v>
      </c>
      <c r="K655">
        <f>VLOOKUP(A655,'Health Indices'!D:G,4,FALSE)</f>
        <v>28.9</v>
      </c>
      <c r="L655">
        <f t="shared" si="1"/>
        <v>0.4312110563</v>
      </c>
      <c r="M655">
        <f t="shared" si="2"/>
        <v>0.2371660809</v>
      </c>
      <c r="N655">
        <f t="shared" si="3"/>
        <v>0.1078027641</v>
      </c>
    </row>
    <row r="656" ht="15.75" hidden="1" customHeight="1">
      <c r="A656" s="5" t="s">
        <v>3279</v>
      </c>
      <c r="B656" s="6">
        <v>266637.0</v>
      </c>
      <c r="C656" s="5">
        <v>187.0</v>
      </c>
      <c r="D656" s="5">
        <v>206.0</v>
      </c>
      <c r="E656" s="5">
        <v>41.0</v>
      </c>
      <c r="F656" s="5">
        <v>40.0</v>
      </c>
      <c r="G656">
        <f>VLOOKUP(A656,'Socioeconomic factors'!B:E,2,FALSE)</f>
        <v>8.9</v>
      </c>
      <c r="H656">
        <f>VLOOKUP(A656,'Socioeconomic factors'!B:E,3,FALSE)</f>
        <v>13.9</v>
      </c>
      <c r="I656">
        <f>VLOOKUP(A656,'Socioeconomic factors'!B:E,4,FALSE)</f>
        <v>53912</v>
      </c>
      <c r="J656">
        <f>VLOOKUP(A656,'Health Indices'!D:G,3,FALSE)</f>
        <v>7.5</v>
      </c>
      <c r="K656">
        <f>VLOOKUP(A656,'Health Indices'!D:G,4,FALSE)</f>
        <v>33</v>
      </c>
      <c r="L656">
        <f t="shared" si="1"/>
        <v>0.7013280227</v>
      </c>
      <c r="M656">
        <f t="shared" si="2"/>
        <v>0.1537671066</v>
      </c>
      <c r="N656">
        <f t="shared" si="3"/>
        <v>0.1500166894</v>
      </c>
    </row>
    <row r="657" ht="15.75" hidden="1" customHeight="1">
      <c r="A657" s="5" t="s">
        <v>3281</v>
      </c>
      <c r="B657" s="6">
        <v>38486.0</v>
      </c>
      <c r="C657" s="5">
        <v>24.0</v>
      </c>
      <c r="D657" s="5">
        <v>27.0</v>
      </c>
      <c r="E657" s="5">
        <v>4.0</v>
      </c>
      <c r="F657" s="5">
        <v>5.0</v>
      </c>
      <c r="G657">
        <f>VLOOKUP(A657,'Socioeconomic factors'!B:E,2,FALSE)</f>
        <v>10.5</v>
      </c>
      <c r="H657">
        <f>VLOOKUP(A657,'Socioeconomic factors'!B:E,3,FALSE)</f>
        <v>18.3</v>
      </c>
      <c r="I657">
        <f>VLOOKUP(A657,'Socioeconomic factors'!B:E,4,FALSE)</f>
        <v>41783</v>
      </c>
      <c r="J657">
        <f>VLOOKUP(A657,'Health Indices'!D:G,3,FALSE)</f>
        <v>7.8</v>
      </c>
      <c r="K657">
        <f>VLOOKUP(A657,'Health Indices'!D:G,4,FALSE)</f>
        <v>28.8</v>
      </c>
      <c r="L657">
        <f t="shared" si="1"/>
        <v>0.6236033882</v>
      </c>
      <c r="M657">
        <f t="shared" si="2"/>
        <v>0.103933898</v>
      </c>
      <c r="N657">
        <f t="shared" si="3"/>
        <v>0.1299173726</v>
      </c>
    </row>
    <row r="658" ht="15.75" hidden="1" customHeight="1">
      <c r="A658" s="5" t="s">
        <v>3283</v>
      </c>
      <c r="B658" s="6">
        <v>11990.0</v>
      </c>
      <c r="C658" s="5">
        <v>5.0</v>
      </c>
      <c r="D658" s="5">
        <v>11.0</v>
      </c>
      <c r="E658" s="5">
        <v>3.0</v>
      </c>
      <c r="F658" s="5">
        <v>2.0</v>
      </c>
      <c r="G658">
        <f>VLOOKUP(A658,'Socioeconomic factors'!B:E,2,FALSE)</f>
        <v>7.1</v>
      </c>
      <c r="H658">
        <f>VLOOKUP(A658,'Socioeconomic factors'!B:E,3,FALSE)</f>
        <v>11.5</v>
      </c>
      <c r="I658">
        <f>VLOOKUP(A658,'Socioeconomic factors'!B:E,4,FALSE)</f>
        <v>53914</v>
      </c>
      <c r="J658">
        <f>VLOOKUP(A658,'Health Indices'!D:G,3,FALSE)</f>
        <v>8.7</v>
      </c>
      <c r="K658">
        <f>VLOOKUP(A658,'Health Indices'!D:G,4,FALSE)</f>
        <v>30.3</v>
      </c>
      <c r="L658">
        <f t="shared" si="1"/>
        <v>0.4170141785</v>
      </c>
      <c r="M658">
        <f t="shared" si="2"/>
        <v>0.2502085071</v>
      </c>
      <c r="N658">
        <f t="shared" si="3"/>
        <v>0.1668056714</v>
      </c>
    </row>
    <row r="659" ht="15.75" hidden="1" customHeight="1">
      <c r="A659" s="5" t="s">
        <v>3285</v>
      </c>
      <c r="B659" s="6">
        <v>13920.0</v>
      </c>
      <c r="C659" s="5">
        <v>7.0</v>
      </c>
      <c r="D659" s="5">
        <v>11.0</v>
      </c>
      <c r="E659" s="5">
        <v>2.0</v>
      </c>
      <c r="F659" s="5">
        <v>0.0</v>
      </c>
      <c r="G659">
        <f>VLOOKUP(A659,'Socioeconomic factors'!B:E,2,FALSE)</f>
        <v>9</v>
      </c>
      <c r="H659">
        <f>VLOOKUP(A659,'Socioeconomic factors'!B:E,3,FALSE)</f>
        <v>16.7</v>
      </c>
      <c r="I659">
        <f>VLOOKUP(A659,'Socioeconomic factors'!B:E,4,FALSE)</f>
        <v>42476</v>
      </c>
      <c r="J659">
        <f>VLOOKUP(A659,'Health Indices'!D:G,3,FALSE)</f>
        <v>8.9</v>
      </c>
      <c r="K659">
        <f>VLOOKUP(A659,'Health Indices'!D:G,4,FALSE)</f>
        <v>29.2</v>
      </c>
      <c r="L659">
        <f t="shared" si="1"/>
        <v>0.5028735632</v>
      </c>
      <c r="M659">
        <f t="shared" si="2"/>
        <v>0.1436781609</v>
      </c>
      <c r="N659">
        <f t="shared" si="3"/>
        <v>0</v>
      </c>
    </row>
    <row r="660" ht="15.75" hidden="1" customHeight="1">
      <c r="A660" s="5" t="s">
        <v>3287</v>
      </c>
      <c r="B660" s="6">
        <v>14881.0</v>
      </c>
      <c r="C660" s="5">
        <v>5.0</v>
      </c>
      <c r="D660" s="5">
        <v>7.0</v>
      </c>
      <c r="E660" s="5">
        <v>2.0</v>
      </c>
      <c r="F660" s="5">
        <v>1.0</v>
      </c>
      <c r="G660">
        <f>VLOOKUP(A660,'Socioeconomic factors'!B:E,2,FALSE)</f>
        <v>10.7</v>
      </c>
      <c r="H660">
        <f>VLOOKUP(A660,'Socioeconomic factors'!B:E,3,FALSE)</f>
        <v>19</v>
      </c>
      <c r="I660">
        <f>VLOOKUP(A660,'Socioeconomic factors'!B:E,4,FALSE)</f>
        <v>43092</v>
      </c>
      <c r="J660">
        <f>VLOOKUP(A660,'Health Indices'!D:G,3,FALSE)</f>
        <v>8.4</v>
      </c>
      <c r="K660">
        <f>VLOOKUP(A660,'Health Indices'!D:G,4,FALSE)</f>
        <v>26.6</v>
      </c>
      <c r="L660">
        <f t="shared" si="1"/>
        <v>0.3359989248</v>
      </c>
      <c r="M660">
        <f t="shared" si="2"/>
        <v>0.1343995699</v>
      </c>
      <c r="N660">
        <f t="shared" si="3"/>
        <v>0.06719978496</v>
      </c>
    </row>
    <row r="661" ht="15.75" hidden="1" customHeight="1">
      <c r="A661" s="5" t="s">
        <v>3298</v>
      </c>
      <c r="B661" s="6">
        <v>12578.0</v>
      </c>
      <c r="C661" s="5">
        <v>2.0</v>
      </c>
      <c r="D661" s="5">
        <v>8.0</v>
      </c>
      <c r="E661" s="5">
        <v>3.0</v>
      </c>
      <c r="F661" s="5">
        <v>2.0</v>
      </c>
      <c r="G661">
        <f>VLOOKUP(A661,'Socioeconomic factors'!B:E,2,FALSE)</f>
        <v>5.8</v>
      </c>
      <c r="H661">
        <f>VLOOKUP(A661,'Socioeconomic factors'!B:E,3,FALSE)</f>
        <v>9.7</v>
      </c>
      <c r="I661">
        <f>VLOOKUP(A661,'Socioeconomic factors'!B:E,4,FALSE)</f>
        <v>59989</v>
      </c>
      <c r="J661">
        <f>VLOOKUP(A661,'Health Indices'!D:G,3,FALSE)</f>
        <v>8</v>
      </c>
      <c r="K661">
        <f>VLOOKUP(A661,'Health Indices'!D:G,4,FALSE)</f>
        <v>26.1</v>
      </c>
      <c r="L661">
        <f t="shared" si="1"/>
        <v>0.1590077914</v>
      </c>
      <c r="M661">
        <f t="shared" si="2"/>
        <v>0.2385116871</v>
      </c>
      <c r="N661">
        <f t="shared" si="3"/>
        <v>0.1590077914</v>
      </c>
    </row>
    <row r="662" ht="15.75" hidden="1" customHeight="1">
      <c r="A662" s="5" t="s">
        <v>3300</v>
      </c>
      <c r="B662" s="6">
        <v>15964.0</v>
      </c>
      <c r="C662" s="5">
        <v>5.0</v>
      </c>
      <c r="D662" s="5">
        <v>12.0</v>
      </c>
      <c r="E662" s="5">
        <v>2.0</v>
      </c>
      <c r="F662" s="5">
        <v>2.0</v>
      </c>
      <c r="G662">
        <f>VLOOKUP(A662,'Socioeconomic factors'!B:E,2,FALSE)</f>
        <v>5.8</v>
      </c>
      <c r="H662">
        <f>VLOOKUP(A662,'Socioeconomic factors'!B:E,3,FALSE)</f>
        <v>10.9</v>
      </c>
      <c r="I662">
        <f>VLOOKUP(A662,'Socioeconomic factors'!B:E,4,FALSE)</f>
        <v>51259</v>
      </c>
      <c r="J662">
        <f>VLOOKUP(A662,'Health Indices'!D:G,3,FALSE)</f>
        <v>8.8</v>
      </c>
      <c r="K662">
        <f>VLOOKUP(A662,'Health Indices'!D:G,4,FALSE)</f>
        <v>31.5</v>
      </c>
      <c r="L662">
        <f t="shared" si="1"/>
        <v>0.3132047106</v>
      </c>
      <c r="M662">
        <f t="shared" si="2"/>
        <v>0.1252818842</v>
      </c>
      <c r="N662">
        <f t="shared" si="3"/>
        <v>0.1252818842</v>
      </c>
    </row>
    <row r="663" ht="15.75" hidden="1" customHeight="1">
      <c r="A663" s="5" t="s">
        <v>3302</v>
      </c>
      <c r="B663" s="6">
        <v>33684.0</v>
      </c>
      <c r="C663" s="5">
        <v>22.0</v>
      </c>
      <c r="D663" s="5">
        <v>29.0</v>
      </c>
      <c r="E663" s="5">
        <v>5.0</v>
      </c>
      <c r="F663" s="5">
        <v>4.0</v>
      </c>
      <c r="G663">
        <f>VLOOKUP(A663,'Socioeconomic factors'!B:E,2,FALSE)</f>
        <v>5.4</v>
      </c>
      <c r="H663">
        <f>VLOOKUP(A663,'Socioeconomic factors'!B:E,3,FALSE)</f>
        <v>5.4</v>
      </c>
      <c r="I663">
        <f>VLOOKUP(A663,'Socioeconomic factors'!B:E,4,FALSE)</f>
        <v>69592</v>
      </c>
      <c r="J663">
        <f>VLOOKUP(A663,'Health Indices'!D:G,3,FALSE)</f>
        <v>8.5</v>
      </c>
      <c r="K663">
        <f>VLOOKUP(A663,'Health Indices'!D:G,4,FALSE)</f>
        <v>30.9</v>
      </c>
      <c r="L663">
        <f t="shared" si="1"/>
        <v>0.6531290821</v>
      </c>
      <c r="M663">
        <f t="shared" si="2"/>
        <v>0.1484384277</v>
      </c>
      <c r="N663">
        <f t="shared" si="3"/>
        <v>0.1187507422</v>
      </c>
    </row>
    <row r="664" ht="15.75" hidden="1" customHeight="1">
      <c r="A664" s="5" t="s">
        <v>3304</v>
      </c>
      <c r="B664" s="6">
        <v>29424.0</v>
      </c>
      <c r="C664" s="5">
        <v>20.0</v>
      </c>
      <c r="D664" s="5">
        <v>26.0</v>
      </c>
      <c r="E664" s="5">
        <v>4.0</v>
      </c>
      <c r="F664" s="5">
        <v>1.0</v>
      </c>
      <c r="G664">
        <f>VLOOKUP(A664,'Socioeconomic factors'!B:E,2,FALSE)</f>
        <v>6.8</v>
      </c>
      <c r="H664">
        <f>VLOOKUP(A664,'Socioeconomic factors'!B:E,3,FALSE)</f>
        <v>14.6</v>
      </c>
      <c r="I664">
        <f>VLOOKUP(A664,'Socioeconomic factors'!B:E,4,FALSE)</f>
        <v>45158</v>
      </c>
      <c r="J664">
        <f>VLOOKUP(A664,'Health Indices'!D:G,3,FALSE)</f>
        <v>8.6</v>
      </c>
      <c r="K664">
        <f>VLOOKUP(A664,'Health Indices'!D:G,4,FALSE)</f>
        <v>28.2</v>
      </c>
      <c r="L664">
        <f t="shared" si="1"/>
        <v>0.6797172376</v>
      </c>
      <c r="M664">
        <f t="shared" si="2"/>
        <v>0.1359434475</v>
      </c>
      <c r="N664">
        <f t="shared" si="3"/>
        <v>0.03398586188</v>
      </c>
    </row>
    <row r="665" ht="15.75" hidden="1" customHeight="1">
      <c r="A665" s="5" t="s">
        <v>3306</v>
      </c>
      <c r="B665" s="6">
        <v>34729.0</v>
      </c>
      <c r="C665" s="5">
        <v>22.0</v>
      </c>
      <c r="D665" s="5">
        <v>26.0</v>
      </c>
      <c r="E665" s="5">
        <v>5.0</v>
      </c>
      <c r="F665" s="5">
        <v>5.0</v>
      </c>
      <c r="G665">
        <f>VLOOKUP(A665,'Socioeconomic factors'!B:E,2,FALSE)</f>
        <v>8.8</v>
      </c>
      <c r="H665">
        <f>VLOOKUP(A665,'Socioeconomic factors'!B:E,3,FALSE)</f>
        <v>14.4</v>
      </c>
      <c r="I665">
        <f>VLOOKUP(A665,'Socioeconomic factors'!B:E,4,FALSE)</f>
        <v>46524</v>
      </c>
      <c r="J665">
        <f>VLOOKUP(A665,'Health Indices'!D:G,3,FALSE)</f>
        <v>8.1</v>
      </c>
      <c r="K665">
        <f>VLOOKUP(A665,'Health Indices'!D:G,4,FALSE)</f>
        <v>25.7</v>
      </c>
      <c r="L665">
        <f t="shared" si="1"/>
        <v>0.6334763454</v>
      </c>
      <c r="M665">
        <f t="shared" si="2"/>
        <v>0.1439718967</v>
      </c>
      <c r="N665">
        <f t="shared" si="3"/>
        <v>0.1439718967</v>
      </c>
    </row>
    <row r="666" ht="15.75" hidden="1" customHeight="1">
      <c r="A666" s="5" t="s">
        <v>3308</v>
      </c>
      <c r="B666" s="6">
        <v>14911.0</v>
      </c>
      <c r="C666" s="5">
        <v>2.0</v>
      </c>
      <c r="D666" s="5">
        <v>9.0</v>
      </c>
      <c r="E666" s="5">
        <v>1.0</v>
      </c>
      <c r="F666" s="5">
        <v>0.0</v>
      </c>
      <c r="G666">
        <f>VLOOKUP(A666,'Socioeconomic factors'!B:E,2,FALSE)</f>
        <v>5.9</v>
      </c>
      <c r="H666">
        <f>VLOOKUP(A666,'Socioeconomic factors'!B:E,3,FALSE)</f>
        <v>14.4</v>
      </c>
      <c r="I666">
        <f>VLOOKUP(A666,'Socioeconomic factors'!B:E,4,FALSE)</f>
        <v>47438</v>
      </c>
      <c r="J666">
        <f>VLOOKUP(A666,'Health Indices'!D:G,3,FALSE)</f>
        <v>7.6</v>
      </c>
      <c r="K666">
        <f>VLOOKUP(A666,'Health Indices'!D:G,4,FALSE)</f>
        <v>24.7</v>
      </c>
      <c r="L666">
        <f t="shared" si="1"/>
        <v>0.1341291664</v>
      </c>
      <c r="M666">
        <f t="shared" si="2"/>
        <v>0.06706458319</v>
      </c>
      <c r="N666">
        <f t="shared" si="3"/>
        <v>0</v>
      </c>
    </row>
    <row r="667" ht="15.75" hidden="1" customHeight="1">
      <c r="A667" s="5" t="s">
        <v>3310</v>
      </c>
      <c r="B667" s="6">
        <v>52067.0</v>
      </c>
      <c r="C667" s="5">
        <v>29.0</v>
      </c>
      <c r="D667" s="5">
        <v>38.0</v>
      </c>
      <c r="E667" s="5">
        <v>8.0</v>
      </c>
      <c r="F667" s="5">
        <v>4.0</v>
      </c>
      <c r="G667">
        <f>VLOOKUP(A667,'Socioeconomic factors'!B:E,2,FALSE)</f>
        <v>9.6</v>
      </c>
      <c r="H667">
        <f>VLOOKUP(A667,'Socioeconomic factors'!B:E,3,FALSE)</f>
        <v>11.1</v>
      </c>
      <c r="I667">
        <f>VLOOKUP(A667,'Socioeconomic factors'!B:E,4,FALSE)</f>
        <v>55894</v>
      </c>
      <c r="J667">
        <f>VLOOKUP(A667,'Health Indices'!D:G,3,FALSE)</f>
        <v>7.7</v>
      </c>
      <c r="K667">
        <f>VLOOKUP(A667,'Health Indices'!D:G,4,FALSE)</f>
        <v>29.8</v>
      </c>
      <c r="L667">
        <f t="shared" si="1"/>
        <v>0.5569746673</v>
      </c>
      <c r="M667">
        <f t="shared" si="2"/>
        <v>0.1536481841</v>
      </c>
      <c r="N667">
        <f t="shared" si="3"/>
        <v>0.07682409204</v>
      </c>
    </row>
    <row r="668" ht="15.75" hidden="1" customHeight="1">
      <c r="A668" s="5" t="s">
        <v>3312</v>
      </c>
      <c r="B668" s="6">
        <v>187272.0</v>
      </c>
      <c r="C668" s="5">
        <v>135.0</v>
      </c>
      <c r="D668" s="5">
        <v>155.0</v>
      </c>
      <c r="E668" s="5">
        <v>54.0</v>
      </c>
      <c r="F668" s="5">
        <v>13.0</v>
      </c>
      <c r="G668">
        <f>VLOOKUP(A668,'Socioeconomic factors'!B:E,2,FALSE)</f>
        <v>9.5</v>
      </c>
      <c r="H668">
        <f>VLOOKUP(A668,'Socioeconomic factors'!B:E,3,FALSE)</f>
        <v>17</v>
      </c>
      <c r="I668">
        <f>VLOOKUP(A668,'Socioeconomic factors'!B:E,4,FALSE)</f>
        <v>51454</v>
      </c>
      <c r="J668">
        <f>VLOOKUP(A668,'Health Indices'!D:G,3,FALSE)</f>
        <v>8.8</v>
      </c>
      <c r="K668">
        <f>VLOOKUP(A668,'Health Indices'!D:G,4,FALSE)</f>
        <v>29.2</v>
      </c>
      <c r="L668">
        <f t="shared" si="1"/>
        <v>0.7208765859</v>
      </c>
      <c r="M668">
        <f t="shared" si="2"/>
        <v>0.2883506344</v>
      </c>
      <c r="N668">
        <f t="shared" si="3"/>
        <v>0.06941774531</v>
      </c>
    </row>
    <row r="669" ht="15.75" hidden="1" customHeight="1">
      <c r="A669" s="5" t="s">
        <v>3314</v>
      </c>
      <c r="B669" s="6">
        <v>21558.0</v>
      </c>
      <c r="C669" s="5">
        <v>10.0</v>
      </c>
      <c r="D669" s="5">
        <v>18.0</v>
      </c>
      <c r="E669" s="5">
        <v>6.0</v>
      </c>
      <c r="F669" s="5">
        <v>1.0</v>
      </c>
      <c r="G669">
        <f>VLOOKUP(A669,'Socioeconomic factors'!B:E,2,FALSE)</f>
        <v>9.8</v>
      </c>
      <c r="H669">
        <f>VLOOKUP(A669,'Socioeconomic factors'!B:E,3,FALSE)</f>
        <v>17.1</v>
      </c>
      <c r="I669">
        <f>VLOOKUP(A669,'Socioeconomic factors'!B:E,4,FALSE)</f>
        <v>40532</v>
      </c>
      <c r="J669">
        <f>VLOOKUP(A669,'Health Indices'!D:G,3,FALSE)</f>
        <v>9</v>
      </c>
      <c r="K669">
        <f>VLOOKUP(A669,'Health Indices'!D:G,4,FALSE)</f>
        <v>29.2</v>
      </c>
      <c r="L669">
        <f t="shared" si="1"/>
        <v>0.4638649225</v>
      </c>
      <c r="M669">
        <f t="shared" si="2"/>
        <v>0.2783189535</v>
      </c>
      <c r="N669">
        <f t="shared" si="3"/>
        <v>0.04638649225</v>
      </c>
    </row>
    <row r="670" ht="15.75" hidden="1" customHeight="1">
      <c r="A670" s="5" t="s">
        <v>3316</v>
      </c>
      <c r="B670" s="6">
        <v>16438.0</v>
      </c>
      <c r="C670" s="5">
        <v>6.0</v>
      </c>
      <c r="D670" s="5">
        <v>11.0</v>
      </c>
      <c r="E670" s="5">
        <v>3.0</v>
      </c>
      <c r="F670" s="5">
        <v>2.0</v>
      </c>
      <c r="G670">
        <f>VLOOKUP(A670,'Socioeconomic factors'!B:E,2,FALSE)</f>
        <v>5.8</v>
      </c>
      <c r="H670">
        <f>VLOOKUP(A670,'Socioeconomic factors'!B:E,3,FALSE)</f>
        <v>6.7</v>
      </c>
      <c r="I670">
        <f>VLOOKUP(A670,'Socioeconomic factors'!B:E,4,FALSE)</f>
        <v>63002</v>
      </c>
      <c r="J670">
        <f>VLOOKUP(A670,'Health Indices'!D:G,3,FALSE)</f>
        <v>8.6</v>
      </c>
      <c r="K670">
        <f>VLOOKUP(A670,'Health Indices'!D:G,4,FALSE)</f>
        <v>27.3</v>
      </c>
      <c r="L670">
        <f t="shared" si="1"/>
        <v>0.3650079085</v>
      </c>
      <c r="M670">
        <f t="shared" si="2"/>
        <v>0.1825039543</v>
      </c>
      <c r="N670">
        <f t="shared" si="3"/>
        <v>0.1216693028</v>
      </c>
    </row>
    <row r="671" ht="15.75" hidden="1" customHeight="1">
      <c r="A671" s="5" t="s">
        <v>3318</v>
      </c>
      <c r="B671" s="6">
        <v>15974.0</v>
      </c>
      <c r="C671" s="5">
        <v>5.0</v>
      </c>
      <c r="D671" s="5">
        <v>12.0</v>
      </c>
      <c r="E671" s="5">
        <v>5.0</v>
      </c>
      <c r="F671" s="5">
        <v>1.0</v>
      </c>
      <c r="G671">
        <f>VLOOKUP(A671,'Socioeconomic factors'!B:E,2,FALSE)</f>
        <v>6.2</v>
      </c>
      <c r="H671">
        <f>VLOOKUP(A671,'Socioeconomic factors'!B:E,3,FALSE)</f>
        <v>15.3</v>
      </c>
      <c r="I671">
        <f>VLOOKUP(A671,'Socioeconomic factors'!B:E,4,FALSE)</f>
        <v>38740</v>
      </c>
      <c r="J671">
        <f>VLOOKUP(A671,'Health Indices'!D:G,3,FALSE)</f>
        <v>9.1</v>
      </c>
      <c r="K671">
        <f>VLOOKUP(A671,'Health Indices'!D:G,4,FALSE)</f>
        <v>29.9</v>
      </c>
      <c r="L671">
        <f t="shared" si="1"/>
        <v>0.313008639</v>
      </c>
      <c r="M671">
        <f t="shared" si="2"/>
        <v>0.313008639</v>
      </c>
      <c r="N671">
        <f t="shared" si="3"/>
        <v>0.06260172781</v>
      </c>
    </row>
    <row r="672" ht="15.75" hidden="1" customHeight="1">
      <c r="A672" s="5" t="s">
        <v>3320</v>
      </c>
      <c r="B672" s="6">
        <v>4241.0</v>
      </c>
      <c r="C672" s="5">
        <v>0.0</v>
      </c>
      <c r="D672" s="5">
        <v>2.0</v>
      </c>
      <c r="E672" s="5">
        <v>2.0</v>
      </c>
      <c r="F672" s="5">
        <v>0.0</v>
      </c>
      <c r="G672">
        <f>VLOOKUP(A672,'Socioeconomic factors'!B:E,2,FALSE)</f>
        <v>9.3</v>
      </c>
      <c r="H672">
        <f>VLOOKUP(A672,'Socioeconomic factors'!B:E,3,FALSE)</f>
        <v>16.5</v>
      </c>
      <c r="I672">
        <f>VLOOKUP(A672,'Socioeconomic factors'!B:E,4,FALSE)</f>
        <v>39395</v>
      </c>
      <c r="J672">
        <f>VLOOKUP(A672,'Health Indices'!D:G,3,FALSE)</f>
        <v>8.1</v>
      </c>
      <c r="K672">
        <f>VLOOKUP(A672,'Health Indices'!D:G,4,FALSE)</f>
        <v>27.6</v>
      </c>
      <c r="L672">
        <f t="shared" si="1"/>
        <v>0</v>
      </c>
      <c r="M672">
        <f t="shared" si="2"/>
        <v>0.4715868899</v>
      </c>
      <c r="N672">
        <f t="shared" si="3"/>
        <v>0</v>
      </c>
    </row>
    <row r="673" ht="15.75" hidden="1" customHeight="1">
      <c r="A673" s="5" t="s">
        <v>3322</v>
      </c>
      <c r="B673" s="6">
        <v>5808.0</v>
      </c>
      <c r="C673" s="5">
        <v>2.0</v>
      </c>
      <c r="D673" s="5">
        <v>2.0</v>
      </c>
      <c r="E673" s="5">
        <v>3.0</v>
      </c>
      <c r="F673" s="5">
        <v>0.0</v>
      </c>
      <c r="G673">
        <f>VLOOKUP(A673,'Socioeconomic factors'!B:E,2,FALSE)</f>
        <v>13.1</v>
      </c>
      <c r="H673">
        <f>VLOOKUP(A673,'Socioeconomic factors'!B:E,3,FALSE)</f>
        <v>18.5</v>
      </c>
      <c r="I673">
        <f>VLOOKUP(A673,'Socioeconomic factors'!B:E,4,FALSE)</f>
        <v>33946</v>
      </c>
      <c r="J673">
        <f>VLOOKUP(A673,'Health Indices'!D:G,3,FALSE)</f>
        <v>9.3</v>
      </c>
      <c r="K673">
        <f>VLOOKUP(A673,'Health Indices'!D:G,4,FALSE)</f>
        <v>26.7</v>
      </c>
      <c r="L673">
        <f t="shared" si="1"/>
        <v>0.3443526171</v>
      </c>
      <c r="M673">
        <f t="shared" si="2"/>
        <v>0.5165289256</v>
      </c>
      <c r="N673">
        <f t="shared" si="3"/>
        <v>0</v>
      </c>
    </row>
    <row r="674" ht="15.75" hidden="1" customHeight="1">
      <c r="A674" s="5" t="s">
        <v>3324</v>
      </c>
      <c r="B674" s="6">
        <v>5788.0</v>
      </c>
      <c r="C674" s="5">
        <v>0.0</v>
      </c>
      <c r="D674" s="5">
        <v>10.0</v>
      </c>
      <c r="E674" s="5">
        <v>2.0</v>
      </c>
      <c r="F674" s="5">
        <v>2.0</v>
      </c>
      <c r="G674">
        <f>VLOOKUP(A674,'Socioeconomic factors'!B:E,2,FALSE)</f>
        <v>11.1</v>
      </c>
      <c r="H674">
        <f>VLOOKUP(A674,'Socioeconomic factors'!B:E,3,FALSE)</f>
        <v>10.5</v>
      </c>
      <c r="I674">
        <f>VLOOKUP(A674,'Socioeconomic factors'!B:E,4,FALSE)</f>
        <v>55360</v>
      </c>
      <c r="J674">
        <f>VLOOKUP(A674,'Health Indices'!D:G,3,FALSE)</f>
        <v>8.3</v>
      </c>
      <c r="K674">
        <f>VLOOKUP(A674,'Health Indices'!D:G,4,FALSE)</f>
        <v>27.4</v>
      </c>
      <c r="L674">
        <f t="shared" si="1"/>
        <v>0</v>
      </c>
      <c r="M674">
        <f t="shared" si="2"/>
        <v>0.3455425017</v>
      </c>
      <c r="N674">
        <f t="shared" si="3"/>
        <v>0.3455425017</v>
      </c>
    </row>
    <row r="675" ht="15.75" hidden="1" customHeight="1">
      <c r="A675" s="5" t="s">
        <v>3326</v>
      </c>
      <c r="B675" s="6">
        <v>33092.0</v>
      </c>
      <c r="C675" s="5">
        <v>19.0</v>
      </c>
      <c r="D675" s="5">
        <v>24.0</v>
      </c>
      <c r="E675" s="5">
        <v>6.0</v>
      </c>
      <c r="F675" s="5">
        <v>2.0</v>
      </c>
      <c r="G675">
        <f>VLOOKUP(A675,'Socioeconomic factors'!B:E,2,FALSE)</f>
        <v>6.5</v>
      </c>
      <c r="H675">
        <f>VLOOKUP(A675,'Socioeconomic factors'!B:E,3,FALSE)</f>
        <v>12.3</v>
      </c>
      <c r="I675">
        <f>VLOOKUP(A675,'Socioeconomic factors'!B:E,4,FALSE)</f>
        <v>48901</v>
      </c>
      <c r="J675">
        <f>VLOOKUP(A675,'Health Indices'!D:G,3,FALSE)</f>
        <v>8.4</v>
      </c>
      <c r="K675">
        <f>VLOOKUP(A675,'Health Indices'!D:G,4,FALSE)</f>
        <v>26.2</v>
      </c>
      <c r="L675">
        <f t="shared" si="1"/>
        <v>0.5741568959</v>
      </c>
      <c r="M675">
        <f t="shared" si="2"/>
        <v>0.181312704</v>
      </c>
      <c r="N675">
        <f t="shared" si="3"/>
        <v>0.06043756799</v>
      </c>
    </row>
    <row r="676" ht="15.75" hidden="1" customHeight="1">
      <c r="A676" s="5" t="s">
        <v>3328</v>
      </c>
      <c r="B676" s="6">
        <v>16107.0</v>
      </c>
      <c r="C676" s="5">
        <v>16.0</v>
      </c>
      <c r="D676" s="5">
        <v>7.0</v>
      </c>
      <c r="E676" s="5">
        <v>3.0</v>
      </c>
      <c r="F676" s="5">
        <v>3.0</v>
      </c>
      <c r="G676">
        <f>VLOOKUP(A676,'Socioeconomic factors'!B:E,2,FALSE)</f>
        <v>6.8</v>
      </c>
      <c r="H676">
        <f>VLOOKUP(A676,'Socioeconomic factors'!B:E,3,FALSE)</f>
        <v>15</v>
      </c>
      <c r="I676">
        <f>VLOOKUP(A676,'Socioeconomic factors'!B:E,4,FALSE)</f>
        <v>44514</v>
      </c>
      <c r="J676">
        <f>VLOOKUP(A676,'Health Indices'!D:G,3,FALSE)</f>
        <v>9.2</v>
      </c>
      <c r="K676">
        <f>VLOOKUP(A676,'Health Indices'!D:G,4,FALSE)</f>
        <v>29.4</v>
      </c>
      <c r="L676">
        <f t="shared" si="1"/>
        <v>0.9933569256</v>
      </c>
      <c r="M676">
        <f t="shared" si="2"/>
        <v>0.1862544235</v>
      </c>
      <c r="N676">
        <f t="shared" si="3"/>
        <v>0.1862544235</v>
      </c>
    </row>
    <row r="677" ht="15.75" hidden="1" customHeight="1">
      <c r="A677" s="5" t="s">
        <v>3330</v>
      </c>
      <c r="B677" s="6">
        <v>146789.0</v>
      </c>
      <c r="C677" s="5">
        <v>109.0</v>
      </c>
      <c r="D677" s="5">
        <v>124.0</v>
      </c>
      <c r="E677" s="5">
        <v>27.0</v>
      </c>
      <c r="F677" s="5">
        <v>11.0</v>
      </c>
      <c r="G677">
        <f>VLOOKUP(A677,'Socioeconomic factors'!B:E,2,FALSE)</f>
        <v>8.2</v>
      </c>
      <c r="H677">
        <f>VLOOKUP(A677,'Socioeconomic factors'!B:E,3,FALSE)</f>
        <v>14.5</v>
      </c>
      <c r="I677">
        <f>VLOOKUP(A677,'Socioeconomic factors'!B:E,4,FALSE)</f>
        <v>48226</v>
      </c>
      <c r="J677">
        <f>VLOOKUP(A677,'Health Indices'!D:G,3,FALSE)</f>
        <v>9</v>
      </c>
      <c r="K677">
        <f>VLOOKUP(A677,'Health Indices'!D:G,4,FALSE)</f>
        <v>30.5</v>
      </c>
      <c r="L677">
        <f t="shared" si="1"/>
        <v>0.7425624536</v>
      </c>
      <c r="M677">
        <f t="shared" si="2"/>
        <v>0.1839374885</v>
      </c>
      <c r="N677">
        <f t="shared" si="3"/>
        <v>0.07493749532</v>
      </c>
    </row>
    <row r="678" ht="15.75" hidden="1" customHeight="1">
      <c r="A678" s="5" t="s">
        <v>3342</v>
      </c>
      <c r="B678" s="6">
        <v>265587.0</v>
      </c>
      <c r="C678" s="5">
        <v>191.0</v>
      </c>
      <c r="D678" s="5">
        <v>165.0</v>
      </c>
      <c r="E678" s="5">
        <v>35.0</v>
      </c>
      <c r="F678" s="5">
        <v>27.0</v>
      </c>
      <c r="G678">
        <f>VLOOKUP(A678,'Socioeconomic factors'!B:E,2,FALSE)</f>
        <v>9</v>
      </c>
      <c r="H678">
        <f>VLOOKUP(A678,'Socioeconomic factors'!B:E,3,FALSE)</f>
        <v>17.8</v>
      </c>
      <c r="I678">
        <f>VLOOKUP(A678,'Socioeconomic factors'!B:E,4,FALSE)</f>
        <v>50728</v>
      </c>
      <c r="J678">
        <f>VLOOKUP(A678,'Health Indices'!D:G,3,FALSE)</f>
        <v>11.5</v>
      </c>
      <c r="K678">
        <f>VLOOKUP(A678,'Health Indices'!D:G,4,FALSE)</f>
        <v>34.3</v>
      </c>
      <c r="L678">
        <f t="shared" si="1"/>
        <v>0.719161706</v>
      </c>
      <c r="M678">
        <f t="shared" si="2"/>
        <v>0.1317835587</v>
      </c>
      <c r="N678">
        <f t="shared" si="3"/>
        <v>0.1016616024</v>
      </c>
    </row>
    <row r="679" ht="15.75" hidden="1" customHeight="1">
      <c r="A679" s="5" t="s">
        <v>3332</v>
      </c>
      <c r="B679" s="6">
        <v>24580.0</v>
      </c>
      <c r="C679" s="5">
        <v>17.0</v>
      </c>
      <c r="D679" s="5">
        <v>16.0</v>
      </c>
      <c r="E679" s="5">
        <v>8.0</v>
      </c>
      <c r="F679" s="5">
        <v>0.0</v>
      </c>
      <c r="G679">
        <f>VLOOKUP(A679,'Socioeconomic factors'!B:E,2,FALSE)</f>
        <v>13.4</v>
      </c>
      <c r="H679">
        <f>VLOOKUP(A679,'Socioeconomic factors'!B:E,3,FALSE)</f>
        <v>21.3</v>
      </c>
      <c r="I679">
        <f>VLOOKUP(A679,'Socioeconomic factors'!B:E,4,FALSE)</f>
        <v>38772</v>
      </c>
      <c r="J679">
        <f>VLOOKUP(A679,'Health Indices'!D:G,3,FALSE)</f>
        <v>9.7</v>
      </c>
      <c r="K679">
        <f>VLOOKUP(A679,'Health Indices'!D:G,4,FALSE)</f>
        <v>28.5</v>
      </c>
      <c r="L679">
        <f t="shared" si="1"/>
        <v>0.6916192026</v>
      </c>
      <c r="M679">
        <f t="shared" si="2"/>
        <v>0.32546786</v>
      </c>
      <c r="N679">
        <f t="shared" si="3"/>
        <v>0</v>
      </c>
    </row>
    <row r="680" ht="15.75" hidden="1" customHeight="1">
      <c r="A680" s="5" t="s">
        <v>3334</v>
      </c>
      <c r="B680" s="6">
        <v>198959.0</v>
      </c>
      <c r="C680" s="5">
        <v>154.0</v>
      </c>
      <c r="D680" s="5">
        <v>179.0</v>
      </c>
      <c r="E680" s="5">
        <v>30.0</v>
      </c>
      <c r="F680" s="5">
        <v>25.0</v>
      </c>
      <c r="G680">
        <f>VLOOKUP(A680,'Socioeconomic factors'!B:E,2,FALSE)</f>
        <v>8.1</v>
      </c>
      <c r="H680">
        <f>VLOOKUP(A680,'Socioeconomic factors'!B:E,3,FALSE)</f>
        <v>14.9</v>
      </c>
      <c r="I680">
        <f>VLOOKUP(A680,'Socioeconomic factors'!B:E,4,FALSE)</f>
        <v>55565</v>
      </c>
      <c r="J680">
        <f>VLOOKUP(A680,'Health Indices'!D:G,3,FALSE)</f>
        <v>9</v>
      </c>
      <c r="K680">
        <f>VLOOKUP(A680,'Health Indices'!D:G,4,FALSE)</f>
        <v>25.9</v>
      </c>
      <c r="L680">
        <f t="shared" si="1"/>
        <v>0.77402882</v>
      </c>
      <c r="M680">
        <f t="shared" si="2"/>
        <v>0.1507848351</v>
      </c>
      <c r="N680">
        <f t="shared" si="3"/>
        <v>0.1256540292</v>
      </c>
    </row>
    <row r="681" ht="15.75" hidden="1" customHeight="1">
      <c r="A681" s="5" t="s">
        <v>3336</v>
      </c>
      <c r="B681" s="6">
        <v>7238.0</v>
      </c>
      <c r="C681" s="5">
        <v>3.0</v>
      </c>
      <c r="D681" s="5">
        <v>4.0</v>
      </c>
      <c r="E681" s="5">
        <v>1.0</v>
      </c>
      <c r="F681" s="5">
        <v>0.0</v>
      </c>
      <c r="G681">
        <f>VLOOKUP(A681,'Socioeconomic factors'!B:E,2,FALSE)</f>
        <v>5.2</v>
      </c>
      <c r="H681">
        <f>VLOOKUP(A681,'Socioeconomic factors'!B:E,3,FALSE)</f>
        <v>17.1</v>
      </c>
      <c r="I681">
        <f>VLOOKUP(A681,'Socioeconomic factors'!B:E,4,FALSE)</f>
        <v>48575</v>
      </c>
      <c r="J681">
        <f>VLOOKUP(A681,'Health Indices'!D:G,3,FALSE)</f>
        <v>8</v>
      </c>
      <c r="K681">
        <f>VLOOKUP(A681,'Health Indices'!D:G,4,FALSE)</f>
        <v>29.5</v>
      </c>
      <c r="L681">
        <f t="shared" si="1"/>
        <v>0.4144791379</v>
      </c>
      <c r="M681">
        <f t="shared" si="2"/>
        <v>0.1381597126</v>
      </c>
      <c r="N681">
        <f t="shared" si="3"/>
        <v>0</v>
      </c>
    </row>
    <row r="682" ht="15.75" hidden="1" customHeight="1">
      <c r="A682" s="5" t="s">
        <v>3338</v>
      </c>
      <c r="B682" s="6">
        <v>5177.0</v>
      </c>
      <c r="C682" s="5">
        <v>2.0</v>
      </c>
      <c r="D682" s="5">
        <v>6.0</v>
      </c>
      <c r="E682" s="5">
        <v>1.0</v>
      </c>
      <c r="F682" s="5">
        <v>0.0</v>
      </c>
      <c r="G682">
        <f>VLOOKUP(A682,'Socioeconomic factors'!B:E,2,FALSE)</f>
        <v>8.9</v>
      </c>
      <c r="H682">
        <f>VLOOKUP(A682,'Socioeconomic factors'!B:E,3,FALSE)</f>
        <v>13.9</v>
      </c>
      <c r="I682">
        <f>VLOOKUP(A682,'Socioeconomic factors'!B:E,4,FALSE)</f>
        <v>48500</v>
      </c>
      <c r="J682">
        <f>VLOOKUP(A682,'Health Indices'!D:G,3,FALSE)</f>
        <v>8.2</v>
      </c>
      <c r="K682">
        <f>VLOOKUP(A682,'Health Indices'!D:G,4,FALSE)</f>
        <v>29</v>
      </c>
      <c r="L682">
        <f t="shared" si="1"/>
        <v>0.3863241259</v>
      </c>
      <c r="M682">
        <f t="shared" si="2"/>
        <v>0.193162063</v>
      </c>
      <c r="N682">
        <f t="shared" si="3"/>
        <v>0</v>
      </c>
    </row>
    <row r="683" ht="15.75" hidden="1" customHeight="1">
      <c r="A683" s="5" t="s">
        <v>3340</v>
      </c>
      <c r="B683" s="6">
        <v>22109.0</v>
      </c>
      <c r="C683" s="5">
        <v>7.0</v>
      </c>
      <c r="D683" s="5">
        <v>18.0</v>
      </c>
      <c r="E683" s="5">
        <v>4.0</v>
      </c>
      <c r="F683" s="5">
        <v>0.0</v>
      </c>
      <c r="G683">
        <f>VLOOKUP(A683,'Socioeconomic factors'!B:E,2,FALSE)</f>
        <v>6.9</v>
      </c>
      <c r="H683">
        <f>VLOOKUP(A683,'Socioeconomic factors'!B:E,3,FALSE)</f>
        <v>11.5</v>
      </c>
      <c r="I683">
        <f>VLOOKUP(A683,'Socioeconomic factors'!B:E,4,FALSE)</f>
        <v>47411</v>
      </c>
      <c r="J683">
        <f>VLOOKUP(A683,'Health Indices'!D:G,3,FALSE)</f>
        <v>8</v>
      </c>
      <c r="K683">
        <f>VLOOKUP(A683,'Health Indices'!D:G,4,FALSE)</f>
        <v>27.9</v>
      </c>
      <c r="L683">
        <f t="shared" si="1"/>
        <v>0.316613144</v>
      </c>
      <c r="M683">
        <f t="shared" si="2"/>
        <v>0.1809217966</v>
      </c>
      <c r="N683">
        <f t="shared" si="3"/>
        <v>0</v>
      </c>
    </row>
    <row r="684" ht="15.75" hidden="1" customHeight="1">
      <c r="A684" s="5" t="s">
        <v>3344</v>
      </c>
      <c r="B684" s="6">
        <v>5836.0</v>
      </c>
      <c r="C684" s="5">
        <v>0.0</v>
      </c>
      <c r="D684" s="5">
        <v>2.0</v>
      </c>
      <c r="E684" s="5">
        <v>1.0</v>
      </c>
      <c r="F684" s="5">
        <v>0.0</v>
      </c>
      <c r="G684">
        <f>VLOOKUP(A684,'Socioeconomic factors'!B:E,2,FALSE)</f>
        <v>7.9</v>
      </c>
      <c r="H684">
        <f>VLOOKUP(A684,'Socioeconomic factors'!B:E,3,FALSE)</f>
        <v>9.9</v>
      </c>
      <c r="I684">
        <f>VLOOKUP(A684,'Socioeconomic factors'!B:E,4,FALSE)</f>
        <v>52956</v>
      </c>
      <c r="J684">
        <f>VLOOKUP(A684,'Health Indices'!D:G,3,FALSE)</f>
        <v>8.2</v>
      </c>
      <c r="K684">
        <f>VLOOKUP(A684,'Health Indices'!D:G,4,FALSE)</f>
        <v>27.9</v>
      </c>
      <c r="L684">
        <f t="shared" si="1"/>
        <v>0</v>
      </c>
      <c r="M684">
        <f t="shared" si="2"/>
        <v>0.1713502399</v>
      </c>
      <c r="N684">
        <f t="shared" si="3"/>
        <v>0</v>
      </c>
    </row>
    <row r="685" ht="15.75" hidden="1" customHeight="1">
      <c r="A685" s="5" t="s">
        <v>3346</v>
      </c>
      <c r="B685" s="6">
        <v>46339.0</v>
      </c>
      <c r="C685" s="5">
        <v>27.0</v>
      </c>
      <c r="D685" s="5">
        <v>31.0</v>
      </c>
      <c r="E685" s="5">
        <v>6.0</v>
      </c>
      <c r="F685" s="5">
        <v>9.0</v>
      </c>
      <c r="G685">
        <f>VLOOKUP(A685,'Socioeconomic factors'!B:E,2,FALSE)</f>
        <v>11.4</v>
      </c>
      <c r="H685">
        <f>VLOOKUP(A685,'Socioeconomic factors'!B:E,3,FALSE)</f>
        <v>15.5</v>
      </c>
      <c r="I685">
        <f>VLOOKUP(A685,'Socioeconomic factors'!B:E,4,FALSE)</f>
        <v>44631</v>
      </c>
      <c r="J685">
        <f>VLOOKUP(A685,'Health Indices'!D:G,3,FALSE)</f>
        <v>9.8</v>
      </c>
      <c r="K685">
        <f>VLOOKUP(A685,'Health Indices'!D:G,4,FALSE)</f>
        <v>35.1</v>
      </c>
      <c r="L685">
        <f t="shared" si="1"/>
        <v>0.5826625521</v>
      </c>
      <c r="M685">
        <f t="shared" si="2"/>
        <v>0.1294805671</v>
      </c>
      <c r="N685">
        <f t="shared" si="3"/>
        <v>0.1942208507</v>
      </c>
    </row>
    <row r="686" ht="15.75" hidden="1" customHeight="1">
      <c r="A686" s="5" t="s">
        <v>3348</v>
      </c>
      <c r="B686" s="6">
        <v>135567.0</v>
      </c>
      <c r="C686" s="5">
        <v>109.0</v>
      </c>
      <c r="D686" s="5">
        <v>103.0</v>
      </c>
      <c r="E686" s="5">
        <v>17.0</v>
      </c>
      <c r="F686" s="5">
        <v>18.0</v>
      </c>
      <c r="G686">
        <f>VLOOKUP(A686,'Socioeconomic factors'!B:E,2,FALSE)</f>
        <v>6.7</v>
      </c>
      <c r="H686">
        <f>VLOOKUP(A686,'Socioeconomic factors'!B:E,3,FALSE)</f>
        <v>9.3</v>
      </c>
      <c r="I686">
        <f>VLOOKUP(A686,'Socioeconomic factors'!B:E,4,FALSE)</f>
        <v>57052</v>
      </c>
      <c r="J686">
        <f>VLOOKUP(A686,'Health Indices'!D:G,3,FALSE)</f>
        <v>8.3</v>
      </c>
      <c r="K686">
        <f>VLOOKUP(A686,'Health Indices'!D:G,4,FALSE)</f>
        <v>31.9</v>
      </c>
      <c r="L686">
        <f t="shared" si="1"/>
        <v>0.8040304794</v>
      </c>
      <c r="M686">
        <f t="shared" si="2"/>
        <v>0.1253992491</v>
      </c>
      <c r="N686">
        <f t="shared" si="3"/>
        <v>0.1327756755</v>
      </c>
    </row>
    <row r="687" ht="15.75" hidden="1" customHeight="1">
      <c r="A687" s="5" t="s">
        <v>3350</v>
      </c>
      <c r="B687" s="6">
        <v>17463.0</v>
      </c>
      <c r="C687" s="5">
        <v>13.0</v>
      </c>
      <c r="D687" s="5">
        <v>12.0</v>
      </c>
      <c r="E687" s="5">
        <v>4.0</v>
      </c>
      <c r="F687" s="5">
        <v>0.0</v>
      </c>
      <c r="G687">
        <f>VLOOKUP(A687,'Socioeconomic factors'!B:E,2,FALSE)</f>
        <v>9.7</v>
      </c>
      <c r="H687">
        <f>VLOOKUP(A687,'Socioeconomic factors'!B:E,3,FALSE)</f>
        <v>18</v>
      </c>
      <c r="I687">
        <f>VLOOKUP(A687,'Socioeconomic factors'!B:E,4,FALSE)</f>
        <v>41849</v>
      </c>
      <c r="J687">
        <f>VLOOKUP(A687,'Health Indices'!D:G,3,FALSE)</f>
        <v>9</v>
      </c>
      <c r="K687">
        <f>VLOOKUP(A687,'Health Indices'!D:G,4,FALSE)</f>
        <v>30.4</v>
      </c>
      <c r="L687">
        <f t="shared" si="1"/>
        <v>0.7444310829</v>
      </c>
      <c r="M687">
        <f t="shared" si="2"/>
        <v>0.2290557178</v>
      </c>
      <c r="N687">
        <f t="shared" si="3"/>
        <v>0</v>
      </c>
    </row>
    <row r="688" ht="15.75" hidden="1" customHeight="1">
      <c r="A688" s="5" t="s">
        <v>3352</v>
      </c>
      <c r="B688" s="6">
        <v>79695.0</v>
      </c>
      <c r="C688" s="5">
        <v>42.0</v>
      </c>
      <c r="D688" s="5">
        <v>50.0</v>
      </c>
      <c r="E688" s="5">
        <v>15.0</v>
      </c>
      <c r="F688" s="5">
        <v>8.0</v>
      </c>
      <c r="G688">
        <f>VLOOKUP(A688,'Socioeconomic factors'!B:E,2,FALSE)</f>
        <v>11.9</v>
      </c>
      <c r="H688">
        <f>VLOOKUP(A688,'Socioeconomic factors'!B:E,3,FALSE)</f>
        <v>19.1</v>
      </c>
      <c r="I688">
        <f>VLOOKUP(A688,'Socioeconomic factors'!B:E,4,FALSE)</f>
        <v>42548</v>
      </c>
      <c r="J688">
        <f>VLOOKUP(A688,'Health Indices'!D:G,3,FALSE)</f>
        <v>9.9</v>
      </c>
      <c r="K688">
        <f>VLOOKUP(A688,'Health Indices'!D:G,4,FALSE)</f>
        <v>33.8</v>
      </c>
      <c r="L688">
        <f t="shared" si="1"/>
        <v>0.5270092227</v>
      </c>
      <c r="M688">
        <f t="shared" si="2"/>
        <v>0.1882175795</v>
      </c>
      <c r="N688">
        <f t="shared" si="3"/>
        <v>0.1003827091</v>
      </c>
    </row>
    <row r="689" ht="15.75" hidden="1" customHeight="1">
      <c r="A689" s="5" t="s">
        <v>3354</v>
      </c>
      <c r="B689" s="6">
        <v>11541.0</v>
      </c>
      <c r="C689" s="5">
        <v>10.0</v>
      </c>
      <c r="D689" s="5">
        <v>6.0</v>
      </c>
      <c r="E689" s="5">
        <v>2.0</v>
      </c>
      <c r="F689" s="5">
        <v>3.0</v>
      </c>
      <c r="G689">
        <f>VLOOKUP(A689,'Socioeconomic factors'!B:E,2,FALSE)</f>
        <v>9</v>
      </c>
      <c r="H689">
        <f>VLOOKUP(A689,'Socioeconomic factors'!B:E,3,FALSE)</f>
        <v>13.3</v>
      </c>
      <c r="I689">
        <f>VLOOKUP(A689,'Socioeconomic factors'!B:E,4,FALSE)</f>
        <v>48679</v>
      </c>
      <c r="J689">
        <f>VLOOKUP(A689,'Health Indices'!D:G,3,FALSE)</f>
        <v>9.1</v>
      </c>
      <c r="K689">
        <f>VLOOKUP(A689,'Health Indices'!D:G,4,FALSE)</f>
        <v>31.7</v>
      </c>
      <c r="L689">
        <f t="shared" si="1"/>
        <v>0.8664760419</v>
      </c>
      <c r="M689">
        <f t="shared" si="2"/>
        <v>0.1732952084</v>
      </c>
      <c r="N689">
        <f t="shared" si="3"/>
        <v>0.2599428126</v>
      </c>
    </row>
    <row r="690" ht="15.75" hidden="1" customHeight="1">
      <c r="A690" s="5" t="s">
        <v>3356</v>
      </c>
      <c r="B690" s="6">
        <v>17809.0</v>
      </c>
      <c r="C690" s="5">
        <v>8.0</v>
      </c>
      <c r="D690" s="5">
        <v>11.0</v>
      </c>
      <c r="E690" s="5">
        <v>6.0</v>
      </c>
      <c r="F690" s="5">
        <v>1.0</v>
      </c>
      <c r="G690">
        <f>VLOOKUP(A690,'Socioeconomic factors'!B:E,2,FALSE)</f>
        <v>10.3</v>
      </c>
      <c r="H690">
        <f>VLOOKUP(A690,'Socioeconomic factors'!B:E,3,FALSE)</f>
        <v>15.6</v>
      </c>
      <c r="I690">
        <f>VLOOKUP(A690,'Socioeconomic factors'!B:E,4,FALSE)</f>
        <v>43683</v>
      </c>
      <c r="J690">
        <f>VLOOKUP(A690,'Health Indices'!D:G,3,FALSE)</f>
        <v>8.9</v>
      </c>
      <c r="K690">
        <f>VLOOKUP(A690,'Health Indices'!D:G,4,FALSE)</f>
        <v>29.1</v>
      </c>
      <c r="L690">
        <f t="shared" si="1"/>
        <v>0.4492110731</v>
      </c>
      <c r="M690">
        <f t="shared" si="2"/>
        <v>0.3369083048</v>
      </c>
      <c r="N690">
        <f t="shared" si="3"/>
        <v>0.05615138413</v>
      </c>
    </row>
    <row r="691" ht="15.75" hidden="1" customHeight="1">
      <c r="A691" s="5" t="s">
        <v>3358</v>
      </c>
      <c r="B691" s="6">
        <v>14394.0</v>
      </c>
      <c r="C691" s="5">
        <v>10.0</v>
      </c>
      <c r="D691" s="5">
        <v>8.0</v>
      </c>
      <c r="E691" s="5">
        <v>8.0</v>
      </c>
      <c r="F691" s="5">
        <v>2.0</v>
      </c>
      <c r="G691">
        <f>VLOOKUP(A691,'Socioeconomic factors'!B:E,2,FALSE)</f>
        <v>5.9</v>
      </c>
      <c r="H691">
        <f>VLOOKUP(A691,'Socioeconomic factors'!B:E,3,FALSE)</f>
        <v>12.3</v>
      </c>
      <c r="I691">
        <f>VLOOKUP(A691,'Socioeconomic factors'!B:E,4,FALSE)</f>
        <v>52761</v>
      </c>
      <c r="J691">
        <f>VLOOKUP(A691,'Health Indices'!D:G,3,FALSE)</f>
        <v>8.1</v>
      </c>
      <c r="K691">
        <f>VLOOKUP(A691,'Health Indices'!D:G,4,FALSE)</f>
        <v>27.4</v>
      </c>
      <c r="L691">
        <f t="shared" si="1"/>
        <v>0.6947339169</v>
      </c>
      <c r="M691">
        <f t="shared" si="2"/>
        <v>0.5557871335</v>
      </c>
      <c r="N691">
        <f t="shared" si="3"/>
        <v>0.1389467834</v>
      </c>
    </row>
    <row r="692" ht="15.75" hidden="1" customHeight="1">
      <c r="A692" s="5" t="s">
        <v>3360</v>
      </c>
      <c r="B692" s="6">
        <v>16532.0</v>
      </c>
      <c r="C692" s="5">
        <v>5.0</v>
      </c>
      <c r="D692" s="5">
        <v>14.0</v>
      </c>
      <c r="E692" s="5">
        <v>3.0</v>
      </c>
      <c r="F692" s="5">
        <v>2.0</v>
      </c>
      <c r="G692">
        <f>VLOOKUP(A692,'Socioeconomic factors'!B:E,2,FALSE)</f>
        <v>5.6</v>
      </c>
      <c r="H692">
        <f>VLOOKUP(A692,'Socioeconomic factors'!B:E,3,FALSE)</f>
        <v>15.3</v>
      </c>
      <c r="I692">
        <f>VLOOKUP(A692,'Socioeconomic factors'!B:E,4,FALSE)</f>
        <v>44535</v>
      </c>
      <c r="J692">
        <f>VLOOKUP(A692,'Health Indices'!D:G,3,FALSE)</f>
        <v>7.9</v>
      </c>
      <c r="K692">
        <f>VLOOKUP(A692,'Health Indices'!D:G,4,FALSE)</f>
        <v>29.1</v>
      </c>
      <c r="L692">
        <f t="shared" si="1"/>
        <v>0.3024437455</v>
      </c>
      <c r="M692">
        <f t="shared" si="2"/>
        <v>0.1814662473</v>
      </c>
      <c r="N692">
        <f t="shared" si="3"/>
        <v>0.1209774982</v>
      </c>
    </row>
    <row r="693" ht="15.75" hidden="1" customHeight="1">
      <c r="A693" s="5" t="s">
        <v>3362</v>
      </c>
      <c r="B693" s="6">
        <v>14343.0</v>
      </c>
      <c r="C693" s="5">
        <v>8.0</v>
      </c>
      <c r="D693" s="5">
        <v>11.0</v>
      </c>
      <c r="E693" s="5">
        <v>5.0</v>
      </c>
      <c r="F693" s="5">
        <v>1.0</v>
      </c>
      <c r="G693">
        <f>VLOOKUP(A693,'Socioeconomic factors'!B:E,2,FALSE)</f>
        <v>7.7</v>
      </c>
      <c r="H693">
        <f>VLOOKUP(A693,'Socioeconomic factors'!B:E,3,FALSE)</f>
        <v>14.4</v>
      </c>
      <c r="I693">
        <f>VLOOKUP(A693,'Socioeconomic factors'!B:E,4,FALSE)</f>
        <v>45347</v>
      </c>
      <c r="J693">
        <f>VLOOKUP(A693,'Health Indices'!D:G,3,FALSE)</f>
        <v>8</v>
      </c>
      <c r="K693">
        <f>VLOOKUP(A693,'Health Indices'!D:G,4,FALSE)</f>
        <v>27.5</v>
      </c>
      <c r="L693">
        <f t="shared" si="1"/>
        <v>0.5577633689</v>
      </c>
      <c r="M693">
        <f t="shared" si="2"/>
        <v>0.3486021056</v>
      </c>
      <c r="N693">
        <f t="shared" si="3"/>
        <v>0.06972042111</v>
      </c>
    </row>
    <row r="694" ht="15.75" hidden="1" customHeight="1">
      <c r="A694" s="5" t="s">
        <v>3364</v>
      </c>
      <c r="B694" s="6">
        <v>57046.0</v>
      </c>
      <c r="C694" s="5">
        <v>30.0</v>
      </c>
      <c r="D694" s="5">
        <v>49.0</v>
      </c>
      <c r="E694" s="5">
        <v>8.0</v>
      </c>
      <c r="F694" s="5">
        <v>1.0</v>
      </c>
      <c r="G694">
        <f>VLOOKUP(A694,'Socioeconomic factors'!B:E,2,FALSE)</f>
        <v>9</v>
      </c>
      <c r="H694">
        <f>VLOOKUP(A694,'Socioeconomic factors'!B:E,3,FALSE)</f>
        <v>11.9</v>
      </c>
      <c r="I694">
        <f>VLOOKUP(A694,'Socioeconomic factors'!B:E,4,FALSE)</f>
        <v>48343</v>
      </c>
      <c r="J694">
        <f>VLOOKUP(A694,'Health Indices'!D:G,3,FALSE)</f>
        <v>7.8</v>
      </c>
      <c r="K694">
        <f>VLOOKUP(A694,'Health Indices'!D:G,4,FALSE)</f>
        <v>27.8</v>
      </c>
      <c r="L694">
        <f t="shared" si="1"/>
        <v>0.5258913859</v>
      </c>
      <c r="M694">
        <f t="shared" si="2"/>
        <v>0.1402377029</v>
      </c>
      <c r="N694">
        <f t="shared" si="3"/>
        <v>0.01752971286</v>
      </c>
    </row>
    <row r="695" ht="15.75" hidden="1" customHeight="1">
      <c r="A695" s="5" t="s">
        <v>3366</v>
      </c>
      <c r="B695" s="6">
        <v>685109.0</v>
      </c>
      <c r="C695" s="5">
        <v>477.0</v>
      </c>
      <c r="D695" s="5">
        <v>327.0</v>
      </c>
      <c r="E695" s="5">
        <v>102.0</v>
      </c>
      <c r="F695" s="5">
        <v>65.0</v>
      </c>
      <c r="G695">
        <f>VLOOKUP(A695,'Socioeconomic factors'!B:E,2,FALSE)</f>
        <v>8.9</v>
      </c>
      <c r="H695">
        <f>VLOOKUP(A695,'Socioeconomic factors'!B:E,3,FALSE)</f>
        <v>8.2</v>
      </c>
      <c r="I695">
        <f>VLOOKUP(A695,'Socioeconomic factors'!B:E,4,FALSE)</f>
        <v>76142</v>
      </c>
      <c r="J695">
        <f>VLOOKUP(A695,'Health Indices'!D:G,3,FALSE)</f>
        <v>8.6</v>
      </c>
      <c r="K695">
        <f>VLOOKUP(A695,'Health Indices'!D:G,4,FALSE)</f>
        <v>28.3</v>
      </c>
      <c r="L695">
        <f t="shared" si="1"/>
        <v>0.6962395765</v>
      </c>
      <c r="M695">
        <f t="shared" si="2"/>
        <v>0.1488814189</v>
      </c>
      <c r="N695">
        <f t="shared" si="3"/>
        <v>0.09487541399</v>
      </c>
    </row>
    <row r="696" ht="15.75" hidden="1" customHeight="1">
      <c r="A696" s="5" t="s">
        <v>3368</v>
      </c>
      <c r="B696" s="6">
        <v>67350.0</v>
      </c>
      <c r="C696" s="5">
        <v>42.0</v>
      </c>
      <c r="D696" s="5">
        <v>47.0</v>
      </c>
      <c r="E696" s="5">
        <v>14.0</v>
      </c>
      <c r="F696" s="5">
        <v>9.0</v>
      </c>
      <c r="G696">
        <f>VLOOKUP(A696,'Socioeconomic factors'!B:E,2,FALSE)</f>
        <v>7.6</v>
      </c>
      <c r="H696">
        <f>VLOOKUP(A696,'Socioeconomic factors'!B:E,3,FALSE)</f>
        <v>15.2</v>
      </c>
      <c r="I696">
        <f>VLOOKUP(A696,'Socioeconomic factors'!B:E,4,FALSE)</f>
        <v>43855</v>
      </c>
      <c r="J696">
        <f>VLOOKUP(A696,'Health Indices'!D:G,3,FALSE)</f>
        <v>7.9</v>
      </c>
      <c r="K696">
        <f>VLOOKUP(A696,'Health Indices'!D:G,4,FALSE)</f>
        <v>26.7</v>
      </c>
      <c r="L696">
        <f t="shared" si="1"/>
        <v>0.6236080178</v>
      </c>
      <c r="M696">
        <f t="shared" si="2"/>
        <v>0.2078693393</v>
      </c>
      <c r="N696">
        <f t="shared" si="3"/>
        <v>0.1336302895</v>
      </c>
    </row>
    <row r="697" ht="15.75" hidden="1" customHeight="1">
      <c r="A697" s="5" t="s">
        <v>3370</v>
      </c>
      <c r="B697" s="6">
        <v>288639.0</v>
      </c>
      <c r="C697" s="5">
        <v>202.0</v>
      </c>
      <c r="D697" s="5">
        <v>208.0</v>
      </c>
      <c r="E697" s="5">
        <v>55.0</v>
      </c>
      <c r="F697" s="5">
        <v>26.0</v>
      </c>
      <c r="G697">
        <f>VLOOKUP(A697,'Socioeconomic factors'!B:E,2,FALSE)</f>
        <v>12.4</v>
      </c>
      <c r="H697">
        <f>VLOOKUP(A697,'Socioeconomic factors'!B:E,3,FALSE)</f>
        <v>17.5</v>
      </c>
      <c r="I697">
        <f>VLOOKUP(A697,'Socioeconomic factors'!B:E,4,FALSE)</f>
        <v>47523</v>
      </c>
      <c r="J697">
        <f>VLOOKUP(A697,'Health Indices'!D:G,3,FALSE)</f>
        <v>9.5</v>
      </c>
      <c r="K697">
        <f>VLOOKUP(A697,'Health Indices'!D:G,4,FALSE)</f>
        <v>33.8</v>
      </c>
      <c r="L697">
        <f t="shared" si="1"/>
        <v>0.6998361275</v>
      </c>
      <c r="M697">
        <f t="shared" si="2"/>
        <v>0.1905494407</v>
      </c>
      <c r="N697">
        <f t="shared" si="3"/>
        <v>0.0900779174</v>
      </c>
    </row>
    <row r="698" ht="15.75" hidden="1" customHeight="1">
      <c r="A698" s="5" t="s">
        <v>3372</v>
      </c>
      <c r="B698" s="6">
        <v>39204.0</v>
      </c>
      <c r="C698" s="5">
        <v>19.0</v>
      </c>
      <c r="D698" s="5">
        <v>25.0</v>
      </c>
      <c r="E698" s="5">
        <v>6.0</v>
      </c>
      <c r="F698" s="5">
        <v>3.0</v>
      </c>
      <c r="G698">
        <f>VLOOKUP(A698,'Socioeconomic factors'!B:E,2,FALSE)</f>
        <v>6.5</v>
      </c>
      <c r="H698">
        <f>VLOOKUP(A698,'Socioeconomic factors'!B:E,3,FALSE)</f>
        <v>8.1</v>
      </c>
      <c r="I698">
        <f>VLOOKUP(A698,'Socioeconomic factors'!B:E,4,FALSE)</f>
        <v>68119</v>
      </c>
      <c r="J698">
        <f>VLOOKUP(A698,'Health Indices'!D:G,3,FALSE)</f>
        <v>7.9</v>
      </c>
      <c r="K698">
        <f>VLOOKUP(A698,'Health Indices'!D:G,4,FALSE)</f>
        <v>28.6</v>
      </c>
      <c r="L698">
        <f t="shared" si="1"/>
        <v>0.484644424</v>
      </c>
      <c r="M698">
        <f t="shared" si="2"/>
        <v>0.1530456076</v>
      </c>
      <c r="N698">
        <f t="shared" si="3"/>
        <v>0.0765228038</v>
      </c>
    </row>
    <row r="699" ht="15.75" hidden="1" customHeight="1">
      <c r="A699" s="5" t="s">
        <v>3374</v>
      </c>
      <c r="B699" s="6">
        <v>34764.0</v>
      </c>
      <c r="C699" s="5">
        <v>16.0</v>
      </c>
      <c r="D699" s="5">
        <v>21.0</v>
      </c>
      <c r="E699" s="5">
        <v>7.0</v>
      </c>
      <c r="F699" s="5">
        <v>3.0</v>
      </c>
      <c r="G699">
        <f>VLOOKUP(A699,'Socioeconomic factors'!B:E,2,FALSE)</f>
        <v>7.2</v>
      </c>
      <c r="H699">
        <f>VLOOKUP(A699,'Socioeconomic factors'!B:E,3,FALSE)</f>
        <v>18.4</v>
      </c>
      <c r="I699">
        <f>VLOOKUP(A699,'Socioeconomic factors'!B:E,4,FALSE)</f>
        <v>47964</v>
      </c>
      <c r="J699">
        <f>VLOOKUP(A699,'Health Indices'!D:G,3,FALSE)</f>
        <v>12.2</v>
      </c>
      <c r="K699">
        <f>VLOOKUP(A699,'Health Indices'!D:G,4,FALSE)</f>
        <v>32.3</v>
      </c>
      <c r="L699">
        <f t="shared" si="1"/>
        <v>0.4602462317</v>
      </c>
      <c r="M699">
        <f t="shared" si="2"/>
        <v>0.2013577264</v>
      </c>
      <c r="N699">
        <f t="shared" si="3"/>
        <v>0.08629616845</v>
      </c>
    </row>
    <row r="700" ht="15.75" hidden="1" customHeight="1">
      <c r="A700" s="5" t="s">
        <v>3376</v>
      </c>
      <c r="B700" s="6">
        <v>365361.0</v>
      </c>
      <c r="C700" s="5">
        <v>240.0</v>
      </c>
      <c r="D700" s="5">
        <v>257.0</v>
      </c>
      <c r="E700" s="5">
        <v>50.0</v>
      </c>
      <c r="F700" s="5">
        <v>44.0</v>
      </c>
      <c r="G700">
        <f>VLOOKUP(A700,'Socioeconomic factors'!B:E,2,FALSE)</f>
        <v>9</v>
      </c>
      <c r="H700">
        <f>VLOOKUP(A700,'Socioeconomic factors'!B:E,3,FALSE)</f>
        <v>15.5</v>
      </c>
      <c r="I700">
        <f>VLOOKUP(A700,'Socioeconomic factors'!B:E,4,FALSE)</f>
        <v>49124</v>
      </c>
      <c r="J700">
        <f>VLOOKUP(A700,'Health Indices'!D:G,3,FALSE)</f>
        <v>9.7</v>
      </c>
      <c r="K700">
        <f>VLOOKUP(A700,'Health Indices'!D:G,4,FALSE)</f>
        <v>28.4</v>
      </c>
      <c r="L700">
        <f t="shared" si="1"/>
        <v>0.6568845607</v>
      </c>
      <c r="M700">
        <f t="shared" si="2"/>
        <v>0.1368509502</v>
      </c>
      <c r="N700">
        <f t="shared" si="3"/>
        <v>0.1204288361</v>
      </c>
    </row>
    <row r="701" ht="15.75" hidden="1" customHeight="1">
      <c r="A701" s="5" t="s">
        <v>3378</v>
      </c>
      <c r="B701" s="6">
        <v>80182.0</v>
      </c>
      <c r="C701" s="5">
        <v>71.0</v>
      </c>
      <c r="D701" s="5">
        <v>56.0</v>
      </c>
      <c r="E701" s="5">
        <v>11.0</v>
      </c>
      <c r="F701" s="5">
        <v>8.0</v>
      </c>
      <c r="G701">
        <f>VLOOKUP(A701,'Socioeconomic factors'!B:E,2,FALSE)</f>
        <v>5.6</v>
      </c>
      <c r="H701">
        <f>VLOOKUP(A701,'Socioeconomic factors'!B:E,3,FALSE)</f>
        <v>12.8</v>
      </c>
      <c r="I701">
        <f>VLOOKUP(A701,'Socioeconomic factors'!B:E,4,FALSE)</f>
        <v>54488</v>
      </c>
      <c r="J701">
        <f>VLOOKUP(A701,'Health Indices'!D:G,3,FALSE)</f>
        <v>10.5</v>
      </c>
      <c r="K701">
        <f>VLOOKUP(A701,'Health Indices'!D:G,4,FALSE)</f>
        <v>29.4</v>
      </c>
      <c r="L701">
        <f t="shared" si="1"/>
        <v>0.8854855204</v>
      </c>
      <c r="M701">
        <f t="shared" si="2"/>
        <v>0.1371878975</v>
      </c>
      <c r="N701">
        <f t="shared" si="3"/>
        <v>0.09977301639</v>
      </c>
    </row>
    <row r="702" ht="15.75" hidden="1" customHeight="1">
      <c r="A702" s="5" t="s">
        <v>3380</v>
      </c>
      <c r="B702" s="6">
        <v>8689.0</v>
      </c>
      <c r="C702" s="5">
        <v>5.0</v>
      </c>
      <c r="D702" s="5">
        <v>2.0</v>
      </c>
      <c r="E702" s="5">
        <v>2.0</v>
      </c>
      <c r="F702" s="5">
        <v>1.0</v>
      </c>
      <c r="G702">
        <f>VLOOKUP(A702,'Socioeconomic factors'!B:E,2,FALSE)</f>
        <v>5.8</v>
      </c>
      <c r="H702">
        <f>VLOOKUP(A702,'Socioeconomic factors'!B:E,3,FALSE)</f>
        <v>13.4</v>
      </c>
      <c r="I702">
        <f>VLOOKUP(A702,'Socioeconomic factors'!B:E,4,FALSE)</f>
        <v>46909</v>
      </c>
      <c r="J702">
        <f>VLOOKUP(A702,'Health Indices'!D:G,3,FALSE)</f>
        <v>10</v>
      </c>
      <c r="K702">
        <f>VLOOKUP(A702,'Health Indices'!D:G,4,FALSE)</f>
        <v>30.9</v>
      </c>
      <c r="L702">
        <f t="shared" si="1"/>
        <v>0.5754402118</v>
      </c>
      <c r="M702">
        <f t="shared" si="2"/>
        <v>0.2301760847</v>
      </c>
      <c r="N702">
        <f t="shared" si="3"/>
        <v>0.1150880424</v>
      </c>
    </row>
    <row r="703" ht="15.75" hidden="1" customHeight="1">
      <c r="A703" s="5" t="s">
        <v>3382</v>
      </c>
      <c r="B703" s="6">
        <v>12379.0</v>
      </c>
      <c r="C703" s="5">
        <v>5.0</v>
      </c>
      <c r="D703" s="5">
        <v>6.0</v>
      </c>
      <c r="E703" s="5">
        <v>4.0</v>
      </c>
      <c r="F703" s="5">
        <v>1.0</v>
      </c>
      <c r="G703">
        <f>VLOOKUP(A703,'Socioeconomic factors'!B:E,2,FALSE)</f>
        <v>11</v>
      </c>
      <c r="H703">
        <f>VLOOKUP(A703,'Socioeconomic factors'!B:E,3,FALSE)</f>
        <v>16</v>
      </c>
      <c r="I703">
        <f>VLOOKUP(A703,'Socioeconomic factors'!B:E,4,FALSE)</f>
        <v>39370</v>
      </c>
      <c r="J703">
        <f>VLOOKUP(A703,'Health Indices'!D:G,3,FALSE)</f>
        <v>12.1</v>
      </c>
      <c r="K703">
        <f>VLOOKUP(A703,'Health Indices'!D:G,4,FALSE)</f>
        <v>37.5</v>
      </c>
      <c r="L703">
        <f t="shared" si="1"/>
        <v>0.4039098473</v>
      </c>
      <c r="M703">
        <f t="shared" si="2"/>
        <v>0.3231278779</v>
      </c>
      <c r="N703">
        <f t="shared" si="3"/>
        <v>0.08078196946</v>
      </c>
    </row>
    <row r="704" ht="15.75" hidden="1" customHeight="1">
      <c r="A704" s="5" t="s">
        <v>3384</v>
      </c>
      <c r="B704" s="6">
        <v>61820.0</v>
      </c>
      <c r="C704" s="5">
        <v>38.0</v>
      </c>
      <c r="D704" s="5">
        <v>46.0</v>
      </c>
      <c r="E704" s="5">
        <v>6.0</v>
      </c>
      <c r="F704" s="5">
        <v>9.0</v>
      </c>
      <c r="G704">
        <f>VLOOKUP(A704,'Socioeconomic factors'!B:E,2,FALSE)</f>
        <v>4.8</v>
      </c>
      <c r="H704">
        <f>VLOOKUP(A704,'Socioeconomic factors'!B:E,3,FALSE)</f>
        <v>6.9</v>
      </c>
      <c r="I704">
        <f>VLOOKUP(A704,'Socioeconomic factors'!B:E,4,FALSE)</f>
        <v>67416</v>
      </c>
      <c r="J704">
        <f>VLOOKUP(A704,'Health Indices'!D:G,3,FALSE)</f>
        <v>9.5</v>
      </c>
      <c r="K704">
        <f>VLOOKUP(A704,'Health Indices'!D:G,4,FALSE)</f>
        <v>28.3</v>
      </c>
      <c r="L704">
        <f t="shared" si="1"/>
        <v>0.6146878033</v>
      </c>
      <c r="M704">
        <f t="shared" si="2"/>
        <v>0.09705596894</v>
      </c>
      <c r="N704">
        <f t="shared" si="3"/>
        <v>0.1455839534</v>
      </c>
    </row>
    <row r="705" ht="15.75" hidden="1" customHeight="1">
      <c r="A705" s="5" t="s">
        <v>3386</v>
      </c>
      <c r="B705" s="6">
        <v>14911.0</v>
      </c>
      <c r="C705" s="5">
        <v>4.0</v>
      </c>
      <c r="D705" s="5">
        <v>12.0</v>
      </c>
      <c r="E705" s="5">
        <v>4.0</v>
      </c>
      <c r="F705" s="5">
        <v>1.0</v>
      </c>
      <c r="G705">
        <f>VLOOKUP(A705,'Socioeconomic factors'!B:E,2,FALSE)</f>
        <v>8.1</v>
      </c>
      <c r="H705">
        <f>VLOOKUP(A705,'Socioeconomic factors'!B:E,3,FALSE)</f>
        <v>14</v>
      </c>
      <c r="I705">
        <f>VLOOKUP(A705,'Socioeconomic factors'!B:E,4,FALSE)</f>
        <v>53107</v>
      </c>
      <c r="J705">
        <f>VLOOKUP(A705,'Health Indices'!D:G,3,FALSE)</f>
        <v>9.2</v>
      </c>
      <c r="K705">
        <f>VLOOKUP(A705,'Health Indices'!D:G,4,FALSE)</f>
        <v>28.4</v>
      </c>
      <c r="L705">
        <f t="shared" si="1"/>
        <v>0.2682583328</v>
      </c>
      <c r="M705">
        <f t="shared" si="2"/>
        <v>0.2682583328</v>
      </c>
      <c r="N705">
        <f t="shared" si="3"/>
        <v>0.06706458319</v>
      </c>
    </row>
    <row r="706" ht="15.75" hidden="1" customHeight="1">
      <c r="A706" s="5" t="s">
        <v>3388</v>
      </c>
      <c r="B706" s="6">
        <v>19937.0</v>
      </c>
      <c r="C706" s="5">
        <v>13.0</v>
      </c>
      <c r="D706" s="5">
        <v>13.0</v>
      </c>
      <c r="E706" s="5">
        <v>4.0</v>
      </c>
      <c r="F706" s="5">
        <v>2.0</v>
      </c>
      <c r="G706">
        <f>VLOOKUP(A706,'Socioeconomic factors'!B:E,2,FALSE)</f>
        <v>8.8</v>
      </c>
      <c r="H706">
        <f>VLOOKUP(A706,'Socioeconomic factors'!B:E,3,FALSE)</f>
        <v>10.1</v>
      </c>
      <c r="I706">
        <f>VLOOKUP(A706,'Socioeconomic factors'!B:E,4,FALSE)</f>
        <v>52806</v>
      </c>
      <c r="J706">
        <f>VLOOKUP(A706,'Health Indices'!D:G,3,FALSE)</f>
        <v>11</v>
      </c>
      <c r="K706">
        <f>VLOOKUP(A706,'Health Indices'!D:G,4,FALSE)</f>
        <v>27.7</v>
      </c>
      <c r="L706">
        <f t="shared" si="1"/>
        <v>0.65205397</v>
      </c>
      <c r="M706">
        <f t="shared" si="2"/>
        <v>0.2006319908</v>
      </c>
      <c r="N706">
        <f t="shared" si="3"/>
        <v>0.1003159954</v>
      </c>
    </row>
    <row r="707" ht="15.75" hidden="1" customHeight="1">
      <c r="A707" s="5" t="s">
        <v>3390</v>
      </c>
      <c r="B707" s="6">
        <v>38381.0</v>
      </c>
      <c r="C707" s="5">
        <v>31.0</v>
      </c>
      <c r="D707" s="5">
        <v>19.0</v>
      </c>
      <c r="E707" s="5">
        <v>6.0</v>
      </c>
      <c r="F707" s="5">
        <v>4.0</v>
      </c>
      <c r="G707">
        <f>VLOOKUP(A707,'Socioeconomic factors'!B:E,2,FALSE)</f>
        <v>9.7</v>
      </c>
      <c r="H707">
        <f>VLOOKUP(A707,'Socioeconomic factors'!B:E,3,FALSE)</f>
        <v>17</v>
      </c>
      <c r="I707">
        <f>VLOOKUP(A707,'Socioeconomic factors'!B:E,4,FALSE)</f>
        <v>41356</v>
      </c>
      <c r="J707">
        <f>VLOOKUP(A707,'Health Indices'!D:G,3,FALSE)</f>
        <v>8.9</v>
      </c>
      <c r="K707">
        <f>VLOOKUP(A707,'Health Indices'!D:G,4,FALSE)</f>
        <v>32.9</v>
      </c>
      <c r="L707">
        <f t="shared" si="1"/>
        <v>0.8076913056</v>
      </c>
      <c r="M707">
        <f t="shared" si="2"/>
        <v>0.1563273495</v>
      </c>
      <c r="N707">
        <f t="shared" si="3"/>
        <v>0.104218233</v>
      </c>
    </row>
    <row r="708" ht="15.75" hidden="1" customHeight="1">
      <c r="A708" s="5" t="s">
        <v>3392</v>
      </c>
      <c r="B708" s="6">
        <v>114185.0</v>
      </c>
      <c r="C708" s="5">
        <v>85.0</v>
      </c>
      <c r="D708" s="5">
        <v>73.0</v>
      </c>
      <c r="E708" s="5">
        <v>12.0</v>
      </c>
      <c r="F708" s="5">
        <v>10.0</v>
      </c>
      <c r="G708">
        <f>VLOOKUP(A708,'Socioeconomic factors'!B:E,2,FALSE)</f>
        <v>8.1</v>
      </c>
      <c r="H708">
        <f>VLOOKUP(A708,'Socioeconomic factors'!B:E,3,FALSE)</f>
        <v>11.6</v>
      </c>
      <c r="I708">
        <f>VLOOKUP(A708,'Socioeconomic factors'!B:E,4,FALSE)</f>
        <v>51182</v>
      </c>
      <c r="J708">
        <f>VLOOKUP(A708,'Health Indices'!D:G,3,FALSE)</f>
        <v>11.2</v>
      </c>
      <c r="K708">
        <f>VLOOKUP(A708,'Health Indices'!D:G,4,FALSE)</f>
        <v>34.2</v>
      </c>
      <c r="L708">
        <f t="shared" si="1"/>
        <v>0.7444060078</v>
      </c>
      <c r="M708">
        <f t="shared" si="2"/>
        <v>0.1050926129</v>
      </c>
      <c r="N708">
        <f t="shared" si="3"/>
        <v>0.08757717739</v>
      </c>
    </row>
    <row r="709" ht="15.75" hidden="1" customHeight="1">
      <c r="A709" s="5" t="s">
        <v>3394</v>
      </c>
      <c r="B709" s="6">
        <v>26486.0</v>
      </c>
      <c r="C709" s="5">
        <v>14.0</v>
      </c>
      <c r="D709" s="5">
        <v>16.0</v>
      </c>
      <c r="E709" s="5">
        <v>5.0</v>
      </c>
      <c r="F709" s="5">
        <v>0.0</v>
      </c>
      <c r="G709">
        <f>VLOOKUP(A709,'Socioeconomic factors'!B:E,2,FALSE)</f>
        <v>9.1</v>
      </c>
      <c r="H709">
        <f>VLOOKUP(A709,'Socioeconomic factors'!B:E,3,FALSE)</f>
        <v>15.7</v>
      </c>
      <c r="I709">
        <f>VLOOKUP(A709,'Socioeconomic factors'!B:E,4,FALSE)</f>
        <v>46228</v>
      </c>
      <c r="J709">
        <f>VLOOKUP(A709,'Health Indices'!D:G,3,FALSE)</f>
        <v>10.5</v>
      </c>
      <c r="K709">
        <f>VLOOKUP(A709,'Health Indices'!D:G,4,FALSE)</f>
        <v>34.7</v>
      </c>
      <c r="L709">
        <f t="shared" si="1"/>
        <v>0.5285811372</v>
      </c>
      <c r="M709">
        <f t="shared" si="2"/>
        <v>0.1887789776</v>
      </c>
      <c r="N709">
        <f t="shared" si="3"/>
        <v>0</v>
      </c>
    </row>
    <row r="710" ht="15.75" hidden="1" customHeight="1">
      <c r="A710" s="5" t="s">
        <v>3396</v>
      </c>
      <c r="B710" s="6">
        <v>32610.0</v>
      </c>
      <c r="C710" s="5">
        <v>21.0</v>
      </c>
      <c r="D710" s="5">
        <v>16.0</v>
      </c>
      <c r="E710" s="5">
        <v>5.0</v>
      </c>
      <c r="F710" s="5">
        <v>0.0</v>
      </c>
      <c r="G710">
        <f>VLOOKUP(A710,'Socioeconomic factors'!B:E,2,FALSE)</f>
        <v>8.3</v>
      </c>
      <c r="H710">
        <f>VLOOKUP(A710,'Socioeconomic factors'!B:E,3,FALSE)</f>
        <v>13</v>
      </c>
      <c r="I710">
        <f>VLOOKUP(A710,'Socioeconomic factors'!B:E,4,FALSE)</f>
        <v>49669</v>
      </c>
      <c r="J710">
        <f>VLOOKUP(A710,'Health Indices'!D:G,3,FALSE)</f>
        <v>10.1</v>
      </c>
      <c r="K710">
        <f>VLOOKUP(A710,'Health Indices'!D:G,4,FALSE)</f>
        <v>32.6</v>
      </c>
      <c r="L710">
        <f t="shared" si="1"/>
        <v>0.643974241</v>
      </c>
      <c r="M710">
        <f t="shared" si="2"/>
        <v>0.1533272002</v>
      </c>
      <c r="N710">
        <f t="shared" si="3"/>
        <v>0</v>
      </c>
    </row>
    <row r="711" ht="15.75" hidden="1" customHeight="1">
      <c r="A711" s="5" t="s">
        <v>3398</v>
      </c>
      <c r="B711" s="6">
        <v>10628.0</v>
      </c>
      <c r="C711" s="5">
        <v>1.0</v>
      </c>
      <c r="D711" s="5">
        <v>11.0</v>
      </c>
      <c r="E711" s="5">
        <v>2.0</v>
      </c>
      <c r="F711" s="5">
        <v>0.0</v>
      </c>
      <c r="G711">
        <f>VLOOKUP(A711,'Socioeconomic factors'!B:E,2,FALSE)</f>
        <v>7.8</v>
      </c>
      <c r="H711">
        <f>VLOOKUP(A711,'Socioeconomic factors'!B:E,3,FALSE)</f>
        <v>17.8</v>
      </c>
      <c r="I711">
        <f>VLOOKUP(A711,'Socioeconomic factors'!B:E,4,FALSE)</f>
        <v>40905</v>
      </c>
      <c r="J711">
        <f>VLOOKUP(A711,'Health Indices'!D:G,3,FALSE)</f>
        <v>9.6</v>
      </c>
      <c r="K711">
        <f>VLOOKUP(A711,'Health Indices'!D:G,4,FALSE)</f>
        <v>31.2</v>
      </c>
      <c r="L711">
        <f t="shared" si="1"/>
        <v>0.09409108017</v>
      </c>
      <c r="M711">
        <f t="shared" si="2"/>
        <v>0.1881821603</v>
      </c>
      <c r="N711">
        <f t="shared" si="3"/>
        <v>0</v>
      </c>
    </row>
    <row r="712" ht="15.75" hidden="1" customHeight="1">
      <c r="A712" s="5" t="s">
        <v>3400</v>
      </c>
      <c r="B712" s="6">
        <v>32697.0</v>
      </c>
      <c r="C712" s="5">
        <v>19.0</v>
      </c>
      <c r="D712" s="5">
        <v>16.0</v>
      </c>
      <c r="E712" s="5">
        <v>6.0</v>
      </c>
      <c r="F712" s="5">
        <v>2.0</v>
      </c>
      <c r="G712">
        <f>VLOOKUP(A712,'Socioeconomic factors'!B:E,2,FALSE)</f>
        <v>5.3</v>
      </c>
      <c r="H712">
        <f>VLOOKUP(A712,'Socioeconomic factors'!B:E,3,FALSE)</f>
        <v>12.8</v>
      </c>
      <c r="I712">
        <f>VLOOKUP(A712,'Socioeconomic factors'!B:E,4,FALSE)</f>
        <v>47104</v>
      </c>
      <c r="J712">
        <f>VLOOKUP(A712,'Health Indices'!D:G,3,FALSE)</f>
        <v>11.3</v>
      </c>
      <c r="K712">
        <f>VLOOKUP(A712,'Health Indices'!D:G,4,FALSE)</f>
        <v>36.3</v>
      </c>
      <c r="L712">
        <f t="shared" si="1"/>
        <v>0.5810930666</v>
      </c>
      <c r="M712">
        <f t="shared" si="2"/>
        <v>0.1835030737</v>
      </c>
      <c r="N712">
        <f t="shared" si="3"/>
        <v>0.06116769123</v>
      </c>
    </row>
    <row r="713" ht="15.75" hidden="1" customHeight="1">
      <c r="A713" s="5" t="s">
        <v>3402</v>
      </c>
      <c r="B713" s="6">
        <v>49451.0</v>
      </c>
      <c r="C713" s="5">
        <v>25.0</v>
      </c>
      <c r="D713" s="5">
        <v>25.0</v>
      </c>
      <c r="E713" s="5">
        <v>7.0</v>
      </c>
      <c r="F713" s="5">
        <v>5.0</v>
      </c>
      <c r="G713">
        <f>VLOOKUP(A713,'Socioeconomic factors'!B:E,2,FALSE)</f>
        <v>8.1</v>
      </c>
      <c r="H713">
        <f>VLOOKUP(A713,'Socioeconomic factors'!B:E,3,FALSE)</f>
        <v>9.3</v>
      </c>
      <c r="I713">
        <f>VLOOKUP(A713,'Socioeconomic factors'!B:E,4,FALSE)</f>
        <v>58000</v>
      </c>
      <c r="J713">
        <f>VLOOKUP(A713,'Health Indices'!D:G,3,FALSE)</f>
        <v>10.5</v>
      </c>
      <c r="K713">
        <f>VLOOKUP(A713,'Health Indices'!D:G,4,FALSE)</f>
        <v>35.5</v>
      </c>
      <c r="L713">
        <f t="shared" si="1"/>
        <v>0.5055509494</v>
      </c>
      <c r="M713">
        <f t="shared" si="2"/>
        <v>0.1415542658</v>
      </c>
      <c r="N713">
        <f t="shared" si="3"/>
        <v>0.1011101899</v>
      </c>
    </row>
    <row r="714" ht="15.75" hidden="1" customHeight="1">
      <c r="A714" s="5" t="s">
        <v>3404</v>
      </c>
      <c r="B714" s="6">
        <v>26452.0</v>
      </c>
      <c r="C714" s="5">
        <v>22.0</v>
      </c>
      <c r="D714" s="5">
        <v>18.0</v>
      </c>
      <c r="E714" s="5">
        <v>5.0</v>
      </c>
      <c r="F714" s="5">
        <v>2.0</v>
      </c>
      <c r="G714">
        <f>VLOOKUP(A714,'Socioeconomic factors'!B:E,2,FALSE)</f>
        <v>8.9</v>
      </c>
      <c r="H714">
        <f>VLOOKUP(A714,'Socioeconomic factors'!B:E,3,FALSE)</f>
        <v>13.8</v>
      </c>
      <c r="I714">
        <f>VLOOKUP(A714,'Socioeconomic factors'!B:E,4,FALSE)</f>
        <v>49631</v>
      </c>
      <c r="J714">
        <f>VLOOKUP(A714,'Health Indices'!D:G,3,FALSE)</f>
        <v>11.5</v>
      </c>
      <c r="K714">
        <f>VLOOKUP(A714,'Health Indices'!D:G,4,FALSE)</f>
        <v>31.9</v>
      </c>
      <c r="L714">
        <f t="shared" si="1"/>
        <v>0.8316951459</v>
      </c>
      <c r="M714">
        <f t="shared" si="2"/>
        <v>0.1890216241</v>
      </c>
      <c r="N714">
        <f t="shared" si="3"/>
        <v>0.07560864963</v>
      </c>
    </row>
    <row r="715" ht="15.75" hidden="1" customHeight="1">
      <c r="A715" s="5" t="s">
        <v>9233</v>
      </c>
      <c r="B715" s="6">
        <v>42461.0</v>
      </c>
      <c r="C715" s="5">
        <v>27.0</v>
      </c>
      <c r="D715" s="5">
        <v>32.0</v>
      </c>
      <c r="E715" s="5">
        <v>6.0</v>
      </c>
      <c r="F715" s="5">
        <v>5.0</v>
      </c>
      <c r="G715">
        <f>VLOOKUP(A715,'Socioeconomic factors'!B:E,2,FALSE)</f>
        <v>8.6</v>
      </c>
      <c r="H715">
        <f>VLOOKUP(A715,'Socioeconomic factors'!B:E,3,FALSE)</f>
        <v>13.3</v>
      </c>
      <c r="I715">
        <f>VLOOKUP(A715,'Socioeconomic factors'!B:E,4,FALSE)</f>
        <v>49561</v>
      </c>
      <c r="J715">
        <f>VLOOKUP(A715,'Health Indices'!D:G,3,FALSE)</f>
        <v>9.1</v>
      </c>
      <c r="K715">
        <f>VLOOKUP(A715,'Health Indices'!D:G,4,FALSE)</f>
        <v>33.3</v>
      </c>
      <c r="L715">
        <f t="shared" si="1"/>
        <v>0.6358776289</v>
      </c>
      <c r="M715">
        <f t="shared" si="2"/>
        <v>0.1413061398</v>
      </c>
      <c r="N715">
        <f t="shared" si="3"/>
        <v>0.1177551165</v>
      </c>
    </row>
    <row r="716" ht="15.75" hidden="1" customHeight="1">
      <c r="A716" s="5" t="s">
        <v>3408</v>
      </c>
      <c r="B716" s="6">
        <v>116612.0</v>
      </c>
      <c r="C716" s="5">
        <v>77.0</v>
      </c>
      <c r="D716" s="5">
        <v>70.0</v>
      </c>
      <c r="E716" s="5">
        <v>13.0</v>
      </c>
      <c r="F716" s="5">
        <v>13.0</v>
      </c>
      <c r="G716">
        <f>VLOOKUP(A716,'Socioeconomic factors'!B:E,2,FALSE)</f>
        <v>11.4</v>
      </c>
      <c r="H716">
        <f>VLOOKUP(A716,'Socioeconomic factors'!B:E,3,FALSE)</f>
        <v>22.6</v>
      </c>
      <c r="I716">
        <f>VLOOKUP(A716,'Socioeconomic factors'!B:E,4,FALSE)</f>
        <v>37900</v>
      </c>
      <c r="J716">
        <f>VLOOKUP(A716,'Health Indices'!D:G,3,FALSE)</f>
        <v>10.4</v>
      </c>
      <c r="K716">
        <f>VLOOKUP(A716,'Health Indices'!D:G,4,FALSE)</f>
        <v>31.4</v>
      </c>
      <c r="L716">
        <f t="shared" si="1"/>
        <v>0.6603094021</v>
      </c>
      <c r="M716">
        <f t="shared" si="2"/>
        <v>0.1114808082</v>
      </c>
      <c r="N716">
        <f t="shared" si="3"/>
        <v>0.1114808082</v>
      </c>
    </row>
    <row r="717" ht="15.75" hidden="1" customHeight="1">
      <c r="A717" s="5" t="s">
        <v>3410</v>
      </c>
      <c r="B717" s="6">
        <v>42341.0</v>
      </c>
      <c r="C717" s="5">
        <v>39.0</v>
      </c>
      <c r="D717" s="5">
        <v>42.0</v>
      </c>
      <c r="E717" s="5">
        <v>10.0</v>
      </c>
      <c r="F717" s="5">
        <v>6.0</v>
      </c>
      <c r="G717">
        <f>VLOOKUP(A717,'Socioeconomic factors'!B:E,2,FALSE)</f>
        <v>4.2</v>
      </c>
      <c r="H717">
        <f>VLOOKUP(A717,'Socioeconomic factors'!B:E,3,FALSE)</f>
        <v>8.8</v>
      </c>
      <c r="I717">
        <f>VLOOKUP(A717,'Socioeconomic factors'!B:E,4,FALSE)</f>
        <v>54186</v>
      </c>
      <c r="J717">
        <f>VLOOKUP(A717,'Health Indices'!D:G,3,FALSE)</f>
        <v>8.8</v>
      </c>
      <c r="K717">
        <f>VLOOKUP(A717,'Health Indices'!D:G,4,FALSE)</f>
        <v>29.8</v>
      </c>
      <c r="L717">
        <f t="shared" si="1"/>
        <v>0.9210930304</v>
      </c>
      <c r="M717">
        <f t="shared" si="2"/>
        <v>0.2361777001</v>
      </c>
      <c r="N717">
        <f t="shared" si="3"/>
        <v>0.1417066201</v>
      </c>
    </row>
    <row r="718" ht="15.75" hidden="1" customHeight="1">
      <c r="A718" s="5" t="s">
        <v>3412</v>
      </c>
      <c r="B718" s="6">
        <v>201609.0</v>
      </c>
      <c r="C718" s="5">
        <v>138.0</v>
      </c>
      <c r="D718" s="5">
        <v>113.0</v>
      </c>
      <c r="E718" s="5">
        <v>36.0</v>
      </c>
      <c r="F718" s="5">
        <v>15.0</v>
      </c>
      <c r="G718">
        <f>VLOOKUP(A718,'Socioeconomic factors'!B:E,2,FALSE)</f>
        <v>8.7</v>
      </c>
      <c r="H718">
        <f>VLOOKUP(A718,'Socioeconomic factors'!B:E,3,FALSE)</f>
        <v>16.2</v>
      </c>
      <c r="I718">
        <f>VLOOKUP(A718,'Socioeconomic factors'!B:E,4,FALSE)</f>
        <v>46983</v>
      </c>
      <c r="J718">
        <f>VLOOKUP(A718,'Health Indices'!D:G,3,FALSE)</f>
        <v>9.5</v>
      </c>
      <c r="K718">
        <f>VLOOKUP(A718,'Health Indices'!D:G,4,FALSE)</f>
        <v>32.6</v>
      </c>
      <c r="L718">
        <f t="shared" si="1"/>
        <v>0.6844932518</v>
      </c>
      <c r="M718">
        <f t="shared" si="2"/>
        <v>0.178563457</v>
      </c>
      <c r="N718">
        <f t="shared" si="3"/>
        <v>0.07440144041</v>
      </c>
    </row>
    <row r="719" ht="15.75" hidden="1" customHeight="1">
      <c r="A719" s="5" t="s">
        <v>3414</v>
      </c>
      <c r="B719" s="6">
        <v>23479.0</v>
      </c>
      <c r="C719" s="5">
        <v>23.0</v>
      </c>
      <c r="D719" s="5">
        <v>11.0</v>
      </c>
      <c r="E719" s="5">
        <v>3.0</v>
      </c>
      <c r="F719" s="5">
        <v>2.0</v>
      </c>
      <c r="G719">
        <f>VLOOKUP(A719,'Socioeconomic factors'!B:E,2,FALSE)</f>
        <v>13.4</v>
      </c>
      <c r="H719">
        <f>VLOOKUP(A719,'Socioeconomic factors'!B:E,3,FALSE)</f>
        <v>20.6</v>
      </c>
      <c r="I719">
        <f>VLOOKUP(A719,'Socioeconomic factors'!B:E,4,FALSE)</f>
        <v>37833</v>
      </c>
      <c r="J719">
        <f>VLOOKUP(A719,'Health Indices'!D:G,3,FALSE)</f>
        <v>9.3</v>
      </c>
      <c r="K719">
        <f>VLOOKUP(A719,'Health Indices'!D:G,4,FALSE)</f>
        <v>34.5</v>
      </c>
      <c r="L719">
        <f t="shared" si="1"/>
        <v>0.9795987904</v>
      </c>
      <c r="M719">
        <f t="shared" si="2"/>
        <v>0.1277737553</v>
      </c>
      <c r="N719">
        <f t="shared" si="3"/>
        <v>0.08518250351</v>
      </c>
    </row>
    <row r="720" ht="15.75" hidden="1" customHeight="1">
      <c r="A720" s="5" t="s">
        <v>3416</v>
      </c>
      <c r="B720" s="6">
        <v>76257.0</v>
      </c>
      <c r="C720" s="5">
        <v>67.0</v>
      </c>
      <c r="D720" s="5">
        <v>41.0</v>
      </c>
      <c r="E720" s="5">
        <v>8.0</v>
      </c>
      <c r="F720" s="5">
        <v>3.0</v>
      </c>
      <c r="G720">
        <f>VLOOKUP(A720,'Socioeconomic factors'!B:E,2,FALSE)</f>
        <v>8.1</v>
      </c>
      <c r="H720">
        <f>VLOOKUP(A720,'Socioeconomic factors'!B:E,3,FALSE)</f>
        <v>12.8</v>
      </c>
      <c r="I720">
        <f>VLOOKUP(A720,'Socioeconomic factors'!B:E,4,FALSE)</f>
        <v>53431</v>
      </c>
      <c r="J720">
        <f>VLOOKUP(A720,'Health Indices'!D:G,3,FALSE)</f>
        <v>9.8</v>
      </c>
      <c r="K720">
        <f>VLOOKUP(A720,'Health Indices'!D:G,4,FALSE)</f>
        <v>29.3</v>
      </c>
      <c r="L720">
        <f t="shared" si="1"/>
        <v>0.8786078655</v>
      </c>
      <c r="M720">
        <f t="shared" si="2"/>
        <v>0.1049084019</v>
      </c>
      <c r="N720">
        <f t="shared" si="3"/>
        <v>0.03934065069</v>
      </c>
    </row>
    <row r="721" ht="15.75" hidden="1" customHeight="1">
      <c r="A721" s="5" t="s">
        <v>3418</v>
      </c>
      <c r="B721" s="6">
        <v>16704.0</v>
      </c>
      <c r="C721" s="5">
        <v>7.0</v>
      </c>
      <c r="D721" s="5">
        <v>13.0</v>
      </c>
      <c r="E721" s="5">
        <v>4.0</v>
      </c>
      <c r="F721" s="5">
        <v>0.0</v>
      </c>
      <c r="G721">
        <f>VLOOKUP(A721,'Socioeconomic factors'!B:E,2,FALSE)</f>
        <v>9.6</v>
      </c>
      <c r="H721">
        <f>VLOOKUP(A721,'Socioeconomic factors'!B:E,3,FALSE)</f>
        <v>12.1</v>
      </c>
      <c r="I721">
        <f>VLOOKUP(A721,'Socioeconomic factors'!B:E,4,FALSE)</f>
        <v>45660</v>
      </c>
      <c r="J721">
        <f>VLOOKUP(A721,'Health Indices'!D:G,3,FALSE)</f>
        <v>11.3</v>
      </c>
      <c r="K721">
        <f>VLOOKUP(A721,'Health Indices'!D:G,4,FALSE)</f>
        <v>31.2</v>
      </c>
      <c r="L721">
        <f t="shared" si="1"/>
        <v>0.4190613027</v>
      </c>
      <c r="M721">
        <f t="shared" si="2"/>
        <v>0.2394636015</v>
      </c>
      <c r="N721">
        <f t="shared" si="3"/>
        <v>0</v>
      </c>
    </row>
    <row r="722" ht="15.75" hidden="1" customHeight="1">
      <c r="A722" s="5" t="s">
        <v>3420</v>
      </c>
      <c r="B722" s="6">
        <v>22913.0</v>
      </c>
      <c r="C722" s="5">
        <v>15.0</v>
      </c>
      <c r="D722" s="5">
        <v>14.0</v>
      </c>
      <c r="E722" s="5">
        <v>7.0</v>
      </c>
      <c r="F722" s="5">
        <v>4.0</v>
      </c>
      <c r="G722">
        <f>VLOOKUP(A722,'Socioeconomic factors'!B:E,2,FALSE)</f>
        <v>7.2</v>
      </c>
      <c r="H722">
        <f>VLOOKUP(A722,'Socioeconomic factors'!B:E,3,FALSE)</f>
        <v>13.4</v>
      </c>
      <c r="I722">
        <f>VLOOKUP(A722,'Socioeconomic factors'!B:E,4,FALSE)</f>
        <v>50262</v>
      </c>
      <c r="J722">
        <f>VLOOKUP(A722,'Health Indices'!D:G,3,FALSE)</f>
        <v>9.4</v>
      </c>
      <c r="K722">
        <f>VLOOKUP(A722,'Health Indices'!D:G,4,FALSE)</f>
        <v>28.9</v>
      </c>
      <c r="L722">
        <f t="shared" si="1"/>
        <v>0.6546501986</v>
      </c>
      <c r="M722">
        <f t="shared" si="2"/>
        <v>0.305503426</v>
      </c>
      <c r="N722">
        <f t="shared" si="3"/>
        <v>0.1745733863</v>
      </c>
    </row>
    <row r="723" ht="15.75" hidden="1" customHeight="1">
      <c r="A723" s="5" t="s">
        <v>3422</v>
      </c>
      <c r="B723" s="6">
        <v>20502.0</v>
      </c>
      <c r="C723" s="5">
        <v>13.0</v>
      </c>
      <c r="D723" s="5">
        <v>20.0</v>
      </c>
      <c r="E723" s="5">
        <v>4.0</v>
      </c>
      <c r="F723" s="5">
        <v>0.0</v>
      </c>
      <c r="G723">
        <f>VLOOKUP(A723,'Socioeconomic factors'!B:E,2,FALSE)</f>
        <v>7.1</v>
      </c>
      <c r="H723">
        <f>VLOOKUP(A723,'Socioeconomic factors'!B:E,3,FALSE)</f>
        <v>16.7</v>
      </c>
      <c r="I723">
        <f>VLOOKUP(A723,'Socioeconomic factors'!B:E,4,FALSE)</f>
        <v>42585</v>
      </c>
      <c r="J723">
        <f>VLOOKUP(A723,'Health Indices'!D:G,3,FALSE)</f>
        <v>9.5</v>
      </c>
      <c r="K723">
        <f>VLOOKUP(A723,'Health Indices'!D:G,4,FALSE)</f>
        <v>36.9</v>
      </c>
      <c r="L723">
        <f t="shared" si="1"/>
        <v>0.6340844796</v>
      </c>
      <c r="M723">
        <f t="shared" si="2"/>
        <v>0.1951029168</v>
      </c>
      <c r="N723">
        <f t="shared" si="3"/>
        <v>0</v>
      </c>
    </row>
    <row r="724" ht="15.75" hidden="1" customHeight="1">
      <c r="A724" s="5" t="s">
        <v>3424</v>
      </c>
      <c r="B724" s="6">
        <v>33833.0</v>
      </c>
      <c r="C724" s="5">
        <v>20.0</v>
      </c>
      <c r="D724" s="5">
        <v>30.0</v>
      </c>
      <c r="E724" s="5">
        <v>7.0</v>
      </c>
      <c r="F724" s="5">
        <v>2.0</v>
      </c>
      <c r="G724">
        <f>VLOOKUP(A724,'Socioeconomic factors'!B:E,2,FALSE)</f>
        <v>5.7</v>
      </c>
      <c r="H724">
        <f>VLOOKUP(A724,'Socioeconomic factors'!B:E,3,FALSE)</f>
        <v>11.1</v>
      </c>
      <c r="I724">
        <f>VLOOKUP(A724,'Socioeconomic factors'!B:E,4,FALSE)</f>
        <v>48176</v>
      </c>
      <c r="J724">
        <f>VLOOKUP(A724,'Health Indices'!D:G,3,FALSE)</f>
        <v>11.4</v>
      </c>
      <c r="K724">
        <f>VLOOKUP(A724,'Health Indices'!D:G,4,FALSE)</f>
        <v>31.6</v>
      </c>
      <c r="L724">
        <f t="shared" si="1"/>
        <v>0.591138829</v>
      </c>
      <c r="M724">
        <f t="shared" si="2"/>
        <v>0.2068985901</v>
      </c>
      <c r="N724">
        <f t="shared" si="3"/>
        <v>0.0591138829</v>
      </c>
    </row>
    <row r="725" ht="15.75" hidden="1" customHeight="1">
      <c r="A725" s="5" t="s">
        <v>3426</v>
      </c>
      <c r="B725" s="6">
        <v>68505.0</v>
      </c>
      <c r="C725" s="5">
        <v>49.0</v>
      </c>
      <c r="D725" s="5">
        <v>36.0</v>
      </c>
      <c r="E725" s="5">
        <v>7.0</v>
      </c>
      <c r="F725" s="5">
        <v>4.0</v>
      </c>
      <c r="G725">
        <f>VLOOKUP(A725,'Socioeconomic factors'!B:E,2,FALSE)</f>
        <v>9.3</v>
      </c>
      <c r="H725">
        <f>VLOOKUP(A725,'Socioeconomic factors'!B:E,3,FALSE)</f>
        <v>19.5</v>
      </c>
      <c r="I725">
        <f>VLOOKUP(A725,'Socioeconomic factors'!B:E,4,FALSE)</f>
        <v>39885</v>
      </c>
      <c r="J725">
        <f>VLOOKUP(A725,'Health Indices'!D:G,3,FALSE)</f>
        <v>12.2</v>
      </c>
      <c r="K725">
        <f>VLOOKUP(A725,'Health Indices'!D:G,4,FALSE)</f>
        <v>39.1</v>
      </c>
      <c r="L725">
        <f t="shared" si="1"/>
        <v>0.7152762572</v>
      </c>
      <c r="M725">
        <f t="shared" si="2"/>
        <v>0.1021823225</v>
      </c>
      <c r="N725">
        <f t="shared" si="3"/>
        <v>0.05838989855</v>
      </c>
    </row>
    <row r="726" ht="15.75" hidden="1" customHeight="1">
      <c r="A726" s="5" t="s">
        <v>3428</v>
      </c>
      <c r="B726" s="6">
        <v>32720.0</v>
      </c>
      <c r="C726" s="5">
        <v>22.0</v>
      </c>
      <c r="D726" s="5">
        <v>23.0</v>
      </c>
      <c r="E726" s="5">
        <v>9.0</v>
      </c>
      <c r="F726" s="5">
        <v>2.0</v>
      </c>
      <c r="G726">
        <f>VLOOKUP(A726,'Socioeconomic factors'!B:E,2,FALSE)</f>
        <v>8.8</v>
      </c>
      <c r="H726">
        <f>VLOOKUP(A726,'Socioeconomic factors'!B:E,3,FALSE)</f>
        <v>13.8</v>
      </c>
      <c r="I726">
        <f>VLOOKUP(A726,'Socioeconomic factors'!B:E,4,FALSE)</f>
        <v>43470</v>
      </c>
      <c r="J726">
        <f>VLOOKUP(A726,'Health Indices'!D:G,3,FALSE)</f>
        <v>10.5</v>
      </c>
      <c r="K726">
        <f>VLOOKUP(A726,'Health Indices'!D:G,4,FALSE)</f>
        <v>32.7</v>
      </c>
      <c r="L726">
        <f t="shared" si="1"/>
        <v>0.6723716381</v>
      </c>
      <c r="M726">
        <f t="shared" si="2"/>
        <v>0.2750611247</v>
      </c>
      <c r="N726">
        <f t="shared" si="3"/>
        <v>0.06112469438</v>
      </c>
    </row>
    <row r="727" ht="15.75" hidden="1" customHeight="1">
      <c r="A727" s="5" t="s">
        <v>3430</v>
      </c>
      <c r="B727" s="6">
        <v>303065.0</v>
      </c>
      <c r="C727" s="5">
        <v>219.0</v>
      </c>
      <c r="D727" s="5">
        <v>211.0</v>
      </c>
      <c r="E727" s="5">
        <v>31.0</v>
      </c>
      <c r="F727" s="5">
        <v>58.0</v>
      </c>
      <c r="G727">
        <f>VLOOKUP(A727,'Socioeconomic factors'!B:E,2,FALSE)</f>
        <v>5</v>
      </c>
      <c r="H727">
        <f>VLOOKUP(A727,'Socioeconomic factors'!B:E,3,FALSE)</f>
        <v>4.8</v>
      </c>
      <c r="I727">
        <f>VLOOKUP(A727,'Socioeconomic factors'!B:E,4,FALSE)</f>
        <v>84635</v>
      </c>
      <c r="J727">
        <f>VLOOKUP(A727,'Health Indices'!D:G,3,FALSE)</f>
        <v>8.4</v>
      </c>
      <c r="K727">
        <f>VLOOKUP(A727,'Health Indices'!D:G,4,FALSE)</f>
        <v>26.5</v>
      </c>
      <c r="L727">
        <f t="shared" si="1"/>
        <v>0.7226172603</v>
      </c>
      <c r="M727">
        <f t="shared" si="2"/>
        <v>0.102288288</v>
      </c>
      <c r="N727">
        <f t="shared" si="3"/>
        <v>0.1913780872</v>
      </c>
    </row>
    <row r="728" ht="15.75" hidden="1" customHeight="1">
      <c r="A728" s="5" t="s">
        <v>3432</v>
      </c>
      <c r="B728" s="6">
        <v>71933.0</v>
      </c>
      <c r="C728" s="5">
        <v>45.0</v>
      </c>
      <c r="D728" s="5">
        <v>29.0</v>
      </c>
      <c r="E728" s="5">
        <v>5.0</v>
      </c>
      <c r="F728" s="5">
        <v>4.0</v>
      </c>
      <c r="G728">
        <f>VLOOKUP(A728,'Socioeconomic factors'!B:E,2,FALSE)</f>
        <v>6.6</v>
      </c>
      <c r="H728">
        <f>VLOOKUP(A728,'Socioeconomic factors'!B:E,3,FALSE)</f>
        <v>7.6</v>
      </c>
      <c r="I728">
        <f>VLOOKUP(A728,'Socioeconomic factors'!B:E,4,FALSE)</f>
        <v>65517</v>
      </c>
      <c r="J728">
        <f>VLOOKUP(A728,'Health Indices'!D:G,3,FALSE)</f>
        <v>12.1</v>
      </c>
      <c r="K728">
        <f>VLOOKUP(A728,'Health Indices'!D:G,4,FALSE)</f>
        <v>33.5</v>
      </c>
      <c r="L728">
        <f t="shared" si="1"/>
        <v>0.6255821389</v>
      </c>
      <c r="M728">
        <f t="shared" si="2"/>
        <v>0.06950912655</v>
      </c>
      <c r="N728">
        <f t="shared" si="3"/>
        <v>0.05560730124</v>
      </c>
    </row>
    <row r="729" ht="15.75" hidden="1" customHeight="1">
      <c r="A729" s="5" t="s">
        <v>3434</v>
      </c>
      <c r="B729" s="6">
        <v>39255.0</v>
      </c>
      <c r="C729" s="5">
        <v>19.0</v>
      </c>
      <c r="D729" s="5">
        <v>15.0</v>
      </c>
      <c r="E729" s="5">
        <v>3.0</v>
      </c>
      <c r="F729" s="5">
        <v>1.0</v>
      </c>
      <c r="G729">
        <f>VLOOKUP(A729,'Socioeconomic factors'!B:E,2,FALSE)</f>
        <v>8.6</v>
      </c>
      <c r="H729">
        <f>VLOOKUP(A729,'Socioeconomic factors'!B:E,3,FALSE)</f>
        <v>12.4</v>
      </c>
      <c r="I729">
        <f>VLOOKUP(A729,'Socioeconomic factors'!B:E,4,FALSE)</f>
        <v>53483</v>
      </c>
      <c r="J729">
        <f>VLOOKUP(A729,'Health Indices'!D:G,3,FALSE)</f>
        <v>10.5</v>
      </c>
      <c r="K729">
        <f>VLOOKUP(A729,'Health Indices'!D:G,4,FALSE)</f>
        <v>35.7</v>
      </c>
      <c r="L729">
        <f t="shared" si="1"/>
        <v>0.4840147752</v>
      </c>
      <c r="M729">
        <f t="shared" si="2"/>
        <v>0.07642338556</v>
      </c>
      <c r="N729">
        <f t="shared" si="3"/>
        <v>0.02547446185</v>
      </c>
    </row>
    <row r="730" ht="15.75" hidden="1" customHeight="1">
      <c r="A730" s="5" t="s">
        <v>3436</v>
      </c>
      <c r="B730" s="6">
        <v>156059.0</v>
      </c>
      <c r="C730" s="5">
        <v>120.0</v>
      </c>
      <c r="D730" s="5">
        <v>113.0</v>
      </c>
      <c r="E730" s="5">
        <v>9.0</v>
      </c>
      <c r="F730" s="5">
        <v>15.0</v>
      </c>
      <c r="G730">
        <f>VLOOKUP(A730,'Socioeconomic factors'!B:E,2,FALSE)</f>
        <v>6.1</v>
      </c>
      <c r="H730">
        <f>VLOOKUP(A730,'Socioeconomic factors'!B:E,3,FALSE)</f>
        <v>5.8</v>
      </c>
      <c r="I730">
        <f>VLOOKUP(A730,'Socioeconomic factors'!B:E,4,FALSE)</f>
        <v>68342</v>
      </c>
      <c r="J730">
        <f>VLOOKUP(A730,'Health Indices'!D:G,3,FALSE)</f>
        <v>9.1</v>
      </c>
      <c r="K730">
        <f>VLOOKUP(A730,'Health Indices'!D:G,4,FALSE)</f>
        <v>31.4</v>
      </c>
      <c r="L730">
        <f t="shared" si="1"/>
        <v>0.7689399522</v>
      </c>
      <c r="M730">
        <f t="shared" si="2"/>
        <v>0.05767049641</v>
      </c>
      <c r="N730">
        <f t="shared" si="3"/>
        <v>0.09611749402</v>
      </c>
    </row>
    <row r="731" ht="15.75" hidden="1" customHeight="1">
      <c r="A731" s="5" t="s">
        <v>3438</v>
      </c>
      <c r="B731" s="6">
        <v>49057.0</v>
      </c>
      <c r="C731" s="5">
        <v>25.0</v>
      </c>
      <c r="D731" s="5">
        <v>18.0</v>
      </c>
      <c r="E731" s="5">
        <v>8.0</v>
      </c>
      <c r="F731" s="5">
        <v>5.0</v>
      </c>
      <c r="G731">
        <f>VLOOKUP(A731,'Socioeconomic factors'!B:E,2,FALSE)</f>
        <v>11.4</v>
      </c>
      <c r="H731">
        <f>VLOOKUP(A731,'Socioeconomic factors'!B:E,3,FALSE)</f>
        <v>17.2</v>
      </c>
      <c r="I731">
        <f>VLOOKUP(A731,'Socioeconomic factors'!B:E,4,FALSE)</f>
        <v>40247</v>
      </c>
      <c r="J731">
        <f>VLOOKUP(A731,'Health Indices'!D:G,3,FALSE)</f>
        <v>12.7</v>
      </c>
      <c r="K731">
        <f>VLOOKUP(A731,'Health Indices'!D:G,4,FALSE)</f>
        <v>37.6</v>
      </c>
      <c r="L731">
        <f t="shared" si="1"/>
        <v>0.5096112685</v>
      </c>
      <c r="M731">
        <f t="shared" si="2"/>
        <v>0.1630756059</v>
      </c>
      <c r="N731">
        <f t="shared" si="3"/>
        <v>0.1019222537</v>
      </c>
    </row>
    <row r="732" ht="15.75" hidden="1" customHeight="1">
      <c r="A732" s="5" t="s">
        <v>3440</v>
      </c>
      <c r="B732" s="6">
        <v>82739.0</v>
      </c>
      <c r="C732" s="5">
        <v>77.0</v>
      </c>
      <c r="D732" s="5">
        <v>52.0</v>
      </c>
      <c r="E732" s="5">
        <v>11.0</v>
      </c>
      <c r="F732" s="5">
        <v>6.0</v>
      </c>
      <c r="G732">
        <f>VLOOKUP(A732,'Socioeconomic factors'!B:E,2,FALSE)</f>
        <v>10.3</v>
      </c>
      <c r="H732">
        <f>VLOOKUP(A732,'Socioeconomic factors'!B:E,3,FALSE)</f>
        <v>17.5</v>
      </c>
      <c r="I732">
        <f>VLOOKUP(A732,'Socioeconomic factors'!B:E,4,FALSE)</f>
        <v>42078</v>
      </c>
      <c r="J732">
        <f>VLOOKUP(A732,'Health Indices'!D:G,3,FALSE)</f>
        <v>10.8</v>
      </c>
      <c r="K732">
        <f>VLOOKUP(A732,'Health Indices'!D:G,4,FALSE)</f>
        <v>30.7</v>
      </c>
      <c r="L732">
        <f t="shared" si="1"/>
        <v>0.9306373053</v>
      </c>
      <c r="M732">
        <f t="shared" si="2"/>
        <v>0.1329481865</v>
      </c>
      <c r="N732">
        <f t="shared" si="3"/>
        <v>0.07251719262</v>
      </c>
    </row>
    <row r="733" ht="15.75" hidden="1" customHeight="1">
      <c r="A733" s="5" t="s">
        <v>3442</v>
      </c>
      <c r="B733" s="6">
        <v>36658.0</v>
      </c>
      <c r="C733" s="5">
        <v>31.0</v>
      </c>
      <c r="D733" s="5">
        <v>30.0</v>
      </c>
      <c r="E733" s="5">
        <v>5.0</v>
      </c>
      <c r="F733" s="5">
        <v>4.0</v>
      </c>
      <c r="G733">
        <f>VLOOKUP(A733,'Socioeconomic factors'!B:E,2,FALSE)</f>
        <v>8.7</v>
      </c>
      <c r="H733">
        <f>VLOOKUP(A733,'Socioeconomic factors'!B:E,3,FALSE)</f>
        <v>11.6</v>
      </c>
      <c r="I733">
        <f>VLOOKUP(A733,'Socioeconomic factors'!B:E,4,FALSE)</f>
        <v>47356</v>
      </c>
      <c r="J733">
        <f>VLOOKUP(A733,'Health Indices'!D:G,3,FALSE)</f>
        <v>10</v>
      </c>
      <c r="K733">
        <f>VLOOKUP(A733,'Health Indices'!D:G,4,FALSE)</f>
        <v>31.6</v>
      </c>
      <c r="L733">
        <f t="shared" si="1"/>
        <v>0.8456544274</v>
      </c>
      <c r="M733">
        <f t="shared" si="2"/>
        <v>0.1363958754</v>
      </c>
      <c r="N733">
        <f t="shared" si="3"/>
        <v>0.1091167003</v>
      </c>
    </row>
    <row r="734" ht="15.75" hidden="1" customHeight="1">
      <c r="A734" s="5" t="s">
        <v>3444</v>
      </c>
      <c r="B734" s="6">
        <v>43717.0</v>
      </c>
      <c r="C734" s="5">
        <v>34.0</v>
      </c>
      <c r="D734" s="5">
        <v>27.0</v>
      </c>
      <c r="E734" s="5">
        <v>10.0</v>
      </c>
      <c r="F734" s="5">
        <v>3.0</v>
      </c>
      <c r="G734">
        <f>VLOOKUP(A734,'Socioeconomic factors'!B:E,2,FALSE)</f>
        <v>8.6</v>
      </c>
      <c r="H734">
        <f>VLOOKUP(A734,'Socioeconomic factors'!B:E,3,FALSE)</f>
        <v>14.1</v>
      </c>
      <c r="I734">
        <f>VLOOKUP(A734,'Socioeconomic factors'!B:E,4,FALSE)</f>
        <v>47758</v>
      </c>
      <c r="J734">
        <f>VLOOKUP(A734,'Health Indices'!D:G,3,FALSE)</f>
        <v>10.6</v>
      </c>
      <c r="K734">
        <f>VLOOKUP(A734,'Health Indices'!D:G,4,FALSE)</f>
        <v>31.9</v>
      </c>
      <c r="L734">
        <f t="shared" si="1"/>
        <v>0.7777294874</v>
      </c>
      <c r="M734">
        <f t="shared" si="2"/>
        <v>0.2287439669</v>
      </c>
      <c r="N734">
        <f t="shared" si="3"/>
        <v>0.06862319006</v>
      </c>
    </row>
    <row r="735" ht="15.75" hidden="1" customHeight="1">
      <c r="A735" s="5" t="s">
        <v>3446</v>
      </c>
      <c r="B735" s="6">
        <v>33481.0</v>
      </c>
      <c r="C735" s="5">
        <v>21.0</v>
      </c>
      <c r="D735" s="5">
        <v>24.0</v>
      </c>
      <c r="E735" s="5">
        <v>8.0</v>
      </c>
      <c r="F735" s="5">
        <v>5.0</v>
      </c>
      <c r="G735">
        <f>VLOOKUP(A735,'Socioeconomic factors'!B:E,2,FALSE)</f>
        <v>7.2</v>
      </c>
      <c r="H735">
        <f>VLOOKUP(A735,'Socioeconomic factors'!B:E,3,FALSE)</f>
        <v>8.3</v>
      </c>
      <c r="I735">
        <f>VLOOKUP(A735,'Socioeconomic factors'!B:E,4,FALSE)</f>
        <v>56214</v>
      </c>
      <c r="J735">
        <f>VLOOKUP(A735,'Health Indices'!D:G,3,FALSE)</f>
        <v>11</v>
      </c>
      <c r="K735">
        <f>VLOOKUP(A735,'Health Indices'!D:G,4,FALSE)</f>
        <v>29.6</v>
      </c>
      <c r="L735">
        <f t="shared" si="1"/>
        <v>0.6272214092</v>
      </c>
      <c r="M735">
        <f t="shared" si="2"/>
        <v>0.2389414892</v>
      </c>
      <c r="N735">
        <f t="shared" si="3"/>
        <v>0.1493384308</v>
      </c>
    </row>
    <row r="736" ht="15.75" hidden="1" customHeight="1">
      <c r="A736" s="5" t="s">
        <v>3448</v>
      </c>
      <c r="B736" s="6">
        <v>21143.0</v>
      </c>
      <c r="C736" s="5">
        <v>9.0</v>
      </c>
      <c r="D736" s="5">
        <v>13.0</v>
      </c>
      <c r="E736" s="5">
        <v>3.0</v>
      </c>
      <c r="F736" s="5">
        <v>2.0</v>
      </c>
      <c r="G736">
        <f>VLOOKUP(A736,'Socioeconomic factors'!B:E,2,FALSE)</f>
        <v>9.3</v>
      </c>
      <c r="H736">
        <f>VLOOKUP(A736,'Socioeconomic factors'!B:E,3,FALSE)</f>
        <v>15.5</v>
      </c>
      <c r="I736">
        <f>VLOOKUP(A736,'Socioeconomic factors'!B:E,4,FALSE)</f>
        <v>40761</v>
      </c>
      <c r="J736">
        <f>VLOOKUP(A736,'Health Indices'!D:G,3,FALSE)</f>
        <v>13.2</v>
      </c>
      <c r="K736">
        <f>VLOOKUP(A736,'Health Indices'!D:G,4,FALSE)</f>
        <v>33.3</v>
      </c>
      <c r="L736">
        <f t="shared" si="1"/>
        <v>0.4256727995</v>
      </c>
      <c r="M736">
        <f t="shared" si="2"/>
        <v>0.1418909332</v>
      </c>
      <c r="N736">
        <f t="shared" si="3"/>
        <v>0.09459395545</v>
      </c>
    </row>
    <row r="737" ht="15.75" hidden="1" customHeight="1">
      <c r="A737" s="5" t="s">
        <v>3450</v>
      </c>
      <c r="B737" s="6">
        <v>32531.0</v>
      </c>
      <c r="C737" s="5">
        <v>19.0</v>
      </c>
      <c r="D737" s="5">
        <v>28.0</v>
      </c>
      <c r="E737" s="5">
        <v>6.0</v>
      </c>
      <c r="F737" s="5">
        <v>2.0</v>
      </c>
      <c r="G737">
        <f>VLOOKUP(A737,'Socioeconomic factors'!B:E,2,FALSE)</f>
        <v>10.1</v>
      </c>
      <c r="H737">
        <f>VLOOKUP(A737,'Socioeconomic factors'!B:E,3,FALSE)</f>
        <v>15.3</v>
      </c>
      <c r="I737">
        <f>VLOOKUP(A737,'Socioeconomic factors'!B:E,4,FALSE)</f>
        <v>45306</v>
      </c>
      <c r="J737">
        <f>VLOOKUP(A737,'Health Indices'!D:G,3,FALSE)</f>
        <v>11.2</v>
      </c>
      <c r="K737">
        <f>VLOOKUP(A737,'Health Indices'!D:G,4,FALSE)</f>
        <v>34.3</v>
      </c>
      <c r="L737">
        <f t="shared" si="1"/>
        <v>0.5840582829</v>
      </c>
      <c r="M737">
        <f t="shared" si="2"/>
        <v>0.1844394577</v>
      </c>
      <c r="N737">
        <f t="shared" si="3"/>
        <v>0.06147981925</v>
      </c>
    </row>
    <row r="738" ht="15.75" hidden="1" customHeight="1">
      <c r="A738" s="5" t="s">
        <v>3452</v>
      </c>
      <c r="B738" s="6">
        <v>27985.0</v>
      </c>
      <c r="C738" s="5">
        <v>11.0</v>
      </c>
      <c r="D738" s="5">
        <v>10.0</v>
      </c>
      <c r="E738" s="5">
        <v>2.0</v>
      </c>
      <c r="F738" s="5">
        <v>1.0</v>
      </c>
      <c r="G738">
        <f>VLOOKUP(A738,'Socioeconomic factors'!B:E,2,FALSE)</f>
        <v>11.8</v>
      </c>
      <c r="H738">
        <f>VLOOKUP(A738,'Socioeconomic factors'!B:E,3,FALSE)</f>
        <v>16.5</v>
      </c>
      <c r="I738">
        <f>VLOOKUP(A738,'Socioeconomic factors'!B:E,4,FALSE)</f>
        <v>44758</v>
      </c>
      <c r="J738">
        <f>VLOOKUP(A738,'Health Indices'!D:G,3,FALSE)</f>
        <v>10.6</v>
      </c>
      <c r="K738">
        <f>VLOOKUP(A738,'Health Indices'!D:G,4,FALSE)</f>
        <v>29.5</v>
      </c>
      <c r="L738">
        <f t="shared" si="1"/>
        <v>0.3930677148</v>
      </c>
      <c r="M738">
        <f t="shared" si="2"/>
        <v>0.07146685724</v>
      </c>
      <c r="N738">
        <f t="shared" si="3"/>
        <v>0.03573342862</v>
      </c>
    </row>
    <row r="739" ht="15.75" hidden="1" customHeight="1">
      <c r="A739" s="5" t="s">
        <v>3454</v>
      </c>
      <c r="B739" s="6">
        <v>147346.0</v>
      </c>
      <c r="C739" s="5">
        <v>125.0</v>
      </c>
      <c r="D739" s="5">
        <v>105.0</v>
      </c>
      <c r="E739" s="5">
        <v>13.0</v>
      </c>
      <c r="F739" s="5">
        <v>7.0</v>
      </c>
      <c r="G739">
        <f>VLOOKUP(A739,'Socioeconomic factors'!B:E,2,FALSE)</f>
        <v>7.1</v>
      </c>
      <c r="H739">
        <f>VLOOKUP(A739,'Socioeconomic factors'!B:E,3,FALSE)</f>
        <v>10.9</v>
      </c>
      <c r="I739">
        <f>VLOOKUP(A739,'Socioeconomic factors'!B:E,4,FALSE)</f>
        <v>60644</v>
      </c>
      <c r="J739">
        <f>VLOOKUP(A739,'Health Indices'!D:G,3,FALSE)</f>
        <v>10.5</v>
      </c>
      <c r="K739">
        <f>VLOOKUP(A739,'Health Indices'!D:G,4,FALSE)</f>
        <v>28.6</v>
      </c>
      <c r="L739">
        <f t="shared" si="1"/>
        <v>0.8483433551</v>
      </c>
      <c r="M739">
        <f t="shared" si="2"/>
        <v>0.08822770893</v>
      </c>
      <c r="N739">
        <f t="shared" si="3"/>
        <v>0.04750722789</v>
      </c>
    </row>
    <row r="740" ht="15.75" hidden="1" customHeight="1">
      <c r="A740" s="5" t="s">
        <v>3456</v>
      </c>
      <c r="B740" s="6">
        <v>38021.0</v>
      </c>
      <c r="C740" s="5">
        <v>25.0</v>
      </c>
      <c r="D740" s="5">
        <v>34.0</v>
      </c>
      <c r="E740" s="5">
        <v>4.0</v>
      </c>
      <c r="F740" s="5">
        <v>3.0</v>
      </c>
      <c r="G740">
        <f>VLOOKUP(A740,'Socioeconomic factors'!B:E,2,FALSE)</f>
        <v>6.6</v>
      </c>
      <c r="H740">
        <f>VLOOKUP(A740,'Socioeconomic factors'!B:E,3,FALSE)</f>
        <v>14.9</v>
      </c>
      <c r="I740">
        <f>VLOOKUP(A740,'Socioeconomic factors'!B:E,4,FALSE)</f>
        <v>42997</v>
      </c>
      <c r="J740">
        <f>VLOOKUP(A740,'Health Indices'!D:G,3,FALSE)</f>
        <v>10.4</v>
      </c>
      <c r="K740">
        <f>VLOOKUP(A740,'Health Indices'!D:G,4,FALSE)</f>
        <v>31.9</v>
      </c>
      <c r="L740">
        <f t="shared" si="1"/>
        <v>0.6575313642</v>
      </c>
      <c r="M740">
        <f t="shared" si="2"/>
        <v>0.1052050183</v>
      </c>
      <c r="N740">
        <f t="shared" si="3"/>
        <v>0.07890376371</v>
      </c>
    </row>
    <row r="741" ht="15.75" hidden="1" customHeight="1">
      <c r="A741" s="5" t="s">
        <v>3458</v>
      </c>
      <c r="B741" s="6">
        <v>78619.0</v>
      </c>
      <c r="C741" s="5">
        <v>54.0</v>
      </c>
      <c r="D741" s="5">
        <v>64.0</v>
      </c>
      <c r="E741" s="5">
        <v>15.0</v>
      </c>
      <c r="F741" s="5">
        <v>7.0</v>
      </c>
      <c r="G741">
        <f>VLOOKUP(A741,'Socioeconomic factors'!B:E,2,FALSE)</f>
        <v>7.7</v>
      </c>
      <c r="H741">
        <f>VLOOKUP(A741,'Socioeconomic factors'!B:E,3,FALSE)</f>
        <v>12.4</v>
      </c>
      <c r="I741">
        <f>VLOOKUP(A741,'Socioeconomic factors'!B:E,4,FALSE)</f>
        <v>52706</v>
      </c>
      <c r="J741">
        <f>VLOOKUP(A741,'Health Indices'!D:G,3,FALSE)</f>
        <v>10.2</v>
      </c>
      <c r="K741">
        <f>VLOOKUP(A741,'Health Indices'!D:G,4,FALSE)</f>
        <v>34.2</v>
      </c>
      <c r="L741">
        <f t="shared" si="1"/>
        <v>0.6868568667</v>
      </c>
      <c r="M741">
        <f t="shared" si="2"/>
        <v>0.1907935741</v>
      </c>
      <c r="N741">
        <f t="shared" si="3"/>
        <v>0.08903700123</v>
      </c>
    </row>
    <row r="742" ht="15.75" hidden="1" customHeight="1">
      <c r="A742" s="5" t="s">
        <v>9261</v>
      </c>
      <c r="B742" s="6">
        <v>38450.0</v>
      </c>
      <c r="C742" s="5">
        <v>8.0</v>
      </c>
      <c r="D742" s="5">
        <v>26.0</v>
      </c>
      <c r="E742" s="5">
        <v>8.0</v>
      </c>
      <c r="F742" s="5">
        <v>1.0</v>
      </c>
      <c r="G742">
        <f>VLOOKUP(A742,'Socioeconomic factors'!B:E,2,FALSE)</f>
        <v>7.1</v>
      </c>
      <c r="H742">
        <f>VLOOKUP(A742,'Socioeconomic factors'!B:E,3,FALSE)</f>
        <v>15.3</v>
      </c>
      <c r="I742">
        <f>VLOOKUP(A742,'Socioeconomic factors'!B:E,4,FALSE)</f>
        <v>49112</v>
      </c>
      <c r="J742">
        <f>VLOOKUP(A742,'Health Indices'!D:G,3,FALSE)</f>
        <v>10.7</v>
      </c>
      <c r="K742">
        <f>VLOOKUP(A742,'Health Indices'!D:G,4,FALSE)</f>
        <v>34</v>
      </c>
      <c r="L742">
        <f t="shared" si="1"/>
        <v>0.2080624187</v>
      </c>
      <c r="M742">
        <f t="shared" si="2"/>
        <v>0.2080624187</v>
      </c>
      <c r="N742">
        <f t="shared" si="3"/>
        <v>0.02600780234</v>
      </c>
    </row>
    <row r="743" ht="15.75" hidden="1" customHeight="1">
      <c r="A743" s="5" t="s">
        <v>3463</v>
      </c>
      <c r="B743" s="6">
        <v>490572.0</v>
      </c>
      <c r="C743" s="5">
        <v>405.0</v>
      </c>
      <c r="D743" s="5">
        <v>298.0</v>
      </c>
      <c r="E743" s="5">
        <v>81.0</v>
      </c>
      <c r="F743" s="5">
        <v>32.0</v>
      </c>
      <c r="G743">
        <f>VLOOKUP(A743,'Socioeconomic factors'!B:E,2,FALSE)</f>
        <v>11.2</v>
      </c>
      <c r="H743">
        <f>VLOOKUP(A743,'Socioeconomic factors'!B:E,3,FALSE)</f>
        <v>18.2</v>
      </c>
      <c r="I743">
        <f>VLOOKUP(A743,'Socioeconomic factors'!B:E,4,FALSE)</f>
        <v>49617</v>
      </c>
      <c r="J743">
        <f>VLOOKUP(A743,'Health Indices'!D:G,3,FALSE)</f>
        <v>10.4</v>
      </c>
      <c r="K743">
        <f>VLOOKUP(A743,'Health Indices'!D:G,4,FALSE)</f>
        <v>33</v>
      </c>
      <c r="L743">
        <f t="shared" si="1"/>
        <v>0.8255668893</v>
      </c>
      <c r="M743">
        <f t="shared" si="2"/>
        <v>0.1651133779</v>
      </c>
      <c r="N743">
        <f t="shared" si="3"/>
        <v>0.06522997644</v>
      </c>
    </row>
    <row r="744" ht="15.75" hidden="1" customHeight="1">
      <c r="A744" s="5" t="s">
        <v>9264</v>
      </c>
      <c r="B744" s="6">
        <v>111665.0</v>
      </c>
      <c r="C744" s="5">
        <v>70.0</v>
      </c>
      <c r="D744" s="5">
        <v>89.0</v>
      </c>
      <c r="E744" s="5">
        <v>19.0</v>
      </c>
      <c r="F744" s="5">
        <v>9.0</v>
      </c>
      <c r="G744">
        <f>VLOOKUP(A744,'Socioeconomic factors'!B:E,2,FALSE)</f>
        <v>11</v>
      </c>
      <c r="H744">
        <f>VLOOKUP(A744,'Socioeconomic factors'!B:E,3,FALSE)</f>
        <v>17.7</v>
      </c>
      <c r="I744">
        <f>VLOOKUP(A744,'Socioeconomic factors'!B:E,4,FALSE)</f>
        <v>47117</v>
      </c>
      <c r="J744">
        <f>VLOOKUP(A744,'Health Indices'!D:G,3,FALSE)</f>
        <v>10</v>
      </c>
      <c r="K744">
        <f>VLOOKUP(A744,'Health Indices'!D:G,4,FALSE)</f>
        <v>36.2</v>
      </c>
      <c r="L744">
        <f t="shared" si="1"/>
        <v>0.626875028</v>
      </c>
      <c r="M744">
        <f t="shared" si="2"/>
        <v>0.1701517933</v>
      </c>
      <c r="N744">
        <f t="shared" si="3"/>
        <v>0.08059821788</v>
      </c>
    </row>
    <row r="745" ht="15.75" hidden="1" customHeight="1">
      <c r="A745" s="5" t="s">
        <v>3468</v>
      </c>
      <c r="B745" s="6">
        <v>45611.0</v>
      </c>
      <c r="C745" s="5">
        <v>22.0</v>
      </c>
      <c r="D745" s="5">
        <v>18.0</v>
      </c>
      <c r="E745" s="5">
        <v>9.0</v>
      </c>
      <c r="F745" s="5">
        <v>7.0</v>
      </c>
      <c r="G745">
        <f>VLOOKUP(A745,'Socioeconomic factors'!B:E,2,FALSE)</f>
        <v>8.3</v>
      </c>
      <c r="H745">
        <f>VLOOKUP(A745,'Socioeconomic factors'!B:E,3,FALSE)</f>
        <v>14</v>
      </c>
      <c r="I745">
        <f>VLOOKUP(A745,'Socioeconomic factors'!B:E,4,FALSE)</f>
        <v>44553</v>
      </c>
      <c r="J745">
        <f>VLOOKUP(A745,'Health Indices'!D:G,3,FALSE)</f>
        <v>12.2</v>
      </c>
      <c r="K745">
        <f>VLOOKUP(A745,'Health Indices'!D:G,4,FALSE)</f>
        <v>35.3</v>
      </c>
      <c r="L745">
        <f t="shared" si="1"/>
        <v>0.4823397865</v>
      </c>
      <c r="M745">
        <f t="shared" si="2"/>
        <v>0.1973208217</v>
      </c>
      <c r="N745">
        <f t="shared" si="3"/>
        <v>0.1534717502</v>
      </c>
    </row>
    <row r="746" ht="15.75" hidden="1" customHeight="1">
      <c r="A746" s="5" t="s">
        <v>3470</v>
      </c>
      <c r="B746" s="6">
        <v>129886.0</v>
      </c>
      <c r="C746" s="5">
        <v>77.0</v>
      </c>
      <c r="D746" s="5">
        <v>86.0</v>
      </c>
      <c r="E746" s="5">
        <v>20.0</v>
      </c>
      <c r="F746" s="5">
        <v>11.0</v>
      </c>
      <c r="G746">
        <f>VLOOKUP(A746,'Socioeconomic factors'!B:E,2,FALSE)</f>
        <v>10.3</v>
      </c>
      <c r="H746">
        <f>VLOOKUP(A746,'Socioeconomic factors'!B:E,3,FALSE)</f>
        <v>17.6</v>
      </c>
      <c r="I746">
        <f>VLOOKUP(A746,'Socioeconomic factors'!B:E,4,FALSE)</f>
        <v>43440</v>
      </c>
      <c r="J746">
        <f>VLOOKUP(A746,'Health Indices'!D:G,3,FALSE)</f>
        <v>10.5</v>
      </c>
      <c r="K746">
        <f>VLOOKUP(A746,'Health Indices'!D:G,4,FALSE)</f>
        <v>35.6</v>
      </c>
      <c r="L746">
        <f t="shared" si="1"/>
        <v>0.5928275565</v>
      </c>
      <c r="M746">
        <f t="shared" si="2"/>
        <v>0.1539811835</v>
      </c>
      <c r="N746">
        <f t="shared" si="3"/>
        <v>0.08468965092</v>
      </c>
    </row>
    <row r="747" ht="15.75" hidden="1" customHeight="1">
      <c r="A747" s="5" t="s">
        <v>3472</v>
      </c>
      <c r="B747" s="6">
        <v>934212.0</v>
      </c>
      <c r="C747" s="5">
        <v>832.0</v>
      </c>
      <c r="D747" s="5">
        <v>689.0</v>
      </c>
      <c r="E747" s="5">
        <v>163.0</v>
      </c>
      <c r="F747" s="5">
        <v>86.0</v>
      </c>
      <c r="G747">
        <f>VLOOKUP(A747,'Socioeconomic factors'!B:E,2,FALSE)</f>
        <v>11.2</v>
      </c>
      <c r="H747">
        <f>VLOOKUP(A747,'Socioeconomic factors'!B:E,3,FALSE)</f>
        <v>21</v>
      </c>
      <c r="I747">
        <f>VLOOKUP(A747,'Socioeconomic factors'!B:E,4,FALSE)</f>
        <v>42378</v>
      </c>
      <c r="J747">
        <f>VLOOKUP(A747,'Health Indices'!D:G,3,FALSE)</f>
        <v>10.2</v>
      </c>
      <c r="K747">
        <f>VLOOKUP(A747,'Health Indices'!D:G,4,FALSE)</f>
        <v>32.5</v>
      </c>
      <c r="L747">
        <f t="shared" si="1"/>
        <v>0.8905901444</v>
      </c>
      <c r="M747">
        <f t="shared" si="2"/>
        <v>0.174478598</v>
      </c>
      <c r="N747">
        <f t="shared" si="3"/>
        <v>0.09205619281</v>
      </c>
    </row>
    <row r="748" ht="15.75" hidden="1" customHeight="1">
      <c r="A748" s="5" t="s">
        <v>3474</v>
      </c>
      <c r="B748" s="6">
        <v>46938.0</v>
      </c>
      <c r="C748" s="5">
        <v>43.0</v>
      </c>
      <c r="D748" s="5">
        <v>29.0</v>
      </c>
      <c r="E748" s="5">
        <v>9.0</v>
      </c>
      <c r="F748" s="5">
        <v>2.0</v>
      </c>
      <c r="G748">
        <f>VLOOKUP(A748,'Socioeconomic factors'!B:E,2,FALSE)</f>
        <v>9.8</v>
      </c>
      <c r="H748">
        <f>VLOOKUP(A748,'Socioeconomic factors'!B:E,3,FALSE)</f>
        <v>13.3</v>
      </c>
      <c r="I748">
        <f>VLOOKUP(A748,'Socioeconomic factors'!B:E,4,FALSE)</f>
        <v>47219</v>
      </c>
      <c r="J748">
        <f>VLOOKUP(A748,'Health Indices'!D:G,3,FALSE)</f>
        <v>10.2</v>
      </c>
      <c r="K748">
        <f>VLOOKUP(A748,'Health Indices'!D:G,4,FALSE)</f>
        <v>31.2</v>
      </c>
      <c r="L748">
        <f t="shared" si="1"/>
        <v>0.9161020921</v>
      </c>
      <c r="M748">
        <f t="shared" si="2"/>
        <v>0.1917422984</v>
      </c>
      <c r="N748">
        <f t="shared" si="3"/>
        <v>0.04260939963</v>
      </c>
    </row>
    <row r="749" ht="15.75" hidden="1" customHeight="1">
      <c r="A749" s="5" t="s">
        <v>3476</v>
      </c>
      <c r="B749" s="6">
        <v>10196.0</v>
      </c>
      <c r="C749" s="5">
        <v>9.0</v>
      </c>
      <c r="D749" s="5">
        <v>9.0</v>
      </c>
      <c r="E749" s="5">
        <v>3.0</v>
      </c>
      <c r="F749" s="5">
        <v>0.0</v>
      </c>
      <c r="G749">
        <f>VLOOKUP(A749,'Socioeconomic factors'!B:E,2,FALSE)</f>
        <v>7.1</v>
      </c>
      <c r="H749">
        <f>VLOOKUP(A749,'Socioeconomic factors'!B:E,3,FALSE)</f>
        <v>13.9</v>
      </c>
      <c r="I749">
        <f>VLOOKUP(A749,'Socioeconomic factors'!B:E,4,FALSE)</f>
        <v>45113</v>
      </c>
      <c r="J749">
        <f>VLOOKUP(A749,'Health Indices'!D:G,3,FALSE)</f>
        <v>12.6</v>
      </c>
      <c r="K749">
        <f>VLOOKUP(A749,'Health Indices'!D:G,4,FALSE)</f>
        <v>37.2</v>
      </c>
      <c r="L749">
        <f t="shared" si="1"/>
        <v>0.8826990977</v>
      </c>
      <c r="M749">
        <f t="shared" si="2"/>
        <v>0.2942330326</v>
      </c>
      <c r="N749">
        <f t="shared" si="3"/>
        <v>0</v>
      </c>
    </row>
    <row r="750" ht="15.75" hidden="1" customHeight="1">
      <c r="A750" s="5" t="s">
        <v>3478</v>
      </c>
      <c r="B750" s="6">
        <v>36031.0</v>
      </c>
      <c r="C750" s="5">
        <v>22.0</v>
      </c>
      <c r="D750" s="5">
        <v>19.0</v>
      </c>
      <c r="E750" s="5">
        <v>11.0</v>
      </c>
      <c r="F750" s="5">
        <v>1.0</v>
      </c>
      <c r="G750">
        <f>VLOOKUP(A750,'Socioeconomic factors'!B:E,2,FALSE)</f>
        <v>12</v>
      </c>
      <c r="H750">
        <f>VLOOKUP(A750,'Socioeconomic factors'!B:E,3,FALSE)</f>
        <v>16.7</v>
      </c>
      <c r="I750">
        <f>VLOOKUP(A750,'Socioeconomic factors'!B:E,4,FALSE)</f>
        <v>43862</v>
      </c>
      <c r="J750">
        <f>VLOOKUP(A750,'Health Indices'!D:G,3,FALSE)</f>
        <v>10.5</v>
      </c>
      <c r="K750">
        <f>VLOOKUP(A750,'Health Indices'!D:G,4,FALSE)</f>
        <v>33</v>
      </c>
      <c r="L750">
        <f t="shared" si="1"/>
        <v>0.6105853293</v>
      </c>
      <c r="M750">
        <f t="shared" si="2"/>
        <v>0.3052926646</v>
      </c>
      <c r="N750">
        <f t="shared" si="3"/>
        <v>0.0277538786</v>
      </c>
    </row>
    <row r="751" ht="15.75" hidden="1" customHeight="1">
      <c r="A751" s="5" t="s">
        <v>3480</v>
      </c>
      <c r="B751" s="6">
        <v>143462.0</v>
      </c>
      <c r="C751" s="5">
        <v>111.0</v>
      </c>
      <c r="D751" s="5">
        <v>122.0</v>
      </c>
      <c r="E751" s="5">
        <v>20.0</v>
      </c>
      <c r="F751" s="5">
        <v>12.0</v>
      </c>
      <c r="G751">
        <f>VLOOKUP(A751,'Socioeconomic factors'!B:E,2,FALSE)</f>
        <v>7.5</v>
      </c>
      <c r="H751">
        <f>VLOOKUP(A751,'Socioeconomic factors'!B:E,3,FALSE)</f>
        <v>24.9</v>
      </c>
      <c r="I751">
        <f>VLOOKUP(A751,'Socioeconomic factors'!B:E,4,FALSE)</f>
        <v>41857</v>
      </c>
      <c r="J751">
        <f>VLOOKUP(A751,'Health Indices'!D:G,3,FALSE)</f>
        <v>7.9</v>
      </c>
      <c r="K751">
        <f>VLOOKUP(A751,'Health Indices'!D:G,4,FALSE)</f>
        <v>23.1</v>
      </c>
      <c r="L751">
        <f t="shared" si="1"/>
        <v>0.7737240524</v>
      </c>
      <c r="M751">
        <f t="shared" si="2"/>
        <v>0.1394097392</v>
      </c>
      <c r="N751">
        <f t="shared" si="3"/>
        <v>0.0836458435</v>
      </c>
    </row>
    <row r="752" ht="15.75" hidden="1" customHeight="1">
      <c r="A752" s="5" t="s">
        <v>3482</v>
      </c>
      <c r="B752" s="6">
        <v>38043.0</v>
      </c>
      <c r="C752" s="5">
        <v>27.0</v>
      </c>
      <c r="D752" s="5">
        <v>20.0</v>
      </c>
      <c r="E752" s="5">
        <v>8.0</v>
      </c>
      <c r="F752" s="5">
        <v>1.0</v>
      </c>
      <c r="G752">
        <f>VLOOKUP(A752,'Socioeconomic factors'!B:E,2,FALSE)</f>
        <v>8.9</v>
      </c>
      <c r="H752">
        <f>VLOOKUP(A752,'Socioeconomic factors'!B:E,3,FALSE)</f>
        <v>15.1</v>
      </c>
      <c r="I752">
        <f>VLOOKUP(A752,'Socioeconomic factors'!B:E,4,FALSE)</f>
        <v>46286</v>
      </c>
      <c r="J752">
        <f>VLOOKUP(A752,'Health Indices'!D:G,3,FALSE)</f>
        <v>10.2</v>
      </c>
      <c r="K752">
        <f>VLOOKUP(A752,'Health Indices'!D:G,4,FALSE)</f>
        <v>28.9</v>
      </c>
      <c r="L752">
        <f t="shared" si="1"/>
        <v>0.7097232079</v>
      </c>
      <c r="M752">
        <f t="shared" si="2"/>
        <v>0.2102883579</v>
      </c>
      <c r="N752">
        <f t="shared" si="3"/>
        <v>0.02628604474</v>
      </c>
    </row>
    <row r="753" ht="15.75" hidden="1" customHeight="1">
      <c r="A753" s="5" t="s">
        <v>3484</v>
      </c>
      <c r="B753" s="6">
        <v>69596.0</v>
      </c>
      <c r="C753" s="5">
        <v>38.0</v>
      </c>
      <c r="D753" s="5">
        <v>31.0</v>
      </c>
      <c r="E753" s="5">
        <v>7.0</v>
      </c>
      <c r="F753" s="5">
        <v>3.0</v>
      </c>
      <c r="G753">
        <f>VLOOKUP(A753,'Socioeconomic factors'!B:E,2,FALSE)</f>
        <v>8</v>
      </c>
      <c r="H753">
        <f>VLOOKUP(A753,'Socioeconomic factors'!B:E,3,FALSE)</f>
        <v>11.9</v>
      </c>
      <c r="I753">
        <f>VLOOKUP(A753,'Socioeconomic factors'!B:E,4,FALSE)</f>
        <v>54986</v>
      </c>
      <c r="J753">
        <f>VLOOKUP(A753,'Health Indices'!D:G,3,FALSE)</f>
        <v>11.7</v>
      </c>
      <c r="K753">
        <f>VLOOKUP(A753,'Health Indices'!D:G,4,FALSE)</f>
        <v>32.4</v>
      </c>
      <c r="L753">
        <f t="shared" si="1"/>
        <v>0.5460083913</v>
      </c>
      <c r="M753">
        <f t="shared" si="2"/>
        <v>0.1005804931</v>
      </c>
      <c r="N753">
        <f t="shared" si="3"/>
        <v>0.04310592563</v>
      </c>
    </row>
    <row r="754" ht="15.75" hidden="1" customHeight="1">
      <c r="A754" s="5" t="s">
        <v>3486</v>
      </c>
      <c r="B754" s="6">
        <v>14086.0</v>
      </c>
      <c r="C754" s="5">
        <v>10.0</v>
      </c>
      <c r="D754" s="5">
        <v>11.0</v>
      </c>
      <c r="E754" s="5">
        <v>3.0</v>
      </c>
      <c r="F754" s="5">
        <v>2.0</v>
      </c>
      <c r="G754">
        <f>VLOOKUP(A754,'Socioeconomic factors'!B:E,2,FALSE)</f>
        <v>9.8</v>
      </c>
      <c r="H754">
        <f>VLOOKUP(A754,'Socioeconomic factors'!B:E,3,FALSE)</f>
        <v>11.9</v>
      </c>
      <c r="I754">
        <f>VLOOKUP(A754,'Socioeconomic factors'!B:E,4,FALSE)</f>
        <v>49769</v>
      </c>
      <c r="J754">
        <f>VLOOKUP(A754,'Health Indices'!D:G,3,FALSE)</f>
        <v>10.7</v>
      </c>
      <c r="K754">
        <f>VLOOKUP(A754,'Health Indices'!D:G,4,FALSE)</f>
        <v>34.6</v>
      </c>
      <c r="L754">
        <f t="shared" si="1"/>
        <v>0.709924748</v>
      </c>
      <c r="M754">
        <f t="shared" si="2"/>
        <v>0.2129774244</v>
      </c>
      <c r="N754">
        <f t="shared" si="3"/>
        <v>0.1419849496</v>
      </c>
    </row>
    <row r="755" ht="15.75" hidden="1" customHeight="1">
      <c r="A755" s="5" t="s">
        <v>3488</v>
      </c>
      <c r="B755" s="6">
        <v>47610.0</v>
      </c>
      <c r="C755" s="5">
        <v>26.0</v>
      </c>
      <c r="D755" s="5">
        <v>24.0</v>
      </c>
      <c r="E755" s="5">
        <v>9.0</v>
      </c>
      <c r="F755" s="5">
        <v>1.0</v>
      </c>
      <c r="G755">
        <f>VLOOKUP(A755,'Socioeconomic factors'!B:E,2,FALSE)</f>
        <v>10</v>
      </c>
      <c r="H755">
        <f>VLOOKUP(A755,'Socioeconomic factors'!B:E,3,FALSE)</f>
        <v>12.8</v>
      </c>
      <c r="I755">
        <f>VLOOKUP(A755,'Socioeconomic factors'!B:E,4,FALSE)</f>
        <v>49102</v>
      </c>
      <c r="J755">
        <f>VLOOKUP(A755,'Health Indices'!D:G,3,FALSE)</f>
        <v>10.3</v>
      </c>
      <c r="K755">
        <f>VLOOKUP(A755,'Health Indices'!D:G,4,FALSE)</f>
        <v>33.6</v>
      </c>
      <c r="L755">
        <f t="shared" si="1"/>
        <v>0.5461037597</v>
      </c>
      <c r="M755">
        <f t="shared" si="2"/>
        <v>0.1890359168</v>
      </c>
      <c r="N755">
        <f t="shared" si="3"/>
        <v>0.02100399076</v>
      </c>
    </row>
    <row r="756" ht="15.75" hidden="1" customHeight="1">
      <c r="A756" s="5" t="s">
        <v>3490</v>
      </c>
      <c r="B756" s="6">
        <v>6014.0</v>
      </c>
      <c r="C756" s="5">
        <v>2.0</v>
      </c>
      <c r="D756" s="5">
        <v>2.0</v>
      </c>
      <c r="E756" s="5">
        <v>1.0</v>
      </c>
      <c r="F756" s="5">
        <v>1.0</v>
      </c>
      <c r="G756">
        <f>VLOOKUP(A756,'Socioeconomic factors'!B:E,2,FALSE)</f>
        <v>9.2</v>
      </c>
      <c r="H756">
        <f>VLOOKUP(A756,'Socioeconomic factors'!B:E,3,FALSE)</f>
        <v>8.5</v>
      </c>
      <c r="I756">
        <f>VLOOKUP(A756,'Socioeconomic factors'!B:E,4,FALSE)</f>
        <v>47208</v>
      </c>
      <c r="J756">
        <f>VLOOKUP(A756,'Health Indices'!D:G,3,FALSE)</f>
        <v>9.7</v>
      </c>
      <c r="K756">
        <f>VLOOKUP(A756,'Health Indices'!D:G,4,FALSE)</f>
        <v>32.2</v>
      </c>
      <c r="L756">
        <f t="shared" si="1"/>
        <v>0.3325573661</v>
      </c>
      <c r="M756">
        <f t="shared" si="2"/>
        <v>0.1662786831</v>
      </c>
      <c r="N756">
        <f t="shared" si="3"/>
        <v>0.1662786831</v>
      </c>
    </row>
    <row r="757" ht="15.75" hidden="1" customHeight="1">
      <c r="A757" s="5" t="s">
        <v>3492</v>
      </c>
      <c r="B757" s="6">
        <v>19645.0</v>
      </c>
      <c r="C757" s="5">
        <v>14.0</v>
      </c>
      <c r="D757" s="5">
        <v>14.0</v>
      </c>
      <c r="E757" s="5">
        <v>4.0</v>
      </c>
      <c r="F757" s="5">
        <v>0.0</v>
      </c>
      <c r="G757">
        <f>VLOOKUP(A757,'Socioeconomic factors'!B:E,2,FALSE)</f>
        <v>8.9</v>
      </c>
      <c r="H757">
        <f>VLOOKUP(A757,'Socioeconomic factors'!B:E,3,FALSE)</f>
        <v>18.4</v>
      </c>
      <c r="I757">
        <f>VLOOKUP(A757,'Socioeconomic factors'!B:E,4,FALSE)</f>
        <v>38556</v>
      </c>
      <c r="J757">
        <f>VLOOKUP(A757,'Health Indices'!D:G,3,FALSE)</f>
        <v>9.4</v>
      </c>
      <c r="K757">
        <f>VLOOKUP(A757,'Health Indices'!D:G,4,FALSE)</f>
        <v>35.4</v>
      </c>
      <c r="L757">
        <f t="shared" si="1"/>
        <v>0.7126495291</v>
      </c>
      <c r="M757">
        <f t="shared" si="2"/>
        <v>0.2036141512</v>
      </c>
      <c r="N757">
        <f t="shared" si="3"/>
        <v>0</v>
      </c>
    </row>
    <row r="758" ht="15.75" hidden="1" customHeight="1">
      <c r="A758" s="5" t="s">
        <v>3494</v>
      </c>
      <c r="B758" s="6">
        <v>21004.0</v>
      </c>
      <c r="C758" s="5">
        <v>7.0</v>
      </c>
      <c r="D758" s="5">
        <v>7.0</v>
      </c>
      <c r="E758" s="5">
        <v>2.0</v>
      </c>
      <c r="F758" s="5">
        <v>1.0</v>
      </c>
      <c r="G758">
        <f>VLOOKUP(A758,'Socioeconomic factors'!B:E,2,FALSE)</f>
        <v>8.6</v>
      </c>
      <c r="H758">
        <f>VLOOKUP(A758,'Socioeconomic factors'!B:E,3,FALSE)</f>
        <v>14.8</v>
      </c>
      <c r="I758">
        <f>VLOOKUP(A758,'Socioeconomic factors'!B:E,4,FALSE)</f>
        <v>44684</v>
      </c>
      <c r="J758">
        <f>VLOOKUP(A758,'Health Indices'!D:G,3,FALSE)</f>
        <v>11.4</v>
      </c>
      <c r="K758">
        <f>VLOOKUP(A758,'Health Indices'!D:G,4,FALSE)</f>
        <v>35.1</v>
      </c>
      <c r="L758">
        <f t="shared" si="1"/>
        <v>0.3332698534</v>
      </c>
      <c r="M758">
        <f t="shared" si="2"/>
        <v>0.0952199581</v>
      </c>
      <c r="N758">
        <f t="shared" si="3"/>
        <v>0.04760997905</v>
      </c>
    </row>
    <row r="759" ht="15.75" hidden="1" customHeight="1">
      <c r="A759" s="5" t="s">
        <v>3496</v>
      </c>
      <c r="B759" s="6">
        <v>17207.0</v>
      </c>
      <c r="C759" s="5">
        <v>5.0</v>
      </c>
      <c r="D759" s="5">
        <v>8.0</v>
      </c>
      <c r="E759" s="5">
        <v>2.0</v>
      </c>
      <c r="F759" s="5">
        <v>1.0</v>
      </c>
      <c r="G759">
        <f>VLOOKUP(A759,'Socioeconomic factors'!B:E,2,FALSE)</f>
        <v>7.5</v>
      </c>
      <c r="H759">
        <f>VLOOKUP(A759,'Socioeconomic factors'!B:E,3,FALSE)</f>
        <v>15.1</v>
      </c>
      <c r="I759">
        <f>VLOOKUP(A759,'Socioeconomic factors'!B:E,4,FALSE)</f>
        <v>43214</v>
      </c>
      <c r="J759">
        <f>VLOOKUP(A759,'Health Indices'!D:G,3,FALSE)</f>
        <v>10.3</v>
      </c>
      <c r="K759">
        <f>VLOOKUP(A759,'Health Indices'!D:G,4,FALSE)</f>
        <v>34</v>
      </c>
      <c r="L759">
        <f t="shared" si="1"/>
        <v>0.2905794154</v>
      </c>
      <c r="M759">
        <f t="shared" si="2"/>
        <v>0.1162317661</v>
      </c>
      <c r="N759">
        <f t="shared" si="3"/>
        <v>0.05811588307</v>
      </c>
    </row>
    <row r="760" ht="15.75" hidden="1" customHeight="1">
      <c r="A760" s="5" t="s">
        <v>3498</v>
      </c>
      <c r="B760" s="6">
        <v>19359.0</v>
      </c>
      <c r="C760" s="5">
        <v>14.0</v>
      </c>
      <c r="D760" s="5">
        <v>16.0</v>
      </c>
      <c r="E760" s="5">
        <v>4.0</v>
      </c>
      <c r="F760" s="5">
        <v>2.0</v>
      </c>
      <c r="G760">
        <f>VLOOKUP(A760,'Socioeconomic factors'!B:E,2,FALSE)</f>
        <v>6.7</v>
      </c>
      <c r="H760">
        <f>VLOOKUP(A760,'Socioeconomic factors'!B:E,3,FALSE)</f>
        <v>12.7</v>
      </c>
      <c r="I760">
        <f>VLOOKUP(A760,'Socioeconomic factors'!B:E,4,FALSE)</f>
        <v>47309</v>
      </c>
      <c r="J760">
        <f>VLOOKUP(A760,'Health Indices'!D:G,3,FALSE)</f>
        <v>10.5</v>
      </c>
      <c r="K760">
        <f>VLOOKUP(A760,'Health Indices'!D:G,4,FALSE)</f>
        <v>30</v>
      </c>
      <c r="L760">
        <f t="shared" si="1"/>
        <v>0.7231778501</v>
      </c>
      <c r="M760">
        <f t="shared" si="2"/>
        <v>0.2066222429</v>
      </c>
      <c r="N760">
        <f t="shared" si="3"/>
        <v>0.1033111214</v>
      </c>
    </row>
    <row r="761" ht="15.75" hidden="1" customHeight="1">
      <c r="A761" s="5" t="s">
        <v>3500</v>
      </c>
      <c r="B761" s="6">
        <v>12561.0</v>
      </c>
      <c r="C761" s="5">
        <v>5.0</v>
      </c>
      <c r="D761" s="5">
        <v>7.0</v>
      </c>
      <c r="E761" s="5">
        <v>3.0</v>
      </c>
      <c r="F761" s="5">
        <v>1.0</v>
      </c>
      <c r="G761">
        <f>VLOOKUP(A761,'Socioeconomic factors'!B:E,2,FALSE)</f>
        <v>6</v>
      </c>
      <c r="H761">
        <f>VLOOKUP(A761,'Socioeconomic factors'!B:E,3,FALSE)</f>
        <v>11.7</v>
      </c>
      <c r="I761">
        <f>VLOOKUP(A761,'Socioeconomic factors'!B:E,4,FALSE)</f>
        <v>43065</v>
      </c>
      <c r="J761">
        <f>VLOOKUP(A761,'Health Indices'!D:G,3,FALSE)</f>
        <v>10</v>
      </c>
      <c r="K761">
        <f>VLOOKUP(A761,'Health Indices'!D:G,4,FALSE)</f>
        <v>33.4</v>
      </c>
      <c r="L761">
        <f t="shared" si="1"/>
        <v>0.3980574795</v>
      </c>
      <c r="M761">
        <f t="shared" si="2"/>
        <v>0.2388344877</v>
      </c>
      <c r="N761">
        <f t="shared" si="3"/>
        <v>0.0796114959</v>
      </c>
    </row>
    <row r="762" ht="15.75" hidden="1" customHeight="1">
      <c r="A762" s="5" t="s">
        <v>3502</v>
      </c>
      <c r="B762" s="6">
        <v>167336.0</v>
      </c>
      <c r="C762" s="5">
        <v>111.0</v>
      </c>
      <c r="D762" s="5">
        <v>117.0</v>
      </c>
      <c r="E762" s="5">
        <v>12.0</v>
      </c>
      <c r="F762" s="5">
        <v>15.0</v>
      </c>
      <c r="G762">
        <f>VLOOKUP(A762,'Socioeconomic factors'!B:E,2,FALSE)</f>
        <v>8</v>
      </c>
      <c r="H762">
        <f>VLOOKUP(A762,'Socioeconomic factors'!B:E,3,FALSE)</f>
        <v>11.4</v>
      </c>
      <c r="I762">
        <f>VLOOKUP(A762,'Socioeconomic factors'!B:E,4,FALSE)</f>
        <v>62818</v>
      </c>
      <c r="J762">
        <f>VLOOKUP(A762,'Health Indices'!D:G,3,FALSE)</f>
        <v>8.9</v>
      </c>
      <c r="K762">
        <f>VLOOKUP(A762,'Health Indices'!D:G,4,FALSE)</f>
        <v>30.8</v>
      </c>
      <c r="L762">
        <f t="shared" si="1"/>
        <v>0.6633360425</v>
      </c>
      <c r="M762">
        <f t="shared" si="2"/>
        <v>0.07171200459</v>
      </c>
      <c r="N762">
        <f t="shared" si="3"/>
        <v>0.08964000574</v>
      </c>
    </row>
    <row r="763" ht="15.75" hidden="1" customHeight="1">
      <c r="A763" s="5" t="s">
        <v>3504</v>
      </c>
      <c r="B763" s="6">
        <v>25538.0</v>
      </c>
      <c r="C763" s="5">
        <v>10.0</v>
      </c>
      <c r="D763" s="5">
        <v>16.0</v>
      </c>
      <c r="E763" s="5">
        <v>3.0</v>
      </c>
      <c r="F763" s="5">
        <v>2.0</v>
      </c>
      <c r="G763">
        <f>VLOOKUP(A763,'Socioeconomic factors'!B:E,2,FALSE)</f>
        <v>5.8</v>
      </c>
      <c r="H763">
        <f>VLOOKUP(A763,'Socioeconomic factors'!B:E,3,FALSE)</f>
        <v>11.3</v>
      </c>
      <c r="I763">
        <f>VLOOKUP(A763,'Socioeconomic factors'!B:E,4,FALSE)</f>
        <v>59969</v>
      </c>
      <c r="J763">
        <f>VLOOKUP(A763,'Health Indices'!D:G,3,FALSE)</f>
        <v>10.4</v>
      </c>
      <c r="K763">
        <f>VLOOKUP(A763,'Health Indices'!D:G,4,FALSE)</f>
        <v>29.6</v>
      </c>
      <c r="L763">
        <f t="shared" si="1"/>
        <v>0.3915733417</v>
      </c>
      <c r="M763">
        <f t="shared" si="2"/>
        <v>0.1174720025</v>
      </c>
      <c r="N763">
        <f t="shared" si="3"/>
        <v>0.07831466834</v>
      </c>
    </row>
    <row r="764" ht="15.75" hidden="1" customHeight="1">
      <c r="A764" s="5" t="s">
        <v>3506</v>
      </c>
      <c r="B764" s="6">
        <v>12965.0</v>
      </c>
      <c r="C764" s="5">
        <v>9.0</v>
      </c>
      <c r="D764" s="5">
        <v>8.0</v>
      </c>
      <c r="E764" s="5">
        <v>2.0</v>
      </c>
      <c r="F764" s="5">
        <v>0.0</v>
      </c>
      <c r="G764">
        <f>VLOOKUP(A764,'Socioeconomic factors'!B:E,2,FALSE)</f>
        <v>8.8</v>
      </c>
      <c r="H764">
        <f>VLOOKUP(A764,'Socioeconomic factors'!B:E,3,FALSE)</f>
        <v>14.2</v>
      </c>
      <c r="I764">
        <f>VLOOKUP(A764,'Socioeconomic factors'!B:E,4,FALSE)</f>
        <v>42910</v>
      </c>
      <c r="J764">
        <f>VLOOKUP(A764,'Health Indices'!D:G,3,FALSE)</f>
        <v>9.6</v>
      </c>
      <c r="K764">
        <f>VLOOKUP(A764,'Health Indices'!D:G,4,FALSE)</f>
        <v>29.9</v>
      </c>
      <c r="L764">
        <f t="shared" si="1"/>
        <v>0.6941766294</v>
      </c>
      <c r="M764">
        <f t="shared" si="2"/>
        <v>0.1542614732</v>
      </c>
      <c r="N764">
        <f t="shared" si="3"/>
        <v>0</v>
      </c>
    </row>
    <row r="765" ht="15.75" hidden="1" customHeight="1">
      <c r="A765" s="5" t="s">
        <v>3508</v>
      </c>
      <c r="B765" s="6">
        <v>37745.0</v>
      </c>
      <c r="C765" s="5">
        <v>23.0</v>
      </c>
      <c r="D765" s="5">
        <v>15.0</v>
      </c>
      <c r="E765" s="5">
        <v>4.0</v>
      </c>
      <c r="F765" s="5">
        <v>0.0</v>
      </c>
      <c r="G765">
        <f>VLOOKUP(A765,'Socioeconomic factors'!B:E,2,FALSE)</f>
        <v>8.2</v>
      </c>
      <c r="H765">
        <f>VLOOKUP(A765,'Socioeconomic factors'!B:E,3,FALSE)</f>
        <v>9.5</v>
      </c>
      <c r="I765">
        <f>VLOOKUP(A765,'Socioeconomic factors'!B:E,4,FALSE)</f>
        <v>49914</v>
      </c>
      <c r="J765">
        <f>VLOOKUP(A765,'Health Indices'!D:G,3,FALSE)</f>
        <v>9.3</v>
      </c>
      <c r="K765">
        <f>VLOOKUP(A765,'Health Indices'!D:G,4,FALSE)</f>
        <v>31.8</v>
      </c>
      <c r="L765">
        <f t="shared" si="1"/>
        <v>0.6093522321</v>
      </c>
      <c r="M765">
        <f t="shared" si="2"/>
        <v>0.1059743012</v>
      </c>
      <c r="N765">
        <f t="shared" si="3"/>
        <v>0</v>
      </c>
    </row>
    <row r="766" ht="15.75" hidden="1" customHeight="1">
      <c r="A766" s="5" t="s">
        <v>3510</v>
      </c>
      <c r="B766" s="6">
        <v>25336.0</v>
      </c>
      <c r="C766" s="5">
        <v>8.0</v>
      </c>
      <c r="D766" s="5">
        <v>21.0</v>
      </c>
      <c r="E766" s="5">
        <v>4.0</v>
      </c>
      <c r="F766" s="5">
        <v>3.0</v>
      </c>
      <c r="G766">
        <f>VLOOKUP(A766,'Socioeconomic factors'!B:E,2,FALSE)</f>
        <v>8.2</v>
      </c>
      <c r="H766">
        <f>VLOOKUP(A766,'Socioeconomic factors'!B:E,3,FALSE)</f>
        <v>16.8</v>
      </c>
      <c r="I766">
        <f>VLOOKUP(A766,'Socioeconomic factors'!B:E,4,FALSE)</f>
        <v>41537</v>
      </c>
      <c r="J766">
        <f>VLOOKUP(A766,'Health Indices'!D:G,3,FALSE)</f>
        <v>10.7</v>
      </c>
      <c r="K766">
        <f>VLOOKUP(A766,'Health Indices'!D:G,4,FALSE)</f>
        <v>36.2</v>
      </c>
      <c r="L766">
        <f t="shared" si="1"/>
        <v>0.3157562362</v>
      </c>
      <c r="M766">
        <f t="shared" si="2"/>
        <v>0.1578781181</v>
      </c>
      <c r="N766">
        <f t="shared" si="3"/>
        <v>0.1184085886</v>
      </c>
    </row>
    <row r="767" ht="15.75" hidden="1" customHeight="1">
      <c r="A767" s="5" t="s">
        <v>3512</v>
      </c>
      <c r="B767" s="6">
        <v>28549.0</v>
      </c>
      <c r="C767" s="5">
        <v>15.0</v>
      </c>
      <c r="D767" s="5">
        <v>20.0</v>
      </c>
      <c r="E767" s="5">
        <v>8.0</v>
      </c>
      <c r="F767" s="5">
        <v>4.0</v>
      </c>
      <c r="G767">
        <f>VLOOKUP(A767,'Socioeconomic factors'!B:E,2,FALSE)</f>
        <v>7.5</v>
      </c>
      <c r="H767">
        <f>VLOOKUP(A767,'Socioeconomic factors'!B:E,3,FALSE)</f>
        <v>8.4</v>
      </c>
      <c r="I767">
        <f>VLOOKUP(A767,'Socioeconomic factors'!B:E,4,FALSE)</f>
        <v>50364</v>
      </c>
      <c r="J767">
        <f>VLOOKUP(A767,'Health Indices'!D:G,3,FALSE)</f>
        <v>11.2</v>
      </c>
      <c r="K767">
        <f>VLOOKUP(A767,'Health Indices'!D:G,4,FALSE)</f>
        <v>34.9</v>
      </c>
      <c r="L767">
        <f t="shared" si="1"/>
        <v>0.5254124488</v>
      </c>
      <c r="M767">
        <f t="shared" si="2"/>
        <v>0.2802199727</v>
      </c>
      <c r="N767">
        <f t="shared" si="3"/>
        <v>0.1401099863</v>
      </c>
    </row>
    <row r="768" ht="15.75" hidden="1" customHeight="1">
      <c r="A768" s="5" t="s">
        <v>3514</v>
      </c>
      <c r="B768" s="6">
        <v>16859.0</v>
      </c>
      <c r="C768" s="5">
        <v>10.0</v>
      </c>
      <c r="D768" s="5">
        <v>11.0</v>
      </c>
      <c r="E768" s="5">
        <v>2.0</v>
      </c>
      <c r="F768" s="5">
        <v>3.0</v>
      </c>
      <c r="G768">
        <f>VLOOKUP(A768,'Socioeconomic factors'!B:E,2,FALSE)</f>
        <v>8.8</v>
      </c>
      <c r="H768">
        <f>VLOOKUP(A768,'Socioeconomic factors'!B:E,3,FALSE)</f>
        <v>15.7</v>
      </c>
      <c r="I768">
        <f>VLOOKUP(A768,'Socioeconomic factors'!B:E,4,FALSE)</f>
        <v>46021</v>
      </c>
      <c r="J768">
        <f>VLOOKUP(A768,'Health Indices'!D:G,3,FALSE)</f>
        <v>12.6</v>
      </c>
      <c r="K768">
        <f>VLOOKUP(A768,'Health Indices'!D:G,4,FALSE)</f>
        <v>35.5</v>
      </c>
      <c r="L768">
        <f t="shared" si="1"/>
        <v>0.5931549914</v>
      </c>
      <c r="M768">
        <f t="shared" si="2"/>
        <v>0.1186309983</v>
      </c>
      <c r="N768">
        <f t="shared" si="3"/>
        <v>0.1779464974</v>
      </c>
    </row>
    <row r="769" ht="15.75" hidden="1" customHeight="1">
      <c r="A769" s="5" t="s">
        <v>3522</v>
      </c>
      <c r="B769" s="6">
        <v>267620.0</v>
      </c>
      <c r="C769" s="5">
        <v>211.0</v>
      </c>
      <c r="D769" s="5">
        <v>185.0</v>
      </c>
      <c r="E769" s="5">
        <v>46.0</v>
      </c>
      <c r="F769" s="5">
        <v>31.0</v>
      </c>
      <c r="G769">
        <f>VLOOKUP(A769,'Socioeconomic factors'!B:E,2,FALSE)</f>
        <v>10.2</v>
      </c>
      <c r="H769">
        <f>VLOOKUP(A769,'Socioeconomic factors'!B:E,3,FALSE)</f>
        <v>17.6</v>
      </c>
      <c r="I769">
        <f>VLOOKUP(A769,'Socioeconomic factors'!B:E,4,FALSE)</f>
        <v>45012</v>
      </c>
      <c r="J769">
        <f>VLOOKUP(A769,'Health Indices'!D:G,3,FALSE)</f>
        <v>9.4</v>
      </c>
      <c r="K769">
        <f>VLOOKUP(A769,'Health Indices'!D:G,4,FALSE)</f>
        <v>30.8</v>
      </c>
      <c r="L769">
        <f t="shared" si="1"/>
        <v>0.7884313579</v>
      </c>
      <c r="M769">
        <f t="shared" si="2"/>
        <v>0.1718855093</v>
      </c>
      <c r="N769">
        <f t="shared" si="3"/>
        <v>0.1158358867</v>
      </c>
    </row>
    <row r="770" ht="15.75" hidden="1" customHeight="1">
      <c r="A770" s="5" t="s">
        <v>3516</v>
      </c>
      <c r="B770" s="6">
        <v>23661.0</v>
      </c>
      <c r="C770" s="5">
        <v>19.0</v>
      </c>
      <c r="D770" s="5">
        <v>10.0</v>
      </c>
      <c r="E770" s="5">
        <v>4.0</v>
      </c>
      <c r="F770" s="5">
        <v>2.0</v>
      </c>
      <c r="G770">
        <f>VLOOKUP(A770,'Socioeconomic factors'!B:E,2,FALSE)</f>
        <v>12.7</v>
      </c>
      <c r="H770">
        <f>VLOOKUP(A770,'Socioeconomic factors'!B:E,3,FALSE)</f>
        <v>19.7</v>
      </c>
      <c r="I770">
        <f>VLOOKUP(A770,'Socioeconomic factors'!B:E,4,FALSE)</f>
        <v>43739</v>
      </c>
      <c r="J770">
        <f>VLOOKUP(A770,'Health Indices'!D:G,3,FALSE)</f>
        <v>11.6</v>
      </c>
      <c r="K770">
        <f>VLOOKUP(A770,'Health Indices'!D:G,4,FALSE)</f>
        <v>31.9</v>
      </c>
      <c r="L770">
        <f t="shared" si="1"/>
        <v>0.8030091712</v>
      </c>
      <c r="M770">
        <f t="shared" si="2"/>
        <v>0.1690545624</v>
      </c>
      <c r="N770">
        <f t="shared" si="3"/>
        <v>0.08452728118</v>
      </c>
    </row>
    <row r="771" ht="15.75" hidden="1" customHeight="1">
      <c r="A771" s="5" t="s">
        <v>3518</v>
      </c>
      <c r="B771" s="6">
        <v>44487.0</v>
      </c>
      <c r="C771" s="5">
        <v>23.0</v>
      </c>
      <c r="D771" s="5">
        <v>30.0</v>
      </c>
      <c r="E771" s="5">
        <v>7.0</v>
      </c>
      <c r="F771" s="5">
        <v>2.0</v>
      </c>
      <c r="G771">
        <f>VLOOKUP(A771,'Socioeconomic factors'!B:E,2,FALSE)</f>
        <v>9.1</v>
      </c>
      <c r="H771">
        <f>VLOOKUP(A771,'Socioeconomic factors'!B:E,3,FALSE)</f>
        <v>12.2</v>
      </c>
      <c r="I771">
        <f>VLOOKUP(A771,'Socioeconomic factors'!B:E,4,FALSE)</f>
        <v>52341</v>
      </c>
      <c r="J771">
        <f>VLOOKUP(A771,'Health Indices'!D:G,3,FALSE)</f>
        <v>10.1</v>
      </c>
      <c r="K771">
        <f>VLOOKUP(A771,'Health Indices'!D:G,4,FALSE)</f>
        <v>35.1</v>
      </c>
      <c r="L771">
        <f t="shared" si="1"/>
        <v>0.5170049677</v>
      </c>
      <c r="M771">
        <f t="shared" si="2"/>
        <v>0.157349338</v>
      </c>
      <c r="N771">
        <f t="shared" si="3"/>
        <v>0.04495695372</v>
      </c>
    </row>
    <row r="772" ht="15.75" hidden="1" customHeight="1">
      <c r="A772" s="5" t="s">
        <v>3520</v>
      </c>
      <c r="B772" s="6">
        <v>20818.0</v>
      </c>
      <c r="C772" s="5">
        <v>10.0</v>
      </c>
      <c r="D772" s="5">
        <v>4.0</v>
      </c>
      <c r="E772" s="5">
        <v>5.0</v>
      </c>
      <c r="F772" s="5">
        <v>1.0</v>
      </c>
      <c r="G772">
        <f>VLOOKUP(A772,'Socioeconomic factors'!B:E,2,FALSE)</f>
        <v>7.5</v>
      </c>
      <c r="H772">
        <f>VLOOKUP(A772,'Socioeconomic factors'!B:E,3,FALSE)</f>
        <v>11.8</v>
      </c>
      <c r="I772">
        <f>VLOOKUP(A772,'Socioeconomic factors'!B:E,4,FALSE)</f>
        <v>53073</v>
      </c>
      <c r="J772">
        <f>VLOOKUP(A772,'Health Indices'!D:G,3,FALSE)</f>
        <v>8.7</v>
      </c>
      <c r="K772">
        <f>VLOOKUP(A772,'Health Indices'!D:G,4,FALSE)</f>
        <v>31.2</v>
      </c>
      <c r="L772">
        <f t="shared" si="1"/>
        <v>0.4803535402</v>
      </c>
      <c r="M772">
        <f t="shared" si="2"/>
        <v>0.2401767701</v>
      </c>
      <c r="N772">
        <f t="shared" si="3"/>
        <v>0.04803535402</v>
      </c>
    </row>
    <row r="773" ht="15.75" hidden="1" customHeight="1">
      <c r="A773" s="5" t="s">
        <v>3524</v>
      </c>
      <c r="B773" s="6">
        <v>23011.0</v>
      </c>
      <c r="C773" s="5">
        <v>8.0</v>
      </c>
      <c r="D773" s="5">
        <v>12.0</v>
      </c>
      <c r="E773" s="5">
        <v>5.0</v>
      </c>
      <c r="F773" s="5">
        <v>0.0</v>
      </c>
      <c r="G773">
        <f>VLOOKUP(A773,'Socioeconomic factors'!B:E,2,FALSE)</f>
        <v>13.8</v>
      </c>
      <c r="H773">
        <f>VLOOKUP(A773,'Socioeconomic factors'!B:E,3,FALSE)</f>
        <v>18.2</v>
      </c>
      <c r="I773">
        <f>VLOOKUP(A773,'Socioeconomic factors'!B:E,4,FALSE)</f>
        <v>40357</v>
      </c>
      <c r="J773">
        <f>VLOOKUP(A773,'Health Indices'!D:G,3,FALSE)</f>
        <v>12.1</v>
      </c>
      <c r="K773">
        <f>VLOOKUP(A773,'Health Indices'!D:G,4,FALSE)</f>
        <v>35.8</v>
      </c>
      <c r="L773">
        <f t="shared" si="1"/>
        <v>0.3476598149</v>
      </c>
      <c r="M773">
        <f t="shared" si="2"/>
        <v>0.2172873843</v>
      </c>
      <c r="N773">
        <f t="shared" si="3"/>
        <v>0</v>
      </c>
    </row>
    <row r="774" ht="15.75" hidden="1" customHeight="1">
      <c r="A774" s="5" t="s">
        <v>3526</v>
      </c>
      <c r="B774" s="6">
        <v>34427.0</v>
      </c>
      <c r="C774" s="5">
        <v>21.0</v>
      </c>
      <c r="D774" s="5">
        <v>41.0</v>
      </c>
      <c r="E774" s="5">
        <v>7.0</v>
      </c>
      <c r="F774" s="5">
        <v>2.0</v>
      </c>
      <c r="G774">
        <f>VLOOKUP(A774,'Socioeconomic factors'!B:E,2,FALSE)</f>
        <v>8.7</v>
      </c>
      <c r="H774">
        <f>VLOOKUP(A774,'Socioeconomic factors'!B:E,3,FALSE)</f>
        <v>11.3</v>
      </c>
      <c r="I774">
        <f>VLOOKUP(A774,'Socioeconomic factors'!B:E,4,FALSE)</f>
        <v>48750</v>
      </c>
      <c r="J774">
        <f>VLOOKUP(A774,'Health Indices'!D:G,3,FALSE)</f>
        <v>9.1</v>
      </c>
      <c r="K774">
        <f>VLOOKUP(A774,'Health Indices'!D:G,4,FALSE)</f>
        <v>34.2</v>
      </c>
      <c r="L774">
        <f t="shared" si="1"/>
        <v>0.6099863479</v>
      </c>
      <c r="M774">
        <f t="shared" si="2"/>
        <v>0.2033287826</v>
      </c>
      <c r="N774">
        <f t="shared" si="3"/>
        <v>0.0580939379</v>
      </c>
    </row>
    <row r="775" ht="15.75" hidden="1" customHeight="1">
      <c r="A775" s="5" t="s">
        <v>3528</v>
      </c>
      <c r="B775" s="6">
        <v>21013.0</v>
      </c>
      <c r="C775" s="5">
        <v>11.0</v>
      </c>
      <c r="D775" s="5">
        <v>15.0</v>
      </c>
      <c r="E775" s="5">
        <v>3.0</v>
      </c>
      <c r="F775" s="5">
        <v>0.0</v>
      </c>
      <c r="G775">
        <f>VLOOKUP(A775,'Socioeconomic factors'!B:E,2,FALSE)</f>
        <v>8</v>
      </c>
      <c r="H775">
        <f>VLOOKUP(A775,'Socioeconomic factors'!B:E,3,FALSE)</f>
        <v>18.3</v>
      </c>
      <c r="I775">
        <f>VLOOKUP(A775,'Socioeconomic factors'!B:E,4,FALSE)</f>
        <v>45176</v>
      </c>
      <c r="J775">
        <f>VLOOKUP(A775,'Health Indices'!D:G,3,FALSE)</f>
        <v>11.8</v>
      </c>
      <c r="K775">
        <f>VLOOKUP(A775,'Health Indices'!D:G,4,FALSE)</f>
        <v>32.9</v>
      </c>
      <c r="L775">
        <f t="shared" si="1"/>
        <v>0.5234854614</v>
      </c>
      <c r="M775">
        <f t="shared" si="2"/>
        <v>0.1427687622</v>
      </c>
      <c r="N775">
        <f t="shared" si="3"/>
        <v>0</v>
      </c>
    </row>
    <row r="776" ht="15.75" hidden="1" customHeight="1">
      <c r="A776" s="5" t="s">
        <v>3530</v>
      </c>
      <c r="B776" s="6">
        <v>10470.0</v>
      </c>
      <c r="C776" s="5">
        <v>5.0</v>
      </c>
      <c r="D776" s="5">
        <v>6.0</v>
      </c>
      <c r="E776" s="5">
        <v>2.0</v>
      </c>
      <c r="F776" s="5">
        <v>0.0</v>
      </c>
      <c r="G776">
        <f>VLOOKUP(A776,'Socioeconomic factors'!B:E,2,FALSE)</f>
        <v>11.5</v>
      </c>
      <c r="H776">
        <f>VLOOKUP(A776,'Socioeconomic factors'!B:E,3,FALSE)</f>
        <v>20.2</v>
      </c>
      <c r="I776">
        <f>VLOOKUP(A776,'Socioeconomic factors'!B:E,4,FALSE)</f>
        <v>44447</v>
      </c>
      <c r="J776">
        <f>VLOOKUP(A776,'Health Indices'!D:G,3,FALSE)</f>
        <v>10.5</v>
      </c>
      <c r="K776">
        <f>VLOOKUP(A776,'Health Indices'!D:G,4,FALSE)</f>
        <v>29.2</v>
      </c>
      <c r="L776">
        <f t="shared" si="1"/>
        <v>0.4775549188</v>
      </c>
      <c r="M776">
        <f t="shared" si="2"/>
        <v>0.1910219675</v>
      </c>
      <c r="N776">
        <f t="shared" si="3"/>
        <v>0</v>
      </c>
    </row>
    <row r="777" ht="15.75" hidden="1" customHeight="1">
      <c r="A777" s="5" t="s">
        <v>3532</v>
      </c>
      <c r="B777" s="6">
        <v>183515.0</v>
      </c>
      <c r="C777" s="5">
        <v>137.0</v>
      </c>
      <c r="D777" s="5">
        <v>130.0</v>
      </c>
      <c r="E777" s="5">
        <v>22.0</v>
      </c>
      <c r="F777" s="5">
        <v>20.0</v>
      </c>
      <c r="G777">
        <f>VLOOKUP(A777,'Socioeconomic factors'!B:E,2,FALSE)</f>
        <v>7.5</v>
      </c>
      <c r="H777">
        <f>VLOOKUP(A777,'Socioeconomic factors'!B:E,3,FALSE)</f>
        <v>22.2</v>
      </c>
      <c r="I777">
        <f>VLOOKUP(A777,'Socioeconomic factors'!B:E,4,FALSE)</f>
        <v>44474</v>
      </c>
      <c r="J777">
        <f>VLOOKUP(A777,'Health Indices'!D:G,3,FALSE)</f>
        <v>7.6</v>
      </c>
      <c r="K777">
        <f>VLOOKUP(A777,'Health Indices'!D:G,4,FALSE)</f>
        <v>29.4</v>
      </c>
      <c r="L777">
        <f t="shared" si="1"/>
        <v>0.746532981</v>
      </c>
      <c r="M777">
        <f t="shared" si="2"/>
        <v>0.1198812086</v>
      </c>
      <c r="N777">
        <f t="shared" si="3"/>
        <v>0.1089829169</v>
      </c>
    </row>
    <row r="778" ht="15.75" hidden="1" customHeight="1">
      <c r="A778" s="5" t="s">
        <v>3534</v>
      </c>
      <c r="B778" s="6">
        <v>15452.0</v>
      </c>
      <c r="C778" s="5">
        <v>10.0</v>
      </c>
      <c r="D778" s="5">
        <v>6.0</v>
      </c>
      <c r="E778" s="5">
        <v>2.0</v>
      </c>
      <c r="F778" s="5">
        <v>0.0</v>
      </c>
      <c r="G778">
        <f>VLOOKUP(A778,'Socioeconomic factors'!B:E,2,FALSE)</f>
        <v>6.5</v>
      </c>
      <c r="H778">
        <f>VLOOKUP(A778,'Socioeconomic factors'!B:E,3,FALSE)</f>
        <v>9.4</v>
      </c>
      <c r="I778">
        <f>VLOOKUP(A778,'Socioeconomic factors'!B:E,4,FALSE)</f>
        <v>53340</v>
      </c>
      <c r="J778">
        <f>VLOOKUP(A778,'Health Indices'!D:G,3,FALSE)</f>
        <v>9.3</v>
      </c>
      <c r="K778">
        <f>VLOOKUP(A778,'Health Indices'!D:G,4,FALSE)</f>
        <v>29.6</v>
      </c>
      <c r="L778">
        <f t="shared" si="1"/>
        <v>0.6471654155</v>
      </c>
      <c r="M778">
        <f t="shared" si="2"/>
        <v>0.1294330831</v>
      </c>
      <c r="N778">
        <f t="shared" si="3"/>
        <v>0</v>
      </c>
    </row>
    <row r="779" ht="15.75" hidden="1" customHeight="1">
      <c r="A779" s="5" t="s">
        <v>3536</v>
      </c>
      <c r="B779" s="6">
        <v>7224.0</v>
      </c>
      <c r="C779" s="5">
        <v>4.0</v>
      </c>
      <c r="D779" s="5">
        <v>2.0</v>
      </c>
      <c r="E779" s="5">
        <v>1.0</v>
      </c>
      <c r="F779" s="5">
        <v>0.0</v>
      </c>
      <c r="G779">
        <f>VLOOKUP(A779,'Socioeconomic factors'!B:E,2,FALSE)</f>
        <v>8.4</v>
      </c>
      <c r="H779">
        <f>VLOOKUP(A779,'Socioeconomic factors'!B:E,3,FALSE)</f>
        <v>10.7</v>
      </c>
      <c r="I779">
        <f>VLOOKUP(A779,'Socioeconomic factors'!B:E,4,FALSE)</f>
        <v>47083</v>
      </c>
      <c r="J779">
        <f>VLOOKUP(A779,'Health Indices'!D:G,3,FALSE)</f>
        <v>11.6</v>
      </c>
      <c r="K779">
        <f>VLOOKUP(A779,'Health Indices'!D:G,4,FALSE)</f>
        <v>30.7</v>
      </c>
      <c r="L779">
        <f t="shared" si="1"/>
        <v>0.553709856</v>
      </c>
      <c r="M779">
        <f t="shared" si="2"/>
        <v>0.138427464</v>
      </c>
      <c r="N779">
        <f t="shared" si="3"/>
        <v>0</v>
      </c>
    </row>
    <row r="780" ht="15.75" hidden="1" customHeight="1">
      <c r="A780" s="5" t="s">
        <v>3538</v>
      </c>
      <c r="B780" s="6">
        <v>182073.0</v>
      </c>
      <c r="C780" s="5">
        <v>161.0</v>
      </c>
      <c r="D780" s="5">
        <v>138.0</v>
      </c>
      <c r="E780" s="5">
        <v>40.0</v>
      </c>
      <c r="F780" s="5">
        <v>18.0</v>
      </c>
      <c r="G780">
        <f>VLOOKUP(A780,'Socioeconomic factors'!B:E,2,FALSE)</f>
        <v>6.9</v>
      </c>
      <c r="H780">
        <f>VLOOKUP(A780,'Socioeconomic factors'!B:E,3,FALSE)</f>
        <v>16.2</v>
      </c>
      <c r="I780">
        <f>VLOOKUP(A780,'Socioeconomic factors'!B:E,4,FALSE)</f>
        <v>43067</v>
      </c>
      <c r="J780">
        <f>VLOOKUP(A780,'Health Indices'!D:G,3,FALSE)</f>
        <v>9.8</v>
      </c>
      <c r="K780">
        <f>VLOOKUP(A780,'Health Indices'!D:G,4,FALSE)</f>
        <v>33.3</v>
      </c>
      <c r="L780">
        <f t="shared" si="1"/>
        <v>0.8842607086</v>
      </c>
      <c r="M780">
        <f t="shared" si="2"/>
        <v>0.2196921015</v>
      </c>
      <c r="N780">
        <f t="shared" si="3"/>
        <v>0.09886144568</v>
      </c>
    </row>
    <row r="781" ht="15.75" hidden="1" customHeight="1">
      <c r="A781" s="5" t="s">
        <v>3540</v>
      </c>
      <c r="B781" s="6">
        <v>15684.0</v>
      </c>
      <c r="C781" s="5">
        <v>7.0</v>
      </c>
      <c r="D781" s="5">
        <v>10.0</v>
      </c>
      <c r="E781" s="5">
        <v>3.0</v>
      </c>
      <c r="F781" s="5">
        <v>1.0</v>
      </c>
      <c r="G781">
        <f>VLOOKUP(A781,'Socioeconomic factors'!B:E,2,FALSE)</f>
        <v>7.3</v>
      </c>
      <c r="H781">
        <f>VLOOKUP(A781,'Socioeconomic factors'!B:E,3,FALSE)</f>
        <v>12.7</v>
      </c>
      <c r="I781">
        <f>VLOOKUP(A781,'Socioeconomic factors'!B:E,4,FALSE)</f>
        <v>44088</v>
      </c>
      <c r="J781">
        <f>VLOOKUP(A781,'Health Indices'!D:G,3,FALSE)</f>
        <v>11.5</v>
      </c>
      <c r="K781">
        <f>VLOOKUP(A781,'Health Indices'!D:G,4,FALSE)</f>
        <v>31.4</v>
      </c>
      <c r="L781">
        <f t="shared" si="1"/>
        <v>0.4463147156</v>
      </c>
      <c r="M781">
        <f t="shared" si="2"/>
        <v>0.1912777353</v>
      </c>
      <c r="N781">
        <f t="shared" si="3"/>
        <v>0.06375924509</v>
      </c>
    </row>
    <row r="782" ht="15.75" hidden="1" customHeight="1">
      <c r="A782" s="5" t="s">
        <v>3542</v>
      </c>
      <c r="B782" s="6">
        <v>108100.0</v>
      </c>
      <c r="C782" s="5">
        <v>93.0</v>
      </c>
      <c r="D782" s="5">
        <v>92.0</v>
      </c>
      <c r="E782" s="5">
        <v>17.0</v>
      </c>
      <c r="F782" s="5">
        <v>12.0</v>
      </c>
      <c r="G782">
        <f>VLOOKUP(A782,'Socioeconomic factors'!B:E,2,FALSE)</f>
        <v>8.1</v>
      </c>
      <c r="H782">
        <f>VLOOKUP(A782,'Socioeconomic factors'!B:E,3,FALSE)</f>
        <v>19.8</v>
      </c>
      <c r="I782">
        <f>VLOOKUP(A782,'Socioeconomic factors'!B:E,4,FALSE)</f>
        <v>41175</v>
      </c>
      <c r="J782">
        <f>VLOOKUP(A782,'Health Indices'!D:G,3,FALSE)</f>
        <v>10.6</v>
      </c>
      <c r="K782">
        <f>VLOOKUP(A782,'Health Indices'!D:G,4,FALSE)</f>
        <v>31.6</v>
      </c>
      <c r="L782">
        <f t="shared" si="1"/>
        <v>0.8603145236</v>
      </c>
      <c r="M782">
        <f t="shared" si="2"/>
        <v>0.1572617946</v>
      </c>
      <c r="N782">
        <f t="shared" si="3"/>
        <v>0.1110083256</v>
      </c>
    </row>
    <row r="783" ht="15.75" hidden="1" customHeight="1">
      <c r="A783" s="5" t="s">
        <v>3544</v>
      </c>
      <c r="B783" s="6">
        <v>32255.0</v>
      </c>
      <c r="C783" s="5">
        <v>26.0</v>
      </c>
      <c r="D783" s="5">
        <v>21.0</v>
      </c>
      <c r="E783" s="5">
        <v>7.0</v>
      </c>
      <c r="F783" s="5">
        <v>2.0</v>
      </c>
      <c r="G783">
        <f>VLOOKUP(A783,'Socioeconomic factors'!B:E,2,FALSE)</f>
        <v>7.4</v>
      </c>
      <c r="H783">
        <f>VLOOKUP(A783,'Socioeconomic factors'!B:E,3,FALSE)</f>
        <v>14.9</v>
      </c>
      <c r="I783">
        <f>VLOOKUP(A783,'Socioeconomic factors'!B:E,4,FALSE)</f>
        <v>45657</v>
      </c>
      <c r="J783">
        <f>VLOOKUP(A783,'Health Indices'!D:G,3,FALSE)</f>
        <v>11.4</v>
      </c>
      <c r="K783">
        <f>VLOOKUP(A783,'Health Indices'!D:G,4,FALSE)</f>
        <v>32.4</v>
      </c>
      <c r="L783">
        <f t="shared" si="1"/>
        <v>0.8060765773</v>
      </c>
      <c r="M783">
        <f t="shared" si="2"/>
        <v>0.217020617</v>
      </c>
      <c r="N783">
        <f t="shared" si="3"/>
        <v>0.06200589056</v>
      </c>
    </row>
    <row r="784" ht="15.75" hidden="1" customHeight="1">
      <c r="A784" s="5" t="s">
        <v>3546</v>
      </c>
      <c r="B784" s="6">
        <v>8330.0</v>
      </c>
      <c r="C784" s="5">
        <v>0.0</v>
      </c>
      <c r="D784" s="5">
        <v>3.0</v>
      </c>
      <c r="E784" s="5">
        <v>2.0</v>
      </c>
      <c r="F784" s="5">
        <v>0.0</v>
      </c>
      <c r="G784">
        <f>VLOOKUP(A784,'Socioeconomic factors'!B:E,2,FALSE)</f>
        <v>5.7</v>
      </c>
      <c r="H784">
        <f>VLOOKUP(A784,'Socioeconomic factors'!B:E,3,FALSE)</f>
        <v>6.9</v>
      </c>
      <c r="I784">
        <f>VLOOKUP(A784,'Socioeconomic factors'!B:E,4,FALSE)</f>
        <v>56642</v>
      </c>
      <c r="J784">
        <f>VLOOKUP(A784,'Health Indices'!D:G,3,FALSE)</f>
        <v>10.3</v>
      </c>
      <c r="K784">
        <f>VLOOKUP(A784,'Health Indices'!D:G,4,FALSE)</f>
        <v>32.1</v>
      </c>
      <c r="L784">
        <f t="shared" si="1"/>
        <v>0</v>
      </c>
      <c r="M784">
        <f t="shared" si="2"/>
        <v>0.2400960384</v>
      </c>
      <c r="N784">
        <f t="shared" si="3"/>
        <v>0</v>
      </c>
    </row>
    <row r="785" ht="15.75" hidden="1" customHeight="1">
      <c r="A785" s="5" t="s">
        <v>3548</v>
      </c>
      <c r="B785" s="6">
        <v>61229.0</v>
      </c>
      <c r="C785" s="5">
        <v>29.0</v>
      </c>
      <c r="D785" s="5">
        <v>28.0</v>
      </c>
      <c r="E785" s="5">
        <v>8.0</v>
      </c>
      <c r="F785" s="5">
        <v>7.0</v>
      </c>
      <c r="G785">
        <f>VLOOKUP(A785,'Socioeconomic factors'!B:E,2,FALSE)</f>
        <v>6.2</v>
      </c>
      <c r="H785">
        <f>VLOOKUP(A785,'Socioeconomic factors'!B:E,3,FALSE)</f>
        <v>9.2</v>
      </c>
      <c r="I785">
        <f>VLOOKUP(A785,'Socioeconomic factors'!B:E,4,FALSE)</f>
        <v>62747</v>
      </c>
      <c r="J785">
        <f>VLOOKUP(A785,'Health Indices'!D:G,3,FALSE)</f>
        <v>9.1</v>
      </c>
      <c r="K785">
        <f>VLOOKUP(A785,'Health Indices'!D:G,4,FALSE)</f>
        <v>31.7</v>
      </c>
      <c r="L785">
        <f t="shared" si="1"/>
        <v>0.4736317758</v>
      </c>
      <c r="M785">
        <f t="shared" si="2"/>
        <v>0.1306570416</v>
      </c>
      <c r="N785">
        <f t="shared" si="3"/>
        <v>0.1143249114</v>
      </c>
    </row>
    <row r="786" ht="15.75" hidden="1" customHeight="1">
      <c r="A786" s="5" t="s">
        <v>3550</v>
      </c>
      <c r="B786" s="6">
        <v>27869.0</v>
      </c>
      <c r="C786" s="5">
        <v>10.0</v>
      </c>
      <c r="D786" s="5">
        <v>14.0</v>
      </c>
      <c r="E786" s="5">
        <v>6.0</v>
      </c>
      <c r="F786" s="5">
        <v>1.0</v>
      </c>
      <c r="G786">
        <f>VLOOKUP(A786,'Socioeconomic factors'!B:E,2,FALSE)</f>
        <v>10.8</v>
      </c>
      <c r="H786">
        <f>VLOOKUP(A786,'Socioeconomic factors'!B:E,3,FALSE)</f>
        <v>15.2</v>
      </c>
      <c r="I786">
        <f>VLOOKUP(A786,'Socioeconomic factors'!B:E,4,FALSE)</f>
        <v>42424</v>
      </c>
      <c r="J786">
        <f>VLOOKUP(A786,'Health Indices'!D:G,3,FALSE)</f>
        <v>9.9</v>
      </c>
      <c r="K786">
        <f>VLOOKUP(A786,'Health Indices'!D:G,4,FALSE)</f>
        <v>33.8</v>
      </c>
      <c r="L786">
        <f t="shared" si="1"/>
        <v>0.3588216298</v>
      </c>
      <c r="M786">
        <f t="shared" si="2"/>
        <v>0.2152929779</v>
      </c>
      <c r="N786">
        <f t="shared" si="3"/>
        <v>0.03588216298</v>
      </c>
    </row>
    <row r="787" ht="15.75" hidden="1" customHeight="1">
      <c r="A787" s="5" t="s">
        <v>3552</v>
      </c>
      <c r="B787" s="6">
        <v>67406.0</v>
      </c>
      <c r="C787" s="5">
        <v>43.0</v>
      </c>
      <c r="D787" s="5">
        <v>56.0</v>
      </c>
      <c r="E787" s="5">
        <v>7.0</v>
      </c>
      <c r="F787" s="5">
        <v>5.0</v>
      </c>
      <c r="G787">
        <f>VLOOKUP(A787,'Socioeconomic factors'!B:E,2,FALSE)</f>
        <v>10.6</v>
      </c>
      <c r="H787">
        <f>VLOOKUP(A787,'Socioeconomic factors'!B:E,3,FALSE)</f>
        <v>21.1</v>
      </c>
      <c r="I787">
        <f>VLOOKUP(A787,'Socioeconomic factors'!B:E,4,FALSE)</f>
        <v>37932</v>
      </c>
      <c r="J787">
        <f>VLOOKUP(A787,'Health Indices'!D:G,3,FALSE)</f>
        <v>10.3</v>
      </c>
      <c r="K787">
        <f>VLOOKUP(A787,'Health Indices'!D:G,4,FALSE)</f>
        <v>31.3</v>
      </c>
      <c r="L787">
        <f t="shared" si="1"/>
        <v>0.6379254072</v>
      </c>
      <c r="M787">
        <f t="shared" si="2"/>
        <v>0.1038483221</v>
      </c>
      <c r="N787">
        <f t="shared" si="3"/>
        <v>0.07417737293</v>
      </c>
    </row>
    <row r="788" ht="15.75" hidden="1" customHeight="1">
      <c r="A788" s="5" t="s">
        <v>3554</v>
      </c>
      <c r="B788" s="6">
        <v>27839.0</v>
      </c>
      <c r="C788" s="5">
        <v>13.0</v>
      </c>
      <c r="D788" s="5">
        <v>17.0</v>
      </c>
      <c r="E788" s="5">
        <v>2.0</v>
      </c>
      <c r="F788" s="5">
        <v>1.0</v>
      </c>
      <c r="G788">
        <f>VLOOKUP(A788,'Socioeconomic factors'!B:E,2,FALSE)</f>
        <v>5.1</v>
      </c>
      <c r="H788">
        <f>VLOOKUP(A788,'Socioeconomic factors'!B:E,3,FALSE)</f>
        <v>11.3</v>
      </c>
      <c r="I788">
        <f>VLOOKUP(A788,'Socioeconomic factors'!B:E,4,FALSE)</f>
        <v>49050</v>
      </c>
      <c r="J788">
        <f>VLOOKUP(A788,'Health Indices'!D:G,3,FALSE)</f>
        <v>9.4</v>
      </c>
      <c r="K788">
        <f>VLOOKUP(A788,'Health Indices'!D:G,4,FALSE)</f>
        <v>26.8</v>
      </c>
      <c r="L788">
        <f t="shared" si="1"/>
        <v>0.4669707964</v>
      </c>
      <c r="M788">
        <f t="shared" si="2"/>
        <v>0.07184166098</v>
      </c>
      <c r="N788">
        <f t="shared" si="3"/>
        <v>0.03592083049</v>
      </c>
    </row>
    <row r="789" ht="15.75" hidden="1" customHeight="1">
      <c r="A789" s="5" t="s">
        <v>3556</v>
      </c>
      <c r="B789" s="6">
        <v>24383.0</v>
      </c>
      <c r="C789" s="5">
        <v>18.0</v>
      </c>
      <c r="D789" s="5">
        <v>21.0</v>
      </c>
      <c r="E789" s="5">
        <v>3.0</v>
      </c>
      <c r="F789" s="5">
        <v>0.0</v>
      </c>
      <c r="G789">
        <f>VLOOKUP(A789,'Socioeconomic factors'!B:E,2,FALSE)</f>
        <v>6.7</v>
      </c>
      <c r="H789">
        <f>VLOOKUP(A789,'Socioeconomic factors'!B:E,3,FALSE)</f>
        <v>11.1</v>
      </c>
      <c r="I789">
        <f>VLOOKUP(A789,'Socioeconomic factors'!B:E,4,FALSE)</f>
        <v>51250</v>
      </c>
      <c r="J789">
        <f>VLOOKUP(A789,'Health Indices'!D:G,3,FALSE)</f>
        <v>12</v>
      </c>
      <c r="K789">
        <f>VLOOKUP(A789,'Health Indices'!D:G,4,FALSE)</f>
        <v>35.6</v>
      </c>
      <c r="L789">
        <f t="shared" si="1"/>
        <v>0.7382192511</v>
      </c>
      <c r="M789">
        <f t="shared" si="2"/>
        <v>0.1230365419</v>
      </c>
      <c r="N789">
        <f t="shared" si="3"/>
        <v>0</v>
      </c>
    </row>
    <row r="790" ht="15.75" hidden="1" customHeight="1">
      <c r="A790" s="5" t="s">
        <v>3558</v>
      </c>
      <c r="B790" s="6">
        <v>33413.0</v>
      </c>
      <c r="C790" s="5">
        <v>20.0</v>
      </c>
      <c r="D790" s="5">
        <v>23.0</v>
      </c>
      <c r="E790" s="5">
        <v>6.0</v>
      </c>
      <c r="F790" s="5">
        <v>3.0</v>
      </c>
      <c r="G790">
        <f>VLOOKUP(A790,'Socioeconomic factors'!B:E,2,FALSE)</f>
        <v>6.4</v>
      </c>
      <c r="H790">
        <f>VLOOKUP(A790,'Socioeconomic factors'!B:E,3,FALSE)</f>
        <v>8.9</v>
      </c>
      <c r="I790">
        <f>VLOOKUP(A790,'Socioeconomic factors'!B:E,4,FALSE)</f>
        <v>54023</v>
      </c>
      <c r="J790">
        <f>VLOOKUP(A790,'Health Indices'!D:G,3,FALSE)</f>
        <v>9.5</v>
      </c>
      <c r="K790">
        <f>VLOOKUP(A790,'Health Indices'!D:G,4,FALSE)</f>
        <v>36.2</v>
      </c>
      <c r="L790">
        <f t="shared" si="1"/>
        <v>0.5985694191</v>
      </c>
      <c r="M790">
        <f t="shared" si="2"/>
        <v>0.1795708257</v>
      </c>
      <c r="N790">
        <f t="shared" si="3"/>
        <v>0.08978541286</v>
      </c>
    </row>
    <row r="791" ht="15.75" hidden="1" customHeight="1">
      <c r="A791" s="5" t="s">
        <v>3560</v>
      </c>
      <c r="B791" s="6">
        <v>7416.0</v>
      </c>
      <c r="C791" s="5">
        <v>3.0</v>
      </c>
      <c r="D791" s="5">
        <v>5.0</v>
      </c>
      <c r="E791" s="5">
        <v>2.0</v>
      </c>
      <c r="F791" s="5">
        <v>1.0</v>
      </c>
      <c r="G791">
        <f>VLOOKUP(A791,'Socioeconomic factors'!B:E,2,FALSE)</f>
        <v>3.4</v>
      </c>
      <c r="H791">
        <f>VLOOKUP(A791,'Socioeconomic factors'!B:E,3,FALSE)</f>
        <v>8.6</v>
      </c>
      <c r="I791">
        <f>VLOOKUP(A791,'Socioeconomic factors'!B:E,4,FALSE)</f>
        <v>47264</v>
      </c>
      <c r="J791">
        <f>VLOOKUP(A791,'Health Indices'!D:G,3,FALSE)</f>
        <v>8.5</v>
      </c>
      <c r="K791">
        <f>VLOOKUP(A791,'Health Indices'!D:G,4,FALSE)</f>
        <v>32.7</v>
      </c>
      <c r="L791">
        <f t="shared" si="1"/>
        <v>0.4045307443</v>
      </c>
      <c r="M791">
        <f t="shared" si="2"/>
        <v>0.2696871629</v>
      </c>
      <c r="N791">
        <f t="shared" si="3"/>
        <v>0.1348435814</v>
      </c>
    </row>
    <row r="792" ht="15.75" hidden="1" customHeight="1">
      <c r="A792" s="5" t="s">
        <v>3562</v>
      </c>
      <c r="B792" s="6">
        <v>3865.0</v>
      </c>
      <c r="C792" s="5">
        <v>2.0</v>
      </c>
      <c r="D792" s="5">
        <v>3.0</v>
      </c>
      <c r="E792" s="5">
        <v>1.0</v>
      </c>
      <c r="F792" s="5">
        <v>0.0</v>
      </c>
      <c r="G792">
        <f>VLOOKUP(A792,'Socioeconomic factors'!B:E,2,FALSE)</f>
        <v>3.9</v>
      </c>
      <c r="H792">
        <f>VLOOKUP(A792,'Socioeconomic factors'!B:E,3,FALSE)</f>
        <v>11</v>
      </c>
      <c r="I792">
        <f>VLOOKUP(A792,'Socioeconomic factors'!B:E,4,FALSE)</f>
        <v>47335</v>
      </c>
      <c r="J792">
        <f>VLOOKUP(A792,'Health Indices'!D:G,3,FALSE)</f>
        <v>8.3</v>
      </c>
      <c r="K792">
        <f>VLOOKUP(A792,'Health Indices'!D:G,4,FALSE)</f>
        <v>31.3</v>
      </c>
      <c r="L792">
        <f t="shared" si="1"/>
        <v>0.5174644243</v>
      </c>
      <c r="M792">
        <f t="shared" si="2"/>
        <v>0.2587322122</v>
      </c>
      <c r="N792">
        <f t="shared" si="3"/>
        <v>0</v>
      </c>
    </row>
    <row r="793" ht="15.75" hidden="1" customHeight="1">
      <c r="A793" s="5" t="s">
        <v>3564</v>
      </c>
      <c r="B793" s="6">
        <v>14064.0</v>
      </c>
      <c r="C793" s="5">
        <v>3.0</v>
      </c>
      <c r="D793" s="5">
        <v>20.0</v>
      </c>
      <c r="E793" s="5">
        <v>7.0</v>
      </c>
      <c r="F793" s="5">
        <v>2.0</v>
      </c>
      <c r="G793">
        <f>VLOOKUP(A793,'Socioeconomic factors'!B:E,2,FALSE)</f>
        <v>6.6</v>
      </c>
      <c r="H793">
        <f>VLOOKUP(A793,'Socioeconomic factors'!B:E,3,FALSE)</f>
        <v>11.6</v>
      </c>
      <c r="I793">
        <f>VLOOKUP(A793,'Socioeconomic factors'!B:E,4,FALSE)</f>
        <v>47886</v>
      </c>
      <c r="J793">
        <f>VLOOKUP(A793,'Health Indices'!D:G,3,FALSE)</f>
        <v>7.3</v>
      </c>
      <c r="K793">
        <f>VLOOKUP(A793,'Health Indices'!D:G,4,FALSE)</f>
        <v>33.5</v>
      </c>
      <c r="L793">
        <f t="shared" si="1"/>
        <v>0.2133105802</v>
      </c>
      <c r="M793">
        <f t="shared" si="2"/>
        <v>0.4977246871</v>
      </c>
      <c r="N793">
        <f t="shared" si="3"/>
        <v>0.1422070535</v>
      </c>
    </row>
    <row r="794" ht="15.75" hidden="1" customHeight="1">
      <c r="A794" s="5" t="s">
        <v>3566</v>
      </c>
      <c r="B794" s="6">
        <v>12649.0</v>
      </c>
      <c r="C794" s="5">
        <v>8.0</v>
      </c>
      <c r="D794" s="5">
        <v>9.0</v>
      </c>
      <c r="E794" s="5">
        <v>5.0</v>
      </c>
      <c r="F794" s="5">
        <v>1.0</v>
      </c>
      <c r="G794">
        <f>VLOOKUP(A794,'Socioeconomic factors'!B:E,2,FALSE)</f>
        <v>7.8</v>
      </c>
      <c r="H794">
        <f>VLOOKUP(A794,'Socioeconomic factors'!B:E,3,FALSE)</f>
        <v>14.1</v>
      </c>
      <c r="I794">
        <f>VLOOKUP(A794,'Socioeconomic factors'!B:E,4,FALSE)</f>
        <v>41525</v>
      </c>
      <c r="J794">
        <f>VLOOKUP(A794,'Health Indices'!D:G,3,FALSE)</f>
        <v>10.5</v>
      </c>
      <c r="K794">
        <f>VLOOKUP(A794,'Health Indices'!D:G,4,FALSE)</f>
        <v>35.8</v>
      </c>
      <c r="L794">
        <f t="shared" si="1"/>
        <v>0.6324610641</v>
      </c>
      <c r="M794">
        <f t="shared" si="2"/>
        <v>0.3952881651</v>
      </c>
      <c r="N794">
        <f t="shared" si="3"/>
        <v>0.07905763301</v>
      </c>
    </row>
    <row r="795" ht="15.75" hidden="1" customHeight="1">
      <c r="A795" s="5" t="s">
        <v>3568</v>
      </c>
      <c r="B795" s="6">
        <v>5785.0</v>
      </c>
      <c r="C795" s="5">
        <v>1.0</v>
      </c>
      <c r="D795" s="5">
        <v>3.0</v>
      </c>
      <c r="E795" s="5">
        <v>1.0</v>
      </c>
      <c r="F795" s="5">
        <v>0.0</v>
      </c>
      <c r="G795">
        <f>VLOOKUP(A795,'Socioeconomic factors'!B:E,2,FALSE)</f>
        <v>2.6</v>
      </c>
      <c r="H795">
        <f>VLOOKUP(A795,'Socioeconomic factors'!B:E,3,FALSE)</f>
        <v>9.4</v>
      </c>
      <c r="I795">
        <f>VLOOKUP(A795,'Socioeconomic factors'!B:E,4,FALSE)</f>
        <v>47556</v>
      </c>
      <c r="J795">
        <f>VLOOKUP(A795,'Health Indices'!D:G,3,FALSE)</f>
        <v>8.7</v>
      </c>
      <c r="K795">
        <f>VLOOKUP(A795,'Health Indices'!D:G,4,FALSE)</f>
        <v>32.3</v>
      </c>
      <c r="L795">
        <f t="shared" si="1"/>
        <v>0.172860847</v>
      </c>
      <c r="M795">
        <f t="shared" si="2"/>
        <v>0.172860847</v>
      </c>
      <c r="N795">
        <f t="shared" si="3"/>
        <v>0</v>
      </c>
    </row>
    <row r="796" ht="15.75" hidden="1" customHeight="1">
      <c r="A796" s="5" t="s">
        <v>3570</v>
      </c>
      <c r="B796" s="6">
        <v>25658.0</v>
      </c>
      <c r="C796" s="5">
        <v>6.0</v>
      </c>
      <c r="D796" s="5">
        <v>12.0</v>
      </c>
      <c r="E796" s="5">
        <v>3.0</v>
      </c>
      <c r="F796" s="5">
        <v>2.0</v>
      </c>
      <c r="G796">
        <f>VLOOKUP(A796,'Socioeconomic factors'!B:E,2,FALSE)</f>
        <v>4.2</v>
      </c>
      <c r="H796">
        <f>VLOOKUP(A796,'Socioeconomic factors'!B:E,3,FALSE)</f>
        <v>8.7</v>
      </c>
      <c r="I796">
        <f>VLOOKUP(A796,'Socioeconomic factors'!B:E,4,FALSE)</f>
        <v>59186</v>
      </c>
      <c r="J796">
        <f>VLOOKUP(A796,'Health Indices'!D:G,3,FALSE)</f>
        <v>8.5</v>
      </c>
      <c r="K796">
        <f>VLOOKUP(A796,'Health Indices'!D:G,4,FALSE)</f>
        <v>34.8</v>
      </c>
      <c r="L796">
        <f t="shared" si="1"/>
        <v>0.2338451945</v>
      </c>
      <c r="M796">
        <f t="shared" si="2"/>
        <v>0.1169225972</v>
      </c>
      <c r="N796">
        <f t="shared" si="3"/>
        <v>0.07794839816</v>
      </c>
    </row>
    <row r="797" ht="15.75" hidden="1" customHeight="1">
      <c r="A797" s="5" t="s">
        <v>3572</v>
      </c>
      <c r="B797" s="6">
        <v>133161.0</v>
      </c>
      <c r="C797" s="5">
        <v>80.0</v>
      </c>
      <c r="D797" s="5">
        <v>100.0</v>
      </c>
      <c r="E797" s="5">
        <v>24.0</v>
      </c>
      <c r="F797" s="5">
        <v>17.0</v>
      </c>
      <c r="G797">
        <f>VLOOKUP(A797,'Socioeconomic factors'!B:E,2,FALSE)</f>
        <v>7.8</v>
      </c>
      <c r="H797">
        <f>VLOOKUP(A797,'Socioeconomic factors'!B:E,3,FALSE)</f>
        <v>16.6</v>
      </c>
      <c r="I797">
        <f>VLOOKUP(A797,'Socioeconomic factors'!B:E,4,FALSE)</f>
        <v>47002</v>
      </c>
      <c r="J797">
        <f>VLOOKUP(A797,'Health Indices'!D:G,3,FALSE)</f>
        <v>9.1</v>
      </c>
      <c r="K797">
        <f>VLOOKUP(A797,'Health Indices'!D:G,4,FALSE)</f>
        <v>30.5</v>
      </c>
      <c r="L797">
        <f t="shared" si="1"/>
        <v>0.6007765036</v>
      </c>
      <c r="M797">
        <f t="shared" si="2"/>
        <v>0.1802329511</v>
      </c>
      <c r="N797">
        <f t="shared" si="3"/>
        <v>0.127665007</v>
      </c>
    </row>
    <row r="798" ht="15.75" hidden="1" customHeight="1">
      <c r="A798" s="5" t="s">
        <v>3574</v>
      </c>
      <c r="B798" s="6">
        <v>26367.0</v>
      </c>
      <c r="C798" s="5">
        <v>8.0</v>
      </c>
      <c r="D798" s="5">
        <v>16.0</v>
      </c>
      <c r="E798" s="5">
        <v>4.0</v>
      </c>
      <c r="F798" s="5">
        <v>2.0</v>
      </c>
      <c r="G798">
        <f>VLOOKUP(A798,'Socioeconomic factors'!B:E,2,FALSE)</f>
        <v>5.3</v>
      </c>
      <c r="H798">
        <f>VLOOKUP(A798,'Socioeconomic factors'!B:E,3,FALSE)</f>
        <v>10.7</v>
      </c>
      <c r="I798">
        <f>VLOOKUP(A798,'Socioeconomic factors'!B:E,4,FALSE)</f>
        <v>52714</v>
      </c>
      <c r="J798">
        <f>VLOOKUP(A798,'Health Indices'!D:G,3,FALSE)</f>
        <v>7.8</v>
      </c>
      <c r="K798">
        <f>VLOOKUP(A798,'Health Indices'!D:G,4,FALSE)</f>
        <v>33.4</v>
      </c>
      <c r="L798">
        <f t="shared" si="1"/>
        <v>0.303409565</v>
      </c>
      <c r="M798">
        <f t="shared" si="2"/>
        <v>0.1517047825</v>
      </c>
      <c r="N798">
        <f t="shared" si="3"/>
        <v>0.07585239125</v>
      </c>
    </row>
    <row r="799" ht="15.75" hidden="1" customHeight="1">
      <c r="A799" s="5" t="s">
        <v>3576</v>
      </c>
      <c r="B799" s="6">
        <v>24673.0</v>
      </c>
      <c r="C799" s="5">
        <v>13.0</v>
      </c>
      <c r="D799" s="5">
        <v>25.0</v>
      </c>
      <c r="E799" s="5">
        <v>5.0</v>
      </c>
      <c r="F799" s="5">
        <v>1.0</v>
      </c>
      <c r="G799">
        <f>VLOOKUP(A799,'Socioeconomic factors'!B:E,2,FALSE)</f>
        <v>5.3</v>
      </c>
      <c r="H799">
        <f>VLOOKUP(A799,'Socioeconomic factors'!B:E,3,FALSE)</f>
        <v>7.9</v>
      </c>
      <c r="I799">
        <f>VLOOKUP(A799,'Socioeconomic factors'!B:E,4,FALSE)</f>
        <v>61619</v>
      </c>
      <c r="J799">
        <f>VLOOKUP(A799,'Health Indices'!D:G,3,FALSE)</f>
        <v>7.7</v>
      </c>
      <c r="K799">
        <f>VLOOKUP(A799,'Health Indices'!D:G,4,FALSE)</f>
        <v>33.3</v>
      </c>
      <c r="L799">
        <f t="shared" si="1"/>
        <v>0.526891744</v>
      </c>
      <c r="M799">
        <f t="shared" si="2"/>
        <v>0.2026506708</v>
      </c>
      <c r="N799">
        <f t="shared" si="3"/>
        <v>0.04053013415</v>
      </c>
    </row>
    <row r="800" ht="15.75" hidden="1" customHeight="1">
      <c r="A800" s="5" t="s">
        <v>3578</v>
      </c>
      <c r="B800" s="6">
        <v>21120.0</v>
      </c>
      <c r="C800" s="5">
        <v>7.0</v>
      </c>
      <c r="D800" s="5">
        <v>10.0</v>
      </c>
      <c r="E800" s="5">
        <v>3.0</v>
      </c>
      <c r="F800" s="5">
        <v>0.0</v>
      </c>
      <c r="G800">
        <f>VLOOKUP(A800,'Socioeconomic factors'!B:E,2,FALSE)</f>
        <v>4.5</v>
      </c>
      <c r="H800">
        <f>VLOOKUP(A800,'Socioeconomic factors'!B:E,3,FALSE)</f>
        <v>9</v>
      </c>
      <c r="I800">
        <f>VLOOKUP(A800,'Socioeconomic factors'!B:E,4,FALSE)</f>
        <v>56393</v>
      </c>
      <c r="J800">
        <f>VLOOKUP(A800,'Health Indices'!D:G,3,FALSE)</f>
        <v>7.4</v>
      </c>
      <c r="K800">
        <f>VLOOKUP(A800,'Health Indices'!D:G,4,FALSE)</f>
        <v>32.8</v>
      </c>
      <c r="L800">
        <f t="shared" si="1"/>
        <v>0.3314393939</v>
      </c>
      <c r="M800">
        <f t="shared" si="2"/>
        <v>0.1420454545</v>
      </c>
      <c r="N800">
        <f t="shared" si="3"/>
        <v>0</v>
      </c>
    </row>
    <row r="801" ht="15.75" hidden="1" customHeight="1">
      <c r="A801" s="5" t="s">
        <v>3580</v>
      </c>
      <c r="B801" s="6">
        <v>20507.0</v>
      </c>
      <c r="C801" s="5">
        <v>9.0</v>
      </c>
      <c r="D801" s="5">
        <v>14.0</v>
      </c>
      <c r="E801" s="5">
        <v>4.0</v>
      </c>
      <c r="F801" s="5">
        <v>4.0</v>
      </c>
      <c r="G801">
        <f>VLOOKUP(A801,'Socioeconomic factors'!B:E,2,FALSE)</f>
        <v>4.4</v>
      </c>
      <c r="H801">
        <f>VLOOKUP(A801,'Socioeconomic factors'!B:E,3,FALSE)</f>
        <v>12.1</v>
      </c>
      <c r="I801">
        <f>VLOOKUP(A801,'Socioeconomic factors'!B:E,4,FALSE)</f>
        <v>48010</v>
      </c>
      <c r="J801">
        <f>VLOOKUP(A801,'Health Indices'!D:G,3,FALSE)</f>
        <v>7.8</v>
      </c>
      <c r="K801">
        <f>VLOOKUP(A801,'Health Indices'!D:G,4,FALSE)</f>
        <v>31.9</v>
      </c>
      <c r="L801">
        <f t="shared" si="1"/>
        <v>0.4388745306</v>
      </c>
      <c r="M801">
        <f t="shared" si="2"/>
        <v>0.195055347</v>
      </c>
      <c r="N801">
        <f t="shared" si="3"/>
        <v>0.195055347</v>
      </c>
    </row>
    <row r="802" ht="15.75" hidden="1" customHeight="1">
      <c r="A802" s="5" t="s">
        <v>3582</v>
      </c>
      <c r="B802" s="6">
        <v>14972.0</v>
      </c>
      <c r="C802" s="5">
        <v>1.0</v>
      </c>
      <c r="D802" s="5">
        <v>10.0</v>
      </c>
      <c r="E802" s="5">
        <v>4.0</v>
      </c>
      <c r="F802" s="5">
        <v>0.0</v>
      </c>
      <c r="G802">
        <f>VLOOKUP(A802,'Socioeconomic factors'!B:E,2,FALSE)</f>
        <v>4.4</v>
      </c>
      <c r="H802">
        <f>VLOOKUP(A802,'Socioeconomic factors'!B:E,3,FALSE)</f>
        <v>9.2</v>
      </c>
      <c r="I802">
        <f>VLOOKUP(A802,'Socioeconomic factors'!B:E,4,FALSE)</f>
        <v>51701</v>
      </c>
      <c r="J802">
        <f>VLOOKUP(A802,'Health Indices'!D:G,3,FALSE)</f>
        <v>7.7</v>
      </c>
      <c r="K802">
        <f>VLOOKUP(A802,'Health Indices'!D:G,4,FALSE)</f>
        <v>35.1</v>
      </c>
      <c r="L802">
        <f t="shared" si="1"/>
        <v>0.06679134384</v>
      </c>
      <c r="M802">
        <f t="shared" si="2"/>
        <v>0.2671653754</v>
      </c>
      <c r="N802">
        <f t="shared" si="3"/>
        <v>0</v>
      </c>
    </row>
    <row r="803" ht="15.75" hidden="1" customHeight="1">
      <c r="A803" s="5" t="s">
        <v>3584</v>
      </c>
      <c r="B803" s="6">
        <v>9861.0</v>
      </c>
      <c r="C803" s="5">
        <v>4.0</v>
      </c>
      <c r="D803" s="5">
        <v>7.0</v>
      </c>
      <c r="E803" s="5">
        <v>4.0</v>
      </c>
      <c r="F803" s="5">
        <v>1.0</v>
      </c>
      <c r="G803">
        <f>VLOOKUP(A803,'Socioeconomic factors'!B:E,2,FALSE)</f>
        <v>4.4</v>
      </c>
      <c r="H803">
        <f>VLOOKUP(A803,'Socioeconomic factors'!B:E,3,FALSE)</f>
        <v>14.7</v>
      </c>
      <c r="I803">
        <f>VLOOKUP(A803,'Socioeconomic factors'!B:E,4,FALSE)</f>
        <v>44934</v>
      </c>
      <c r="J803">
        <f>VLOOKUP(A803,'Health Indices'!D:G,3,FALSE)</f>
        <v>8.4</v>
      </c>
      <c r="K803">
        <f>VLOOKUP(A803,'Health Indices'!D:G,4,FALSE)</f>
        <v>33.2</v>
      </c>
      <c r="L803">
        <f t="shared" si="1"/>
        <v>0.4056383734</v>
      </c>
      <c r="M803">
        <f t="shared" si="2"/>
        <v>0.4056383734</v>
      </c>
      <c r="N803">
        <f t="shared" si="3"/>
        <v>0.1014095933</v>
      </c>
    </row>
    <row r="804" ht="15.75" hidden="1" customHeight="1">
      <c r="A804" s="5" t="s">
        <v>3586</v>
      </c>
      <c r="B804" s="6">
        <v>20562.0</v>
      </c>
      <c r="C804" s="5">
        <v>15.0</v>
      </c>
      <c r="D804" s="5">
        <v>21.0</v>
      </c>
      <c r="E804" s="5">
        <v>6.0</v>
      </c>
      <c r="F804" s="5">
        <v>3.0</v>
      </c>
      <c r="G804">
        <f>VLOOKUP(A804,'Socioeconomic factors'!B:E,2,FALSE)</f>
        <v>2.5</v>
      </c>
      <c r="H804">
        <f>VLOOKUP(A804,'Socioeconomic factors'!B:E,3,FALSE)</f>
        <v>9.6</v>
      </c>
      <c r="I804">
        <f>VLOOKUP(A804,'Socioeconomic factors'!B:E,4,FALSE)</f>
        <v>48998</v>
      </c>
      <c r="J804">
        <f>VLOOKUP(A804,'Health Indices'!D:G,3,FALSE)</f>
        <v>6.8</v>
      </c>
      <c r="K804">
        <f>VLOOKUP(A804,'Health Indices'!D:G,4,FALSE)</f>
        <v>31</v>
      </c>
      <c r="L804">
        <f t="shared" si="1"/>
        <v>0.7295010213</v>
      </c>
      <c r="M804">
        <f t="shared" si="2"/>
        <v>0.2918004085</v>
      </c>
      <c r="N804">
        <f t="shared" si="3"/>
        <v>0.1459002043</v>
      </c>
    </row>
    <row r="805" ht="15.75" hidden="1" customHeight="1">
      <c r="A805" s="5" t="s">
        <v>3588</v>
      </c>
      <c r="B805" s="6">
        <v>13359.0</v>
      </c>
      <c r="C805" s="5">
        <v>9.0</v>
      </c>
      <c r="D805" s="5">
        <v>15.0</v>
      </c>
      <c r="E805" s="5">
        <v>6.0</v>
      </c>
      <c r="F805" s="5">
        <v>3.0</v>
      </c>
      <c r="G805">
        <f>VLOOKUP(A805,'Socioeconomic factors'!B:E,2,FALSE)</f>
        <v>3.4</v>
      </c>
      <c r="H805">
        <f>VLOOKUP(A805,'Socioeconomic factors'!B:E,3,FALSE)</f>
        <v>13.4</v>
      </c>
      <c r="I805">
        <f>VLOOKUP(A805,'Socioeconomic factors'!B:E,4,FALSE)</f>
        <v>43960</v>
      </c>
      <c r="J805">
        <f>VLOOKUP(A805,'Health Indices'!D:G,3,FALSE)</f>
        <v>8.5</v>
      </c>
      <c r="K805">
        <f>VLOOKUP(A805,'Health Indices'!D:G,4,FALSE)</f>
        <v>37.4</v>
      </c>
      <c r="L805">
        <f t="shared" si="1"/>
        <v>0.6737031215</v>
      </c>
      <c r="M805">
        <f t="shared" si="2"/>
        <v>0.4491354143</v>
      </c>
      <c r="N805">
        <f t="shared" si="3"/>
        <v>0.2245677072</v>
      </c>
    </row>
    <row r="806" ht="15.75" hidden="1" customHeight="1">
      <c r="A806" s="5" t="s">
        <v>3590</v>
      </c>
      <c r="B806" s="6">
        <v>18388.0</v>
      </c>
      <c r="C806" s="5">
        <v>9.0</v>
      </c>
      <c r="D806" s="5">
        <v>13.0</v>
      </c>
      <c r="E806" s="5">
        <v>3.0</v>
      </c>
      <c r="F806" s="5">
        <v>2.0</v>
      </c>
      <c r="G806">
        <f>VLOOKUP(A806,'Socioeconomic factors'!B:E,2,FALSE)</f>
        <v>3.5</v>
      </c>
      <c r="H806">
        <f>VLOOKUP(A806,'Socioeconomic factors'!B:E,3,FALSE)</f>
        <v>8</v>
      </c>
      <c r="I806">
        <f>VLOOKUP(A806,'Socioeconomic factors'!B:E,4,FALSE)</f>
        <v>59672</v>
      </c>
      <c r="J806">
        <f>VLOOKUP(A806,'Health Indices'!D:G,3,FALSE)</f>
        <v>8.2</v>
      </c>
      <c r="K806">
        <f>VLOOKUP(A806,'Health Indices'!D:G,4,FALSE)</f>
        <v>33.3</v>
      </c>
      <c r="L806">
        <f t="shared" si="1"/>
        <v>0.4894496411</v>
      </c>
      <c r="M806">
        <f t="shared" si="2"/>
        <v>0.1631498804</v>
      </c>
      <c r="N806">
        <f t="shared" si="3"/>
        <v>0.1087665869</v>
      </c>
    </row>
    <row r="807" ht="15.75" hidden="1" customHeight="1">
      <c r="A807" s="5" t="s">
        <v>3592</v>
      </c>
      <c r="B807" s="6">
        <v>43227.0</v>
      </c>
      <c r="C807" s="5">
        <v>38.0</v>
      </c>
      <c r="D807" s="5">
        <v>46.0</v>
      </c>
      <c r="E807" s="5">
        <v>10.0</v>
      </c>
      <c r="F807" s="5">
        <v>7.0</v>
      </c>
      <c r="G807">
        <f>VLOOKUP(A807,'Socioeconomic factors'!B:E,2,FALSE)</f>
        <v>5.2</v>
      </c>
      <c r="H807">
        <f>VLOOKUP(A807,'Socioeconomic factors'!B:E,3,FALSE)</f>
        <v>13.8</v>
      </c>
      <c r="I807">
        <f>VLOOKUP(A807,'Socioeconomic factors'!B:E,4,FALSE)</f>
        <v>45012</v>
      </c>
      <c r="J807">
        <f>VLOOKUP(A807,'Health Indices'!D:G,3,FALSE)</f>
        <v>8.4</v>
      </c>
      <c r="K807">
        <f>VLOOKUP(A807,'Health Indices'!D:G,4,FALSE)</f>
        <v>33.2</v>
      </c>
      <c r="L807">
        <f t="shared" si="1"/>
        <v>0.8790802045</v>
      </c>
      <c r="M807">
        <f t="shared" si="2"/>
        <v>0.2313368959</v>
      </c>
      <c r="N807">
        <f t="shared" si="3"/>
        <v>0.1619358271</v>
      </c>
    </row>
    <row r="808" ht="15.75" hidden="1" customHeight="1">
      <c r="A808" s="5" t="s">
        <v>3594</v>
      </c>
      <c r="B808" s="6">
        <v>11832.0</v>
      </c>
      <c r="C808" s="5">
        <v>9.0</v>
      </c>
      <c r="D808" s="5">
        <v>7.0</v>
      </c>
      <c r="E808" s="5">
        <v>3.0</v>
      </c>
      <c r="F808" s="5">
        <v>0.0</v>
      </c>
      <c r="G808">
        <f>VLOOKUP(A808,'Socioeconomic factors'!B:E,2,FALSE)</f>
        <v>3.5</v>
      </c>
      <c r="H808">
        <f>VLOOKUP(A808,'Socioeconomic factors'!B:E,3,FALSE)</f>
        <v>9.5</v>
      </c>
      <c r="I808">
        <f>VLOOKUP(A808,'Socioeconomic factors'!B:E,4,FALSE)</f>
        <v>50828</v>
      </c>
      <c r="J808">
        <f>VLOOKUP(A808,'Health Indices'!D:G,3,FALSE)</f>
        <v>8.9</v>
      </c>
      <c r="K808">
        <f>VLOOKUP(A808,'Health Indices'!D:G,4,FALSE)</f>
        <v>34</v>
      </c>
      <c r="L808">
        <f t="shared" si="1"/>
        <v>0.7606490872</v>
      </c>
      <c r="M808">
        <f t="shared" si="2"/>
        <v>0.2535496957</v>
      </c>
      <c r="N808">
        <f t="shared" si="3"/>
        <v>0</v>
      </c>
    </row>
    <row r="809" ht="15.75" hidden="1" customHeight="1">
      <c r="A809" s="5" t="s">
        <v>3596</v>
      </c>
      <c r="B809" s="6">
        <v>12200.0</v>
      </c>
      <c r="C809" s="5">
        <v>5.0</v>
      </c>
      <c r="D809" s="5">
        <v>12.0</v>
      </c>
      <c r="E809" s="5">
        <v>2.0</v>
      </c>
      <c r="F809" s="5">
        <v>1.0</v>
      </c>
      <c r="G809">
        <f>VLOOKUP(A809,'Socioeconomic factors'!B:E,2,FALSE)</f>
        <v>5.4</v>
      </c>
      <c r="H809">
        <f>VLOOKUP(A809,'Socioeconomic factors'!B:E,3,FALSE)</f>
        <v>9.8</v>
      </c>
      <c r="I809">
        <f>VLOOKUP(A809,'Socioeconomic factors'!B:E,4,FALSE)</f>
        <v>46020</v>
      </c>
      <c r="J809">
        <f>VLOOKUP(A809,'Health Indices'!D:G,3,FALSE)</f>
        <v>7.8</v>
      </c>
      <c r="K809">
        <f>VLOOKUP(A809,'Health Indices'!D:G,4,FALSE)</f>
        <v>33.6</v>
      </c>
      <c r="L809">
        <f t="shared" si="1"/>
        <v>0.4098360656</v>
      </c>
      <c r="M809">
        <f t="shared" si="2"/>
        <v>0.1639344262</v>
      </c>
      <c r="N809">
        <f t="shared" si="3"/>
        <v>0.08196721311</v>
      </c>
    </row>
    <row r="810" ht="15.75" hidden="1" customHeight="1">
      <c r="A810" s="5" t="s">
        <v>3598</v>
      </c>
      <c r="B810" s="6">
        <v>9210.0</v>
      </c>
      <c r="C810" s="5">
        <v>4.0</v>
      </c>
      <c r="D810" s="5">
        <v>6.0</v>
      </c>
      <c r="E810" s="5">
        <v>3.0</v>
      </c>
      <c r="F810" s="5">
        <v>0.0</v>
      </c>
      <c r="G810">
        <f>VLOOKUP(A810,'Socioeconomic factors'!B:E,2,FALSE)</f>
        <v>5.5</v>
      </c>
      <c r="H810">
        <f>VLOOKUP(A810,'Socioeconomic factors'!B:E,3,FALSE)</f>
        <v>17.8</v>
      </c>
      <c r="I810">
        <f>VLOOKUP(A810,'Socioeconomic factors'!B:E,4,FALSE)</f>
        <v>42430</v>
      </c>
      <c r="J810">
        <f>VLOOKUP(A810,'Health Indices'!D:G,3,FALSE)</f>
        <v>8.4</v>
      </c>
      <c r="K810">
        <f>VLOOKUP(A810,'Health Indices'!D:G,4,FALSE)</f>
        <v>32.5</v>
      </c>
      <c r="L810">
        <f t="shared" si="1"/>
        <v>0.434310532</v>
      </c>
      <c r="M810">
        <f t="shared" si="2"/>
        <v>0.325732899</v>
      </c>
      <c r="N810">
        <f t="shared" si="3"/>
        <v>0</v>
      </c>
    </row>
    <row r="811" ht="15.75" hidden="1" customHeight="1">
      <c r="A811" s="5" t="s">
        <v>3600</v>
      </c>
      <c r="B811" s="6">
        <v>16509.0</v>
      </c>
      <c r="C811" s="5">
        <v>20.0</v>
      </c>
      <c r="D811" s="5">
        <v>17.0</v>
      </c>
      <c r="E811" s="5">
        <v>2.0</v>
      </c>
      <c r="F811" s="5">
        <v>4.0</v>
      </c>
      <c r="G811">
        <f>VLOOKUP(A811,'Socioeconomic factors'!B:E,2,FALSE)</f>
        <v>4.6</v>
      </c>
      <c r="H811">
        <f>VLOOKUP(A811,'Socioeconomic factors'!B:E,3,FALSE)</f>
        <v>10.7</v>
      </c>
      <c r="I811">
        <f>VLOOKUP(A811,'Socioeconomic factors'!B:E,4,FALSE)</f>
        <v>49438</v>
      </c>
      <c r="J811">
        <f>VLOOKUP(A811,'Health Indices'!D:G,3,FALSE)</f>
        <v>8.3</v>
      </c>
      <c r="K811">
        <f>VLOOKUP(A811,'Health Indices'!D:G,4,FALSE)</f>
        <v>37</v>
      </c>
      <c r="L811">
        <f t="shared" si="1"/>
        <v>1.211460416</v>
      </c>
      <c r="M811">
        <f t="shared" si="2"/>
        <v>0.1211460416</v>
      </c>
      <c r="N811">
        <f t="shared" si="3"/>
        <v>0.2422920831</v>
      </c>
    </row>
    <row r="812" ht="15.75" hidden="1" customHeight="1">
      <c r="A812" s="5" t="s">
        <v>3602</v>
      </c>
      <c r="B812" s="6">
        <v>17713.0</v>
      </c>
      <c r="C812" s="5">
        <v>13.0</v>
      </c>
      <c r="D812" s="5">
        <v>27.0</v>
      </c>
      <c r="E812" s="5">
        <v>5.0</v>
      </c>
      <c r="F812" s="5">
        <v>0.0</v>
      </c>
      <c r="G812">
        <f>VLOOKUP(A812,'Socioeconomic factors'!B:E,2,FALSE)</f>
        <v>5.2</v>
      </c>
      <c r="H812">
        <f>VLOOKUP(A812,'Socioeconomic factors'!B:E,3,FALSE)</f>
        <v>11.6</v>
      </c>
      <c r="I812">
        <f>VLOOKUP(A812,'Socioeconomic factors'!B:E,4,FALSE)</f>
        <v>47725</v>
      </c>
      <c r="J812">
        <f>VLOOKUP(A812,'Health Indices'!D:G,3,FALSE)</f>
        <v>7.3</v>
      </c>
      <c r="K812">
        <f>VLOOKUP(A812,'Health Indices'!D:G,4,FALSE)</f>
        <v>33.1</v>
      </c>
      <c r="L812">
        <f t="shared" si="1"/>
        <v>0.7339242364</v>
      </c>
      <c r="M812">
        <f t="shared" si="2"/>
        <v>0.2822785525</v>
      </c>
      <c r="N812">
        <f t="shared" si="3"/>
        <v>0</v>
      </c>
    </row>
    <row r="813" ht="15.75" hidden="1" customHeight="1">
      <c r="A813" s="5" t="s">
        <v>3604</v>
      </c>
      <c r="B813" s="6">
        <v>47923.0</v>
      </c>
      <c r="C813" s="5">
        <v>25.0</v>
      </c>
      <c r="D813" s="5">
        <v>35.0</v>
      </c>
      <c r="E813" s="5">
        <v>7.0</v>
      </c>
      <c r="F813" s="5">
        <v>6.0</v>
      </c>
      <c r="G813">
        <f>VLOOKUP(A813,'Socioeconomic factors'!B:E,2,FALSE)</f>
        <v>5.4</v>
      </c>
      <c r="H813">
        <f>VLOOKUP(A813,'Socioeconomic factors'!B:E,3,FALSE)</f>
        <v>14.2</v>
      </c>
      <c r="I813">
        <f>VLOOKUP(A813,'Socioeconomic factors'!B:E,4,FALSE)</f>
        <v>49849</v>
      </c>
      <c r="J813">
        <f>VLOOKUP(A813,'Health Indices'!D:G,3,FALSE)</f>
        <v>9.1</v>
      </c>
      <c r="K813">
        <f>VLOOKUP(A813,'Health Indices'!D:G,4,FALSE)</f>
        <v>32.1</v>
      </c>
      <c r="L813">
        <f t="shared" si="1"/>
        <v>0.5216701792</v>
      </c>
      <c r="M813">
        <f t="shared" si="2"/>
        <v>0.1460676502</v>
      </c>
      <c r="N813">
        <f t="shared" si="3"/>
        <v>0.125200843</v>
      </c>
    </row>
    <row r="814" ht="15.75" hidden="1" customHeight="1">
      <c r="A814" s="5" t="s">
        <v>3606</v>
      </c>
      <c r="B814" s="6">
        <v>17146.0</v>
      </c>
      <c r="C814" s="5">
        <v>9.0</v>
      </c>
      <c r="D814" s="5">
        <v>14.0</v>
      </c>
      <c r="E814" s="5">
        <v>5.0</v>
      </c>
      <c r="F814" s="5">
        <v>2.0</v>
      </c>
      <c r="G814">
        <f>VLOOKUP(A814,'Socioeconomic factors'!B:E,2,FALSE)</f>
        <v>5.3</v>
      </c>
      <c r="H814">
        <f>VLOOKUP(A814,'Socioeconomic factors'!B:E,3,FALSE)</f>
        <v>18.3</v>
      </c>
      <c r="I814">
        <f>VLOOKUP(A814,'Socioeconomic factors'!B:E,4,FALSE)</f>
        <v>47437</v>
      </c>
      <c r="J814">
        <f>VLOOKUP(A814,'Health Indices'!D:G,3,FALSE)</f>
        <v>10.7</v>
      </c>
      <c r="K814">
        <f>VLOOKUP(A814,'Health Indices'!D:G,4,FALSE)</f>
        <v>32.7</v>
      </c>
      <c r="L814">
        <f t="shared" si="1"/>
        <v>0.5249037676</v>
      </c>
      <c r="M814">
        <f t="shared" si="2"/>
        <v>0.2916132042</v>
      </c>
      <c r="N814">
        <f t="shared" si="3"/>
        <v>0.1166452817</v>
      </c>
    </row>
    <row r="815" ht="15.75" hidden="1" customHeight="1">
      <c r="A815" s="5" t="s">
        <v>3608</v>
      </c>
      <c r="B815" s="6">
        <v>77798.0</v>
      </c>
      <c r="C815" s="5">
        <v>41.0</v>
      </c>
      <c r="D815" s="5">
        <v>57.0</v>
      </c>
      <c r="E815" s="5">
        <v>11.0</v>
      </c>
      <c r="F815" s="5">
        <v>11.0</v>
      </c>
      <c r="G815">
        <f>VLOOKUP(A815,'Socioeconomic factors'!B:E,2,FALSE)</f>
        <v>3</v>
      </c>
      <c r="H815">
        <f>VLOOKUP(A815,'Socioeconomic factors'!B:E,3,FALSE)</f>
        <v>7</v>
      </c>
      <c r="I815">
        <f>VLOOKUP(A815,'Socioeconomic factors'!B:E,4,FALSE)</f>
        <v>74876</v>
      </c>
      <c r="J815">
        <f>VLOOKUP(A815,'Health Indices'!D:G,3,FALSE)</f>
        <v>8.3</v>
      </c>
      <c r="K815">
        <f>VLOOKUP(A815,'Health Indices'!D:G,4,FALSE)</f>
        <v>27.6</v>
      </c>
      <c r="L815">
        <f t="shared" si="1"/>
        <v>0.5270058356</v>
      </c>
      <c r="M815">
        <f t="shared" si="2"/>
        <v>0.1413918096</v>
      </c>
      <c r="N815">
        <f t="shared" si="3"/>
        <v>0.1413918096</v>
      </c>
    </row>
    <row r="816" ht="15.75" hidden="1" customHeight="1">
      <c r="A816" s="5" t="s">
        <v>3610</v>
      </c>
      <c r="B816" s="6">
        <v>8745.0</v>
      </c>
      <c r="C816" s="5">
        <v>4.0</v>
      </c>
      <c r="D816" s="5">
        <v>4.0</v>
      </c>
      <c r="E816" s="5">
        <v>2.0</v>
      </c>
      <c r="F816" s="5">
        <v>1.0</v>
      </c>
      <c r="G816">
        <f>VLOOKUP(A816,'Socioeconomic factors'!B:E,2,FALSE)</f>
        <v>5.6</v>
      </c>
      <c r="H816">
        <f>VLOOKUP(A816,'Socioeconomic factors'!B:E,3,FALSE)</f>
        <v>22.4</v>
      </c>
      <c r="I816">
        <f>VLOOKUP(A816,'Socioeconomic factors'!B:E,4,FALSE)</f>
        <v>46048</v>
      </c>
      <c r="J816">
        <f>VLOOKUP(A816,'Health Indices'!D:G,3,FALSE)</f>
        <v>8.4</v>
      </c>
      <c r="K816">
        <f>VLOOKUP(A816,'Health Indices'!D:G,4,FALSE)</f>
        <v>31.8</v>
      </c>
      <c r="L816">
        <f t="shared" si="1"/>
        <v>0.457404231</v>
      </c>
      <c r="M816">
        <f t="shared" si="2"/>
        <v>0.2287021155</v>
      </c>
      <c r="N816">
        <f t="shared" si="3"/>
        <v>0.1143510577</v>
      </c>
    </row>
    <row r="817" ht="15.75" hidden="1" customHeight="1">
      <c r="A817" s="5" t="s">
        <v>3612</v>
      </c>
      <c r="B817" s="6">
        <v>8231.0</v>
      </c>
      <c r="C817" s="5">
        <v>5.0</v>
      </c>
      <c r="D817" s="5">
        <v>2.0</v>
      </c>
      <c r="E817" s="5">
        <v>2.0</v>
      </c>
      <c r="F817" s="5">
        <v>0.0</v>
      </c>
      <c r="G817">
        <f>VLOOKUP(A817,'Socioeconomic factors'!B:E,2,FALSE)</f>
        <v>7.4</v>
      </c>
      <c r="H817">
        <f>VLOOKUP(A817,'Socioeconomic factors'!B:E,3,FALSE)</f>
        <v>18.8</v>
      </c>
      <c r="I817">
        <f>VLOOKUP(A817,'Socioeconomic factors'!B:E,4,FALSE)</f>
        <v>38275</v>
      </c>
      <c r="J817">
        <f>VLOOKUP(A817,'Health Indices'!D:G,3,FALSE)</f>
        <v>8.4</v>
      </c>
      <c r="K817">
        <f>VLOOKUP(A817,'Health Indices'!D:G,4,FALSE)</f>
        <v>37.1</v>
      </c>
      <c r="L817">
        <f t="shared" si="1"/>
        <v>0.6074596039</v>
      </c>
      <c r="M817">
        <f t="shared" si="2"/>
        <v>0.2429838416</v>
      </c>
      <c r="N817">
        <f t="shared" si="3"/>
        <v>0</v>
      </c>
    </row>
    <row r="818" ht="15.75" hidden="1" customHeight="1">
      <c r="A818" s="5" t="s">
        <v>3614</v>
      </c>
      <c r="B818" s="6">
        <v>17413.0</v>
      </c>
      <c r="C818" s="5">
        <v>5.0</v>
      </c>
      <c r="D818" s="5">
        <v>17.0</v>
      </c>
      <c r="E818" s="5">
        <v>2.0</v>
      </c>
      <c r="F818" s="5">
        <v>1.0</v>
      </c>
      <c r="G818">
        <f>VLOOKUP(A818,'Socioeconomic factors'!B:E,2,FALSE)</f>
        <v>4.1</v>
      </c>
      <c r="H818">
        <f>VLOOKUP(A818,'Socioeconomic factors'!B:E,3,FALSE)</f>
        <v>8.5</v>
      </c>
      <c r="I818">
        <f>VLOOKUP(A818,'Socioeconomic factors'!B:E,4,FALSE)</f>
        <v>54801</v>
      </c>
      <c r="J818">
        <f>VLOOKUP(A818,'Health Indices'!D:G,3,FALSE)</f>
        <v>8.5</v>
      </c>
      <c r="K818">
        <f>VLOOKUP(A818,'Health Indices'!D:G,4,FALSE)</f>
        <v>34.3</v>
      </c>
      <c r="L818">
        <f t="shared" si="1"/>
        <v>0.2871417906</v>
      </c>
      <c r="M818">
        <f t="shared" si="2"/>
        <v>0.1148567162</v>
      </c>
      <c r="N818">
        <f t="shared" si="3"/>
        <v>0.05742835812</v>
      </c>
    </row>
    <row r="819" ht="15.75" hidden="1" customHeight="1">
      <c r="A819" s="5" t="s">
        <v>3616</v>
      </c>
      <c r="B819" s="6">
        <v>40143.0</v>
      </c>
      <c r="C819" s="5">
        <v>32.0</v>
      </c>
      <c r="D819" s="5">
        <v>31.0</v>
      </c>
      <c r="E819" s="5">
        <v>6.0</v>
      </c>
      <c r="F819" s="5">
        <v>2.0</v>
      </c>
      <c r="G819">
        <f>VLOOKUP(A819,'Socioeconomic factors'!B:E,2,FALSE)</f>
        <v>7.4</v>
      </c>
      <c r="H819">
        <f>VLOOKUP(A819,'Socioeconomic factors'!B:E,3,FALSE)</f>
        <v>15.5</v>
      </c>
      <c r="I819">
        <f>VLOOKUP(A819,'Socioeconomic factors'!B:E,4,FALSE)</f>
        <v>42146</v>
      </c>
      <c r="J819">
        <f>VLOOKUP(A819,'Health Indices'!D:G,3,FALSE)</f>
        <v>8.9</v>
      </c>
      <c r="K819">
        <f>VLOOKUP(A819,'Health Indices'!D:G,4,FALSE)</f>
        <v>32.2</v>
      </c>
      <c r="L819">
        <f t="shared" si="1"/>
        <v>0.7971501881</v>
      </c>
      <c r="M819">
        <f t="shared" si="2"/>
        <v>0.1494656603</v>
      </c>
      <c r="N819">
        <f t="shared" si="3"/>
        <v>0.04982188675</v>
      </c>
    </row>
    <row r="820" ht="15.75" hidden="1" customHeight="1">
      <c r="A820" s="5" t="s">
        <v>3618</v>
      </c>
      <c r="B820" s="6">
        <v>16937.0</v>
      </c>
      <c r="C820" s="5">
        <v>18.0</v>
      </c>
      <c r="D820" s="5">
        <v>36.0</v>
      </c>
      <c r="E820" s="5">
        <v>3.0</v>
      </c>
      <c r="F820" s="5">
        <v>4.0</v>
      </c>
      <c r="G820">
        <f>VLOOKUP(A820,'Socioeconomic factors'!B:E,2,FALSE)</f>
        <v>5.1</v>
      </c>
      <c r="H820">
        <f>VLOOKUP(A820,'Socioeconomic factors'!B:E,3,FALSE)</f>
        <v>6.9</v>
      </c>
      <c r="I820">
        <f>VLOOKUP(A820,'Socioeconomic factors'!B:E,4,FALSE)</f>
        <v>56086</v>
      </c>
      <c r="J820">
        <f>VLOOKUP(A820,'Health Indices'!D:G,3,FALSE)</f>
        <v>7.5</v>
      </c>
      <c r="K820">
        <f>VLOOKUP(A820,'Health Indices'!D:G,4,FALSE)</f>
        <v>32.9</v>
      </c>
      <c r="L820">
        <f t="shared" si="1"/>
        <v>1.062762</v>
      </c>
      <c r="M820">
        <f t="shared" si="2"/>
        <v>0.1771270001</v>
      </c>
      <c r="N820">
        <f t="shared" si="3"/>
        <v>0.2361693334</v>
      </c>
    </row>
    <row r="821" ht="15.75" hidden="1" customHeight="1">
      <c r="A821" s="5" t="s">
        <v>3620</v>
      </c>
      <c r="B821" s="6">
        <v>96582.0</v>
      </c>
      <c r="C821" s="5">
        <v>72.0</v>
      </c>
      <c r="D821" s="5">
        <v>76.0</v>
      </c>
      <c r="E821" s="5">
        <v>16.0</v>
      </c>
      <c r="F821" s="5">
        <v>15.0</v>
      </c>
      <c r="G821">
        <f>VLOOKUP(A821,'Socioeconomic factors'!B:E,2,FALSE)</f>
        <v>4.7</v>
      </c>
      <c r="H821">
        <f>VLOOKUP(A821,'Socioeconomic factors'!B:E,3,FALSE)</f>
        <v>11.5</v>
      </c>
      <c r="I821">
        <f>VLOOKUP(A821,'Socioeconomic factors'!B:E,4,FALSE)</f>
        <v>53410</v>
      </c>
      <c r="J821">
        <f>VLOOKUP(A821,'Health Indices'!D:G,3,FALSE)</f>
        <v>7.9</v>
      </c>
      <c r="K821">
        <f>VLOOKUP(A821,'Health Indices'!D:G,4,FALSE)</f>
        <v>27.5</v>
      </c>
      <c r="L821">
        <f t="shared" si="1"/>
        <v>0.7454805243</v>
      </c>
      <c r="M821">
        <f t="shared" si="2"/>
        <v>0.1656623387</v>
      </c>
      <c r="N821">
        <f t="shared" si="3"/>
        <v>0.1553084426</v>
      </c>
    </row>
    <row r="822" ht="15.75" hidden="1" customHeight="1">
      <c r="A822" s="5" t="s">
        <v>3622</v>
      </c>
      <c r="B822" s="6">
        <v>9841.0</v>
      </c>
      <c r="C822" s="5">
        <v>6.0</v>
      </c>
      <c r="D822" s="5">
        <v>10.0</v>
      </c>
      <c r="E822" s="5">
        <v>5.0</v>
      </c>
      <c r="F822" s="5">
        <v>2.0</v>
      </c>
      <c r="G822">
        <f>VLOOKUP(A822,'Socioeconomic factors'!B:E,2,FALSE)</f>
        <v>4.7</v>
      </c>
      <c r="H822">
        <f>VLOOKUP(A822,'Socioeconomic factors'!B:E,3,FALSE)</f>
        <v>11.7</v>
      </c>
      <c r="I822">
        <f>VLOOKUP(A822,'Socioeconomic factors'!B:E,4,FALSE)</f>
        <v>48545</v>
      </c>
      <c r="J822">
        <f>VLOOKUP(A822,'Health Indices'!D:G,3,FALSE)</f>
        <v>8.4</v>
      </c>
      <c r="K822">
        <f>VLOOKUP(A822,'Health Indices'!D:G,4,FALSE)</f>
        <v>36</v>
      </c>
      <c r="L822">
        <f t="shared" si="1"/>
        <v>0.6096941368</v>
      </c>
      <c r="M822">
        <f t="shared" si="2"/>
        <v>0.5080784473</v>
      </c>
      <c r="N822">
        <f t="shared" si="3"/>
        <v>0.2032313789</v>
      </c>
    </row>
    <row r="823" ht="15.75" hidden="1" customHeight="1">
      <c r="A823" s="5" t="s">
        <v>3624</v>
      </c>
      <c r="B823" s="6">
        <v>20345.0</v>
      </c>
      <c r="C823" s="5">
        <v>7.0</v>
      </c>
      <c r="D823" s="5">
        <v>20.0</v>
      </c>
      <c r="E823" s="5">
        <v>5.0</v>
      </c>
      <c r="F823" s="5">
        <v>3.0</v>
      </c>
      <c r="G823">
        <f>VLOOKUP(A823,'Socioeconomic factors'!B:E,2,FALSE)</f>
        <v>5.1</v>
      </c>
      <c r="H823">
        <f>VLOOKUP(A823,'Socioeconomic factors'!B:E,3,FALSE)</f>
        <v>12.8</v>
      </c>
      <c r="I823">
        <f>VLOOKUP(A823,'Socioeconomic factors'!B:E,4,FALSE)</f>
        <v>45443</v>
      </c>
      <c r="J823">
        <f>VLOOKUP(A823,'Health Indices'!D:G,3,FALSE)</f>
        <v>7.8</v>
      </c>
      <c r="K823">
        <f>VLOOKUP(A823,'Health Indices'!D:G,4,FALSE)</f>
        <v>33.2</v>
      </c>
      <c r="L823">
        <f t="shared" si="1"/>
        <v>0.3440648808</v>
      </c>
      <c r="M823">
        <f t="shared" si="2"/>
        <v>0.2457606291</v>
      </c>
      <c r="N823">
        <f t="shared" si="3"/>
        <v>0.1474563775</v>
      </c>
    </row>
    <row r="824" ht="15.75" hidden="1" customHeight="1">
      <c r="A824" s="5" t="s">
        <v>3626</v>
      </c>
      <c r="B824" s="6">
        <v>16026.0</v>
      </c>
      <c r="C824" s="5">
        <v>6.0</v>
      </c>
      <c r="D824" s="5">
        <v>15.0</v>
      </c>
      <c r="E824" s="5">
        <v>2.0</v>
      </c>
      <c r="F824" s="5">
        <v>2.0</v>
      </c>
      <c r="G824">
        <f>VLOOKUP(A824,'Socioeconomic factors'!B:E,2,FALSE)</f>
        <v>5.1</v>
      </c>
      <c r="H824">
        <f>VLOOKUP(A824,'Socioeconomic factors'!B:E,3,FALSE)</f>
        <v>13.7</v>
      </c>
      <c r="I824">
        <f>VLOOKUP(A824,'Socioeconomic factors'!B:E,4,FALSE)</f>
        <v>43169</v>
      </c>
      <c r="J824">
        <f>VLOOKUP(A824,'Health Indices'!D:G,3,FALSE)</f>
        <v>8.8</v>
      </c>
      <c r="K824">
        <f>VLOOKUP(A824,'Health Indices'!D:G,4,FALSE)</f>
        <v>29.1</v>
      </c>
      <c r="L824">
        <f t="shared" si="1"/>
        <v>0.3743916136</v>
      </c>
      <c r="M824">
        <f t="shared" si="2"/>
        <v>0.1247972045</v>
      </c>
      <c r="N824">
        <f t="shared" si="3"/>
        <v>0.1247972045</v>
      </c>
    </row>
    <row r="825" ht="15.75" hidden="1" customHeight="1">
      <c r="A825" s="5" t="s">
        <v>3628</v>
      </c>
      <c r="B825" s="6">
        <v>10442.0</v>
      </c>
      <c r="C825" s="5">
        <v>5.0</v>
      </c>
      <c r="D825" s="5">
        <v>8.0</v>
      </c>
      <c r="E825" s="5">
        <v>3.0</v>
      </c>
      <c r="F825" s="5">
        <v>1.0</v>
      </c>
      <c r="G825">
        <f>VLOOKUP(A825,'Socioeconomic factors'!B:E,2,FALSE)</f>
        <v>3.5</v>
      </c>
      <c r="H825">
        <f>VLOOKUP(A825,'Socioeconomic factors'!B:E,3,FALSE)</f>
        <v>13.8</v>
      </c>
      <c r="I825">
        <f>VLOOKUP(A825,'Socioeconomic factors'!B:E,4,FALSE)</f>
        <v>48218</v>
      </c>
      <c r="J825">
        <f>VLOOKUP(A825,'Health Indices'!D:G,3,FALSE)</f>
        <v>9.1</v>
      </c>
      <c r="K825">
        <f>VLOOKUP(A825,'Health Indices'!D:G,4,FALSE)</f>
        <v>33.3</v>
      </c>
      <c r="L825">
        <f t="shared" si="1"/>
        <v>0.4788354721</v>
      </c>
      <c r="M825">
        <f t="shared" si="2"/>
        <v>0.2873012833</v>
      </c>
      <c r="N825">
        <f t="shared" si="3"/>
        <v>0.09576709443</v>
      </c>
    </row>
    <row r="826" ht="15.75" hidden="1" customHeight="1">
      <c r="A826" s="5" t="s">
        <v>3630</v>
      </c>
      <c r="B826" s="6">
        <v>7034.0</v>
      </c>
      <c r="C826" s="5">
        <v>3.0</v>
      </c>
      <c r="D826" s="5">
        <v>7.0</v>
      </c>
      <c r="E826" s="5">
        <v>3.0</v>
      </c>
      <c r="F826" s="5">
        <v>0.0</v>
      </c>
      <c r="G826">
        <f>VLOOKUP(A826,'Socioeconomic factors'!B:E,2,FALSE)</f>
        <v>4.4</v>
      </c>
      <c r="H826">
        <f>VLOOKUP(A826,'Socioeconomic factors'!B:E,3,FALSE)</f>
        <v>10.3</v>
      </c>
      <c r="I826">
        <f>VLOOKUP(A826,'Socioeconomic factors'!B:E,4,FALSE)</f>
        <v>52221</v>
      </c>
      <c r="J826">
        <f>VLOOKUP(A826,'Health Indices'!D:G,3,FALSE)</f>
        <v>7.2</v>
      </c>
      <c r="K826">
        <f>VLOOKUP(A826,'Health Indices'!D:G,4,FALSE)</f>
        <v>33.6</v>
      </c>
      <c r="L826">
        <f t="shared" si="1"/>
        <v>0.4264998578</v>
      </c>
      <c r="M826">
        <f t="shared" si="2"/>
        <v>0.4264998578</v>
      </c>
      <c r="N826">
        <f t="shared" si="3"/>
        <v>0</v>
      </c>
    </row>
    <row r="827" ht="15.75" hidden="1" customHeight="1">
      <c r="A827" s="5" t="s">
        <v>3632</v>
      </c>
      <c r="B827" s="6">
        <v>9129.0</v>
      </c>
      <c r="C827" s="5">
        <v>8.0</v>
      </c>
      <c r="D827" s="5">
        <v>7.0</v>
      </c>
      <c r="E827" s="5">
        <v>1.0</v>
      </c>
      <c r="F827" s="5">
        <v>0.0</v>
      </c>
      <c r="G827">
        <f>VLOOKUP(A827,'Socioeconomic factors'!B:E,2,FALSE)</f>
        <v>6.9</v>
      </c>
      <c r="H827">
        <f>VLOOKUP(A827,'Socioeconomic factors'!B:E,3,FALSE)</f>
        <v>13.4</v>
      </c>
      <c r="I827">
        <f>VLOOKUP(A827,'Socioeconomic factors'!B:E,4,FALSE)</f>
        <v>47255</v>
      </c>
      <c r="J827">
        <f>VLOOKUP(A827,'Health Indices'!D:G,3,FALSE)</f>
        <v>8.5</v>
      </c>
      <c r="K827">
        <f>VLOOKUP(A827,'Health Indices'!D:G,4,FALSE)</f>
        <v>33.8</v>
      </c>
      <c r="L827">
        <f t="shared" si="1"/>
        <v>0.8763281849</v>
      </c>
      <c r="M827">
        <f t="shared" si="2"/>
        <v>0.1095410231</v>
      </c>
      <c r="N827">
        <f t="shared" si="3"/>
        <v>0</v>
      </c>
    </row>
    <row r="828" ht="15.75" hidden="1" customHeight="1">
      <c r="A828" s="5" t="s">
        <v>3634</v>
      </c>
      <c r="B828" s="6">
        <v>12376.0</v>
      </c>
      <c r="C828" s="5">
        <v>3.0</v>
      </c>
      <c r="D828" s="5">
        <v>15.0</v>
      </c>
      <c r="E828" s="5">
        <v>5.0</v>
      </c>
      <c r="F828" s="5">
        <v>0.0</v>
      </c>
      <c r="G828">
        <f>VLOOKUP(A828,'Socioeconomic factors'!B:E,2,FALSE)</f>
        <v>5</v>
      </c>
      <c r="H828">
        <f>VLOOKUP(A828,'Socioeconomic factors'!B:E,3,FALSE)</f>
        <v>7</v>
      </c>
      <c r="I828">
        <f>VLOOKUP(A828,'Socioeconomic factors'!B:E,4,FALSE)</f>
        <v>55896</v>
      </c>
      <c r="J828">
        <f>VLOOKUP(A828,'Health Indices'!D:G,3,FALSE)</f>
        <v>8.5</v>
      </c>
      <c r="K828">
        <f>VLOOKUP(A828,'Health Indices'!D:G,4,FALSE)</f>
        <v>31.3</v>
      </c>
      <c r="L828">
        <f t="shared" si="1"/>
        <v>0.2424046542</v>
      </c>
      <c r="M828">
        <f t="shared" si="2"/>
        <v>0.4040077569</v>
      </c>
      <c r="N828">
        <f t="shared" si="3"/>
        <v>0</v>
      </c>
    </row>
    <row r="829" ht="15.75" hidden="1" customHeight="1">
      <c r="A829" s="5" t="s">
        <v>3636</v>
      </c>
      <c r="B829" s="6">
        <v>10710.0</v>
      </c>
      <c r="C829" s="5">
        <v>5.0</v>
      </c>
      <c r="D829" s="5">
        <v>7.0</v>
      </c>
      <c r="E829" s="5">
        <v>4.0</v>
      </c>
      <c r="F829" s="5">
        <v>1.0</v>
      </c>
      <c r="G829">
        <f>VLOOKUP(A829,'Socioeconomic factors'!B:E,2,FALSE)</f>
        <v>4.5</v>
      </c>
      <c r="H829">
        <f>VLOOKUP(A829,'Socioeconomic factors'!B:E,3,FALSE)</f>
        <v>11.4</v>
      </c>
      <c r="I829">
        <f>VLOOKUP(A829,'Socioeconomic factors'!B:E,4,FALSE)</f>
        <v>50238</v>
      </c>
      <c r="J829">
        <f>VLOOKUP(A829,'Health Indices'!D:G,3,FALSE)</f>
        <v>6.6</v>
      </c>
      <c r="K829">
        <f>VLOOKUP(A829,'Health Indices'!D:G,4,FALSE)</f>
        <v>35.1</v>
      </c>
      <c r="L829">
        <f t="shared" si="1"/>
        <v>0.466853408</v>
      </c>
      <c r="M829">
        <f t="shared" si="2"/>
        <v>0.3734827264</v>
      </c>
      <c r="N829">
        <f t="shared" si="3"/>
        <v>0.09337068161</v>
      </c>
    </row>
    <row r="830" ht="15.75" hidden="1" customHeight="1">
      <c r="A830" s="5" t="s">
        <v>3638</v>
      </c>
      <c r="B830" s="6">
        <v>15189.0</v>
      </c>
      <c r="C830" s="5">
        <v>4.0</v>
      </c>
      <c r="D830" s="5">
        <v>10.0</v>
      </c>
      <c r="E830" s="5">
        <v>4.0</v>
      </c>
      <c r="F830" s="5">
        <v>1.0</v>
      </c>
      <c r="G830">
        <f>VLOOKUP(A830,'Socioeconomic factors'!B:E,2,FALSE)</f>
        <v>5.1</v>
      </c>
      <c r="H830">
        <f>VLOOKUP(A830,'Socioeconomic factors'!B:E,3,FALSE)</f>
        <v>12</v>
      </c>
      <c r="I830">
        <f>VLOOKUP(A830,'Socioeconomic factors'!B:E,4,FALSE)</f>
        <v>47358</v>
      </c>
      <c r="J830">
        <f>VLOOKUP(A830,'Health Indices'!D:G,3,FALSE)</f>
        <v>8.7</v>
      </c>
      <c r="K830">
        <f>VLOOKUP(A830,'Health Indices'!D:G,4,FALSE)</f>
        <v>34.2</v>
      </c>
      <c r="L830">
        <f t="shared" si="1"/>
        <v>0.2633484759</v>
      </c>
      <c r="M830">
        <f t="shared" si="2"/>
        <v>0.2633484759</v>
      </c>
      <c r="N830">
        <f t="shared" si="3"/>
        <v>0.06583711897</v>
      </c>
    </row>
    <row r="831" ht="15.75" hidden="1" customHeight="1">
      <c r="A831" s="5" t="s">
        <v>3640</v>
      </c>
      <c r="B831" s="6">
        <v>10986.0</v>
      </c>
      <c r="C831" s="5">
        <v>3.0</v>
      </c>
      <c r="D831" s="5">
        <v>6.0</v>
      </c>
      <c r="E831" s="5">
        <v>3.0</v>
      </c>
      <c r="F831" s="5">
        <v>1.0</v>
      </c>
      <c r="G831">
        <f>VLOOKUP(A831,'Socioeconomic factors'!B:E,2,FALSE)</f>
        <v>2.7</v>
      </c>
      <c r="H831">
        <f>VLOOKUP(A831,'Socioeconomic factors'!B:E,3,FALSE)</f>
        <v>8.8</v>
      </c>
      <c r="I831">
        <f>VLOOKUP(A831,'Socioeconomic factors'!B:E,4,FALSE)</f>
        <v>52057</v>
      </c>
      <c r="J831">
        <f>VLOOKUP(A831,'Health Indices'!D:G,3,FALSE)</f>
        <v>7.5</v>
      </c>
      <c r="K831">
        <f>VLOOKUP(A831,'Health Indices'!D:G,4,FALSE)</f>
        <v>35.1</v>
      </c>
      <c r="L831">
        <f t="shared" si="1"/>
        <v>0.2730748225</v>
      </c>
      <c r="M831">
        <f t="shared" si="2"/>
        <v>0.2730748225</v>
      </c>
      <c r="N831">
        <f t="shared" si="3"/>
        <v>0.09102494083</v>
      </c>
    </row>
    <row r="832" ht="15.75" hidden="1" customHeight="1">
      <c r="A832" s="5" t="s">
        <v>3642</v>
      </c>
      <c r="B832" s="6">
        <v>17354.0</v>
      </c>
      <c r="C832" s="5">
        <v>6.0</v>
      </c>
      <c r="D832" s="5">
        <v>15.0</v>
      </c>
      <c r="E832" s="5">
        <v>6.0</v>
      </c>
      <c r="F832" s="5">
        <v>0.0</v>
      </c>
      <c r="G832">
        <f>VLOOKUP(A832,'Socioeconomic factors'!B:E,2,FALSE)</f>
        <v>6.3</v>
      </c>
      <c r="H832">
        <f>VLOOKUP(A832,'Socioeconomic factors'!B:E,3,FALSE)</f>
        <v>9.4</v>
      </c>
      <c r="I832">
        <f>VLOOKUP(A832,'Socioeconomic factors'!B:E,4,FALSE)</f>
        <v>50941</v>
      </c>
      <c r="J832">
        <f>VLOOKUP(A832,'Health Indices'!D:G,3,FALSE)</f>
        <v>8</v>
      </c>
      <c r="K832">
        <f>VLOOKUP(A832,'Health Indices'!D:G,4,FALSE)</f>
        <v>33.2</v>
      </c>
      <c r="L832">
        <f t="shared" si="1"/>
        <v>0.3457416158</v>
      </c>
      <c r="M832">
        <f t="shared" si="2"/>
        <v>0.3457416158</v>
      </c>
      <c r="N832">
        <f t="shared" si="3"/>
        <v>0</v>
      </c>
    </row>
    <row r="833" ht="15.75" hidden="1" customHeight="1">
      <c r="A833" s="5" t="s">
        <v>3644</v>
      </c>
      <c r="B833" s="6">
        <v>14342.0</v>
      </c>
      <c r="C833" s="5">
        <v>7.0</v>
      </c>
      <c r="D833" s="5">
        <v>10.0</v>
      </c>
      <c r="E833" s="5">
        <v>5.0</v>
      </c>
      <c r="F833" s="5">
        <v>0.0</v>
      </c>
      <c r="G833">
        <f>VLOOKUP(A833,'Socioeconomic factors'!B:E,2,FALSE)</f>
        <v>4.1</v>
      </c>
      <c r="H833">
        <f>VLOOKUP(A833,'Socioeconomic factors'!B:E,3,FALSE)</f>
        <v>9.6</v>
      </c>
      <c r="I833">
        <f>VLOOKUP(A833,'Socioeconomic factors'!B:E,4,FALSE)</f>
        <v>53506</v>
      </c>
      <c r="J833">
        <f>VLOOKUP(A833,'Health Indices'!D:G,3,FALSE)</f>
        <v>9.7</v>
      </c>
      <c r="K833">
        <f>VLOOKUP(A833,'Health Indices'!D:G,4,FALSE)</f>
        <v>34.7</v>
      </c>
      <c r="L833">
        <f t="shared" si="1"/>
        <v>0.4880769767</v>
      </c>
      <c r="M833">
        <f t="shared" si="2"/>
        <v>0.3486264119</v>
      </c>
      <c r="N833">
        <f t="shared" si="3"/>
        <v>0</v>
      </c>
    </row>
    <row r="834" ht="15.75" hidden="1" customHeight="1">
      <c r="A834" s="5" t="s">
        <v>3646</v>
      </c>
      <c r="B834" s="6">
        <v>19895.0</v>
      </c>
      <c r="C834" s="5">
        <v>9.0</v>
      </c>
      <c r="D834" s="5">
        <v>16.0</v>
      </c>
      <c r="E834" s="5">
        <v>3.0</v>
      </c>
      <c r="F834" s="5">
        <v>1.0</v>
      </c>
      <c r="G834">
        <f>VLOOKUP(A834,'Socioeconomic factors'!B:E,2,FALSE)</f>
        <v>6.4</v>
      </c>
      <c r="H834">
        <f>VLOOKUP(A834,'Socioeconomic factors'!B:E,3,FALSE)</f>
        <v>16.2</v>
      </c>
      <c r="I834">
        <f>VLOOKUP(A834,'Socioeconomic factors'!B:E,4,FALSE)</f>
        <v>49036</v>
      </c>
      <c r="J834">
        <f>VLOOKUP(A834,'Health Indices'!D:G,3,FALSE)</f>
        <v>8.6</v>
      </c>
      <c r="K834">
        <f>VLOOKUP(A834,'Health Indices'!D:G,4,FALSE)</f>
        <v>33.7</v>
      </c>
      <c r="L834">
        <f t="shared" si="1"/>
        <v>0.4523749686</v>
      </c>
      <c r="M834">
        <f t="shared" si="2"/>
        <v>0.1507916562</v>
      </c>
      <c r="N834">
        <f t="shared" si="3"/>
        <v>0.0502638854</v>
      </c>
    </row>
    <row r="835" ht="15.75" hidden="1" customHeight="1">
      <c r="A835" s="5" t="s">
        <v>3648</v>
      </c>
      <c r="B835" s="6">
        <v>9400.0</v>
      </c>
      <c r="C835" s="5">
        <v>3.0</v>
      </c>
      <c r="D835" s="5">
        <v>8.0</v>
      </c>
      <c r="E835" s="5">
        <v>1.0</v>
      </c>
      <c r="F835" s="5">
        <v>1.0</v>
      </c>
      <c r="G835">
        <f>VLOOKUP(A835,'Socioeconomic factors'!B:E,2,FALSE)</f>
        <v>3.6</v>
      </c>
      <c r="H835">
        <f>VLOOKUP(A835,'Socioeconomic factors'!B:E,3,FALSE)</f>
        <v>12.4</v>
      </c>
      <c r="I835">
        <f>VLOOKUP(A835,'Socioeconomic factors'!B:E,4,FALSE)</f>
        <v>47300</v>
      </c>
      <c r="J835">
        <f>VLOOKUP(A835,'Health Indices'!D:G,3,FALSE)</f>
        <v>7.2</v>
      </c>
      <c r="K835">
        <f>VLOOKUP(A835,'Health Indices'!D:G,4,FALSE)</f>
        <v>29.9</v>
      </c>
      <c r="L835">
        <f t="shared" si="1"/>
        <v>0.3191489362</v>
      </c>
      <c r="M835">
        <f t="shared" si="2"/>
        <v>0.1063829787</v>
      </c>
      <c r="N835">
        <f t="shared" si="3"/>
        <v>0.1063829787</v>
      </c>
    </row>
    <row r="836" ht="15.75" hidden="1" customHeight="1">
      <c r="A836" s="5" t="s">
        <v>3650</v>
      </c>
      <c r="B836" s="6">
        <v>9617.0</v>
      </c>
      <c r="C836" s="5">
        <v>4.0</v>
      </c>
      <c r="D836" s="5">
        <v>9.0</v>
      </c>
      <c r="E836" s="5">
        <v>3.0</v>
      </c>
      <c r="F836" s="5">
        <v>1.0</v>
      </c>
      <c r="G836">
        <f>VLOOKUP(A836,'Socioeconomic factors'!B:E,2,FALSE)</f>
        <v>4.9</v>
      </c>
      <c r="H836">
        <f>VLOOKUP(A836,'Socioeconomic factors'!B:E,3,FALSE)</f>
        <v>11.8</v>
      </c>
      <c r="I836">
        <f>VLOOKUP(A836,'Socioeconomic factors'!B:E,4,FALSE)</f>
        <v>47500</v>
      </c>
      <c r="J836">
        <f>VLOOKUP(A836,'Health Indices'!D:G,3,FALSE)</f>
        <v>7.6</v>
      </c>
      <c r="K836">
        <f>VLOOKUP(A836,'Health Indices'!D:G,4,FALSE)</f>
        <v>30.3</v>
      </c>
      <c r="L836">
        <f t="shared" si="1"/>
        <v>0.4159301237</v>
      </c>
      <c r="M836">
        <f t="shared" si="2"/>
        <v>0.3119475928</v>
      </c>
      <c r="N836">
        <f t="shared" si="3"/>
        <v>0.1039825309</v>
      </c>
    </row>
    <row r="837" ht="15.75" hidden="1" customHeight="1">
      <c r="A837" s="5" t="s">
        <v>3652</v>
      </c>
      <c r="B837" s="6">
        <v>6994.0</v>
      </c>
      <c r="C837" s="5">
        <v>2.0</v>
      </c>
      <c r="D837" s="5">
        <v>5.0</v>
      </c>
      <c r="E837" s="5">
        <v>3.0</v>
      </c>
      <c r="F837" s="5">
        <v>1.0</v>
      </c>
      <c r="G837">
        <f>VLOOKUP(A837,'Socioeconomic factors'!B:E,2,FALSE)</f>
        <v>3.2</v>
      </c>
      <c r="H837">
        <f>VLOOKUP(A837,'Socioeconomic factors'!B:E,3,FALSE)</f>
        <v>13.9</v>
      </c>
      <c r="I837">
        <f>VLOOKUP(A837,'Socioeconomic factors'!B:E,4,FALSE)</f>
        <v>45912</v>
      </c>
      <c r="J837">
        <f>VLOOKUP(A837,'Health Indices'!D:G,3,FALSE)</f>
        <v>7.3</v>
      </c>
      <c r="K837">
        <f>VLOOKUP(A837,'Health Indices'!D:G,4,FALSE)</f>
        <v>29</v>
      </c>
      <c r="L837">
        <f t="shared" si="1"/>
        <v>0.2859593938</v>
      </c>
      <c r="M837">
        <f t="shared" si="2"/>
        <v>0.4289390906</v>
      </c>
      <c r="N837">
        <f t="shared" si="3"/>
        <v>0.1429796969</v>
      </c>
    </row>
    <row r="838" ht="15.75" hidden="1" customHeight="1">
      <c r="A838" s="5" t="s">
        <v>3654</v>
      </c>
      <c r="B838" s="6">
        <v>16378.0</v>
      </c>
      <c r="C838" s="5">
        <v>7.0</v>
      </c>
      <c r="D838" s="5">
        <v>14.0</v>
      </c>
      <c r="E838" s="5">
        <v>6.0</v>
      </c>
      <c r="F838" s="5">
        <v>0.0</v>
      </c>
      <c r="G838">
        <f>VLOOKUP(A838,'Socioeconomic factors'!B:E,2,FALSE)</f>
        <v>2.7</v>
      </c>
      <c r="H838">
        <f>VLOOKUP(A838,'Socioeconomic factors'!B:E,3,FALSE)</f>
        <v>9.7</v>
      </c>
      <c r="I838">
        <f>VLOOKUP(A838,'Socioeconomic factors'!B:E,4,FALSE)</f>
        <v>58553</v>
      </c>
      <c r="J838">
        <f>VLOOKUP(A838,'Health Indices'!D:G,3,FALSE)</f>
        <v>7.1</v>
      </c>
      <c r="K838">
        <f>VLOOKUP(A838,'Health Indices'!D:G,4,FALSE)</f>
        <v>29.8</v>
      </c>
      <c r="L838">
        <f t="shared" si="1"/>
        <v>0.4274026133</v>
      </c>
      <c r="M838">
        <f t="shared" si="2"/>
        <v>0.3663450971</v>
      </c>
      <c r="N838">
        <f t="shared" si="3"/>
        <v>0</v>
      </c>
    </row>
    <row r="839" ht="15.75" hidden="1" customHeight="1">
      <c r="A839" s="5" t="s">
        <v>3656</v>
      </c>
      <c r="B839" s="6">
        <v>19476.0</v>
      </c>
      <c r="C839" s="5">
        <v>5.0</v>
      </c>
      <c r="D839" s="5">
        <v>27.0</v>
      </c>
      <c r="E839" s="5">
        <v>3.0</v>
      </c>
      <c r="F839" s="5">
        <v>1.0</v>
      </c>
      <c r="G839">
        <f>VLOOKUP(A839,'Socioeconomic factors'!B:E,2,FALSE)</f>
        <v>4.1</v>
      </c>
      <c r="H839">
        <f>VLOOKUP(A839,'Socioeconomic factors'!B:E,3,FALSE)</f>
        <v>11.1</v>
      </c>
      <c r="I839">
        <f>VLOOKUP(A839,'Socioeconomic factors'!B:E,4,FALSE)</f>
        <v>47004</v>
      </c>
      <c r="J839">
        <f>VLOOKUP(A839,'Health Indices'!D:G,3,FALSE)</f>
        <v>8.4</v>
      </c>
      <c r="K839">
        <f>VLOOKUP(A839,'Health Indices'!D:G,4,FALSE)</f>
        <v>32.6</v>
      </c>
      <c r="L839">
        <f t="shared" si="1"/>
        <v>0.2567262272</v>
      </c>
      <c r="M839">
        <f t="shared" si="2"/>
        <v>0.1540357363</v>
      </c>
      <c r="N839">
        <f t="shared" si="3"/>
        <v>0.05134524543</v>
      </c>
    </row>
    <row r="840" ht="15.75" hidden="1" customHeight="1">
      <c r="A840" s="5" t="s">
        <v>3658</v>
      </c>
      <c r="B840" s="6">
        <v>36830.0</v>
      </c>
      <c r="C840" s="5">
        <v>19.0</v>
      </c>
      <c r="D840" s="5">
        <v>15.0</v>
      </c>
      <c r="E840" s="5">
        <v>6.0</v>
      </c>
      <c r="F840" s="5">
        <v>1.0</v>
      </c>
      <c r="G840">
        <f>VLOOKUP(A840,'Socioeconomic factors'!B:E,2,FALSE)</f>
        <v>5.7</v>
      </c>
      <c r="H840">
        <f>VLOOKUP(A840,'Socioeconomic factors'!B:E,3,FALSE)</f>
        <v>11.3</v>
      </c>
      <c r="I840">
        <f>VLOOKUP(A840,'Socioeconomic factors'!B:E,4,FALSE)</f>
        <v>52430</v>
      </c>
      <c r="J840">
        <f>VLOOKUP(A840,'Health Indices'!D:G,3,FALSE)</f>
        <v>8.2</v>
      </c>
      <c r="K840">
        <f>VLOOKUP(A840,'Health Indices'!D:G,4,FALSE)</f>
        <v>32.2</v>
      </c>
      <c r="L840">
        <f t="shared" si="1"/>
        <v>0.5158837904</v>
      </c>
      <c r="M840">
        <f t="shared" si="2"/>
        <v>0.1629106706</v>
      </c>
      <c r="N840">
        <f t="shared" si="3"/>
        <v>0.02715177844</v>
      </c>
    </row>
    <row r="841" ht="15.75" hidden="1" customHeight="1">
      <c r="A841" s="5" t="s">
        <v>3660</v>
      </c>
      <c r="B841" s="6">
        <v>17671.0</v>
      </c>
      <c r="C841" s="5">
        <v>11.0</v>
      </c>
      <c r="D841" s="5">
        <v>18.0</v>
      </c>
      <c r="E841" s="5">
        <v>2.0</v>
      </c>
      <c r="F841" s="5">
        <v>3.0</v>
      </c>
      <c r="G841">
        <f>VLOOKUP(A841,'Socioeconomic factors'!B:E,2,FALSE)</f>
        <v>4.6</v>
      </c>
      <c r="H841">
        <f>VLOOKUP(A841,'Socioeconomic factors'!B:E,3,FALSE)</f>
        <v>14</v>
      </c>
      <c r="I841">
        <f>VLOOKUP(A841,'Socioeconomic factors'!B:E,4,FALSE)</f>
        <v>44688</v>
      </c>
      <c r="J841">
        <f>VLOOKUP(A841,'Health Indices'!D:G,3,FALSE)</f>
        <v>7.9</v>
      </c>
      <c r="K841">
        <f>VLOOKUP(A841,'Health Indices'!D:G,4,FALSE)</f>
        <v>27</v>
      </c>
      <c r="L841">
        <f t="shared" si="1"/>
        <v>0.6224888235</v>
      </c>
      <c r="M841">
        <f t="shared" si="2"/>
        <v>0.1131797861</v>
      </c>
      <c r="N841">
        <f t="shared" si="3"/>
        <v>0.1697696791</v>
      </c>
    </row>
    <row r="842" ht="15.75" hidden="1" customHeight="1">
      <c r="A842" s="5" t="s">
        <v>3662</v>
      </c>
      <c r="B842" s="6">
        <v>142280.0</v>
      </c>
      <c r="C842" s="5">
        <v>106.0</v>
      </c>
      <c r="D842" s="5">
        <v>141.0</v>
      </c>
      <c r="E842" s="5">
        <v>20.0</v>
      </c>
      <c r="F842" s="5">
        <v>17.0</v>
      </c>
      <c r="G842">
        <f>VLOOKUP(A842,'Socioeconomic factors'!B:E,2,FALSE)</f>
        <v>3.6</v>
      </c>
      <c r="H842">
        <f>VLOOKUP(A842,'Socioeconomic factors'!B:E,3,FALSE)</f>
        <v>17.7</v>
      </c>
      <c r="I842">
        <f>VLOOKUP(A842,'Socioeconomic factors'!B:E,4,FALSE)</f>
        <v>54985</v>
      </c>
      <c r="J842">
        <f>VLOOKUP(A842,'Health Indices'!D:G,3,FALSE)</f>
        <v>6.5</v>
      </c>
      <c r="K842">
        <f>VLOOKUP(A842,'Health Indices'!D:G,4,FALSE)</f>
        <v>23.7</v>
      </c>
      <c r="L842">
        <f t="shared" si="1"/>
        <v>0.7450098398</v>
      </c>
      <c r="M842">
        <f t="shared" si="2"/>
        <v>0.1405678943</v>
      </c>
      <c r="N842">
        <f t="shared" si="3"/>
        <v>0.1194827101</v>
      </c>
    </row>
    <row r="843" ht="15.75" hidden="1" customHeight="1">
      <c r="A843" s="5" t="s">
        <v>3664</v>
      </c>
      <c r="B843" s="6">
        <v>20480.0</v>
      </c>
      <c r="C843" s="5">
        <v>5.0</v>
      </c>
      <c r="D843" s="5">
        <v>22.0</v>
      </c>
      <c r="E843" s="5">
        <v>4.0</v>
      </c>
      <c r="F843" s="5">
        <v>0.0</v>
      </c>
      <c r="G843">
        <f>VLOOKUP(A843,'Socioeconomic factors'!B:E,2,FALSE)</f>
        <v>6</v>
      </c>
      <c r="H843">
        <f>VLOOKUP(A843,'Socioeconomic factors'!B:E,3,FALSE)</f>
        <v>10.1</v>
      </c>
      <c r="I843">
        <f>VLOOKUP(A843,'Socioeconomic factors'!B:E,4,FALSE)</f>
        <v>54264</v>
      </c>
      <c r="J843">
        <f>VLOOKUP(A843,'Health Indices'!D:G,3,FALSE)</f>
        <v>8.4</v>
      </c>
      <c r="K843">
        <f>VLOOKUP(A843,'Health Indices'!D:G,4,FALSE)</f>
        <v>37.5</v>
      </c>
      <c r="L843">
        <f t="shared" si="1"/>
        <v>0.244140625</v>
      </c>
      <c r="M843">
        <f t="shared" si="2"/>
        <v>0.1953125</v>
      </c>
      <c r="N843">
        <f t="shared" si="3"/>
        <v>0</v>
      </c>
    </row>
    <row r="844" ht="15.75" hidden="1" customHeight="1">
      <c r="A844" s="5" t="s">
        <v>3666</v>
      </c>
      <c r="B844" s="6">
        <v>10220.0</v>
      </c>
      <c r="C844" s="5">
        <v>4.0</v>
      </c>
      <c r="D844" s="5">
        <v>6.0</v>
      </c>
      <c r="E844" s="5">
        <v>3.0</v>
      </c>
      <c r="F844" s="5">
        <v>0.0</v>
      </c>
      <c r="G844">
        <f>VLOOKUP(A844,'Socioeconomic factors'!B:E,2,FALSE)</f>
        <v>4.8</v>
      </c>
      <c r="H844">
        <f>VLOOKUP(A844,'Socioeconomic factors'!B:E,3,FALSE)</f>
        <v>13</v>
      </c>
      <c r="I844">
        <f>VLOOKUP(A844,'Socioeconomic factors'!B:E,4,FALSE)</f>
        <v>44745</v>
      </c>
      <c r="J844">
        <f>VLOOKUP(A844,'Health Indices'!D:G,3,FALSE)</f>
        <v>8.2</v>
      </c>
      <c r="K844">
        <f>VLOOKUP(A844,'Health Indices'!D:G,4,FALSE)</f>
        <v>31.3</v>
      </c>
      <c r="L844">
        <f t="shared" si="1"/>
        <v>0.3913894325</v>
      </c>
      <c r="M844">
        <f t="shared" si="2"/>
        <v>0.2935420744</v>
      </c>
      <c r="N844">
        <f t="shared" si="3"/>
        <v>0</v>
      </c>
    </row>
    <row r="845" ht="15.75" hidden="1" customHeight="1">
      <c r="A845" s="5" t="s">
        <v>3668</v>
      </c>
      <c r="B845" s="6">
        <v>15204.0</v>
      </c>
      <c r="C845" s="5">
        <v>10.0</v>
      </c>
      <c r="D845" s="5">
        <v>16.0</v>
      </c>
      <c r="E845" s="5">
        <v>7.0</v>
      </c>
      <c r="F845" s="5">
        <v>1.0</v>
      </c>
      <c r="G845">
        <f>VLOOKUP(A845,'Socioeconomic factors'!B:E,2,FALSE)</f>
        <v>2.2</v>
      </c>
      <c r="H845">
        <f>VLOOKUP(A845,'Socioeconomic factors'!B:E,3,FALSE)</f>
        <v>8.6</v>
      </c>
      <c r="I845">
        <f>VLOOKUP(A845,'Socioeconomic factors'!B:E,4,FALSE)</f>
        <v>52345</v>
      </c>
      <c r="J845">
        <f>VLOOKUP(A845,'Health Indices'!D:G,3,FALSE)</f>
        <v>8.3</v>
      </c>
      <c r="K845">
        <f>VLOOKUP(A845,'Health Indices'!D:G,4,FALSE)</f>
        <v>34.2</v>
      </c>
      <c r="L845">
        <f t="shared" si="1"/>
        <v>0.6577216522</v>
      </c>
      <c r="M845">
        <f t="shared" si="2"/>
        <v>0.4604051565</v>
      </c>
      <c r="N845">
        <f t="shared" si="3"/>
        <v>0.06577216522</v>
      </c>
    </row>
    <row r="846" ht="15.75" hidden="1" customHeight="1">
      <c r="A846" s="5" t="s">
        <v>3670</v>
      </c>
      <c r="B846" s="6">
        <v>35206.0</v>
      </c>
      <c r="C846" s="5">
        <v>19.0</v>
      </c>
      <c r="D846" s="5">
        <v>33.0</v>
      </c>
      <c r="E846" s="5">
        <v>7.0</v>
      </c>
      <c r="F846" s="5">
        <v>5.0</v>
      </c>
      <c r="G846">
        <f>VLOOKUP(A846,'Socioeconomic factors'!B:E,2,FALSE)</f>
        <v>8.7</v>
      </c>
      <c r="H846">
        <f>VLOOKUP(A846,'Socioeconomic factors'!B:E,3,FALSE)</f>
        <v>16.2</v>
      </c>
      <c r="I846">
        <f>VLOOKUP(A846,'Socioeconomic factors'!B:E,4,FALSE)</f>
        <v>43314</v>
      </c>
      <c r="J846">
        <f>VLOOKUP(A846,'Health Indices'!D:G,3,FALSE)</f>
        <v>9.7</v>
      </c>
      <c r="K846">
        <f>VLOOKUP(A846,'Health Indices'!D:G,4,FALSE)</f>
        <v>33.8</v>
      </c>
      <c r="L846">
        <f t="shared" si="1"/>
        <v>0.5396807362</v>
      </c>
      <c r="M846">
        <f t="shared" si="2"/>
        <v>0.1988297449</v>
      </c>
      <c r="N846">
        <f t="shared" si="3"/>
        <v>0.1420212464</v>
      </c>
    </row>
    <row r="847" ht="15.75" hidden="1" customHeight="1">
      <c r="A847" s="5" t="s">
        <v>3672</v>
      </c>
      <c r="B847" s="6">
        <v>217596.0</v>
      </c>
      <c r="C847" s="5">
        <v>160.0</v>
      </c>
      <c r="D847" s="5">
        <v>184.0</v>
      </c>
      <c r="E847" s="5">
        <v>28.0</v>
      </c>
      <c r="F847" s="5">
        <v>30.0</v>
      </c>
      <c r="G847">
        <f>VLOOKUP(A847,'Socioeconomic factors'!B:E,2,FALSE)</f>
        <v>5.1</v>
      </c>
      <c r="H847">
        <f>VLOOKUP(A847,'Socioeconomic factors'!B:E,3,FALSE)</f>
        <v>9.5</v>
      </c>
      <c r="I847">
        <f>VLOOKUP(A847,'Socioeconomic factors'!B:E,4,FALSE)</f>
        <v>59560</v>
      </c>
      <c r="J847">
        <f>VLOOKUP(A847,'Health Indices'!D:G,3,FALSE)</f>
        <v>9.2</v>
      </c>
      <c r="K847">
        <f>VLOOKUP(A847,'Health Indices'!D:G,4,FALSE)</f>
        <v>33.1</v>
      </c>
      <c r="L847">
        <f t="shared" si="1"/>
        <v>0.7353076343</v>
      </c>
      <c r="M847">
        <f t="shared" si="2"/>
        <v>0.128678836</v>
      </c>
      <c r="N847">
        <f t="shared" si="3"/>
        <v>0.1378701814</v>
      </c>
    </row>
    <row r="848" ht="15.75" hidden="1" customHeight="1">
      <c r="A848" s="5" t="s">
        <v>3674</v>
      </c>
      <c r="B848" s="6">
        <v>11222.0</v>
      </c>
      <c r="C848" s="5">
        <v>3.0</v>
      </c>
      <c r="D848" s="5">
        <v>7.0</v>
      </c>
      <c r="E848" s="5">
        <v>3.0</v>
      </c>
      <c r="F848" s="5">
        <v>0.0</v>
      </c>
      <c r="G848">
        <f>VLOOKUP(A848,'Socioeconomic factors'!B:E,2,FALSE)</f>
        <v>6.6</v>
      </c>
      <c r="H848">
        <f>VLOOKUP(A848,'Socioeconomic factors'!B:E,3,FALSE)</f>
        <v>11.9</v>
      </c>
      <c r="I848">
        <f>VLOOKUP(A848,'Socioeconomic factors'!B:E,4,FALSE)</f>
        <v>52750</v>
      </c>
      <c r="J848">
        <f>VLOOKUP(A848,'Health Indices'!D:G,3,FALSE)</f>
        <v>7.8</v>
      </c>
      <c r="K848">
        <f>VLOOKUP(A848,'Health Indices'!D:G,4,FALSE)</f>
        <v>37.4</v>
      </c>
      <c r="L848">
        <f t="shared" si="1"/>
        <v>0.2673320264</v>
      </c>
      <c r="M848">
        <f t="shared" si="2"/>
        <v>0.2673320264</v>
      </c>
      <c r="N848">
        <f t="shared" si="3"/>
        <v>0</v>
      </c>
    </row>
    <row r="849" ht="15.75" hidden="1" customHeight="1">
      <c r="A849" s="5" t="s">
        <v>3676</v>
      </c>
      <c r="B849" s="6">
        <v>8685.0</v>
      </c>
      <c r="C849" s="5">
        <v>3.0</v>
      </c>
      <c r="D849" s="5">
        <v>7.0</v>
      </c>
      <c r="E849" s="5">
        <v>1.0</v>
      </c>
      <c r="F849" s="5">
        <v>1.0</v>
      </c>
      <c r="G849">
        <f>VLOOKUP(A849,'Socioeconomic factors'!B:E,2,FALSE)</f>
        <v>8.7</v>
      </c>
      <c r="H849">
        <f>VLOOKUP(A849,'Socioeconomic factors'!B:E,3,FALSE)</f>
        <v>15.6</v>
      </c>
      <c r="I849">
        <f>VLOOKUP(A849,'Socioeconomic factors'!B:E,4,FALSE)</f>
        <v>43280</v>
      </c>
      <c r="J849">
        <f>VLOOKUP(A849,'Health Indices'!D:G,3,FALSE)</f>
        <v>8.7</v>
      </c>
      <c r="K849">
        <f>VLOOKUP(A849,'Health Indices'!D:G,4,FALSE)</f>
        <v>36</v>
      </c>
      <c r="L849">
        <f t="shared" si="1"/>
        <v>0.3454231434</v>
      </c>
      <c r="M849">
        <f t="shared" si="2"/>
        <v>0.1151410478</v>
      </c>
      <c r="N849">
        <f t="shared" si="3"/>
        <v>0.1151410478</v>
      </c>
    </row>
    <row r="850" ht="15.75" hidden="1" customHeight="1">
      <c r="A850" s="5" t="s">
        <v>3678</v>
      </c>
      <c r="B850" s="6">
        <v>11690.0</v>
      </c>
      <c r="C850" s="5">
        <v>5.0</v>
      </c>
      <c r="D850" s="5">
        <v>7.0</v>
      </c>
      <c r="E850" s="5">
        <v>5.0</v>
      </c>
      <c r="F850" s="5">
        <v>0.0</v>
      </c>
      <c r="G850">
        <f>VLOOKUP(A850,'Socioeconomic factors'!B:E,2,FALSE)</f>
        <v>2.9</v>
      </c>
      <c r="H850">
        <f>VLOOKUP(A850,'Socioeconomic factors'!B:E,3,FALSE)</f>
        <v>7.9</v>
      </c>
      <c r="I850">
        <f>VLOOKUP(A850,'Socioeconomic factors'!B:E,4,FALSE)</f>
        <v>54344</v>
      </c>
      <c r="J850">
        <f>VLOOKUP(A850,'Health Indices'!D:G,3,FALSE)</f>
        <v>9.1</v>
      </c>
      <c r="K850">
        <f>VLOOKUP(A850,'Health Indices'!D:G,4,FALSE)</f>
        <v>33.8</v>
      </c>
      <c r="L850">
        <f t="shared" si="1"/>
        <v>0.4277159966</v>
      </c>
      <c r="M850">
        <f t="shared" si="2"/>
        <v>0.4277159966</v>
      </c>
      <c r="N850">
        <f t="shared" si="3"/>
        <v>0</v>
      </c>
    </row>
    <row r="851" ht="15.75" hidden="1" customHeight="1">
      <c r="A851" s="5" t="s">
        <v>3680</v>
      </c>
      <c r="B851" s="6">
        <v>15602.0</v>
      </c>
      <c r="C851" s="5">
        <v>3.0</v>
      </c>
      <c r="D851" s="5">
        <v>10.0</v>
      </c>
      <c r="E851" s="5">
        <v>2.0</v>
      </c>
      <c r="F851" s="5">
        <v>1.0</v>
      </c>
      <c r="G851">
        <f>VLOOKUP(A851,'Socioeconomic factors'!B:E,2,FALSE)</f>
        <v>7.6</v>
      </c>
      <c r="H851">
        <f>VLOOKUP(A851,'Socioeconomic factors'!B:E,3,FALSE)</f>
        <v>8.7</v>
      </c>
      <c r="I851">
        <f>VLOOKUP(A851,'Socioeconomic factors'!B:E,4,FALSE)</f>
        <v>56661</v>
      </c>
      <c r="J851">
        <f>VLOOKUP(A851,'Health Indices'!D:G,3,FALSE)</f>
        <v>8.7</v>
      </c>
      <c r="K851">
        <f>VLOOKUP(A851,'Health Indices'!D:G,4,FALSE)</f>
        <v>32.6</v>
      </c>
      <c r="L851">
        <f t="shared" si="1"/>
        <v>0.1922830406</v>
      </c>
      <c r="M851">
        <f t="shared" si="2"/>
        <v>0.1281886938</v>
      </c>
      <c r="N851">
        <f t="shared" si="3"/>
        <v>0.06409434688</v>
      </c>
    </row>
    <row r="852" ht="15.75" hidden="1" customHeight="1">
      <c r="A852" s="5" t="s">
        <v>3682</v>
      </c>
      <c r="B852" s="6">
        <v>22326.0</v>
      </c>
      <c r="C852" s="5">
        <v>9.0</v>
      </c>
      <c r="D852" s="5">
        <v>13.0</v>
      </c>
      <c r="E852" s="5">
        <v>3.0</v>
      </c>
      <c r="F852" s="5">
        <v>3.0</v>
      </c>
      <c r="G852">
        <f>VLOOKUP(A852,'Socioeconomic factors'!B:E,2,FALSE)</f>
        <v>8.2</v>
      </c>
      <c r="H852">
        <f>VLOOKUP(A852,'Socioeconomic factors'!B:E,3,FALSE)</f>
        <v>14.6</v>
      </c>
      <c r="I852">
        <f>VLOOKUP(A852,'Socioeconomic factors'!B:E,4,FALSE)</f>
        <v>48750</v>
      </c>
      <c r="J852">
        <f>VLOOKUP(A852,'Health Indices'!D:G,3,FALSE)</f>
        <v>9.7</v>
      </c>
      <c r="K852">
        <f>VLOOKUP(A852,'Health Indices'!D:G,4,FALSE)</f>
        <v>33.5</v>
      </c>
      <c r="L852">
        <f t="shared" si="1"/>
        <v>0.4031174415</v>
      </c>
      <c r="M852">
        <f t="shared" si="2"/>
        <v>0.1343724805</v>
      </c>
      <c r="N852">
        <f t="shared" si="3"/>
        <v>0.1343724805</v>
      </c>
    </row>
    <row r="853" ht="15.75" hidden="1" customHeight="1">
      <c r="A853" s="5" t="s">
        <v>3684</v>
      </c>
      <c r="B853" s="6">
        <v>33261.0</v>
      </c>
      <c r="C853" s="5">
        <v>19.0</v>
      </c>
      <c r="D853" s="5">
        <v>24.0</v>
      </c>
      <c r="E853" s="5">
        <v>9.0</v>
      </c>
      <c r="F853" s="5">
        <v>5.0</v>
      </c>
      <c r="G853">
        <f>VLOOKUP(A853,'Socioeconomic factors'!B:E,2,FALSE)</f>
        <v>4.3</v>
      </c>
      <c r="H853">
        <f>VLOOKUP(A853,'Socioeconomic factors'!B:E,3,FALSE)</f>
        <v>9.6</v>
      </c>
      <c r="I853">
        <f>VLOOKUP(A853,'Socioeconomic factors'!B:E,4,FALSE)</f>
        <v>55419</v>
      </c>
      <c r="J853">
        <f>VLOOKUP(A853,'Health Indices'!D:G,3,FALSE)</f>
        <v>8.2</v>
      </c>
      <c r="K853">
        <f>VLOOKUP(A853,'Health Indices'!D:G,4,FALSE)</f>
        <v>32.3</v>
      </c>
      <c r="L853">
        <f t="shared" si="1"/>
        <v>0.5712395899</v>
      </c>
      <c r="M853">
        <f t="shared" si="2"/>
        <v>0.2705871742</v>
      </c>
      <c r="N853">
        <f t="shared" si="3"/>
        <v>0.1503262079</v>
      </c>
    </row>
    <row r="854" ht="15.75" hidden="1" customHeight="1">
      <c r="A854" s="5" t="s">
        <v>3686</v>
      </c>
      <c r="B854" s="6">
        <v>40792.0</v>
      </c>
      <c r="C854" s="5">
        <v>22.0</v>
      </c>
      <c r="D854" s="5">
        <v>21.0</v>
      </c>
      <c r="E854" s="5">
        <v>9.0</v>
      </c>
      <c r="F854" s="5">
        <v>0.0</v>
      </c>
      <c r="G854">
        <f>VLOOKUP(A854,'Socioeconomic factors'!B:E,2,FALSE)</f>
        <v>6.6</v>
      </c>
      <c r="H854">
        <f>VLOOKUP(A854,'Socioeconomic factors'!B:E,3,FALSE)</f>
        <v>11.9</v>
      </c>
      <c r="I854">
        <f>VLOOKUP(A854,'Socioeconomic factors'!B:E,4,FALSE)</f>
        <v>52354</v>
      </c>
      <c r="J854">
        <f>VLOOKUP(A854,'Health Indices'!D:G,3,FALSE)</f>
        <v>8.6</v>
      </c>
      <c r="K854">
        <f>VLOOKUP(A854,'Health Indices'!D:G,4,FALSE)</f>
        <v>34</v>
      </c>
      <c r="L854">
        <f t="shared" si="1"/>
        <v>0.5393214356</v>
      </c>
      <c r="M854">
        <f t="shared" si="2"/>
        <v>0.2206314964</v>
      </c>
      <c r="N854">
        <f t="shared" si="3"/>
        <v>0</v>
      </c>
    </row>
    <row r="855" ht="15.75" hidden="1" customHeight="1">
      <c r="A855" s="5" t="s">
        <v>3688</v>
      </c>
      <c r="B855" s="6">
        <v>14708.0</v>
      </c>
      <c r="C855" s="5">
        <v>2.0</v>
      </c>
      <c r="D855" s="5">
        <v>6.0</v>
      </c>
      <c r="E855" s="5">
        <v>4.0</v>
      </c>
      <c r="F855" s="5">
        <v>2.0</v>
      </c>
      <c r="G855">
        <f>VLOOKUP(A855,'Socioeconomic factors'!B:E,2,FALSE)</f>
        <v>3.8</v>
      </c>
      <c r="H855">
        <f>VLOOKUP(A855,'Socioeconomic factors'!B:E,3,FALSE)</f>
        <v>7.2</v>
      </c>
      <c r="I855">
        <f>VLOOKUP(A855,'Socioeconomic factors'!B:E,4,FALSE)</f>
        <v>65160</v>
      </c>
      <c r="J855">
        <f>VLOOKUP(A855,'Health Indices'!D:G,3,FALSE)</f>
        <v>9.2</v>
      </c>
      <c r="K855">
        <f>VLOOKUP(A855,'Health Indices'!D:G,4,FALSE)</f>
        <v>38.3</v>
      </c>
      <c r="L855">
        <f t="shared" si="1"/>
        <v>0.1359804188</v>
      </c>
      <c r="M855">
        <f t="shared" si="2"/>
        <v>0.2719608376</v>
      </c>
      <c r="N855">
        <f t="shared" si="3"/>
        <v>0.1359804188</v>
      </c>
    </row>
    <row r="856" ht="15.75" hidden="1" customHeight="1">
      <c r="A856" s="5" t="s">
        <v>3690</v>
      </c>
      <c r="B856" s="6">
        <v>10769.0</v>
      </c>
      <c r="C856" s="5">
        <v>4.0</v>
      </c>
      <c r="D856" s="5">
        <v>10.0</v>
      </c>
      <c r="E856" s="5">
        <v>5.0</v>
      </c>
      <c r="F856" s="5">
        <v>1.0</v>
      </c>
      <c r="G856">
        <f>VLOOKUP(A856,'Socioeconomic factors'!B:E,2,FALSE)</f>
        <v>4.4</v>
      </c>
      <c r="H856">
        <f>VLOOKUP(A856,'Socioeconomic factors'!B:E,3,FALSE)</f>
        <v>11.1</v>
      </c>
      <c r="I856">
        <f>VLOOKUP(A856,'Socioeconomic factors'!B:E,4,FALSE)</f>
        <v>47326</v>
      </c>
      <c r="J856">
        <f>VLOOKUP(A856,'Health Indices'!D:G,3,FALSE)</f>
        <v>7.3</v>
      </c>
      <c r="K856">
        <f>VLOOKUP(A856,'Health Indices'!D:G,4,FALSE)</f>
        <v>31.3</v>
      </c>
      <c r="L856">
        <f t="shared" si="1"/>
        <v>0.3714365308</v>
      </c>
      <c r="M856">
        <f t="shared" si="2"/>
        <v>0.4642956635</v>
      </c>
      <c r="N856">
        <f t="shared" si="3"/>
        <v>0.0928591327</v>
      </c>
    </row>
    <row r="857" ht="15.75" hidden="1" customHeight="1">
      <c r="A857" s="5" t="s">
        <v>3692</v>
      </c>
      <c r="B857" s="6">
        <v>8965.0</v>
      </c>
      <c r="C857" s="5">
        <v>5.0</v>
      </c>
      <c r="D857" s="5">
        <v>7.0</v>
      </c>
      <c r="E857" s="5">
        <v>2.0</v>
      </c>
      <c r="F857" s="5">
        <v>1.0</v>
      </c>
      <c r="G857">
        <f>VLOOKUP(A857,'Socioeconomic factors'!B:E,2,FALSE)</f>
        <v>5.1</v>
      </c>
      <c r="H857">
        <f>VLOOKUP(A857,'Socioeconomic factors'!B:E,3,FALSE)</f>
        <v>11.4</v>
      </c>
      <c r="I857">
        <f>VLOOKUP(A857,'Socioeconomic factors'!B:E,4,FALSE)</f>
        <v>41238</v>
      </c>
      <c r="J857">
        <f>VLOOKUP(A857,'Health Indices'!D:G,3,FALSE)</f>
        <v>8.6</v>
      </c>
      <c r="K857">
        <f>VLOOKUP(A857,'Health Indices'!D:G,4,FALSE)</f>
        <v>34.4</v>
      </c>
      <c r="L857">
        <f t="shared" si="1"/>
        <v>0.5577244841</v>
      </c>
      <c r="M857">
        <f t="shared" si="2"/>
        <v>0.2230897936</v>
      </c>
      <c r="N857">
        <f t="shared" si="3"/>
        <v>0.1115448968</v>
      </c>
    </row>
    <row r="858" ht="15.75" hidden="1" customHeight="1">
      <c r="A858" s="5" t="s">
        <v>3694</v>
      </c>
      <c r="B858" s="6">
        <v>7960.0</v>
      </c>
      <c r="C858" s="5">
        <v>3.0</v>
      </c>
      <c r="D858" s="5">
        <v>10.0</v>
      </c>
      <c r="E858" s="5">
        <v>2.0</v>
      </c>
      <c r="F858" s="5">
        <v>0.0</v>
      </c>
      <c r="G858">
        <f>VLOOKUP(A858,'Socioeconomic factors'!B:E,2,FALSE)</f>
        <v>6.4</v>
      </c>
      <c r="H858">
        <f>VLOOKUP(A858,'Socioeconomic factors'!B:E,3,FALSE)</f>
        <v>10.9</v>
      </c>
      <c r="I858">
        <f>VLOOKUP(A858,'Socioeconomic factors'!B:E,4,FALSE)</f>
        <v>47297</v>
      </c>
      <c r="J858">
        <f>VLOOKUP(A858,'Health Indices'!D:G,3,FALSE)</f>
        <v>8.1</v>
      </c>
      <c r="K858">
        <f>VLOOKUP(A858,'Health Indices'!D:G,4,FALSE)</f>
        <v>31.3</v>
      </c>
      <c r="L858">
        <f t="shared" si="1"/>
        <v>0.3768844221</v>
      </c>
      <c r="M858">
        <f t="shared" si="2"/>
        <v>0.2512562814</v>
      </c>
      <c r="N858">
        <f t="shared" si="3"/>
        <v>0</v>
      </c>
    </row>
    <row r="859" ht="15.75" hidden="1" customHeight="1">
      <c r="A859" s="5" t="s">
        <v>3696</v>
      </c>
      <c r="B859" s="6">
        <v>10443.0</v>
      </c>
      <c r="C859" s="5">
        <v>6.0</v>
      </c>
      <c r="D859" s="5">
        <v>11.0</v>
      </c>
      <c r="E859" s="5">
        <v>3.0</v>
      </c>
      <c r="F859" s="5">
        <v>1.0</v>
      </c>
      <c r="G859">
        <f>VLOOKUP(A859,'Socioeconomic factors'!B:E,2,FALSE)</f>
        <v>9.9</v>
      </c>
      <c r="H859">
        <f>VLOOKUP(A859,'Socioeconomic factors'!B:E,3,FALSE)</f>
        <v>16.9</v>
      </c>
      <c r="I859">
        <f>VLOOKUP(A859,'Socioeconomic factors'!B:E,4,FALSE)</f>
        <v>43566</v>
      </c>
      <c r="J859">
        <f>VLOOKUP(A859,'Health Indices'!D:G,3,FALSE)</f>
        <v>9.1</v>
      </c>
      <c r="K859">
        <f>VLOOKUP(A859,'Health Indices'!D:G,4,FALSE)</f>
        <v>37.5</v>
      </c>
      <c r="L859">
        <f t="shared" si="1"/>
        <v>0.5745475438</v>
      </c>
      <c r="M859">
        <f t="shared" si="2"/>
        <v>0.2872737719</v>
      </c>
      <c r="N859">
        <f t="shared" si="3"/>
        <v>0.09575792397</v>
      </c>
    </row>
    <row r="860" ht="15.75" hidden="1" customHeight="1">
      <c r="A860" s="5" t="s">
        <v>3698</v>
      </c>
      <c r="B860" s="6">
        <v>42961.0</v>
      </c>
      <c r="C860" s="5">
        <v>34.0</v>
      </c>
      <c r="D860" s="5">
        <v>29.0</v>
      </c>
      <c r="E860" s="5">
        <v>9.0</v>
      </c>
      <c r="F860" s="5">
        <v>3.0</v>
      </c>
      <c r="G860">
        <f>VLOOKUP(A860,'Socioeconomic factors'!B:E,2,FALSE)</f>
        <v>6.2</v>
      </c>
      <c r="H860">
        <f>VLOOKUP(A860,'Socioeconomic factors'!B:E,3,FALSE)</f>
        <v>13.5</v>
      </c>
      <c r="I860">
        <f>VLOOKUP(A860,'Socioeconomic factors'!B:E,4,FALSE)</f>
        <v>52899</v>
      </c>
      <c r="J860">
        <f>VLOOKUP(A860,'Health Indices'!D:G,3,FALSE)</f>
        <v>7.8</v>
      </c>
      <c r="K860">
        <f>VLOOKUP(A860,'Health Indices'!D:G,4,FALSE)</f>
        <v>32.5</v>
      </c>
      <c r="L860">
        <f t="shared" si="1"/>
        <v>0.7914154698</v>
      </c>
      <c r="M860">
        <f t="shared" si="2"/>
        <v>0.2094923303</v>
      </c>
      <c r="N860">
        <f t="shared" si="3"/>
        <v>0.06983077675</v>
      </c>
    </row>
    <row r="861" ht="15.75" hidden="1" customHeight="1">
      <c r="A861" s="5" t="s">
        <v>9412</v>
      </c>
      <c r="B861" s="6">
        <v>14062.0</v>
      </c>
      <c r="C861" s="5">
        <v>10.0</v>
      </c>
      <c r="D861" s="5">
        <v>13.0</v>
      </c>
      <c r="E861" s="5">
        <v>7.0</v>
      </c>
      <c r="F861" s="5">
        <v>3.0</v>
      </c>
      <c r="G861">
        <f>VLOOKUP(A861,'Socioeconomic factors'!B:E,2,FALSE)</f>
        <v>2.9</v>
      </c>
      <c r="H861">
        <f>VLOOKUP(A861,'Socioeconomic factors'!B:E,3,FALSE)</f>
        <v>10.1</v>
      </c>
      <c r="I861">
        <f>VLOOKUP(A861,'Socioeconomic factors'!B:E,4,FALSE)</f>
        <v>52458</v>
      </c>
      <c r="J861" t="str">
        <f>VLOOKUP(A861,'Health Indices'!D:G,3,FALSE)</f>
        <v>#N/A</v>
      </c>
      <c r="K861" t="str">
        <f>VLOOKUP(A861,'Health Indices'!D:G,4,FALSE)</f>
        <v>#N/A</v>
      </c>
      <c r="L861">
        <f t="shared" si="1"/>
        <v>0.711136396</v>
      </c>
      <c r="M861">
        <f t="shared" si="2"/>
        <v>0.4977954772</v>
      </c>
      <c r="N861">
        <f t="shared" si="3"/>
        <v>0.2133409188</v>
      </c>
    </row>
    <row r="862" ht="15.75" hidden="1" customHeight="1">
      <c r="A862" s="5" t="s">
        <v>3703</v>
      </c>
      <c r="B862" s="6">
        <v>6193.0</v>
      </c>
      <c r="C862" s="5">
        <v>2.0</v>
      </c>
      <c r="D862" s="5">
        <v>4.0</v>
      </c>
      <c r="E862" s="5">
        <v>2.0</v>
      </c>
      <c r="F862" s="5">
        <v>0.0</v>
      </c>
      <c r="G862">
        <f>VLOOKUP(A862,'Socioeconomic factors'!B:E,2,FALSE)</f>
        <v>3.5</v>
      </c>
      <c r="H862">
        <f>VLOOKUP(A862,'Socioeconomic factors'!B:E,3,FALSE)</f>
        <v>8.1</v>
      </c>
      <c r="I862">
        <f>VLOOKUP(A862,'Socioeconomic factors'!B:E,4,FALSE)</f>
        <v>50700</v>
      </c>
      <c r="J862">
        <f>VLOOKUP(A862,'Health Indices'!D:G,3,FALSE)</f>
        <v>8.7</v>
      </c>
      <c r="K862">
        <f>VLOOKUP(A862,'Health Indices'!D:G,4,FALSE)</f>
        <v>34</v>
      </c>
      <c r="L862">
        <f t="shared" si="1"/>
        <v>0.3229452608</v>
      </c>
      <c r="M862">
        <f t="shared" si="2"/>
        <v>0.3229452608</v>
      </c>
      <c r="N862">
        <f t="shared" si="3"/>
        <v>0</v>
      </c>
    </row>
    <row r="863" ht="15.75" hidden="1" customHeight="1">
      <c r="A863" s="5" t="s">
        <v>3705</v>
      </c>
      <c r="B863" s="6">
        <v>15544.0</v>
      </c>
      <c r="C863" s="5">
        <v>8.0</v>
      </c>
      <c r="D863" s="5">
        <v>14.0</v>
      </c>
      <c r="E863" s="5">
        <v>4.0</v>
      </c>
      <c r="F863" s="5">
        <v>1.0</v>
      </c>
      <c r="G863">
        <f>VLOOKUP(A863,'Socioeconomic factors'!B:E,2,FALSE)</f>
        <v>5.4</v>
      </c>
      <c r="H863">
        <f>VLOOKUP(A863,'Socioeconomic factors'!B:E,3,FALSE)</f>
        <v>13.2</v>
      </c>
      <c r="I863">
        <f>VLOOKUP(A863,'Socioeconomic factors'!B:E,4,FALSE)</f>
        <v>44786</v>
      </c>
      <c r="J863">
        <f>VLOOKUP(A863,'Health Indices'!D:G,3,FALSE)</f>
        <v>9.3</v>
      </c>
      <c r="K863">
        <f>VLOOKUP(A863,'Health Indices'!D:G,4,FALSE)</f>
        <v>38</v>
      </c>
      <c r="L863">
        <f t="shared" si="1"/>
        <v>0.5146680391</v>
      </c>
      <c r="M863">
        <f t="shared" si="2"/>
        <v>0.2573340196</v>
      </c>
      <c r="N863">
        <f t="shared" si="3"/>
        <v>0.06433350489</v>
      </c>
    </row>
    <row r="864" ht="15.75" hidden="1" customHeight="1">
      <c r="A864" s="5" t="s">
        <v>3707</v>
      </c>
      <c r="B864" s="6">
        <v>9126.0</v>
      </c>
      <c r="C864" s="5">
        <v>7.0</v>
      </c>
      <c r="D864" s="5">
        <v>9.0</v>
      </c>
      <c r="E864" s="5">
        <v>4.0</v>
      </c>
      <c r="F864" s="5">
        <v>0.0</v>
      </c>
      <c r="G864">
        <f>VLOOKUP(A864,'Socioeconomic factors'!B:E,2,FALSE)</f>
        <v>3.7</v>
      </c>
      <c r="H864">
        <f>VLOOKUP(A864,'Socioeconomic factors'!B:E,3,FALSE)</f>
        <v>9.9</v>
      </c>
      <c r="I864">
        <f>VLOOKUP(A864,'Socioeconomic factors'!B:E,4,FALSE)</f>
        <v>46334</v>
      </c>
      <c r="J864">
        <f>VLOOKUP(A864,'Health Indices'!D:G,3,FALSE)</f>
        <v>8.6</v>
      </c>
      <c r="K864">
        <f>VLOOKUP(A864,'Health Indices'!D:G,4,FALSE)</f>
        <v>36.9</v>
      </c>
      <c r="L864">
        <f t="shared" si="1"/>
        <v>0.7670392286</v>
      </c>
      <c r="M864">
        <f t="shared" si="2"/>
        <v>0.4383081306</v>
      </c>
      <c r="N864">
        <f t="shared" si="3"/>
        <v>0</v>
      </c>
    </row>
    <row r="865" ht="15.75" hidden="1" customHeight="1">
      <c r="A865" s="5" t="s">
        <v>3709</v>
      </c>
      <c r="B865" s="6">
        <v>24913.0</v>
      </c>
      <c r="C865" s="5">
        <v>12.0</v>
      </c>
      <c r="D865" s="5">
        <v>19.0</v>
      </c>
      <c r="E865" s="5">
        <v>5.0</v>
      </c>
      <c r="F865" s="5">
        <v>3.0</v>
      </c>
      <c r="G865">
        <f>VLOOKUP(A865,'Socioeconomic factors'!B:E,2,FALSE)</f>
        <v>3.5</v>
      </c>
      <c r="H865">
        <f>VLOOKUP(A865,'Socioeconomic factors'!B:E,3,FALSE)</f>
        <v>7.5</v>
      </c>
      <c r="I865">
        <f>VLOOKUP(A865,'Socioeconomic factors'!B:E,4,FALSE)</f>
        <v>57583</v>
      </c>
      <c r="J865">
        <f>VLOOKUP(A865,'Health Indices'!D:G,3,FALSE)</f>
        <v>8.3</v>
      </c>
      <c r="K865">
        <f>VLOOKUP(A865,'Health Indices'!D:G,4,FALSE)</f>
        <v>33.6</v>
      </c>
      <c r="L865">
        <f t="shared" si="1"/>
        <v>0.4816762333</v>
      </c>
      <c r="M865">
        <f t="shared" si="2"/>
        <v>0.2006984305</v>
      </c>
      <c r="N865">
        <f t="shared" si="3"/>
        <v>0.1204190583</v>
      </c>
    </row>
    <row r="866" ht="15.75" hidden="1" customHeight="1">
      <c r="A866" s="5" t="s">
        <v>3711</v>
      </c>
      <c r="B866" s="6">
        <v>7123.0</v>
      </c>
      <c r="C866" s="5">
        <v>3.0</v>
      </c>
      <c r="D866" s="5">
        <v>4.0</v>
      </c>
      <c r="E866" s="5">
        <v>4.0</v>
      </c>
      <c r="F866" s="5">
        <v>0.0</v>
      </c>
      <c r="G866">
        <f>VLOOKUP(A866,'Socioeconomic factors'!B:E,2,FALSE)</f>
        <v>4.4</v>
      </c>
      <c r="H866">
        <f>VLOOKUP(A866,'Socioeconomic factors'!B:E,3,FALSE)</f>
        <v>15.1</v>
      </c>
      <c r="I866">
        <f>VLOOKUP(A866,'Socioeconomic factors'!B:E,4,FALSE)</f>
        <v>45500</v>
      </c>
      <c r="J866">
        <f>VLOOKUP(A866,'Health Indices'!D:G,3,FALSE)</f>
        <v>8.6</v>
      </c>
      <c r="K866">
        <f>VLOOKUP(A866,'Health Indices'!D:G,4,FALSE)</f>
        <v>32.4</v>
      </c>
      <c r="L866">
        <f t="shared" si="1"/>
        <v>0.421170855</v>
      </c>
      <c r="M866">
        <f t="shared" si="2"/>
        <v>0.56156114</v>
      </c>
      <c r="N866">
        <f t="shared" si="3"/>
        <v>0</v>
      </c>
    </row>
    <row r="867" ht="15.75" hidden="1" customHeight="1">
      <c r="A867" s="5" t="s">
        <v>3713</v>
      </c>
      <c r="B867" s="6">
        <v>459780.0</v>
      </c>
      <c r="C867" s="5">
        <v>334.0</v>
      </c>
      <c r="D867" s="5">
        <v>366.0</v>
      </c>
      <c r="E867" s="5">
        <v>76.0</v>
      </c>
      <c r="F867" s="5">
        <v>73.0</v>
      </c>
      <c r="G867">
        <f>VLOOKUP(A867,'Socioeconomic factors'!B:E,2,FALSE)</f>
        <v>6</v>
      </c>
      <c r="H867">
        <f>VLOOKUP(A867,'Socioeconomic factors'!B:E,3,FALSE)</f>
        <v>12.5</v>
      </c>
      <c r="I867">
        <f>VLOOKUP(A867,'Socioeconomic factors'!B:E,4,FALSE)</f>
        <v>59844</v>
      </c>
      <c r="J867">
        <f>VLOOKUP(A867,'Health Indices'!D:G,3,FALSE)</f>
        <v>8</v>
      </c>
      <c r="K867">
        <f>VLOOKUP(A867,'Health Indices'!D:G,4,FALSE)</f>
        <v>29.3</v>
      </c>
      <c r="L867">
        <f t="shared" si="1"/>
        <v>0.7264343817</v>
      </c>
      <c r="M867">
        <f t="shared" si="2"/>
        <v>0.1652964461</v>
      </c>
      <c r="N867">
        <f t="shared" si="3"/>
        <v>0.1587715864</v>
      </c>
    </row>
    <row r="868" ht="15.75" hidden="1" customHeight="1">
      <c r="A868" s="5" t="s">
        <v>3715</v>
      </c>
      <c r="B868" s="6">
        <v>93174.0</v>
      </c>
      <c r="C868" s="5">
        <v>70.0</v>
      </c>
      <c r="D868" s="5">
        <v>55.0</v>
      </c>
      <c r="E868" s="5">
        <v>12.0</v>
      </c>
      <c r="F868" s="5">
        <v>8.0</v>
      </c>
      <c r="G868">
        <f>VLOOKUP(A868,'Socioeconomic factors'!B:E,2,FALSE)</f>
        <v>5.9</v>
      </c>
      <c r="H868">
        <f>VLOOKUP(A868,'Socioeconomic factors'!B:E,3,FALSE)</f>
        <v>13.2</v>
      </c>
      <c r="I868">
        <f>VLOOKUP(A868,'Socioeconomic factors'!B:E,4,FALSE)</f>
        <v>51939</v>
      </c>
      <c r="J868">
        <f>VLOOKUP(A868,'Health Indices'!D:G,3,FALSE)</f>
        <v>10.3</v>
      </c>
      <c r="K868">
        <f>VLOOKUP(A868,'Health Indices'!D:G,4,FALSE)</f>
        <v>36.8</v>
      </c>
      <c r="L868">
        <f t="shared" si="1"/>
        <v>0.7512825466</v>
      </c>
      <c r="M868">
        <f t="shared" si="2"/>
        <v>0.1287912937</v>
      </c>
      <c r="N868">
        <f t="shared" si="3"/>
        <v>0.08586086247</v>
      </c>
    </row>
    <row r="869" ht="15.75" hidden="1" customHeight="1">
      <c r="A869" s="5" t="s">
        <v>3717</v>
      </c>
      <c r="B869" s="6">
        <v>18667.0</v>
      </c>
      <c r="C869" s="5">
        <v>9.0</v>
      </c>
      <c r="D869" s="5">
        <v>23.0</v>
      </c>
      <c r="E869" s="5">
        <v>5.0</v>
      </c>
      <c r="F869" s="5">
        <v>2.0</v>
      </c>
      <c r="G869">
        <f>VLOOKUP(A869,'Socioeconomic factors'!B:E,2,FALSE)</f>
        <v>5.7</v>
      </c>
      <c r="H869">
        <f>VLOOKUP(A869,'Socioeconomic factors'!B:E,3,FALSE)</f>
        <v>11.3</v>
      </c>
      <c r="I869">
        <f>VLOOKUP(A869,'Socioeconomic factors'!B:E,4,FALSE)</f>
        <v>51650</v>
      </c>
      <c r="J869">
        <f>VLOOKUP(A869,'Health Indices'!D:G,3,FALSE)</f>
        <v>8.9</v>
      </c>
      <c r="K869">
        <f>VLOOKUP(A869,'Health Indices'!D:G,4,FALSE)</f>
        <v>32.3</v>
      </c>
      <c r="L869">
        <f t="shared" si="1"/>
        <v>0.4821342476</v>
      </c>
      <c r="M869">
        <f t="shared" si="2"/>
        <v>0.2678523598</v>
      </c>
      <c r="N869">
        <f t="shared" si="3"/>
        <v>0.1071409439</v>
      </c>
    </row>
    <row r="870" ht="15.75" hidden="1" customHeight="1">
      <c r="A870" s="5" t="s">
        <v>3719</v>
      </c>
      <c r="B870" s="6">
        <v>5031.0</v>
      </c>
      <c r="C870" s="5">
        <v>3.0</v>
      </c>
      <c r="D870" s="5">
        <v>5.0</v>
      </c>
      <c r="E870" s="5">
        <v>2.0</v>
      </c>
      <c r="F870" s="5">
        <v>0.0</v>
      </c>
      <c r="G870">
        <f>VLOOKUP(A870,'Socioeconomic factors'!B:E,2,FALSE)</f>
        <v>5.3</v>
      </c>
      <c r="H870">
        <f>VLOOKUP(A870,'Socioeconomic factors'!B:E,3,FALSE)</f>
        <v>16.5</v>
      </c>
      <c r="I870">
        <f>VLOOKUP(A870,'Socioeconomic factors'!B:E,4,FALSE)</f>
        <v>44032</v>
      </c>
      <c r="J870">
        <f>VLOOKUP(A870,'Health Indices'!D:G,3,FALSE)</f>
        <v>8.5</v>
      </c>
      <c r="K870">
        <f>VLOOKUP(A870,'Health Indices'!D:G,4,FALSE)</f>
        <v>36.2</v>
      </c>
      <c r="L870">
        <f t="shared" si="1"/>
        <v>0.5963029219</v>
      </c>
      <c r="M870">
        <f t="shared" si="2"/>
        <v>0.3975352813</v>
      </c>
      <c r="N870">
        <f t="shared" si="3"/>
        <v>0</v>
      </c>
    </row>
    <row r="871" ht="15.75" hidden="1" customHeight="1">
      <c r="A871" s="5" t="s">
        <v>3721</v>
      </c>
      <c r="B871" s="6">
        <v>10060.0</v>
      </c>
      <c r="C871" s="5">
        <v>2.0</v>
      </c>
      <c r="D871" s="5">
        <v>16.0</v>
      </c>
      <c r="E871" s="5">
        <v>5.0</v>
      </c>
      <c r="F871" s="5">
        <v>1.0</v>
      </c>
      <c r="G871">
        <f>VLOOKUP(A871,'Socioeconomic factors'!B:E,2,FALSE)</f>
        <v>3.8</v>
      </c>
      <c r="H871">
        <f>VLOOKUP(A871,'Socioeconomic factors'!B:E,3,FALSE)</f>
        <v>7.8</v>
      </c>
      <c r="I871">
        <f>VLOOKUP(A871,'Socioeconomic factors'!B:E,4,FALSE)</f>
        <v>48581</v>
      </c>
      <c r="J871">
        <f>VLOOKUP(A871,'Health Indices'!D:G,3,FALSE)</f>
        <v>7.5</v>
      </c>
      <c r="K871">
        <f>VLOOKUP(A871,'Health Indices'!D:G,4,FALSE)</f>
        <v>33.4</v>
      </c>
      <c r="L871">
        <f t="shared" si="1"/>
        <v>0.1988071571</v>
      </c>
      <c r="M871">
        <f t="shared" si="2"/>
        <v>0.4970178926</v>
      </c>
      <c r="N871">
        <f t="shared" si="3"/>
        <v>0.09940357853</v>
      </c>
    </row>
    <row r="872" ht="15.75" hidden="1" customHeight="1">
      <c r="A872" s="5" t="s">
        <v>3723</v>
      </c>
      <c r="B872" s="6">
        <v>171546.0</v>
      </c>
      <c r="C872" s="5">
        <v>127.0</v>
      </c>
      <c r="D872" s="5">
        <v>124.0</v>
      </c>
      <c r="E872" s="5">
        <v>25.0</v>
      </c>
      <c r="F872" s="5">
        <v>26.0</v>
      </c>
      <c r="G872">
        <f>VLOOKUP(A872,'Socioeconomic factors'!B:E,2,FALSE)</f>
        <v>5.9</v>
      </c>
      <c r="H872">
        <f>VLOOKUP(A872,'Socioeconomic factors'!B:E,3,FALSE)</f>
        <v>12.8</v>
      </c>
      <c r="I872">
        <f>VLOOKUP(A872,'Socioeconomic factors'!B:E,4,FALSE)</f>
        <v>53704</v>
      </c>
      <c r="J872">
        <f>VLOOKUP(A872,'Health Indices'!D:G,3,FALSE)</f>
        <v>8</v>
      </c>
      <c r="K872">
        <f>VLOOKUP(A872,'Health Indices'!D:G,4,FALSE)</f>
        <v>32.6</v>
      </c>
      <c r="L872">
        <f t="shared" si="1"/>
        <v>0.7403262099</v>
      </c>
      <c r="M872">
        <f t="shared" si="2"/>
        <v>0.1457335059</v>
      </c>
      <c r="N872">
        <f t="shared" si="3"/>
        <v>0.1515628461</v>
      </c>
    </row>
    <row r="873" ht="15.75" hidden="1" customHeight="1">
      <c r="A873" s="5" t="s">
        <v>3725</v>
      </c>
      <c r="B873" s="6">
        <v>11962.0</v>
      </c>
      <c r="C873" s="5">
        <v>6.0</v>
      </c>
      <c r="D873" s="5">
        <v>7.0</v>
      </c>
      <c r="E873" s="5">
        <v>4.0</v>
      </c>
      <c r="F873" s="5">
        <v>0.0</v>
      </c>
      <c r="G873">
        <f>VLOOKUP(A873,'Socioeconomic factors'!B:E,2,FALSE)</f>
        <v>3.4</v>
      </c>
      <c r="H873">
        <f>VLOOKUP(A873,'Socioeconomic factors'!B:E,3,FALSE)</f>
        <v>11.7</v>
      </c>
      <c r="I873">
        <f>VLOOKUP(A873,'Socioeconomic factors'!B:E,4,FALSE)</f>
        <v>49599</v>
      </c>
      <c r="J873">
        <f>VLOOKUP(A873,'Health Indices'!D:G,3,FALSE)</f>
        <v>8.1</v>
      </c>
      <c r="K873">
        <f>VLOOKUP(A873,'Health Indices'!D:G,4,FALSE)</f>
        <v>28.3</v>
      </c>
      <c r="L873">
        <f t="shared" si="1"/>
        <v>0.5015883631</v>
      </c>
      <c r="M873">
        <f t="shared" si="2"/>
        <v>0.3343922421</v>
      </c>
      <c r="N873">
        <f t="shared" si="3"/>
        <v>0</v>
      </c>
    </row>
    <row r="874" ht="15.75" hidden="1" customHeight="1">
      <c r="A874" s="5" t="s">
        <v>3727</v>
      </c>
      <c r="B874" s="6">
        <v>34622.0</v>
      </c>
      <c r="C874" s="5">
        <v>23.0</v>
      </c>
      <c r="D874" s="5">
        <v>29.0</v>
      </c>
      <c r="E874" s="5">
        <v>8.0</v>
      </c>
      <c r="F874" s="5">
        <v>4.0</v>
      </c>
      <c r="G874">
        <f>VLOOKUP(A874,'Socioeconomic factors'!B:E,2,FALSE)</f>
        <v>1.9</v>
      </c>
      <c r="H874">
        <f>VLOOKUP(A874,'Socioeconomic factors'!B:E,3,FALSE)</f>
        <v>8.5</v>
      </c>
      <c r="I874">
        <f>VLOOKUP(A874,'Socioeconomic factors'!B:E,4,FALSE)</f>
        <v>59272</v>
      </c>
      <c r="J874">
        <f>VLOOKUP(A874,'Health Indices'!D:G,3,FALSE)</f>
        <v>7.5</v>
      </c>
      <c r="K874">
        <f>VLOOKUP(A874,'Health Indices'!D:G,4,FALSE)</f>
        <v>28.3</v>
      </c>
      <c r="L874">
        <f t="shared" si="1"/>
        <v>0.664317486</v>
      </c>
      <c r="M874">
        <f t="shared" si="2"/>
        <v>0.2310669516</v>
      </c>
      <c r="N874">
        <f t="shared" si="3"/>
        <v>0.1155334758</v>
      </c>
    </row>
    <row r="875" ht="15.75" hidden="1" customHeight="1">
      <c r="A875" s="5" t="s">
        <v>3729</v>
      </c>
      <c r="B875" s="6">
        <v>95366.0</v>
      </c>
      <c r="C875" s="5">
        <v>66.0</v>
      </c>
      <c r="D875" s="5">
        <v>69.0</v>
      </c>
      <c r="E875" s="5">
        <v>12.0</v>
      </c>
      <c r="F875" s="5">
        <v>15.0</v>
      </c>
      <c r="G875">
        <f>VLOOKUP(A875,'Socioeconomic factors'!B:E,2,FALSE)</f>
        <v>5.7</v>
      </c>
      <c r="H875">
        <f>VLOOKUP(A875,'Socioeconomic factors'!B:E,3,FALSE)</f>
        <v>21.9</v>
      </c>
      <c r="I875">
        <f>VLOOKUP(A875,'Socioeconomic factors'!B:E,4,FALSE)</f>
        <v>51270</v>
      </c>
      <c r="J875">
        <f>VLOOKUP(A875,'Health Indices'!D:G,3,FALSE)</f>
        <v>7.7</v>
      </c>
      <c r="K875">
        <f>VLOOKUP(A875,'Health Indices'!D:G,4,FALSE)</f>
        <v>27.5</v>
      </c>
      <c r="L875">
        <f t="shared" si="1"/>
        <v>0.6920705493</v>
      </c>
      <c r="M875">
        <f t="shared" si="2"/>
        <v>0.125831009</v>
      </c>
      <c r="N875">
        <f t="shared" si="3"/>
        <v>0.1572887612</v>
      </c>
    </row>
    <row r="876" ht="15.75" hidden="1" customHeight="1">
      <c r="A876" s="5" t="s">
        <v>3731</v>
      </c>
      <c r="B876" s="6">
        <v>17405.0</v>
      </c>
      <c r="C876" s="5">
        <v>6.0</v>
      </c>
      <c r="D876" s="5">
        <v>15.0</v>
      </c>
      <c r="E876" s="5">
        <v>5.0</v>
      </c>
      <c r="F876" s="5">
        <v>1.0</v>
      </c>
      <c r="G876">
        <f>VLOOKUP(A876,'Socioeconomic factors'!B:E,2,FALSE)</f>
        <v>6.6</v>
      </c>
      <c r="H876">
        <f>VLOOKUP(A876,'Socioeconomic factors'!B:E,3,FALSE)</f>
        <v>12.4</v>
      </c>
      <c r="I876">
        <f>VLOOKUP(A876,'Socioeconomic factors'!B:E,4,FALSE)</f>
        <v>54325</v>
      </c>
      <c r="J876">
        <f>VLOOKUP(A876,'Health Indices'!D:G,3,FALSE)</f>
        <v>7.7</v>
      </c>
      <c r="K876">
        <f>VLOOKUP(A876,'Health Indices'!D:G,4,FALSE)</f>
        <v>32.3</v>
      </c>
      <c r="L876">
        <f t="shared" si="1"/>
        <v>0.3447285263</v>
      </c>
      <c r="M876">
        <f t="shared" si="2"/>
        <v>0.2872737719</v>
      </c>
      <c r="N876">
        <f t="shared" si="3"/>
        <v>0.05745475438</v>
      </c>
    </row>
    <row r="877" ht="15.75" hidden="1" customHeight="1">
      <c r="A877" s="5" t="s">
        <v>3733</v>
      </c>
      <c r="B877" s="6">
        <v>6155.0</v>
      </c>
      <c r="C877" s="5">
        <v>0.0</v>
      </c>
      <c r="D877" s="5">
        <v>6.0</v>
      </c>
      <c r="E877" s="5">
        <v>2.0</v>
      </c>
      <c r="F877" s="5">
        <v>0.0</v>
      </c>
      <c r="G877">
        <f>VLOOKUP(A877,'Socioeconomic factors'!B:E,2,FALSE)</f>
        <v>4.1</v>
      </c>
      <c r="H877">
        <f>VLOOKUP(A877,'Socioeconomic factors'!B:E,3,FALSE)</f>
        <v>13.8</v>
      </c>
      <c r="I877">
        <f>VLOOKUP(A877,'Socioeconomic factors'!B:E,4,FALSE)</f>
        <v>44939</v>
      </c>
      <c r="J877">
        <f>VLOOKUP(A877,'Health Indices'!D:G,3,FALSE)</f>
        <v>7.5</v>
      </c>
      <c r="K877">
        <f>VLOOKUP(A877,'Health Indices'!D:G,4,FALSE)</f>
        <v>30.3</v>
      </c>
      <c r="L877">
        <f t="shared" si="1"/>
        <v>0</v>
      </c>
      <c r="M877">
        <f t="shared" si="2"/>
        <v>0.3249390739</v>
      </c>
      <c r="N877">
        <f t="shared" si="3"/>
        <v>0</v>
      </c>
    </row>
    <row r="878" ht="15.75" hidden="1" customHeight="1">
      <c r="A878" s="5" t="s">
        <v>3735</v>
      </c>
      <c r="B878" s="6">
        <v>12621.0</v>
      </c>
      <c r="C878" s="5">
        <v>5.0</v>
      </c>
      <c r="D878" s="5">
        <v>12.0</v>
      </c>
      <c r="E878" s="5">
        <v>3.0</v>
      </c>
      <c r="F878" s="5">
        <v>2.0</v>
      </c>
      <c r="G878">
        <f>VLOOKUP(A878,'Socioeconomic factors'!B:E,2,FALSE)</f>
        <v>6.5</v>
      </c>
      <c r="H878">
        <f>VLOOKUP(A878,'Socioeconomic factors'!B:E,3,FALSE)</f>
        <v>13.3</v>
      </c>
      <c r="I878">
        <f>VLOOKUP(A878,'Socioeconomic factors'!B:E,4,FALSE)</f>
        <v>44134</v>
      </c>
      <c r="J878">
        <f>VLOOKUP(A878,'Health Indices'!D:G,3,FALSE)</f>
        <v>9.5</v>
      </c>
      <c r="K878">
        <f>VLOOKUP(A878,'Health Indices'!D:G,4,FALSE)</f>
        <v>39.6</v>
      </c>
      <c r="L878">
        <f t="shared" si="1"/>
        <v>0.3961651216</v>
      </c>
      <c r="M878">
        <f t="shared" si="2"/>
        <v>0.237699073</v>
      </c>
      <c r="N878">
        <f t="shared" si="3"/>
        <v>0.1584660486</v>
      </c>
    </row>
    <row r="879" ht="15.75" hidden="1" customHeight="1">
      <c r="A879" s="5" t="s">
        <v>3737</v>
      </c>
      <c r="B879" s="6">
        <v>7410.0</v>
      </c>
      <c r="C879" s="5">
        <v>2.0</v>
      </c>
      <c r="D879" s="5">
        <v>4.0</v>
      </c>
      <c r="E879" s="5">
        <v>5.0</v>
      </c>
      <c r="F879" s="5">
        <v>0.0</v>
      </c>
      <c r="G879">
        <f>VLOOKUP(A879,'Socioeconomic factors'!B:E,2,FALSE)</f>
        <v>6.6</v>
      </c>
      <c r="H879">
        <f>VLOOKUP(A879,'Socioeconomic factors'!B:E,3,FALSE)</f>
        <v>14.7</v>
      </c>
      <c r="I879">
        <f>VLOOKUP(A879,'Socioeconomic factors'!B:E,4,FALSE)</f>
        <v>45057</v>
      </c>
      <c r="J879">
        <f>VLOOKUP(A879,'Health Indices'!D:G,3,FALSE)</f>
        <v>7.3</v>
      </c>
      <c r="K879">
        <f>VLOOKUP(A879,'Health Indices'!D:G,4,FALSE)</f>
        <v>34.9</v>
      </c>
      <c r="L879">
        <f t="shared" si="1"/>
        <v>0.2699055331</v>
      </c>
      <c r="M879">
        <f t="shared" si="2"/>
        <v>0.6747638327</v>
      </c>
      <c r="N879">
        <f t="shared" si="3"/>
        <v>0</v>
      </c>
    </row>
    <row r="880" ht="15.75" hidden="1" customHeight="1">
      <c r="A880" s="5" t="s">
        <v>3739</v>
      </c>
      <c r="B880" s="6">
        <v>35244.0</v>
      </c>
      <c r="C880" s="5">
        <v>23.0</v>
      </c>
      <c r="D880" s="5">
        <v>22.0</v>
      </c>
      <c r="E880" s="5">
        <v>6.0</v>
      </c>
      <c r="F880" s="5">
        <v>3.0</v>
      </c>
      <c r="G880">
        <f>VLOOKUP(A880,'Socioeconomic factors'!B:E,2,FALSE)</f>
        <v>8.9</v>
      </c>
      <c r="H880">
        <f>VLOOKUP(A880,'Socioeconomic factors'!B:E,3,FALSE)</f>
        <v>19.1</v>
      </c>
      <c r="I880">
        <f>VLOOKUP(A880,'Socioeconomic factors'!B:E,4,FALSE)</f>
        <v>41519</v>
      </c>
      <c r="J880">
        <f>VLOOKUP(A880,'Health Indices'!D:G,3,FALSE)</f>
        <v>10.4</v>
      </c>
      <c r="K880">
        <f>VLOOKUP(A880,'Health Indices'!D:G,4,FALSE)</f>
        <v>35.4</v>
      </c>
      <c r="L880">
        <f t="shared" si="1"/>
        <v>0.6525933492</v>
      </c>
      <c r="M880">
        <f t="shared" si="2"/>
        <v>0.1702417433</v>
      </c>
      <c r="N880">
        <f t="shared" si="3"/>
        <v>0.08512087164</v>
      </c>
    </row>
    <row r="881" ht="15.75" hidden="1" customHeight="1">
      <c r="A881" s="5" t="s">
        <v>3741</v>
      </c>
      <c r="B881" s="6">
        <v>48010.0</v>
      </c>
      <c r="C881" s="5">
        <v>21.0</v>
      </c>
      <c r="D881" s="5">
        <v>18.0</v>
      </c>
      <c r="E881" s="5">
        <v>5.0</v>
      </c>
      <c r="F881" s="5">
        <v>9.0</v>
      </c>
      <c r="G881">
        <f>VLOOKUP(A881,'Socioeconomic factors'!B:E,2,FALSE)</f>
        <v>5.7</v>
      </c>
      <c r="H881">
        <f>VLOOKUP(A881,'Socioeconomic factors'!B:E,3,FALSE)</f>
        <v>6.2</v>
      </c>
      <c r="I881">
        <f>VLOOKUP(A881,'Socioeconomic factors'!B:E,4,FALSE)</f>
        <v>64956</v>
      </c>
      <c r="J881">
        <f>VLOOKUP(A881,'Health Indices'!D:G,3,FALSE)</f>
        <v>8.8</v>
      </c>
      <c r="K881">
        <f>VLOOKUP(A881,'Health Indices'!D:G,4,FALSE)</f>
        <v>32.2</v>
      </c>
      <c r="L881">
        <f t="shared" si="1"/>
        <v>0.4374088732</v>
      </c>
      <c r="M881">
        <f t="shared" si="2"/>
        <v>0.1041449698</v>
      </c>
      <c r="N881">
        <f t="shared" si="3"/>
        <v>0.1874609456</v>
      </c>
    </row>
    <row r="882" ht="15.75" hidden="1" customHeight="1">
      <c r="A882" s="5" t="s">
        <v>3743</v>
      </c>
      <c r="B882" s="6">
        <v>22097.0</v>
      </c>
      <c r="C882" s="5">
        <v>10.0</v>
      </c>
      <c r="D882" s="5">
        <v>18.0</v>
      </c>
      <c r="E882" s="5">
        <v>4.0</v>
      </c>
      <c r="F882" s="5">
        <v>4.0</v>
      </c>
      <c r="G882">
        <f>VLOOKUP(A882,'Socioeconomic factors'!B:E,2,FALSE)</f>
        <v>5</v>
      </c>
      <c r="H882">
        <f>VLOOKUP(A882,'Socioeconomic factors'!B:E,3,FALSE)</f>
        <v>8.5</v>
      </c>
      <c r="I882">
        <f>VLOOKUP(A882,'Socioeconomic factors'!B:E,4,FALSE)</f>
        <v>55198</v>
      </c>
      <c r="J882">
        <f>VLOOKUP(A882,'Health Indices'!D:G,3,FALSE)</f>
        <v>7.9</v>
      </c>
      <c r="K882">
        <f>VLOOKUP(A882,'Health Indices'!D:G,4,FALSE)</f>
        <v>31.4</v>
      </c>
      <c r="L882">
        <f t="shared" si="1"/>
        <v>0.4525501199</v>
      </c>
      <c r="M882">
        <f t="shared" si="2"/>
        <v>0.181020048</v>
      </c>
      <c r="N882">
        <f t="shared" si="3"/>
        <v>0.181020048</v>
      </c>
    </row>
    <row r="883" ht="15.75" hidden="1" customHeight="1">
      <c r="A883" s="5" t="s">
        <v>3745</v>
      </c>
      <c r="B883" s="6">
        <v>6392.0</v>
      </c>
      <c r="C883" s="5">
        <v>1.0</v>
      </c>
      <c r="D883" s="5">
        <v>6.0</v>
      </c>
      <c r="E883" s="5">
        <v>3.0</v>
      </c>
      <c r="F883" s="5">
        <v>2.0</v>
      </c>
      <c r="G883">
        <f>VLOOKUP(A883,'Socioeconomic factors'!B:E,2,FALSE)</f>
        <v>7.3</v>
      </c>
      <c r="H883">
        <f>VLOOKUP(A883,'Socioeconomic factors'!B:E,3,FALSE)</f>
        <v>13.2</v>
      </c>
      <c r="I883">
        <f>VLOOKUP(A883,'Socioeconomic factors'!B:E,4,FALSE)</f>
        <v>42083</v>
      </c>
      <c r="J883">
        <f>VLOOKUP(A883,'Health Indices'!D:G,3,FALSE)</f>
        <v>8.9</v>
      </c>
      <c r="K883">
        <f>VLOOKUP(A883,'Health Indices'!D:G,4,FALSE)</f>
        <v>33.9</v>
      </c>
      <c r="L883">
        <f t="shared" si="1"/>
        <v>0.1564455569</v>
      </c>
      <c r="M883">
        <f t="shared" si="2"/>
        <v>0.4693366708</v>
      </c>
      <c r="N883">
        <f t="shared" si="3"/>
        <v>0.3128911139</v>
      </c>
    </row>
    <row r="884" ht="15.75" hidden="1" customHeight="1">
      <c r="A884" s="5" t="s">
        <v>3747</v>
      </c>
      <c r="B884" s="6">
        <v>36983.0</v>
      </c>
      <c r="C884" s="5">
        <v>27.0</v>
      </c>
      <c r="D884" s="5">
        <v>24.0</v>
      </c>
      <c r="E884" s="5">
        <v>5.0</v>
      </c>
      <c r="F884" s="5">
        <v>8.0</v>
      </c>
      <c r="G884">
        <f>VLOOKUP(A884,'Socioeconomic factors'!B:E,2,FALSE)</f>
        <v>9.4</v>
      </c>
      <c r="H884">
        <f>VLOOKUP(A884,'Socioeconomic factors'!B:E,3,FALSE)</f>
        <v>15.8</v>
      </c>
      <c r="I884">
        <f>VLOOKUP(A884,'Socioeconomic factors'!B:E,4,FALSE)</f>
        <v>42112</v>
      </c>
      <c r="J884">
        <f>VLOOKUP(A884,'Health Indices'!D:G,3,FALSE)</f>
        <v>8.5</v>
      </c>
      <c r="K884">
        <f>VLOOKUP(A884,'Health Indices'!D:G,4,FALSE)</f>
        <v>31.5</v>
      </c>
      <c r="L884">
        <f t="shared" si="1"/>
        <v>0.7300651651</v>
      </c>
      <c r="M884">
        <f t="shared" si="2"/>
        <v>0.1351972528</v>
      </c>
      <c r="N884">
        <f t="shared" si="3"/>
        <v>0.2163156045</v>
      </c>
    </row>
    <row r="885" ht="15.75" hidden="1" customHeight="1">
      <c r="A885" s="5" t="s">
        <v>3749</v>
      </c>
      <c r="B885" s="6">
        <v>10593.0</v>
      </c>
      <c r="C885" s="5">
        <v>4.0</v>
      </c>
      <c r="D885" s="5">
        <v>12.0</v>
      </c>
      <c r="E885" s="5">
        <v>3.0</v>
      </c>
      <c r="F885" s="5">
        <v>1.0</v>
      </c>
      <c r="G885">
        <f>VLOOKUP(A885,'Socioeconomic factors'!B:E,2,FALSE)</f>
        <v>5.6</v>
      </c>
      <c r="H885">
        <f>VLOOKUP(A885,'Socioeconomic factors'!B:E,3,FALSE)</f>
        <v>10.2</v>
      </c>
      <c r="I885">
        <f>VLOOKUP(A885,'Socioeconomic factors'!B:E,4,FALSE)</f>
        <v>49208</v>
      </c>
      <c r="J885">
        <f>VLOOKUP(A885,'Health Indices'!D:G,3,FALSE)</f>
        <v>7.2</v>
      </c>
      <c r="K885">
        <f>VLOOKUP(A885,'Health Indices'!D:G,4,FALSE)</f>
        <v>29.7</v>
      </c>
      <c r="L885">
        <f t="shared" si="1"/>
        <v>0.3776078542</v>
      </c>
      <c r="M885">
        <f t="shared" si="2"/>
        <v>0.2832058907</v>
      </c>
      <c r="N885">
        <f t="shared" si="3"/>
        <v>0.09440196356</v>
      </c>
    </row>
    <row r="886" ht="15.75" hidden="1" customHeight="1">
      <c r="A886" s="5" t="s">
        <v>3751</v>
      </c>
      <c r="B886" s="6">
        <v>20728.0</v>
      </c>
      <c r="C886" s="5">
        <v>8.0</v>
      </c>
      <c r="D886" s="5">
        <v>19.0</v>
      </c>
      <c r="E886" s="5">
        <v>5.0</v>
      </c>
      <c r="F886" s="5">
        <v>3.0</v>
      </c>
      <c r="G886">
        <f>VLOOKUP(A886,'Socioeconomic factors'!B:E,2,FALSE)</f>
        <v>3.1</v>
      </c>
      <c r="H886">
        <f>VLOOKUP(A886,'Socioeconomic factors'!B:E,3,FALSE)</f>
        <v>7.8</v>
      </c>
      <c r="I886">
        <f>VLOOKUP(A886,'Socioeconomic factors'!B:E,4,FALSE)</f>
        <v>53735</v>
      </c>
      <c r="J886">
        <f>VLOOKUP(A886,'Health Indices'!D:G,3,FALSE)</f>
        <v>6.4</v>
      </c>
      <c r="K886">
        <f>VLOOKUP(A886,'Health Indices'!D:G,4,FALSE)</f>
        <v>28.8</v>
      </c>
      <c r="L886">
        <f t="shared" si="1"/>
        <v>0.3859513701</v>
      </c>
      <c r="M886">
        <f t="shared" si="2"/>
        <v>0.2412196063</v>
      </c>
      <c r="N886">
        <f t="shared" si="3"/>
        <v>0.1447317638</v>
      </c>
    </row>
    <row r="887" ht="15.75" hidden="1" customHeight="1">
      <c r="A887" s="5" t="s">
        <v>3753</v>
      </c>
      <c r="B887" s="6">
        <v>102314.0</v>
      </c>
      <c r="C887" s="5">
        <v>95.0</v>
      </c>
      <c r="D887" s="5">
        <v>79.0</v>
      </c>
      <c r="E887" s="5">
        <v>19.0</v>
      </c>
      <c r="F887" s="5">
        <v>9.0</v>
      </c>
      <c r="G887">
        <f>VLOOKUP(A887,'Socioeconomic factors'!B:E,2,FALSE)</f>
        <v>5.6</v>
      </c>
      <c r="H887">
        <f>VLOOKUP(A887,'Socioeconomic factors'!B:E,3,FALSE)</f>
        <v>15.5</v>
      </c>
      <c r="I887">
        <f>VLOOKUP(A887,'Socioeconomic factors'!B:E,4,FALSE)</f>
        <v>46015</v>
      </c>
      <c r="J887">
        <f>VLOOKUP(A887,'Health Indices'!D:G,3,FALSE)</f>
        <v>9.1</v>
      </c>
      <c r="K887">
        <f>VLOOKUP(A887,'Health Indices'!D:G,4,FALSE)</f>
        <v>34.6</v>
      </c>
      <c r="L887">
        <f t="shared" si="1"/>
        <v>0.9285141818</v>
      </c>
      <c r="M887">
        <f t="shared" si="2"/>
        <v>0.1857028364</v>
      </c>
      <c r="N887">
        <f t="shared" si="3"/>
        <v>0.08796450144</v>
      </c>
    </row>
    <row r="888" ht="15.75" hidden="1" customHeight="1">
      <c r="A888" s="5" t="s">
        <v>3755</v>
      </c>
      <c r="B888" s="6">
        <v>7605.0</v>
      </c>
      <c r="C888" s="5">
        <v>3.0</v>
      </c>
      <c r="D888" s="5">
        <v>4.0</v>
      </c>
      <c r="E888" s="5">
        <v>2.0</v>
      </c>
      <c r="F888" s="5">
        <v>0.0</v>
      </c>
      <c r="G888">
        <f>VLOOKUP(A888,'Socioeconomic factors'!B:E,2,FALSE)</f>
        <v>5.4</v>
      </c>
      <c r="H888">
        <f>VLOOKUP(A888,'Socioeconomic factors'!B:E,3,FALSE)</f>
        <v>13</v>
      </c>
      <c r="I888">
        <f>VLOOKUP(A888,'Socioeconomic factors'!B:E,4,FALSE)</f>
        <v>49977</v>
      </c>
      <c r="J888">
        <f>VLOOKUP(A888,'Health Indices'!D:G,3,FALSE)</f>
        <v>9.6</v>
      </c>
      <c r="K888">
        <f>VLOOKUP(A888,'Health Indices'!D:G,4,FALSE)</f>
        <v>34.9</v>
      </c>
      <c r="L888">
        <f t="shared" si="1"/>
        <v>0.3944773176</v>
      </c>
      <c r="M888">
        <f t="shared" si="2"/>
        <v>0.2629848784</v>
      </c>
      <c r="N888">
        <f t="shared" si="3"/>
        <v>0</v>
      </c>
    </row>
    <row r="889" ht="15.75" hidden="1" customHeight="1">
      <c r="A889" s="5" t="s">
        <v>3757</v>
      </c>
      <c r="B889" s="6">
        <v>12883.0</v>
      </c>
      <c r="C889" s="5">
        <v>8.0</v>
      </c>
      <c r="D889" s="5">
        <v>15.0</v>
      </c>
      <c r="E889" s="5">
        <v>4.0</v>
      </c>
      <c r="F889" s="5">
        <v>2.0</v>
      </c>
      <c r="G889">
        <f>VLOOKUP(A889,'Socioeconomic factors'!B:E,2,FALSE)</f>
        <v>6.7</v>
      </c>
      <c r="H889">
        <f>VLOOKUP(A889,'Socioeconomic factors'!B:E,3,FALSE)</f>
        <v>11.4</v>
      </c>
      <c r="I889">
        <f>VLOOKUP(A889,'Socioeconomic factors'!B:E,4,FALSE)</f>
        <v>43082</v>
      </c>
      <c r="J889">
        <f>VLOOKUP(A889,'Health Indices'!D:G,3,FALSE)</f>
        <v>8</v>
      </c>
      <c r="K889">
        <f>VLOOKUP(A889,'Health Indices'!D:G,4,FALSE)</f>
        <v>33.3</v>
      </c>
      <c r="L889">
        <f t="shared" si="1"/>
        <v>0.6209733758</v>
      </c>
      <c r="M889">
        <f t="shared" si="2"/>
        <v>0.3104866879</v>
      </c>
      <c r="N889">
        <f t="shared" si="3"/>
        <v>0.1552433439</v>
      </c>
    </row>
    <row r="890" ht="15.75" hidden="1" customHeight="1">
      <c r="A890" s="5" t="s">
        <v>3759</v>
      </c>
      <c r="B890" s="6">
        <v>12903.0</v>
      </c>
      <c r="C890" s="5">
        <v>5.0</v>
      </c>
      <c r="D890" s="5">
        <v>9.0</v>
      </c>
      <c r="E890" s="5">
        <v>2.0</v>
      </c>
      <c r="F890" s="5">
        <v>0.0</v>
      </c>
      <c r="G890">
        <f>VLOOKUP(A890,'Socioeconomic factors'!B:E,2,FALSE)</f>
        <v>7.4</v>
      </c>
      <c r="H890">
        <f>VLOOKUP(A890,'Socioeconomic factors'!B:E,3,FALSE)</f>
        <v>18</v>
      </c>
      <c r="I890">
        <f>VLOOKUP(A890,'Socioeconomic factors'!B:E,4,FALSE)</f>
        <v>38712</v>
      </c>
      <c r="J890">
        <f>VLOOKUP(A890,'Health Indices'!D:G,3,FALSE)</f>
        <v>12.2</v>
      </c>
      <c r="K890">
        <f>VLOOKUP(A890,'Health Indices'!D:G,4,FALSE)</f>
        <v>37.3</v>
      </c>
      <c r="L890">
        <f t="shared" si="1"/>
        <v>0.3875067814</v>
      </c>
      <c r="M890">
        <f t="shared" si="2"/>
        <v>0.1550027125</v>
      </c>
      <c r="N890">
        <f t="shared" si="3"/>
        <v>0</v>
      </c>
    </row>
    <row r="891" ht="15.75" hidden="1" customHeight="1">
      <c r="A891" s="5" t="s">
        <v>3761</v>
      </c>
      <c r="B891" s="6">
        <v>7880.0</v>
      </c>
      <c r="C891" s="5">
        <v>4.0</v>
      </c>
      <c r="D891" s="5">
        <v>8.0</v>
      </c>
      <c r="E891" s="5">
        <v>3.0</v>
      </c>
      <c r="F891" s="5">
        <v>0.0</v>
      </c>
      <c r="G891">
        <f>VLOOKUP(A891,'Socioeconomic factors'!B:E,2,FALSE)</f>
        <v>8.3</v>
      </c>
      <c r="H891">
        <f>VLOOKUP(A891,'Socioeconomic factors'!B:E,3,FALSE)</f>
        <v>14.8</v>
      </c>
      <c r="I891">
        <f>VLOOKUP(A891,'Socioeconomic factors'!B:E,4,FALSE)</f>
        <v>40567</v>
      </c>
      <c r="J891">
        <f>VLOOKUP(A891,'Health Indices'!D:G,3,FALSE)</f>
        <v>8.2</v>
      </c>
      <c r="K891">
        <f>VLOOKUP(A891,'Health Indices'!D:G,4,FALSE)</f>
        <v>36.8</v>
      </c>
      <c r="L891">
        <f t="shared" si="1"/>
        <v>0.5076142132</v>
      </c>
      <c r="M891">
        <f t="shared" si="2"/>
        <v>0.3807106599</v>
      </c>
      <c r="N891">
        <f t="shared" si="3"/>
        <v>0</v>
      </c>
    </row>
    <row r="892" ht="15.75" hidden="1" customHeight="1">
      <c r="A892" s="5" t="s">
        <v>3763</v>
      </c>
      <c r="B892" s="6">
        <v>16509.0</v>
      </c>
      <c r="C892" s="5">
        <v>12.0</v>
      </c>
      <c r="D892" s="5">
        <v>12.0</v>
      </c>
      <c r="E892" s="5">
        <v>3.0</v>
      </c>
      <c r="F892" s="5">
        <v>3.0</v>
      </c>
      <c r="G892">
        <f>VLOOKUP(A892,'Socioeconomic factors'!B:E,2,FALSE)</f>
        <v>7.9</v>
      </c>
      <c r="H892">
        <f>VLOOKUP(A892,'Socioeconomic factors'!B:E,3,FALSE)</f>
        <v>18.3</v>
      </c>
      <c r="I892">
        <f>VLOOKUP(A892,'Socioeconomic factors'!B:E,4,FALSE)</f>
        <v>44648</v>
      </c>
      <c r="J892">
        <f>VLOOKUP(A892,'Health Indices'!D:G,3,FALSE)</f>
        <v>8.2</v>
      </c>
      <c r="K892">
        <f>VLOOKUP(A892,'Health Indices'!D:G,4,FALSE)</f>
        <v>39.9</v>
      </c>
      <c r="L892">
        <f t="shared" si="1"/>
        <v>0.7268762493</v>
      </c>
      <c r="M892">
        <f t="shared" si="2"/>
        <v>0.1817190623</v>
      </c>
      <c r="N892">
        <f t="shared" si="3"/>
        <v>0.1817190623</v>
      </c>
    </row>
    <row r="893" ht="15.75" hidden="1" customHeight="1">
      <c r="A893" s="5" t="s">
        <v>3765</v>
      </c>
      <c r="B893" s="6">
        <v>4878.0</v>
      </c>
      <c r="C893" s="5">
        <v>4.0</v>
      </c>
      <c r="D893" s="5">
        <v>5.0</v>
      </c>
      <c r="E893" s="5">
        <v>3.0</v>
      </c>
      <c r="F893" s="5">
        <v>1.0</v>
      </c>
      <c r="G893">
        <f>VLOOKUP(A893,'Socioeconomic factors'!B:E,2,FALSE)</f>
        <v>2.5</v>
      </c>
      <c r="H893">
        <f>VLOOKUP(A893,'Socioeconomic factors'!B:E,3,FALSE)</f>
        <v>11.7</v>
      </c>
      <c r="I893">
        <f>VLOOKUP(A893,'Socioeconomic factors'!B:E,4,FALSE)</f>
        <v>48462</v>
      </c>
      <c r="J893">
        <f>VLOOKUP(A893,'Health Indices'!D:G,3,FALSE)</f>
        <v>7.4</v>
      </c>
      <c r="K893">
        <f>VLOOKUP(A893,'Health Indices'!D:G,4,FALSE)</f>
        <v>34.8</v>
      </c>
      <c r="L893">
        <f t="shared" si="1"/>
        <v>0.8200082001</v>
      </c>
      <c r="M893">
        <f t="shared" si="2"/>
        <v>0.6150061501</v>
      </c>
      <c r="N893">
        <f t="shared" si="3"/>
        <v>0.20500205</v>
      </c>
    </row>
    <row r="894" ht="15.75" hidden="1" customHeight="1">
      <c r="A894" s="5" t="s">
        <v>3767</v>
      </c>
      <c r="B894" s="6">
        <v>27262.0</v>
      </c>
      <c r="C894" s="5">
        <v>19.0</v>
      </c>
      <c r="D894" s="5">
        <v>23.0</v>
      </c>
      <c r="E894" s="5">
        <v>4.0</v>
      </c>
      <c r="F894" s="5">
        <v>5.0</v>
      </c>
      <c r="G894">
        <f>VLOOKUP(A894,'Socioeconomic factors'!B:E,2,FALSE)</f>
        <v>7</v>
      </c>
      <c r="H894">
        <f>VLOOKUP(A894,'Socioeconomic factors'!B:E,3,FALSE)</f>
        <v>16</v>
      </c>
      <c r="I894">
        <f>VLOOKUP(A894,'Socioeconomic factors'!B:E,4,FALSE)</f>
        <v>43573</v>
      </c>
      <c r="J894">
        <f>VLOOKUP(A894,'Health Indices'!D:G,3,FALSE)</f>
        <v>8.5</v>
      </c>
      <c r="K894">
        <f>VLOOKUP(A894,'Health Indices'!D:G,4,FALSE)</f>
        <v>36.4</v>
      </c>
      <c r="L894">
        <f t="shared" si="1"/>
        <v>0.6969407967</v>
      </c>
      <c r="M894">
        <f t="shared" si="2"/>
        <v>0.1467243783</v>
      </c>
      <c r="N894">
        <f t="shared" si="3"/>
        <v>0.1834054728</v>
      </c>
    </row>
    <row r="895" ht="15.75" hidden="1" customHeight="1">
      <c r="A895" s="5" t="s">
        <v>3769</v>
      </c>
      <c r="B895" s="6">
        <v>14774.0</v>
      </c>
      <c r="C895" s="5">
        <v>9.0</v>
      </c>
      <c r="D895" s="5">
        <v>11.0</v>
      </c>
      <c r="E895" s="5">
        <v>2.0</v>
      </c>
      <c r="F895" s="5">
        <v>0.0</v>
      </c>
      <c r="G895">
        <f>VLOOKUP(A895,'Socioeconomic factors'!B:E,2,FALSE)</f>
        <v>4.8</v>
      </c>
      <c r="H895">
        <f>VLOOKUP(A895,'Socioeconomic factors'!B:E,3,FALSE)</f>
        <v>17.6</v>
      </c>
      <c r="I895">
        <f>VLOOKUP(A895,'Socioeconomic factors'!B:E,4,FALSE)</f>
        <v>39555</v>
      </c>
      <c r="J895">
        <f>VLOOKUP(A895,'Health Indices'!D:G,3,FALSE)</f>
        <v>10.9</v>
      </c>
      <c r="K895">
        <f>VLOOKUP(A895,'Health Indices'!D:G,4,FALSE)</f>
        <v>34.8</v>
      </c>
      <c r="L895">
        <f t="shared" si="1"/>
        <v>0.6091782862</v>
      </c>
      <c r="M895">
        <f t="shared" si="2"/>
        <v>0.1353729525</v>
      </c>
      <c r="N895">
        <f t="shared" si="3"/>
        <v>0</v>
      </c>
    </row>
    <row r="896" ht="15.75" hidden="1" customHeight="1">
      <c r="A896" s="5" t="s">
        <v>3771</v>
      </c>
      <c r="B896" s="6">
        <v>9804.0</v>
      </c>
      <c r="C896" s="5">
        <v>5.0</v>
      </c>
      <c r="D896" s="5">
        <v>11.0</v>
      </c>
      <c r="E896" s="5">
        <v>3.0</v>
      </c>
      <c r="F896" s="5">
        <v>1.0</v>
      </c>
      <c r="G896">
        <f>VLOOKUP(A896,'Socioeconomic factors'!B:E,2,FALSE)</f>
        <v>5.7</v>
      </c>
      <c r="H896">
        <f>VLOOKUP(A896,'Socioeconomic factors'!B:E,3,FALSE)</f>
        <v>19.3</v>
      </c>
      <c r="I896">
        <f>VLOOKUP(A896,'Socioeconomic factors'!B:E,4,FALSE)</f>
        <v>41126</v>
      </c>
      <c r="J896">
        <f>VLOOKUP(A896,'Health Indices'!D:G,3,FALSE)</f>
        <v>8.8</v>
      </c>
      <c r="K896">
        <f>VLOOKUP(A896,'Health Indices'!D:G,4,FALSE)</f>
        <v>32.9</v>
      </c>
      <c r="L896">
        <f t="shared" si="1"/>
        <v>0.50999592</v>
      </c>
      <c r="M896">
        <f t="shared" si="2"/>
        <v>0.305997552</v>
      </c>
      <c r="N896">
        <f t="shared" si="3"/>
        <v>0.101999184</v>
      </c>
    </row>
    <row r="897" ht="15.75" hidden="1" customHeight="1">
      <c r="A897" s="5" t="s">
        <v>3773</v>
      </c>
      <c r="B897" s="6">
        <v>66077.0</v>
      </c>
      <c r="C897" s="5">
        <v>51.0</v>
      </c>
      <c r="D897" s="5">
        <v>32.0</v>
      </c>
      <c r="E897" s="5">
        <v>5.0</v>
      </c>
      <c r="F897" s="5">
        <v>3.0</v>
      </c>
      <c r="G897">
        <f>VLOOKUP(A897,'Socioeconomic factors'!B:E,2,FALSE)</f>
        <v>6.7</v>
      </c>
      <c r="H897">
        <f>VLOOKUP(A897,'Socioeconomic factors'!B:E,3,FALSE)</f>
        <v>9.3</v>
      </c>
      <c r="I897">
        <f>VLOOKUP(A897,'Socioeconomic factors'!B:E,4,FALSE)</f>
        <v>57474</v>
      </c>
      <c r="J897">
        <f>VLOOKUP(A897,'Health Indices'!D:G,3,FALSE)</f>
        <v>9.2</v>
      </c>
      <c r="K897">
        <f>VLOOKUP(A897,'Health Indices'!D:G,4,FALSE)</f>
        <v>33.6</v>
      </c>
      <c r="L897">
        <f t="shared" si="1"/>
        <v>0.7718268081</v>
      </c>
      <c r="M897">
        <f t="shared" si="2"/>
        <v>0.07566929491</v>
      </c>
      <c r="N897">
        <f t="shared" si="3"/>
        <v>0.04540157695</v>
      </c>
    </row>
    <row r="898" ht="15.75" hidden="1" customHeight="1">
      <c r="A898" s="5" t="s">
        <v>3775</v>
      </c>
      <c r="B898" s="6">
        <v>2673.0</v>
      </c>
      <c r="C898" s="5">
        <v>0.0</v>
      </c>
      <c r="D898" s="5">
        <v>3.0</v>
      </c>
      <c r="E898" s="5">
        <v>1.0</v>
      </c>
      <c r="F898" s="5">
        <v>0.0</v>
      </c>
      <c r="G898">
        <f>VLOOKUP(A898,'Socioeconomic factors'!B:E,2,FALSE)</f>
        <v>3.4</v>
      </c>
      <c r="H898">
        <f>VLOOKUP(A898,'Socioeconomic factors'!B:E,3,FALSE)</f>
        <v>11.4</v>
      </c>
      <c r="I898">
        <f>VLOOKUP(A898,'Socioeconomic factors'!B:E,4,FALSE)</f>
        <v>38633</v>
      </c>
      <c r="J898">
        <f>VLOOKUP(A898,'Health Indices'!D:G,3,FALSE)</f>
        <v>9.3</v>
      </c>
      <c r="K898">
        <f>VLOOKUP(A898,'Health Indices'!D:G,4,FALSE)</f>
        <v>29.7</v>
      </c>
      <c r="L898">
        <f t="shared" si="1"/>
        <v>0</v>
      </c>
      <c r="M898">
        <f t="shared" si="2"/>
        <v>0.3741114852</v>
      </c>
      <c r="N898">
        <f t="shared" si="3"/>
        <v>0</v>
      </c>
    </row>
    <row r="899" ht="15.75" hidden="1" customHeight="1">
      <c r="A899" s="5" t="s">
        <v>3777</v>
      </c>
      <c r="B899" s="6">
        <v>3473.0</v>
      </c>
      <c r="C899" s="5">
        <v>0.0</v>
      </c>
      <c r="D899" s="5">
        <v>5.0</v>
      </c>
      <c r="E899" s="5">
        <v>1.0</v>
      </c>
      <c r="F899" s="5">
        <v>1.0</v>
      </c>
      <c r="G899">
        <f>VLOOKUP(A899,'Socioeconomic factors'!B:E,2,FALSE)</f>
        <v>5.9</v>
      </c>
      <c r="H899">
        <f>VLOOKUP(A899,'Socioeconomic factors'!B:E,3,FALSE)</f>
        <v>16</v>
      </c>
      <c r="I899">
        <f>VLOOKUP(A899,'Socioeconomic factors'!B:E,4,FALSE)</f>
        <v>39444</v>
      </c>
      <c r="J899">
        <f>VLOOKUP(A899,'Health Indices'!D:G,3,FALSE)</f>
        <v>9.8</v>
      </c>
      <c r="K899">
        <f>VLOOKUP(A899,'Health Indices'!D:G,4,FALSE)</f>
        <v>35.1</v>
      </c>
      <c r="L899">
        <f t="shared" si="1"/>
        <v>0</v>
      </c>
      <c r="M899">
        <f t="shared" si="2"/>
        <v>0.2879355024</v>
      </c>
      <c r="N899">
        <f t="shared" si="3"/>
        <v>0.2879355024</v>
      </c>
    </row>
    <row r="900" ht="15.75" hidden="1" customHeight="1">
      <c r="A900" s="5" t="s">
        <v>3779</v>
      </c>
      <c r="B900" s="6">
        <v>20769.0</v>
      </c>
      <c r="C900" s="5">
        <v>11.0</v>
      </c>
      <c r="D900" s="5">
        <v>15.0</v>
      </c>
      <c r="E900" s="5">
        <v>4.0</v>
      </c>
      <c r="F900" s="5">
        <v>1.0</v>
      </c>
      <c r="G900">
        <f>VLOOKUP(A900,'Socioeconomic factors'!B:E,2,FALSE)</f>
        <v>6.5</v>
      </c>
      <c r="H900">
        <f>VLOOKUP(A900,'Socioeconomic factors'!B:E,3,FALSE)</f>
        <v>17.9</v>
      </c>
      <c r="I900">
        <f>VLOOKUP(A900,'Socioeconomic factors'!B:E,4,FALSE)</f>
        <v>40920</v>
      </c>
      <c r="J900">
        <f>VLOOKUP(A900,'Health Indices'!D:G,3,FALSE)</f>
        <v>10.9</v>
      </c>
      <c r="K900">
        <f>VLOOKUP(A900,'Health Indices'!D:G,4,FALSE)</f>
        <v>39.2</v>
      </c>
      <c r="L900">
        <f t="shared" si="1"/>
        <v>0.5296355145</v>
      </c>
      <c r="M900">
        <f t="shared" si="2"/>
        <v>0.1925947325</v>
      </c>
      <c r="N900">
        <f t="shared" si="3"/>
        <v>0.04814868313</v>
      </c>
    </row>
    <row r="901" ht="15.75" hidden="1" customHeight="1">
      <c r="A901" s="5" t="s">
        <v>3781</v>
      </c>
      <c r="B901" s="6">
        <v>2694.0</v>
      </c>
      <c r="C901" s="5">
        <v>1.0</v>
      </c>
      <c r="D901" s="5">
        <v>4.0</v>
      </c>
      <c r="E901" s="5">
        <v>4.0</v>
      </c>
      <c r="F901" s="5">
        <v>0.0</v>
      </c>
      <c r="G901">
        <f>VLOOKUP(A901,'Socioeconomic factors'!B:E,2,FALSE)</f>
        <v>3</v>
      </c>
      <c r="H901">
        <f>VLOOKUP(A901,'Socioeconomic factors'!B:E,3,FALSE)</f>
        <v>8.8</v>
      </c>
      <c r="I901">
        <f>VLOOKUP(A901,'Socioeconomic factors'!B:E,4,FALSE)</f>
        <v>39681</v>
      </c>
      <c r="J901">
        <f>VLOOKUP(A901,'Health Indices'!D:G,3,FALSE)</f>
        <v>9.2</v>
      </c>
      <c r="K901">
        <f>VLOOKUP(A901,'Health Indices'!D:G,4,FALSE)</f>
        <v>35</v>
      </c>
      <c r="L901">
        <f t="shared" si="1"/>
        <v>0.3711952487</v>
      </c>
      <c r="M901">
        <f t="shared" si="2"/>
        <v>1.484780995</v>
      </c>
      <c r="N901">
        <f t="shared" si="3"/>
        <v>0</v>
      </c>
    </row>
    <row r="902" ht="15.75" hidden="1" customHeight="1">
      <c r="A902" s="5" t="s">
        <v>3783</v>
      </c>
      <c r="B902" s="6">
        <v>2120.0</v>
      </c>
      <c r="C902" s="5">
        <v>1.0</v>
      </c>
      <c r="D902" s="5">
        <v>3.0</v>
      </c>
      <c r="E902" s="5">
        <v>1.0</v>
      </c>
      <c r="F902" s="5">
        <v>0.0</v>
      </c>
      <c r="G902">
        <f>VLOOKUP(A902,'Socioeconomic factors'!B:E,2,FALSE)</f>
        <v>1.7</v>
      </c>
      <c r="H902">
        <f>VLOOKUP(A902,'Socioeconomic factors'!B:E,3,FALSE)</f>
        <v>13.7</v>
      </c>
      <c r="I902">
        <f>VLOOKUP(A902,'Socioeconomic factors'!B:E,4,FALSE)</f>
        <v>43750</v>
      </c>
      <c r="J902">
        <f>VLOOKUP(A902,'Health Indices'!D:G,3,FALSE)</f>
        <v>9.2</v>
      </c>
      <c r="K902">
        <f>VLOOKUP(A902,'Health Indices'!D:G,4,FALSE)</f>
        <v>33.6</v>
      </c>
      <c r="L902">
        <f t="shared" si="1"/>
        <v>0.4716981132</v>
      </c>
      <c r="M902">
        <f t="shared" si="2"/>
        <v>0.4716981132</v>
      </c>
      <c r="N902">
        <f t="shared" si="3"/>
        <v>0</v>
      </c>
    </row>
    <row r="903" ht="15.75" hidden="1" customHeight="1">
      <c r="A903" s="5" t="s">
        <v>3785</v>
      </c>
      <c r="B903" s="6">
        <v>8338.0</v>
      </c>
      <c r="C903" s="5">
        <v>4.0</v>
      </c>
      <c r="D903" s="5">
        <v>11.0</v>
      </c>
      <c r="E903" s="5">
        <v>2.0</v>
      </c>
      <c r="F903" s="5">
        <v>0.0</v>
      </c>
      <c r="G903">
        <f>VLOOKUP(A903,'Socioeconomic factors'!B:E,2,FALSE)</f>
        <v>2</v>
      </c>
      <c r="H903">
        <f>VLOOKUP(A903,'Socioeconomic factors'!B:E,3,FALSE)</f>
        <v>11.1</v>
      </c>
      <c r="I903">
        <f>VLOOKUP(A903,'Socioeconomic factors'!B:E,4,FALSE)</f>
        <v>51375</v>
      </c>
      <c r="J903">
        <f>VLOOKUP(A903,'Health Indices'!D:G,3,FALSE)</f>
        <v>10.3</v>
      </c>
      <c r="K903">
        <f>VLOOKUP(A903,'Health Indices'!D:G,4,FALSE)</f>
        <v>35.2</v>
      </c>
      <c r="L903">
        <f t="shared" si="1"/>
        <v>0.4797313504</v>
      </c>
      <c r="M903">
        <f t="shared" si="2"/>
        <v>0.2398656752</v>
      </c>
      <c r="N903">
        <f t="shared" si="3"/>
        <v>0</v>
      </c>
    </row>
    <row r="904" ht="15.75" hidden="1" customHeight="1">
      <c r="A904" s="5" t="s">
        <v>3787</v>
      </c>
      <c r="B904" s="6">
        <v>9348.0</v>
      </c>
      <c r="C904" s="5">
        <v>5.0</v>
      </c>
      <c r="D904" s="5">
        <v>8.0</v>
      </c>
      <c r="E904" s="5">
        <v>2.0</v>
      </c>
      <c r="F904" s="5">
        <v>1.0</v>
      </c>
      <c r="G904">
        <f>VLOOKUP(A904,'Socioeconomic factors'!B:E,2,FALSE)</f>
        <v>6.2</v>
      </c>
      <c r="H904">
        <f>VLOOKUP(A904,'Socioeconomic factors'!B:E,3,FALSE)</f>
        <v>17.3</v>
      </c>
      <c r="I904">
        <f>VLOOKUP(A904,'Socioeconomic factors'!B:E,4,FALSE)</f>
        <v>39509</v>
      </c>
      <c r="J904">
        <f>VLOOKUP(A904,'Health Indices'!D:G,3,FALSE)</f>
        <v>10.3</v>
      </c>
      <c r="K904">
        <f>VLOOKUP(A904,'Health Indices'!D:G,4,FALSE)</f>
        <v>35.5</v>
      </c>
      <c r="L904">
        <f t="shared" si="1"/>
        <v>0.5348737698</v>
      </c>
      <c r="M904">
        <f t="shared" si="2"/>
        <v>0.2139495079</v>
      </c>
      <c r="N904">
        <f t="shared" si="3"/>
        <v>0.106974754</v>
      </c>
    </row>
    <row r="905" ht="15.75" hidden="1" customHeight="1">
      <c r="A905" s="5" t="s">
        <v>3789</v>
      </c>
      <c r="B905" s="6">
        <v>8440.0</v>
      </c>
      <c r="C905" s="5">
        <v>6.0</v>
      </c>
      <c r="D905" s="5">
        <v>8.0</v>
      </c>
      <c r="E905" s="5">
        <v>2.0</v>
      </c>
      <c r="F905" s="5">
        <v>0.0</v>
      </c>
      <c r="G905">
        <f>VLOOKUP(A905,'Socioeconomic factors'!B:E,2,FALSE)</f>
        <v>6.3</v>
      </c>
      <c r="H905">
        <f>VLOOKUP(A905,'Socioeconomic factors'!B:E,3,FALSE)</f>
        <v>8.6</v>
      </c>
      <c r="I905">
        <f>VLOOKUP(A905,'Socioeconomic factors'!B:E,4,FALSE)</f>
        <v>56274</v>
      </c>
      <c r="J905">
        <f>VLOOKUP(A905,'Health Indices'!D:G,3,FALSE)</f>
        <v>7.7</v>
      </c>
      <c r="K905">
        <f>VLOOKUP(A905,'Health Indices'!D:G,4,FALSE)</f>
        <v>32.4</v>
      </c>
      <c r="L905">
        <f t="shared" si="1"/>
        <v>0.7109004739</v>
      </c>
      <c r="M905">
        <f t="shared" si="2"/>
        <v>0.2369668246</v>
      </c>
      <c r="N905">
        <f t="shared" si="3"/>
        <v>0</v>
      </c>
    </row>
    <row r="906" ht="15.75" hidden="1" customHeight="1">
      <c r="A906" s="5" t="s">
        <v>3791</v>
      </c>
      <c r="B906" s="6">
        <v>1945.0</v>
      </c>
      <c r="C906" s="5">
        <v>1.0</v>
      </c>
      <c r="D906" s="5">
        <v>3.0</v>
      </c>
      <c r="E906" s="5">
        <v>2.0</v>
      </c>
      <c r="F906" s="5">
        <v>0.0</v>
      </c>
      <c r="G906">
        <f>VLOOKUP(A906,'Socioeconomic factors'!B:E,2,FALSE)</f>
        <v>4</v>
      </c>
      <c r="H906">
        <f>VLOOKUP(A906,'Socioeconomic factors'!B:E,3,FALSE)</f>
        <v>5.2</v>
      </c>
      <c r="I906">
        <f>VLOOKUP(A906,'Socioeconomic factors'!B:E,4,FALSE)</f>
        <v>44417</v>
      </c>
      <c r="J906">
        <f>VLOOKUP(A906,'Health Indices'!D:G,3,FALSE)</f>
        <v>8.2</v>
      </c>
      <c r="K906">
        <f>VLOOKUP(A906,'Health Indices'!D:G,4,FALSE)</f>
        <v>32.7</v>
      </c>
      <c r="L906">
        <f t="shared" si="1"/>
        <v>0.5141388175</v>
      </c>
      <c r="M906">
        <f t="shared" si="2"/>
        <v>1.028277635</v>
      </c>
      <c r="N906">
        <f t="shared" si="3"/>
        <v>0</v>
      </c>
    </row>
    <row r="907" ht="15.75" hidden="1" customHeight="1">
      <c r="A907" s="5" t="s">
        <v>3793</v>
      </c>
      <c r="B907" s="6">
        <v>35911.0</v>
      </c>
      <c r="C907" s="5">
        <v>16.0</v>
      </c>
      <c r="D907" s="5">
        <v>19.0</v>
      </c>
      <c r="E907" s="5">
        <v>5.0</v>
      </c>
      <c r="F907" s="5">
        <v>0.0</v>
      </c>
      <c r="G907">
        <f>VLOOKUP(A907,'Socioeconomic factors'!B:E,2,FALSE)</f>
        <v>8.3</v>
      </c>
      <c r="H907">
        <f>VLOOKUP(A907,'Socioeconomic factors'!B:E,3,FALSE)</f>
        <v>17.6</v>
      </c>
      <c r="I907">
        <f>VLOOKUP(A907,'Socioeconomic factors'!B:E,4,FALSE)</f>
        <v>42157</v>
      </c>
      <c r="J907">
        <f>VLOOKUP(A907,'Health Indices'!D:G,3,FALSE)</f>
        <v>10.1</v>
      </c>
      <c r="K907">
        <f>VLOOKUP(A907,'Health Indices'!D:G,4,FALSE)</f>
        <v>36.8</v>
      </c>
      <c r="L907">
        <f t="shared" si="1"/>
        <v>0.445545933</v>
      </c>
      <c r="M907">
        <f t="shared" si="2"/>
        <v>0.1392331041</v>
      </c>
      <c r="N907">
        <f t="shared" si="3"/>
        <v>0</v>
      </c>
    </row>
    <row r="908" ht="15.75" hidden="1" customHeight="1">
      <c r="A908" s="5" t="s">
        <v>3795</v>
      </c>
      <c r="B908" s="6">
        <v>39327.0</v>
      </c>
      <c r="C908" s="5">
        <v>20.0</v>
      </c>
      <c r="D908" s="5">
        <v>38.0</v>
      </c>
      <c r="E908" s="5">
        <v>7.0</v>
      </c>
      <c r="F908" s="5">
        <v>2.0</v>
      </c>
      <c r="G908">
        <f>VLOOKUP(A908,'Socioeconomic factors'!B:E,2,FALSE)</f>
        <v>6.2</v>
      </c>
      <c r="H908">
        <f>VLOOKUP(A908,'Socioeconomic factors'!B:E,3,FALSE)</f>
        <v>21.7</v>
      </c>
      <c r="I908">
        <f>VLOOKUP(A908,'Socioeconomic factors'!B:E,4,FALSE)</f>
        <v>37154</v>
      </c>
      <c r="J908">
        <f>VLOOKUP(A908,'Health Indices'!D:G,3,FALSE)</f>
        <v>11</v>
      </c>
      <c r="K908">
        <f>VLOOKUP(A908,'Health Indices'!D:G,4,FALSE)</f>
        <v>34.8</v>
      </c>
      <c r="L908">
        <f t="shared" si="1"/>
        <v>0.5085564625</v>
      </c>
      <c r="M908">
        <f t="shared" si="2"/>
        <v>0.1779947619</v>
      </c>
      <c r="N908">
        <f t="shared" si="3"/>
        <v>0.05085564625</v>
      </c>
    </row>
    <row r="909" ht="15.75" hidden="1" customHeight="1">
      <c r="A909" s="5" t="s">
        <v>3797</v>
      </c>
      <c r="B909" s="6">
        <v>2890.0</v>
      </c>
      <c r="C909" s="5">
        <v>1.0</v>
      </c>
      <c r="D909" s="5">
        <v>2.0</v>
      </c>
      <c r="E909" s="5">
        <v>1.0</v>
      </c>
      <c r="F909" s="5">
        <v>0.0</v>
      </c>
      <c r="G909">
        <f>VLOOKUP(A909,'Socioeconomic factors'!B:E,2,FALSE)</f>
        <v>5.5</v>
      </c>
      <c r="H909">
        <f>VLOOKUP(A909,'Socioeconomic factors'!B:E,3,FALSE)</f>
        <v>14.9</v>
      </c>
      <c r="I909">
        <f>VLOOKUP(A909,'Socioeconomic factors'!B:E,4,FALSE)</f>
        <v>37396</v>
      </c>
      <c r="J909">
        <f>VLOOKUP(A909,'Health Indices'!D:G,3,FALSE)</f>
        <v>8.8</v>
      </c>
      <c r="K909">
        <f>VLOOKUP(A909,'Health Indices'!D:G,4,FALSE)</f>
        <v>35.5</v>
      </c>
      <c r="L909">
        <f t="shared" si="1"/>
        <v>0.3460207612</v>
      </c>
      <c r="M909">
        <f t="shared" si="2"/>
        <v>0.3460207612</v>
      </c>
      <c r="N909">
        <f t="shared" si="3"/>
        <v>0</v>
      </c>
    </row>
    <row r="910" ht="15.75" hidden="1" customHeight="1">
      <c r="A910" s="5" t="s">
        <v>3799</v>
      </c>
      <c r="B910" s="6">
        <v>19354.0</v>
      </c>
      <c r="C910" s="5">
        <v>11.0</v>
      </c>
      <c r="D910" s="5">
        <v>15.0</v>
      </c>
      <c r="E910" s="5">
        <v>4.0</v>
      </c>
      <c r="F910" s="5">
        <v>0.0</v>
      </c>
      <c r="G910">
        <f>VLOOKUP(A910,'Socioeconomic factors'!B:E,2,FALSE)</f>
        <v>6.8</v>
      </c>
      <c r="H910">
        <f>VLOOKUP(A910,'Socioeconomic factors'!B:E,3,FALSE)</f>
        <v>11.4</v>
      </c>
      <c r="I910">
        <f>VLOOKUP(A910,'Socioeconomic factors'!B:E,4,FALSE)</f>
        <v>50123</v>
      </c>
      <c r="J910">
        <f>VLOOKUP(A910,'Health Indices'!D:G,3,FALSE)</f>
        <v>8.3</v>
      </c>
      <c r="K910">
        <f>VLOOKUP(A910,'Health Indices'!D:G,4,FALSE)</f>
        <v>32.2</v>
      </c>
      <c r="L910">
        <f t="shared" si="1"/>
        <v>0.5683579622</v>
      </c>
      <c r="M910">
        <f t="shared" si="2"/>
        <v>0.2066756226</v>
      </c>
      <c r="N910">
        <f t="shared" si="3"/>
        <v>0</v>
      </c>
    </row>
    <row r="911" ht="15.75" hidden="1" customHeight="1">
      <c r="A911" s="5" t="s">
        <v>3801</v>
      </c>
      <c r="B911" s="6">
        <v>7833.0</v>
      </c>
      <c r="C911" s="5">
        <v>1.0</v>
      </c>
      <c r="D911" s="5">
        <v>5.0</v>
      </c>
      <c r="E911" s="5">
        <v>2.0</v>
      </c>
      <c r="F911" s="5">
        <v>2.0</v>
      </c>
      <c r="G911">
        <f>VLOOKUP(A911,'Socioeconomic factors'!B:E,2,FALSE)</f>
        <v>5.9</v>
      </c>
      <c r="H911">
        <f>VLOOKUP(A911,'Socioeconomic factors'!B:E,3,FALSE)</f>
        <v>12.8</v>
      </c>
      <c r="I911">
        <f>VLOOKUP(A911,'Socioeconomic factors'!B:E,4,FALSE)</f>
        <v>48659</v>
      </c>
      <c r="J911">
        <f>VLOOKUP(A911,'Health Indices'!D:G,3,FALSE)</f>
        <v>9</v>
      </c>
      <c r="K911">
        <f>VLOOKUP(A911,'Health Indices'!D:G,4,FALSE)</f>
        <v>34.3</v>
      </c>
      <c r="L911">
        <f t="shared" si="1"/>
        <v>0.127665007</v>
      </c>
      <c r="M911">
        <f t="shared" si="2"/>
        <v>0.255330014</v>
      </c>
      <c r="N911">
        <f t="shared" si="3"/>
        <v>0.255330014</v>
      </c>
    </row>
    <row r="912" ht="15.75" hidden="1" customHeight="1">
      <c r="A912" s="5" t="s">
        <v>3803</v>
      </c>
      <c r="B912" s="6">
        <v>116430.0</v>
      </c>
      <c r="C912" s="5">
        <v>99.0</v>
      </c>
      <c r="D912" s="5">
        <v>104.0</v>
      </c>
      <c r="E912" s="5">
        <v>16.0</v>
      </c>
      <c r="F912" s="5">
        <v>16.0</v>
      </c>
      <c r="G912">
        <f>VLOOKUP(A912,'Socioeconomic factors'!B:E,2,FALSE)</f>
        <v>6.7</v>
      </c>
      <c r="H912">
        <f>VLOOKUP(A912,'Socioeconomic factors'!B:E,3,FALSE)</f>
        <v>18.5</v>
      </c>
      <c r="I912">
        <f>VLOOKUP(A912,'Socioeconomic factors'!B:E,4,FALSE)</f>
        <v>50732</v>
      </c>
      <c r="J912">
        <f>VLOOKUP(A912,'Health Indices'!D:G,3,FALSE)</f>
        <v>6.7</v>
      </c>
      <c r="K912">
        <f>VLOOKUP(A912,'Health Indices'!D:G,4,FALSE)</f>
        <v>26.3</v>
      </c>
      <c r="L912">
        <f t="shared" si="1"/>
        <v>0.8502963154</v>
      </c>
      <c r="M912">
        <f t="shared" si="2"/>
        <v>0.1374216267</v>
      </c>
      <c r="N912">
        <f t="shared" si="3"/>
        <v>0.1374216267</v>
      </c>
    </row>
    <row r="913" ht="15.75" hidden="1" customHeight="1">
      <c r="A913" s="5" t="s">
        <v>3805</v>
      </c>
      <c r="B913" s="6">
        <v>3022.0</v>
      </c>
      <c r="C913" s="5">
        <v>1.0</v>
      </c>
      <c r="D913" s="5">
        <v>3.0</v>
      </c>
      <c r="E913" s="5">
        <v>1.0</v>
      </c>
      <c r="F913" s="5">
        <v>0.0</v>
      </c>
      <c r="G913">
        <f>VLOOKUP(A913,'Socioeconomic factors'!B:E,2,FALSE)</f>
        <v>3.1</v>
      </c>
      <c r="H913">
        <f>VLOOKUP(A913,'Socioeconomic factors'!B:E,3,FALSE)</f>
        <v>12.1</v>
      </c>
      <c r="I913">
        <f>VLOOKUP(A913,'Socioeconomic factors'!B:E,4,FALSE)</f>
        <v>47101</v>
      </c>
      <c r="J913">
        <f>VLOOKUP(A913,'Health Indices'!D:G,3,FALSE)</f>
        <v>8.8</v>
      </c>
      <c r="K913">
        <f>VLOOKUP(A913,'Health Indices'!D:G,4,FALSE)</f>
        <v>36.4</v>
      </c>
      <c r="L913">
        <f t="shared" si="1"/>
        <v>0.3309066843</v>
      </c>
      <c r="M913">
        <f t="shared" si="2"/>
        <v>0.3309066843</v>
      </c>
      <c r="N913">
        <f t="shared" si="3"/>
        <v>0</v>
      </c>
    </row>
    <row r="914" ht="15.75" hidden="1" customHeight="1">
      <c r="A914" s="5" t="s">
        <v>3807</v>
      </c>
      <c r="B914" s="6">
        <v>2699.0</v>
      </c>
      <c r="C914" s="5">
        <v>0.0</v>
      </c>
      <c r="D914" s="5">
        <v>6.0</v>
      </c>
      <c r="E914" s="5">
        <v>1.0</v>
      </c>
      <c r="F914" s="5">
        <v>0.0</v>
      </c>
      <c r="G914">
        <f>VLOOKUP(A914,'Socioeconomic factors'!B:E,2,FALSE)</f>
        <v>4.9</v>
      </c>
      <c r="H914">
        <f>VLOOKUP(A914,'Socioeconomic factors'!B:E,3,FALSE)</f>
        <v>15.5</v>
      </c>
      <c r="I914">
        <f>VLOOKUP(A914,'Socioeconomic factors'!B:E,4,FALSE)</f>
        <v>38182</v>
      </c>
      <c r="J914">
        <f>VLOOKUP(A914,'Health Indices'!D:G,3,FALSE)</f>
        <v>9</v>
      </c>
      <c r="K914">
        <f>VLOOKUP(A914,'Health Indices'!D:G,4,FALSE)</f>
        <v>34.8</v>
      </c>
      <c r="L914">
        <f t="shared" si="1"/>
        <v>0</v>
      </c>
      <c r="M914">
        <f t="shared" si="2"/>
        <v>0.3705075954</v>
      </c>
      <c r="N914">
        <f t="shared" si="3"/>
        <v>0</v>
      </c>
    </row>
    <row r="915" ht="15.75" hidden="1" customHeight="1">
      <c r="A915" s="5" t="s">
        <v>3809</v>
      </c>
      <c r="B915" s="6">
        <v>29027.0</v>
      </c>
      <c r="C915" s="5">
        <v>32.0</v>
      </c>
      <c r="D915" s="5">
        <v>28.0</v>
      </c>
      <c r="E915" s="5">
        <v>5.0</v>
      </c>
      <c r="F915" s="5">
        <v>3.0</v>
      </c>
      <c r="G915">
        <f>VLOOKUP(A915,'Socioeconomic factors'!B:E,2,FALSE)</f>
        <v>4.8</v>
      </c>
      <c r="H915">
        <f>VLOOKUP(A915,'Socioeconomic factors'!B:E,3,FALSE)</f>
        <v>16.6</v>
      </c>
      <c r="I915">
        <f>VLOOKUP(A915,'Socioeconomic factors'!B:E,4,FALSE)</f>
        <v>45127</v>
      </c>
      <c r="J915">
        <f>VLOOKUP(A915,'Health Indices'!D:G,3,FALSE)</f>
        <v>8.5</v>
      </c>
      <c r="K915">
        <f>VLOOKUP(A915,'Health Indices'!D:G,4,FALSE)</f>
        <v>31.8</v>
      </c>
      <c r="L915">
        <f t="shared" si="1"/>
        <v>1.102421883</v>
      </c>
      <c r="M915">
        <f t="shared" si="2"/>
        <v>0.1722534192</v>
      </c>
      <c r="N915">
        <f t="shared" si="3"/>
        <v>0.1033520515</v>
      </c>
    </row>
    <row r="916" ht="15.75" hidden="1" customHeight="1">
      <c r="A916" s="5" t="s">
        <v>3811</v>
      </c>
      <c r="B916" s="6">
        <v>6365.0</v>
      </c>
      <c r="C916" s="5">
        <v>3.0</v>
      </c>
      <c r="D916" s="5">
        <v>6.0</v>
      </c>
      <c r="E916" s="5">
        <v>1.0</v>
      </c>
      <c r="F916" s="5">
        <v>0.0</v>
      </c>
      <c r="G916">
        <f>VLOOKUP(A916,'Socioeconomic factors'!B:E,2,FALSE)</f>
        <v>4.7</v>
      </c>
      <c r="H916">
        <f>VLOOKUP(A916,'Socioeconomic factors'!B:E,3,FALSE)</f>
        <v>8.9</v>
      </c>
      <c r="I916">
        <f>VLOOKUP(A916,'Socioeconomic factors'!B:E,4,FALSE)</f>
        <v>45417</v>
      </c>
      <c r="J916">
        <f>VLOOKUP(A916,'Health Indices'!D:G,3,FALSE)</f>
        <v>9.1</v>
      </c>
      <c r="K916">
        <f>VLOOKUP(A916,'Health Indices'!D:G,4,FALSE)</f>
        <v>34.3</v>
      </c>
      <c r="L916">
        <f t="shared" si="1"/>
        <v>0.4713275727</v>
      </c>
      <c r="M916">
        <f t="shared" si="2"/>
        <v>0.1571091909</v>
      </c>
      <c r="N916">
        <f t="shared" si="3"/>
        <v>0</v>
      </c>
    </row>
    <row r="917" ht="15.75" hidden="1" customHeight="1">
      <c r="A917" s="5" t="s">
        <v>3813</v>
      </c>
      <c r="B917" s="6">
        <v>37048.0</v>
      </c>
      <c r="C917" s="5">
        <v>23.0</v>
      </c>
      <c r="D917" s="5">
        <v>26.0</v>
      </c>
      <c r="E917" s="5">
        <v>5.0</v>
      </c>
      <c r="F917" s="5">
        <v>1.0</v>
      </c>
      <c r="G917">
        <f>VLOOKUP(A917,'Socioeconomic factors'!B:E,2,FALSE)</f>
        <v>4.4</v>
      </c>
      <c r="H917">
        <f>VLOOKUP(A917,'Socioeconomic factors'!B:E,3,FALSE)</f>
        <v>17.2</v>
      </c>
      <c r="I917">
        <f>VLOOKUP(A917,'Socioeconomic factors'!B:E,4,FALSE)</f>
        <v>47994</v>
      </c>
      <c r="J917">
        <f>VLOOKUP(A917,'Health Indices'!D:G,3,FALSE)</f>
        <v>9.7</v>
      </c>
      <c r="K917">
        <f>VLOOKUP(A917,'Health Indices'!D:G,4,FALSE)</f>
        <v>37</v>
      </c>
      <c r="L917">
        <f t="shared" si="1"/>
        <v>0.6208162384</v>
      </c>
      <c r="M917">
        <f t="shared" si="2"/>
        <v>0.1349600518</v>
      </c>
      <c r="N917">
        <f t="shared" si="3"/>
        <v>0.02699201036</v>
      </c>
    </row>
    <row r="918" ht="15.75" hidden="1" customHeight="1">
      <c r="A918" s="5" t="s">
        <v>3815</v>
      </c>
      <c r="B918" s="6">
        <v>34667.0</v>
      </c>
      <c r="C918" s="5">
        <v>16.0</v>
      </c>
      <c r="D918" s="5">
        <v>28.0</v>
      </c>
      <c r="E918" s="5">
        <v>7.0</v>
      </c>
      <c r="F918" s="5">
        <v>3.0</v>
      </c>
      <c r="G918">
        <f>VLOOKUP(A918,'Socioeconomic factors'!B:E,2,FALSE)</f>
        <v>6.6</v>
      </c>
      <c r="H918">
        <f>VLOOKUP(A918,'Socioeconomic factors'!B:E,3,FALSE)</f>
        <v>18.5</v>
      </c>
      <c r="I918">
        <f>VLOOKUP(A918,'Socioeconomic factors'!B:E,4,FALSE)</f>
        <v>51374</v>
      </c>
      <c r="J918">
        <f>VLOOKUP(A918,'Health Indices'!D:G,3,FALSE)</f>
        <v>9.4</v>
      </c>
      <c r="K918">
        <f>VLOOKUP(A918,'Health Indices'!D:G,4,FALSE)</f>
        <v>32.3</v>
      </c>
      <c r="L918">
        <f t="shared" si="1"/>
        <v>0.4615340237</v>
      </c>
      <c r="M918">
        <f t="shared" si="2"/>
        <v>0.2019211354</v>
      </c>
      <c r="N918">
        <f t="shared" si="3"/>
        <v>0.08653762945</v>
      </c>
    </row>
    <row r="919" ht="15.75" hidden="1" customHeight="1">
      <c r="A919" s="5" t="s">
        <v>3817</v>
      </c>
      <c r="B919" s="6">
        <v>25567.0</v>
      </c>
      <c r="C919" s="5">
        <v>15.0</v>
      </c>
      <c r="D919" s="5">
        <v>21.0</v>
      </c>
      <c r="E919" s="5">
        <v>3.0</v>
      </c>
      <c r="F919" s="5">
        <v>1.0</v>
      </c>
      <c r="G919">
        <f>VLOOKUP(A919,'Socioeconomic factors'!B:E,2,FALSE)</f>
        <v>7.2</v>
      </c>
      <c r="H919">
        <f>VLOOKUP(A919,'Socioeconomic factors'!B:E,3,FALSE)</f>
        <v>13.7</v>
      </c>
      <c r="I919">
        <f>VLOOKUP(A919,'Socioeconomic factors'!B:E,4,FALSE)</f>
        <v>50415</v>
      </c>
      <c r="J919">
        <f>VLOOKUP(A919,'Health Indices'!D:G,3,FALSE)</f>
        <v>7.6</v>
      </c>
      <c r="K919">
        <f>VLOOKUP(A919,'Health Indices'!D:G,4,FALSE)</f>
        <v>33.6</v>
      </c>
      <c r="L919">
        <f t="shared" si="1"/>
        <v>0.586693785</v>
      </c>
      <c r="M919">
        <f t="shared" si="2"/>
        <v>0.117338757</v>
      </c>
      <c r="N919">
        <f t="shared" si="3"/>
        <v>0.039112919</v>
      </c>
    </row>
    <row r="920" ht="15.75" hidden="1" customHeight="1">
      <c r="A920" s="5" t="s">
        <v>3819</v>
      </c>
      <c r="B920" s="6">
        <v>36682.0</v>
      </c>
      <c r="C920" s="5">
        <v>26.0</v>
      </c>
      <c r="D920" s="5">
        <v>23.0</v>
      </c>
      <c r="E920" s="5">
        <v>2.0</v>
      </c>
      <c r="F920" s="5">
        <v>1.0</v>
      </c>
      <c r="G920">
        <f>VLOOKUP(A920,'Socioeconomic factors'!B:E,2,FALSE)</f>
        <v>9.3</v>
      </c>
      <c r="H920">
        <f>VLOOKUP(A920,'Socioeconomic factors'!B:E,3,FALSE)</f>
        <v>13</v>
      </c>
      <c r="I920">
        <f>VLOOKUP(A920,'Socioeconomic factors'!B:E,4,FALSE)</f>
        <v>45660</v>
      </c>
      <c r="J920">
        <f>VLOOKUP(A920,'Health Indices'!D:G,3,FALSE)</f>
        <v>10.4</v>
      </c>
      <c r="K920">
        <f>VLOOKUP(A920,'Health Indices'!D:G,4,FALSE)</f>
        <v>35.5</v>
      </c>
      <c r="L920">
        <f t="shared" si="1"/>
        <v>0.7087945041</v>
      </c>
      <c r="M920">
        <f t="shared" si="2"/>
        <v>0.05452265416</v>
      </c>
      <c r="N920">
        <f t="shared" si="3"/>
        <v>0.02726132708</v>
      </c>
    </row>
    <row r="921" ht="15.75" hidden="1" customHeight="1">
      <c r="A921" s="5" t="s">
        <v>3821</v>
      </c>
      <c r="B921" s="6">
        <v>2710.0</v>
      </c>
      <c r="C921" s="5">
        <v>3.0</v>
      </c>
      <c r="D921" s="5">
        <v>3.0</v>
      </c>
      <c r="E921" s="5">
        <v>2.0</v>
      </c>
      <c r="F921" s="5">
        <v>1.0</v>
      </c>
      <c r="G921">
        <f>VLOOKUP(A921,'Socioeconomic factors'!B:E,2,FALSE)</f>
        <v>2.2</v>
      </c>
      <c r="H921">
        <f>VLOOKUP(A921,'Socioeconomic factors'!B:E,3,FALSE)</f>
        <v>7.4</v>
      </c>
      <c r="I921">
        <f>VLOOKUP(A921,'Socioeconomic factors'!B:E,4,FALSE)</f>
        <v>48276</v>
      </c>
      <c r="J921">
        <f>VLOOKUP(A921,'Health Indices'!D:G,3,FALSE)</f>
        <v>9.1</v>
      </c>
      <c r="K921">
        <f>VLOOKUP(A921,'Health Indices'!D:G,4,FALSE)</f>
        <v>28.6</v>
      </c>
      <c r="L921">
        <f t="shared" si="1"/>
        <v>1.10701107</v>
      </c>
      <c r="M921">
        <f t="shared" si="2"/>
        <v>0.7380073801</v>
      </c>
      <c r="N921">
        <f t="shared" si="3"/>
        <v>0.36900369</v>
      </c>
    </row>
    <row r="922" ht="15.75" hidden="1" customHeight="1">
      <c r="A922" s="5" t="s">
        <v>3823</v>
      </c>
      <c r="B922" s="6">
        <v>2553.0</v>
      </c>
      <c r="C922" s="5">
        <v>2.0</v>
      </c>
      <c r="D922" s="5">
        <v>2.0</v>
      </c>
      <c r="E922" s="5">
        <v>1.0</v>
      </c>
      <c r="F922" s="5">
        <v>0.0</v>
      </c>
      <c r="G922">
        <f>VLOOKUP(A922,'Socioeconomic factors'!B:E,2,FALSE)</f>
        <v>2.6</v>
      </c>
      <c r="H922">
        <f>VLOOKUP(A922,'Socioeconomic factors'!B:E,3,FALSE)</f>
        <v>12.7</v>
      </c>
      <c r="I922">
        <f>VLOOKUP(A922,'Socioeconomic factors'!B:E,4,FALSE)</f>
        <v>45192</v>
      </c>
      <c r="J922">
        <f>VLOOKUP(A922,'Health Indices'!D:G,3,FALSE)</f>
        <v>9.2</v>
      </c>
      <c r="K922">
        <f>VLOOKUP(A922,'Health Indices'!D:G,4,FALSE)</f>
        <v>29.7</v>
      </c>
      <c r="L922">
        <f t="shared" si="1"/>
        <v>0.7833920877</v>
      </c>
      <c r="M922">
        <f t="shared" si="2"/>
        <v>0.3916960439</v>
      </c>
      <c r="N922">
        <f t="shared" si="3"/>
        <v>0</v>
      </c>
    </row>
    <row r="923" ht="15.75" hidden="1" customHeight="1">
      <c r="A923" s="5" t="s">
        <v>3825</v>
      </c>
      <c r="B923" s="6">
        <v>7758.0</v>
      </c>
      <c r="C923" s="5">
        <v>5.0</v>
      </c>
      <c r="D923" s="5">
        <v>6.0</v>
      </c>
      <c r="E923" s="5">
        <v>1.0</v>
      </c>
      <c r="F923" s="5">
        <v>0.0</v>
      </c>
      <c r="G923">
        <f>VLOOKUP(A923,'Socioeconomic factors'!B:E,2,FALSE)</f>
        <v>7.4</v>
      </c>
      <c r="H923">
        <f>VLOOKUP(A923,'Socioeconomic factors'!B:E,3,FALSE)</f>
        <v>14</v>
      </c>
      <c r="I923">
        <f>VLOOKUP(A923,'Socioeconomic factors'!B:E,4,FALSE)</f>
        <v>54478</v>
      </c>
      <c r="J923">
        <f>VLOOKUP(A923,'Health Indices'!D:G,3,FALSE)</f>
        <v>7.3</v>
      </c>
      <c r="K923">
        <f>VLOOKUP(A923,'Health Indices'!D:G,4,FALSE)</f>
        <v>34</v>
      </c>
      <c r="L923">
        <f t="shared" si="1"/>
        <v>0.6444960041</v>
      </c>
      <c r="M923">
        <f t="shared" si="2"/>
        <v>0.1288992008</v>
      </c>
      <c r="N923">
        <f t="shared" si="3"/>
        <v>0</v>
      </c>
    </row>
    <row r="924" ht="15.75" hidden="1" customHeight="1">
      <c r="A924" s="5" t="s">
        <v>3827</v>
      </c>
      <c r="B924" s="6">
        <v>6078.0</v>
      </c>
      <c r="C924" s="5">
        <v>1.0</v>
      </c>
      <c r="D924" s="5">
        <v>3.0</v>
      </c>
      <c r="E924" s="5">
        <v>2.0</v>
      </c>
      <c r="F924" s="5">
        <v>0.0</v>
      </c>
      <c r="G924">
        <f>VLOOKUP(A924,'Socioeconomic factors'!B:E,2,FALSE)</f>
        <v>2.9</v>
      </c>
      <c r="H924">
        <f>VLOOKUP(A924,'Socioeconomic factors'!B:E,3,FALSE)</f>
        <v>9.5</v>
      </c>
      <c r="I924">
        <f>VLOOKUP(A924,'Socioeconomic factors'!B:E,4,FALSE)</f>
        <v>58656</v>
      </c>
      <c r="J924">
        <f>VLOOKUP(A924,'Health Indices'!D:G,3,FALSE)</f>
        <v>7.4</v>
      </c>
      <c r="K924">
        <f>VLOOKUP(A924,'Health Indices'!D:G,4,FALSE)</f>
        <v>37.8</v>
      </c>
      <c r="L924">
        <f t="shared" si="1"/>
        <v>0.1645278052</v>
      </c>
      <c r="M924">
        <f t="shared" si="2"/>
        <v>0.3290556104</v>
      </c>
      <c r="N924">
        <f t="shared" si="3"/>
        <v>0</v>
      </c>
    </row>
    <row r="925" ht="15.75" hidden="1" customHeight="1">
      <c r="A925" s="5" t="s">
        <v>3829</v>
      </c>
      <c r="B925" s="6">
        <v>1302.0</v>
      </c>
      <c r="C925" s="5">
        <v>0.0</v>
      </c>
      <c r="D925" s="5">
        <v>0.0</v>
      </c>
      <c r="E925" s="5">
        <v>1.0</v>
      </c>
      <c r="F925" s="5">
        <v>0.0</v>
      </c>
      <c r="G925">
        <f>VLOOKUP(A925,'Socioeconomic factors'!B:E,2,FALSE)</f>
        <v>2.5</v>
      </c>
      <c r="H925">
        <f>VLOOKUP(A925,'Socioeconomic factors'!B:E,3,FALSE)</f>
        <v>13.6</v>
      </c>
      <c r="I925">
        <f>VLOOKUP(A925,'Socioeconomic factors'!B:E,4,FALSE)</f>
        <v>51023</v>
      </c>
      <c r="J925">
        <f>VLOOKUP(A925,'Health Indices'!D:G,3,FALSE)</f>
        <v>8</v>
      </c>
      <c r="K925">
        <f>VLOOKUP(A925,'Health Indices'!D:G,4,FALSE)</f>
        <v>32.6</v>
      </c>
      <c r="L925">
        <f t="shared" si="1"/>
        <v>0</v>
      </c>
      <c r="M925">
        <f t="shared" si="2"/>
        <v>0.7680491551</v>
      </c>
      <c r="N925">
        <f t="shared" si="3"/>
        <v>0</v>
      </c>
    </row>
    <row r="926" ht="15.75" hidden="1" customHeight="1">
      <c r="A926" s="5" t="s">
        <v>3831</v>
      </c>
      <c r="B926" s="6">
        <v>6308.0</v>
      </c>
      <c r="C926" s="5">
        <v>1.0</v>
      </c>
      <c r="D926" s="5">
        <v>7.0</v>
      </c>
      <c r="E926" s="5">
        <v>3.0</v>
      </c>
      <c r="F926" s="5">
        <v>0.0</v>
      </c>
      <c r="G926">
        <f>VLOOKUP(A926,'Socioeconomic factors'!B:E,2,FALSE)</f>
        <v>5.2</v>
      </c>
      <c r="H926">
        <f>VLOOKUP(A926,'Socioeconomic factors'!B:E,3,FALSE)</f>
        <v>15</v>
      </c>
      <c r="I926">
        <f>VLOOKUP(A926,'Socioeconomic factors'!B:E,4,FALSE)</f>
        <v>39286</v>
      </c>
      <c r="J926">
        <f>VLOOKUP(A926,'Health Indices'!D:G,3,FALSE)</f>
        <v>10.2</v>
      </c>
      <c r="K926">
        <f>VLOOKUP(A926,'Health Indices'!D:G,4,FALSE)</f>
        <v>35.3</v>
      </c>
      <c r="L926">
        <f t="shared" si="1"/>
        <v>0.1585288523</v>
      </c>
      <c r="M926">
        <f t="shared" si="2"/>
        <v>0.4755865568</v>
      </c>
      <c r="N926">
        <f t="shared" si="3"/>
        <v>0</v>
      </c>
    </row>
    <row r="927" ht="15.75" hidden="1" customHeight="1">
      <c r="A927" s="5" t="s">
        <v>3833</v>
      </c>
      <c r="B927" s="6">
        <v>2590.0</v>
      </c>
      <c r="C927" s="5">
        <v>1.0</v>
      </c>
      <c r="D927" s="5">
        <v>2.0</v>
      </c>
      <c r="E927" s="5">
        <v>1.0</v>
      </c>
      <c r="F927" s="5">
        <v>0.0</v>
      </c>
      <c r="G927">
        <f>VLOOKUP(A927,'Socioeconomic factors'!B:E,2,FALSE)</f>
        <v>2.5</v>
      </c>
      <c r="H927">
        <f>VLOOKUP(A927,'Socioeconomic factors'!B:E,3,FALSE)</f>
        <v>15.9</v>
      </c>
      <c r="I927">
        <f>VLOOKUP(A927,'Socioeconomic factors'!B:E,4,FALSE)</f>
        <v>44274</v>
      </c>
      <c r="J927">
        <f>VLOOKUP(A927,'Health Indices'!D:G,3,FALSE)</f>
        <v>8.7</v>
      </c>
      <c r="K927">
        <f>VLOOKUP(A927,'Health Indices'!D:G,4,FALSE)</f>
        <v>39.1</v>
      </c>
      <c r="L927">
        <f t="shared" si="1"/>
        <v>0.3861003861</v>
      </c>
      <c r="M927">
        <f t="shared" si="2"/>
        <v>0.3861003861</v>
      </c>
      <c r="N927">
        <f t="shared" si="3"/>
        <v>0</v>
      </c>
    </row>
    <row r="928" ht="15.75" hidden="1" customHeight="1">
      <c r="A928" s="5" t="s">
        <v>3835</v>
      </c>
      <c r="B928" s="6">
        <v>5821.0</v>
      </c>
      <c r="C928" s="5">
        <v>3.0</v>
      </c>
      <c r="D928" s="5">
        <v>7.0</v>
      </c>
      <c r="E928" s="5">
        <v>4.0</v>
      </c>
      <c r="F928" s="5">
        <v>0.0</v>
      </c>
      <c r="G928">
        <f>VLOOKUP(A928,'Socioeconomic factors'!B:E,2,FALSE)</f>
        <v>4.4</v>
      </c>
      <c r="H928">
        <f>VLOOKUP(A928,'Socioeconomic factors'!B:E,3,FALSE)</f>
        <v>15.6</v>
      </c>
      <c r="I928">
        <f>VLOOKUP(A928,'Socioeconomic factors'!B:E,4,FALSE)</f>
        <v>41332</v>
      </c>
      <c r="J928">
        <f>VLOOKUP(A928,'Health Indices'!D:G,3,FALSE)</f>
        <v>8.6</v>
      </c>
      <c r="K928">
        <f>VLOOKUP(A928,'Health Indices'!D:G,4,FALSE)</f>
        <v>36.5</v>
      </c>
      <c r="L928">
        <f t="shared" si="1"/>
        <v>0.5153753651</v>
      </c>
      <c r="M928">
        <f t="shared" si="2"/>
        <v>0.6871671534</v>
      </c>
      <c r="N928">
        <f t="shared" si="3"/>
        <v>0</v>
      </c>
    </row>
    <row r="929" ht="15.75" hidden="1" customHeight="1">
      <c r="A929" s="5" t="s">
        <v>3837</v>
      </c>
      <c r="B929" s="6">
        <v>34670.0</v>
      </c>
      <c r="C929" s="5">
        <v>24.0</v>
      </c>
      <c r="D929" s="5">
        <v>19.0</v>
      </c>
      <c r="E929" s="5">
        <v>8.0</v>
      </c>
      <c r="F929" s="5">
        <v>1.0</v>
      </c>
      <c r="G929">
        <f>VLOOKUP(A929,'Socioeconomic factors'!B:E,2,FALSE)</f>
        <v>5</v>
      </c>
      <c r="H929">
        <f>VLOOKUP(A929,'Socioeconomic factors'!B:E,3,FALSE)</f>
        <v>13.8</v>
      </c>
      <c r="I929">
        <f>VLOOKUP(A929,'Socioeconomic factors'!B:E,4,FALSE)</f>
        <v>49576</v>
      </c>
      <c r="J929">
        <f>VLOOKUP(A929,'Health Indices'!D:G,3,FALSE)</f>
        <v>8.7</v>
      </c>
      <c r="K929">
        <f>VLOOKUP(A929,'Health Indices'!D:G,4,FALSE)</f>
        <v>31.4</v>
      </c>
      <c r="L929">
        <f t="shared" si="1"/>
        <v>0.6922411307</v>
      </c>
      <c r="M929">
        <f t="shared" si="2"/>
        <v>0.2307470436</v>
      </c>
      <c r="N929">
        <f t="shared" si="3"/>
        <v>0.02884338044</v>
      </c>
    </row>
    <row r="930" ht="15.75" hidden="1" customHeight="1">
      <c r="A930" s="5" t="s">
        <v>3839</v>
      </c>
      <c r="B930" s="6">
        <v>4076.0</v>
      </c>
      <c r="C930" s="5">
        <v>1.0</v>
      </c>
      <c r="D930" s="5">
        <v>5.0</v>
      </c>
      <c r="E930" s="5">
        <v>2.0</v>
      </c>
      <c r="F930" s="5">
        <v>0.0</v>
      </c>
      <c r="G930">
        <f>VLOOKUP(A930,'Socioeconomic factors'!B:E,2,FALSE)</f>
        <v>5.2</v>
      </c>
      <c r="H930">
        <f>VLOOKUP(A930,'Socioeconomic factors'!B:E,3,FALSE)</f>
        <v>11.4</v>
      </c>
      <c r="I930">
        <f>VLOOKUP(A930,'Socioeconomic factors'!B:E,4,FALSE)</f>
        <v>55742</v>
      </c>
      <c r="J930">
        <f>VLOOKUP(A930,'Health Indices'!D:G,3,FALSE)</f>
        <v>8.3</v>
      </c>
      <c r="K930">
        <f>VLOOKUP(A930,'Health Indices'!D:G,4,FALSE)</f>
        <v>34.2</v>
      </c>
      <c r="L930">
        <f t="shared" si="1"/>
        <v>0.2453385672</v>
      </c>
      <c r="M930">
        <f t="shared" si="2"/>
        <v>0.4906771344</v>
      </c>
      <c r="N930">
        <f t="shared" si="3"/>
        <v>0</v>
      </c>
    </row>
    <row r="931" ht="15.75" hidden="1" customHeight="1">
      <c r="A931" s="5" t="s">
        <v>3841</v>
      </c>
      <c r="B931" s="6">
        <v>1911.0</v>
      </c>
      <c r="C931" s="5">
        <v>1.0</v>
      </c>
      <c r="D931" s="5">
        <v>1.0</v>
      </c>
      <c r="E931" s="5">
        <v>1.0</v>
      </c>
      <c r="F931" s="5">
        <v>0.0</v>
      </c>
      <c r="G931">
        <f>VLOOKUP(A931,'Socioeconomic factors'!B:E,2,FALSE)</f>
        <v>3.4</v>
      </c>
      <c r="H931">
        <f>VLOOKUP(A931,'Socioeconomic factors'!B:E,3,FALSE)</f>
        <v>5.6</v>
      </c>
      <c r="I931">
        <f>VLOOKUP(A931,'Socioeconomic factors'!B:E,4,FALSE)</f>
        <v>53190</v>
      </c>
      <c r="J931">
        <f>VLOOKUP(A931,'Health Indices'!D:G,3,FALSE)</f>
        <v>10.9</v>
      </c>
      <c r="K931">
        <f>VLOOKUP(A931,'Health Indices'!D:G,4,FALSE)</f>
        <v>32.5</v>
      </c>
      <c r="L931">
        <f t="shared" si="1"/>
        <v>0.5232862376</v>
      </c>
      <c r="M931">
        <f t="shared" si="2"/>
        <v>0.5232862376</v>
      </c>
      <c r="N931">
        <f t="shared" si="3"/>
        <v>0</v>
      </c>
    </row>
    <row r="932" ht="15.75" hidden="1" customHeight="1">
      <c r="A932" s="5" t="s">
        <v>3843</v>
      </c>
      <c r="B932" s="6">
        <v>13456.0</v>
      </c>
      <c r="C932" s="5">
        <v>5.0</v>
      </c>
      <c r="D932" s="5">
        <v>11.0</v>
      </c>
      <c r="E932" s="5">
        <v>3.0</v>
      </c>
      <c r="F932" s="5">
        <v>1.0</v>
      </c>
      <c r="G932">
        <f>VLOOKUP(A932,'Socioeconomic factors'!B:E,2,FALSE)</f>
        <v>4.5</v>
      </c>
      <c r="H932">
        <f>VLOOKUP(A932,'Socioeconomic factors'!B:E,3,FALSE)</f>
        <v>9.6</v>
      </c>
      <c r="I932">
        <f>VLOOKUP(A932,'Socioeconomic factors'!B:E,4,FALSE)</f>
        <v>55296</v>
      </c>
      <c r="J932">
        <f>VLOOKUP(A932,'Health Indices'!D:G,3,FALSE)</f>
        <v>8.1</v>
      </c>
      <c r="K932">
        <f>VLOOKUP(A932,'Health Indices'!D:G,4,FALSE)</f>
        <v>34.1</v>
      </c>
      <c r="L932">
        <f t="shared" si="1"/>
        <v>0.3715814507</v>
      </c>
      <c r="M932">
        <f t="shared" si="2"/>
        <v>0.2229488704</v>
      </c>
      <c r="N932">
        <f t="shared" si="3"/>
        <v>0.07431629013</v>
      </c>
    </row>
    <row r="933" ht="15.75" hidden="1" customHeight="1">
      <c r="A933" s="5" t="s">
        <v>3845</v>
      </c>
      <c r="B933" s="6">
        <v>18863.0</v>
      </c>
      <c r="C933" s="5">
        <v>4.0</v>
      </c>
      <c r="D933" s="5">
        <v>9.0</v>
      </c>
      <c r="E933" s="5">
        <v>3.0</v>
      </c>
      <c r="F933" s="5">
        <v>0.0</v>
      </c>
      <c r="G933">
        <f>VLOOKUP(A933,'Socioeconomic factors'!B:E,2,FALSE)</f>
        <v>7</v>
      </c>
      <c r="H933">
        <f>VLOOKUP(A933,'Socioeconomic factors'!B:E,3,FALSE)</f>
        <v>7.8</v>
      </c>
      <c r="I933">
        <f>VLOOKUP(A933,'Socioeconomic factors'!B:E,4,FALSE)</f>
        <v>56531</v>
      </c>
      <c r="J933">
        <f>VLOOKUP(A933,'Health Indices'!D:G,3,FALSE)</f>
        <v>8.3</v>
      </c>
      <c r="K933">
        <f>VLOOKUP(A933,'Health Indices'!D:G,4,FALSE)</f>
        <v>31.1</v>
      </c>
      <c r="L933">
        <f t="shared" si="1"/>
        <v>0.2120553464</v>
      </c>
      <c r="M933">
        <f t="shared" si="2"/>
        <v>0.1590415098</v>
      </c>
      <c r="N933">
        <f t="shared" si="3"/>
        <v>0</v>
      </c>
    </row>
    <row r="934" ht="15.75" hidden="1" customHeight="1">
      <c r="A934" s="5" t="s">
        <v>3847</v>
      </c>
      <c r="B934" s="6">
        <v>3038.0</v>
      </c>
      <c r="C934" s="5">
        <v>2.0</v>
      </c>
      <c r="D934" s="5">
        <v>3.0</v>
      </c>
      <c r="E934" s="5">
        <v>3.0</v>
      </c>
      <c r="F934" s="5">
        <v>0.0</v>
      </c>
      <c r="G934">
        <f>VLOOKUP(A934,'Socioeconomic factors'!B:E,2,FALSE)</f>
        <v>2.8</v>
      </c>
      <c r="H934">
        <f>VLOOKUP(A934,'Socioeconomic factors'!B:E,3,FALSE)</f>
        <v>13.9</v>
      </c>
      <c r="I934">
        <f>VLOOKUP(A934,'Socioeconomic factors'!B:E,4,FALSE)</f>
        <v>41042</v>
      </c>
      <c r="J934">
        <f>VLOOKUP(A934,'Health Indices'!D:G,3,FALSE)</f>
        <v>8.8</v>
      </c>
      <c r="K934">
        <f>VLOOKUP(A934,'Health Indices'!D:G,4,FALSE)</f>
        <v>31.5</v>
      </c>
      <c r="L934">
        <f t="shared" si="1"/>
        <v>0.6583278473</v>
      </c>
      <c r="M934">
        <f t="shared" si="2"/>
        <v>0.9874917709</v>
      </c>
      <c r="N934">
        <f t="shared" si="3"/>
        <v>0</v>
      </c>
    </row>
    <row r="935" ht="15.75" hidden="1" customHeight="1">
      <c r="A935" s="5" t="s">
        <v>3849</v>
      </c>
      <c r="B935" s="6">
        <v>573024.0</v>
      </c>
      <c r="C935" s="5">
        <v>415.0</v>
      </c>
      <c r="D935" s="5">
        <v>447.0</v>
      </c>
      <c r="E935" s="5">
        <v>76.0</v>
      </c>
      <c r="F935" s="5">
        <v>94.0</v>
      </c>
      <c r="G935">
        <f>VLOOKUP(A935,'Socioeconomic factors'!B:E,2,FALSE)</f>
        <v>5</v>
      </c>
      <c r="H935">
        <f>VLOOKUP(A935,'Socioeconomic factors'!B:E,3,FALSE)</f>
        <v>6.5</v>
      </c>
      <c r="I935">
        <f>VLOOKUP(A935,'Socioeconomic factors'!B:E,4,FALSE)</f>
        <v>75017</v>
      </c>
      <c r="J935">
        <f>VLOOKUP(A935,'Health Indices'!D:G,3,FALSE)</f>
        <v>7.2</v>
      </c>
      <c r="K935">
        <f>VLOOKUP(A935,'Health Indices'!D:G,4,FALSE)</f>
        <v>26.4</v>
      </c>
      <c r="L935">
        <f t="shared" si="1"/>
        <v>0.7242279555</v>
      </c>
      <c r="M935">
        <f t="shared" si="2"/>
        <v>0.1326296979</v>
      </c>
      <c r="N935">
        <f t="shared" si="3"/>
        <v>0.1640419948</v>
      </c>
    </row>
    <row r="936" ht="15.75" hidden="1" customHeight="1">
      <c r="A936" s="5" t="s">
        <v>3851</v>
      </c>
      <c r="B936" s="6">
        <v>3944.0</v>
      </c>
      <c r="C936" s="5">
        <v>2.0</v>
      </c>
      <c r="D936" s="5">
        <v>3.0</v>
      </c>
      <c r="E936" s="5">
        <v>1.0</v>
      </c>
      <c r="F936" s="5">
        <v>0.0</v>
      </c>
      <c r="G936">
        <f>VLOOKUP(A936,'Socioeconomic factors'!B:E,2,FALSE)</f>
        <v>3.2</v>
      </c>
      <c r="H936">
        <f>VLOOKUP(A936,'Socioeconomic factors'!B:E,3,FALSE)</f>
        <v>8.2</v>
      </c>
      <c r="I936">
        <f>VLOOKUP(A936,'Socioeconomic factors'!B:E,4,FALSE)</f>
        <v>54732</v>
      </c>
      <c r="J936">
        <f>VLOOKUP(A936,'Health Indices'!D:G,3,FALSE)</f>
        <v>8.1</v>
      </c>
      <c r="K936">
        <f>VLOOKUP(A936,'Health Indices'!D:G,4,FALSE)</f>
        <v>31.3</v>
      </c>
      <c r="L936">
        <f t="shared" si="1"/>
        <v>0.5070993915</v>
      </c>
      <c r="M936">
        <f t="shared" si="2"/>
        <v>0.2535496957</v>
      </c>
      <c r="N936">
        <f t="shared" si="3"/>
        <v>0</v>
      </c>
    </row>
    <row r="937" ht="15.75" hidden="1" customHeight="1">
      <c r="A937" s="5" t="s">
        <v>3853</v>
      </c>
      <c r="B937" s="6">
        <v>7704.0</v>
      </c>
      <c r="C937" s="5">
        <v>3.0</v>
      </c>
      <c r="D937" s="5">
        <v>4.0</v>
      </c>
      <c r="E937" s="5">
        <v>1.0</v>
      </c>
      <c r="F937" s="5">
        <v>0.0</v>
      </c>
      <c r="G937">
        <f>VLOOKUP(A937,'Socioeconomic factors'!B:E,2,FALSE)</f>
        <v>6</v>
      </c>
      <c r="H937">
        <f>VLOOKUP(A937,'Socioeconomic factors'!B:E,3,FALSE)</f>
        <v>12.9</v>
      </c>
      <c r="I937">
        <f>VLOOKUP(A937,'Socioeconomic factors'!B:E,4,FALSE)</f>
        <v>50000</v>
      </c>
      <c r="J937">
        <f>VLOOKUP(A937,'Health Indices'!D:G,3,FALSE)</f>
        <v>10.6</v>
      </c>
      <c r="K937">
        <f>VLOOKUP(A937,'Health Indices'!D:G,4,FALSE)</f>
        <v>32.3</v>
      </c>
      <c r="L937">
        <f t="shared" si="1"/>
        <v>0.3894080997</v>
      </c>
      <c r="M937">
        <f t="shared" si="2"/>
        <v>0.1298026999</v>
      </c>
      <c r="N937">
        <f t="shared" si="3"/>
        <v>0</v>
      </c>
    </row>
    <row r="938" ht="15.75" hidden="1" customHeight="1">
      <c r="A938" s="5" t="s">
        <v>3855</v>
      </c>
      <c r="B938" s="6">
        <v>2525.0</v>
      </c>
      <c r="C938" s="5">
        <v>0.0</v>
      </c>
      <c r="D938" s="5">
        <v>1.0</v>
      </c>
      <c r="E938" s="5">
        <v>0.0</v>
      </c>
      <c r="F938" s="5">
        <v>0.0</v>
      </c>
      <c r="G938">
        <f>VLOOKUP(A938,'Socioeconomic factors'!B:E,2,FALSE)</f>
        <v>4.3</v>
      </c>
      <c r="H938">
        <f>VLOOKUP(A938,'Socioeconomic factors'!B:E,3,FALSE)</f>
        <v>16</v>
      </c>
      <c r="I938">
        <f>VLOOKUP(A938,'Socioeconomic factors'!B:E,4,FALSE)</f>
        <v>41211</v>
      </c>
      <c r="J938">
        <f>VLOOKUP(A938,'Health Indices'!D:G,3,FALSE)</f>
        <v>8.3</v>
      </c>
      <c r="K938">
        <f>VLOOKUP(A938,'Health Indices'!D:G,4,FALSE)</f>
        <v>31.8</v>
      </c>
      <c r="L938">
        <f t="shared" si="1"/>
        <v>0</v>
      </c>
      <c r="M938">
        <f t="shared" si="2"/>
        <v>0</v>
      </c>
      <c r="N938">
        <f t="shared" si="3"/>
        <v>0</v>
      </c>
    </row>
    <row r="939" ht="15.75" hidden="1" customHeight="1">
      <c r="A939" s="5" t="s">
        <v>3857</v>
      </c>
      <c r="B939" s="6">
        <v>20852.0</v>
      </c>
      <c r="C939" s="5">
        <v>10.0</v>
      </c>
      <c r="D939" s="5">
        <v>19.0</v>
      </c>
      <c r="E939" s="5">
        <v>5.0</v>
      </c>
      <c r="F939" s="5">
        <v>0.0</v>
      </c>
      <c r="G939">
        <f>VLOOKUP(A939,'Socioeconomic factors'!B:E,2,FALSE)</f>
        <v>6.7</v>
      </c>
      <c r="H939">
        <f>VLOOKUP(A939,'Socioeconomic factors'!B:E,3,FALSE)</f>
        <v>16.3</v>
      </c>
      <c r="I939">
        <f>VLOOKUP(A939,'Socioeconomic factors'!B:E,4,FALSE)</f>
        <v>41434</v>
      </c>
      <c r="J939">
        <f>VLOOKUP(A939,'Health Indices'!D:G,3,FALSE)</f>
        <v>9.6</v>
      </c>
      <c r="K939">
        <f>VLOOKUP(A939,'Health Indices'!D:G,4,FALSE)</f>
        <v>36.3</v>
      </c>
      <c r="L939">
        <f t="shared" si="1"/>
        <v>0.479570305</v>
      </c>
      <c r="M939">
        <f t="shared" si="2"/>
        <v>0.2397851525</v>
      </c>
      <c r="N939">
        <f t="shared" si="3"/>
        <v>0</v>
      </c>
    </row>
    <row r="940" ht="15.75" hidden="1" customHeight="1">
      <c r="A940" s="5" t="s">
        <v>3859</v>
      </c>
      <c r="B940" s="6">
        <v>1685.0</v>
      </c>
      <c r="C940" s="5">
        <v>1.0</v>
      </c>
      <c r="D940" s="5">
        <v>1.0</v>
      </c>
      <c r="E940" s="5">
        <v>1.0</v>
      </c>
      <c r="F940" s="5">
        <v>0.0</v>
      </c>
      <c r="G940">
        <f>VLOOKUP(A940,'Socioeconomic factors'!B:E,2,FALSE)</f>
        <v>3.7</v>
      </c>
      <c r="H940">
        <f>VLOOKUP(A940,'Socioeconomic factors'!B:E,3,FALSE)</f>
        <v>10</v>
      </c>
      <c r="I940">
        <f>VLOOKUP(A940,'Socioeconomic factors'!B:E,4,FALSE)</f>
        <v>54292</v>
      </c>
      <c r="J940">
        <f>VLOOKUP(A940,'Health Indices'!D:G,3,FALSE)</f>
        <v>9</v>
      </c>
      <c r="K940">
        <f>VLOOKUP(A940,'Health Indices'!D:G,4,FALSE)</f>
        <v>31.1</v>
      </c>
      <c r="L940">
        <f t="shared" si="1"/>
        <v>0.5934718101</v>
      </c>
      <c r="M940">
        <f t="shared" si="2"/>
        <v>0.5934718101</v>
      </c>
      <c r="N940">
        <f t="shared" si="3"/>
        <v>0</v>
      </c>
    </row>
    <row r="941" ht="15.75" hidden="1" customHeight="1">
      <c r="A941" s="5" t="s">
        <v>3861</v>
      </c>
      <c r="B941" s="6">
        <v>78658.0</v>
      </c>
      <c r="C941" s="5">
        <v>35.0</v>
      </c>
      <c r="D941" s="5">
        <v>34.0</v>
      </c>
      <c r="E941" s="5">
        <v>8.0</v>
      </c>
      <c r="F941" s="5">
        <v>5.0</v>
      </c>
      <c r="G941">
        <f>VLOOKUP(A941,'Socioeconomic factors'!B:E,2,FALSE)</f>
        <v>7.1</v>
      </c>
      <c r="H941">
        <f>VLOOKUP(A941,'Socioeconomic factors'!B:E,3,FALSE)</f>
        <v>10.8</v>
      </c>
      <c r="I941">
        <f>VLOOKUP(A941,'Socioeconomic factors'!B:E,4,FALSE)</f>
        <v>64909</v>
      </c>
      <c r="J941">
        <f>VLOOKUP(A941,'Health Indices'!D:G,3,FALSE)</f>
        <v>9.9</v>
      </c>
      <c r="K941">
        <f>VLOOKUP(A941,'Health Indices'!D:G,4,FALSE)</f>
        <v>34.5</v>
      </c>
      <c r="L941">
        <f t="shared" si="1"/>
        <v>0.4449642757</v>
      </c>
      <c r="M941">
        <f t="shared" si="2"/>
        <v>0.1017061202</v>
      </c>
      <c r="N941">
        <f t="shared" si="3"/>
        <v>0.0635663251</v>
      </c>
    </row>
    <row r="942" ht="15.75" hidden="1" customHeight="1">
      <c r="A942" s="5" t="s">
        <v>3863</v>
      </c>
      <c r="B942" s="6">
        <v>3158.0</v>
      </c>
      <c r="C942" s="5">
        <v>0.0</v>
      </c>
      <c r="D942" s="5">
        <v>3.0</v>
      </c>
      <c r="E942" s="5">
        <v>1.0</v>
      </c>
      <c r="F942" s="5">
        <v>0.0</v>
      </c>
      <c r="G942">
        <f>VLOOKUP(A942,'Socioeconomic factors'!B:E,2,FALSE)</f>
        <v>6.8</v>
      </c>
      <c r="H942">
        <f>VLOOKUP(A942,'Socioeconomic factors'!B:E,3,FALSE)</f>
        <v>13</v>
      </c>
      <c r="I942">
        <f>VLOOKUP(A942,'Socioeconomic factors'!B:E,4,FALSE)</f>
        <v>43487</v>
      </c>
      <c r="J942">
        <f>VLOOKUP(A942,'Health Indices'!D:G,3,FALSE)</f>
        <v>8.1</v>
      </c>
      <c r="K942">
        <f>VLOOKUP(A942,'Health Indices'!D:G,4,FALSE)</f>
        <v>33.5</v>
      </c>
      <c r="L942">
        <f t="shared" si="1"/>
        <v>0</v>
      </c>
      <c r="M942">
        <f t="shared" si="2"/>
        <v>0.3166561115</v>
      </c>
      <c r="N942">
        <f t="shared" si="3"/>
        <v>0</v>
      </c>
    </row>
    <row r="943" ht="15.75" hidden="1" customHeight="1">
      <c r="A943" s="5" t="s">
        <v>3865</v>
      </c>
      <c r="B943" s="6">
        <v>9502.0</v>
      </c>
      <c r="C943" s="5">
        <v>2.0</v>
      </c>
      <c r="D943" s="5">
        <v>6.0</v>
      </c>
      <c r="E943" s="5">
        <v>3.0</v>
      </c>
      <c r="F943" s="5">
        <v>0.0</v>
      </c>
      <c r="G943">
        <f>VLOOKUP(A943,'Socioeconomic factors'!B:E,2,FALSE)</f>
        <v>10.4</v>
      </c>
      <c r="H943">
        <f>VLOOKUP(A943,'Socioeconomic factors'!B:E,3,FALSE)</f>
        <v>14.5</v>
      </c>
      <c r="I943">
        <f>VLOOKUP(A943,'Socioeconomic factors'!B:E,4,FALSE)</f>
        <v>46448</v>
      </c>
      <c r="J943">
        <f>VLOOKUP(A943,'Health Indices'!D:G,3,FALSE)</f>
        <v>9.1</v>
      </c>
      <c r="K943">
        <f>VLOOKUP(A943,'Health Indices'!D:G,4,FALSE)</f>
        <v>33.5</v>
      </c>
      <c r="L943">
        <f t="shared" si="1"/>
        <v>0.2104820038</v>
      </c>
      <c r="M943">
        <f t="shared" si="2"/>
        <v>0.3157230057</v>
      </c>
      <c r="N943">
        <f t="shared" si="3"/>
        <v>0</v>
      </c>
    </row>
    <row r="944" ht="15.75" hidden="1" customHeight="1">
      <c r="A944" s="5" t="s">
        <v>3867</v>
      </c>
      <c r="B944" s="6">
        <v>2784.0</v>
      </c>
      <c r="C944" s="5">
        <v>1.0</v>
      </c>
      <c r="D944" s="5">
        <v>5.0</v>
      </c>
      <c r="E944" s="5">
        <v>1.0</v>
      </c>
      <c r="F944" s="5">
        <v>1.0</v>
      </c>
      <c r="G944">
        <f>VLOOKUP(A944,'Socioeconomic factors'!B:E,2,FALSE)</f>
        <v>4.2</v>
      </c>
      <c r="H944">
        <f>VLOOKUP(A944,'Socioeconomic factors'!B:E,3,FALSE)</f>
        <v>9.1</v>
      </c>
      <c r="I944">
        <f>VLOOKUP(A944,'Socioeconomic factors'!B:E,4,FALSE)</f>
        <v>47073</v>
      </c>
      <c r="J944">
        <f>VLOOKUP(A944,'Health Indices'!D:G,3,FALSE)</f>
        <v>10.1</v>
      </c>
      <c r="K944">
        <f>VLOOKUP(A944,'Health Indices'!D:G,4,FALSE)</f>
        <v>32.7</v>
      </c>
      <c r="L944">
        <f t="shared" si="1"/>
        <v>0.3591954023</v>
      </c>
      <c r="M944">
        <f t="shared" si="2"/>
        <v>0.3591954023</v>
      </c>
      <c r="N944">
        <f t="shared" si="3"/>
        <v>0.3591954023</v>
      </c>
    </row>
    <row r="945" ht="15.75" hidden="1" customHeight="1">
      <c r="A945" s="5" t="s">
        <v>3869</v>
      </c>
      <c r="B945" s="6">
        <v>33201.0</v>
      </c>
      <c r="C945" s="5">
        <v>20.0</v>
      </c>
      <c r="D945" s="5">
        <v>30.0</v>
      </c>
      <c r="E945" s="5">
        <v>9.0</v>
      </c>
      <c r="F945" s="5">
        <v>2.0</v>
      </c>
      <c r="G945">
        <f>VLOOKUP(A945,'Socioeconomic factors'!B:E,2,FALSE)</f>
        <v>7.6</v>
      </c>
      <c r="H945">
        <f>VLOOKUP(A945,'Socioeconomic factors'!B:E,3,FALSE)</f>
        <v>22.1</v>
      </c>
      <c r="I945">
        <f>VLOOKUP(A945,'Socioeconomic factors'!B:E,4,FALSE)</f>
        <v>40427</v>
      </c>
      <c r="J945">
        <f>VLOOKUP(A945,'Health Indices'!D:G,3,FALSE)</f>
        <v>9.9</v>
      </c>
      <c r="K945">
        <f>VLOOKUP(A945,'Health Indices'!D:G,4,FALSE)</f>
        <v>37.5</v>
      </c>
      <c r="L945">
        <f t="shared" si="1"/>
        <v>0.6023914942</v>
      </c>
      <c r="M945">
        <f t="shared" si="2"/>
        <v>0.2710761724</v>
      </c>
      <c r="N945">
        <f t="shared" si="3"/>
        <v>0.06023914942</v>
      </c>
    </row>
    <row r="946" ht="15.75" hidden="1" customHeight="1">
      <c r="A946" s="5" t="s">
        <v>9498</v>
      </c>
      <c r="B946" s="6">
        <v>29134.0</v>
      </c>
      <c r="C946" s="5">
        <v>18.0</v>
      </c>
      <c r="D946" s="5">
        <v>20.0</v>
      </c>
      <c r="E946" s="5">
        <v>6.0</v>
      </c>
      <c r="F946" s="5">
        <v>4.0</v>
      </c>
      <c r="G946">
        <f>VLOOKUP(A946,'Socioeconomic factors'!B:E,2,FALSE)</f>
        <v>3.3</v>
      </c>
      <c r="H946">
        <f>VLOOKUP(A946,'Socioeconomic factors'!B:E,3,FALSE)</f>
        <v>8.1</v>
      </c>
      <c r="I946">
        <f>VLOOKUP(A946,'Socioeconomic factors'!B:E,4,FALSE)</f>
        <v>55437</v>
      </c>
      <c r="J946">
        <f>VLOOKUP(A946,'Health Indices'!D:G,3,FALSE)</f>
        <v>8.2</v>
      </c>
      <c r="K946">
        <f>VLOOKUP(A946,'Health Indices'!D:G,4,FALSE)</f>
        <v>31.4</v>
      </c>
      <c r="L946">
        <f t="shared" si="1"/>
        <v>0.6178348322</v>
      </c>
      <c r="M946">
        <f t="shared" si="2"/>
        <v>0.2059449441</v>
      </c>
      <c r="N946">
        <f t="shared" si="3"/>
        <v>0.1372966294</v>
      </c>
    </row>
    <row r="947" ht="15.75" hidden="1" customHeight="1">
      <c r="A947" s="5" t="s">
        <v>3871</v>
      </c>
      <c r="B947" s="6">
        <v>12221.0</v>
      </c>
      <c r="C947" s="5">
        <v>4.0</v>
      </c>
      <c r="D947" s="5">
        <v>13.0</v>
      </c>
      <c r="E947" s="5">
        <v>5.0</v>
      </c>
      <c r="F947" s="5">
        <v>0.0</v>
      </c>
      <c r="G947">
        <f>VLOOKUP(A947,'Socioeconomic factors'!B:E,2,FALSE)</f>
        <v>5.7</v>
      </c>
      <c r="H947">
        <f>VLOOKUP(A947,'Socioeconomic factors'!B:E,3,FALSE)</f>
        <v>12.2</v>
      </c>
      <c r="I947">
        <f>VLOOKUP(A947,'Socioeconomic factors'!B:E,4,FALSE)</f>
        <v>45964</v>
      </c>
      <c r="J947">
        <f>VLOOKUP(A947,'Health Indices'!D:G,3,FALSE)</f>
        <v>7</v>
      </c>
      <c r="K947">
        <f>VLOOKUP(A947,'Health Indices'!D:G,4,FALSE)</f>
        <v>34.2</v>
      </c>
      <c r="L947">
        <f t="shared" si="1"/>
        <v>0.3273054578</v>
      </c>
      <c r="M947">
        <f t="shared" si="2"/>
        <v>0.4091318223</v>
      </c>
      <c r="N947">
        <f t="shared" si="3"/>
        <v>0</v>
      </c>
    </row>
    <row r="948" ht="15.75" hidden="1" customHeight="1">
      <c r="A948" s="5" t="s">
        <v>3873</v>
      </c>
      <c r="B948" s="6">
        <v>9990.0</v>
      </c>
      <c r="C948" s="5">
        <v>5.0</v>
      </c>
      <c r="D948" s="5">
        <v>9.0</v>
      </c>
      <c r="E948" s="5">
        <v>5.0</v>
      </c>
      <c r="F948" s="5">
        <v>1.0</v>
      </c>
      <c r="G948">
        <f>VLOOKUP(A948,'Socioeconomic factors'!B:E,2,FALSE)</f>
        <v>3</v>
      </c>
      <c r="H948">
        <f>VLOOKUP(A948,'Socioeconomic factors'!B:E,3,FALSE)</f>
        <v>12.9</v>
      </c>
      <c r="I948">
        <f>VLOOKUP(A948,'Socioeconomic factors'!B:E,4,FALSE)</f>
        <v>44615</v>
      </c>
      <c r="J948">
        <f>VLOOKUP(A948,'Health Indices'!D:G,3,FALSE)</f>
        <v>7.8</v>
      </c>
      <c r="K948">
        <f>VLOOKUP(A948,'Health Indices'!D:G,4,FALSE)</f>
        <v>32.9</v>
      </c>
      <c r="L948">
        <f t="shared" si="1"/>
        <v>0.5005005005</v>
      </c>
      <c r="M948">
        <f t="shared" si="2"/>
        <v>0.5005005005</v>
      </c>
      <c r="N948">
        <f t="shared" si="3"/>
        <v>0.1001001001</v>
      </c>
    </row>
    <row r="949" ht="15.75" hidden="1" customHeight="1">
      <c r="A949" s="5" t="s">
        <v>3878</v>
      </c>
      <c r="B949" s="6">
        <v>4353.0</v>
      </c>
      <c r="C949" s="5">
        <v>2.0</v>
      </c>
      <c r="D949" s="5">
        <v>5.0</v>
      </c>
      <c r="E949" s="5">
        <v>1.0</v>
      </c>
      <c r="F949" s="5">
        <v>0.0</v>
      </c>
      <c r="G949">
        <f>VLOOKUP(A949,'Socioeconomic factors'!B:E,2,FALSE)</f>
        <v>3.3</v>
      </c>
      <c r="H949">
        <f>VLOOKUP(A949,'Socioeconomic factors'!B:E,3,FALSE)</f>
        <v>11.7</v>
      </c>
      <c r="I949">
        <f>VLOOKUP(A949,'Socioeconomic factors'!B:E,4,FALSE)</f>
        <v>51326</v>
      </c>
      <c r="J949">
        <f>VLOOKUP(A949,'Health Indices'!D:G,3,FALSE)</f>
        <v>7.7</v>
      </c>
      <c r="K949">
        <f>VLOOKUP(A949,'Health Indices'!D:G,4,FALSE)</f>
        <v>29.7</v>
      </c>
      <c r="L949">
        <f t="shared" si="1"/>
        <v>0.4594532506</v>
      </c>
      <c r="M949">
        <f t="shared" si="2"/>
        <v>0.2297266253</v>
      </c>
      <c r="N949">
        <f t="shared" si="3"/>
        <v>0</v>
      </c>
    </row>
    <row r="950" ht="15.75" hidden="1" customHeight="1">
      <c r="A950" s="5" t="s">
        <v>3880</v>
      </c>
      <c r="B950" s="6">
        <v>32817.0</v>
      </c>
      <c r="C950" s="5">
        <v>15.0</v>
      </c>
      <c r="D950" s="5">
        <v>23.0</v>
      </c>
      <c r="E950" s="5">
        <v>3.0</v>
      </c>
      <c r="F950" s="5">
        <v>3.0</v>
      </c>
      <c r="G950">
        <f>VLOOKUP(A950,'Socioeconomic factors'!B:E,2,FALSE)</f>
        <v>7</v>
      </c>
      <c r="H950">
        <f>VLOOKUP(A950,'Socioeconomic factors'!B:E,3,FALSE)</f>
        <v>9.3</v>
      </c>
      <c r="I950">
        <f>VLOOKUP(A950,'Socioeconomic factors'!B:E,4,FALSE)</f>
        <v>60622</v>
      </c>
      <c r="J950">
        <f>VLOOKUP(A950,'Health Indices'!D:G,3,FALSE)</f>
        <v>9.4</v>
      </c>
      <c r="K950">
        <f>VLOOKUP(A950,'Health Indices'!D:G,4,FALSE)</f>
        <v>34.4</v>
      </c>
      <c r="L950">
        <f t="shared" si="1"/>
        <v>0.4570801719</v>
      </c>
      <c r="M950">
        <f t="shared" si="2"/>
        <v>0.09141603437</v>
      </c>
      <c r="N950">
        <f t="shared" si="3"/>
        <v>0.09141603437</v>
      </c>
    </row>
    <row r="951" ht="15.75" hidden="1" customHeight="1">
      <c r="A951" s="5" t="s">
        <v>3882</v>
      </c>
      <c r="B951" s="6">
        <v>6271.0</v>
      </c>
      <c r="C951" s="5">
        <v>4.0</v>
      </c>
      <c r="D951" s="5">
        <v>7.0</v>
      </c>
      <c r="E951" s="5">
        <v>2.0</v>
      </c>
      <c r="F951" s="5">
        <v>2.0</v>
      </c>
      <c r="G951">
        <f>VLOOKUP(A951,'Socioeconomic factors'!B:E,2,FALSE)</f>
        <v>2.8</v>
      </c>
      <c r="H951">
        <f>VLOOKUP(A951,'Socioeconomic factors'!B:E,3,FALSE)</f>
        <v>10.4</v>
      </c>
      <c r="I951">
        <f>VLOOKUP(A951,'Socioeconomic factors'!B:E,4,FALSE)</f>
        <v>46836</v>
      </c>
      <c r="J951">
        <f>VLOOKUP(A951,'Health Indices'!D:G,3,FALSE)</f>
        <v>8.6</v>
      </c>
      <c r="K951">
        <f>VLOOKUP(A951,'Health Indices'!D:G,4,FALSE)</f>
        <v>33.7</v>
      </c>
      <c r="L951">
        <f t="shared" si="1"/>
        <v>0.6378568011</v>
      </c>
      <c r="M951">
        <f t="shared" si="2"/>
        <v>0.3189284006</v>
      </c>
      <c r="N951">
        <f t="shared" si="3"/>
        <v>0.3189284006</v>
      </c>
    </row>
    <row r="952" ht="15.75" hidden="1" customHeight="1">
      <c r="A952" s="5" t="s">
        <v>3884</v>
      </c>
      <c r="B952" s="6">
        <v>33957.0</v>
      </c>
      <c r="C952" s="5">
        <v>28.0</v>
      </c>
      <c r="D952" s="5">
        <v>25.0</v>
      </c>
      <c r="E952" s="5">
        <v>3.0</v>
      </c>
      <c r="F952" s="5">
        <v>5.0</v>
      </c>
      <c r="G952">
        <f>VLOOKUP(A952,'Socioeconomic factors'!B:E,2,FALSE)</f>
        <v>10</v>
      </c>
      <c r="H952">
        <f>VLOOKUP(A952,'Socioeconomic factors'!B:E,3,FALSE)</f>
        <v>18.2</v>
      </c>
      <c r="I952">
        <f>VLOOKUP(A952,'Socioeconomic factors'!B:E,4,FALSE)</f>
        <v>40716</v>
      </c>
      <c r="J952">
        <f>VLOOKUP(A952,'Health Indices'!D:G,3,FALSE)</f>
        <v>11.6</v>
      </c>
      <c r="K952">
        <f>VLOOKUP(A952,'Health Indices'!D:G,4,FALSE)</f>
        <v>38</v>
      </c>
      <c r="L952">
        <f t="shared" si="1"/>
        <v>0.8245722531</v>
      </c>
      <c r="M952">
        <f t="shared" si="2"/>
        <v>0.08834702712</v>
      </c>
      <c r="N952">
        <f t="shared" si="3"/>
        <v>0.1472450452</v>
      </c>
    </row>
    <row r="953" ht="15.75" hidden="1" customHeight="1">
      <c r="A953" s="5" t="s">
        <v>3886</v>
      </c>
      <c r="B953" s="6">
        <v>5678.0</v>
      </c>
      <c r="C953" s="5">
        <v>5.0</v>
      </c>
      <c r="D953" s="5">
        <v>6.0</v>
      </c>
      <c r="E953" s="5">
        <v>1.0</v>
      </c>
      <c r="F953" s="5">
        <v>1.0</v>
      </c>
      <c r="G953">
        <f>VLOOKUP(A953,'Socioeconomic factors'!B:E,2,FALSE)</f>
        <v>3.9</v>
      </c>
      <c r="H953">
        <f>VLOOKUP(A953,'Socioeconomic factors'!B:E,3,FALSE)</f>
        <v>8.4</v>
      </c>
      <c r="I953">
        <f>VLOOKUP(A953,'Socioeconomic factors'!B:E,4,FALSE)</f>
        <v>48072</v>
      </c>
      <c r="J953">
        <f>VLOOKUP(A953,'Health Indices'!D:G,3,FALSE)</f>
        <v>10.5</v>
      </c>
      <c r="K953">
        <f>VLOOKUP(A953,'Health Indices'!D:G,4,FALSE)</f>
        <v>40.9</v>
      </c>
      <c r="L953">
        <f t="shared" si="1"/>
        <v>0.8805917577</v>
      </c>
      <c r="M953">
        <f t="shared" si="2"/>
        <v>0.1761183515</v>
      </c>
      <c r="N953">
        <f t="shared" si="3"/>
        <v>0.1761183515</v>
      </c>
    </row>
    <row r="954" ht="15.75" hidden="1" customHeight="1">
      <c r="A954" s="5" t="s">
        <v>3888</v>
      </c>
      <c r="B954" s="6">
        <v>3058.0</v>
      </c>
      <c r="C954" s="5">
        <v>3.0</v>
      </c>
      <c r="D954" s="5">
        <v>2.0</v>
      </c>
      <c r="E954" s="5">
        <v>2.0</v>
      </c>
      <c r="F954" s="5">
        <v>0.0</v>
      </c>
      <c r="G954">
        <f>VLOOKUP(A954,'Socioeconomic factors'!B:E,2,FALSE)</f>
        <v>4.1</v>
      </c>
      <c r="H954">
        <f>VLOOKUP(A954,'Socioeconomic factors'!B:E,3,FALSE)</f>
        <v>10.4</v>
      </c>
      <c r="I954">
        <f>VLOOKUP(A954,'Socioeconomic factors'!B:E,4,FALSE)</f>
        <v>45638</v>
      </c>
      <c r="J954">
        <f>VLOOKUP(A954,'Health Indices'!D:G,3,FALSE)</f>
        <v>8.8</v>
      </c>
      <c r="K954">
        <f>VLOOKUP(A954,'Health Indices'!D:G,4,FALSE)</f>
        <v>30.7</v>
      </c>
      <c r="L954">
        <f t="shared" si="1"/>
        <v>0.9810333551</v>
      </c>
      <c r="M954">
        <f t="shared" si="2"/>
        <v>0.6540222368</v>
      </c>
      <c r="N954">
        <f t="shared" si="3"/>
        <v>0</v>
      </c>
    </row>
    <row r="955" ht="15.75" hidden="1" customHeight="1">
      <c r="A955" s="5" t="s">
        <v>3890</v>
      </c>
      <c r="B955" s="6">
        <v>10162.0</v>
      </c>
      <c r="C955" s="5">
        <v>3.0</v>
      </c>
      <c r="D955" s="5">
        <v>13.0</v>
      </c>
      <c r="E955" s="5">
        <v>5.0</v>
      </c>
      <c r="F955" s="5">
        <v>0.0</v>
      </c>
      <c r="G955">
        <f>VLOOKUP(A955,'Socioeconomic factors'!B:E,2,FALSE)</f>
        <v>1.7</v>
      </c>
      <c r="H955">
        <f>VLOOKUP(A955,'Socioeconomic factors'!B:E,3,FALSE)</f>
        <v>11.7</v>
      </c>
      <c r="I955">
        <f>VLOOKUP(A955,'Socioeconomic factors'!B:E,4,FALSE)</f>
        <v>47141</v>
      </c>
      <c r="J955">
        <f>VLOOKUP(A955,'Health Indices'!D:G,3,FALSE)</f>
        <v>7</v>
      </c>
      <c r="K955">
        <f>VLOOKUP(A955,'Health Indices'!D:G,4,FALSE)</f>
        <v>32.3</v>
      </c>
      <c r="L955">
        <f t="shared" si="1"/>
        <v>0.2952174769</v>
      </c>
      <c r="M955">
        <f t="shared" si="2"/>
        <v>0.4920291281</v>
      </c>
      <c r="N955">
        <f t="shared" si="3"/>
        <v>0</v>
      </c>
    </row>
    <row r="956" ht="15.75" hidden="1" customHeight="1">
      <c r="A956" s="5" t="s">
        <v>3892</v>
      </c>
      <c r="B956" s="6">
        <v>16396.0</v>
      </c>
      <c r="C956" s="5">
        <v>6.0</v>
      </c>
      <c r="D956" s="5">
        <v>13.0</v>
      </c>
      <c r="E956" s="5">
        <v>3.0</v>
      </c>
      <c r="F956" s="5">
        <v>1.0</v>
      </c>
      <c r="G956">
        <f>VLOOKUP(A956,'Socioeconomic factors'!B:E,2,FALSE)</f>
        <v>5.7</v>
      </c>
      <c r="H956">
        <f>VLOOKUP(A956,'Socioeconomic factors'!B:E,3,FALSE)</f>
        <v>16.6</v>
      </c>
      <c r="I956">
        <f>VLOOKUP(A956,'Socioeconomic factors'!B:E,4,FALSE)</f>
        <v>44879</v>
      </c>
      <c r="J956">
        <f>VLOOKUP(A956,'Health Indices'!D:G,3,FALSE)</f>
        <v>10.6</v>
      </c>
      <c r="K956">
        <f>VLOOKUP(A956,'Health Indices'!D:G,4,FALSE)</f>
        <v>36.4</v>
      </c>
      <c r="L956">
        <f t="shared" si="1"/>
        <v>0.3659429129</v>
      </c>
      <c r="M956">
        <f t="shared" si="2"/>
        <v>0.1829714565</v>
      </c>
      <c r="N956">
        <f t="shared" si="3"/>
        <v>0.06099048548</v>
      </c>
    </row>
    <row r="957" ht="15.75" hidden="1" customHeight="1">
      <c r="A957" s="5" t="s">
        <v>3894</v>
      </c>
      <c r="B957" s="6">
        <v>3089.0</v>
      </c>
      <c r="C957" s="5">
        <v>2.0</v>
      </c>
      <c r="D957" s="5">
        <v>3.0</v>
      </c>
      <c r="E957" s="5">
        <v>3.0</v>
      </c>
      <c r="F957" s="5">
        <v>0.0</v>
      </c>
      <c r="G957">
        <f>VLOOKUP(A957,'Socioeconomic factors'!B:E,2,FALSE)</f>
        <v>2.8</v>
      </c>
      <c r="H957">
        <f>VLOOKUP(A957,'Socioeconomic factors'!B:E,3,FALSE)</f>
        <v>10.5</v>
      </c>
      <c r="I957">
        <f>VLOOKUP(A957,'Socioeconomic factors'!B:E,4,FALSE)</f>
        <v>48021</v>
      </c>
      <c r="J957">
        <f>VLOOKUP(A957,'Health Indices'!D:G,3,FALSE)</f>
        <v>8.5</v>
      </c>
      <c r="K957">
        <f>VLOOKUP(A957,'Health Indices'!D:G,4,FALSE)</f>
        <v>34.7</v>
      </c>
      <c r="L957">
        <f t="shared" si="1"/>
        <v>0.6474587245</v>
      </c>
      <c r="M957">
        <f t="shared" si="2"/>
        <v>0.9711880868</v>
      </c>
      <c r="N957">
        <f t="shared" si="3"/>
        <v>0</v>
      </c>
    </row>
    <row r="958" ht="15.75" hidden="1" customHeight="1">
      <c r="A958" s="5" t="s">
        <v>3896</v>
      </c>
      <c r="B958" s="6">
        <v>5528.0</v>
      </c>
      <c r="C958" s="5">
        <v>2.0</v>
      </c>
      <c r="D958" s="5">
        <v>4.0</v>
      </c>
      <c r="E958" s="5">
        <v>2.0</v>
      </c>
      <c r="F958" s="5">
        <v>0.0</v>
      </c>
      <c r="G958">
        <f>VLOOKUP(A958,'Socioeconomic factors'!B:E,2,FALSE)</f>
        <v>1.5</v>
      </c>
      <c r="H958">
        <f>VLOOKUP(A958,'Socioeconomic factors'!B:E,3,FALSE)</f>
        <v>9.2</v>
      </c>
      <c r="I958">
        <f>VLOOKUP(A958,'Socioeconomic factors'!B:E,4,FALSE)</f>
        <v>45484</v>
      </c>
      <c r="J958">
        <f>VLOOKUP(A958,'Health Indices'!D:G,3,FALSE)</f>
        <v>8.6</v>
      </c>
      <c r="K958">
        <f>VLOOKUP(A958,'Health Indices'!D:G,4,FALSE)</f>
        <v>34.4</v>
      </c>
      <c r="L958">
        <f t="shared" si="1"/>
        <v>0.3617945007</v>
      </c>
      <c r="M958">
        <f t="shared" si="2"/>
        <v>0.3617945007</v>
      </c>
      <c r="N958">
        <f t="shared" si="3"/>
        <v>0</v>
      </c>
    </row>
    <row r="959" ht="15.75" hidden="1" customHeight="1">
      <c r="A959" s="5" t="s">
        <v>3898</v>
      </c>
      <c r="B959" s="6">
        <v>15991.0</v>
      </c>
      <c r="C959" s="5">
        <v>4.0</v>
      </c>
      <c r="D959" s="5">
        <v>13.0</v>
      </c>
      <c r="E959" s="5">
        <v>2.0</v>
      </c>
      <c r="F959" s="5">
        <v>0.0</v>
      </c>
      <c r="G959">
        <f>VLOOKUP(A959,'Socioeconomic factors'!B:E,2,FALSE)</f>
        <v>8.7</v>
      </c>
      <c r="H959">
        <f>VLOOKUP(A959,'Socioeconomic factors'!B:E,3,FALSE)</f>
        <v>12.1</v>
      </c>
      <c r="I959">
        <f>VLOOKUP(A959,'Socioeconomic factors'!B:E,4,FALSE)</f>
        <v>49716</v>
      </c>
      <c r="J959">
        <f>VLOOKUP(A959,'Health Indices'!D:G,3,FALSE)</f>
        <v>8.1</v>
      </c>
      <c r="K959">
        <f>VLOOKUP(A959,'Health Indices'!D:G,4,FALSE)</f>
        <v>36</v>
      </c>
      <c r="L959">
        <f t="shared" si="1"/>
        <v>0.2501407041</v>
      </c>
      <c r="M959">
        <f t="shared" si="2"/>
        <v>0.1250703521</v>
      </c>
      <c r="N959">
        <f t="shared" si="3"/>
        <v>0</v>
      </c>
    </row>
    <row r="960" ht="15.75" hidden="1" customHeight="1">
      <c r="A960" s="5" t="s">
        <v>3900</v>
      </c>
      <c r="B960" s="6">
        <v>3772.0</v>
      </c>
      <c r="C960" s="5">
        <v>1.0</v>
      </c>
      <c r="D960" s="5">
        <v>2.0</v>
      </c>
      <c r="E960" s="5">
        <v>3.0</v>
      </c>
      <c r="F960" s="5">
        <v>0.0</v>
      </c>
      <c r="G960">
        <f>VLOOKUP(A960,'Socioeconomic factors'!B:E,2,FALSE)</f>
        <v>3.8</v>
      </c>
      <c r="H960">
        <f>VLOOKUP(A960,'Socioeconomic factors'!B:E,3,FALSE)</f>
        <v>17.1</v>
      </c>
      <c r="I960">
        <f>VLOOKUP(A960,'Socioeconomic factors'!B:E,4,FALSE)</f>
        <v>38686</v>
      </c>
      <c r="J960">
        <f>VLOOKUP(A960,'Health Indices'!D:G,3,FALSE)</f>
        <v>10.2</v>
      </c>
      <c r="K960">
        <f>VLOOKUP(A960,'Health Indices'!D:G,4,FALSE)</f>
        <v>33.8</v>
      </c>
      <c r="L960">
        <f t="shared" si="1"/>
        <v>0.2651113468</v>
      </c>
      <c r="M960">
        <f t="shared" si="2"/>
        <v>0.7953340403</v>
      </c>
      <c r="N960">
        <f t="shared" si="3"/>
        <v>0</v>
      </c>
    </row>
    <row r="961" ht="15.75" hidden="1" customHeight="1">
      <c r="A961" s="5" t="s">
        <v>3902</v>
      </c>
      <c r="B961" s="6">
        <v>6032.0</v>
      </c>
      <c r="C961" s="5">
        <v>1.0</v>
      </c>
      <c r="D961" s="5">
        <v>5.0</v>
      </c>
      <c r="E961" s="5">
        <v>1.0</v>
      </c>
      <c r="F961" s="5">
        <v>0.0</v>
      </c>
      <c r="G961">
        <f>VLOOKUP(A961,'Socioeconomic factors'!B:E,2,FALSE)</f>
        <v>5.4</v>
      </c>
      <c r="H961">
        <f>VLOOKUP(A961,'Socioeconomic factors'!B:E,3,FALSE)</f>
        <v>9.1</v>
      </c>
      <c r="I961">
        <f>VLOOKUP(A961,'Socioeconomic factors'!B:E,4,FALSE)</f>
        <v>60098</v>
      </c>
      <c r="J961">
        <f>VLOOKUP(A961,'Health Indices'!D:G,3,FALSE)</f>
        <v>10.1</v>
      </c>
      <c r="K961">
        <f>VLOOKUP(A961,'Health Indices'!D:G,4,FALSE)</f>
        <v>38.9</v>
      </c>
      <c r="L961">
        <f t="shared" si="1"/>
        <v>0.1657824934</v>
      </c>
      <c r="M961">
        <f t="shared" si="2"/>
        <v>0.1657824934</v>
      </c>
      <c r="N961">
        <f t="shared" si="3"/>
        <v>0</v>
      </c>
    </row>
    <row r="962" ht="15.75" hidden="1" customHeight="1">
      <c r="A962" s="5" t="s">
        <v>3904</v>
      </c>
      <c r="B962" s="6">
        <v>6849.0</v>
      </c>
      <c r="C962" s="5">
        <v>3.0</v>
      </c>
      <c r="D962" s="5">
        <v>4.0</v>
      </c>
      <c r="E962" s="5">
        <v>1.0</v>
      </c>
      <c r="F962" s="5">
        <v>0.0</v>
      </c>
      <c r="G962">
        <f>VLOOKUP(A962,'Socioeconomic factors'!B:E,2,FALSE)</f>
        <v>3.5</v>
      </c>
      <c r="H962">
        <f>VLOOKUP(A962,'Socioeconomic factors'!B:E,3,FALSE)</f>
        <v>7.2</v>
      </c>
      <c r="I962">
        <f>VLOOKUP(A962,'Socioeconomic factors'!B:E,4,FALSE)</f>
        <v>40791</v>
      </c>
      <c r="J962">
        <f>VLOOKUP(A962,'Health Indices'!D:G,3,FALSE)</f>
        <v>10.7</v>
      </c>
      <c r="K962">
        <f>VLOOKUP(A962,'Health Indices'!D:G,4,FALSE)</f>
        <v>31.1</v>
      </c>
      <c r="L962">
        <f t="shared" si="1"/>
        <v>0.4380201489</v>
      </c>
      <c r="M962">
        <f t="shared" si="2"/>
        <v>0.1460067163</v>
      </c>
      <c r="N962">
        <f t="shared" si="3"/>
        <v>0</v>
      </c>
    </row>
    <row r="963" ht="15.75" hidden="1" customHeight="1">
      <c r="A963" s="5" t="s">
        <v>3906</v>
      </c>
      <c r="B963" s="6">
        <v>5492.0</v>
      </c>
      <c r="C963" s="5">
        <v>5.0</v>
      </c>
      <c r="D963" s="5">
        <v>6.0</v>
      </c>
      <c r="E963" s="5">
        <v>3.0</v>
      </c>
      <c r="F963" s="5">
        <v>1.0</v>
      </c>
      <c r="G963">
        <f>VLOOKUP(A963,'Socioeconomic factors'!B:E,2,FALSE)</f>
        <v>4.6</v>
      </c>
      <c r="H963">
        <f>VLOOKUP(A963,'Socioeconomic factors'!B:E,3,FALSE)</f>
        <v>9.6</v>
      </c>
      <c r="I963">
        <f>VLOOKUP(A963,'Socioeconomic factors'!B:E,4,FALSE)</f>
        <v>44292</v>
      </c>
      <c r="J963">
        <f>VLOOKUP(A963,'Health Indices'!D:G,3,FALSE)</f>
        <v>7.3</v>
      </c>
      <c r="K963">
        <f>VLOOKUP(A963,'Health Indices'!D:G,4,FALSE)</f>
        <v>29</v>
      </c>
      <c r="L963">
        <f t="shared" si="1"/>
        <v>0.9104151493</v>
      </c>
      <c r="M963">
        <f t="shared" si="2"/>
        <v>0.5462490896</v>
      </c>
      <c r="N963">
        <f t="shared" si="3"/>
        <v>0.1820830299</v>
      </c>
    </row>
    <row r="964" ht="15.75" hidden="1" customHeight="1">
      <c r="A964" s="5" t="s">
        <v>3908</v>
      </c>
      <c r="B964" s="6">
        <v>22799.0</v>
      </c>
      <c r="C964" s="5">
        <v>11.0</v>
      </c>
      <c r="D964" s="5">
        <v>15.0</v>
      </c>
      <c r="E964" s="5">
        <v>6.0</v>
      </c>
      <c r="F964" s="5">
        <v>3.0</v>
      </c>
      <c r="G964">
        <f>VLOOKUP(A964,'Socioeconomic factors'!B:E,2,FALSE)</f>
        <v>3.8</v>
      </c>
      <c r="H964">
        <f>VLOOKUP(A964,'Socioeconomic factors'!B:E,3,FALSE)</f>
        <v>9.6</v>
      </c>
      <c r="I964">
        <f>VLOOKUP(A964,'Socioeconomic factors'!B:E,4,FALSE)</f>
        <v>60479</v>
      </c>
      <c r="J964">
        <f>VLOOKUP(A964,'Health Indices'!D:G,3,FALSE)</f>
        <v>8.3</v>
      </c>
      <c r="K964">
        <f>VLOOKUP(A964,'Health Indices'!D:G,4,FALSE)</f>
        <v>29.6</v>
      </c>
      <c r="L964">
        <f t="shared" si="1"/>
        <v>0.4824773016</v>
      </c>
      <c r="M964">
        <f t="shared" si="2"/>
        <v>0.2631694373</v>
      </c>
      <c r="N964">
        <f t="shared" si="3"/>
        <v>0.1315847186</v>
      </c>
    </row>
    <row r="965" ht="15.75" hidden="1" customHeight="1">
      <c r="A965" s="5" t="s">
        <v>3910</v>
      </c>
      <c r="B965" s="6">
        <v>9775.0</v>
      </c>
      <c r="C965" s="5">
        <v>9.0</v>
      </c>
      <c r="D965" s="5">
        <v>12.0</v>
      </c>
      <c r="E965" s="5">
        <v>3.0</v>
      </c>
      <c r="F965" s="5">
        <v>2.0</v>
      </c>
      <c r="G965">
        <f>VLOOKUP(A965,'Socioeconomic factors'!B:E,2,FALSE)</f>
        <v>4.5</v>
      </c>
      <c r="H965">
        <f>VLOOKUP(A965,'Socioeconomic factors'!B:E,3,FALSE)</f>
        <v>11.7</v>
      </c>
      <c r="I965">
        <f>VLOOKUP(A965,'Socioeconomic factors'!B:E,4,FALSE)</f>
        <v>49519</v>
      </c>
      <c r="J965">
        <f>VLOOKUP(A965,'Health Indices'!D:G,3,FALSE)</f>
        <v>9.6</v>
      </c>
      <c r="K965">
        <f>VLOOKUP(A965,'Health Indices'!D:G,4,FALSE)</f>
        <v>35.4</v>
      </c>
      <c r="L965">
        <f t="shared" si="1"/>
        <v>0.9207161125</v>
      </c>
      <c r="M965">
        <f t="shared" si="2"/>
        <v>0.3069053708</v>
      </c>
      <c r="N965">
        <f t="shared" si="3"/>
        <v>0.2046035806</v>
      </c>
    </row>
    <row r="966" ht="15.75" hidden="1" customHeight="1">
      <c r="A966" s="5" t="s">
        <v>3912</v>
      </c>
      <c r="B966" s="6">
        <v>2565.0</v>
      </c>
      <c r="C966" s="5">
        <v>0.0</v>
      </c>
      <c r="D966" s="5">
        <v>2.0</v>
      </c>
      <c r="E966" s="5">
        <v>2.0</v>
      </c>
      <c r="F966" s="5">
        <v>0.0</v>
      </c>
      <c r="G966">
        <f>VLOOKUP(A966,'Socioeconomic factors'!B:E,2,FALSE)</f>
        <v>1.5</v>
      </c>
      <c r="H966">
        <f>VLOOKUP(A966,'Socioeconomic factors'!B:E,3,FALSE)</f>
        <v>11.9</v>
      </c>
      <c r="I966">
        <f>VLOOKUP(A966,'Socioeconomic factors'!B:E,4,FALSE)</f>
        <v>43555</v>
      </c>
      <c r="J966">
        <f>VLOOKUP(A966,'Health Indices'!D:G,3,FALSE)</f>
        <v>8.9</v>
      </c>
      <c r="K966">
        <f>VLOOKUP(A966,'Health Indices'!D:G,4,FALSE)</f>
        <v>35</v>
      </c>
      <c r="L966">
        <f t="shared" si="1"/>
        <v>0</v>
      </c>
      <c r="M966">
        <f t="shared" si="2"/>
        <v>0.7797270955</v>
      </c>
      <c r="N966">
        <f t="shared" si="3"/>
        <v>0</v>
      </c>
    </row>
    <row r="967" ht="15.75" hidden="1" customHeight="1">
      <c r="A967" s="5" t="s">
        <v>3914</v>
      </c>
      <c r="B967" s="6">
        <v>63737.0</v>
      </c>
      <c r="C967" s="5">
        <v>57.0</v>
      </c>
      <c r="D967" s="5">
        <v>32.0</v>
      </c>
      <c r="E967" s="5">
        <v>11.0</v>
      </c>
      <c r="F967" s="5">
        <v>4.0</v>
      </c>
      <c r="G967">
        <f>VLOOKUP(A967,'Socioeconomic factors'!B:E,2,FALSE)</f>
        <v>6.5</v>
      </c>
      <c r="H967">
        <f>VLOOKUP(A967,'Socioeconomic factors'!B:E,3,FALSE)</f>
        <v>12.6</v>
      </c>
      <c r="I967">
        <f>VLOOKUP(A967,'Socioeconomic factors'!B:E,4,FALSE)</f>
        <v>44673</v>
      </c>
      <c r="J967">
        <f>VLOOKUP(A967,'Health Indices'!D:G,3,FALSE)</f>
        <v>10.4</v>
      </c>
      <c r="K967">
        <f>VLOOKUP(A967,'Health Indices'!D:G,4,FALSE)</f>
        <v>35.9</v>
      </c>
      <c r="L967">
        <f t="shared" si="1"/>
        <v>0.8943000141</v>
      </c>
      <c r="M967">
        <f t="shared" si="2"/>
        <v>0.1725842133</v>
      </c>
      <c r="N967">
        <f t="shared" si="3"/>
        <v>0.06275789573</v>
      </c>
    </row>
    <row r="968" ht="15.75" hidden="1" customHeight="1">
      <c r="A968" s="5" t="s">
        <v>3916</v>
      </c>
      <c r="B968" s="6">
        <v>4776.0</v>
      </c>
      <c r="C968" s="5">
        <v>2.0</v>
      </c>
      <c r="D968" s="5">
        <v>4.0</v>
      </c>
      <c r="E968" s="5">
        <v>2.0</v>
      </c>
      <c r="F968" s="5">
        <v>1.0</v>
      </c>
      <c r="G968">
        <f>VLOOKUP(A968,'Socioeconomic factors'!B:E,2,FALSE)</f>
        <v>4</v>
      </c>
      <c r="H968">
        <f>VLOOKUP(A968,'Socioeconomic factors'!B:E,3,FALSE)</f>
        <v>13.7</v>
      </c>
      <c r="I968">
        <f>VLOOKUP(A968,'Socioeconomic factors'!B:E,4,FALSE)</f>
        <v>40538</v>
      </c>
      <c r="J968">
        <f>VLOOKUP(A968,'Health Indices'!D:G,3,FALSE)</f>
        <v>7.2</v>
      </c>
      <c r="K968">
        <f>VLOOKUP(A968,'Health Indices'!D:G,4,FALSE)</f>
        <v>36.3</v>
      </c>
      <c r="L968">
        <f t="shared" si="1"/>
        <v>0.418760469</v>
      </c>
      <c r="M968">
        <f t="shared" si="2"/>
        <v>0.418760469</v>
      </c>
      <c r="N968">
        <f t="shared" si="3"/>
        <v>0.2093802345</v>
      </c>
    </row>
    <row r="969" ht="15.75" hidden="1" customHeight="1">
      <c r="A969" s="5" t="s">
        <v>3918</v>
      </c>
      <c r="B969" s="6">
        <v>9986.0</v>
      </c>
      <c r="C969" s="5">
        <v>7.0</v>
      </c>
      <c r="D969" s="5">
        <v>7.0</v>
      </c>
      <c r="E969" s="5">
        <v>3.0</v>
      </c>
      <c r="F969" s="5">
        <v>0.0</v>
      </c>
      <c r="G969">
        <f>VLOOKUP(A969,'Socioeconomic factors'!B:E,2,FALSE)</f>
        <v>7</v>
      </c>
      <c r="H969">
        <f>VLOOKUP(A969,'Socioeconomic factors'!B:E,3,FALSE)</f>
        <v>16.5</v>
      </c>
      <c r="I969">
        <f>VLOOKUP(A969,'Socioeconomic factors'!B:E,4,FALSE)</f>
        <v>46342</v>
      </c>
      <c r="J969">
        <f>VLOOKUP(A969,'Health Indices'!D:G,3,FALSE)</f>
        <v>9.3</v>
      </c>
      <c r="K969">
        <f>VLOOKUP(A969,'Health Indices'!D:G,4,FALSE)</f>
        <v>35.4</v>
      </c>
      <c r="L969">
        <f t="shared" si="1"/>
        <v>0.7009813739</v>
      </c>
      <c r="M969">
        <f t="shared" si="2"/>
        <v>0.3004205888</v>
      </c>
      <c r="N969">
        <f t="shared" si="3"/>
        <v>0</v>
      </c>
    </row>
    <row r="970" ht="15.75" hidden="1" customHeight="1">
      <c r="A970" s="5" t="s">
        <v>3920</v>
      </c>
      <c r="B970" s="6">
        <v>74698.0</v>
      </c>
      <c r="C970" s="5">
        <v>46.0</v>
      </c>
      <c r="D970" s="5">
        <v>48.0</v>
      </c>
      <c r="E970" s="5">
        <v>10.0</v>
      </c>
      <c r="F970" s="5">
        <v>5.0</v>
      </c>
      <c r="G970">
        <f>VLOOKUP(A970,'Socioeconomic factors'!B:E,2,FALSE)</f>
        <v>5.3</v>
      </c>
      <c r="H970">
        <f>VLOOKUP(A970,'Socioeconomic factors'!B:E,3,FALSE)</f>
        <v>22.3</v>
      </c>
      <c r="I970">
        <f>VLOOKUP(A970,'Socioeconomic factors'!B:E,4,FALSE)</f>
        <v>44522</v>
      </c>
      <c r="J970">
        <f>VLOOKUP(A970,'Health Indices'!D:G,3,FALSE)</f>
        <v>7.6</v>
      </c>
      <c r="K970">
        <f>VLOOKUP(A970,'Health Indices'!D:G,4,FALSE)</f>
        <v>25.2</v>
      </c>
      <c r="L970">
        <f t="shared" si="1"/>
        <v>0.615813007</v>
      </c>
      <c r="M970">
        <f t="shared" si="2"/>
        <v>0.1338723928</v>
      </c>
      <c r="N970">
        <f t="shared" si="3"/>
        <v>0.06693619642</v>
      </c>
    </row>
    <row r="971" ht="15.75" hidden="1" customHeight="1">
      <c r="A971" s="5" t="s">
        <v>3922</v>
      </c>
      <c r="B971" s="6">
        <v>5173.0</v>
      </c>
      <c r="C971" s="5">
        <v>3.0</v>
      </c>
      <c r="D971" s="5">
        <v>6.0</v>
      </c>
      <c r="E971" s="5">
        <v>4.0</v>
      </c>
      <c r="F971" s="5">
        <v>0.0</v>
      </c>
      <c r="G971">
        <f>VLOOKUP(A971,'Socioeconomic factors'!B:E,2,FALSE)</f>
        <v>4</v>
      </c>
      <c r="H971">
        <f>VLOOKUP(A971,'Socioeconomic factors'!B:E,3,FALSE)</f>
        <v>16.2</v>
      </c>
      <c r="I971">
        <f>VLOOKUP(A971,'Socioeconomic factors'!B:E,4,FALSE)</f>
        <v>43816</v>
      </c>
      <c r="J971">
        <f>VLOOKUP(A971,'Health Indices'!D:G,3,FALSE)</f>
        <v>8.1</v>
      </c>
      <c r="K971">
        <f>VLOOKUP(A971,'Health Indices'!D:G,4,FALSE)</f>
        <v>35.8</v>
      </c>
      <c r="L971">
        <f t="shared" si="1"/>
        <v>0.5799342741</v>
      </c>
      <c r="M971">
        <f t="shared" si="2"/>
        <v>0.7732456988</v>
      </c>
      <c r="N971">
        <f t="shared" si="3"/>
        <v>0</v>
      </c>
    </row>
    <row r="972" ht="15.75" hidden="1" customHeight="1">
      <c r="A972" s="5" t="s">
        <v>3924</v>
      </c>
      <c r="B972" s="6">
        <v>3171.0</v>
      </c>
      <c r="C972" s="5">
        <v>2.0</v>
      </c>
      <c r="D972" s="5">
        <v>4.0</v>
      </c>
      <c r="E972" s="5">
        <v>0.0</v>
      </c>
      <c r="F972" s="5">
        <v>0.0</v>
      </c>
      <c r="G972">
        <f>VLOOKUP(A972,'Socioeconomic factors'!B:E,2,FALSE)</f>
        <v>6.8</v>
      </c>
      <c r="H972">
        <f>VLOOKUP(A972,'Socioeconomic factors'!B:E,3,FALSE)</f>
        <v>10.3</v>
      </c>
      <c r="I972">
        <f>VLOOKUP(A972,'Socioeconomic factors'!B:E,4,FALSE)</f>
        <v>40746</v>
      </c>
      <c r="J972">
        <f>VLOOKUP(A972,'Health Indices'!D:G,3,FALSE)</f>
        <v>8.7</v>
      </c>
      <c r="K972">
        <f>VLOOKUP(A972,'Health Indices'!D:G,4,FALSE)</f>
        <v>33.2</v>
      </c>
      <c r="L972">
        <f t="shared" si="1"/>
        <v>0.6307158625</v>
      </c>
      <c r="M972">
        <f t="shared" si="2"/>
        <v>0</v>
      </c>
      <c r="N972">
        <f t="shared" si="3"/>
        <v>0</v>
      </c>
    </row>
    <row r="973" ht="15.75" hidden="1" customHeight="1">
      <c r="A973" s="5" t="s">
        <v>3926</v>
      </c>
      <c r="B973" s="6">
        <v>6989.0</v>
      </c>
      <c r="C973" s="5">
        <v>5.0</v>
      </c>
      <c r="D973" s="5">
        <v>4.0</v>
      </c>
      <c r="E973" s="5">
        <v>2.0</v>
      </c>
      <c r="F973" s="5">
        <v>0.0</v>
      </c>
      <c r="G973">
        <f>VLOOKUP(A973,'Socioeconomic factors'!B:E,2,FALSE)</f>
        <v>5.5</v>
      </c>
      <c r="H973">
        <f>VLOOKUP(A973,'Socioeconomic factors'!B:E,3,FALSE)</f>
        <v>15.2</v>
      </c>
      <c r="I973">
        <f>VLOOKUP(A973,'Socioeconomic factors'!B:E,4,FALSE)</f>
        <v>40369</v>
      </c>
      <c r="J973">
        <f>VLOOKUP(A973,'Health Indices'!D:G,3,FALSE)</f>
        <v>8.5</v>
      </c>
      <c r="K973">
        <f>VLOOKUP(A973,'Health Indices'!D:G,4,FALSE)</f>
        <v>33.6</v>
      </c>
      <c r="L973">
        <f t="shared" si="1"/>
        <v>0.7154099299</v>
      </c>
      <c r="M973">
        <f t="shared" si="2"/>
        <v>0.286163972</v>
      </c>
      <c r="N973">
        <f t="shared" si="3"/>
        <v>0</v>
      </c>
    </row>
    <row r="974" ht="15.75" hidden="1" customHeight="1">
      <c r="A974" s="5" t="s">
        <v>3928</v>
      </c>
      <c r="B974" s="6">
        <v>55514.0</v>
      </c>
      <c r="C974" s="5">
        <v>55.0</v>
      </c>
      <c r="D974" s="5">
        <v>29.0</v>
      </c>
      <c r="E974" s="5">
        <v>5.0</v>
      </c>
      <c r="F974" s="5">
        <v>5.0</v>
      </c>
      <c r="G974">
        <f>VLOOKUP(A974,'Socioeconomic factors'!B:E,2,FALSE)</f>
        <v>5.6</v>
      </c>
      <c r="H974">
        <f>VLOOKUP(A974,'Socioeconomic factors'!B:E,3,FALSE)</f>
        <v>17.6</v>
      </c>
      <c r="I974">
        <f>VLOOKUP(A974,'Socioeconomic factors'!B:E,4,FALSE)</f>
        <v>47745</v>
      </c>
      <c r="J974">
        <f>VLOOKUP(A974,'Health Indices'!D:G,3,FALSE)</f>
        <v>9.5</v>
      </c>
      <c r="K974">
        <f>VLOOKUP(A974,'Health Indices'!D:G,4,FALSE)</f>
        <v>36.4</v>
      </c>
      <c r="L974">
        <f t="shared" si="1"/>
        <v>0.9907410743</v>
      </c>
      <c r="M974">
        <f t="shared" si="2"/>
        <v>0.09006737039</v>
      </c>
      <c r="N974">
        <f t="shared" si="3"/>
        <v>0.09006737039</v>
      </c>
    </row>
    <row r="975" ht="15.75" hidden="1" customHeight="1">
      <c r="A975" s="5" t="s">
        <v>3930</v>
      </c>
      <c r="B975" s="6">
        <v>4985.0</v>
      </c>
      <c r="C975" s="5">
        <v>5.0</v>
      </c>
      <c r="D975" s="5">
        <v>6.0</v>
      </c>
      <c r="E975" s="5">
        <v>2.0</v>
      </c>
      <c r="F975" s="5">
        <v>1.0</v>
      </c>
      <c r="G975">
        <f>VLOOKUP(A975,'Socioeconomic factors'!B:E,2,FALSE)</f>
        <v>4.5</v>
      </c>
      <c r="H975">
        <f>VLOOKUP(A975,'Socioeconomic factors'!B:E,3,FALSE)</f>
        <v>6.2</v>
      </c>
      <c r="I975">
        <f>VLOOKUP(A975,'Socioeconomic factors'!B:E,4,FALSE)</f>
        <v>47079</v>
      </c>
      <c r="J975">
        <f>VLOOKUP(A975,'Health Indices'!D:G,3,FALSE)</f>
        <v>7.8</v>
      </c>
      <c r="K975">
        <f>VLOOKUP(A975,'Health Indices'!D:G,4,FALSE)</f>
        <v>37.7</v>
      </c>
      <c r="L975">
        <f t="shared" si="1"/>
        <v>1.003009027</v>
      </c>
      <c r="M975">
        <f t="shared" si="2"/>
        <v>0.4012036108</v>
      </c>
      <c r="N975">
        <f t="shared" si="3"/>
        <v>0.2006018054</v>
      </c>
    </row>
    <row r="976" ht="15.75" hidden="1" customHeight="1">
      <c r="A976" s="5" t="s">
        <v>3932</v>
      </c>
      <c r="B976" s="6">
        <v>508666.0</v>
      </c>
      <c r="C976" s="5">
        <v>438.0</v>
      </c>
      <c r="D976" s="5">
        <v>353.0</v>
      </c>
      <c r="E976" s="5">
        <v>69.0</v>
      </c>
      <c r="F976" s="5">
        <v>42.0</v>
      </c>
      <c r="G976">
        <f>VLOOKUP(A976,'Socioeconomic factors'!B:E,2,FALSE)</f>
        <v>8</v>
      </c>
      <c r="H976">
        <f>VLOOKUP(A976,'Socioeconomic factors'!B:E,3,FALSE)</f>
        <v>15.1</v>
      </c>
      <c r="I976">
        <f>VLOOKUP(A976,'Socioeconomic factors'!B:E,4,FALSE)</f>
        <v>50326</v>
      </c>
      <c r="J976">
        <f>VLOOKUP(A976,'Health Indices'!D:G,3,FALSE)</f>
        <v>10.1</v>
      </c>
      <c r="K976">
        <f>VLOOKUP(A976,'Health Indices'!D:G,4,FALSE)</f>
        <v>33.4</v>
      </c>
      <c r="L976">
        <f t="shared" si="1"/>
        <v>0.8610758337</v>
      </c>
      <c r="M976">
        <f t="shared" si="2"/>
        <v>0.1356489327</v>
      </c>
      <c r="N976">
        <f t="shared" si="3"/>
        <v>0.08256891556</v>
      </c>
    </row>
    <row r="977" ht="15.75" hidden="1" customHeight="1">
      <c r="A977" s="5" t="s">
        <v>3934</v>
      </c>
      <c r="B977" s="6">
        <v>23299.0</v>
      </c>
      <c r="C977" s="5">
        <v>11.0</v>
      </c>
      <c r="D977" s="5">
        <v>17.0</v>
      </c>
      <c r="E977" s="5">
        <v>3.0</v>
      </c>
      <c r="F977" s="5">
        <v>1.0</v>
      </c>
      <c r="G977">
        <f>VLOOKUP(A977,'Socioeconomic factors'!B:E,2,FALSE)</f>
        <v>8.5</v>
      </c>
      <c r="H977">
        <f>VLOOKUP(A977,'Socioeconomic factors'!B:E,3,FALSE)</f>
        <v>18.3</v>
      </c>
      <c r="I977">
        <f>VLOOKUP(A977,'Socioeconomic factors'!B:E,4,FALSE)</f>
        <v>48621</v>
      </c>
      <c r="J977">
        <f>VLOOKUP(A977,'Health Indices'!D:G,3,FALSE)</f>
        <v>8.6</v>
      </c>
      <c r="K977">
        <f>VLOOKUP(A977,'Health Indices'!D:G,4,FALSE)</f>
        <v>37.9</v>
      </c>
      <c r="L977">
        <f t="shared" si="1"/>
        <v>0.4721232671</v>
      </c>
      <c r="M977">
        <f t="shared" si="2"/>
        <v>0.128760891</v>
      </c>
      <c r="N977">
        <f t="shared" si="3"/>
        <v>0.04292029701</v>
      </c>
    </row>
    <row r="978" ht="15.75" hidden="1" customHeight="1">
      <c r="A978" s="5" t="s">
        <v>3936</v>
      </c>
      <c r="B978" s="6">
        <v>178509.0</v>
      </c>
      <c r="C978" s="5">
        <v>142.0</v>
      </c>
      <c r="D978" s="5">
        <v>96.0</v>
      </c>
      <c r="E978" s="5">
        <v>28.0</v>
      </c>
      <c r="F978" s="5">
        <v>17.0</v>
      </c>
      <c r="G978">
        <f>VLOOKUP(A978,'Socioeconomic factors'!B:E,2,FALSE)</f>
        <v>7.2</v>
      </c>
      <c r="H978">
        <f>VLOOKUP(A978,'Socioeconomic factors'!B:E,3,FALSE)</f>
        <v>16.3</v>
      </c>
      <c r="I978">
        <f>VLOOKUP(A978,'Socioeconomic factors'!B:E,4,FALSE)</f>
        <v>49695</v>
      </c>
      <c r="J978">
        <f>VLOOKUP(A978,'Health Indices'!D:G,3,FALSE)</f>
        <v>9.6</v>
      </c>
      <c r="K978">
        <f>VLOOKUP(A978,'Health Indices'!D:G,4,FALSE)</f>
        <v>35.4</v>
      </c>
      <c r="L978">
        <f t="shared" si="1"/>
        <v>0.7954780991</v>
      </c>
      <c r="M978">
        <f t="shared" si="2"/>
        <v>0.1568548365</v>
      </c>
      <c r="N978">
        <f t="shared" si="3"/>
        <v>0.09523329356</v>
      </c>
    </row>
    <row r="979" ht="15.75" hidden="1" customHeight="1">
      <c r="A979" s="5" t="s">
        <v>3938</v>
      </c>
      <c r="B979" s="6">
        <v>2535.0</v>
      </c>
      <c r="C979" s="5">
        <v>1.0</v>
      </c>
      <c r="D979" s="5">
        <v>2.0</v>
      </c>
      <c r="E979" s="5">
        <v>2.0</v>
      </c>
      <c r="F979" s="5">
        <v>0.0</v>
      </c>
      <c r="G979">
        <f>VLOOKUP(A979,'Socioeconomic factors'!B:E,2,FALSE)</f>
        <v>2.2</v>
      </c>
      <c r="H979">
        <f>VLOOKUP(A979,'Socioeconomic factors'!B:E,3,FALSE)</f>
        <v>8.5</v>
      </c>
      <c r="I979">
        <f>VLOOKUP(A979,'Socioeconomic factors'!B:E,4,FALSE)</f>
        <v>48750</v>
      </c>
      <c r="J979">
        <f>VLOOKUP(A979,'Health Indices'!D:G,3,FALSE)</f>
        <v>8.8</v>
      </c>
      <c r="K979">
        <f>VLOOKUP(A979,'Health Indices'!D:G,4,FALSE)</f>
        <v>33.7</v>
      </c>
      <c r="L979">
        <f t="shared" si="1"/>
        <v>0.3944773176</v>
      </c>
      <c r="M979">
        <f t="shared" si="2"/>
        <v>0.7889546351</v>
      </c>
      <c r="N979">
        <f t="shared" si="3"/>
        <v>0</v>
      </c>
    </row>
    <row r="980" ht="15.75" hidden="1" customHeight="1">
      <c r="A980" s="5" t="s">
        <v>3940</v>
      </c>
      <c r="B980" s="6">
        <v>6064.0</v>
      </c>
      <c r="C980" s="5">
        <v>9.0</v>
      </c>
      <c r="D980" s="5">
        <v>8.0</v>
      </c>
      <c r="E980" s="5">
        <v>0.0</v>
      </c>
      <c r="F980" s="5">
        <v>1.0</v>
      </c>
      <c r="G980">
        <f>VLOOKUP(A980,'Socioeconomic factors'!B:E,2,FALSE)</f>
        <v>6.4</v>
      </c>
      <c r="H980">
        <f>VLOOKUP(A980,'Socioeconomic factors'!B:E,3,FALSE)</f>
        <v>18.5</v>
      </c>
      <c r="I980">
        <f>VLOOKUP(A980,'Socioeconomic factors'!B:E,4,FALSE)</f>
        <v>38528</v>
      </c>
      <c r="J980">
        <f>VLOOKUP(A980,'Health Indices'!D:G,3,FALSE)</f>
        <v>9.2</v>
      </c>
      <c r="K980">
        <f>VLOOKUP(A980,'Health Indices'!D:G,4,FALSE)</f>
        <v>33.8</v>
      </c>
      <c r="L980">
        <f t="shared" si="1"/>
        <v>1.484168865</v>
      </c>
      <c r="M980">
        <f t="shared" si="2"/>
        <v>0</v>
      </c>
      <c r="N980">
        <f t="shared" si="3"/>
        <v>0.1649076517</v>
      </c>
    </row>
    <row r="981" ht="15.75" hidden="1" customHeight="1">
      <c r="A981" s="5" t="s">
        <v>3942</v>
      </c>
      <c r="B981" s="6">
        <v>3725.0</v>
      </c>
      <c r="C981" s="5">
        <v>3.0</v>
      </c>
      <c r="D981" s="5">
        <v>4.0</v>
      </c>
      <c r="E981" s="5">
        <v>3.0</v>
      </c>
      <c r="F981" s="5">
        <v>0.0</v>
      </c>
      <c r="G981">
        <f>VLOOKUP(A981,'Socioeconomic factors'!B:E,2,FALSE)</f>
        <v>4.9</v>
      </c>
      <c r="H981">
        <f>VLOOKUP(A981,'Socioeconomic factors'!B:E,3,FALSE)</f>
        <v>18.4</v>
      </c>
      <c r="I981">
        <f>VLOOKUP(A981,'Socioeconomic factors'!B:E,4,FALSE)</f>
        <v>42174</v>
      </c>
      <c r="J981">
        <f>VLOOKUP(A981,'Health Indices'!D:G,3,FALSE)</f>
        <v>8.7</v>
      </c>
      <c r="K981">
        <f>VLOOKUP(A981,'Health Indices'!D:G,4,FALSE)</f>
        <v>37.7</v>
      </c>
      <c r="L981">
        <f t="shared" si="1"/>
        <v>0.8053691275</v>
      </c>
      <c r="M981">
        <f t="shared" si="2"/>
        <v>0.8053691275</v>
      </c>
      <c r="N981">
        <f t="shared" si="3"/>
        <v>0</v>
      </c>
    </row>
    <row r="982" ht="15.75" hidden="1" customHeight="1">
      <c r="A982" s="5" t="s">
        <v>3944</v>
      </c>
      <c r="B982" s="6">
        <v>4293.0</v>
      </c>
      <c r="C982" s="5">
        <v>0.0</v>
      </c>
      <c r="D982" s="5">
        <v>6.0</v>
      </c>
      <c r="E982" s="5">
        <v>2.0</v>
      </c>
      <c r="F982" s="5">
        <v>0.0</v>
      </c>
      <c r="G982">
        <f>VLOOKUP(A982,'Socioeconomic factors'!B:E,2,FALSE)</f>
        <v>2.5</v>
      </c>
      <c r="H982">
        <f>VLOOKUP(A982,'Socioeconomic factors'!B:E,3,FALSE)</f>
        <v>15</v>
      </c>
      <c r="I982">
        <f>VLOOKUP(A982,'Socioeconomic factors'!B:E,4,FALSE)</f>
        <v>44180</v>
      </c>
      <c r="J982">
        <f>VLOOKUP(A982,'Health Indices'!D:G,3,FALSE)</f>
        <v>11</v>
      </c>
      <c r="K982">
        <f>VLOOKUP(A982,'Health Indices'!D:G,4,FALSE)</f>
        <v>36</v>
      </c>
      <c r="L982">
        <f t="shared" si="1"/>
        <v>0</v>
      </c>
      <c r="M982">
        <f t="shared" si="2"/>
        <v>0.4658746797</v>
      </c>
      <c r="N982">
        <f t="shared" si="3"/>
        <v>0</v>
      </c>
    </row>
    <row r="983" ht="15.75" hidden="1" customHeight="1">
      <c r="A983" s="5" t="s">
        <v>3946</v>
      </c>
      <c r="B983" s="6">
        <v>2125.0</v>
      </c>
      <c r="C983" s="5">
        <v>1.0</v>
      </c>
      <c r="D983" s="5">
        <v>2.0</v>
      </c>
      <c r="E983" s="5">
        <v>0.0</v>
      </c>
      <c r="F983" s="5">
        <v>0.0</v>
      </c>
      <c r="G983">
        <f>VLOOKUP(A983,'Socioeconomic factors'!B:E,2,FALSE)</f>
        <v>2.5</v>
      </c>
      <c r="H983">
        <f>VLOOKUP(A983,'Socioeconomic factors'!B:E,3,FALSE)</f>
        <v>7.1</v>
      </c>
      <c r="I983">
        <f>VLOOKUP(A983,'Socioeconomic factors'!B:E,4,FALSE)</f>
        <v>42146</v>
      </c>
      <c r="J983">
        <f>VLOOKUP(A983,'Health Indices'!D:G,3,FALSE)</f>
        <v>8.8</v>
      </c>
      <c r="K983">
        <f>VLOOKUP(A983,'Health Indices'!D:G,4,FALSE)</f>
        <v>36.5</v>
      </c>
      <c r="L983">
        <f t="shared" si="1"/>
        <v>0.4705882353</v>
      </c>
      <c r="M983">
        <f t="shared" si="2"/>
        <v>0</v>
      </c>
      <c r="N983">
        <f t="shared" si="3"/>
        <v>0</v>
      </c>
    </row>
    <row r="984" ht="15.75" hidden="1" customHeight="1">
      <c r="A984" s="5" t="s">
        <v>3948</v>
      </c>
      <c r="B984" s="6">
        <v>5812.0</v>
      </c>
      <c r="C984" s="5">
        <v>4.0</v>
      </c>
      <c r="D984" s="5">
        <v>7.0</v>
      </c>
      <c r="E984" s="5">
        <v>2.0</v>
      </c>
      <c r="F984" s="5">
        <v>0.0</v>
      </c>
      <c r="G984">
        <f>VLOOKUP(A984,'Socioeconomic factors'!B:E,2,FALSE)</f>
        <v>3</v>
      </c>
      <c r="H984">
        <f>VLOOKUP(A984,'Socioeconomic factors'!B:E,3,FALSE)</f>
        <v>13</v>
      </c>
      <c r="I984">
        <f>VLOOKUP(A984,'Socioeconomic factors'!B:E,4,FALSE)</f>
        <v>57614</v>
      </c>
      <c r="J984">
        <f>VLOOKUP(A984,'Health Indices'!D:G,3,FALSE)</f>
        <v>8.2</v>
      </c>
      <c r="K984">
        <f>VLOOKUP(A984,'Health Indices'!D:G,4,FALSE)</f>
        <v>36.1</v>
      </c>
      <c r="L984">
        <f t="shared" si="1"/>
        <v>0.6882312457</v>
      </c>
      <c r="M984">
        <f t="shared" si="2"/>
        <v>0.3441156228</v>
      </c>
      <c r="N984">
        <f t="shared" si="3"/>
        <v>0</v>
      </c>
    </row>
    <row r="985" ht="15.75" hidden="1" customHeight="1">
      <c r="A985" s="5" t="s">
        <v>3950</v>
      </c>
      <c r="B985" s="6">
        <v>23471.0</v>
      </c>
      <c r="C985" s="5">
        <v>11.0</v>
      </c>
      <c r="D985" s="5">
        <v>20.0</v>
      </c>
      <c r="E985" s="5">
        <v>6.0</v>
      </c>
      <c r="F985" s="5">
        <v>0.0</v>
      </c>
      <c r="G985">
        <f>VLOOKUP(A985,'Socioeconomic factors'!B:E,2,FALSE)</f>
        <v>7.2</v>
      </c>
      <c r="H985">
        <f>VLOOKUP(A985,'Socioeconomic factors'!B:E,3,FALSE)</f>
        <v>12.8</v>
      </c>
      <c r="I985">
        <f>VLOOKUP(A985,'Socioeconomic factors'!B:E,4,FALSE)</f>
        <v>50310</v>
      </c>
      <c r="J985">
        <f>VLOOKUP(A985,'Health Indices'!D:G,3,FALSE)</f>
        <v>9.8</v>
      </c>
      <c r="K985">
        <f>VLOOKUP(A985,'Health Indices'!D:G,4,FALSE)</f>
        <v>34.8</v>
      </c>
      <c r="L985">
        <f t="shared" si="1"/>
        <v>0.468663457</v>
      </c>
      <c r="M985">
        <f t="shared" si="2"/>
        <v>0.2556346129</v>
      </c>
      <c r="N985">
        <f t="shared" si="3"/>
        <v>0</v>
      </c>
    </row>
    <row r="986" ht="15.75" hidden="1" customHeight="1">
      <c r="A986" s="5" t="s">
        <v>3952</v>
      </c>
      <c r="B986" s="6">
        <v>7850.0</v>
      </c>
      <c r="C986" s="5">
        <v>6.0</v>
      </c>
      <c r="D986" s="5">
        <v>6.0</v>
      </c>
      <c r="E986" s="5">
        <v>2.0</v>
      </c>
      <c r="F986" s="5">
        <v>0.0</v>
      </c>
      <c r="G986">
        <f>VLOOKUP(A986,'Socioeconomic factors'!B:E,2,FALSE)</f>
        <v>2.5</v>
      </c>
      <c r="H986">
        <f>VLOOKUP(A986,'Socioeconomic factors'!B:E,3,FALSE)</f>
        <v>8.6</v>
      </c>
      <c r="I986">
        <f>VLOOKUP(A986,'Socioeconomic factors'!B:E,4,FALSE)</f>
        <v>48649</v>
      </c>
      <c r="J986">
        <f>VLOOKUP(A986,'Health Indices'!D:G,3,FALSE)</f>
        <v>7.4</v>
      </c>
      <c r="K986">
        <f>VLOOKUP(A986,'Health Indices'!D:G,4,FALSE)</f>
        <v>34.3</v>
      </c>
      <c r="L986">
        <f t="shared" si="1"/>
        <v>0.7643312102</v>
      </c>
      <c r="M986">
        <f t="shared" si="2"/>
        <v>0.2547770701</v>
      </c>
      <c r="N986">
        <f t="shared" si="3"/>
        <v>0</v>
      </c>
    </row>
    <row r="987" ht="15.75" hidden="1" customHeight="1">
      <c r="A987" s="5" t="s">
        <v>3954</v>
      </c>
      <c r="B987" s="6">
        <v>2908.0</v>
      </c>
      <c r="C987" s="5">
        <v>3.0</v>
      </c>
      <c r="D987" s="5">
        <v>4.0</v>
      </c>
      <c r="E987" s="5">
        <v>1.0</v>
      </c>
      <c r="F987" s="5">
        <v>0.0</v>
      </c>
      <c r="G987">
        <f>VLOOKUP(A987,'Socioeconomic factors'!B:E,2,FALSE)</f>
        <v>1.8</v>
      </c>
      <c r="H987">
        <f>VLOOKUP(A987,'Socioeconomic factors'!B:E,3,FALSE)</f>
        <v>6.5</v>
      </c>
      <c r="I987">
        <f>VLOOKUP(A987,'Socioeconomic factors'!B:E,4,FALSE)</f>
        <v>50670</v>
      </c>
      <c r="J987">
        <f>VLOOKUP(A987,'Health Indices'!D:G,3,FALSE)</f>
        <v>8.8</v>
      </c>
      <c r="K987">
        <f>VLOOKUP(A987,'Health Indices'!D:G,4,FALSE)</f>
        <v>32.5</v>
      </c>
      <c r="L987">
        <f t="shared" si="1"/>
        <v>1.031636864</v>
      </c>
      <c r="M987">
        <f t="shared" si="2"/>
        <v>0.3438789546</v>
      </c>
      <c r="N987">
        <f t="shared" si="3"/>
        <v>0</v>
      </c>
    </row>
    <row r="988" ht="15.75" hidden="1" customHeight="1">
      <c r="A988" s="5" t="s">
        <v>3956</v>
      </c>
      <c r="B988" s="6">
        <v>6972.0</v>
      </c>
      <c r="C988" s="5">
        <v>2.0</v>
      </c>
      <c r="D988" s="5">
        <v>4.0</v>
      </c>
      <c r="E988" s="5">
        <v>3.0</v>
      </c>
      <c r="F988" s="5">
        <v>2.0</v>
      </c>
      <c r="G988">
        <f>VLOOKUP(A988,'Socioeconomic factors'!B:E,2,FALSE)</f>
        <v>5.4</v>
      </c>
      <c r="H988">
        <f>VLOOKUP(A988,'Socioeconomic factors'!B:E,3,FALSE)</f>
        <v>6.3</v>
      </c>
      <c r="I988">
        <f>VLOOKUP(A988,'Socioeconomic factors'!B:E,4,FALSE)</f>
        <v>55018</v>
      </c>
      <c r="J988">
        <f>VLOOKUP(A988,'Health Indices'!D:G,3,FALSE)</f>
        <v>7.7</v>
      </c>
      <c r="K988">
        <f>VLOOKUP(A988,'Health Indices'!D:G,4,FALSE)</f>
        <v>32.5</v>
      </c>
      <c r="L988">
        <f t="shared" si="1"/>
        <v>0.2868617326</v>
      </c>
      <c r="M988">
        <f t="shared" si="2"/>
        <v>0.430292599</v>
      </c>
      <c r="N988">
        <f t="shared" si="3"/>
        <v>0.2868617326</v>
      </c>
    </row>
    <row r="989" ht="15.75" hidden="1" customHeight="1">
      <c r="A989" s="5" t="s">
        <v>3958</v>
      </c>
      <c r="B989" s="6">
        <v>1509.0</v>
      </c>
      <c r="C989" s="5">
        <v>0.0</v>
      </c>
      <c r="D989" s="5">
        <v>0.0</v>
      </c>
      <c r="E989" s="5">
        <v>1.0</v>
      </c>
      <c r="F989" s="5">
        <v>0.0</v>
      </c>
      <c r="G989">
        <f>VLOOKUP(A989,'Socioeconomic factors'!B:E,2,FALSE)</f>
        <v>5.4</v>
      </c>
      <c r="H989">
        <f>VLOOKUP(A989,'Socioeconomic factors'!B:E,3,FALSE)</f>
        <v>9.7</v>
      </c>
      <c r="I989">
        <f>VLOOKUP(A989,'Socioeconomic factors'!B:E,4,FALSE)</f>
        <v>48125</v>
      </c>
      <c r="J989">
        <f>VLOOKUP(A989,'Health Indices'!D:G,3,FALSE)</f>
        <v>9.5</v>
      </c>
      <c r="K989">
        <f>VLOOKUP(A989,'Health Indices'!D:G,4,FALSE)</f>
        <v>34.6</v>
      </c>
      <c r="L989">
        <f t="shared" si="1"/>
        <v>0</v>
      </c>
      <c r="M989">
        <f t="shared" si="2"/>
        <v>0.6626905235</v>
      </c>
      <c r="N989">
        <f t="shared" si="3"/>
        <v>0</v>
      </c>
    </row>
    <row r="990" ht="15.75" hidden="1" customHeight="1">
      <c r="A990" s="5" t="s">
        <v>3960</v>
      </c>
      <c r="B990" s="6">
        <v>5602.0</v>
      </c>
      <c r="C990" s="5">
        <v>1.0</v>
      </c>
      <c r="D990" s="5">
        <v>8.0</v>
      </c>
      <c r="E990" s="5">
        <v>5.0</v>
      </c>
      <c r="F990" s="5">
        <v>0.0</v>
      </c>
      <c r="G990">
        <f>VLOOKUP(A990,'Socioeconomic factors'!B:E,2,FALSE)</f>
        <v>4.3</v>
      </c>
      <c r="H990">
        <f>VLOOKUP(A990,'Socioeconomic factors'!B:E,3,FALSE)</f>
        <v>11.1</v>
      </c>
      <c r="I990">
        <f>VLOOKUP(A990,'Socioeconomic factors'!B:E,4,FALSE)</f>
        <v>42738</v>
      </c>
      <c r="J990">
        <f>VLOOKUP(A990,'Health Indices'!D:G,3,FALSE)</f>
        <v>8.8</v>
      </c>
      <c r="K990">
        <f>VLOOKUP(A990,'Health Indices'!D:G,4,FALSE)</f>
        <v>31.5</v>
      </c>
      <c r="L990">
        <f t="shared" si="1"/>
        <v>0.1785076758</v>
      </c>
      <c r="M990">
        <f t="shared" si="2"/>
        <v>0.8925383792</v>
      </c>
      <c r="N990">
        <f t="shared" si="3"/>
        <v>0</v>
      </c>
    </row>
    <row r="991" ht="15.75" hidden="1" customHeight="1">
      <c r="A991" s="5" t="s">
        <v>3962</v>
      </c>
      <c r="B991" s="6">
        <v>2170.0</v>
      </c>
      <c r="C991" s="5">
        <v>1.0</v>
      </c>
      <c r="D991" s="5">
        <v>3.0</v>
      </c>
      <c r="E991" s="5">
        <v>2.0</v>
      </c>
      <c r="F991" s="5">
        <v>0.0</v>
      </c>
      <c r="G991">
        <f>VLOOKUP(A991,'Socioeconomic factors'!B:E,2,FALSE)</f>
        <v>2.9</v>
      </c>
      <c r="H991">
        <f>VLOOKUP(A991,'Socioeconomic factors'!B:E,3,FALSE)</f>
        <v>10.2</v>
      </c>
      <c r="I991">
        <f>VLOOKUP(A991,'Socioeconomic factors'!B:E,4,FALSE)</f>
        <v>57266</v>
      </c>
      <c r="J991">
        <f>VLOOKUP(A991,'Health Indices'!D:G,3,FALSE)</f>
        <v>10.1</v>
      </c>
      <c r="K991">
        <f>VLOOKUP(A991,'Health Indices'!D:G,4,FALSE)</f>
        <v>33</v>
      </c>
      <c r="L991">
        <f t="shared" si="1"/>
        <v>0.4608294931</v>
      </c>
      <c r="M991">
        <f t="shared" si="2"/>
        <v>0.9216589862</v>
      </c>
      <c r="N991">
        <f t="shared" si="3"/>
        <v>0</v>
      </c>
    </row>
    <row r="992" ht="15.75" hidden="1" customHeight="1">
      <c r="A992" s="5" t="s">
        <v>3964</v>
      </c>
      <c r="B992" s="6">
        <v>8989.0</v>
      </c>
      <c r="C992" s="5">
        <v>5.0</v>
      </c>
      <c r="D992" s="5">
        <v>10.0</v>
      </c>
      <c r="E992" s="5">
        <v>2.0</v>
      </c>
      <c r="F992" s="5">
        <v>0.0</v>
      </c>
      <c r="G992">
        <f>VLOOKUP(A992,'Socioeconomic factors'!B:E,2,FALSE)</f>
        <v>7.6</v>
      </c>
      <c r="H992">
        <f>VLOOKUP(A992,'Socioeconomic factors'!B:E,3,FALSE)</f>
        <v>18.8</v>
      </c>
      <c r="I992">
        <f>VLOOKUP(A992,'Socioeconomic factors'!B:E,4,FALSE)</f>
        <v>38811</v>
      </c>
      <c r="J992">
        <f>VLOOKUP(A992,'Health Indices'!D:G,3,FALSE)</f>
        <v>11.1</v>
      </c>
      <c r="K992">
        <f>VLOOKUP(A992,'Health Indices'!D:G,4,FALSE)</f>
        <v>35.4</v>
      </c>
      <c r="L992">
        <f t="shared" si="1"/>
        <v>0.5562353988</v>
      </c>
      <c r="M992">
        <f t="shared" si="2"/>
        <v>0.2224941595</v>
      </c>
      <c r="N992">
        <f t="shared" si="3"/>
        <v>0</v>
      </c>
    </row>
    <row r="993" ht="15.75" hidden="1" customHeight="1">
      <c r="A993" s="5" t="s">
        <v>3966</v>
      </c>
      <c r="B993" s="6">
        <v>3168.0</v>
      </c>
      <c r="C993" s="5">
        <v>2.0</v>
      </c>
      <c r="D993" s="5">
        <v>4.0</v>
      </c>
      <c r="E993" s="5">
        <v>0.0</v>
      </c>
      <c r="F993" s="5">
        <v>0.0</v>
      </c>
      <c r="G993">
        <f>VLOOKUP(A993,'Socioeconomic factors'!B:E,2,FALSE)</f>
        <v>5.7</v>
      </c>
      <c r="H993">
        <f>VLOOKUP(A993,'Socioeconomic factors'!B:E,3,FALSE)</f>
        <v>18.8</v>
      </c>
      <c r="I993">
        <f>VLOOKUP(A993,'Socioeconomic factors'!B:E,4,FALSE)</f>
        <v>36863</v>
      </c>
      <c r="J993">
        <f>VLOOKUP(A993,'Health Indices'!D:G,3,FALSE)</f>
        <v>8.8</v>
      </c>
      <c r="K993">
        <f>VLOOKUP(A993,'Health Indices'!D:G,4,FALSE)</f>
        <v>37</v>
      </c>
      <c r="L993">
        <f t="shared" si="1"/>
        <v>0.6313131313</v>
      </c>
      <c r="M993">
        <f t="shared" si="2"/>
        <v>0</v>
      </c>
      <c r="N993">
        <f t="shared" si="3"/>
        <v>0</v>
      </c>
    </row>
    <row r="994" ht="15.75" hidden="1" customHeight="1">
      <c r="A994" s="5" t="s">
        <v>3968</v>
      </c>
      <c r="B994" s="6">
        <v>161855.0</v>
      </c>
      <c r="C994" s="5">
        <v>104.0</v>
      </c>
      <c r="D994" s="5">
        <v>81.0</v>
      </c>
      <c r="E994" s="5">
        <v>27.0</v>
      </c>
      <c r="F994" s="5">
        <v>6.0</v>
      </c>
      <c r="G994">
        <f>VLOOKUP(A994,'Socioeconomic factors'!B:E,2,FALSE)</f>
        <v>12.4</v>
      </c>
      <c r="H994">
        <f>VLOOKUP(A994,'Socioeconomic factors'!B:E,3,FALSE)</f>
        <v>24.3</v>
      </c>
      <c r="I994">
        <f>VLOOKUP(A994,'Socioeconomic factors'!B:E,4,FALSE)</f>
        <v>39326</v>
      </c>
      <c r="J994">
        <f>VLOOKUP(A994,'Health Indices'!D:G,3,FALSE)</f>
        <v>12</v>
      </c>
      <c r="K994">
        <f>VLOOKUP(A994,'Health Indices'!D:G,4,FALSE)</f>
        <v>36.7</v>
      </c>
      <c r="L994">
        <f t="shared" si="1"/>
        <v>0.6425504309</v>
      </c>
      <c r="M994">
        <f t="shared" si="2"/>
        <v>0.1668159773</v>
      </c>
      <c r="N994">
        <f t="shared" si="3"/>
        <v>0.03707021717</v>
      </c>
    </row>
    <row r="995" ht="15.75" hidden="1" customHeight="1">
      <c r="A995" s="5" t="s">
        <v>3970</v>
      </c>
      <c r="B995" s="6">
        <v>19210.0</v>
      </c>
      <c r="C995" s="5">
        <v>6.0</v>
      </c>
      <c r="D995" s="5">
        <v>11.0</v>
      </c>
      <c r="E995" s="5">
        <v>5.0</v>
      </c>
      <c r="F995" s="5">
        <v>0.0</v>
      </c>
      <c r="G995">
        <f>VLOOKUP(A995,'Socioeconomic factors'!B:E,2,FALSE)</f>
        <v>10.6</v>
      </c>
      <c r="H995">
        <f>VLOOKUP(A995,'Socioeconomic factors'!B:E,3,FALSE)</f>
        <v>19.8</v>
      </c>
      <c r="I995">
        <f>VLOOKUP(A995,'Socioeconomic factors'!B:E,4,FALSE)</f>
        <v>34490</v>
      </c>
      <c r="J995">
        <f>VLOOKUP(A995,'Health Indices'!D:G,3,FALSE)</f>
        <v>14.1</v>
      </c>
      <c r="K995">
        <f>VLOOKUP(A995,'Health Indices'!D:G,4,FALSE)</f>
        <v>36.9</v>
      </c>
      <c r="L995">
        <f t="shared" si="1"/>
        <v>0.3123373243</v>
      </c>
      <c r="M995">
        <f t="shared" si="2"/>
        <v>0.2602811036</v>
      </c>
      <c r="N995">
        <f t="shared" si="3"/>
        <v>0</v>
      </c>
    </row>
    <row r="996" ht="15.75" hidden="1" customHeight="1">
      <c r="A996" s="5" t="s">
        <v>3972</v>
      </c>
      <c r="B996" s="6">
        <v>20405.0</v>
      </c>
      <c r="C996" s="5">
        <v>9.0</v>
      </c>
      <c r="D996" s="5">
        <v>6.0</v>
      </c>
      <c r="E996" s="5">
        <v>5.0</v>
      </c>
      <c r="F996" s="5">
        <v>0.0</v>
      </c>
      <c r="G996">
        <f>VLOOKUP(A996,'Socioeconomic factors'!B:E,2,FALSE)</f>
        <v>12.1</v>
      </c>
      <c r="H996">
        <f>VLOOKUP(A996,'Socioeconomic factors'!B:E,3,FALSE)</f>
        <v>19.5</v>
      </c>
      <c r="I996">
        <f>VLOOKUP(A996,'Socioeconomic factors'!B:E,4,FALSE)</f>
        <v>40273</v>
      </c>
      <c r="J996">
        <f>VLOOKUP(A996,'Health Indices'!D:G,3,FALSE)</f>
        <v>11.8</v>
      </c>
      <c r="K996">
        <f>VLOOKUP(A996,'Health Indices'!D:G,4,FALSE)</f>
        <v>35.5</v>
      </c>
      <c r="L996">
        <f t="shared" si="1"/>
        <v>0.4410683656</v>
      </c>
      <c r="M996">
        <f t="shared" si="2"/>
        <v>0.2450379809</v>
      </c>
      <c r="N996">
        <f t="shared" si="3"/>
        <v>0</v>
      </c>
    </row>
    <row r="997" ht="15.75" hidden="1" customHeight="1">
      <c r="A997" s="5" t="s">
        <v>3974</v>
      </c>
      <c r="B997" s="6">
        <v>21858.0</v>
      </c>
      <c r="C997" s="5">
        <v>19.0</v>
      </c>
      <c r="D997" s="5">
        <v>8.0</v>
      </c>
      <c r="E997" s="5">
        <v>2.0</v>
      </c>
      <c r="F997" s="5">
        <v>0.0</v>
      </c>
      <c r="G997">
        <f>VLOOKUP(A997,'Socioeconomic factors'!B:E,2,FALSE)</f>
        <v>7.6</v>
      </c>
      <c r="H997">
        <f>VLOOKUP(A997,'Socioeconomic factors'!B:E,3,FALSE)</f>
        <v>12.3</v>
      </c>
      <c r="I997">
        <f>VLOOKUP(A997,'Socioeconomic factors'!B:E,4,FALSE)</f>
        <v>53410</v>
      </c>
      <c r="J997">
        <f>VLOOKUP(A997,'Health Indices'!D:G,3,FALSE)</f>
        <v>11.9</v>
      </c>
      <c r="K997">
        <f>VLOOKUP(A997,'Health Indices'!D:G,4,FALSE)</f>
        <v>35.6</v>
      </c>
      <c r="L997">
        <f t="shared" si="1"/>
        <v>0.8692469576</v>
      </c>
      <c r="M997">
        <f t="shared" si="2"/>
        <v>0.09149967975</v>
      </c>
      <c r="N997">
        <f t="shared" si="3"/>
        <v>0</v>
      </c>
    </row>
    <row r="998" ht="15.75" hidden="1" customHeight="1">
      <c r="A998" s="5" t="s">
        <v>3976</v>
      </c>
      <c r="B998" s="6">
        <v>8217.0</v>
      </c>
      <c r="C998" s="5">
        <v>4.0</v>
      </c>
      <c r="D998" s="5">
        <v>7.0</v>
      </c>
      <c r="E998" s="5">
        <v>2.0</v>
      </c>
      <c r="F998" s="5">
        <v>0.0</v>
      </c>
      <c r="G998">
        <f>VLOOKUP(A998,'Socioeconomic factors'!B:E,2,FALSE)</f>
        <v>6.8</v>
      </c>
      <c r="H998">
        <f>VLOOKUP(A998,'Socioeconomic factors'!B:E,3,FALSE)</f>
        <v>16.7</v>
      </c>
      <c r="I998">
        <f>VLOOKUP(A998,'Socioeconomic factors'!B:E,4,FALSE)</f>
        <v>42852</v>
      </c>
      <c r="J998">
        <f>VLOOKUP(A998,'Health Indices'!D:G,3,FALSE)</f>
        <v>10.2</v>
      </c>
      <c r="K998">
        <f>VLOOKUP(A998,'Health Indices'!D:G,4,FALSE)</f>
        <v>36</v>
      </c>
      <c r="L998">
        <f t="shared" si="1"/>
        <v>0.4867956675</v>
      </c>
      <c r="M998">
        <f t="shared" si="2"/>
        <v>0.2433978338</v>
      </c>
      <c r="N998">
        <f t="shared" si="3"/>
        <v>0</v>
      </c>
    </row>
    <row r="999" ht="15.75" hidden="1" customHeight="1">
      <c r="A999" s="5" t="s">
        <v>3978</v>
      </c>
      <c r="B999" s="6">
        <v>43126.0</v>
      </c>
      <c r="C999" s="5">
        <v>37.0</v>
      </c>
      <c r="D999" s="5">
        <v>36.0</v>
      </c>
      <c r="E999" s="5">
        <v>9.0</v>
      </c>
      <c r="F999" s="5">
        <v>2.0</v>
      </c>
      <c r="G999">
        <f>VLOOKUP(A999,'Socioeconomic factors'!B:E,2,FALSE)</f>
        <v>8.3</v>
      </c>
      <c r="H999">
        <f>VLOOKUP(A999,'Socioeconomic factors'!B:E,3,FALSE)</f>
        <v>20.3</v>
      </c>
      <c r="I999">
        <f>VLOOKUP(A999,'Socioeconomic factors'!B:E,4,FALSE)</f>
        <v>38885</v>
      </c>
      <c r="J999">
        <f>VLOOKUP(A999,'Health Indices'!D:G,3,FALSE)</f>
        <v>12.1</v>
      </c>
      <c r="K999">
        <f>VLOOKUP(A999,'Health Indices'!D:G,4,FALSE)</f>
        <v>31.6</v>
      </c>
      <c r="L999">
        <f t="shared" si="1"/>
        <v>0.85795112</v>
      </c>
      <c r="M999">
        <f t="shared" si="2"/>
        <v>0.208690813</v>
      </c>
      <c r="N999">
        <f t="shared" si="3"/>
        <v>0.04637573621</v>
      </c>
    </row>
    <row r="1000" ht="15.75" hidden="1" customHeight="1">
      <c r="A1000" s="5" t="s">
        <v>3980</v>
      </c>
      <c r="B1000" s="6">
        <v>12173.0</v>
      </c>
      <c r="C1000" s="5">
        <v>5.0</v>
      </c>
      <c r="D1000" s="5">
        <v>4.0</v>
      </c>
      <c r="E1000" s="5">
        <v>5.0</v>
      </c>
      <c r="F1000" s="5">
        <v>0.0</v>
      </c>
      <c r="G1000">
        <f>VLOOKUP(A1000,'Socioeconomic factors'!B:E,2,FALSE)</f>
        <v>14.2</v>
      </c>
      <c r="H1000">
        <f>VLOOKUP(A1000,'Socioeconomic factors'!B:E,3,FALSE)</f>
        <v>26.7</v>
      </c>
      <c r="I1000">
        <f>VLOOKUP(A1000,'Socioeconomic factors'!B:E,4,FALSE)</f>
        <v>33091</v>
      </c>
      <c r="J1000">
        <f>VLOOKUP(A1000,'Health Indices'!D:G,3,FALSE)</f>
        <v>12.6</v>
      </c>
      <c r="K1000">
        <f>VLOOKUP(A1000,'Health Indices'!D:G,4,FALSE)</f>
        <v>36.5</v>
      </c>
      <c r="L1000">
        <f t="shared" si="1"/>
        <v>0.4107450916</v>
      </c>
      <c r="M1000">
        <f t="shared" si="2"/>
        <v>0.4107450916</v>
      </c>
      <c r="N1000">
        <f t="shared" si="3"/>
        <v>0</v>
      </c>
    </row>
    <row r="1001" ht="15.75" hidden="1" customHeight="1">
      <c r="A1001" s="5" t="s">
        <v>3982</v>
      </c>
      <c r="B1001" s="6">
        <v>27750.0</v>
      </c>
      <c r="C1001" s="5">
        <v>24.0</v>
      </c>
      <c r="D1001" s="5">
        <v>11.0</v>
      </c>
      <c r="E1001" s="5">
        <v>7.0</v>
      </c>
      <c r="F1001" s="5">
        <v>3.0</v>
      </c>
      <c r="G1001">
        <f>VLOOKUP(A1001,'Socioeconomic factors'!B:E,2,FALSE)</f>
        <v>11.8</v>
      </c>
      <c r="H1001">
        <f>VLOOKUP(A1001,'Socioeconomic factors'!B:E,3,FALSE)</f>
        <v>32.7</v>
      </c>
      <c r="I1001">
        <f>VLOOKUP(A1001,'Socioeconomic factors'!B:E,4,FALSE)</f>
        <v>24976</v>
      </c>
      <c r="J1001">
        <f>VLOOKUP(A1001,'Health Indices'!D:G,3,FALSE)</f>
        <v>14.1</v>
      </c>
      <c r="K1001">
        <f>VLOOKUP(A1001,'Health Indices'!D:G,4,FALSE)</f>
        <v>37.6</v>
      </c>
      <c r="L1001">
        <f t="shared" si="1"/>
        <v>0.8648648649</v>
      </c>
      <c r="M1001">
        <f t="shared" si="2"/>
        <v>0.2522522523</v>
      </c>
      <c r="N1001">
        <f t="shared" si="3"/>
        <v>0.1081081081</v>
      </c>
    </row>
    <row r="1002" ht="15.75" hidden="1" customHeight="1">
      <c r="A1002" s="5" t="s">
        <v>3984</v>
      </c>
      <c r="B1002" s="6">
        <v>125735.0</v>
      </c>
      <c r="C1002" s="5">
        <v>120.0</v>
      </c>
      <c r="D1002" s="5">
        <v>102.0</v>
      </c>
      <c r="E1002" s="5">
        <v>13.0</v>
      </c>
      <c r="F1002" s="5">
        <v>13.0</v>
      </c>
      <c r="G1002">
        <f>VLOOKUP(A1002,'Socioeconomic factors'!B:E,2,FALSE)</f>
        <v>6.2</v>
      </c>
      <c r="H1002">
        <f>VLOOKUP(A1002,'Socioeconomic factors'!B:E,3,FALSE)</f>
        <v>8.7</v>
      </c>
      <c r="I1002">
        <f>VLOOKUP(A1002,'Socioeconomic factors'!B:E,4,FALSE)</f>
        <v>67286</v>
      </c>
      <c r="J1002">
        <f>VLOOKUP(A1002,'Health Indices'!D:G,3,FALSE)</f>
        <v>11</v>
      </c>
      <c r="K1002">
        <f>VLOOKUP(A1002,'Health Indices'!D:G,4,FALSE)</f>
        <v>32.4</v>
      </c>
      <c r="L1002">
        <f t="shared" si="1"/>
        <v>0.9543881974</v>
      </c>
      <c r="M1002">
        <f t="shared" si="2"/>
        <v>0.1033920547</v>
      </c>
      <c r="N1002">
        <f t="shared" si="3"/>
        <v>0.1033920547</v>
      </c>
    </row>
    <row r="1003" ht="15.75" hidden="1" customHeight="1">
      <c r="A1003" s="5" t="s">
        <v>3986</v>
      </c>
      <c r="B1003" s="6">
        <v>19988.0</v>
      </c>
      <c r="C1003" s="5">
        <v>13.0</v>
      </c>
      <c r="D1003" s="5">
        <v>12.0</v>
      </c>
      <c r="E1003" s="5">
        <v>3.0</v>
      </c>
      <c r="F1003" s="5">
        <v>0.0</v>
      </c>
      <c r="G1003">
        <f>VLOOKUP(A1003,'Socioeconomic factors'!B:E,2,FALSE)</f>
        <v>10.8</v>
      </c>
      <c r="H1003">
        <f>VLOOKUP(A1003,'Socioeconomic factors'!B:E,3,FALSE)</f>
        <v>17.7</v>
      </c>
      <c r="I1003">
        <f>VLOOKUP(A1003,'Socioeconomic factors'!B:E,4,FALSE)</f>
        <v>43521</v>
      </c>
      <c r="J1003">
        <f>VLOOKUP(A1003,'Health Indices'!D:G,3,FALSE)</f>
        <v>12.8</v>
      </c>
      <c r="K1003">
        <f>VLOOKUP(A1003,'Health Indices'!D:G,4,FALSE)</f>
        <v>35.3</v>
      </c>
      <c r="L1003">
        <f t="shared" si="1"/>
        <v>0.6503902341</v>
      </c>
      <c r="M1003">
        <f t="shared" si="2"/>
        <v>0.150090054</v>
      </c>
      <c r="N1003">
        <f t="shared" si="3"/>
        <v>0</v>
      </c>
    </row>
    <row r="1004" ht="15.75" hidden="1" customHeight="1">
      <c r="A1004" s="5" t="s">
        <v>3988</v>
      </c>
      <c r="B1004" s="6">
        <v>48795.0</v>
      </c>
      <c r="C1004" s="5">
        <v>61.0</v>
      </c>
      <c r="D1004" s="5">
        <v>29.0</v>
      </c>
      <c r="E1004" s="5">
        <v>7.0</v>
      </c>
      <c r="F1004" s="5">
        <v>3.0</v>
      </c>
      <c r="G1004">
        <f>VLOOKUP(A1004,'Socioeconomic factors'!B:E,2,FALSE)</f>
        <v>11.4</v>
      </c>
      <c r="H1004">
        <f>VLOOKUP(A1004,'Socioeconomic factors'!B:E,3,FALSE)</f>
        <v>19.7</v>
      </c>
      <c r="I1004">
        <f>VLOOKUP(A1004,'Socioeconomic factors'!B:E,4,FALSE)</f>
        <v>41739</v>
      </c>
      <c r="J1004">
        <f>VLOOKUP(A1004,'Health Indices'!D:G,3,FALSE)</f>
        <v>13.6</v>
      </c>
      <c r="K1004">
        <f>VLOOKUP(A1004,'Health Indices'!D:G,4,FALSE)</f>
        <v>39.7</v>
      </c>
      <c r="L1004">
        <f t="shared" si="1"/>
        <v>1.250128087</v>
      </c>
      <c r="M1004">
        <f t="shared" si="2"/>
        <v>0.1434573214</v>
      </c>
      <c r="N1004">
        <f t="shared" si="3"/>
        <v>0.06148170919</v>
      </c>
    </row>
    <row r="1005" ht="15.75" hidden="1" customHeight="1">
      <c r="A1005" s="5" t="s">
        <v>3990</v>
      </c>
      <c r="B1005" s="6">
        <v>29809.0</v>
      </c>
      <c r="C1005" s="5">
        <v>23.0</v>
      </c>
      <c r="D1005" s="5">
        <v>20.0</v>
      </c>
      <c r="E1005" s="5">
        <v>5.0</v>
      </c>
      <c r="F1005" s="5">
        <v>5.0</v>
      </c>
      <c r="G1005">
        <f>VLOOKUP(A1005,'Socioeconomic factors'!B:E,2,FALSE)</f>
        <v>8.7</v>
      </c>
      <c r="H1005">
        <f>VLOOKUP(A1005,'Socioeconomic factors'!B:E,3,FALSE)</f>
        <v>15.8</v>
      </c>
      <c r="I1005">
        <f>VLOOKUP(A1005,'Socioeconomic factors'!B:E,4,FALSE)</f>
        <v>40853</v>
      </c>
      <c r="J1005">
        <f>VLOOKUP(A1005,'Health Indices'!D:G,3,FALSE)</f>
        <v>10.5</v>
      </c>
      <c r="K1005">
        <f>VLOOKUP(A1005,'Health Indices'!D:G,4,FALSE)</f>
        <v>32.1</v>
      </c>
      <c r="L1005">
        <f t="shared" si="1"/>
        <v>0.7715790533</v>
      </c>
      <c r="M1005">
        <f t="shared" si="2"/>
        <v>0.1677345768</v>
      </c>
      <c r="N1005">
        <f t="shared" si="3"/>
        <v>0.1677345768</v>
      </c>
    </row>
    <row r="1006" ht="15.75" hidden="1" customHeight="1">
      <c r="A1006" s="5" t="s">
        <v>3992</v>
      </c>
      <c r="B1006" s="6">
        <v>8389.0</v>
      </c>
      <c r="C1006" s="5">
        <v>4.0</v>
      </c>
      <c r="D1006" s="5">
        <v>6.0</v>
      </c>
      <c r="E1006" s="5">
        <v>2.0</v>
      </c>
      <c r="F1006" s="5">
        <v>0.0</v>
      </c>
      <c r="G1006">
        <f>VLOOKUP(A1006,'Socioeconomic factors'!B:E,2,FALSE)</f>
        <v>7.2</v>
      </c>
      <c r="H1006">
        <f>VLOOKUP(A1006,'Socioeconomic factors'!B:E,3,FALSE)</f>
        <v>17</v>
      </c>
      <c r="I1006">
        <f>VLOOKUP(A1006,'Socioeconomic factors'!B:E,4,FALSE)</f>
        <v>40194</v>
      </c>
      <c r="J1006">
        <f>VLOOKUP(A1006,'Health Indices'!D:G,3,FALSE)</f>
        <v>12.6</v>
      </c>
      <c r="K1006">
        <f>VLOOKUP(A1006,'Health Indices'!D:G,4,FALSE)</f>
        <v>34.2</v>
      </c>
      <c r="L1006">
        <f t="shared" si="1"/>
        <v>0.4768148766</v>
      </c>
      <c r="M1006">
        <f t="shared" si="2"/>
        <v>0.2384074383</v>
      </c>
      <c r="N1006">
        <f t="shared" si="3"/>
        <v>0</v>
      </c>
    </row>
    <row r="1007" ht="15.75" hidden="1" customHeight="1">
      <c r="A1007" s="5" t="s">
        <v>3994</v>
      </c>
      <c r="B1007" s="6">
        <v>13425.0</v>
      </c>
      <c r="C1007" s="5">
        <v>5.0</v>
      </c>
      <c r="D1007" s="5">
        <v>4.0</v>
      </c>
      <c r="E1007" s="5">
        <v>4.0</v>
      </c>
      <c r="F1007" s="5">
        <v>0.0</v>
      </c>
      <c r="G1007">
        <f>VLOOKUP(A1007,'Socioeconomic factors'!B:E,2,FALSE)</f>
        <v>11.5</v>
      </c>
      <c r="H1007">
        <f>VLOOKUP(A1007,'Socioeconomic factors'!B:E,3,FALSE)</f>
        <v>31.5</v>
      </c>
      <c r="I1007">
        <f>VLOOKUP(A1007,'Socioeconomic factors'!B:E,4,FALSE)</f>
        <v>26094</v>
      </c>
      <c r="J1007">
        <f>VLOOKUP(A1007,'Health Indices'!D:G,3,FALSE)</f>
        <v>14.8</v>
      </c>
      <c r="K1007">
        <f>VLOOKUP(A1007,'Health Indices'!D:G,4,FALSE)</f>
        <v>40.6</v>
      </c>
      <c r="L1007">
        <f t="shared" si="1"/>
        <v>0.3724394786</v>
      </c>
      <c r="M1007">
        <f t="shared" si="2"/>
        <v>0.2979515829</v>
      </c>
      <c r="N1007">
        <f t="shared" si="3"/>
        <v>0</v>
      </c>
    </row>
    <row r="1008" ht="15.75" hidden="1" customHeight="1">
      <c r="A1008" s="5" t="s">
        <v>3996</v>
      </c>
      <c r="B1008" s="6">
        <v>19897.0</v>
      </c>
      <c r="C1008" s="5">
        <v>3.0</v>
      </c>
      <c r="D1008" s="5">
        <v>9.0</v>
      </c>
      <c r="E1008" s="5">
        <v>6.0</v>
      </c>
      <c r="F1008" s="5">
        <v>1.0</v>
      </c>
      <c r="G1008">
        <f>VLOOKUP(A1008,'Socioeconomic factors'!B:E,2,FALSE)</f>
        <v>12.4</v>
      </c>
      <c r="H1008">
        <f>VLOOKUP(A1008,'Socioeconomic factors'!B:E,3,FALSE)</f>
        <v>18.2</v>
      </c>
      <c r="I1008">
        <f>VLOOKUP(A1008,'Socioeconomic factors'!B:E,4,FALSE)</f>
        <v>40039</v>
      </c>
      <c r="J1008">
        <f>VLOOKUP(A1008,'Health Indices'!D:G,3,FALSE)</f>
        <v>12.6</v>
      </c>
      <c r="K1008">
        <f>VLOOKUP(A1008,'Health Indices'!D:G,4,FALSE)</f>
        <v>33</v>
      </c>
      <c r="L1008">
        <f t="shared" si="1"/>
        <v>0.150776499</v>
      </c>
      <c r="M1008">
        <f t="shared" si="2"/>
        <v>0.3015529979</v>
      </c>
      <c r="N1008">
        <f t="shared" si="3"/>
        <v>0.05025883299</v>
      </c>
    </row>
    <row r="1009" ht="15.75" hidden="1" customHeight="1">
      <c r="A1009" s="5" t="s">
        <v>3998</v>
      </c>
      <c r="B1009" s="6">
        <v>78022.0</v>
      </c>
      <c r="C1009" s="5">
        <v>39.0</v>
      </c>
      <c r="D1009" s="5">
        <v>20.0</v>
      </c>
      <c r="E1009" s="5">
        <v>5.0</v>
      </c>
      <c r="F1009" s="5">
        <v>7.0</v>
      </c>
      <c r="G1009">
        <f>VLOOKUP(A1009,'Socioeconomic factors'!B:E,2,FALSE)</f>
        <v>8.6</v>
      </c>
      <c r="H1009">
        <f>VLOOKUP(A1009,'Socioeconomic factors'!B:E,3,FALSE)</f>
        <v>10.8</v>
      </c>
      <c r="I1009">
        <f>VLOOKUP(A1009,'Socioeconomic factors'!B:E,4,FALSE)</f>
        <v>56199</v>
      </c>
      <c r="J1009">
        <f>VLOOKUP(A1009,'Health Indices'!D:G,3,FALSE)</f>
        <v>13</v>
      </c>
      <c r="K1009">
        <f>VLOOKUP(A1009,'Health Indices'!D:G,4,FALSE)</f>
        <v>35.3</v>
      </c>
      <c r="L1009">
        <f t="shared" si="1"/>
        <v>0.4998590141</v>
      </c>
      <c r="M1009">
        <f t="shared" si="2"/>
        <v>0.06408448899</v>
      </c>
      <c r="N1009">
        <f t="shared" si="3"/>
        <v>0.08971828459</v>
      </c>
    </row>
    <row r="1010" ht="15.75" hidden="1" customHeight="1">
      <c r="A1010" s="5" t="s">
        <v>4000</v>
      </c>
      <c r="B1010" s="6">
        <v>12843.0</v>
      </c>
      <c r="C1010" s="5">
        <v>6.0</v>
      </c>
      <c r="D1010" s="5">
        <v>4.0</v>
      </c>
      <c r="E1010" s="5">
        <v>3.0</v>
      </c>
      <c r="F1010" s="5">
        <v>0.0</v>
      </c>
      <c r="G1010">
        <f>VLOOKUP(A1010,'Socioeconomic factors'!B:E,2,FALSE)</f>
        <v>10.7</v>
      </c>
      <c r="H1010">
        <f>VLOOKUP(A1010,'Socioeconomic factors'!B:E,3,FALSE)</f>
        <v>27.3</v>
      </c>
      <c r="I1010">
        <f>VLOOKUP(A1010,'Socioeconomic factors'!B:E,4,FALSE)</f>
        <v>34581</v>
      </c>
      <c r="J1010">
        <f>VLOOKUP(A1010,'Health Indices'!D:G,3,FALSE)</f>
        <v>12.1</v>
      </c>
      <c r="K1010">
        <f>VLOOKUP(A1010,'Health Indices'!D:G,4,FALSE)</f>
        <v>32.1</v>
      </c>
      <c r="L1010">
        <f t="shared" si="1"/>
        <v>0.4671805653</v>
      </c>
      <c r="M1010">
        <f t="shared" si="2"/>
        <v>0.2335902826</v>
      </c>
      <c r="N1010">
        <f t="shared" si="3"/>
        <v>0</v>
      </c>
    </row>
    <row r="1011" ht="15.75" hidden="1" customHeight="1">
      <c r="A1011" s="5" t="s">
        <v>4002</v>
      </c>
      <c r="B1011" s="6">
        <v>12780.0</v>
      </c>
      <c r="C1011" s="5">
        <v>10.0</v>
      </c>
      <c r="D1011" s="5">
        <v>10.0</v>
      </c>
      <c r="E1011" s="5">
        <v>3.0</v>
      </c>
      <c r="F1011" s="5">
        <v>0.0</v>
      </c>
      <c r="G1011">
        <f>VLOOKUP(A1011,'Socioeconomic factors'!B:E,2,FALSE)</f>
        <v>10.6</v>
      </c>
      <c r="H1011">
        <f>VLOOKUP(A1011,'Socioeconomic factors'!B:E,3,FALSE)</f>
        <v>20.2</v>
      </c>
      <c r="I1011">
        <f>VLOOKUP(A1011,'Socioeconomic factors'!B:E,4,FALSE)</f>
        <v>40135</v>
      </c>
      <c r="J1011">
        <f>VLOOKUP(A1011,'Health Indices'!D:G,3,FALSE)</f>
        <v>11.5</v>
      </c>
      <c r="K1011">
        <f>VLOOKUP(A1011,'Health Indices'!D:G,4,FALSE)</f>
        <v>38</v>
      </c>
      <c r="L1011">
        <f t="shared" si="1"/>
        <v>0.7824726135</v>
      </c>
      <c r="M1011">
        <f t="shared" si="2"/>
        <v>0.234741784</v>
      </c>
      <c r="N1011">
        <f t="shared" si="3"/>
        <v>0</v>
      </c>
    </row>
    <row r="1012" ht="15.75" hidden="1" customHeight="1">
      <c r="A1012" s="5" t="s">
        <v>4004</v>
      </c>
      <c r="B1012" s="6">
        <v>38282.0</v>
      </c>
      <c r="C1012" s="5">
        <v>26.0</v>
      </c>
      <c r="D1012" s="5">
        <v>40.0</v>
      </c>
      <c r="E1012" s="5">
        <v>3.0</v>
      </c>
      <c r="F1012" s="5">
        <v>1.0</v>
      </c>
      <c r="G1012">
        <f>VLOOKUP(A1012,'Socioeconomic factors'!B:E,2,FALSE)</f>
        <v>10.6</v>
      </c>
      <c r="H1012">
        <f>VLOOKUP(A1012,'Socioeconomic factors'!B:E,3,FALSE)</f>
        <v>21.3</v>
      </c>
      <c r="I1012">
        <f>VLOOKUP(A1012,'Socioeconomic factors'!B:E,4,FALSE)</f>
        <v>38589</v>
      </c>
      <c r="J1012">
        <f>VLOOKUP(A1012,'Health Indices'!D:G,3,FALSE)</f>
        <v>10.7</v>
      </c>
      <c r="K1012">
        <f>VLOOKUP(A1012,'Health Indices'!D:G,4,FALSE)</f>
        <v>31.7</v>
      </c>
      <c r="L1012">
        <f t="shared" si="1"/>
        <v>0.6791703673</v>
      </c>
      <c r="M1012">
        <f t="shared" si="2"/>
        <v>0.07836581161</v>
      </c>
      <c r="N1012">
        <f t="shared" si="3"/>
        <v>0.0261219372</v>
      </c>
    </row>
    <row r="1013" ht="15.75" hidden="1" customHeight="1">
      <c r="A1013" s="5" t="s">
        <v>4006</v>
      </c>
      <c r="B1013" s="6">
        <v>91490.0</v>
      </c>
      <c r="C1013" s="5">
        <v>71.0</v>
      </c>
      <c r="D1013" s="5">
        <v>75.0</v>
      </c>
      <c r="E1013" s="5">
        <v>17.0</v>
      </c>
      <c r="F1013" s="5">
        <v>11.0</v>
      </c>
      <c r="G1013">
        <f>VLOOKUP(A1013,'Socioeconomic factors'!B:E,2,FALSE)</f>
        <v>8.2</v>
      </c>
      <c r="H1013">
        <f>VLOOKUP(A1013,'Socioeconomic factors'!B:E,3,FALSE)</f>
        <v>14</v>
      </c>
      <c r="I1013">
        <f>VLOOKUP(A1013,'Socioeconomic factors'!B:E,4,FALSE)</f>
        <v>54482</v>
      </c>
      <c r="J1013">
        <f>VLOOKUP(A1013,'Health Indices'!D:G,3,FALSE)</f>
        <v>10.1</v>
      </c>
      <c r="K1013">
        <f>VLOOKUP(A1013,'Health Indices'!D:G,4,FALSE)</f>
        <v>30.4</v>
      </c>
      <c r="L1013">
        <f t="shared" si="1"/>
        <v>0.7760410974</v>
      </c>
      <c r="M1013">
        <f t="shared" si="2"/>
        <v>0.1858126571</v>
      </c>
      <c r="N1013">
        <f t="shared" si="3"/>
        <v>0.1202317193</v>
      </c>
    </row>
    <row r="1014" ht="15.75" hidden="1" customHeight="1">
      <c r="A1014" s="5" t="s">
        <v>4008</v>
      </c>
      <c r="B1014" s="6">
        <v>4988.0</v>
      </c>
      <c r="C1014" s="5">
        <v>2.0</v>
      </c>
      <c r="D1014" s="5">
        <v>3.0</v>
      </c>
      <c r="E1014" s="5">
        <v>1.0</v>
      </c>
      <c r="F1014" s="5">
        <v>0.0</v>
      </c>
      <c r="G1014">
        <f>VLOOKUP(A1014,'Socioeconomic factors'!B:E,2,FALSE)</f>
        <v>8</v>
      </c>
      <c r="H1014">
        <f>VLOOKUP(A1014,'Socioeconomic factors'!B:E,3,FALSE)</f>
        <v>19.3</v>
      </c>
      <c r="I1014">
        <f>VLOOKUP(A1014,'Socioeconomic factors'!B:E,4,FALSE)</f>
        <v>39125</v>
      </c>
      <c r="J1014">
        <f>VLOOKUP(A1014,'Health Indices'!D:G,3,FALSE)</f>
        <v>11.6</v>
      </c>
      <c r="K1014">
        <f>VLOOKUP(A1014,'Health Indices'!D:G,4,FALSE)</f>
        <v>31.6</v>
      </c>
      <c r="L1014">
        <f t="shared" si="1"/>
        <v>0.4009623095</v>
      </c>
      <c r="M1014">
        <f t="shared" si="2"/>
        <v>0.2004811548</v>
      </c>
      <c r="N1014">
        <f t="shared" si="3"/>
        <v>0</v>
      </c>
    </row>
    <row r="1015" ht="15.75" hidden="1" customHeight="1">
      <c r="A1015" s="5" t="s">
        <v>4010</v>
      </c>
      <c r="B1015" s="6">
        <v>10758.0</v>
      </c>
      <c r="C1015" s="5">
        <v>13.0</v>
      </c>
      <c r="D1015" s="5">
        <v>7.0</v>
      </c>
      <c r="E1015" s="5">
        <v>4.0</v>
      </c>
      <c r="F1015" s="5">
        <v>0.0</v>
      </c>
      <c r="G1015">
        <f>VLOOKUP(A1015,'Socioeconomic factors'!B:E,2,FALSE)</f>
        <v>15.2</v>
      </c>
      <c r="H1015">
        <f>VLOOKUP(A1015,'Socioeconomic factors'!B:E,3,FALSE)</f>
        <v>32.1</v>
      </c>
      <c r="I1015">
        <f>VLOOKUP(A1015,'Socioeconomic factors'!B:E,4,FALSE)</f>
        <v>39668</v>
      </c>
      <c r="J1015">
        <f>VLOOKUP(A1015,'Health Indices'!D:G,3,FALSE)</f>
        <v>10.8</v>
      </c>
      <c r="K1015">
        <f>VLOOKUP(A1015,'Health Indices'!D:G,4,FALSE)</f>
        <v>34.7</v>
      </c>
      <c r="L1015">
        <f t="shared" si="1"/>
        <v>1.208403049</v>
      </c>
      <c r="M1015">
        <f t="shared" si="2"/>
        <v>0.3718163227</v>
      </c>
      <c r="N1015">
        <f t="shared" si="3"/>
        <v>0</v>
      </c>
    </row>
    <row r="1016" ht="15.75" hidden="1" customHeight="1">
      <c r="A1016" s="5" t="s">
        <v>4012</v>
      </c>
      <c r="B1016" s="6">
        <v>27318.0</v>
      </c>
      <c r="C1016" s="5">
        <v>18.0</v>
      </c>
      <c r="D1016" s="5">
        <v>14.0</v>
      </c>
      <c r="E1016" s="5">
        <v>6.0</v>
      </c>
      <c r="F1016" s="5">
        <v>2.0</v>
      </c>
      <c r="G1016">
        <f>VLOOKUP(A1016,'Socioeconomic factors'!B:E,2,FALSE)</f>
        <v>12.1</v>
      </c>
      <c r="H1016">
        <f>VLOOKUP(A1016,'Socioeconomic factors'!B:E,3,FALSE)</f>
        <v>18.7</v>
      </c>
      <c r="I1016">
        <f>VLOOKUP(A1016,'Socioeconomic factors'!B:E,4,FALSE)</f>
        <v>37139</v>
      </c>
      <c r="J1016">
        <f>VLOOKUP(A1016,'Health Indices'!D:G,3,FALSE)</f>
        <v>12.3</v>
      </c>
      <c r="K1016">
        <f>VLOOKUP(A1016,'Health Indices'!D:G,4,FALSE)</f>
        <v>38.5</v>
      </c>
      <c r="L1016">
        <f t="shared" si="1"/>
        <v>0.6589062157</v>
      </c>
      <c r="M1016">
        <f t="shared" si="2"/>
        <v>0.2196354052</v>
      </c>
      <c r="N1016">
        <f t="shared" si="3"/>
        <v>0.07321180174</v>
      </c>
    </row>
    <row r="1017" ht="15.75" hidden="1" customHeight="1">
      <c r="A1017" s="5" t="s">
        <v>4014</v>
      </c>
      <c r="B1017" s="6">
        <v>15837.0</v>
      </c>
      <c r="C1017" s="5">
        <v>3.0</v>
      </c>
      <c r="D1017" s="5">
        <v>6.0</v>
      </c>
      <c r="E1017" s="5">
        <v>5.0</v>
      </c>
      <c r="F1017" s="5">
        <v>1.0</v>
      </c>
      <c r="G1017">
        <f>VLOOKUP(A1017,'Socioeconomic factors'!B:E,2,FALSE)</f>
        <v>10.8</v>
      </c>
      <c r="H1017">
        <f>VLOOKUP(A1017,'Socioeconomic factors'!B:E,3,FALSE)</f>
        <v>28.8</v>
      </c>
      <c r="I1017">
        <f>VLOOKUP(A1017,'Socioeconomic factors'!B:E,4,FALSE)</f>
        <v>30051</v>
      </c>
      <c r="J1017">
        <f>VLOOKUP(A1017,'Health Indices'!D:G,3,FALSE)</f>
        <v>12.9</v>
      </c>
      <c r="K1017">
        <f>VLOOKUP(A1017,'Health Indices'!D:G,4,FALSE)</f>
        <v>36.9</v>
      </c>
      <c r="L1017">
        <f t="shared" si="1"/>
        <v>0.1894298163</v>
      </c>
      <c r="M1017">
        <f t="shared" si="2"/>
        <v>0.3157163604</v>
      </c>
      <c r="N1017">
        <f t="shared" si="3"/>
        <v>0.06314327208</v>
      </c>
    </row>
    <row r="1018" ht="15.75" hidden="1" customHeight="1">
      <c r="A1018" s="5" t="s">
        <v>4016</v>
      </c>
      <c r="B1018" s="6">
        <v>73962.0</v>
      </c>
      <c r="C1018" s="5">
        <v>43.0</v>
      </c>
      <c r="D1018" s="5">
        <v>32.0</v>
      </c>
      <c r="E1018" s="5">
        <v>13.0</v>
      </c>
      <c r="F1018" s="5">
        <v>6.0</v>
      </c>
      <c r="G1018">
        <f>VLOOKUP(A1018,'Socioeconomic factors'!B:E,2,FALSE)</f>
        <v>13.8</v>
      </c>
      <c r="H1018">
        <f>VLOOKUP(A1018,'Socioeconomic factors'!B:E,3,FALSE)</f>
        <v>20.4</v>
      </c>
      <c r="I1018">
        <f>VLOOKUP(A1018,'Socioeconomic factors'!B:E,4,FALSE)</f>
        <v>38720</v>
      </c>
      <c r="J1018">
        <f>VLOOKUP(A1018,'Health Indices'!D:G,3,FALSE)</f>
        <v>11</v>
      </c>
      <c r="K1018">
        <f>VLOOKUP(A1018,'Health Indices'!D:G,4,FALSE)</f>
        <v>37.4</v>
      </c>
      <c r="L1018">
        <f t="shared" si="1"/>
        <v>0.5813796274</v>
      </c>
      <c r="M1018">
        <f t="shared" si="2"/>
        <v>0.1757659339</v>
      </c>
      <c r="N1018">
        <f t="shared" si="3"/>
        <v>0.0811227387</v>
      </c>
    </row>
    <row r="1019" ht="15.75" hidden="1" customHeight="1">
      <c r="A1019" s="5" t="s">
        <v>4018</v>
      </c>
      <c r="B1019" s="6">
        <v>35681.0</v>
      </c>
      <c r="C1019" s="5">
        <v>32.0</v>
      </c>
      <c r="D1019" s="5">
        <v>14.0</v>
      </c>
      <c r="E1019" s="5">
        <v>6.0</v>
      </c>
      <c r="F1019" s="5">
        <v>1.0</v>
      </c>
      <c r="G1019">
        <f>VLOOKUP(A1019,'Socioeconomic factors'!B:E,2,FALSE)</f>
        <v>9</v>
      </c>
      <c r="H1019">
        <f>VLOOKUP(A1019,'Socioeconomic factors'!B:E,3,FALSE)</f>
        <v>15.5</v>
      </c>
      <c r="I1019">
        <f>VLOOKUP(A1019,'Socioeconomic factors'!B:E,4,FALSE)</f>
        <v>46554</v>
      </c>
      <c r="J1019">
        <f>VLOOKUP(A1019,'Health Indices'!D:G,3,FALSE)</f>
        <v>11.1</v>
      </c>
      <c r="K1019">
        <f>VLOOKUP(A1019,'Health Indices'!D:G,4,FALSE)</f>
        <v>32.8</v>
      </c>
      <c r="L1019">
        <f t="shared" si="1"/>
        <v>0.896835851</v>
      </c>
      <c r="M1019">
        <f t="shared" si="2"/>
        <v>0.1681567221</v>
      </c>
      <c r="N1019">
        <f t="shared" si="3"/>
        <v>0.02802612034</v>
      </c>
    </row>
    <row r="1020" ht="15.75" hidden="1" customHeight="1">
      <c r="A1020" s="5" t="s">
        <v>4020</v>
      </c>
      <c r="B1020" s="6">
        <v>21162.0</v>
      </c>
      <c r="C1020" s="5">
        <v>11.0</v>
      </c>
      <c r="D1020" s="5">
        <v>6.0</v>
      </c>
      <c r="E1020" s="5">
        <v>6.0</v>
      </c>
      <c r="F1020" s="5">
        <v>0.0</v>
      </c>
      <c r="G1020">
        <f>VLOOKUP(A1020,'Socioeconomic factors'!B:E,2,FALSE)</f>
        <v>16.8</v>
      </c>
      <c r="H1020">
        <f>VLOOKUP(A1020,'Socioeconomic factors'!B:E,3,FALSE)</f>
        <v>35.7</v>
      </c>
      <c r="I1020">
        <f>VLOOKUP(A1020,'Socioeconomic factors'!B:E,4,FALSE)</f>
        <v>22626</v>
      </c>
      <c r="J1020">
        <f>VLOOKUP(A1020,'Health Indices'!D:G,3,FALSE)</f>
        <v>14.7</v>
      </c>
      <c r="K1020">
        <f>VLOOKUP(A1020,'Health Indices'!D:G,4,FALSE)</f>
        <v>39.9</v>
      </c>
      <c r="L1020">
        <f t="shared" si="1"/>
        <v>0.5197996409</v>
      </c>
      <c r="M1020">
        <f t="shared" si="2"/>
        <v>0.2835270768</v>
      </c>
      <c r="N1020">
        <f t="shared" si="3"/>
        <v>0</v>
      </c>
    </row>
    <row r="1021" ht="15.75" hidden="1" customHeight="1">
      <c r="A1021" s="5" t="s">
        <v>4022</v>
      </c>
      <c r="B1021" s="6">
        <v>10156.0</v>
      </c>
      <c r="C1021" s="5">
        <v>6.0</v>
      </c>
      <c r="D1021" s="5">
        <v>6.0</v>
      </c>
      <c r="E1021" s="5">
        <v>2.0</v>
      </c>
      <c r="F1021" s="5">
        <v>1.0</v>
      </c>
      <c r="G1021">
        <f>VLOOKUP(A1021,'Socioeconomic factors'!B:E,2,FALSE)</f>
        <v>10</v>
      </c>
      <c r="H1021">
        <f>VLOOKUP(A1021,'Socioeconomic factors'!B:E,3,FALSE)</f>
        <v>24.2</v>
      </c>
      <c r="I1021">
        <f>VLOOKUP(A1021,'Socioeconomic factors'!B:E,4,FALSE)</f>
        <v>27285</v>
      </c>
      <c r="J1021">
        <f>VLOOKUP(A1021,'Health Indices'!D:G,3,FALSE)</f>
        <v>12.2</v>
      </c>
      <c r="K1021">
        <f>VLOOKUP(A1021,'Health Indices'!D:G,4,FALSE)</f>
        <v>35</v>
      </c>
      <c r="L1021">
        <f t="shared" si="1"/>
        <v>0.5907837731</v>
      </c>
      <c r="M1021">
        <f t="shared" si="2"/>
        <v>0.1969279244</v>
      </c>
      <c r="N1021">
        <f t="shared" si="3"/>
        <v>0.09846396219</v>
      </c>
    </row>
    <row r="1022" ht="15.75" hidden="1" customHeight="1">
      <c r="A1022" s="5" t="s">
        <v>4024</v>
      </c>
      <c r="B1022" s="6">
        <v>9202.0</v>
      </c>
      <c r="C1022" s="5">
        <v>6.0</v>
      </c>
      <c r="D1022" s="5">
        <v>3.0</v>
      </c>
      <c r="E1022" s="5">
        <v>2.0</v>
      </c>
      <c r="F1022" s="5">
        <v>0.0</v>
      </c>
      <c r="G1022">
        <f>VLOOKUP(A1022,'Socioeconomic factors'!B:E,2,FALSE)</f>
        <v>9</v>
      </c>
      <c r="H1022">
        <f>VLOOKUP(A1022,'Socioeconomic factors'!B:E,3,FALSE)</f>
        <v>22.3</v>
      </c>
      <c r="I1022">
        <f>VLOOKUP(A1022,'Socioeconomic factors'!B:E,4,FALSE)</f>
        <v>33356</v>
      </c>
      <c r="J1022">
        <f>VLOOKUP(A1022,'Health Indices'!D:G,3,FALSE)</f>
        <v>11</v>
      </c>
      <c r="K1022">
        <f>VLOOKUP(A1022,'Health Indices'!D:G,4,FALSE)</f>
        <v>32.6</v>
      </c>
      <c r="L1022">
        <f t="shared" si="1"/>
        <v>0.6520321669</v>
      </c>
      <c r="M1022">
        <f t="shared" si="2"/>
        <v>0.2173440556</v>
      </c>
      <c r="N1022">
        <f t="shared" si="3"/>
        <v>0</v>
      </c>
    </row>
    <row r="1023" ht="15.75" hidden="1" customHeight="1">
      <c r="A1023" s="5" t="s">
        <v>4026</v>
      </c>
      <c r="B1023" s="6">
        <v>6741.0</v>
      </c>
      <c r="C1023" s="5">
        <v>4.0</v>
      </c>
      <c r="D1023" s="5">
        <v>4.0</v>
      </c>
      <c r="E1023" s="5">
        <v>2.0</v>
      </c>
      <c r="F1023" s="5">
        <v>0.0</v>
      </c>
      <c r="G1023">
        <f>VLOOKUP(A1023,'Socioeconomic factors'!B:E,2,FALSE)</f>
        <v>11.9</v>
      </c>
      <c r="H1023">
        <f>VLOOKUP(A1023,'Socioeconomic factors'!B:E,3,FALSE)</f>
        <v>26</v>
      </c>
      <c r="I1023">
        <f>VLOOKUP(A1023,'Socioeconomic factors'!B:E,4,FALSE)</f>
        <v>30813</v>
      </c>
      <c r="J1023">
        <f>VLOOKUP(A1023,'Health Indices'!D:G,3,FALSE)</f>
        <v>12.5</v>
      </c>
      <c r="K1023">
        <f>VLOOKUP(A1023,'Health Indices'!D:G,4,FALSE)</f>
        <v>33.7</v>
      </c>
      <c r="L1023">
        <f t="shared" si="1"/>
        <v>0.593383771</v>
      </c>
      <c r="M1023">
        <f t="shared" si="2"/>
        <v>0.2966918855</v>
      </c>
      <c r="N1023">
        <f t="shared" si="3"/>
        <v>0</v>
      </c>
    </row>
    <row r="1024" ht="15.75" hidden="1" customHeight="1">
      <c r="A1024" s="5" t="s">
        <v>4028</v>
      </c>
      <c r="B1024" s="6">
        <v>98416.0</v>
      </c>
      <c r="C1024" s="5">
        <v>77.0</v>
      </c>
      <c r="D1024" s="5">
        <v>67.0</v>
      </c>
      <c r="E1024" s="5">
        <v>16.0</v>
      </c>
      <c r="F1024" s="5">
        <v>11.0</v>
      </c>
      <c r="G1024">
        <f>VLOOKUP(A1024,'Socioeconomic factors'!B:E,2,FALSE)</f>
        <v>6.8</v>
      </c>
      <c r="H1024">
        <f>VLOOKUP(A1024,'Socioeconomic factors'!B:E,3,FALSE)</f>
        <v>15.8</v>
      </c>
      <c r="I1024">
        <f>VLOOKUP(A1024,'Socioeconomic factors'!B:E,4,FALSE)</f>
        <v>45760</v>
      </c>
      <c r="J1024">
        <f>VLOOKUP(A1024,'Health Indices'!D:G,3,FALSE)</f>
        <v>10.6</v>
      </c>
      <c r="K1024">
        <f>VLOOKUP(A1024,'Health Indices'!D:G,4,FALSE)</f>
        <v>30.6</v>
      </c>
      <c r="L1024">
        <f t="shared" si="1"/>
        <v>0.7823931068</v>
      </c>
      <c r="M1024">
        <f t="shared" si="2"/>
        <v>0.162575191</v>
      </c>
      <c r="N1024">
        <f t="shared" si="3"/>
        <v>0.1117704438</v>
      </c>
    </row>
    <row r="1025" ht="15.75" hidden="1" customHeight="1">
      <c r="A1025" s="5" t="s">
        <v>4030</v>
      </c>
      <c r="B1025" s="6">
        <v>12043.0</v>
      </c>
      <c r="C1025" s="5">
        <v>3.0</v>
      </c>
      <c r="D1025" s="5">
        <v>6.0</v>
      </c>
      <c r="E1025" s="5">
        <v>2.0</v>
      </c>
      <c r="F1025" s="5">
        <v>0.0</v>
      </c>
      <c r="G1025">
        <f>VLOOKUP(A1025,'Socioeconomic factors'!B:E,2,FALSE)</f>
        <v>9.9</v>
      </c>
      <c r="H1025">
        <f>VLOOKUP(A1025,'Socioeconomic factors'!B:E,3,FALSE)</f>
        <v>16.8</v>
      </c>
      <c r="I1025">
        <f>VLOOKUP(A1025,'Socioeconomic factors'!B:E,4,FALSE)</f>
        <v>42404</v>
      </c>
      <c r="J1025">
        <f>VLOOKUP(A1025,'Health Indices'!D:G,3,FALSE)</f>
        <v>13.7</v>
      </c>
      <c r="K1025">
        <f>VLOOKUP(A1025,'Health Indices'!D:G,4,FALSE)</f>
        <v>30.8</v>
      </c>
      <c r="L1025">
        <f t="shared" si="1"/>
        <v>0.2491073653</v>
      </c>
      <c r="M1025">
        <f t="shared" si="2"/>
        <v>0.1660715768</v>
      </c>
      <c r="N1025">
        <f t="shared" si="3"/>
        <v>0</v>
      </c>
    </row>
    <row r="1026" ht="15.75" hidden="1" customHeight="1">
      <c r="A1026" s="5" t="s">
        <v>4032</v>
      </c>
      <c r="B1026" s="6">
        <v>7638.0</v>
      </c>
      <c r="C1026" s="5">
        <v>2.0</v>
      </c>
      <c r="D1026" s="5">
        <v>1.0</v>
      </c>
      <c r="E1026" s="5">
        <v>1.0</v>
      </c>
      <c r="F1026" s="5">
        <v>0.0</v>
      </c>
      <c r="G1026">
        <f>VLOOKUP(A1026,'Socioeconomic factors'!B:E,2,FALSE)</f>
        <v>7.8</v>
      </c>
      <c r="H1026">
        <f>VLOOKUP(A1026,'Socioeconomic factors'!B:E,3,FALSE)</f>
        <v>29.6</v>
      </c>
      <c r="I1026">
        <f>VLOOKUP(A1026,'Socioeconomic factors'!B:E,4,FALSE)</f>
        <v>28363</v>
      </c>
      <c r="J1026">
        <f>VLOOKUP(A1026,'Health Indices'!D:G,3,FALSE)</f>
        <v>12.9</v>
      </c>
      <c r="K1026">
        <f>VLOOKUP(A1026,'Health Indices'!D:G,4,FALSE)</f>
        <v>33.8</v>
      </c>
      <c r="L1026">
        <f t="shared" si="1"/>
        <v>0.2618486515</v>
      </c>
      <c r="M1026">
        <f t="shared" si="2"/>
        <v>0.1309243257</v>
      </c>
      <c r="N1026">
        <f t="shared" si="3"/>
        <v>0</v>
      </c>
    </row>
    <row r="1027" ht="15.75" hidden="1" customHeight="1">
      <c r="A1027" s="5" t="s">
        <v>4034</v>
      </c>
      <c r="B1027" s="6">
        <v>14420.0</v>
      </c>
      <c r="C1027" s="5">
        <v>8.0</v>
      </c>
      <c r="D1027" s="5">
        <v>6.0</v>
      </c>
      <c r="E1027" s="5">
        <v>4.0</v>
      </c>
      <c r="F1027" s="5">
        <v>0.0</v>
      </c>
      <c r="G1027">
        <f>VLOOKUP(A1027,'Socioeconomic factors'!B:E,2,FALSE)</f>
        <v>12.9</v>
      </c>
      <c r="H1027">
        <f>VLOOKUP(A1027,'Socioeconomic factors'!B:E,3,FALSE)</f>
        <v>29.2</v>
      </c>
      <c r="I1027">
        <f>VLOOKUP(A1027,'Socioeconomic factors'!B:E,4,FALSE)</f>
        <v>29905</v>
      </c>
      <c r="J1027">
        <f>VLOOKUP(A1027,'Health Indices'!D:G,3,FALSE)</f>
        <v>13.1</v>
      </c>
      <c r="K1027">
        <f>VLOOKUP(A1027,'Health Indices'!D:G,4,FALSE)</f>
        <v>37.9</v>
      </c>
      <c r="L1027">
        <f t="shared" si="1"/>
        <v>0.5547850208</v>
      </c>
      <c r="M1027">
        <f t="shared" si="2"/>
        <v>0.2773925104</v>
      </c>
      <c r="N1027">
        <f t="shared" si="3"/>
        <v>0</v>
      </c>
    </row>
    <row r="1028" ht="15.75" hidden="1" customHeight="1">
      <c r="A1028" s="5" t="s">
        <v>4036</v>
      </c>
      <c r="B1028" s="6">
        <v>310725.0</v>
      </c>
      <c r="C1028" s="5">
        <v>311.0</v>
      </c>
      <c r="D1028" s="5">
        <v>276.0</v>
      </c>
      <c r="E1028" s="5">
        <v>60.0</v>
      </c>
      <c r="F1028" s="5">
        <v>48.0</v>
      </c>
      <c r="G1028">
        <f>VLOOKUP(A1028,'Socioeconomic factors'!B:E,2,FALSE)</f>
        <v>8</v>
      </c>
      <c r="H1028">
        <f>VLOOKUP(A1028,'Socioeconomic factors'!B:E,3,FALSE)</f>
        <v>19.3</v>
      </c>
      <c r="I1028">
        <f>VLOOKUP(A1028,'Socioeconomic factors'!B:E,4,FALSE)</f>
        <v>48667</v>
      </c>
      <c r="J1028">
        <f>VLOOKUP(A1028,'Health Indices'!D:G,3,FALSE)</f>
        <v>9.4</v>
      </c>
      <c r="K1028">
        <f>VLOOKUP(A1028,'Health Indices'!D:G,4,FALSE)</f>
        <v>27.5</v>
      </c>
      <c r="L1028">
        <f t="shared" si="1"/>
        <v>1.000885027</v>
      </c>
      <c r="M1028">
        <f t="shared" si="2"/>
        <v>0.1930967898</v>
      </c>
      <c r="N1028">
        <f t="shared" si="3"/>
        <v>0.1544774318</v>
      </c>
    </row>
    <row r="1029" ht="15.75" hidden="1" customHeight="1">
      <c r="A1029" s="5" t="s">
        <v>4038</v>
      </c>
      <c r="B1029" s="6">
        <v>14498.0</v>
      </c>
      <c r="C1029" s="5">
        <v>5.0</v>
      </c>
      <c r="D1029" s="5">
        <v>2.0</v>
      </c>
      <c r="E1029" s="5">
        <v>5.0</v>
      </c>
      <c r="F1029" s="5">
        <v>1.0</v>
      </c>
      <c r="G1029">
        <f>VLOOKUP(A1029,'Socioeconomic factors'!B:E,2,FALSE)</f>
        <v>9</v>
      </c>
      <c r="H1029">
        <f>VLOOKUP(A1029,'Socioeconomic factors'!B:E,3,FALSE)</f>
        <v>19.6</v>
      </c>
      <c r="I1029">
        <f>VLOOKUP(A1029,'Socioeconomic factors'!B:E,4,FALSE)</f>
        <v>33392</v>
      </c>
      <c r="J1029">
        <f>VLOOKUP(A1029,'Health Indices'!D:G,3,FALSE)</f>
        <v>13.7</v>
      </c>
      <c r="K1029">
        <f>VLOOKUP(A1029,'Health Indices'!D:G,4,FALSE)</f>
        <v>33.1</v>
      </c>
      <c r="L1029">
        <f t="shared" si="1"/>
        <v>0.3448751552</v>
      </c>
      <c r="M1029">
        <f t="shared" si="2"/>
        <v>0.3448751552</v>
      </c>
      <c r="N1029">
        <f t="shared" si="3"/>
        <v>0.06897503104</v>
      </c>
    </row>
    <row r="1030" ht="15.75" hidden="1" customHeight="1">
      <c r="A1030" s="5" t="s">
        <v>4040</v>
      </c>
      <c r="B1030" s="6">
        <v>38139.0</v>
      </c>
      <c r="C1030" s="5">
        <v>26.0</v>
      </c>
      <c r="D1030" s="5">
        <v>14.0</v>
      </c>
      <c r="E1030" s="5">
        <v>18.0</v>
      </c>
      <c r="F1030" s="5">
        <v>0.0</v>
      </c>
      <c r="G1030">
        <f>VLOOKUP(A1030,'Socioeconomic factors'!B:E,2,FALSE)</f>
        <v>8.5</v>
      </c>
      <c r="H1030">
        <f>VLOOKUP(A1030,'Socioeconomic factors'!B:E,3,FALSE)</f>
        <v>29.5</v>
      </c>
      <c r="I1030">
        <f>VLOOKUP(A1030,'Socioeconomic factors'!B:E,4,FALSE)</f>
        <v>30190</v>
      </c>
      <c r="J1030">
        <f>VLOOKUP(A1030,'Health Indices'!D:G,3,FALSE)</f>
        <v>13</v>
      </c>
      <c r="K1030">
        <f>VLOOKUP(A1030,'Health Indices'!D:G,4,FALSE)</f>
        <v>37.9</v>
      </c>
      <c r="L1030">
        <f t="shared" si="1"/>
        <v>0.6817168777</v>
      </c>
      <c r="M1030">
        <f t="shared" si="2"/>
        <v>0.4719578384</v>
      </c>
      <c r="N1030">
        <f t="shared" si="3"/>
        <v>0</v>
      </c>
    </row>
    <row r="1031" ht="15.75" hidden="1" customHeight="1">
      <c r="A1031" s="5" t="s">
        <v>4042</v>
      </c>
      <c r="B1031" s="6">
        <v>49963.0</v>
      </c>
      <c r="C1031" s="5">
        <v>47.0</v>
      </c>
      <c r="D1031" s="5">
        <v>34.0</v>
      </c>
      <c r="E1031" s="5">
        <v>6.0</v>
      </c>
      <c r="F1031" s="5">
        <v>4.0</v>
      </c>
      <c r="G1031">
        <f>VLOOKUP(A1031,'Socioeconomic factors'!B:E,2,FALSE)</f>
        <v>11.1</v>
      </c>
      <c r="H1031">
        <f>VLOOKUP(A1031,'Socioeconomic factors'!B:E,3,FALSE)</f>
        <v>15.1</v>
      </c>
      <c r="I1031">
        <f>VLOOKUP(A1031,'Socioeconomic factors'!B:E,4,FALSE)</f>
        <v>46818</v>
      </c>
      <c r="J1031">
        <f>VLOOKUP(A1031,'Health Indices'!D:G,3,FALSE)</f>
        <v>13</v>
      </c>
      <c r="K1031">
        <f>VLOOKUP(A1031,'Health Indices'!D:G,4,FALSE)</f>
        <v>33.9</v>
      </c>
      <c r="L1031">
        <f t="shared" si="1"/>
        <v>0.9406961151</v>
      </c>
      <c r="M1031">
        <f t="shared" si="2"/>
        <v>0.1200888658</v>
      </c>
      <c r="N1031">
        <f t="shared" si="3"/>
        <v>0.08005924384</v>
      </c>
    </row>
    <row r="1032" ht="15.75" hidden="1" customHeight="1">
      <c r="A1032" s="5" t="s">
        <v>4044</v>
      </c>
      <c r="B1032" s="6">
        <v>6265.0</v>
      </c>
      <c r="C1032" s="5">
        <v>3.0</v>
      </c>
      <c r="D1032" s="5">
        <v>6.0</v>
      </c>
      <c r="E1032" s="5">
        <v>2.0</v>
      </c>
      <c r="F1032" s="5">
        <v>0.0</v>
      </c>
      <c r="G1032">
        <f>VLOOKUP(A1032,'Socioeconomic factors'!B:E,2,FALSE)</f>
        <v>11.3</v>
      </c>
      <c r="H1032">
        <f>VLOOKUP(A1032,'Socioeconomic factors'!B:E,3,FALSE)</f>
        <v>24.6</v>
      </c>
      <c r="I1032">
        <f>VLOOKUP(A1032,'Socioeconomic factors'!B:E,4,FALSE)</f>
        <v>32948</v>
      </c>
      <c r="J1032">
        <f>VLOOKUP(A1032,'Health Indices'!D:G,3,FALSE)</f>
        <v>12.8</v>
      </c>
      <c r="K1032">
        <f>VLOOKUP(A1032,'Health Indices'!D:G,4,FALSE)</f>
        <v>34.2</v>
      </c>
      <c r="L1032">
        <f t="shared" si="1"/>
        <v>0.4788507582</v>
      </c>
      <c r="M1032">
        <f t="shared" si="2"/>
        <v>0.3192338388</v>
      </c>
      <c r="N1032">
        <f t="shared" si="3"/>
        <v>0</v>
      </c>
    </row>
    <row r="1033" ht="15.75" hidden="1" customHeight="1">
      <c r="A1033" s="5" t="s">
        <v>4046</v>
      </c>
      <c r="B1033" s="6">
        <v>8564.0</v>
      </c>
      <c r="C1033" s="5">
        <v>3.0</v>
      </c>
      <c r="D1033" s="5">
        <v>3.0</v>
      </c>
      <c r="E1033" s="5">
        <v>1.0</v>
      </c>
      <c r="F1033" s="5">
        <v>0.0</v>
      </c>
      <c r="G1033">
        <f>VLOOKUP(A1033,'Socioeconomic factors'!B:E,2,FALSE)</f>
        <v>9.5</v>
      </c>
      <c r="H1033">
        <f>VLOOKUP(A1033,'Socioeconomic factors'!B:E,3,FALSE)</f>
        <v>15.9</v>
      </c>
      <c r="I1033">
        <f>VLOOKUP(A1033,'Socioeconomic factors'!B:E,4,FALSE)</f>
        <v>48917</v>
      </c>
      <c r="J1033">
        <f>VLOOKUP(A1033,'Health Indices'!D:G,3,FALSE)</f>
        <v>11.8</v>
      </c>
      <c r="K1033">
        <f>VLOOKUP(A1033,'Health Indices'!D:G,4,FALSE)</f>
        <v>35.9</v>
      </c>
      <c r="L1033">
        <f t="shared" si="1"/>
        <v>0.3503035965</v>
      </c>
      <c r="M1033">
        <f t="shared" si="2"/>
        <v>0.1167678655</v>
      </c>
      <c r="N1033">
        <f t="shared" si="3"/>
        <v>0</v>
      </c>
    </row>
    <row r="1034" ht="15.75" hidden="1" customHeight="1">
      <c r="A1034" s="5" t="s">
        <v>4048</v>
      </c>
      <c r="B1034" s="6">
        <v>16906.0</v>
      </c>
      <c r="C1034" s="5">
        <v>3.0</v>
      </c>
      <c r="D1034" s="5">
        <v>7.0</v>
      </c>
      <c r="E1034" s="5">
        <v>1.0</v>
      </c>
      <c r="F1034" s="5">
        <v>0.0</v>
      </c>
      <c r="G1034">
        <f>VLOOKUP(A1034,'Socioeconomic factors'!B:E,2,FALSE)</f>
        <v>12.2</v>
      </c>
      <c r="H1034">
        <f>VLOOKUP(A1034,'Socioeconomic factors'!B:E,3,FALSE)</f>
        <v>20.7</v>
      </c>
      <c r="I1034">
        <f>VLOOKUP(A1034,'Socioeconomic factors'!B:E,4,FALSE)</f>
        <v>44304</v>
      </c>
      <c r="J1034">
        <f>VLOOKUP(A1034,'Health Indices'!D:G,3,FALSE)</f>
        <v>12.8</v>
      </c>
      <c r="K1034">
        <f>VLOOKUP(A1034,'Health Indices'!D:G,4,FALSE)</f>
        <v>32.2</v>
      </c>
      <c r="L1034">
        <f t="shared" si="1"/>
        <v>0.1774517923</v>
      </c>
      <c r="M1034">
        <f t="shared" si="2"/>
        <v>0.05915059742</v>
      </c>
      <c r="N1034">
        <f t="shared" si="3"/>
        <v>0</v>
      </c>
    </row>
    <row r="1035" ht="15.75" hidden="1" customHeight="1">
      <c r="A1035" s="5" t="s">
        <v>4050</v>
      </c>
      <c r="B1035" s="6">
        <v>24831.0</v>
      </c>
      <c r="C1035" s="5">
        <v>15.0</v>
      </c>
      <c r="D1035" s="5">
        <v>13.0</v>
      </c>
      <c r="E1035" s="5">
        <v>1.0</v>
      </c>
      <c r="F1035" s="5">
        <v>1.0</v>
      </c>
      <c r="G1035">
        <f>VLOOKUP(A1035,'Socioeconomic factors'!B:E,2,FALSE)</f>
        <v>10.1</v>
      </c>
      <c r="H1035">
        <f>VLOOKUP(A1035,'Socioeconomic factors'!B:E,3,FALSE)</f>
        <v>18.3</v>
      </c>
      <c r="I1035">
        <f>VLOOKUP(A1035,'Socioeconomic factors'!B:E,4,FALSE)</f>
        <v>46382</v>
      </c>
      <c r="J1035">
        <f>VLOOKUP(A1035,'Health Indices'!D:G,3,FALSE)</f>
        <v>11.9</v>
      </c>
      <c r="K1035">
        <f>VLOOKUP(A1035,'Health Indices'!D:G,4,FALSE)</f>
        <v>35.3</v>
      </c>
      <c r="L1035">
        <f t="shared" si="1"/>
        <v>0.6040836052</v>
      </c>
      <c r="M1035">
        <f t="shared" si="2"/>
        <v>0.04027224034</v>
      </c>
      <c r="N1035">
        <f t="shared" si="3"/>
        <v>0.04027224034</v>
      </c>
    </row>
    <row r="1036" ht="15.75" hidden="1" customHeight="1">
      <c r="A1036" s="5" t="s">
        <v>4052</v>
      </c>
      <c r="B1036" s="6">
        <v>37577.0</v>
      </c>
      <c r="C1036" s="5">
        <v>18.0</v>
      </c>
      <c r="D1036" s="5">
        <v>25.0</v>
      </c>
      <c r="E1036" s="5">
        <v>6.0</v>
      </c>
      <c r="F1036" s="5">
        <v>3.0</v>
      </c>
      <c r="G1036">
        <f>VLOOKUP(A1036,'Socioeconomic factors'!B:E,2,FALSE)</f>
        <v>8.5</v>
      </c>
      <c r="H1036">
        <f>VLOOKUP(A1036,'Socioeconomic factors'!B:E,3,FALSE)</f>
        <v>18.5</v>
      </c>
      <c r="I1036">
        <f>VLOOKUP(A1036,'Socioeconomic factors'!B:E,4,FALSE)</f>
        <v>39529</v>
      </c>
      <c r="J1036">
        <f>VLOOKUP(A1036,'Health Indices'!D:G,3,FALSE)</f>
        <v>10.2</v>
      </c>
      <c r="K1036">
        <f>VLOOKUP(A1036,'Health Indices'!D:G,4,FALSE)</f>
        <v>32.7</v>
      </c>
      <c r="L1036">
        <f t="shared" si="1"/>
        <v>0.4790164196</v>
      </c>
      <c r="M1036">
        <f t="shared" si="2"/>
        <v>0.1596721399</v>
      </c>
      <c r="N1036">
        <f t="shared" si="3"/>
        <v>0.07983606994</v>
      </c>
    </row>
    <row r="1037" ht="15.75" hidden="1" customHeight="1">
      <c r="A1037" s="5" t="s">
        <v>4054</v>
      </c>
      <c r="B1037" s="6">
        <v>26155.0</v>
      </c>
      <c r="C1037" s="5">
        <v>17.0</v>
      </c>
      <c r="D1037" s="5">
        <v>9.0</v>
      </c>
      <c r="E1037" s="5">
        <v>5.0</v>
      </c>
      <c r="F1037" s="5">
        <v>2.0</v>
      </c>
      <c r="G1037">
        <f>VLOOKUP(A1037,'Socioeconomic factors'!B:E,2,FALSE)</f>
        <v>10.8</v>
      </c>
      <c r="H1037">
        <f>VLOOKUP(A1037,'Socioeconomic factors'!B:E,3,FALSE)</f>
        <v>23.2</v>
      </c>
      <c r="I1037">
        <f>VLOOKUP(A1037,'Socioeconomic factors'!B:E,4,FALSE)</f>
        <v>33788</v>
      </c>
      <c r="J1037">
        <f>VLOOKUP(A1037,'Health Indices'!D:G,3,FALSE)</f>
        <v>12.9</v>
      </c>
      <c r="K1037">
        <f>VLOOKUP(A1037,'Health Indices'!D:G,4,FALSE)</f>
        <v>37.2</v>
      </c>
      <c r="L1037">
        <f t="shared" si="1"/>
        <v>0.6499713248</v>
      </c>
      <c r="M1037">
        <f t="shared" si="2"/>
        <v>0.1911680367</v>
      </c>
      <c r="N1037">
        <f t="shared" si="3"/>
        <v>0.07646721468</v>
      </c>
    </row>
    <row r="1038" ht="15.75" hidden="1" customHeight="1">
      <c r="A1038" s="5" t="s">
        <v>4056</v>
      </c>
      <c r="B1038" s="6">
        <v>11043.0</v>
      </c>
      <c r="C1038" s="5">
        <v>7.0</v>
      </c>
      <c r="D1038" s="5">
        <v>3.0</v>
      </c>
      <c r="E1038" s="5">
        <v>2.0</v>
      </c>
      <c r="F1038" s="5">
        <v>0.0</v>
      </c>
      <c r="G1038">
        <f>VLOOKUP(A1038,'Socioeconomic factors'!B:E,2,FALSE)</f>
        <v>9.3</v>
      </c>
      <c r="H1038">
        <f>VLOOKUP(A1038,'Socioeconomic factors'!B:E,3,FALSE)</f>
        <v>21.1</v>
      </c>
      <c r="I1038">
        <f>VLOOKUP(A1038,'Socioeconomic factors'!B:E,4,FALSE)</f>
        <v>34368</v>
      </c>
      <c r="J1038">
        <f>VLOOKUP(A1038,'Health Indices'!D:G,3,FALSE)</f>
        <v>11.5</v>
      </c>
      <c r="K1038">
        <f>VLOOKUP(A1038,'Health Indices'!D:G,4,FALSE)</f>
        <v>38.1</v>
      </c>
      <c r="L1038">
        <f t="shared" si="1"/>
        <v>0.6338857195</v>
      </c>
      <c r="M1038">
        <f t="shared" si="2"/>
        <v>0.1811102056</v>
      </c>
      <c r="N1038">
        <f t="shared" si="3"/>
        <v>0</v>
      </c>
    </row>
    <row r="1039" ht="15.75" hidden="1" customHeight="1">
      <c r="A1039" s="5" t="s">
        <v>4058</v>
      </c>
      <c r="B1039" s="6">
        <v>36282.0</v>
      </c>
      <c r="C1039" s="5">
        <v>21.0</v>
      </c>
      <c r="D1039" s="5">
        <v>8.0</v>
      </c>
      <c r="E1039" s="5">
        <v>7.0</v>
      </c>
      <c r="F1039" s="5">
        <v>1.0</v>
      </c>
      <c r="G1039">
        <f>VLOOKUP(A1039,'Socioeconomic factors'!B:E,2,FALSE)</f>
        <v>12</v>
      </c>
      <c r="H1039">
        <f>VLOOKUP(A1039,'Socioeconomic factors'!B:E,3,FALSE)</f>
        <v>18</v>
      </c>
      <c r="I1039">
        <f>VLOOKUP(A1039,'Socioeconomic factors'!B:E,4,FALSE)</f>
        <v>44035</v>
      </c>
      <c r="J1039">
        <f>VLOOKUP(A1039,'Health Indices'!D:G,3,FALSE)</f>
        <v>13.2</v>
      </c>
      <c r="K1039">
        <f>VLOOKUP(A1039,'Health Indices'!D:G,4,FALSE)</f>
        <v>39.6</v>
      </c>
      <c r="L1039">
        <f t="shared" si="1"/>
        <v>0.5787994047</v>
      </c>
      <c r="M1039">
        <f t="shared" si="2"/>
        <v>0.1929331349</v>
      </c>
      <c r="N1039">
        <f t="shared" si="3"/>
        <v>0.02756187641</v>
      </c>
    </row>
    <row r="1040" ht="15.75" hidden="1" customHeight="1">
      <c r="A1040" s="5" t="s">
        <v>4060</v>
      </c>
      <c r="B1040" s="6">
        <v>8722.0</v>
      </c>
      <c r="C1040" s="5">
        <v>3.0</v>
      </c>
      <c r="D1040" s="5">
        <v>1.0</v>
      </c>
      <c r="E1040" s="5">
        <v>0.0</v>
      </c>
      <c r="F1040" s="5">
        <v>0.0</v>
      </c>
      <c r="G1040">
        <f>VLOOKUP(A1040,'Socioeconomic factors'!B:E,2,FALSE)</f>
        <v>6.1</v>
      </c>
      <c r="H1040">
        <f>VLOOKUP(A1040,'Socioeconomic factors'!B:E,3,FALSE)</f>
        <v>16</v>
      </c>
      <c r="I1040">
        <f>VLOOKUP(A1040,'Socioeconomic factors'!B:E,4,FALSE)</f>
        <v>50311</v>
      </c>
      <c r="J1040">
        <f>VLOOKUP(A1040,'Health Indices'!D:G,3,FALSE)</f>
        <v>13.1</v>
      </c>
      <c r="K1040">
        <f>VLOOKUP(A1040,'Health Indices'!D:G,4,FALSE)</f>
        <v>36.7</v>
      </c>
      <c r="L1040">
        <f t="shared" si="1"/>
        <v>0.3439578078</v>
      </c>
      <c r="M1040">
        <f t="shared" si="2"/>
        <v>0</v>
      </c>
      <c r="N1040">
        <f t="shared" si="3"/>
        <v>0</v>
      </c>
    </row>
    <row r="1041" ht="15.75" hidden="1" customHeight="1">
      <c r="A1041" s="5" t="s">
        <v>4062</v>
      </c>
      <c r="B1041" s="6">
        <v>108610.0</v>
      </c>
      <c r="C1041" s="5">
        <v>66.0</v>
      </c>
      <c r="D1041" s="5">
        <v>65.0</v>
      </c>
      <c r="E1041" s="5">
        <v>12.0</v>
      </c>
      <c r="F1041" s="5">
        <v>11.0</v>
      </c>
      <c r="G1041">
        <f>VLOOKUP(A1041,'Socioeconomic factors'!B:E,2,FALSE)</f>
        <v>9.1</v>
      </c>
      <c r="H1041">
        <f>VLOOKUP(A1041,'Socioeconomic factors'!B:E,3,FALSE)</f>
        <v>14.9</v>
      </c>
      <c r="I1041">
        <f>VLOOKUP(A1041,'Socioeconomic factors'!B:E,4,FALSE)</f>
        <v>49602</v>
      </c>
      <c r="J1041">
        <f>VLOOKUP(A1041,'Health Indices'!D:G,3,FALSE)</f>
        <v>11.4</v>
      </c>
      <c r="K1041">
        <f>VLOOKUP(A1041,'Health Indices'!D:G,4,FALSE)</f>
        <v>34.4</v>
      </c>
      <c r="L1041">
        <f t="shared" si="1"/>
        <v>0.6076788509</v>
      </c>
      <c r="M1041">
        <f t="shared" si="2"/>
        <v>0.1104870638</v>
      </c>
      <c r="N1041">
        <f t="shared" si="3"/>
        <v>0.1012798085</v>
      </c>
    </row>
    <row r="1042" ht="15.75" hidden="1" customHeight="1">
      <c r="A1042" s="5" t="s">
        <v>4064</v>
      </c>
      <c r="B1042" s="6">
        <v>28098.0</v>
      </c>
      <c r="C1042" s="5">
        <v>18.0</v>
      </c>
      <c r="D1042" s="5">
        <v>6.0</v>
      </c>
      <c r="E1042" s="5">
        <v>9.0</v>
      </c>
      <c r="F1042" s="5">
        <v>1.0</v>
      </c>
      <c r="G1042">
        <f>VLOOKUP(A1042,'Socioeconomic factors'!B:E,2,FALSE)</f>
        <v>9.9</v>
      </c>
      <c r="H1042">
        <f>VLOOKUP(A1042,'Socioeconomic factors'!B:E,3,FALSE)</f>
        <v>32.1</v>
      </c>
      <c r="I1042">
        <f>VLOOKUP(A1042,'Socioeconomic factors'!B:E,4,FALSE)</f>
        <v>25186</v>
      </c>
      <c r="J1042">
        <f>VLOOKUP(A1042,'Health Indices'!D:G,3,FALSE)</f>
        <v>15.7</v>
      </c>
      <c r="K1042">
        <f>VLOOKUP(A1042,'Health Indices'!D:G,4,FALSE)</f>
        <v>36.4</v>
      </c>
      <c r="L1042">
        <f t="shared" si="1"/>
        <v>0.6406149904</v>
      </c>
      <c r="M1042">
        <f t="shared" si="2"/>
        <v>0.3203074952</v>
      </c>
      <c r="N1042">
        <f t="shared" si="3"/>
        <v>0.03558972169</v>
      </c>
    </row>
    <row r="1043" ht="15.75" hidden="1" customHeight="1">
      <c r="A1043" s="5" t="s">
        <v>4066</v>
      </c>
      <c r="B1043" s="6">
        <v>18635.0</v>
      </c>
      <c r="C1043" s="5">
        <v>10.0</v>
      </c>
      <c r="D1043" s="5">
        <v>10.0</v>
      </c>
      <c r="E1043" s="5">
        <v>2.0</v>
      </c>
      <c r="F1043" s="5">
        <v>1.0</v>
      </c>
      <c r="G1043">
        <f>VLOOKUP(A1043,'Socioeconomic factors'!B:E,2,FALSE)</f>
        <v>8.5</v>
      </c>
      <c r="H1043">
        <f>VLOOKUP(A1043,'Socioeconomic factors'!B:E,3,FALSE)</f>
        <v>21.7</v>
      </c>
      <c r="I1043">
        <f>VLOOKUP(A1043,'Socioeconomic factors'!B:E,4,FALSE)</f>
        <v>35957</v>
      </c>
      <c r="J1043">
        <f>VLOOKUP(A1043,'Health Indices'!D:G,3,FALSE)</f>
        <v>11.9</v>
      </c>
      <c r="K1043">
        <f>VLOOKUP(A1043,'Health Indices'!D:G,4,FALSE)</f>
        <v>34</v>
      </c>
      <c r="L1043">
        <f t="shared" si="1"/>
        <v>0.5366246311</v>
      </c>
      <c r="M1043">
        <f t="shared" si="2"/>
        <v>0.1073249262</v>
      </c>
      <c r="N1043">
        <f t="shared" si="3"/>
        <v>0.05366246311</v>
      </c>
    </row>
    <row r="1044" ht="15.75" hidden="1" customHeight="1">
      <c r="A1044" s="5" t="s">
        <v>4068</v>
      </c>
      <c r="B1044" s="6">
        <v>18550.0</v>
      </c>
      <c r="C1044" s="5">
        <v>6.0</v>
      </c>
      <c r="D1044" s="5">
        <v>7.0</v>
      </c>
      <c r="E1044" s="5">
        <v>5.0</v>
      </c>
      <c r="F1044" s="5">
        <v>2.0</v>
      </c>
      <c r="G1044">
        <f>VLOOKUP(A1044,'Socioeconomic factors'!B:E,2,FALSE)</f>
        <v>10.2</v>
      </c>
      <c r="H1044">
        <f>VLOOKUP(A1044,'Socioeconomic factors'!B:E,3,FALSE)</f>
        <v>25.9</v>
      </c>
      <c r="I1044">
        <f>VLOOKUP(A1044,'Socioeconomic factors'!B:E,4,FALSE)</f>
        <v>34771</v>
      </c>
      <c r="J1044">
        <f>VLOOKUP(A1044,'Health Indices'!D:G,3,FALSE)</f>
        <v>10.6</v>
      </c>
      <c r="K1044">
        <f>VLOOKUP(A1044,'Health Indices'!D:G,4,FALSE)</f>
        <v>37.4</v>
      </c>
      <c r="L1044">
        <f t="shared" si="1"/>
        <v>0.3234501348</v>
      </c>
      <c r="M1044">
        <f t="shared" si="2"/>
        <v>0.269541779</v>
      </c>
      <c r="N1044">
        <f t="shared" si="3"/>
        <v>0.1078167116</v>
      </c>
    </row>
    <row r="1045" ht="15.75" hidden="1" customHeight="1">
      <c r="A1045" s="5" t="s">
        <v>4070</v>
      </c>
      <c r="B1045" s="6">
        <v>46387.0</v>
      </c>
      <c r="C1045" s="5">
        <v>35.0</v>
      </c>
      <c r="D1045" s="5">
        <v>28.0</v>
      </c>
      <c r="E1045" s="5">
        <v>7.0</v>
      </c>
      <c r="F1045" s="5">
        <v>3.0</v>
      </c>
      <c r="G1045">
        <f>VLOOKUP(A1045,'Socioeconomic factors'!B:E,2,FALSE)</f>
        <v>9.3</v>
      </c>
      <c r="H1045">
        <f>VLOOKUP(A1045,'Socioeconomic factors'!B:E,3,FALSE)</f>
        <v>18.5</v>
      </c>
      <c r="I1045">
        <f>VLOOKUP(A1045,'Socioeconomic factors'!B:E,4,FALSE)</f>
        <v>41006</v>
      </c>
      <c r="J1045">
        <f>VLOOKUP(A1045,'Health Indices'!D:G,3,FALSE)</f>
        <v>13</v>
      </c>
      <c r="K1045">
        <f>VLOOKUP(A1045,'Health Indices'!D:G,4,FALSE)</f>
        <v>35.3</v>
      </c>
      <c r="L1045">
        <f t="shared" si="1"/>
        <v>0.754521741</v>
      </c>
      <c r="M1045">
        <f t="shared" si="2"/>
        <v>0.1509043482</v>
      </c>
      <c r="N1045">
        <f t="shared" si="3"/>
        <v>0.06467329209</v>
      </c>
    </row>
    <row r="1046" ht="15.75" hidden="1" customHeight="1">
      <c r="A1046" s="5" t="s">
        <v>4072</v>
      </c>
      <c r="B1046" s="6">
        <v>15538.0</v>
      </c>
      <c r="C1046" s="5">
        <v>8.0</v>
      </c>
      <c r="D1046" s="5">
        <v>6.0</v>
      </c>
      <c r="E1046" s="5">
        <v>2.0</v>
      </c>
      <c r="F1046" s="5">
        <v>0.0</v>
      </c>
      <c r="G1046">
        <f>VLOOKUP(A1046,'Socioeconomic factors'!B:E,2,FALSE)</f>
        <v>8.6</v>
      </c>
      <c r="H1046">
        <f>VLOOKUP(A1046,'Socioeconomic factors'!B:E,3,FALSE)</f>
        <v>17.6</v>
      </c>
      <c r="I1046">
        <f>VLOOKUP(A1046,'Socioeconomic factors'!B:E,4,FALSE)</f>
        <v>44764</v>
      </c>
      <c r="J1046">
        <f>VLOOKUP(A1046,'Health Indices'!D:G,3,FALSE)</f>
        <v>10.5</v>
      </c>
      <c r="K1046">
        <f>VLOOKUP(A1046,'Health Indices'!D:G,4,FALSE)</f>
        <v>32.6</v>
      </c>
      <c r="L1046">
        <f t="shared" si="1"/>
        <v>0.5148667782</v>
      </c>
      <c r="M1046">
        <f t="shared" si="2"/>
        <v>0.1287166946</v>
      </c>
      <c r="N1046">
        <f t="shared" si="3"/>
        <v>0</v>
      </c>
    </row>
    <row r="1047" ht="15.75" hidden="1" customHeight="1">
      <c r="A1047" s="5" t="s">
        <v>4074</v>
      </c>
      <c r="B1047" s="6">
        <v>4710.0</v>
      </c>
      <c r="C1047" s="5">
        <v>1.0</v>
      </c>
      <c r="D1047" s="5">
        <v>0.0</v>
      </c>
      <c r="E1047" s="5">
        <v>2.0</v>
      </c>
      <c r="F1047" s="5">
        <v>0.0</v>
      </c>
      <c r="G1047">
        <f>VLOOKUP(A1047,'Socioeconomic factors'!B:E,2,FALSE)</f>
        <v>12.8</v>
      </c>
      <c r="H1047">
        <f>VLOOKUP(A1047,'Socioeconomic factors'!B:E,3,FALSE)</f>
        <v>16</v>
      </c>
      <c r="I1047">
        <f>VLOOKUP(A1047,'Socioeconomic factors'!B:E,4,FALSE)</f>
        <v>42256</v>
      </c>
      <c r="J1047">
        <f>VLOOKUP(A1047,'Health Indices'!D:G,3,FALSE)</f>
        <v>11.9</v>
      </c>
      <c r="K1047">
        <f>VLOOKUP(A1047,'Health Indices'!D:G,4,FALSE)</f>
        <v>35.4</v>
      </c>
      <c r="L1047">
        <f t="shared" si="1"/>
        <v>0.2123142251</v>
      </c>
      <c r="M1047">
        <f t="shared" si="2"/>
        <v>0.4246284501</v>
      </c>
      <c r="N1047">
        <f t="shared" si="3"/>
        <v>0</v>
      </c>
    </row>
    <row r="1048" ht="15.75" hidden="1" customHeight="1">
      <c r="A1048" s="5" t="s">
        <v>4076</v>
      </c>
      <c r="B1048" s="6">
        <v>46341.0</v>
      </c>
      <c r="C1048" s="5">
        <v>29.0</v>
      </c>
      <c r="D1048" s="5">
        <v>27.0</v>
      </c>
      <c r="E1048" s="5">
        <v>7.0</v>
      </c>
      <c r="F1048" s="5">
        <v>1.0</v>
      </c>
      <c r="G1048">
        <f>VLOOKUP(A1048,'Socioeconomic factors'!B:E,2,FALSE)</f>
        <v>8.3</v>
      </c>
      <c r="H1048">
        <f>VLOOKUP(A1048,'Socioeconomic factors'!B:E,3,FALSE)</f>
        <v>17.3</v>
      </c>
      <c r="I1048">
        <f>VLOOKUP(A1048,'Socioeconomic factors'!B:E,4,FALSE)</f>
        <v>42404</v>
      </c>
      <c r="J1048">
        <f>VLOOKUP(A1048,'Health Indices'!D:G,3,FALSE)</f>
        <v>11.5</v>
      </c>
      <c r="K1048">
        <f>VLOOKUP(A1048,'Health Indices'!D:G,4,FALSE)</f>
        <v>33.2</v>
      </c>
      <c r="L1048">
        <f t="shared" si="1"/>
        <v>0.6257957316</v>
      </c>
      <c r="M1048">
        <f t="shared" si="2"/>
        <v>0.1510541421</v>
      </c>
      <c r="N1048">
        <f t="shared" si="3"/>
        <v>0.02157916316</v>
      </c>
    </row>
    <row r="1049" ht="15.75" hidden="1" customHeight="1">
      <c r="A1049" s="5" t="s">
        <v>4078</v>
      </c>
      <c r="B1049" s="6">
        <v>13340.0</v>
      </c>
      <c r="C1049" s="5">
        <v>4.0</v>
      </c>
      <c r="D1049" s="5">
        <v>1.0</v>
      </c>
      <c r="E1049" s="5">
        <v>2.0</v>
      </c>
      <c r="F1049" s="5">
        <v>0.0</v>
      </c>
      <c r="G1049">
        <f>VLOOKUP(A1049,'Socioeconomic factors'!B:E,2,FALSE)</f>
        <v>10</v>
      </c>
      <c r="H1049">
        <f>VLOOKUP(A1049,'Socioeconomic factors'!B:E,3,FALSE)</f>
        <v>31.7</v>
      </c>
      <c r="I1049">
        <f>VLOOKUP(A1049,'Socioeconomic factors'!B:E,4,FALSE)</f>
        <v>27224</v>
      </c>
      <c r="J1049">
        <f>VLOOKUP(A1049,'Health Indices'!D:G,3,FALSE)</f>
        <v>11.9</v>
      </c>
      <c r="K1049">
        <f>VLOOKUP(A1049,'Health Indices'!D:G,4,FALSE)</f>
        <v>38.6</v>
      </c>
      <c r="L1049">
        <f t="shared" si="1"/>
        <v>0.299850075</v>
      </c>
      <c r="M1049">
        <f t="shared" si="2"/>
        <v>0.1499250375</v>
      </c>
      <c r="N1049">
        <f t="shared" si="3"/>
        <v>0</v>
      </c>
    </row>
    <row r="1050" ht="15.75" hidden="1" customHeight="1">
      <c r="A1050" s="5" t="s">
        <v>4080</v>
      </c>
      <c r="B1050" s="6">
        <v>760703.0</v>
      </c>
      <c r="C1050" s="5">
        <v>658.0</v>
      </c>
      <c r="D1050" s="5">
        <v>568.0</v>
      </c>
      <c r="E1050" s="5">
        <v>155.0</v>
      </c>
      <c r="F1050" s="5">
        <v>77.0</v>
      </c>
      <c r="G1050">
        <f>VLOOKUP(A1050,'Socioeconomic factors'!B:E,2,FALSE)</f>
        <v>9.3</v>
      </c>
      <c r="H1050">
        <f>VLOOKUP(A1050,'Socioeconomic factors'!B:E,3,FALSE)</f>
        <v>16.7</v>
      </c>
      <c r="I1050">
        <f>VLOOKUP(A1050,'Socioeconomic factors'!B:E,4,FALSE)</f>
        <v>47692</v>
      </c>
      <c r="J1050">
        <f>VLOOKUP(A1050,'Health Indices'!D:G,3,FALSE)</f>
        <v>11.3</v>
      </c>
      <c r="K1050">
        <f>VLOOKUP(A1050,'Health Indices'!D:G,4,FALSE)</f>
        <v>31.6</v>
      </c>
      <c r="L1050">
        <f t="shared" si="1"/>
        <v>0.8649893585</v>
      </c>
      <c r="M1050">
        <f t="shared" si="2"/>
        <v>0.2037588914</v>
      </c>
      <c r="N1050">
        <f t="shared" si="3"/>
        <v>0.101222159</v>
      </c>
    </row>
    <row r="1051" ht="15.75" hidden="1" customHeight="1">
      <c r="A1051" s="5" t="s">
        <v>4082</v>
      </c>
      <c r="B1051" s="6">
        <v>51008.0</v>
      </c>
      <c r="C1051" s="5">
        <v>35.0</v>
      </c>
      <c r="D1051" s="5">
        <v>28.0</v>
      </c>
      <c r="E1051" s="5">
        <v>5.0</v>
      </c>
      <c r="F1051" s="5">
        <v>6.0</v>
      </c>
      <c r="G1051">
        <f>VLOOKUP(A1051,'Socioeconomic factors'!B:E,2,FALSE)</f>
        <v>9.1</v>
      </c>
      <c r="H1051">
        <f>VLOOKUP(A1051,'Socioeconomic factors'!B:E,3,FALSE)</f>
        <v>17.1</v>
      </c>
      <c r="I1051">
        <f>VLOOKUP(A1051,'Socioeconomic factors'!B:E,4,FALSE)</f>
        <v>50057</v>
      </c>
      <c r="J1051">
        <f>VLOOKUP(A1051,'Health Indices'!D:G,3,FALSE)</f>
        <v>10.3</v>
      </c>
      <c r="K1051">
        <f>VLOOKUP(A1051,'Health Indices'!D:G,4,FALSE)</f>
        <v>31.8</v>
      </c>
      <c r="L1051">
        <f t="shared" si="1"/>
        <v>0.6861668758</v>
      </c>
      <c r="M1051">
        <f t="shared" si="2"/>
        <v>0.0980238394</v>
      </c>
      <c r="N1051">
        <f t="shared" si="3"/>
        <v>0.1176286073</v>
      </c>
    </row>
    <row r="1052" ht="15.75" hidden="1" customHeight="1">
      <c r="A1052" s="5" t="s">
        <v>4084</v>
      </c>
      <c r="B1052" s="6">
        <v>23283.0</v>
      </c>
      <c r="C1052" s="5">
        <v>21.0</v>
      </c>
      <c r="D1052" s="5">
        <v>11.0</v>
      </c>
      <c r="E1052" s="5">
        <v>4.0</v>
      </c>
      <c r="F1052" s="5">
        <v>1.0</v>
      </c>
      <c r="G1052">
        <f>VLOOKUP(A1052,'Socioeconomic factors'!B:E,2,FALSE)</f>
        <v>9.6</v>
      </c>
      <c r="H1052">
        <f>VLOOKUP(A1052,'Socioeconomic factors'!B:E,3,FALSE)</f>
        <v>25.3</v>
      </c>
      <c r="I1052">
        <f>VLOOKUP(A1052,'Socioeconomic factors'!B:E,4,FALSE)</f>
        <v>35026</v>
      </c>
      <c r="J1052">
        <f>VLOOKUP(A1052,'Health Indices'!D:G,3,FALSE)</f>
        <v>14.3</v>
      </c>
      <c r="K1052">
        <f>VLOOKUP(A1052,'Health Indices'!D:G,4,FALSE)</f>
        <v>41.8</v>
      </c>
      <c r="L1052">
        <f t="shared" si="1"/>
        <v>0.9019456256</v>
      </c>
      <c r="M1052">
        <f t="shared" si="2"/>
        <v>0.1717991668</v>
      </c>
      <c r="N1052">
        <f t="shared" si="3"/>
        <v>0.04294979169</v>
      </c>
    </row>
    <row r="1053" ht="15.75" hidden="1" customHeight="1">
      <c r="A1053" s="5" t="s">
        <v>4086</v>
      </c>
      <c r="B1053" s="6">
        <v>163463.0</v>
      </c>
      <c r="C1053" s="5">
        <v>98.0</v>
      </c>
      <c r="D1053" s="5">
        <v>113.0</v>
      </c>
      <c r="E1053" s="5">
        <v>25.0</v>
      </c>
      <c r="F1053" s="5">
        <v>22.0</v>
      </c>
      <c r="G1053">
        <f>VLOOKUP(A1053,'Socioeconomic factors'!B:E,2,FALSE)</f>
        <v>8.4</v>
      </c>
      <c r="H1053">
        <f>VLOOKUP(A1053,'Socioeconomic factors'!B:E,3,FALSE)</f>
        <v>14.3</v>
      </c>
      <c r="I1053">
        <f>VLOOKUP(A1053,'Socioeconomic factors'!B:E,4,FALSE)</f>
        <v>54817</v>
      </c>
      <c r="J1053">
        <f>VLOOKUP(A1053,'Health Indices'!D:G,3,FALSE)</f>
        <v>10.3</v>
      </c>
      <c r="K1053">
        <f>VLOOKUP(A1053,'Health Indices'!D:G,4,FALSE)</f>
        <v>29.4</v>
      </c>
      <c r="L1053">
        <f t="shared" si="1"/>
        <v>0.5995240513</v>
      </c>
      <c r="M1053">
        <f t="shared" si="2"/>
        <v>0.152939809</v>
      </c>
      <c r="N1053">
        <f t="shared" si="3"/>
        <v>0.1345870319</v>
      </c>
    </row>
    <row r="1054" ht="15.75" hidden="1" customHeight="1">
      <c r="A1054" s="5" t="s">
        <v>4088</v>
      </c>
      <c r="B1054" s="6">
        <v>15955.0</v>
      </c>
      <c r="C1054" s="5">
        <v>5.0</v>
      </c>
      <c r="D1054" s="5">
        <v>2.0</v>
      </c>
      <c r="E1054" s="5">
        <v>5.0</v>
      </c>
      <c r="F1054" s="5">
        <v>0.0</v>
      </c>
      <c r="G1054">
        <f>VLOOKUP(A1054,'Socioeconomic factors'!B:E,2,FALSE)</f>
        <v>14.6</v>
      </c>
      <c r="H1054">
        <f>VLOOKUP(A1054,'Socioeconomic factors'!B:E,3,FALSE)</f>
        <v>26.5</v>
      </c>
      <c r="I1054">
        <f>VLOOKUP(A1054,'Socioeconomic factors'!B:E,4,FALSE)</f>
        <v>31624</v>
      </c>
      <c r="J1054">
        <f>VLOOKUP(A1054,'Health Indices'!D:G,3,FALSE)</f>
        <v>14.2</v>
      </c>
      <c r="K1054">
        <f>VLOOKUP(A1054,'Health Indices'!D:G,4,FALSE)</f>
        <v>39.3</v>
      </c>
      <c r="L1054">
        <f t="shared" si="1"/>
        <v>0.3133813851</v>
      </c>
      <c r="M1054">
        <f t="shared" si="2"/>
        <v>0.3133813851</v>
      </c>
      <c r="N1054">
        <f t="shared" si="3"/>
        <v>0</v>
      </c>
    </row>
    <row r="1055" ht="15.75" hidden="1" customHeight="1">
      <c r="A1055" s="5" t="s">
        <v>4090</v>
      </c>
      <c r="B1055" s="6">
        <v>31735.0</v>
      </c>
      <c r="C1055" s="5">
        <v>19.0</v>
      </c>
      <c r="D1055" s="5">
        <v>11.0</v>
      </c>
      <c r="E1055" s="5">
        <v>10.0</v>
      </c>
      <c r="F1055" s="5">
        <v>1.0</v>
      </c>
      <c r="G1055">
        <f>VLOOKUP(A1055,'Socioeconomic factors'!B:E,2,FALSE)</f>
        <v>16.3</v>
      </c>
      <c r="H1055">
        <f>VLOOKUP(A1055,'Socioeconomic factors'!B:E,3,FALSE)</f>
        <v>33.8</v>
      </c>
      <c r="I1055">
        <f>VLOOKUP(A1055,'Socioeconomic factors'!B:E,4,FALSE)</f>
        <v>25523</v>
      </c>
      <c r="J1055">
        <f>VLOOKUP(A1055,'Health Indices'!D:G,3,FALSE)</f>
        <v>14.3</v>
      </c>
      <c r="K1055">
        <f>VLOOKUP(A1055,'Health Indices'!D:G,4,FALSE)</f>
        <v>43.4</v>
      </c>
      <c r="L1055">
        <f t="shared" si="1"/>
        <v>0.598708051</v>
      </c>
      <c r="M1055">
        <f t="shared" si="2"/>
        <v>0.3151095006</v>
      </c>
      <c r="N1055">
        <f t="shared" si="3"/>
        <v>0.03151095006</v>
      </c>
    </row>
    <row r="1056" ht="15.75" hidden="1" customHeight="1">
      <c r="A1056" s="5" t="s">
        <v>4092</v>
      </c>
      <c r="B1056" s="6">
        <v>14171.0</v>
      </c>
      <c r="C1056" s="5">
        <v>8.0</v>
      </c>
      <c r="D1056" s="5">
        <v>5.0</v>
      </c>
      <c r="E1056" s="5">
        <v>3.0</v>
      </c>
      <c r="F1056" s="5">
        <v>2.0</v>
      </c>
      <c r="G1056">
        <f>VLOOKUP(A1056,'Socioeconomic factors'!B:E,2,FALSE)</f>
        <v>12.2</v>
      </c>
      <c r="H1056">
        <f>VLOOKUP(A1056,'Socioeconomic factors'!B:E,3,FALSE)</f>
        <v>17.9</v>
      </c>
      <c r="I1056">
        <f>VLOOKUP(A1056,'Socioeconomic factors'!B:E,4,FALSE)</f>
        <v>39364</v>
      </c>
      <c r="J1056">
        <f>VLOOKUP(A1056,'Health Indices'!D:G,3,FALSE)</f>
        <v>11.3</v>
      </c>
      <c r="K1056">
        <f>VLOOKUP(A1056,'Health Indices'!D:G,4,FALSE)</f>
        <v>34.5</v>
      </c>
      <c r="L1056">
        <f t="shared" si="1"/>
        <v>0.5645332016</v>
      </c>
      <c r="M1056">
        <f t="shared" si="2"/>
        <v>0.2116999506</v>
      </c>
      <c r="N1056">
        <f t="shared" si="3"/>
        <v>0.1411333004</v>
      </c>
    </row>
    <row r="1057" ht="15.75" hidden="1" customHeight="1">
      <c r="A1057" s="5" t="s">
        <v>4094</v>
      </c>
      <c r="B1057" s="6">
        <v>60048.0</v>
      </c>
      <c r="C1057" s="5">
        <v>39.0</v>
      </c>
      <c r="D1057" s="5">
        <v>30.0</v>
      </c>
      <c r="E1057" s="5">
        <v>9.0</v>
      </c>
      <c r="F1057" s="5">
        <v>1.0</v>
      </c>
      <c r="G1057">
        <f>VLOOKUP(A1057,'Socioeconomic factors'!B:E,2,FALSE)</f>
        <v>12.9</v>
      </c>
      <c r="H1057">
        <f>VLOOKUP(A1057,'Socioeconomic factors'!B:E,3,FALSE)</f>
        <v>23.3</v>
      </c>
      <c r="I1057">
        <f>VLOOKUP(A1057,'Socioeconomic factors'!B:E,4,FALSE)</f>
        <v>35746</v>
      </c>
      <c r="J1057">
        <f>VLOOKUP(A1057,'Health Indices'!D:G,3,FALSE)</f>
        <v>13.3</v>
      </c>
      <c r="K1057">
        <f>VLOOKUP(A1057,'Health Indices'!D:G,4,FALSE)</f>
        <v>39.9</v>
      </c>
      <c r="L1057">
        <f t="shared" si="1"/>
        <v>0.6494804157</v>
      </c>
      <c r="M1057">
        <f t="shared" si="2"/>
        <v>0.1498800959</v>
      </c>
      <c r="N1057">
        <f t="shared" si="3"/>
        <v>0.01665334399</v>
      </c>
    </row>
    <row r="1058" ht="15.75" hidden="1" customHeight="1">
      <c r="A1058" s="5" t="s">
        <v>4096</v>
      </c>
      <c r="B1058" s="6">
        <v>15880.0</v>
      </c>
      <c r="C1058" s="5">
        <v>8.0</v>
      </c>
      <c r="D1058" s="5">
        <v>5.0</v>
      </c>
      <c r="E1058" s="5">
        <v>3.0</v>
      </c>
      <c r="F1058" s="5">
        <v>0.0</v>
      </c>
      <c r="G1058">
        <f>VLOOKUP(A1058,'Socioeconomic factors'!B:E,2,FALSE)</f>
        <v>7.9</v>
      </c>
      <c r="H1058">
        <f>VLOOKUP(A1058,'Socioeconomic factors'!B:E,3,FALSE)</f>
        <v>23.5</v>
      </c>
      <c r="I1058">
        <f>VLOOKUP(A1058,'Socioeconomic factors'!B:E,4,FALSE)</f>
        <v>36225</v>
      </c>
      <c r="J1058">
        <f>VLOOKUP(A1058,'Health Indices'!D:G,3,FALSE)</f>
        <v>15.6</v>
      </c>
      <c r="K1058">
        <f>VLOOKUP(A1058,'Health Indices'!D:G,4,FALSE)</f>
        <v>41.1</v>
      </c>
      <c r="L1058">
        <f t="shared" si="1"/>
        <v>0.5037783375</v>
      </c>
      <c r="M1058">
        <f t="shared" si="2"/>
        <v>0.1889168766</v>
      </c>
      <c r="N1058">
        <f t="shared" si="3"/>
        <v>0</v>
      </c>
    </row>
    <row r="1059" ht="15.75" hidden="1" customHeight="1">
      <c r="A1059" s="5" t="s">
        <v>4098</v>
      </c>
      <c r="B1059" s="6">
        <v>6774.0</v>
      </c>
      <c r="C1059" s="5">
        <v>4.0</v>
      </c>
      <c r="D1059" s="5">
        <v>2.0</v>
      </c>
      <c r="E1059" s="5">
        <v>2.0</v>
      </c>
      <c r="F1059" s="5">
        <v>0.0</v>
      </c>
      <c r="G1059">
        <f>VLOOKUP(A1059,'Socioeconomic factors'!B:E,2,FALSE)</f>
        <v>11.1</v>
      </c>
      <c r="H1059">
        <f>VLOOKUP(A1059,'Socioeconomic factors'!B:E,3,FALSE)</f>
        <v>33.4</v>
      </c>
      <c r="I1059">
        <f>VLOOKUP(A1059,'Socioeconomic factors'!B:E,4,FALSE)</f>
        <v>23968</v>
      </c>
      <c r="J1059">
        <f>VLOOKUP(A1059,'Health Indices'!D:G,3,FALSE)</f>
        <v>14.2</v>
      </c>
      <c r="K1059">
        <f>VLOOKUP(A1059,'Health Indices'!D:G,4,FALSE)</f>
        <v>36.6</v>
      </c>
      <c r="L1059">
        <f t="shared" si="1"/>
        <v>0.5904930617</v>
      </c>
      <c r="M1059">
        <f t="shared" si="2"/>
        <v>0.2952465309</v>
      </c>
      <c r="N1059">
        <f t="shared" si="3"/>
        <v>0</v>
      </c>
    </row>
    <row r="1060" ht="15.75" hidden="1" customHeight="1">
      <c r="A1060" s="5" t="s">
        <v>4100</v>
      </c>
      <c r="B1060" s="6">
        <v>10892.0</v>
      </c>
      <c r="C1060" s="5">
        <v>2.0</v>
      </c>
      <c r="D1060" s="5">
        <v>2.0</v>
      </c>
      <c r="E1060" s="5">
        <v>3.0</v>
      </c>
      <c r="F1060" s="5">
        <v>0.0</v>
      </c>
      <c r="G1060">
        <f>VLOOKUP(A1060,'Socioeconomic factors'!B:E,2,FALSE)</f>
        <v>9.4</v>
      </c>
      <c r="H1060">
        <f>VLOOKUP(A1060,'Socioeconomic factors'!B:E,3,FALSE)</f>
        <v>23.9</v>
      </c>
      <c r="I1060">
        <f>VLOOKUP(A1060,'Socioeconomic factors'!B:E,4,FALSE)</f>
        <v>29156</v>
      </c>
      <c r="J1060">
        <f>VLOOKUP(A1060,'Health Indices'!D:G,3,FALSE)</f>
        <v>12.6</v>
      </c>
      <c r="K1060">
        <f>VLOOKUP(A1060,'Health Indices'!D:G,4,FALSE)</f>
        <v>43.4</v>
      </c>
      <c r="L1060">
        <f t="shared" si="1"/>
        <v>0.1836210062</v>
      </c>
      <c r="M1060">
        <f t="shared" si="2"/>
        <v>0.2754315094</v>
      </c>
      <c r="N1060">
        <f t="shared" si="3"/>
        <v>0</v>
      </c>
    </row>
    <row r="1061" ht="15.75" hidden="1" customHeight="1">
      <c r="A1061" s="5" t="s">
        <v>4102</v>
      </c>
      <c r="B1061" s="6">
        <v>23417.0</v>
      </c>
      <c r="C1061" s="5">
        <v>15.0</v>
      </c>
      <c r="D1061" s="5">
        <v>5.0</v>
      </c>
      <c r="E1061" s="5">
        <v>4.0</v>
      </c>
      <c r="F1061" s="5">
        <v>0.0</v>
      </c>
      <c r="G1061">
        <f>VLOOKUP(A1061,'Socioeconomic factors'!B:E,2,FALSE)</f>
        <v>12</v>
      </c>
      <c r="H1061">
        <f>VLOOKUP(A1061,'Socioeconomic factors'!B:E,3,FALSE)</f>
        <v>24.5</v>
      </c>
      <c r="I1061">
        <f>VLOOKUP(A1061,'Socioeconomic factors'!B:E,4,FALSE)</f>
        <v>31630</v>
      </c>
      <c r="J1061">
        <f>VLOOKUP(A1061,'Health Indices'!D:G,3,FALSE)</f>
        <v>15.6</v>
      </c>
      <c r="K1061">
        <f>VLOOKUP(A1061,'Health Indices'!D:G,4,FALSE)</f>
        <v>38.6</v>
      </c>
      <c r="L1061">
        <f t="shared" si="1"/>
        <v>0.6405602767</v>
      </c>
      <c r="M1061">
        <f t="shared" si="2"/>
        <v>0.1708160738</v>
      </c>
      <c r="N1061">
        <f t="shared" si="3"/>
        <v>0</v>
      </c>
    </row>
    <row r="1062" ht="15.75" hidden="1" customHeight="1">
      <c r="A1062" s="5" t="s">
        <v>4104</v>
      </c>
      <c r="B1062" s="6">
        <v>13760.0</v>
      </c>
      <c r="C1062" s="5">
        <v>5.0</v>
      </c>
      <c r="D1062" s="5">
        <v>3.0</v>
      </c>
      <c r="E1062" s="5">
        <v>4.0</v>
      </c>
      <c r="F1062" s="5">
        <v>0.0</v>
      </c>
      <c r="G1062">
        <f>VLOOKUP(A1062,'Socioeconomic factors'!B:E,2,FALSE)</f>
        <v>11.5</v>
      </c>
      <c r="H1062">
        <f>VLOOKUP(A1062,'Socioeconomic factors'!B:E,3,FALSE)</f>
        <v>33</v>
      </c>
      <c r="I1062">
        <f>VLOOKUP(A1062,'Socioeconomic factors'!B:E,4,FALSE)</f>
        <v>27707</v>
      </c>
      <c r="J1062">
        <f>VLOOKUP(A1062,'Health Indices'!D:G,3,FALSE)</f>
        <v>13.6</v>
      </c>
      <c r="K1062">
        <f>VLOOKUP(A1062,'Health Indices'!D:G,4,FALSE)</f>
        <v>39.5</v>
      </c>
      <c r="L1062">
        <f t="shared" si="1"/>
        <v>0.363372093</v>
      </c>
      <c r="M1062">
        <f t="shared" si="2"/>
        <v>0.2906976744</v>
      </c>
      <c r="N1062">
        <f t="shared" si="3"/>
        <v>0</v>
      </c>
    </row>
    <row r="1063" ht="15.75" hidden="1" customHeight="1">
      <c r="A1063" s="5" t="s">
        <v>4106</v>
      </c>
      <c r="B1063" s="6">
        <v>24464.0</v>
      </c>
      <c r="C1063" s="5">
        <v>9.0</v>
      </c>
      <c r="D1063" s="5">
        <v>5.0</v>
      </c>
      <c r="E1063" s="5">
        <v>7.0</v>
      </c>
      <c r="F1063" s="5">
        <v>1.0</v>
      </c>
      <c r="G1063">
        <f>VLOOKUP(A1063,'Socioeconomic factors'!B:E,2,FALSE)</f>
        <v>12.7</v>
      </c>
      <c r="H1063">
        <f>VLOOKUP(A1063,'Socioeconomic factors'!B:E,3,FALSE)</f>
        <v>25</v>
      </c>
      <c r="I1063">
        <f>VLOOKUP(A1063,'Socioeconomic factors'!B:E,4,FALSE)</f>
        <v>35949</v>
      </c>
      <c r="J1063">
        <f>VLOOKUP(A1063,'Health Indices'!D:G,3,FALSE)</f>
        <v>10.8</v>
      </c>
      <c r="K1063">
        <f>VLOOKUP(A1063,'Health Indices'!D:G,4,FALSE)</f>
        <v>33.6</v>
      </c>
      <c r="L1063">
        <f t="shared" si="1"/>
        <v>0.3678875082</v>
      </c>
      <c r="M1063">
        <f t="shared" si="2"/>
        <v>0.2861347286</v>
      </c>
      <c r="N1063">
        <f t="shared" si="3"/>
        <v>0.0408763898</v>
      </c>
    </row>
    <row r="1064" ht="15.75" hidden="1" customHeight="1">
      <c r="A1064" s="5" t="s">
        <v>4108</v>
      </c>
      <c r="B1064" s="6">
        <v>9361.0</v>
      </c>
      <c r="C1064" s="5">
        <v>4.0</v>
      </c>
      <c r="D1064" s="5">
        <v>5.0</v>
      </c>
      <c r="E1064" s="5">
        <v>6.0</v>
      </c>
      <c r="F1064" s="5">
        <v>0.0</v>
      </c>
      <c r="G1064">
        <f>VLOOKUP(A1064,'Socioeconomic factors'!B:E,2,FALSE)</f>
        <v>7.9</v>
      </c>
      <c r="H1064">
        <f>VLOOKUP(A1064,'Socioeconomic factors'!B:E,3,FALSE)</f>
        <v>15.4</v>
      </c>
      <c r="I1064">
        <f>VLOOKUP(A1064,'Socioeconomic factors'!B:E,4,FALSE)</f>
        <v>40580</v>
      </c>
      <c r="J1064">
        <f>VLOOKUP(A1064,'Health Indices'!D:G,3,FALSE)</f>
        <v>9.8</v>
      </c>
      <c r="K1064">
        <f>VLOOKUP(A1064,'Health Indices'!D:G,4,FALSE)</f>
        <v>28.9</v>
      </c>
      <c r="L1064">
        <f t="shared" si="1"/>
        <v>0.4273047751</v>
      </c>
      <c r="M1064">
        <f t="shared" si="2"/>
        <v>0.6409571627</v>
      </c>
      <c r="N1064">
        <f t="shared" si="3"/>
        <v>0</v>
      </c>
    </row>
    <row r="1065" ht="15.75" hidden="1" customHeight="1">
      <c r="A1065" s="5" t="s">
        <v>4110</v>
      </c>
      <c r="B1065" s="6">
        <v>26815.0</v>
      </c>
      <c r="C1065" s="5">
        <v>14.0</v>
      </c>
      <c r="D1065" s="5">
        <v>18.0</v>
      </c>
      <c r="E1065" s="5">
        <v>3.0</v>
      </c>
      <c r="F1065" s="5">
        <v>0.0</v>
      </c>
      <c r="G1065">
        <f>VLOOKUP(A1065,'Socioeconomic factors'!B:E,2,FALSE)</f>
        <v>8.8</v>
      </c>
      <c r="H1065">
        <f>VLOOKUP(A1065,'Socioeconomic factors'!B:E,3,FALSE)</f>
        <v>21.4</v>
      </c>
      <c r="I1065">
        <f>VLOOKUP(A1065,'Socioeconomic factors'!B:E,4,FALSE)</f>
        <v>36101</v>
      </c>
      <c r="J1065">
        <f>VLOOKUP(A1065,'Health Indices'!D:G,3,FALSE)</f>
        <v>9.6</v>
      </c>
      <c r="K1065">
        <f>VLOOKUP(A1065,'Health Indices'!D:G,4,FALSE)</f>
        <v>34.7</v>
      </c>
      <c r="L1065">
        <f t="shared" si="1"/>
        <v>0.5220958419</v>
      </c>
      <c r="M1065">
        <f t="shared" si="2"/>
        <v>0.1118776804</v>
      </c>
      <c r="N1065">
        <f t="shared" si="3"/>
        <v>0</v>
      </c>
    </row>
    <row r="1066" ht="15.75" hidden="1" customHeight="1">
      <c r="A1066" s="5" t="s">
        <v>4112</v>
      </c>
      <c r="B1066" s="6">
        <v>8379.0</v>
      </c>
      <c r="C1066" s="5">
        <v>3.0</v>
      </c>
      <c r="D1066" s="5">
        <v>7.0</v>
      </c>
      <c r="E1066" s="5">
        <v>1.0</v>
      </c>
      <c r="F1066" s="5">
        <v>0.0</v>
      </c>
      <c r="G1066">
        <f>VLOOKUP(A1066,'Socioeconomic factors'!B:E,2,FALSE)</f>
        <v>7.9</v>
      </c>
      <c r="H1066">
        <f>VLOOKUP(A1066,'Socioeconomic factors'!B:E,3,FALSE)</f>
        <v>13.9</v>
      </c>
      <c r="I1066">
        <f>VLOOKUP(A1066,'Socioeconomic factors'!B:E,4,FALSE)</f>
        <v>43715</v>
      </c>
      <c r="J1066">
        <f>VLOOKUP(A1066,'Health Indices'!D:G,3,FALSE)</f>
        <v>11.9</v>
      </c>
      <c r="K1066">
        <f>VLOOKUP(A1066,'Health Indices'!D:G,4,FALSE)</f>
        <v>33.1</v>
      </c>
      <c r="L1066">
        <f t="shared" si="1"/>
        <v>0.358037952</v>
      </c>
      <c r="M1066">
        <f t="shared" si="2"/>
        <v>0.119345984</v>
      </c>
      <c r="N1066">
        <f t="shared" si="3"/>
        <v>0</v>
      </c>
    </row>
    <row r="1067" ht="15.75" hidden="1" customHeight="1">
      <c r="A1067" s="5" t="s">
        <v>9643</v>
      </c>
      <c r="B1067" s="6">
        <v>65324.0</v>
      </c>
      <c r="C1067" s="5">
        <v>70.0</v>
      </c>
      <c r="D1067" s="5">
        <v>72.0</v>
      </c>
      <c r="E1067" s="5">
        <v>11.0</v>
      </c>
      <c r="F1067" s="5">
        <v>6.0</v>
      </c>
      <c r="G1067">
        <f>VLOOKUP(A1067,'Socioeconomic factors'!B:E,2,FALSE)</f>
        <v>7.2</v>
      </c>
      <c r="H1067">
        <f>VLOOKUP(A1067,'Socioeconomic factors'!B:E,3,FALSE)</f>
        <v>17.4</v>
      </c>
      <c r="I1067">
        <f>VLOOKUP(A1067,'Socioeconomic factors'!B:E,4,FALSE)</f>
        <v>43650</v>
      </c>
      <c r="J1067">
        <f>VLOOKUP(A1067,'Health Indices'!D:G,3,FALSE)</f>
        <v>9.6</v>
      </c>
      <c r="K1067">
        <f>VLOOKUP(A1067,'Health Indices'!D:G,4,FALSE)</f>
        <v>32.7</v>
      </c>
      <c r="L1067">
        <f t="shared" si="1"/>
        <v>1.071581655</v>
      </c>
      <c r="M1067">
        <f t="shared" si="2"/>
        <v>0.1683914029</v>
      </c>
      <c r="N1067">
        <f t="shared" si="3"/>
        <v>0.0918498561</v>
      </c>
    </row>
    <row r="1068" ht="15.75" hidden="1" customHeight="1">
      <c r="A1068" s="5" t="s">
        <v>9645</v>
      </c>
      <c r="B1068" s="6">
        <v>17892.0</v>
      </c>
      <c r="C1068" s="5">
        <v>6.0</v>
      </c>
      <c r="D1068" s="5">
        <v>4.0</v>
      </c>
      <c r="E1068" s="5">
        <v>5.0</v>
      </c>
      <c r="F1068" s="5">
        <v>0.0</v>
      </c>
      <c r="G1068">
        <f>VLOOKUP(A1068,'Socioeconomic factors'!B:E,2,FALSE)</f>
        <v>19.6</v>
      </c>
      <c r="H1068">
        <f>VLOOKUP(A1068,'Socioeconomic factors'!B:E,3,FALSE)</f>
        <v>37.7</v>
      </c>
      <c r="I1068">
        <f>VLOOKUP(A1068,'Socioeconomic factors'!B:E,4,FALSE)</f>
        <v>20000</v>
      </c>
      <c r="J1068">
        <f>VLOOKUP(A1068,'Health Indices'!D:G,3,FALSE)</f>
        <v>14</v>
      </c>
      <c r="K1068">
        <f>VLOOKUP(A1068,'Health Indices'!D:G,4,FALSE)</f>
        <v>37.6</v>
      </c>
      <c r="L1068">
        <f t="shared" si="1"/>
        <v>0.3353454058</v>
      </c>
      <c r="M1068">
        <f t="shared" si="2"/>
        <v>0.2794545048</v>
      </c>
      <c r="N1068">
        <f t="shared" si="3"/>
        <v>0</v>
      </c>
    </row>
    <row r="1069" ht="15.75" hidden="1" customHeight="1">
      <c r="A1069" s="5" t="s">
        <v>9647</v>
      </c>
      <c r="B1069" s="6">
        <v>9466.0</v>
      </c>
      <c r="C1069" s="5">
        <v>8.0</v>
      </c>
      <c r="D1069" s="5">
        <v>6.0</v>
      </c>
      <c r="E1069" s="5">
        <v>3.0</v>
      </c>
      <c r="F1069" s="5">
        <v>0.0</v>
      </c>
      <c r="G1069">
        <f>VLOOKUP(A1069,'Socioeconomic factors'!B:E,2,FALSE)</f>
        <v>7.4</v>
      </c>
      <c r="H1069">
        <f>VLOOKUP(A1069,'Socioeconomic factors'!B:E,3,FALSE)</f>
        <v>19.2</v>
      </c>
      <c r="I1069">
        <f>VLOOKUP(A1069,'Socioeconomic factors'!B:E,4,FALSE)</f>
        <v>40851</v>
      </c>
      <c r="J1069">
        <f>VLOOKUP(A1069,'Health Indices'!D:G,3,FALSE)</f>
        <v>15</v>
      </c>
      <c r="K1069">
        <f>VLOOKUP(A1069,'Health Indices'!D:G,4,FALSE)</f>
        <v>39</v>
      </c>
      <c r="L1069">
        <f t="shared" si="1"/>
        <v>0.8451299387</v>
      </c>
      <c r="M1069">
        <f t="shared" si="2"/>
        <v>0.316923727</v>
      </c>
      <c r="N1069">
        <f t="shared" si="3"/>
        <v>0</v>
      </c>
    </row>
    <row r="1070" ht="15.75" hidden="1" customHeight="1">
      <c r="A1070" s="5" t="s">
        <v>4114</v>
      </c>
      <c r="B1070" s="6">
        <v>87218.0</v>
      </c>
      <c r="C1070" s="5">
        <v>63.0</v>
      </c>
      <c r="D1070" s="5">
        <v>45.0</v>
      </c>
      <c r="E1070" s="5">
        <v>8.0</v>
      </c>
      <c r="F1070" s="5">
        <v>8.0</v>
      </c>
      <c r="G1070">
        <f>VLOOKUP(A1070,'Socioeconomic factors'!B:E,2,FALSE)</f>
        <v>9.1</v>
      </c>
      <c r="H1070">
        <f>VLOOKUP(A1070,'Socioeconomic factors'!B:E,3,FALSE)</f>
        <v>21.7</v>
      </c>
      <c r="I1070">
        <f>VLOOKUP(A1070,'Socioeconomic factors'!B:E,4,FALSE)</f>
        <v>42155</v>
      </c>
      <c r="J1070">
        <f>VLOOKUP(A1070,'Health Indices'!D:G,3,FALSE)</f>
        <v>11.7</v>
      </c>
      <c r="K1070">
        <f>VLOOKUP(A1070,'Health Indices'!D:G,4,FALSE)</f>
        <v>34.7</v>
      </c>
      <c r="L1070">
        <f t="shared" si="1"/>
        <v>0.7223279598</v>
      </c>
      <c r="M1070">
        <f t="shared" si="2"/>
        <v>0.09172418537</v>
      </c>
      <c r="N1070">
        <f t="shared" si="3"/>
        <v>0.09172418537</v>
      </c>
    </row>
    <row r="1071" ht="15.75" hidden="1" customHeight="1">
      <c r="A1071" s="5" t="s">
        <v>4116</v>
      </c>
      <c r="B1071" s="6">
        <v>12970.0</v>
      </c>
      <c r="C1071" s="5">
        <v>8.0</v>
      </c>
      <c r="D1071" s="5">
        <v>2.0</v>
      </c>
      <c r="E1071" s="5">
        <v>4.0</v>
      </c>
      <c r="F1071" s="5">
        <v>0.0</v>
      </c>
      <c r="G1071">
        <f>VLOOKUP(A1071,'Socioeconomic factors'!B:E,2,FALSE)</f>
        <v>11.2</v>
      </c>
      <c r="H1071">
        <f>VLOOKUP(A1071,'Socioeconomic factors'!B:E,3,FALSE)</f>
        <v>26.8</v>
      </c>
      <c r="I1071">
        <f>VLOOKUP(A1071,'Socioeconomic factors'!B:E,4,FALSE)</f>
        <v>27947</v>
      </c>
      <c r="J1071">
        <f>VLOOKUP(A1071,'Health Indices'!D:G,3,FALSE)</f>
        <v>11.7</v>
      </c>
      <c r="K1071">
        <f>VLOOKUP(A1071,'Health Indices'!D:G,4,FALSE)</f>
        <v>36</v>
      </c>
      <c r="L1071">
        <f t="shared" si="1"/>
        <v>0.6168080185</v>
      </c>
      <c r="M1071">
        <f t="shared" si="2"/>
        <v>0.3084040093</v>
      </c>
      <c r="N1071">
        <f t="shared" si="3"/>
        <v>0</v>
      </c>
    </row>
    <row r="1072" ht="15.75" hidden="1" customHeight="1">
      <c r="A1072" s="5" t="s">
        <v>4118</v>
      </c>
      <c r="B1072" s="6">
        <v>19101.0</v>
      </c>
      <c r="C1072" s="5">
        <v>14.0</v>
      </c>
      <c r="D1072" s="5">
        <v>10.0</v>
      </c>
      <c r="E1072" s="5">
        <v>2.0</v>
      </c>
      <c r="F1072" s="5">
        <v>0.0</v>
      </c>
      <c r="G1072">
        <f>VLOOKUP(A1072,'Socioeconomic factors'!B:E,2,FALSE)</f>
        <v>10</v>
      </c>
      <c r="H1072">
        <f>VLOOKUP(A1072,'Socioeconomic factors'!B:E,3,FALSE)</f>
        <v>17</v>
      </c>
      <c r="I1072">
        <f>VLOOKUP(A1072,'Socioeconomic factors'!B:E,4,FALSE)</f>
        <v>38478</v>
      </c>
      <c r="J1072">
        <f>VLOOKUP(A1072,'Health Indices'!D:G,3,FALSE)</f>
        <v>10.2</v>
      </c>
      <c r="K1072">
        <f>VLOOKUP(A1072,'Health Indices'!D:G,4,FALSE)</f>
        <v>32</v>
      </c>
      <c r="L1072">
        <f t="shared" si="1"/>
        <v>0.7329459191</v>
      </c>
      <c r="M1072">
        <f t="shared" si="2"/>
        <v>0.1047065599</v>
      </c>
      <c r="N1072">
        <f t="shared" si="3"/>
        <v>0</v>
      </c>
    </row>
    <row r="1073" ht="15.75" hidden="1" customHeight="1">
      <c r="A1073" s="5" t="s">
        <v>4120</v>
      </c>
      <c r="B1073" s="6">
        <v>31072.0</v>
      </c>
      <c r="C1073" s="5">
        <v>21.0</v>
      </c>
      <c r="D1073" s="5">
        <v>25.0</v>
      </c>
      <c r="E1073" s="5">
        <v>8.0</v>
      </c>
      <c r="F1073" s="5">
        <v>4.0</v>
      </c>
      <c r="G1073">
        <f>VLOOKUP(A1073,'Socioeconomic factors'!B:E,2,FALSE)</f>
        <v>7.9</v>
      </c>
      <c r="H1073">
        <f>VLOOKUP(A1073,'Socioeconomic factors'!B:E,3,FALSE)</f>
        <v>10.7</v>
      </c>
      <c r="I1073">
        <f>VLOOKUP(A1073,'Socioeconomic factors'!B:E,4,FALSE)</f>
        <v>44539</v>
      </c>
      <c r="J1073">
        <f>VLOOKUP(A1073,'Health Indices'!D:G,3,FALSE)</f>
        <v>9.3</v>
      </c>
      <c r="K1073">
        <f>VLOOKUP(A1073,'Health Indices'!D:G,4,FALSE)</f>
        <v>33.8</v>
      </c>
      <c r="L1073">
        <f t="shared" si="1"/>
        <v>0.6758496395</v>
      </c>
      <c r="M1073">
        <f t="shared" si="2"/>
        <v>0.2574665294</v>
      </c>
      <c r="N1073">
        <f t="shared" si="3"/>
        <v>0.1287332647</v>
      </c>
    </row>
    <row r="1074" ht="15.75" hidden="1" customHeight="1">
      <c r="A1074" s="5" t="s">
        <v>4122</v>
      </c>
      <c r="B1074" s="6">
        <v>12554.0</v>
      </c>
      <c r="C1074" s="5">
        <v>8.0</v>
      </c>
      <c r="D1074" s="5">
        <v>2.0</v>
      </c>
      <c r="E1074" s="5">
        <v>3.0</v>
      </c>
      <c r="F1074" s="5">
        <v>1.0</v>
      </c>
      <c r="G1074">
        <f>VLOOKUP(A1074,'Socioeconomic factors'!B:E,2,FALSE)</f>
        <v>19.9</v>
      </c>
      <c r="H1074">
        <f>VLOOKUP(A1074,'Socioeconomic factors'!B:E,3,FALSE)</f>
        <v>33.9</v>
      </c>
      <c r="I1074">
        <f>VLOOKUP(A1074,'Socioeconomic factors'!B:E,4,FALSE)</f>
        <v>28040</v>
      </c>
      <c r="J1074">
        <f>VLOOKUP(A1074,'Health Indices'!D:G,3,FALSE)</f>
        <v>12.8</v>
      </c>
      <c r="K1074">
        <f>VLOOKUP(A1074,'Health Indices'!D:G,4,FALSE)</f>
        <v>40.3</v>
      </c>
      <c r="L1074">
        <f t="shared" si="1"/>
        <v>0.6372470926</v>
      </c>
      <c r="M1074">
        <f t="shared" si="2"/>
        <v>0.2389676597</v>
      </c>
      <c r="N1074">
        <f t="shared" si="3"/>
        <v>0.07965588657</v>
      </c>
    </row>
    <row r="1075" ht="15.75" hidden="1" customHeight="1">
      <c r="A1075" s="5" t="s">
        <v>4124</v>
      </c>
      <c r="B1075" s="6">
        <v>17122.0</v>
      </c>
      <c r="C1075" s="5">
        <v>13.0</v>
      </c>
      <c r="D1075" s="5">
        <v>16.0</v>
      </c>
      <c r="E1075" s="5">
        <v>4.0</v>
      </c>
      <c r="F1075" s="5">
        <v>1.0</v>
      </c>
      <c r="G1075">
        <f>VLOOKUP(A1075,'Socioeconomic factors'!B:E,2,FALSE)</f>
        <v>6.9</v>
      </c>
      <c r="H1075">
        <f>VLOOKUP(A1075,'Socioeconomic factors'!B:E,3,FALSE)</f>
        <v>19.9</v>
      </c>
      <c r="I1075">
        <f>VLOOKUP(A1075,'Socioeconomic factors'!B:E,4,FALSE)</f>
        <v>39783</v>
      </c>
      <c r="J1075">
        <f>VLOOKUP(A1075,'Health Indices'!D:G,3,FALSE)</f>
        <v>11.3</v>
      </c>
      <c r="K1075">
        <f>VLOOKUP(A1075,'Health Indices'!D:G,4,FALSE)</f>
        <v>30.6</v>
      </c>
      <c r="L1075">
        <f t="shared" si="1"/>
        <v>0.7592570961</v>
      </c>
      <c r="M1075">
        <f t="shared" si="2"/>
        <v>0.233617568</v>
      </c>
      <c r="N1075">
        <f t="shared" si="3"/>
        <v>0.05840439201</v>
      </c>
    </row>
    <row r="1076" ht="15.75" hidden="1" customHeight="1">
      <c r="A1076" s="5" t="s">
        <v>4134</v>
      </c>
      <c r="B1076" s="6">
        <v>29189.0</v>
      </c>
      <c r="C1076" s="5">
        <v>11.0</v>
      </c>
      <c r="D1076" s="5">
        <v>8.0</v>
      </c>
      <c r="E1076" s="5">
        <v>2.0</v>
      </c>
      <c r="F1076" s="5">
        <v>3.0</v>
      </c>
      <c r="G1076">
        <f>VLOOKUP(A1076,'Socioeconomic factors'!B:E,2,FALSE)</f>
        <v>11.2</v>
      </c>
      <c r="H1076">
        <f>VLOOKUP(A1076,'Socioeconomic factors'!B:E,3,FALSE)</f>
        <v>16.1</v>
      </c>
      <c r="I1076">
        <f>VLOOKUP(A1076,'Socioeconomic factors'!B:E,4,FALSE)</f>
        <v>49379</v>
      </c>
      <c r="J1076">
        <f>VLOOKUP(A1076,'Health Indices'!D:G,3,FALSE)</f>
        <v>11.9</v>
      </c>
      <c r="K1076">
        <f>VLOOKUP(A1076,'Health Indices'!D:G,4,FALSE)</f>
        <v>37.3</v>
      </c>
      <c r="L1076">
        <f t="shared" si="1"/>
        <v>0.3768542944</v>
      </c>
      <c r="M1076">
        <f t="shared" si="2"/>
        <v>0.06851896262</v>
      </c>
      <c r="N1076">
        <f t="shared" si="3"/>
        <v>0.1027784439</v>
      </c>
    </row>
    <row r="1077" ht="15.75" hidden="1" customHeight="1">
      <c r="A1077" s="5" t="s">
        <v>4136</v>
      </c>
      <c r="B1077" s="6">
        <v>6295.0</v>
      </c>
      <c r="C1077" s="5">
        <v>1.0</v>
      </c>
      <c r="D1077" s="5">
        <v>1.0</v>
      </c>
      <c r="E1077" s="5">
        <v>1.0</v>
      </c>
      <c r="F1077" s="5">
        <v>0.0</v>
      </c>
      <c r="G1077">
        <f>VLOOKUP(A1077,'Socioeconomic factors'!B:E,2,FALSE)</f>
        <v>16.6</v>
      </c>
      <c r="H1077">
        <f>VLOOKUP(A1077,'Socioeconomic factors'!B:E,3,FALSE)</f>
        <v>28.8</v>
      </c>
      <c r="I1077">
        <f>VLOOKUP(A1077,'Socioeconomic factors'!B:E,4,FALSE)</f>
        <v>30313</v>
      </c>
      <c r="J1077">
        <f>VLOOKUP(A1077,'Health Indices'!D:G,3,FALSE)</f>
        <v>12.6</v>
      </c>
      <c r="K1077">
        <f>VLOOKUP(A1077,'Health Indices'!D:G,4,FALSE)</f>
        <v>35.5</v>
      </c>
      <c r="L1077">
        <f t="shared" si="1"/>
        <v>0.1588562351</v>
      </c>
      <c r="M1077">
        <f t="shared" si="2"/>
        <v>0.1588562351</v>
      </c>
      <c r="N1077">
        <f t="shared" si="3"/>
        <v>0</v>
      </c>
    </row>
    <row r="1078" ht="15.75" hidden="1" customHeight="1">
      <c r="A1078" s="5" t="s">
        <v>4138</v>
      </c>
      <c r="B1078" s="6">
        <v>21431.0</v>
      </c>
      <c r="C1078" s="5">
        <v>12.0</v>
      </c>
      <c r="D1078" s="5">
        <v>11.0</v>
      </c>
      <c r="E1078" s="5">
        <v>3.0</v>
      </c>
      <c r="F1078" s="5">
        <v>2.0</v>
      </c>
      <c r="G1078">
        <f>VLOOKUP(A1078,'Socioeconomic factors'!B:E,2,FALSE)</f>
        <v>13.4</v>
      </c>
      <c r="H1078">
        <f>VLOOKUP(A1078,'Socioeconomic factors'!B:E,3,FALSE)</f>
        <v>17.8</v>
      </c>
      <c r="I1078">
        <f>VLOOKUP(A1078,'Socioeconomic factors'!B:E,4,FALSE)</f>
        <v>42658</v>
      </c>
      <c r="J1078">
        <f>VLOOKUP(A1078,'Health Indices'!D:G,3,FALSE)</f>
        <v>11.5</v>
      </c>
      <c r="K1078">
        <f>VLOOKUP(A1078,'Health Indices'!D:G,4,FALSE)</f>
        <v>33.7</v>
      </c>
      <c r="L1078">
        <f t="shared" si="1"/>
        <v>0.5599365405</v>
      </c>
      <c r="M1078">
        <f t="shared" si="2"/>
        <v>0.1399841351</v>
      </c>
      <c r="N1078">
        <f t="shared" si="3"/>
        <v>0.09332275675</v>
      </c>
    </row>
    <row r="1079" ht="15.75" hidden="1" customHeight="1">
      <c r="A1079" s="5" t="s">
        <v>4140</v>
      </c>
      <c r="B1079" s="6">
        <v>10009.0</v>
      </c>
      <c r="C1079" s="5">
        <v>2.0</v>
      </c>
      <c r="D1079" s="5">
        <v>7.0</v>
      </c>
      <c r="E1079" s="5">
        <v>1.0</v>
      </c>
      <c r="F1079" s="5">
        <v>0.0</v>
      </c>
      <c r="G1079">
        <f>VLOOKUP(A1079,'Socioeconomic factors'!B:E,2,FALSE)</f>
        <v>8.8</v>
      </c>
      <c r="H1079">
        <f>VLOOKUP(A1079,'Socioeconomic factors'!B:E,3,FALSE)</f>
        <v>21.7</v>
      </c>
      <c r="I1079">
        <f>VLOOKUP(A1079,'Socioeconomic factors'!B:E,4,FALSE)</f>
        <v>30453</v>
      </c>
      <c r="J1079">
        <f>VLOOKUP(A1079,'Health Indices'!D:G,3,FALSE)</f>
        <v>13</v>
      </c>
      <c r="K1079">
        <f>VLOOKUP(A1079,'Health Indices'!D:G,4,FALSE)</f>
        <v>33.3</v>
      </c>
      <c r="L1079">
        <f t="shared" si="1"/>
        <v>0.1998201619</v>
      </c>
      <c r="M1079">
        <f t="shared" si="2"/>
        <v>0.09991008093</v>
      </c>
      <c r="N1079">
        <f t="shared" si="3"/>
        <v>0</v>
      </c>
    </row>
    <row r="1080" ht="15.75" hidden="1" customHeight="1">
      <c r="A1080" s="5" t="s">
        <v>4142</v>
      </c>
      <c r="B1080" s="6">
        <v>10672.0</v>
      </c>
      <c r="C1080" s="5">
        <v>11.0</v>
      </c>
      <c r="D1080" s="5">
        <v>7.0</v>
      </c>
      <c r="E1080" s="5">
        <v>5.0</v>
      </c>
      <c r="F1080" s="5">
        <v>0.0</v>
      </c>
      <c r="G1080">
        <f>VLOOKUP(A1080,'Socioeconomic factors'!B:E,2,FALSE)</f>
        <v>9.2</v>
      </c>
      <c r="H1080">
        <f>VLOOKUP(A1080,'Socioeconomic factors'!B:E,3,FALSE)</f>
        <v>25.8</v>
      </c>
      <c r="I1080">
        <f>VLOOKUP(A1080,'Socioeconomic factors'!B:E,4,FALSE)</f>
        <v>30378</v>
      </c>
      <c r="J1080">
        <f>VLOOKUP(A1080,'Health Indices'!D:G,3,FALSE)</f>
        <v>11.7</v>
      </c>
      <c r="K1080">
        <f>VLOOKUP(A1080,'Health Indices'!D:G,4,FALSE)</f>
        <v>34.1</v>
      </c>
      <c r="L1080">
        <f t="shared" si="1"/>
        <v>1.030734633</v>
      </c>
      <c r="M1080">
        <f t="shared" si="2"/>
        <v>0.4685157421</v>
      </c>
      <c r="N1080">
        <f t="shared" si="3"/>
        <v>0</v>
      </c>
    </row>
    <row r="1081" ht="15.75" hidden="1" customHeight="1">
      <c r="A1081" s="5" t="s">
        <v>4144</v>
      </c>
      <c r="B1081" s="6">
        <v>27391.0</v>
      </c>
      <c r="C1081" s="5">
        <v>17.0</v>
      </c>
      <c r="D1081" s="5">
        <v>11.0</v>
      </c>
      <c r="E1081" s="5">
        <v>5.0</v>
      </c>
      <c r="F1081" s="5">
        <v>3.0</v>
      </c>
      <c r="G1081">
        <f>VLOOKUP(A1081,'Socioeconomic factors'!B:E,2,FALSE)</f>
        <v>13.2</v>
      </c>
      <c r="H1081">
        <f>VLOOKUP(A1081,'Socioeconomic factors'!B:E,3,FALSE)</f>
        <v>25.2</v>
      </c>
      <c r="I1081">
        <f>VLOOKUP(A1081,'Socioeconomic factors'!B:E,4,FALSE)</f>
        <v>38373</v>
      </c>
      <c r="J1081">
        <f>VLOOKUP(A1081,'Health Indices'!D:G,3,FALSE)</f>
        <v>12.1</v>
      </c>
      <c r="K1081">
        <f>VLOOKUP(A1081,'Health Indices'!D:G,4,FALSE)</f>
        <v>32.4</v>
      </c>
      <c r="L1081">
        <f t="shared" si="1"/>
        <v>0.6206418167</v>
      </c>
      <c r="M1081">
        <f t="shared" si="2"/>
        <v>0.1825417108</v>
      </c>
      <c r="N1081">
        <f t="shared" si="3"/>
        <v>0.1095250265</v>
      </c>
    </row>
    <row r="1082" ht="15.75" hidden="1" customHeight="1">
      <c r="A1082" s="5" t="s">
        <v>4146</v>
      </c>
      <c r="B1082" s="6">
        <v>13382.0</v>
      </c>
      <c r="C1082" s="5">
        <v>4.0</v>
      </c>
      <c r="D1082" s="5">
        <v>3.0</v>
      </c>
      <c r="E1082" s="5">
        <v>3.0</v>
      </c>
      <c r="F1082" s="5">
        <v>0.0</v>
      </c>
      <c r="G1082">
        <f>VLOOKUP(A1082,'Socioeconomic factors'!B:E,2,FALSE)</f>
        <v>9.7</v>
      </c>
      <c r="H1082">
        <f>VLOOKUP(A1082,'Socioeconomic factors'!B:E,3,FALSE)</f>
        <v>29.7</v>
      </c>
      <c r="I1082">
        <f>VLOOKUP(A1082,'Socioeconomic factors'!B:E,4,FALSE)</f>
        <v>29730</v>
      </c>
      <c r="J1082">
        <f>VLOOKUP(A1082,'Health Indices'!D:G,3,FALSE)</f>
        <v>14.1</v>
      </c>
      <c r="K1082">
        <f>VLOOKUP(A1082,'Health Indices'!D:G,4,FALSE)</f>
        <v>37.6</v>
      </c>
      <c r="L1082">
        <f t="shared" si="1"/>
        <v>0.2989089822</v>
      </c>
      <c r="M1082">
        <f t="shared" si="2"/>
        <v>0.2241817367</v>
      </c>
      <c r="N1082">
        <f t="shared" si="3"/>
        <v>0</v>
      </c>
    </row>
    <row r="1083" ht="15.75" hidden="1" customHeight="1">
      <c r="A1083" s="5" t="s">
        <v>4148</v>
      </c>
      <c r="B1083" s="6">
        <v>31254.0</v>
      </c>
      <c r="C1083" s="5">
        <v>21.0</v>
      </c>
      <c r="D1083" s="5">
        <v>17.0</v>
      </c>
      <c r="E1083" s="5">
        <v>8.0</v>
      </c>
      <c r="F1083" s="5">
        <v>1.0</v>
      </c>
      <c r="G1083">
        <f>VLOOKUP(A1083,'Socioeconomic factors'!B:E,2,FALSE)</f>
        <v>9.5</v>
      </c>
      <c r="H1083">
        <f>VLOOKUP(A1083,'Socioeconomic factors'!B:E,3,FALSE)</f>
        <v>21.2</v>
      </c>
      <c r="I1083">
        <f>VLOOKUP(A1083,'Socioeconomic factors'!B:E,4,FALSE)</f>
        <v>38849</v>
      </c>
      <c r="J1083">
        <f>VLOOKUP(A1083,'Health Indices'!D:G,3,FALSE)</f>
        <v>10.2</v>
      </c>
      <c r="K1083">
        <f>VLOOKUP(A1083,'Health Indices'!D:G,4,FALSE)</f>
        <v>36.1</v>
      </c>
      <c r="L1083">
        <f t="shared" si="1"/>
        <v>0.671913995</v>
      </c>
      <c r="M1083">
        <f t="shared" si="2"/>
        <v>0.2559672362</v>
      </c>
      <c r="N1083">
        <f t="shared" si="3"/>
        <v>0.03199590452</v>
      </c>
    </row>
    <row r="1084" ht="15.75" hidden="1" customHeight="1">
      <c r="A1084" s="5" t="s">
        <v>4150</v>
      </c>
      <c r="B1084" s="6">
        <v>44820.0</v>
      </c>
      <c r="C1084" s="5">
        <v>24.0</v>
      </c>
      <c r="D1084" s="5">
        <v>23.0</v>
      </c>
      <c r="E1084" s="5">
        <v>5.0</v>
      </c>
      <c r="F1084" s="5">
        <v>6.0</v>
      </c>
      <c r="G1084">
        <f>VLOOKUP(A1084,'Socioeconomic factors'!B:E,2,FALSE)</f>
        <v>10.8</v>
      </c>
      <c r="H1084">
        <f>VLOOKUP(A1084,'Socioeconomic factors'!B:E,3,FALSE)</f>
        <v>17.3</v>
      </c>
      <c r="I1084">
        <f>VLOOKUP(A1084,'Socioeconomic factors'!B:E,4,FALSE)</f>
        <v>45655</v>
      </c>
      <c r="J1084">
        <f>VLOOKUP(A1084,'Health Indices'!D:G,3,FALSE)</f>
        <v>11.6</v>
      </c>
      <c r="K1084">
        <f>VLOOKUP(A1084,'Health Indices'!D:G,4,FALSE)</f>
        <v>31.3</v>
      </c>
      <c r="L1084">
        <f t="shared" si="1"/>
        <v>0.5354752343</v>
      </c>
      <c r="M1084">
        <f t="shared" si="2"/>
        <v>0.1115573405</v>
      </c>
      <c r="N1084">
        <f t="shared" si="3"/>
        <v>0.1338688086</v>
      </c>
    </row>
    <row r="1085" ht="15.75" hidden="1" customHeight="1">
      <c r="A1085" s="5" t="s">
        <v>4152</v>
      </c>
      <c r="B1085" s="6">
        <v>7075.0</v>
      </c>
      <c r="C1085" s="5">
        <v>0.0</v>
      </c>
      <c r="D1085" s="5">
        <v>5.0</v>
      </c>
      <c r="E1085" s="5">
        <v>2.0</v>
      </c>
      <c r="F1085" s="5">
        <v>0.0</v>
      </c>
      <c r="G1085">
        <f>VLOOKUP(A1085,'Socioeconomic factors'!B:E,2,FALSE)</f>
        <v>6.3</v>
      </c>
      <c r="H1085">
        <f>VLOOKUP(A1085,'Socioeconomic factors'!B:E,3,FALSE)</f>
        <v>16.1</v>
      </c>
      <c r="I1085">
        <f>VLOOKUP(A1085,'Socioeconomic factors'!B:E,4,FALSE)</f>
        <v>41996</v>
      </c>
      <c r="J1085">
        <f>VLOOKUP(A1085,'Health Indices'!D:G,3,FALSE)</f>
        <v>11.7</v>
      </c>
      <c r="K1085">
        <f>VLOOKUP(A1085,'Health Indices'!D:G,4,FALSE)</f>
        <v>32.7</v>
      </c>
      <c r="L1085">
        <f t="shared" si="1"/>
        <v>0</v>
      </c>
      <c r="M1085">
        <f t="shared" si="2"/>
        <v>0.2826855124</v>
      </c>
      <c r="N1085">
        <f t="shared" si="3"/>
        <v>0</v>
      </c>
    </row>
    <row r="1086" ht="15.75" hidden="1" customHeight="1">
      <c r="A1086" s="5" t="s">
        <v>4154</v>
      </c>
      <c r="B1086" s="6">
        <v>24064.0</v>
      </c>
      <c r="C1086" s="5">
        <v>12.0</v>
      </c>
      <c r="D1086" s="5">
        <v>12.0</v>
      </c>
      <c r="E1086" s="5">
        <v>3.0</v>
      </c>
      <c r="F1086" s="5">
        <v>1.0</v>
      </c>
      <c r="G1086">
        <f>VLOOKUP(A1086,'Socioeconomic factors'!B:E,2,FALSE)</f>
        <v>9</v>
      </c>
      <c r="H1086">
        <f>VLOOKUP(A1086,'Socioeconomic factors'!B:E,3,FALSE)</f>
        <v>22.2</v>
      </c>
      <c r="I1086">
        <f>VLOOKUP(A1086,'Socioeconomic factors'!B:E,4,FALSE)</f>
        <v>39574</v>
      </c>
      <c r="J1086">
        <f>VLOOKUP(A1086,'Health Indices'!D:G,3,FALSE)</f>
        <v>14.1</v>
      </c>
      <c r="K1086">
        <f>VLOOKUP(A1086,'Health Indices'!D:G,4,FALSE)</f>
        <v>39.4</v>
      </c>
      <c r="L1086">
        <f t="shared" si="1"/>
        <v>0.4986702128</v>
      </c>
      <c r="M1086">
        <f t="shared" si="2"/>
        <v>0.1246675532</v>
      </c>
      <c r="N1086">
        <f t="shared" si="3"/>
        <v>0.04155585106</v>
      </c>
    </row>
    <row r="1087" ht="15.75" hidden="1" customHeight="1">
      <c r="A1087" s="5" t="s">
        <v>4156</v>
      </c>
      <c r="B1087" s="6">
        <v>64029.0</v>
      </c>
      <c r="C1087" s="5">
        <v>33.0</v>
      </c>
      <c r="D1087" s="5">
        <v>21.0</v>
      </c>
      <c r="E1087" s="5">
        <v>3.0</v>
      </c>
      <c r="F1087" s="5">
        <v>2.0</v>
      </c>
      <c r="G1087">
        <f>VLOOKUP(A1087,'Socioeconomic factors'!B:E,2,FALSE)</f>
        <v>5.1</v>
      </c>
      <c r="H1087">
        <f>VLOOKUP(A1087,'Socioeconomic factors'!B:E,3,FALSE)</f>
        <v>6.5</v>
      </c>
      <c r="I1087">
        <f>VLOOKUP(A1087,'Socioeconomic factors'!B:E,4,FALSE)</f>
        <v>84447</v>
      </c>
      <c r="J1087">
        <f>VLOOKUP(A1087,'Health Indices'!D:G,3,FALSE)</f>
        <v>10.5</v>
      </c>
      <c r="K1087">
        <f>VLOOKUP(A1087,'Health Indices'!D:G,4,FALSE)</f>
        <v>27.3</v>
      </c>
      <c r="L1087">
        <f t="shared" si="1"/>
        <v>0.5153914632</v>
      </c>
      <c r="M1087">
        <f t="shared" si="2"/>
        <v>0.04685376939</v>
      </c>
      <c r="N1087">
        <f t="shared" si="3"/>
        <v>0.03123584626</v>
      </c>
    </row>
    <row r="1088" ht="15.75" hidden="1" customHeight="1">
      <c r="A1088" s="5" t="s">
        <v>4158</v>
      </c>
      <c r="B1088" s="6">
        <v>10638.0</v>
      </c>
      <c r="C1088" s="5">
        <v>5.0</v>
      </c>
      <c r="D1088" s="5">
        <v>3.0</v>
      </c>
      <c r="E1088" s="5">
        <v>2.0</v>
      </c>
      <c r="F1088" s="5">
        <v>0.0</v>
      </c>
      <c r="G1088">
        <f>VLOOKUP(A1088,'Socioeconomic factors'!B:E,2,FALSE)</f>
        <v>9.2</v>
      </c>
      <c r="H1088">
        <f>VLOOKUP(A1088,'Socioeconomic factors'!B:E,3,FALSE)</f>
        <v>15.1</v>
      </c>
      <c r="I1088">
        <f>VLOOKUP(A1088,'Socioeconomic factors'!B:E,4,FALSE)</f>
        <v>40995</v>
      </c>
      <c r="J1088">
        <f>VLOOKUP(A1088,'Health Indices'!D:G,3,FALSE)</f>
        <v>11.4</v>
      </c>
      <c r="K1088">
        <f>VLOOKUP(A1088,'Health Indices'!D:G,4,FALSE)</f>
        <v>31.7</v>
      </c>
      <c r="L1088">
        <f t="shared" si="1"/>
        <v>0.4700131604</v>
      </c>
      <c r="M1088">
        <f t="shared" si="2"/>
        <v>0.1880052641</v>
      </c>
      <c r="N1088">
        <f t="shared" si="3"/>
        <v>0</v>
      </c>
    </row>
    <row r="1089" ht="15.75" hidden="1" customHeight="1">
      <c r="A1089" s="5" t="s">
        <v>4160</v>
      </c>
      <c r="B1089" s="6">
        <v>4505.0</v>
      </c>
      <c r="C1089" s="5">
        <v>1.0</v>
      </c>
      <c r="D1089" s="5">
        <v>0.0</v>
      </c>
      <c r="E1089" s="5">
        <v>0.0</v>
      </c>
      <c r="F1089" s="5">
        <v>0.0</v>
      </c>
      <c r="G1089">
        <f>VLOOKUP(A1089,'Socioeconomic factors'!B:E,2,FALSE)</f>
        <v>15</v>
      </c>
      <c r="H1089">
        <f>VLOOKUP(A1089,'Socioeconomic factors'!B:E,3,FALSE)</f>
        <v>39.2</v>
      </c>
      <c r="I1089">
        <f>VLOOKUP(A1089,'Socioeconomic factors'!B:E,4,FALSE)</f>
        <v>19146</v>
      </c>
      <c r="J1089">
        <f>VLOOKUP(A1089,'Health Indices'!D:G,3,FALSE)</f>
        <v>11.6</v>
      </c>
      <c r="K1089">
        <f>VLOOKUP(A1089,'Health Indices'!D:G,4,FALSE)</f>
        <v>36.5</v>
      </c>
      <c r="L1089">
        <f t="shared" si="1"/>
        <v>0.2219755827</v>
      </c>
      <c r="M1089">
        <f t="shared" si="2"/>
        <v>0</v>
      </c>
      <c r="N1089">
        <f t="shared" si="3"/>
        <v>0</v>
      </c>
    </row>
    <row r="1090" ht="15.75" hidden="1" customHeight="1">
      <c r="A1090" s="5" t="s">
        <v>4162</v>
      </c>
      <c r="B1090" s="6">
        <v>14460.0</v>
      </c>
      <c r="C1090" s="5">
        <v>6.0</v>
      </c>
      <c r="D1090" s="5">
        <v>5.0</v>
      </c>
      <c r="E1090" s="5">
        <v>2.0</v>
      </c>
      <c r="F1090" s="5">
        <v>0.0</v>
      </c>
      <c r="G1090">
        <f>VLOOKUP(A1090,'Socioeconomic factors'!B:E,2,FALSE)</f>
        <v>7.6</v>
      </c>
      <c r="H1090">
        <f>VLOOKUP(A1090,'Socioeconomic factors'!B:E,3,FALSE)</f>
        <v>14.9</v>
      </c>
      <c r="I1090">
        <f>VLOOKUP(A1090,'Socioeconomic factors'!B:E,4,FALSE)</f>
        <v>46085</v>
      </c>
      <c r="J1090">
        <f>VLOOKUP(A1090,'Health Indices'!D:G,3,FALSE)</f>
        <v>11.3</v>
      </c>
      <c r="K1090">
        <f>VLOOKUP(A1090,'Health Indices'!D:G,4,FALSE)</f>
        <v>34.2</v>
      </c>
      <c r="L1090">
        <f t="shared" si="1"/>
        <v>0.4149377593</v>
      </c>
      <c r="M1090">
        <f t="shared" si="2"/>
        <v>0.1383125864</v>
      </c>
      <c r="N1090">
        <f t="shared" si="3"/>
        <v>0</v>
      </c>
    </row>
    <row r="1091" ht="15.75" hidden="1" customHeight="1">
      <c r="A1091" s="5" t="s">
        <v>4164</v>
      </c>
      <c r="B1091" s="6">
        <v>27713.0</v>
      </c>
      <c r="C1091" s="5">
        <v>21.0</v>
      </c>
      <c r="D1091" s="5">
        <v>19.0</v>
      </c>
      <c r="E1091" s="5">
        <v>8.0</v>
      </c>
      <c r="F1091" s="5">
        <v>0.0</v>
      </c>
      <c r="G1091">
        <f>VLOOKUP(A1091,'Socioeconomic factors'!B:E,2,FALSE)</f>
        <v>13.6</v>
      </c>
      <c r="H1091">
        <f>VLOOKUP(A1091,'Socioeconomic factors'!B:E,3,FALSE)</f>
        <v>26.6</v>
      </c>
      <c r="I1091">
        <f>VLOOKUP(A1091,'Socioeconomic factors'!B:E,4,FALSE)</f>
        <v>32302</v>
      </c>
      <c r="J1091">
        <f>VLOOKUP(A1091,'Health Indices'!D:G,3,FALSE)</f>
        <v>13.3</v>
      </c>
      <c r="K1091">
        <f>VLOOKUP(A1091,'Health Indices'!D:G,4,FALSE)</f>
        <v>37.1</v>
      </c>
      <c r="L1091">
        <f t="shared" si="1"/>
        <v>0.7577671129</v>
      </c>
      <c r="M1091">
        <f t="shared" si="2"/>
        <v>0.2886731859</v>
      </c>
      <c r="N1091">
        <f t="shared" si="3"/>
        <v>0</v>
      </c>
    </row>
    <row r="1092" ht="15.75" hidden="1" customHeight="1">
      <c r="A1092" s="5" t="s">
        <v>4166</v>
      </c>
      <c r="B1092" s="6">
        <v>63033.0</v>
      </c>
      <c r="C1092" s="5">
        <v>47.0</v>
      </c>
      <c r="D1092" s="5">
        <v>25.0</v>
      </c>
      <c r="E1092" s="5">
        <v>21.0</v>
      </c>
      <c r="F1092" s="5">
        <v>1.0</v>
      </c>
      <c r="G1092">
        <f>VLOOKUP(A1092,'Socioeconomic factors'!B:E,2,FALSE)</f>
        <v>11</v>
      </c>
      <c r="H1092">
        <f>VLOOKUP(A1092,'Socioeconomic factors'!B:E,3,FALSE)</f>
        <v>24.1</v>
      </c>
      <c r="I1092">
        <f>VLOOKUP(A1092,'Socioeconomic factors'!B:E,4,FALSE)</f>
        <v>32571</v>
      </c>
      <c r="J1092">
        <f>VLOOKUP(A1092,'Health Indices'!D:G,3,FALSE)</f>
        <v>14.9</v>
      </c>
      <c r="K1092">
        <f>VLOOKUP(A1092,'Health Indices'!D:G,4,FALSE)</f>
        <v>40.1</v>
      </c>
      <c r="L1092">
        <f t="shared" si="1"/>
        <v>0.7456411721</v>
      </c>
      <c r="M1092">
        <f t="shared" si="2"/>
        <v>0.3331588216</v>
      </c>
      <c r="N1092">
        <f t="shared" si="3"/>
        <v>0.01586470579</v>
      </c>
    </row>
    <row r="1093" ht="15.75" hidden="1" customHeight="1">
      <c r="A1093" s="5" t="s">
        <v>4168</v>
      </c>
      <c r="B1093" s="6">
        <v>12382.0</v>
      </c>
      <c r="C1093" s="5">
        <v>12.0</v>
      </c>
      <c r="D1093" s="5">
        <v>3.0</v>
      </c>
      <c r="E1093" s="5">
        <v>4.0</v>
      </c>
      <c r="F1093" s="5">
        <v>0.0</v>
      </c>
      <c r="G1093">
        <f>VLOOKUP(A1093,'Socioeconomic factors'!B:E,2,FALSE)</f>
        <v>10.6</v>
      </c>
      <c r="H1093">
        <f>VLOOKUP(A1093,'Socioeconomic factors'!B:E,3,FALSE)</f>
        <v>27.5</v>
      </c>
      <c r="I1093">
        <f>VLOOKUP(A1093,'Socioeconomic factors'!B:E,4,FALSE)</f>
        <v>29141</v>
      </c>
      <c r="J1093">
        <f>VLOOKUP(A1093,'Health Indices'!D:G,3,FALSE)</f>
        <v>13.4</v>
      </c>
      <c r="K1093">
        <f>VLOOKUP(A1093,'Health Indices'!D:G,4,FALSE)</f>
        <v>38.7</v>
      </c>
      <c r="L1093">
        <f t="shared" si="1"/>
        <v>0.9691487643</v>
      </c>
      <c r="M1093">
        <f t="shared" si="2"/>
        <v>0.3230495881</v>
      </c>
      <c r="N1093">
        <f t="shared" si="3"/>
        <v>0</v>
      </c>
    </row>
    <row r="1094" ht="15.75" hidden="1" customHeight="1">
      <c r="A1094" s="5" t="s">
        <v>4170</v>
      </c>
      <c r="B1094" s="6">
        <v>63837.0</v>
      </c>
      <c r="C1094" s="5">
        <v>43.0</v>
      </c>
      <c r="D1094" s="5">
        <v>34.0</v>
      </c>
      <c r="E1094" s="5">
        <v>11.0</v>
      </c>
      <c r="F1094" s="5">
        <v>5.0</v>
      </c>
      <c r="G1094">
        <f>VLOOKUP(A1094,'Socioeconomic factors'!B:E,2,FALSE)</f>
        <v>9.4</v>
      </c>
      <c r="H1094">
        <f>VLOOKUP(A1094,'Socioeconomic factors'!B:E,3,FALSE)</f>
        <v>26</v>
      </c>
      <c r="I1094">
        <f>VLOOKUP(A1094,'Socioeconomic factors'!B:E,4,FALSE)</f>
        <v>33425</v>
      </c>
      <c r="J1094">
        <f>VLOOKUP(A1094,'Health Indices'!D:G,3,FALSE)</f>
        <v>11.6</v>
      </c>
      <c r="K1094">
        <f>VLOOKUP(A1094,'Health Indices'!D:G,4,FALSE)</f>
        <v>34</v>
      </c>
      <c r="L1094">
        <f t="shared" si="1"/>
        <v>0.6735905509</v>
      </c>
      <c r="M1094">
        <f t="shared" si="2"/>
        <v>0.1723138619</v>
      </c>
      <c r="N1094">
        <f t="shared" si="3"/>
        <v>0.07832448267</v>
      </c>
    </row>
    <row r="1095" ht="15.75" hidden="1" customHeight="1">
      <c r="A1095" s="5" t="s">
        <v>4172</v>
      </c>
      <c r="B1095" s="6">
        <v>2199.0</v>
      </c>
      <c r="C1095" s="5">
        <v>0.0</v>
      </c>
      <c r="D1095" s="5">
        <v>0.0</v>
      </c>
      <c r="E1095" s="5">
        <v>1.0</v>
      </c>
      <c r="F1095" s="5">
        <v>0.0</v>
      </c>
      <c r="G1095">
        <f>VLOOKUP(A1095,'Socioeconomic factors'!B:E,2,FALSE)</f>
        <v>13.2</v>
      </c>
      <c r="H1095">
        <f>VLOOKUP(A1095,'Socioeconomic factors'!B:E,3,FALSE)</f>
        <v>26.6</v>
      </c>
      <c r="I1095">
        <f>VLOOKUP(A1095,'Socioeconomic factors'!B:E,4,FALSE)</f>
        <v>30479</v>
      </c>
      <c r="J1095">
        <f>VLOOKUP(A1095,'Health Indices'!D:G,3,FALSE)</f>
        <v>12.1</v>
      </c>
      <c r="K1095">
        <f>VLOOKUP(A1095,'Health Indices'!D:G,4,FALSE)</f>
        <v>34.9</v>
      </c>
      <c r="L1095">
        <f t="shared" si="1"/>
        <v>0</v>
      </c>
      <c r="M1095">
        <f t="shared" si="2"/>
        <v>0.4547521601</v>
      </c>
      <c r="N1095">
        <f t="shared" si="3"/>
        <v>0</v>
      </c>
    </row>
    <row r="1096" ht="15.75" hidden="1" customHeight="1">
      <c r="A1096" s="5" t="s">
        <v>4174</v>
      </c>
      <c r="B1096" s="6">
        <v>16832.0</v>
      </c>
      <c r="C1096" s="5">
        <v>9.0</v>
      </c>
      <c r="D1096" s="5">
        <v>8.0</v>
      </c>
      <c r="E1096" s="5">
        <v>3.0</v>
      </c>
      <c r="F1096" s="5">
        <v>0.0</v>
      </c>
      <c r="G1096">
        <f>VLOOKUP(A1096,'Socioeconomic factors'!B:E,2,FALSE)</f>
        <v>10.5</v>
      </c>
      <c r="H1096">
        <f>VLOOKUP(A1096,'Socioeconomic factors'!B:E,3,FALSE)</f>
        <v>25</v>
      </c>
      <c r="I1096">
        <f>VLOOKUP(A1096,'Socioeconomic factors'!B:E,4,FALSE)</f>
        <v>31536</v>
      </c>
      <c r="J1096">
        <f>VLOOKUP(A1096,'Health Indices'!D:G,3,FALSE)</f>
        <v>11.2</v>
      </c>
      <c r="K1096">
        <f>VLOOKUP(A1096,'Health Indices'!D:G,4,FALSE)</f>
        <v>34.9</v>
      </c>
      <c r="L1096">
        <f t="shared" si="1"/>
        <v>0.5346958175</v>
      </c>
      <c r="M1096">
        <f t="shared" si="2"/>
        <v>0.1782319392</v>
      </c>
      <c r="N1096">
        <f t="shared" si="3"/>
        <v>0</v>
      </c>
    </row>
    <row r="1097" ht="15.75" hidden="1" customHeight="1">
      <c r="A1097" s="5" t="s">
        <v>4176</v>
      </c>
      <c r="B1097" s="6">
        <v>24264.0</v>
      </c>
      <c r="C1097" s="5">
        <v>20.0</v>
      </c>
      <c r="D1097" s="5">
        <v>10.0</v>
      </c>
      <c r="E1097" s="5">
        <v>2.0</v>
      </c>
      <c r="F1097" s="5">
        <v>2.0</v>
      </c>
      <c r="G1097">
        <f>VLOOKUP(A1097,'Socioeconomic factors'!B:E,2,FALSE)</f>
        <v>5.7</v>
      </c>
      <c r="H1097">
        <f>VLOOKUP(A1097,'Socioeconomic factors'!B:E,3,FALSE)</f>
        <v>26</v>
      </c>
      <c r="I1097">
        <f>VLOOKUP(A1097,'Socioeconomic factors'!B:E,4,FALSE)</f>
        <v>40697</v>
      </c>
      <c r="J1097">
        <f>VLOOKUP(A1097,'Health Indices'!D:G,3,FALSE)</f>
        <v>10.1</v>
      </c>
      <c r="K1097">
        <f>VLOOKUP(A1097,'Health Indices'!D:G,4,FALSE)</f>
        <v>35.9</v>
      </c>
      <c r="L1097">
        <f t="shared" si="1"/>
        <v>0.8242664029</v>
      </c>
      <c r="M1097">
        <f t="shared" si="2"/>
        <v>0.08242664029</v>
      </c>
      <c r="N1097">
        <f t="shared" si="3"/>
        <v>0.08242664029</v>
      </c>
    </row>
    <row r="1098" ht="15.75" hidden="1" customHeight="1">
      <c r="A1098" s="5" t="s">
        <v>4178</v>
      </c>
      <c r="B1098" s="6">
        <v>17770.0</v>
      </c>
      <c r="C1098" s="5">
        <v>9.0</v>
      </c>
      <c r="D1098" s="5">
        <v>13.0</v>
      </c>
      <c r="E1098" s="5">
        <v>4.0</v>
      </c>
      <c r="F1098" s="5">
        <v>1.0</v>
      </c>
      <c r="G1098">
        <f>VLOOKUP(A1098,'Socioeconomic factors'!B:E,2,FALSE)</f>
        <v>12.3</v>
      </c>
      <c r="H1098">
        <f>VLOOKUP(A1098,'Socioeconomic factors'!B:E,3,FALSE)</f>
        <v>27</v>
      </c>
      <c r="I1098">
        <f>VLOOKUP(A1098,'Socioeconomic factors'!B:E,4,FALSE)</f>
        <v>30773</v>
      </c>
      <c r="J1098">
        <f>VLOOKUP(A1098,'Health Indices'!D:G,3,FALSE)</f>
        <v>10.7</v>
      </c>
      <c r="K1098">
        <f>VLOOKUP(A1098,'Health Indices'!D:G,4,FALSE)</f>
        <v>34.8</v>
      </c>
      <c r="L1098">
        <f t="shared" si="1"/>
        <v>0.5064715813</v>
      </c>
      <c r="M1098">
        <f t="shared" si="2"/>
        <v>0.2250984806</v>
      </c>
      <c r="N1098">
        <f t="shared" si="3"/>
        <v>0.05627462015</v>
      </c>
    </row>
    <row r="1099" ht="15.75" hidden="1" customHeight="1">
      <c r="A1099" s="5" t="s">
        <v>4180</v>
      </c>
      <c r="B1099" s="6">
        <v>51308.0</v>
      </c>
      <c r="C1099" s="5">
        <v>32.0</v>
      </c>
      <c r="D1099" s="5">
        <v>32.0</v>
      </c>
      <c r="E1099" s="5">
        <v>4.0</v>
      </c>
      <c r="F1099" s="5">
        <v>3.0</v>
      </c>
      <c r="G1099">
        <f>VLOOKUP(A1099,'Socioeconomic factors'!B:E,2,FALSE)</f>
        <v>7.7</v>
      </c>
      <c r="H1099">
        <f>VLOOKUP(A1099,'Socioeconomic factors'!B:E,3,FALSE)</f>
        <v>10.6</v>
      </c>
      <c r="I1099">
        <f>VLOOKUP(A1099,'Socioeconomic factors'!B:E,4,FALSE)</f>
        <v>62134</v>
      </c>
      <c r="J1099">
        <f>VLOOKUP(A1099,'Health Indices'!D:G,3,FALSE)</f>
        <v>10.9</v>
      </c>
      <c r="K1099">
        <f>VLOOKUP(A1099,'Health Indices'!D:G,4,FALSE)</f>
        <v>31.7</v>
      </c>
      <c r="L1099">
        <f t="shared" si="1"/>
        <v>0.6236844157</v>
      </c>
      <c r="M1099">
        <f t="shared" si="2"/>
        <v>0.07796055196</v>
      </c>
      <c r="N1099">
        <f t="shared" si="3"/>
        <v>0.05847041397</v>
      </c>
    </row>
    <row r="1100" ht="15.75" hidden="1" customHeight="1">
      <c r="A1100" s="5" t="s">
        <v>4182</v>
      </c>
      <c r="B1100" s="6">
        <v>44894.0</v>
      </c>
      <c r="C1100" s="5">
        <v>28.0</v>
      </c>
      <c r="D1100" s="5">
        <v>23.0</v>
      </c>
      <c r="E1100" s="5">
        <v>6.0</v>
      </c>
      <c r="F1100" s="5">
        <v>2.0</v>
      </c>
      <c r="G1100">
        <f>VLOOKUP(A1100,'Socioeconomic factors'!B:E,2,FALSE)</f>
        <v>7.5</v>
      </c>
      <c r="H1100">
        <f>VLOOKUP(A1100,'Socioeconomic factors'!B:E,3,FALSE)</f>
        <v>12.4</v>
      </c>
      <c r="I1100">
        <f>VLOOKUP(A1100,'Socioeconomic factors'!B:E,4,FALSE)</f>
        <v>57890</v>
      </c>
      <c r="J1100">
        <f>VLOOKUP(A1100,'Health Indices'!D:G,3,FALSE)</f>
        <v>11</v>
      </c>
      <c r="K1100">
        <f>VLOOKUP(A1100,'Health Indices'!D:G,4,FALSE)</f>
        <v>33.7</v>
      </c>
      <c r="L1100">
        <f t="shared" si="1"/>
        <v>0.6236913619</v>
      </c>
      <c r="M1100">
        <f t="shared" si="2"/>
        <v>0.133648149</v>
      </c>
      <c r="N1100">
        <f t="shared" si="3"/>
        <v>0.04454938299</v>
      </c>
    </row>
    <row r="1101" ht="15.75" hidden="1" customHeight="1">
      <c r="A1101" s="5" t="s">
        <v>4184</v>
      </c>
      <c r="B1101" s="6">
        <v>17855.0</v>
      </c>
      <c r="C1101" s="5">
        <v>18.0</v>
      </c>
      <c r="D1101" s="5">
        <v>12.0</v>
      </c>
      <c r="E1101" s="5">
        <v>1.0</v>
      </c>
      <c r="F1101" s="5">
        <v>3.0</v>
      </c>
      <c r="G1101">
        <f>VLOOKUP(A1101,'Socioeconomic factors'!B:E,2,FALSE)</f>
        <v>8.6</v>
      </c>
      <c r="H1101">
        <f>VLOOKUP(A1101,'Socioeconomic factors'!B:E,3,FALSE)</f>
        <v>19.6</v>
      </c>
      <c r="I1101">
        <f>VLOOKUP(A1101,'Socioeconomic factors'!B:E,4,FALSE)</f>
        <v>39055</v>
      </c>
      <c r="J1101">
        <f>VLOOKUP(A1101,'Health Indices'!D:G,3,FALSE)</f>
        <v>10.8</v>
      </c>
      <c r="K1101">
        <f>VLOOKUP(A1101,'Health Indices'!D:G,4,FALSE)</f>
        <v>38.6</v>
      </c>
      <c r="L1101">
        <f t="shared" si="1"/>
        <v>1.008120975</v>
      </c>
      <c r="M1101">
        <f t="shared" si="2"/>
        <v>0.05600672081</v>
      </c>
      <c r="N1101">
        <f t="shared" si="3"/>
        <v>0.1680201624</v>
      </c>
    </row>
    <row r="1102" ht="15.75" hidden="1" customHeight="1">
      <c r="A1102" s="5" t="s">
        <v>4186</v>
      </c>
      <c r="B1102" s="6">
        <v>17736.0</v>
      </c>
      <c r="C1102" s="5">
        <v>10.0</v>
      </c>
      <c r="D1102" s="5">
        <v>1.0</v>
      </c>
      <c r="E1102" s="5">
        <v>2.0</v>
      </c>
      <c r="F1102" s="5">
        <v>0.0</v>
      </c>
      <c r="G1102">
        <f>VLOOKUP(A1102,'Socioeconomic factors'!B:E,2,FALSE)</f>
        <v>6.8</v>
      </c>
      <c r="H1102">
        <f>VLOOKUP(A1102,'Socioeconomic factors'!B:E,3,FALSE)</f>
        <v>6.9</v>
      </c>
      <c r="I1102">
        <f>VLOOKUP(A1102,'Socioeconomic factors'!B:E,4,FALSE)</f>
        <v>65149</v>
      </c>
      <c r="J1102">
        <f>VLOOKUP(A1102,'Health Indices'!D:G,3,FALSE)</f>
        <v>13</v>
      </c>
      <c r="K1102">
        <f>VLOOKUP(A1102,'Health Indices'!D:G,4,FALSE)</f>
        <v>34.7</v>
      </c>
      <c r="L1102">
        <f t="shared" si="1"/>
        <v>0.5638249887</v>
      </c>
      <c r="M1102">
        <f t="shared" si="2"/>
        <v>0.1127649977</v>
      </c>
      <c r="N1102">
        <f t="shared" si="3"/>
        <v>0</v>
      </c>
    </row>
    <row r="1103" ht="15.75" hidden="1" customHeight="1">
      <c r="A1103" s="5" t="s">
        <v>4188</v>
      </c>
      <c r="B1103" s="6">
        <v>25378.0</v>
      </c>
      <c r="C1103" s="5">
        <v>19.0</v>
      </c>
      <c r="D1103" s="5">
        <v>11.0</v>
      </c>
      <c r="E1103" s="5">
        <v>6.0</v>
      </c>
      <c r="F1103" s="5">
        <v>2.0</v>
      </c>
      <c r="G1103">
        <f>VLOOKUP(A1103,'Socioeconomic factors'!B:E,2,FALSE)</f>
        <v>11.2</v>
      </c>
      <c r="H1103">
        <f>VLOOKUP(A1103,'Socioeconomic factors'!B:E,3,FALSE)</f>
        <v>22.9</v>
      </c>
      <c r="I1103">
        <f>VLOOKUP(A1103,'Socioeconomic factors'!B:E,4,FALSE)</f>
        <v>35521</v>
      </c>
      <c r="J1103">
        <f>VLOOKUP(A1103,'Health Indices'!D:G,3,FALSE)</f>
        <v>12.5</v>
      </c>
      <c r="K1103">
        <f>VLOOKUP(A1103,'Health Indices'!D:G,4,FALSE)</f>
        <v>33.7</v>
      </c>
      <c r="L1103">
        <f t="shared" si="1"/>
        <v>0.748679959</v>
      </c>
      <c r="M1103">
        <f t="shared" si="2"/>
        <v>0.2364252502</v>
      </c>
      <c r="N1103">
        <f t="shared" si="3"/>
        <v>0.07880841674</v>
      </c>
    </row>
    <row r="1104" ht="15.75" hidden="1" customHeight="1">
      <c r="A1104" s="5" t="s">
        <v>4190</v>
      </c>
      <c r="B1104" s="6">
        <v>12466.0</v>
      </c>
      <c r="C1104" s="5">
        <v>5.0</v>
      </c>
      <c r="D1104" s="5">
        <v>5.0</v>
      </c>
      <c r="E1104" s="5">
        <v>3.0</v>
      </c>
      <c r="F1104" s="5">
        <v>0.0</v>
      </c>
      <c r="G1104">
        <f>VLOOKUP(A1104,'Socioeconomic factors'!B:E,2,FALSE)</f>
        <v>8</v>
      </c>
      <c r="H1104">
        <f>VLOOKUP(A1104,'Socioeconomic factors'!B:E,3,FALSE)</f>
        <v>19.9</v>
      </c>
      <c r="I1104">
        <f>VLOOKUP(A1104,'Socioeconomic factors'!B:E,4,FALSE)</f>
        <v>41047</v>
      </c>
      <c r="J1104">
        <f>VLOOKUP(A1104,'Health Indices'!D:G,3,FALSE)</f>
        <v>11.3</v>
      </c>
      <c r="K1104">
        <f>VLOOKUP(A1104,'Health Indices'!D:G,4,FALSE)</f>
        <v>34.7</v>
      </c>
      <c r="L1104">
        <f t="shared" si="1"/>
        <v>0.4010909674</v>
      </c>
      <c r="M1104">
        <f t="shared" si="2"/>
        <v>0.2406545805</v>
      </c>
      <c r="N1104">
        <f t="shared" si="3"/>
        <v>0</v>
      </c>
    </row>
    <row r="1105" ht="15.75" hidden="1" customHeight="1">
      <c r="A1105" s="5" t="s">
        <v>4192</v>
      </c>
      <c r="B1105" s="6">
        <v>14142.0</v>
      </c>
      <c r="C1105" s="5">
        <v>6.0</v>
      </c>
      <c r="D1105" s="5">
        <v>8.0</v>
      </c>
      <c r="E1105" s="5">
        <v>3.0</v>
      </c>
      <c r="F1105" s="5">
        <v>0.0</v>
      </c>
      <c r="G1105">
        <f>VLOOKUP(A1105,'Socioeconomic factors'!B:E,2,FALSE)</f>
        <v>7.5</v>
      </c>
      <c r="H1105">
        <f>VLOOKUP(A1105,'Socioeconomic factors'!B:E,3,FALSE)</f>
        <v>15.5</v>
      </c>
      <c r="I1105">
        <f>VLOOKUP(A1105,'Socioeconomic factors'!B:E,4,FALSE)</f>
        <v>45303</v>
      </c>
      <c r="J1105">
        <f>VLOOKUP(A1105,'Health Indices'!D:G,3,FALSE)</f>
        <v>11.7</v>
      </c>
      <c r="K1105">
        <f>VLOOKUP(A1105,'Health Indices'!D:G,4,FALSE)</f>
        <v>35.4</v>
      </c>
      <c r="L1105">
        <f t="shared" si="1"/>
        <v>0.4242681375</v>
      </c>
      <c r="M1105">
        <f t="shared" si="2"/>
        <v>0.2121340687</v>
      </c>
      <c r="N1105">
        <f t="shared" si="3"/>
        <v>0</v>
      </c>
    </row>
    <row r="1106" ht="15.75" hidden="1" customHeight="1">
      <c r="A1106" s="5" t="s">
        <v>4194</v>
      </c>
      <c r="B1106" s="6">
        <v>8732.0</v>
      </c>
      <c r="C1106" s="5">
        <v>2.0</v>
      </c>
      <c r="D1106" s="5">
        <v>1.0</v>
      </c>
      <c r="E1106" s="5">
        <v>0.0</v>
      </c>
      <c r="F1106" s="5">
        <v>0.0</v>
      </c>
      <c r="G1106">
        <f>VLOOKUP(A1106,'Socioeconomic factors'!B:E,2,FALSE)</f>
        <v>12.7</v>
      </c>
      <c r="H1106">
        <f>VLOOKUP(A1106,'Socioeconomic factors'!B:E,3,FALSE)</f>
        <v>16.5</v>
      </c>
      <c r="I1106">
        <f>VLOOKUP(A1106,'Socioeconomic factors'!B:E,4,FALSE)</f>
        <v>47119</v>
      </c>
      <c r="J1106">
        <f>VLOOKUP(A1106,'Health Indices'!D:G,3,FALSE)</f>
        <v>12.1</v>
      </c>
      <c r="K1106">
        <f>VLOOKUP(A1106,'Health Indices'!D:G,4,FALSE)</f>
        <v>35.8</v>
      </c>
      <c r="L1106">
        <f t="shared" si="1"/>
        <v>0.2290426019</v>
      </c>
      <c r="M1106">
        <f t="shared" si="2"/>
        <v>0</v>
      </c>
      <c r="N1106">
        <f t="shared" si="3"/>
        <v>0</v>
      </c>
    </row>
    <row r="1107" ht="15.75" hidden="1" customHeight="1">
      <c r="A1107" s="5" t="s">
        <v>4196</v>
      </c>
      <c r="B1107" s="6">
        <v>15168.0</v>
      </c>
      <c r="C1107" s="5">
        <v>6.0</v>
      </c>
      <c r="D1107" s="5">
        <v>10.0</v>
      </c>
      <c r="E1107" s="5">
        <v>5.0</v>
      </c>
      <c r="F1107" s="5">
        <v>1.0</v>
      </c>
      <c r="G1107">
        <f>VLOOKUP(A1107,'Socioeconomic factors'!B:E,2,FALSE)</f>
        <v>8</v>
      </c>
      <c r="H1107">
        <f>VLOOKUP(A1107,'Socioeconomic factors'!B:E,3,FALSE)</f>
        <v>28.5</v>
      </c>
      <c r="I1107">
        <f>VLOOKUP(A1107,'Socioeconomic factors'!B:E,4,FALSE)</f>
        <v>38367</v>
      </c>
      <c r="J1107">
        <f>VLOOKUP(A1107,'Health Indices'!D:G,3,FALSE)</f>
        <v>11.8</v>
      </c>
      <c r="K1107">
        <f>VLOOKUP(A1107,'Health Indices'!D:G,4,FALSE)</f>
        <v>31.1</v>
      </c>
      <c r="L1107">
        <f t="shared" si="1"/>
        <v>0.3955696203</v>
      </c>
      <c r="M1107">
        <f t="shared" si="2"/>
        <v>0.3296413502</v>
      </c>
      <c r="N1107">
        <f t="shared" si="3"/>
        <v>0.06592827004</v>
      </c>
    </row>
    <row r="1108" ht="15.75" hidden="1" customHeight="1">
      <c r="A1108" s="5" t="s">
        <v>4198</v>
      </c>
      <c r="B1108" s="6">
        <v>120651.0</v>
      </c>
      <c r="C1108" s="5">
        <v>92.0</v>
      </c>
      <c r="D1108" s="5">
        <v>92.0</v>
      </c>
      <c r="E1108" s="5">
        <v>17.0</v>
      </c>
      <c r="F1108" s="5">
        <v>12.0</v>
      </c>
      <c r="G1108">
        <f>VLOOKUP(A1108,'Socioeconomic factors'!B:E,2,FALSE)</f>
        <v>9.1</v>
      </c>
      <c r="H1108">
        <f>VLOOKUP(A1108,'Socioeconomic factors'!B:E,3,FALSE)</f>
        <v>19.1</v>
      </c>
      <c r="I1108">
        <f>VLOOKUP(A1108,'Socioeconomic factors'!B:E,4,FALSE)</f>
        <v>45209</v>
      </c>
      <c r="J1108">
        <f>VLOOKUP(A1108,'Health Indices'!D:G,3,FALSE)</f>
        <v>10.4</v>
      </c>
      <c r="K1108">
        <f>VLOOKUP(A1108,'Health Indices'!D:G,4,FALSE)</f>
        <v>32.4</v>
      </c>
      <c r="L1108">
        <f t="shared" si="1"/>
        <v>0.7625299417</v>
      </c>
      <c r="M1108">
        <f t="shared" si="2"/>
        <v>0.1409022718</v>
      </c>
      <c r="N1108">
        <f t="shared" si="3"/>
        <v>0.09946042718</v>
      </c>
    </row>
    <row r="1109" ht="15.75" hidden="1" customHeight="1">
      <c r="A1109" s="5" t="s">
        <v>4200</v>
      </c>
      <c r="B1109" s="6">
        <v>11994.0</v>
      </c>
      <c r="C1109" s="5">
        <v>7.0</v>
      </c>
      <c r="D1109" s="5">
        <v>3.0</v>
      </c>
      <c r="E1109" s="5">
        <v>4.0</v>
      </c>
      <c r="F1109" s="5">
        <v>0.0</v>
      </c>
      <c r="G1109">
        <f>VLOOKUP(A1109,'Socioeconomic factors'!B:E,2,FALSE)</f>
        <v>7.9</v>
      </c>
      <c r="H1109">
        <f>VLOOKUP(A1109,'Socioeconomic factors'!B:E,3,FALSE)</f>
        <v>16.8</v>
      </c>
      <c r="I1109">
        <f>VLOOKUP(A1109,'Socioeconomic factors'!B:E,4,FALSE)</f>
        <v>39313</v>
      </c>
      <c r="J1109">
        <f>VLOOKUP(A1109,'Health Indices'!D:G,3,FALSE)</f>
        <v>10.9</v>
      </c>
      <c r="K1109">
        <f>VLOOKUP(A1109,'Health Indices'!D:G,4,FALSE)</f>
        <v>32.3</v>
      </c>
      <c r="L1109">
        <f t="shared" si="1"/>
        <v>0.5836251459</v>
      </c>
      <c r="M1109">
        <f t="shared" si="2"/>
        <v>0.3335000834</v>
      </c>
      <c r="N1109">
        <f t="shared" si="3"/>
        <v>0</v>
      </c>
    </row>
    <row r="1110" ht="15.75" hidden="1" customHeight="1">
      <c r="A1110" s="5" t="s">
        <v>4202</v>
      </c>
      <c r="B1110" s="6">
        <v>20462.0</v>
      </c>
      <c r="C1110" s="5">
        <v>12.0</v>
      </c>
      <c r="D1110" s="5">
        <v>7.0</v>
      </c>
      <c r="E1110" s="5">
        <v>2.0</v>
      </c>
      <c r="F1110" s="5">
        <v>0.0</v>
      </c>
      <c r="G1110">
        <f>VLOOKUP(A1110,'Socioeconomic factors'!B:E,2,FALSE)</f>
        <v>15.4</v>
      </c>
      <c r="H1110">
        <f>VLOOKUP(A1110,'Socioeconomic factors'!B:E,3,FALSE)</f>
        <v>25.5</v>
      </c>
      <c r="I1110">
        <f>VLOOKUP(A1110,'Socioeconomic factors'!B:E,4,FALSE)</f>
        <v>29295</v>
      </c>
      <c r="J1110">
        <f>VLOOKUP(A1110,'Health Indices'!D:G,3,FALSE)</f>
        <v>12.9</v>
      </c>
      <c r="K1110">
        <f>VLOOKUP(A1110,'Health Indices'!D:G,4,FALSE)</f>
        <v>40.4</v>
      </c>
      <c r="L1110">
        <f t="shared" si="1"/>
        <v>0.5864529372</v>
      </c>
      <c r="M1110">
        <f t="shared" si="2"/>
        <v>0.09774215619</v>
      </c>
      <c r="N1110">
        <f t="shared" si="3"/>
        <v>0</v>
      </c>
    </row>
    <row r="1111" ht="15.75" hidden="1" customHeight="1">
      <c r="A1111" s="5" t="s">
        <v>4204</v>
      </c>
      <c r="B1111" s="6">
        <v>13234.0</v>
      </c>
      <c r="C1111" s="5">
        <v>5.0</v>
      </c>
      <c r="D1111" s="5">
        <v>7.0</v>
      </c>
      <c r="E1111" s="5">
        <v>3.0</v>
      </c>
      <c r="F1111" s="5">
        <v>1.0</v>
      </c>
      <c r="G1111">
        <f>VLOOKUP(A1111,'Socioeconomic factors'!B:E,2,FALSE)</f>
        <v>7.6</v>
      </c>
      <c r="H1111">
        <f>VLOOKUP(A1111,'Socioeconomic factors'!B:E,3,FALSE)</f>
        <v>14.4</v>
      </c>
      <c r="I1111">
        <f>VLOOKUP(A1111,'Socioeconomic factors'!B:E,4,FALSE)</f>
        <v>40852</v>
      </c>
      <c r="J1111">
        <f>VLOOKUP(A1111,'Health Indices'!D:G,3,FALSE)</f>
        <v>12.6</v>
      </c>
      <c r="K1111">
        <f>VLOOKUP(A1111,'Health Indices'!D:G,4,FALSE)</f>
        <v>34.5</v>
      </c>
      <c r="L1111">
        <f t="shared" si="1"/>
        <v>0.3778147197</v>
      </c>
      <c r="M1111">
        <f t="shared" si="2"/>
        <v>0.2266888318</v>
      </c>
      <c r="N1111">
        <f t="shared" si="3"/>
        <v>0.07556294393</v>
      </c>
    </row>
    <row r="1112" ht="15.75" hidden="1" customHeight="1">
      <c r="A1112" s="5" t="s">
        <v>4206</v>
      </c>
      <c r="B1112" s="6">
        <v>35743.0</v>
      </c>
      <c r="C1112" s="5">
        <v>28.0</v>
      </c>
      <c r="D1112" s="5">
        <v>18.0</v>
      </c>
      <c r="E1112" s="5">
        <v>11.0</v>
      </c>
      <c r="F1112" s="5">
        <v>1.0</v>
      </c>
      <c r="G1112">
        <f>VLOOKUP(A1112,'Socioeconomic factors'!B:E,2,FALSE)</f>
        <v>12.1</v>
      </c>
      <c r="H1112">
        <f>VLOOKUP(A1112,'Socioeconomic factors'!B:E,3,FALSE)</f>
        <v>24.1</v>
      </c>
      <c r="I1112">
        <f>VLOOKUP(A1112,'Socioeconomic factors'!B:E,4,FALSE)</f>
        <v>32255</v>
      </c>
      <c r="J1112">
        <f>VLOOKUP(A1112,'Health Indices'!D:G,3,FALSE)</f>
        <v>13.2</v>
      </c>
      <c r="K1112">
        <f>VLOOKUP(A1112,'Health Indices'!D:G,4,FALSE)</f>
        <v>36</v>
      </c>
      <c r="L1112">
        <f t="shared" si="1"/>
        <v>0.7833701704</v>
      </c>
      <c r="M1112">
        <f t="shared" si="2"/>
        <v>0.3077525669</v>
      </c>
      <c r="N1112">
        <f t="shared" si="3"/>
        <v>0.02797750609</v>
      </c>
    </row>
    <row r="1113" ht="15.75" hidden="1" customHeight="1">
      <c r="A1113" s="5" t="s">
        <v>4208</v>
      </c>
      <c r="B1113" s="6">
        <v>7237.0</v>
      </c>
      <c r="C1113" s="5">
        <v>2.0</v>
      </c>
      <c r="D1113" s="5">
        <v>2.0</v>
      </c>
      <c r="E1113" s="5">
        <v>3.0</v>
      </c>
      <c r="F1113" s="5">
        <v>1.0</v>
      </c>
      <c r="G1113">
        <f>VLOOKUP(A1113,'Socioeconomic factors'!B:E,2,FALSE)</f>
        <v>9.4</v>
      </c>
      <c r="H1113">
        <f>VLOOKUP(A1113,'Socioeconomic factors'!B:E,3,FALSE)</f>
        <v>44.3</v>
      </c>
      <c r="I1113">
        <f>VLOOKUP(A1113,'Socioeconomic factors'!B:E,4,FALSE)</f>
        <v>21198</v>
      </c>
      <c r="J1113">
        <f>VLOOKUP(A1113,'Health Indices'!D:G,3,FALSE)</f>
        <v>11.4</v>
      </c>
      <c r="K1113">
        <f>VLOOKUP(A1113,'Health Indices'!D:G,4,FALSE)</f>
        <v>32.5</v>
      </c>
      <c r="L1113">
        <f t="shared" si="1"/>
        <v>0.2763576067</v>
      </c>
      <c r="M1113">
        <f t="shared" si="2"/>
        <v>0.4145364101</v>
      </c>
      <c r="N1113">
        <f t="shared" si="3"/>
        <v>0.1381788034</v>
      </c>
    </row>
    <row r="1114" ht="15.75" hidden="1" customHeight="1">
      <c r="A1114" s="5" t="s">
        <v>4210</v>
      </c>
      <c r="B1114" s="6">
        <v>25591.0</v>
      </c>
      <c r="C1114" s="5">
        <v>13.0</v>
      </c>
      <c r="D1114" s="5">
        <v>20.0</v>
      </c>
      <c r="E1114" s="5">
        <v>3.0</v>
      </c>
      <c r="F1114" s="5">
        <v>1.0</v>
      </c>
      <c r="G1114">
        <f>VLOOKUP(A1114,'Socioeconomic factors'!B:E,2,FALSE)</f>
        <v>6.2</v>
      </c>
      <c r="H1114">
        <f>VLOOKUP(A1114,'Socioeconomic factors'!B:E,3,FALSE)</f>
        <v>12.9</v>
      </c>
      <c r="I1114">
        <f>VLOOKUP(A1114,'Socioeconomic factors'!B:E,4,FALSE)</f>
        <v>58639</v>
      </c>
      <c r="J1114">
        <f>VLOOKUP(A1114,'Health Indices'!D:G,3,FALSE)</f>
        <v>10.7</v>
      </c>
      <c r="K1114">
        <f>VLOOKUP(A1114,'Health Indices'!D:G,4,FALSE)</f>
        <v>30.2</v>
      </c>
      <c r="L1114">
        <f t="shared" si="1"/>
        <v>0.5079910906</v>
      </c>
      <c r="M1114">
        <f t="shared" si="2"/>
        <v>0.1172287132</v>
      </c>
      <c r="N1114">
        <f t="shared" si="3"/>
        <v>0.03907623774</v>
      </c>
    </row>
    <row r="1115" ht="15.75" hidden="1" customHeight="1">
      <c r="A1115" s="5" t="s">
        <v>11697</v>
      </c>
      <c r="B1115" s="6">
        <v>62562.0</v>
      </c>
      <c r="C1115" s="5">
        <v>28.0</v>
      </c>
      <c r="D1115" s="5">
        <v>20.0</v>
      </c>
      <c r="E1115" s="5">
        <v>21.0</v>
      </c>
      <c r="F1115" s="5">
        <v>6.0</v>
      </c>
      <c r="G1115" s="5">
        <v>9.4</v>
      </c>
      <c r="H1115" s="5">
        <v>12.9</v>
      </c>
      <c r="I1115" s="5">
        <v>37684.0</v>
      </c>
      <c r="J1115" t="str">
        <f>VLOOKUP(A1115,'Health Indices'!D:G,3,FALSE)</f>
        <v>#N/A</v>
      </c>
      <c r="K1115" t="str">
        <f>VLOOKUP(A1115,'Health Indices'!D:G,4,FALSE)</f>
        <v>#N/A</v>
      </c>
      <c r="L1115">
        <f t="shared" si="1"/>
        <v>0.4475560244</v>
      </c>
      <c r="M1115">
        <f t="shared" si="2"/>
        <v>0.3356670183</v>
      </c>
      <c r="N1115">
        <f t="shared" si="3"/>
        <v>0.09590486238</v>
      </c>
    </row>
    <row r="1116" ht="15.75" hidden="1" customHeight="1">
      <c r="A1116" s="5" t="s">
        <v>11698</v>
      </c>
      <c r="B1116" s="6">
        <v>25644.0</v>
      </c>
      <c r="C1116" s="5">
        <v>10.0</v>
      </c>
      <c r="D1116" s="5">
        <v>9.0</v>
      </c>
      <c r="E1116" s="5">
        <v>5.0</v>
      </c>
      <c r="F1116" s="5">
        <v>1.0</v>
      </c>
      <c r="G1116" s="5">
        <v>7.5</v>
      </c>
      <c r="H1116" s="5">
        <v>9.1</v>
      </c>
      <c r="I1116" s="5">
        <v>39440.0</v>
      </c>
      <c r="J1116" t="str">
        <f>VLOOKUP(A1116,'Health Indices'!D:G,3,FALSE)</f>
        <v>#N/A</v>
      </c>
      <c r="K1116" t="str">
        <f>VLOOKUP(A1116,'Health Indices'!D:G,4,FALSE)</f>
        <v>#N/A</v>
      </c>
      <c r="L1116">
        <f t="shared" si="1"/>
        <v>0.3899547652</v>
      </c>
      <c r="M1116">
        <f t="shared" si="2"/>
        <v>0.1949773826</v>
      </c>
      <c r="N1116">
        <f t="shared" si="3"/>
        <v>0.03899547652</v>
      </c>
    </row>
    <row r="1117" ht="15.75" hidden="1" customHeight="1">
      <c r="A1117" s="5" t="s">
        <v>11699</v>
      </c>
      <c r="B1117" s="6">
        <v>117291.0</v>
      </c>
      <c r="C1117" s="5">
        <v>81.0</v>
      </c>
      <c r="D1117" s="5">
        <v>43.0</v>
      </c>
      <c r="E1117" s="5">
        <v>22.0</v>
      </c>
      <c r="F1117" s="5">
        <v>18.0</v>
      </c>
      <c r="G1117" s="5">
        <v>6.3</v>
      </c>
      <c r="H1117" s="5">
        <v>10.7</v>
      </c>
      <c r="I1117" s="5">
        <v>70207.0</v>
      </c>
      <c r="J1117" t="str">
        <f>VLOOKUP(A1117,'Health Indices'!D:G,3,FALSE)</f>
        <v>#N/A</v>
      </c>
      <c r="K1117" t="str">
        <f>VLOOKUP(A1117,'Health Indices'!D:G,4,FALSE)</f>
        <v>#N/A</v>
      </c>
      <c r="L1117">
        <f t="shared" si="1"/>
        <v>0.6905900708</v>
      </c>
      <c r="M1117">
        <f t="shared" si="2"/>
        <v>0.1875676736</v>
      </c>
      <c r="N1117">
        <f t="shared" si="3"/>
        <v>0.1534644602</v>
      </c>
    </row>
    <row r="1118" ht="15.75" hidden="1" customHeight="1">
      <c r="A1118" s="5" t="s">
        <v>11700</v>
      </c>
      <c r="B1118" s="6">
        <v>23028.0</v>
      </c>
      <c r="C1118" s="5">
        <v>4.0</v>
      </c>
      <c r="D1118" s="5">
        <v>4.0</v>
      </c>
      <c r="E1118" s="5">
        <v>5.0</v>
      </c>
      <c r="F1118" s="5">
        <v>1.0</v>
      </c>
      <c r="G1118" s="5">
        <v>11.3</v>
      </c>
      <c r="H1118" s="5">
        <v>10.3</v>
      </c>
      <c r="I1118" s="5">
        <v>47961.0</v>
      </c>
      <c r="J1118" t="str">
        <f>VLOOKUP(A1118,'Health Indices'!D:G,3,FALSE)</f>
        <v>#N/A</v>
      </c>
      <c r="K1118" t="str">
        <f>VLOOKUP(A1118,'Health Indices'!D:G,4,FALSE)</f>
        <v>#N/A</v>
      </c>
      <c r="L1118">
        <f t="shared" si="1"/>
        <v>0.1737015807</v>
      </c>
      <c r="M1118">
        <f t="shared" si="2"/>
        <v>0.2171269759</v>
      </c>
      <c r="N1118">
        <f t="shared" si="3"/>
        <v>0.04342539517</v>
      </c>
    </row>
    <row r="1119" ht="15.75" hidden="1" customHeight="1">
      <c r="A1119" s="5" t="s">
        <v>11701</v>
      </c>
      <c r="B1119" s="6">
        <v>41147.0</v>
      </c>
      <c r="C1119" s="5">
        <v>16.0</v>
      </c>
      <c r="D1119" s="5">
        <v>11.0</v>
      </c>
      <c r="E1119" s="5">
        <v>10.0</v>
      </c>
      <c r="F1119" s="5">
        <v>2.0</v>
      </c>
      <c r="G1119" s="5">
        <v>10.2</v>
      </c>
      <c r="H1119" s="5">
        <v>11.2</v>
      </c>
      <c r="I1119" s="5">
        <v>33781.0</v>
      </c>
      <c r="J1119" t="str">
        <f>VLOOKUP(A1119,'Health Indices'!D:G,3,FALSE)</f>
        <v>#N/A</v>
      </c>
      <c r="K1119" t="str">
        <f>VLOOKUP(A1119,'Health Indices'!D:G,4,FALSE)</f>
        <v>#N/A</v>
      </c>
      <c r="L1119">
        <f t="shared" si="1"/>
        <v>0.3888497339</v>
      </c>
      <c r="M1119">
        <f t="shared" si="2"/>
        <v>0.2430310837</v>
      </c>
      <c r="N1119">
        <f t="shared" si="3"/>
        <v>0.04860621674</v>
      </c>
    </row>
    <row r="1120" ht="15.75" hidden="1" customHeight="1">
      <c r="A1120" s="5" t="s">
        <v>11702</v>
      </c>
      <c r="B1120" s="6">
        <v>36216.0</v>
      </c>
      <c r="C1120" s="5">
        <v>18.0</v>
      </c>
      <c r="D1120" s="5">
        <v>11.0</v>
      </c>
      <c r="E1120" s="5">
        <v>2.0</v>
      </c>
      <c r="F1120" s="5">
        <v>2.0</v>
      </c>
      <c r="G1120" s="5">
        <v>6.7</v>
      </c>
      <c r="H1120" s="5">
        <v>11.5</v>
      </c>
      <c r="I1120" s="5">
        <v>46420.0</v>
      </c>
      <c r="J1120" t="str">
        <f>VLOOKUP(A1120,'Health Indices'!D:G,3,FALSE)</f>
        <v>#N/A</v>
      </c>
      <c r="K1120" t="str">
        <f>VLOOKUP(A1120,'Health Indices'!D:G,4,FALSE)</f>
        <v>#N/A</v>
      </c>
      <c r="L1120">
        <f t="shared" si="1"/>
        <v>0.4970178926</v>
      </c>
      <c r="M1120">
        <f t="shared" si="2"/>
        <v>0.05522421029</v>
      </c>
      <c r="N1120">
        <f t="shared" si="3"/>
        <v>0.05522421029</v>
      </c>
    </row>
    <row r="1121" ht="15.75" hidden="1" customHeight="1">
      <c r="A1121" s="5" t="s">
        <v>11703</v>
      </c>
      <c r="B1121" s="6">
        <v>13771.0</v>
      </c>
      <c r="C1121" s="5">
        <v>9.0</v>
      </c>
      <c r="D1121" s="5">
        <v>6.0</v>
      </c>
      <c r="E1121" s="5">
        <v>2.0</v>
      </c>
      <c r="F1121" s="5">
        <v>0.0</v>
      </c>
      <c r="G1121" s="5">
        <v>10.9</v>
      </c>
      <c r="H1121" s="5">
        <v>9.7</v>
      </c>
      <c r="I1121" s="5">
        <v>32826.0</v>
      </c>
      <c r="J1121" t="str">
        <f>VLOOKUP(A1121,'Health Indices'!D:G,3,FALSE)</f>
        <v>#N/A</v>
      </c>
      <c r="K1121" t="str">
        <f>VLOOKUP(A1121,'Health Indices'!D:G,4,FALSE)</f>
        <v>#N/A</v>
      </c>
      <c r="L1121">
        <f t="shared" si="1"/>
        <v>0.6535473096</v>
      </c>
      <c r="M1121">
        <f t="shared" si="2"/>
        <v>0.1452327355</v>
      </c>
      <c r="N1121">
        <f t="shared" si="3"/>
        <v>0</v>
      </c>
    </row>
    <row r="1122" ht="15.75" hidden="1" customHeight="1">
      <c r="A1122" s="5" t="s">
        <v>11704</v>
      </c>
      <c r="B1122" s="6">
        <v>124894.0</v>
      </c>
      <c r="C1122" s="5">
        <v>109.0</v>
      </c>
      <c r="D1122" s="5">
        <v>80.0</v>
      </c>
      <c r="E1122" s="5">
        <v>16.0</v>
      </c>
      <c r="F1122" s="5">
        <v>10.0</v>
      </c>
      <c r="G1122" s="5">
        <v>6.3</v>
      </c>
      <c r="H1122" s="5">
        <v>10.6</v>
      </c>
      <c r="I1122" s="5">
        <v>52754.0</v>
      </c>
      <c r="J1122" t="str">
        <f>VLOOKUP(A1122,'Health Indices'!D:G,3,FALSE)</f>
        <v>#N/A</v>
      </c>
      <c r="K1122" t="str">
        <f>VLOOKUP(A1122,'Health Indices'!D:G,4,FALSE)</f>
        <v>#N/A</v>
      </c>
      <c r="L1122">
        <f t="shared" si="1"/>
        <v>0.8727400836</v>
      </c>
      <c r="M1122">
        <f t="shared" si="2"/>
        <v>0.1281086361</v>
      </c>
      <c r="N1122">
        <f t="shared" si="3"/>
        <v>0.08006789758</v>
      </c>
    </row>
    <row r="1123" ht="15.75" hidden="1" customHeight="1">
      <c r="A1123" s="5" t="s">
        <v>11705</v>
      </c>
      <c r="B1123" s="6">
        <v>252747.0</v>
      </c>
      <c r="C1123" s="5">
        <v>208.0</v>
      </c>
      <c r="D1123" s="5">
        <v>135.0</v>
      </c>
      <c r="E1123" s="5">
        <v>27.0</v>
      </c>
      <c r="F1123" s="5">
        <v>27.0</v>
      </c>
      <c r="G1123" s="5">
        <v>7.7</v>
      </c>
      <c r="H1123" s="5">
        <v>11.8</v>
      </c>
      <c r="I1123" s="5">
        <v>41251.0</v>
      </c>
      <c r="J1123" t="str">
        <f>VLOOKUP(A1123,'Health Indices'!D:G,3,FALSE)</f>
        <v>#N/A</v>
      </c>
      <c r="K1123" t="str">
        <f>VLOOKUP(A1123,'Health Indices'!D:G,4,FALSE)</f>
        <v>#N/A</v>
      </c>
      <c r="L1123">
        <f t="shared" si="1"/>
        <v>0.8229573447</v>
      </c>
      <c r="M1123">
        <f t="shared" si="2"/>
        <v>0.1068261938</v>
      </c>
      <c r="N1123">
        <f t="shared" si="3"/>
        <v>0.1068261938</v>
      </c>
    </row>
    <row r="1124" ht="15.75" hidden="1" customHeight="1">
      <c r="A1124" s="5" t="s">
        <v>11706</v>
      </c>
      <c r="B1124" s="6">
        <v>196815.0</v>
      </c>
      <c r="C1124" s="5">
        <v>165.0</v>
      </c>
      <c r="D1124" s="5">
        <v>88.0</v>
      </c>
      <c r="E1124" s="5">
        <v>32.0</v>
      </c>
      <c r="F1124" s="5">
        <v>14.0</v>
      </c>
      <c r="G1124" s="5">
        <v>8.9</v>
      </c>
      <c r="H1124" s="5">
        <v>11.7</v>
      </c>
      <c r="I1124" s="5">
        <v>44045.0</v>
      </c>
      <c r="J1124" t="str">
        <f>VLOOKUP(A1124,'Health Indices'!D:G,3,FALSE)</f>
        <v>#N/A</v>
      </c>
      <c r="K1124" t="str">
        <f>VLOOKUP(A1124,'Health Indices'!D:G,4,FALSE)</f>
        <v>#N/A</v>
      </c>
      <c r="L1124">
        <f t="shared" si="1"/>
        <v>0.8383507355</v>
      </c>
      <c r="M1124">
        <f t="shared" si="2"/>
        <v>0.1625892335</v>
      </c>
      <c r="N1124">
        <f t="shared" si="3"/>
        <v>0.07113278968</v>
      </c>
    </row>
    <row r="1125" ht="15.75" hidden="1" customHeight="1">
      <c r="A1125" s="5" t="s">
        <v>11707</v>
      </c>
      <c r="B1125" s="6">
        <v>9923.0</v>
      </c>
      <c r="C1125" s="5">
        <v>4.0</v>
      </c>
      <c r="D1125" s="5">
        <v>4.0</v>
      </c>
      <c r="E1125" s="5">
        <v>3.0</v>
      </c>
      <c r="F1125" s="5">
        <v>1.0</v>
      </c>
      <c r="G1125" s="5">
        <v>10.3</v>
      </c>
      <c r="H1125" s="5">
        <v>10.2</v>
      </c>
      <c r="I1125" s="5">
        <v>36792.0</v>
      </c>
      <c r="J1125" t="str">
        <f>VLOOKUP(A1125,'Health Indices'!D:G,3,FALSE)</f>
        <v>#N/A</v>
      </c>
      <c r="K1125" t="str">
        <f>VLOOKUP(A1125,'Health Indices'!D:G,4,FALSE)</f>
        <v>#N/A</v>
      </c>
      <c r="L1125">
        <f t="shared" si="1"/>
        <v>0.4031039</v>
      </c>
      <c r="M1125">
        <f t="shared" si="2"/>
        <v>0.302327925</v>
      </c>
      <c r="N1125">
        <f t="shared" si="3"/>
        <v>0.100775975</v>
      </c>
    </row>
    <row r="1126" ht="15.75" hidden="1" customHeight="1">
      <c r="A1126" s="5" t="s">
        <v>11708</v>
      </c>
      <c r="B1126" s="6">
        <v>6697.0</v>
      </c>
      <c r="C1126" s="5">
        <v>1.0</v>
      </c>
      <c r="D1126" s="5">
        <v>1.0</v>
      </c>
      <c r="E1126" s="5">
        <v>3.0</v>
      </c>
      <c r="F1126" s="5">
        <v>0.0</v>
      </c>
      <c r="G1126" s="5">
        <v>6.0</v>
      </c>
      <c r="H1126" s="5">
        <v>10.6</v>
      </c>
      <c r="I1126" s="5">
        <v>64129.0</v>
      </c>
      <c r="J1126" t="str">
        <f>VLOOKUP(A1126,'Health Indices'!D:G,3,FALSE)</f>
        <v>#N/A</v>
      </c>
      <c r="K1126" t="str">
        <f>VLOOKUP(A1126,'Health Indices'!D:G,4,FALSE)</f>
        <v>#N/A</v>
      </c>
      <c r="L1126">
        <f t="shared" si="1"/>
        <v>0.1493205913</v>
      </c>
      <c r="M1126">
        <f t="shared" si="2"/>
        <v>0.4479617739</v>
      </c>
      <c r="N1126">
        <f t="shared" si="3"/>
        <v>0</v>
      </c>
    </row>
    <row r="1127" ht="15.75" hidden="1" customHeight="1">
      <c r="A1127" s="5" t="s">
        <v>11709</v>
      </c>
      <c r="B1127" s="6">
        <v>10172.0</v>
      </c>
      <c r="C1127" s="5">
        <v>5.0</v>
      </c>
      <c r="D1127" s="5">
        <v>2.0</v>
      </c>
      <c r="E1127" s="5">
        <v>1.0</v>
      </c>
      <c r="F1127" s="5">
        <v>0.0</v>
      </c>
      <c r="G1127" s="5">
        <v>9.1</v>
      </c>
      <c r="H1127" s="5">
        <v>13.0</v>
      </c>
      <c r="I1127" s="5">
        <v>35093.0</v>
      </c>
      <c r="J1127" t="str">
        <f>VLOOKUP(A1127,'Health Indices'!D:G,3,FALSE)</f>
        <v>#N/A</v>
      </c>
      <c r="K1127" t="str">
        <f>VLOOKUP(A1127,'Health Indices'!D:G,4,FALSE)</f>
        <v>#N/A</v>
      </c>
      <c r="L1127">
        <f t="shared" si="1"/>
        <v>0.4915454188</v>
      </c>
      <c r="M1127">
        <f t="shared" si="2"/>
        <v>0.09830908376</v>
      </c>
      <c r="N1127">
        <f t="shared" si="3"/>
        <v>0</v>
      </c>
    </row>
    <row r="1128" ht="15.75" hidden="1" customHeight="1">
      <c r="A1128" s="5" t="s">
        <v>11710</v>
      </c>
      <c r="B1128" s="6">
        <v>16371.0</v>
      </c>
      <c r="C1128" s="5">
        <v>9.0</v>
      </c>
      <c r="D1128" s="5">
        <v>4.0</v>
      </c>
      <c r="E1128" s="5">
        <v>3.0</v>
      </c>
      <c r="F1128" s="5">
        <v>0.0</v>
      </c>
      <c r="G1128" s="5">
        <v>16.0</v>
      </c>
      <c r="H1128" s="5">
        <v>9.6</v>
      </c>
      <c r="I1128" s="5">
        <v>34216.0</v>
      </c>
      <c r="J1128" t="str">
        <f>VLOOKUP(A1128,'Health Indices'!D:G,3,FALSE)</f>
        <v>#N/A</v>
      </c>
      <c r="K1128" t="str">
        <f>VLOOKUP(A1128,'Health Indices'!D:G,4,FALSE)</f>
        <v>#N/A</v>
      </c>
      <c r="L1128">
        <f t="shared" si="1"/>
        <v>0.5497526113</v>
      </c>
      <c r="M1128">
        <f t="shared" si="2"/>
        <v>0.1832508704</v>
      </c>
      <c r="N1128">
        <f t="shared" si="3"/>
        <v>0</v>
      </c>
    </row>
    <row r="1129" ht="15.75" hidden="1" customHeight="1">
      <c r="A1129" s="5" t="s">
        <v>11711</v>
      </c>
      <c r="B1129" s="6">
        <v>20413.0</v>
      </c>
      <c r="C1129" s="5">
        <v>14.0</v>
      </c>
      <c r="D1129" s="5">
        <v>9.0</v>
      </c>
      <c r="E1129" s="5">
        <v>3.0</v>
      </c>
      <c r="F1129" s="5">
        <v>1.0</v>
      </c>
      <c r="G1129" s="5">
        <v>16.5</v>
      </c>
      <c r="H1129" s="5">
        <v>16.6</v>
      </c>
      <c r="I1129" s="5">
        <v>29824.0</v>
      </c>
      <c r="J1129" t="str">
        <f>VLOOKUP(A1129,'Health Indices'!D:G,3,FALSE)</f>
        <v>#N/A</v>
      </c>
      <c r="K1129" t="str">
        <f>VLOOKUP(A1129,'Health Indices'!D:G,4,FALSE)</f>
        <v>#N/A</v>
      </c>
      <c r="L1129">
        <f t="shared" si="1"/>
        <v>0.6858374565</v>
      </c>
      <c r="M1129">
        <f t="shared" si="2"/>
        <v>0.1469651693</v>
      </c>
      <c r="N1129">
        <f t="shared" si="3"/>
        <v>0.04898838975</v>
      </c>
    </row>
    <row r="1130" ht="15.75" hidden="1" customHeight="1">
      <c r="A1130" s="5" t="s">
        <v>11712</v>
      </c>
      <c r="B1130" s="6">
        <v>27005.0</v>
      </c>
      <c r="C1130" s="5">
        <v>8.0</v>
      </c>
      <c r="D1130" s="5">
        <v>12.0</v>
      </c>
      <c r="E1130" s="5">
        <v>2.0</v>
      </c>
      <c r="F1130" s="5">
        <v>3.0</v>
      </c>
      <c r="G1130" s="5">
        <v>8.9</v>
      </c>
      <c r="H1130" s="5">
        <v>12.1</v>
      </c>
      <c r="I1130" s="5">
        <v>41486.0</v>
      </c>
      <c r="J1130" t="str">
        <f>VLOOKUP(A1130,'Health Indices'!D:G,3,FALSE)</f>
        <v>#N/A</v>
      </c>
      <c r="K1130" t="str">
        <f>VLOOKUP(A1130,'Health Indices'!D:G,4,FALSE)</f>
        <v>#N/A</v>
      </c>
      <c r="L1130">
        <f t="shared" si="1"/>
        <v>0.2962414368</v>
      </c>
      <c r="M1130">
        <f t="shared" si="2"/>
        <v>0.07406035919</v>
      </c>
      <c r="N1130">
        <f t="shared" si="3"/>
        <v>0.1110905388</v>
      </c>
    </row>
    <row r="1131" ht="15.75" hidden="1" customHeight="1">
      <c r="A1131" s="5" t="s">
        <v>11713</v>
      </c>
      <c r="B1131" s="6">
        <v>445864.0</v>
      </c>
      <c r="C1131" s="5">
        <v>383.0</v>
      </c>
      <c r="D1131" s="5">
        <v>288.0</v>
      </c>
      <c r="E1131" s="5">
        <v>120.0</v>
      </c>
      <c r="F1131" s="5">
        <v>68.0</v>
      </c>
      <c r="G1131" s="5">
        <v>8.0</v>
      </c>
      <c r="H1131" s="5">
        <v>12.4</v>
      </c>
      <c r="I1131" s="5">
        <v>48535.0</v>
      </c>
      <c r="J1131" t="str">
        <f>VLOOKUP(A1131,'Health Indices'!D:G,3,FALSE)</f>
        <v>#N/A</v>
      </c>
      <c r="K1131" t="str">
        <f>VLOOKUP(A1131,'Health Indices'!D:G,4,FALSE)</f>
        <v>#N/A</v>
      </c>
      <c r="L1131">
        <f t="shared" si="1"/>
        <v>0.8590063338</v>
      </c>
      <c r="M1131">
        <f t="shared" si="2"/>
        <v>0.2691403657</v>
      </c>
      <c r="N1131">
        <f t="shared" si="3"/>
        <v>0.1525128739</v>
      </c>
    </row>
    <row r="1132" ht="15.75" hidden="1" customHeight="1">
      <c r="A1132" s="5" t="s">
        <v>11714</v>
      </c>
      <c r="B1132" s="6">
        <v>7454.0</v>
      </c>
      <c r="C1132" s="5">
        <v>5.0</v>
      </c>
      <c r="D1132" s="5">
        <v>3.0</v>
      </c>
      <c r="E1132" s="5">
        <v>2.0</v>
      </c>
      <c r="F1132" s="5">
        <v>0.0</v>
      </c>
      <c r="G1132" s="5">
        <v>18.2</v>
      </c>
      <c r="H1132" s="5">
        <v>11.7</v>
      </c>
      <c r="I1132" s="5">
        <v>24947.0</v>
      </c>
      <c r="J1132" t="str">
        <f>VLOOKUP(A1132,'Health Indices'!D:G,3,FALSE)</f>
        <v>#N/A</v>
      </c>
      <c r="K1132" t="str">
        <f>VLOOKUP(A1132,'Health Indices'!D:G,4,FALSE)</f>
        <v>#N/A</v>
      </c>
      <c r="L1132">
        <f t="shared" si="1"/>
        <v>0.6707807888</v>
      </c>
      <c r="M1132">
        <f t="shared" si="2"/>
        <v>0.2683123155</v>
      </c>
      <c r="N1132">
        <f t="shared" si="3"/>
        <v>0</v>
      </c>
    </row>
    <row r="1133" ht="15.75" hidden="1" customHeight="1">
      <c r="A1133" s="5" t="s">
        <v>11715</v>
      </c>
      <c r="B1133" s="6">
        <v>19806.0</v>
      </c>
      <c r="C1133" s="5">
        <v>11.0</v>
      </c>
      <c r="D1133" s="5">
        <v>3.0</v>
      </c>
      <c r="E1133" s="5">
        <v>1.0</v>
      </c>
      <c r="F1133" s="5">
        <v>1.0</v>
      </c>
      <c r="G1133" s="5">
        <v>6.5</v>
      </c>
      <c r="H1133" s="5">
        <v>9.2</v>
      </c>
      <c r="I1133" s="5">
        <v>46220.0</v>
      </c>
      <c r="J1133" t="str">
        <f>VLOOKUP(A1133,'Health Indices'!D:G,3,FALSE)</f>
        <v>#N/A</v>
      </c>
      <c r="K1133" t="str">
        <f>VLOOKUP(A1133,'Health Indices'!D:G,4,FALSE)</f>
        <v>#N/A</v>
      </c>
      <c r="L1133">
        <f t="shared" si="1"/>
        <v>0.5553872564</v>
      </c>
      <c r="M1133">
        <f t="shared" si="2"/>
        <v>0.05048975058</v>
      </c>
      <c r="N1133">
        <f t="shared" si="3"/>
        <v>0.05048975058</v>
      </c>
    </row>
    <row r="1134" ht="15.75" hidden="1" customHeight="1">
      <c r="A1134" s="5" t="s">
        <v>11716</v>
      </c>
      <c r="B1134" s="6">
        <v>33758.0</v>
      </c>
      <c r="C1134" s="5">
        <v>10.0</v>
      </c>
      <c r="D1134" s="5">
        <v>9.0</v>
      </c>
      <c r="E1134" s="5">
        <v>16.0</v>
      </c>
      <c r="F1134" s="5">
        <v>1.0</v>
      </c>
      <c r="G1134" s="5">
        <v>8.6</v>
      </c>
      <c r="H1134" s="5">
        <v>10.9</v>
      </c>
      <c r="I1134" s="5">
        <v>30323.0</v>
      </c>
      <c r="J1134" t="str">
        <f>VLOOKUP(A1134,'Health Indices'!D:G,3,FALSE)</f>
        <v>#N/A</v>
      </c>
      <c r="K1134" t="str">
        <f>VLOOKUP(A1134,'Health Indices'!D:G,4,FALSE)</f>
        <v>#N/A</v>
      </c>
      <c r="L1134">
        <f t="shared" si="1"/>
        <v>0.2962260797</v>
      </c>
      <c r="M1134">
        <f t="shared" si="2"/>
        <v>0.4739617276</v>
      </c>
      <c r="N1134">
        <f t="shared" si="3"/>
        <v>0.02962260797</v>
      </c>
    </row>
    <row r="1135" ht="15.75" hidden="1" customHeight="1">
      <c r="A1135" s="5" t="s">
        <v>11717</v>
      </c>
      <c r="B1135" s="6">
        <v>20460.0</v>
      </c>
      <c r="C1135" s="5">
        <v>11.0</v>
      </c>
      <c r="D1135" s="5">
        <v>5.0</v>
      </c>
      <c r="E1135" s="5">
        <v>3.0</v>
      </c>
      <c r="F1135" s="5">
        <v>1.0</v>
      </c>
      <c r="G1135" s="5">
        <v>9.5</v>
      </c>
      <c r="H1135" s="5">
        <v>17.4</v>
      </c>
      <c r="I1135" s="5">
        <v>30607.0</v>
      </c>
      <c r="J1135" t="str">
        <f>VLOOKUP(A1135,'Health Indices'!D:G,3,FALSE)</f>
        <v>#N/A</v>
      </c>
      <c r="K1135" t="str">
        <f>VLOOKUP(A1135,'Health Indices'!D:G,4,FALSE)</f>
        <v>#N/A</v>
      </c>
      <c r="L1135">
        <f t="shared" si="1"/>
        <v>0.5376344086</v>
      </c>
      <c r="M1135">
        <f t="shared" si="2"/>
        <v>0.146627566</v>
      </c>
      <c r="N1135">
        <f t="shared" si="3"/>
        <v>0.04887585533</v>
      </c>
    </row>
    <row r="1136" ht="15.75" hidden="1" customHeight="1">
      <c r="A1136" s="5" t="s">
        <v>11718</v>
      </c>
      <c r="B1136" s="6">
        <v>22400.0</v>
      </c>
      <c r="C1136" s="5">
        <v>2.0</v>
      </c>
      <c r="D1136" s="5">
        <v>0.0</v>
      </c>
      <c r="E1136" s="5">
        <v>3.0</v>
      </c>
      <c r="F1136" s="5">
        <v>0.0</v>
      </c>
      <c r="G1136" s="5">
        <v>10.3</v>
      </c>
      <c r="H1136" s="5">
        <v>9.3</v>
      </c>
      <c r="I1136" s="5">
        <v>39729.0</v>
      </c>
      <c r="J1136" t="str">
        <f>VLOOKUP(A1136,'Health Indices'!D:G,3,FALSE)</f>
        <v>#N/A</v>
      </c>
      <c r="K1136" t="str">
        <f>VLOOKUP(A1136,'Health Indices'!D:G,4,FALSE)</f>
        <v>#N/A</v>
      </c>
      <c r="L1136">
        <f t="shared" si="1"/>
        <v>0.08928571429</v>
      </c>
      <c r="M1136">
        <f t="shared" si="2"/>
        <v>0.1339285714</v>
      </c>
      <c r="N1136">
        <f t="shared" si="3"/>
        <v>0</v>
      </c>
    </row>
    <row r="1137" ht="15.75" hidden="1" customHeight="1">
      <c r="A1137" s="5" t="s">
        <v>11719</v>
      </c>
      <c r="B1137" s="6">
        <v>73889.0</v>
      </c>
      <c r="C1137" s="5">
        <v>42.0</v>
      </c>
      <c r="D1137" s="5">
        <v>23.0</v>
      </c>
      <c r="E1137" s="5">
        <v>22.0</v>
      </c>
      <c r="F1137" s="5">
        <v>7.0</v>
      </c>
      <c r="G1137" s="5">
        <v>10.3</v>
      </c>
      <c r="H1137" s="5">
        <v>11.4</v>
      </c>
      <c r="I1137" s="5">
        <v>45022.0</v>
      </c>
      <c r="J1137" t="str">
        <f>VLOOKUP(A1137,'Health Indices'!D:G,3,FALSE)</f>
        <v>#N/A</v>
      </c>
      <c r="K1137" t="str">
        <f>VLOOKUP(A1137,'Health Indices'!D:G,4,FALSE)</f>
        <v>#N/A</v>
      </c>
      <c r="L1137">
        <f t="shared" si="1"/>
        <v>0.5684201979</v>
      </c>
      <c r="M1137">
        <f t="shared" si="2"/>
        <v>0.2977439132</v>
      </c>
      <c r="N1137">
        <f t="shared" si="3"/>
        <v>0.09473669964</v>
      </c>
    </row>
    <row r="1138" ht="15.75" hidden="1" customHeight="1">
      <c r="A1138" s="5" t="s">
        <v>11720</v>
      </c>
      <c r="B1138" s="6">
        <v>33090.0</v>
      </c>
      <c r="C1138" s="5">
        <v>12.0</v>
      </c>
      <c r="D1138" s="5">
        <v>13.0</v>
      </c>
      <c r="E1138" s="5">
        <v>8.0</v>
      </c>
      <c r="F1138" s="5">
        <v>0.0</v>
      </c>
      <c r="G1138" s="5">
        <v>8.1</v>
      </c>
      <c r="H1138" s="5">
        <v>11.0</v>
      </c>
      <c r="I1138" s="5">
        <v>45692.0</v>
      </c>
      <c r="J1138" t="str">
        <f>VLOOKUP(A1138,'Health Indices'!D:G,3,FALSE)</f>
        <v>#N/A</v>
      </c>
      <c r="K1138" t="str">
        <f>VLOOKUP(A1138,'Health Indices'!D:G,4,FALSE)</f>
        <v>#N/A</v>
      </c>
      <c r="L1138">
        <f t="shared" si="1"/>
        <v>0.3626473255</v>
      </c>
      <c r="M1138">
        <f t="shared" si="2"/>
        <v>0.2417648837</v>
      </c>
      <c r="N1138">
        <f t="shared" si="3"/>
        <v>0</v>
      </c>
    </row>
    <row r="1139" ht="15.75" hidden="1" customHeight="1">
      <c r="A1139" s="5" t="s">
        <v>11721</v>
      </c>
      <c r="B1139" s="6">
        <v>15968.0</v>
      </c>
      <c r="C1139" s="5">
        <v>9.0</v>
      </c>
      <c r="D1139" s="5">
        <v>4.0</v>
      </c>
      <c r="E1139" s="5">
        <v>1.0</v>
      </c>
      <c r="F1139" s="5">
        <v>2.0</v>
      </c>
      <c r="G1139" s="5">
        <v>8.0</v>
      </c>
      <c r="H1139" s="5">
        <v>9.9</v>
      </c>
      <c r="I1139" s="5">
        <v>36466.0</v>
      </c>
      <c r="J1139" t="str">
        <f>VLOOKUP(A1139,'Health Indices'!D:G,3,FALSE)</f>
        <v>#N/A</v>
      </c>
      <c r="K1139" t="str">
        <f>VLOOKUP(A1139,'Health Indices'!D:G,4,FALSE)</f>
        <v>#N/A</v>
      </c>
      <c r="L1139">
        <f t="shared" si="1"/>
        <v>0.5636272545</v>
      </c>
      <c r="M1139">
        <f t="shared" si="2"/>
        <v>0.0626252505</v>
      </c>
      <c r="N1139">
        <f t="shared" si="3"/>
        <v>0.125250501</v>
      </c>
    </row>
    <row r="1140" ht="15.75" hidden="1" customHeight="1">
      <c r="A1140" s="5" t="s">
        <v>11722</v>
      </c>
      <c r="B1140" s="6">
        <v>434858.0</v>
      </c>
      <c r="C1140" s="5">
        <v>373.0</v>
      </c>
      <c r="D1140" s="5">
        <v>346.0</v>
      </c>
      <c r="E1140" s="5">
        <v>98.0</v>
      </c>
      <c r="F1140" s="5">
        <v>51.0</v>
      </c>
      <c r="G1140" s="5">
        <v>7.4</v>
      </c>
      <c r="H1140" s="5">
        <v>11.8</v>
      </c>
      <c r="I1140" s="5">
        <v>47871.0</v>
      </c>
      <c r="J1140" t="str">
        <f>VLOOKUP(A1140,'Health Indices'!D:G,3,FALSE)</f>
        <v>#N/A</v>
      </c>
      <c r="K1140" t="str">
        <f>VLOOKUP(A1140,'Health Indices'!D:G,4,FALSE)</f>
        <v>#N/A</v>
      </c>
      <c r="L1140">
        <f t="shared" si="1"/>
        <v>0.8577512659</v>
      </c>
      <c r="M1140">
        <f t="shared" si="2"/>
        <v>0.2253609224</v>
      </c>
      <c r="N1140">
        <f t="shared" si="3"/>
        <v>0.1172796637</v>
      </c>
    </row>
    <row r="1141" ht="15.75" hidden="1" customHeight="1">
      <c r="A1141" s="5" t="s">
        <v>11723</v>
      </c>
      <c r="B1141" s="6">
        <v>31424.0</v>
      </c>
      <c r="C1141" s="5">
        <v>18.0</v>
      </c>
      <c r="D1141" s="5">
        <v>9.0</v>
      </c>
      <c r="E1141" s="5">
        <v>6.0</v>
      </c>
      <c r="F1141" s="5">
        <v>4.0</v>
      </c>
      <c r="G1141" s="5">
        <v>10.4</v>
      </c>
      <c r="H1141" s="5">
        <v>10.8</v>
      </c>
      <c r="I1141" s="5">
        <v>40335.0</v>
      </c>
      <c r="J1141" t="str">
        <f>VLOOKUP(A1141,'Health Indices'!D:G,3,FALSE)</f>
        <v>#N/A</v>
      </c>
      <c r="K1141" t="str">
        <f>VLOOKUP(A1141,'Health Indices'!D:G,4,FALSE)</f>
        <v>#N/A</v>
      </c>
      <c r="L1141">
        <f t="shared" si="1"/>
        <v>0.5728105906</v>
      </c>
      <c r="M1141">
        <f t="shared" si="2"/>
        <v>0.1909368635</v>
      </c>
      <c r="N1141">
        <f t="shared" si="3"/>
        <v>0.1272912424</v>
      </c>
    </row>
    <row r="1142" ht="15.75" hidden="1" customHeight="1">
      <c r="A1142" s="5" t="s">
        <v>11724</v>
      </c>
      <c r="B1142" s="6">
        <v>235656.0</v>
      </c>
      <c r="C1142" s="5">
        <v>223.0</v>
      </c>
      <c r="D1142" s="5">
        <v>197.0</v>
      </c>
      <c r="E1142" s="5">
        <v>57.0</v>
      </c>
      <c r="F1142" s="5">
        <v>35.0</v>
      </c>
      <c r="G1142" s="5">
        <v>6.5</v>
      </c>
      <c r="H1142" s="5">
        <v>11.3</v>
      </c>
      <c r="I1142" s="5">
        <v>51406.0</v>
      </c>
      <c r="J1142" t="str">
        <f>VLOOKUP(A1142,'Health Indices'!D:G,3,FALSE)</f>
        <v>#N/A</v>
      </c>
      <c r="K1142" t="str">
        <f>VLOOKUP(A1142,'Health Indices'!D:G,4,FALSE)</f>
        <v>#N/A</v>
      </c>
      <c r="L1142">
        <f t="shared" si="1"/>
        <v>0.9462945989</v>
      </c>
      <c r="M1142">
        <f t="shared" si="2"/>
        <v>0.2418779916</v>
      </c>
      <c r="N1142">
        <f t="shared" si="3"/>
        <v>0.1485215738</v>
      </c>
    </row>
    <row r="1143" ht="15.75" hidden="1" customHeight="1">
      <c r="A1143" s="5" t="s">
        <v>11725</v>
      </c>
      <c r="B1143" s="6">
        <v>97750.0</v>
      </c>
      <c r="C1143" s="5">
        <v>51.0</v>
      </c>
      <c r="D1143" s="5">
        <v>39.0</v>
      </c>
      <c r="E1143" s="5">
        <v>14.0</v>
      </c>
      <c r="F1143" s="5">
        <v>11.0</v>
      </c>
      <c r="G1143" s="5">
        <v>6.8</v>
      </c>
      <c r="H1143" s="5">
        <v>11.1</v>
      </c>
      <c r="I1143" s="5">
        <v>50396.0</v>
      </c>
      <c r="J1143" t="str">
        <f>VLOOKUP(A1143,'Health Indices'!D:G,3,FALSE)</f>
        <v>#N/A</v>
      </c>
      <c r="K1143" t="str">
        <f>VLOOKUP(A1143,'Health Indices'!D:G,4,FALSE)</f>
        <v>#N/A</v>
      </c>
      <c r="L1143">
        <f t="shared" si="1"/>
        <v>0.5217391304</v>
      </c>
      <c r="M1143">
        <f t="shared" si="2"/>
        <v>0.1432225064</v>
      </c>
      <c r="N1143">
        <f t="shared" si="3"/>
        <v>0.1125319693</v>
      </c>
    </row>
    <row r="1144" ht="15.75" hidden="1" customHeight="1">
      <c r="A1144" s="5" t="s">
        <v>11726</v>
      </c>
      <c r="B1144" s="6">
        <v>14874.0</v>
      </c>
      <c r="C1144" s="5" t="e">
        <v>#N/A</v>
      </c>
      <c r="D1144" s="5" t="e">
        <v>#N/A</v>
      </c>
      <c r="E1144" s="5" t="e">
        <v>#N/A</v>
      </c>
      <c r="F1144" s="5" t="e">
        <v>#N/A</v>
      </c>
      <c r="G1144" s="5">
        <v>6.9</v>
      </c>
      <c r="H1144" s="5">
        <v>12.0</v>
      </c>
      <c r="I1144" s="5">
        <v>41173.0</v>
      </c>
      <c r="J1144" t="str">
        <f>VLOOKUP(A1144,'Health Indices'!D:G,3,FALSE)</f>
        <v>#N/A</v>
      </c>
      <c r="K1144" t="str">
        <f>VLOOKUP(A1144,'Health Indices'!D:G,4,FALSE)</f>
        <v>#N/A</v>
      </c>
      <c r="L1144" t="str">
        <f t="shared" si="1"/>
        <v>#N/A</v>
      </c>
      <c r="M1144" t="str">
        <f t="shared" si="2"/>
        <v>#N/A</v>
      </c>
      <c r="N1144" t="str">
        <f t="shared" si="3"/>
        <v>#N/A</v>
      </c>
    </row>
    <row r="1145" ht="15.75" hidden="1" customHeight="1">
      <c r="A1145" s="5" t="s">
        <v>11727</v>
      </c>
      <c r="B1145" s="6">
        <v>47409.0</v>
      </c>
      <c r="C1145" s="5">
        <v>40.0</v>
      </c>
      <c r="D1145" s="5">
        <v>29.0</v>
      </c>
      <c r="E1145" s="5">
        <v>3.0</v>
      </c>
      <c r="F1145" s="5">
        <v>4.0</v>
      </c>
      <c r="G1145" s="5">
        <v>12.3</v>
      </c>
      <c r="H1145" s="5">
        <v>12.5</v>
      </c>
      <c r="I1145" s="5">
        <v>34210.0</v>
      </c>
      <c r="J1145" t="str">
        <f>VLOOKUP(A1145,'Health Indices'!D:G,3,FALSE)</f>
        <v>#N/A</v>
      </c>
      <c r="K1145" t="str">
        <f>VLOOKUP(A1145,'Health Indices'!D:G,4,FALSE)</f>
        <v>#N/A</v>
      </c>
      <c r="L1145">
        <f t="shared" si="1"/>
        <v>0.8437216562</v>
      </c>
      <c r="M1145">
        <f t="shared" si="2"/>
        <v>0.06327912422</v>
      </c>
      <c r="N1145">
        <f t="shared" si="3"/>
        <v>0.08437216562</v>
      </c>
    </row>
    <row r="1146" ht="15.75" hidden="1" customHeight="1">
      <c r="A1146" s="5" t="s">
        <v>11728</v>
      </c>
      <c r="B1146" s="6">
        <v>135695.0</v>
      </c>
      <c r="C1146" s="5">
        <v>72.0</v>
      </c>
      <c r="D1146" s="5">
        <v>44.0</v>
      </c>
      <c r="E1146" s="5">
        <v>14.0</v>
      </c>
      <c r="F1146" s="5">
        <v>8.0</v>
      </c>
      <c r="G1146" s="5">
        <v>7.9</v>
      </c>
      <c r="H1146" s="5">
        <v>13.1</v>
      </c>
      <c r="I1146" s="5">
        <v>57478.0</v>
      </c>
      <c r="J1146" t="str">
        <f>VLOOKUP(A1146,'Health Indices'!D:G,3,FALSE)</f>
        <v>#N/A</v>
      </c>
      <c r="K1146" t="str">
        <f>VLOOKUP(A1146,'Health Indices'!D:G,4,FALSE)</f>
        <v>#N/A</v>
      </c>
      <c r="L1146">
        <f t="shared" si="1"/>
        <v>0.5306017171</v>
      </c>
      <c r="M1146">
        <f t="shared" si="2"/>
        <v>0.1031725561</v>
      </c>
      <c r="N1146">
        <f t="shared" si="3"/>
        <v>0.05895574634</v>
      </c>
    </row>
    <row r="1147" ht="15.75" hidden="1" customHeight="1">
      <c r="A1147" s="5" t="s">
        <v>11729</v>
      </c>
      <c r="B1147" s="6">
        <v>11805.0</v>
      </c>
      <c r="C1147" s="5">
        <v>7.0</v>
      </c>
      <c r="D1147" s="5">
        <v>4.0</v>
      </c>
      <c r="E1147" s="5">
        <v>2.0</v>
      </c>
      <c r="F1147" s="5">
        <v>0.0</v>
      </c>
      <c r="G1147" s="5">
        <v>19.2</v>
      </c>
      <c r="H1147" s="5">
        <v>9.4</v>
      </c>
      <c r="I1147" s="5">
        <v>24028.0</v>
      </c>
      <c r="J1147" t="str">
        <f>VLOOKUP(A1147,'Health Indices'!D:G,3,FALSE)</f>
        <v>#N/A</v>
      </c>
      <c r="K1147" t="str">
        <f>VLOOKUP(A1147,'Health Indices'!D:G,4,FALSE)</f>
        <v>#N/A</v>
      </c>
      <c r="L1147">
        <f t="shared" si="1"/>
        <v>0.5929690809</v>
      </c>
      <c r="M1147">
        <f t="shared" si="2"/>
        <v>0.1694197374</v>
      </c>
      <c r="N1147">
        <f t="shared" si="3"/>
        <v>0</v>
      </c>
    </row>
    <row r="1148" ht="15.75" hidden="1" customHeight="1">
      <c r="A1148" s="5" t="s">
        <v>11730</v>
      </c>
      <c r="B1148" s="6">
        <v>26732.0</v>
      </c>
      <c r="C1148" s="5">
        <v>13.0</v>
      </c>
      <c r="D1148" s="5">
        <v>7.0</v>
      </c>
      <c r="E1148" s="5">
        <v>3.0</v>
      </c>
      <c r="F1148" s="5">
        <v>1.0</v>
      </c>
      <c r="G1148" s="5">
        <v>10.4</v>
      </c>
      <c r="H1148" s="5">
        <v>13.7</v>
      </c>
      <c r="I1148" s="5">
        <v>28304.0</v>
      </c>
      <c r="J1148" t="str">
        <f>VLOOKUP(A1148,'Health Indices'!D:G,3,FALSE)</f>
        <v>#N/A</v>
      </c>
      <c r="K1148" t="str">
        <f>VLOOKUP(A1148,'Health Indices'!D:G,4,FALSE)</f>
        <v>#N/A</v>
      </c>
      <c r="L1148">
        <f t="shared" si="1"/>
        <v>0.4863085441</v>
      </c>
      <c r="M1148">
        <f t="shared" si="2"/>
        <v>0.1122250486</v>
      </c>
      <c r="N1148">
        <f t="shared" si="3"/>
        <v>0.03740834954</v>
      </c>
    </row>
    <row r="1149" ht="15.75" hidden="1" customHeight="1">
      <c r="A1149" s="5" t="s">
        <v>11731</v>
      </c>
      <c r="B1149" s="6">
        <v>39275.0</v>
      </c>
      <c r="C1149" s="5">
        <v>17.0</v>
      </c>
      <c r="D1149" s="5">
        <v>26.0</v>
      </c>
      <c r="E1149" s="5">
        <v>8.0</v>
      </c>
      <c r="F1149" s="5">
        <v>3.0</v>
      </c>
      <c r="G1149" s="5">
        <v>11.2</v>
      </c>
      <c r="H1149" s="5">
        <v>13.7</v>
      </c>
      <c r="I1149" s="5">
        <v>33629.0</v>
      </c>
      <c r="J1149" t="str">
        <f>VLOOKUP(A1149,'Health Indices'!D:G,3,FALSE)</f>
        <v>#N/A</v>
      </c>
      <c r="K1149" t="str">
        <f>VLOOKUP(A1149,'Health Indices'!D:G,4,FALSE)</f>
        <v>#N/A</v>
      </c>
      <c r="L1149">
        <f t="shared" si="1"/>
        <v>0.4328453215</v>
      </c>
      <c r="M1149">
        <f t="shared" si="2"/>
        <v>0.203691916</v>
      </c>
      <c r="N1149">
        <f t="shared" si="3"/>
        <v>0.07638446849</v>
      </c>
    </row>
    <row r="1150" ht="15.75" hidden="1" customHeight="1">
      <c r="A1150" s="5" t="s">
        <v>11732</v>
      </c>
      <c r="B1150" s="6">
        <v>384355.0</v>
      </c>
      <c r="C1150" s="5">
        <v>303.0</v>
      </c>
      <c r="D1150" s="5">
        <v>475.0</v>
      </c>
      <c r="E1150" s="5">
        <v>148.0</v>
      </c>
      <c r="F1150" s="5">
        <v>35.0</v>
      </c>
      <c r="G1150" s="5">
        <v>11.6</v>
      </c>
      <c r="H1150" s="5">
        <v>9.1</v>
      </c>
      <c r="I1150" s="5">
        <v>36964.0</v>
      </c>
      <c r="J1150" t="str">
        <f>VLOOKUP(A1150,'Health Indices'!D:G,3,FALSE)</f>
        <v>#N/A</v>
      </c>
      <c r="K1150" t="str">
        <f>VLOOKUP(A1150,'Health Indices'!D:G,4,FALSE)</f>
        <v>#N/A</v>
      </c>
      <c r="L1150">
        <f t="shared" si="1"/>
        <v>0.7883337019</v>
      </c>
      <c r="M1150">
        <f t="shared" si="2"/>
        <v>0.3850606861</v>
      </c>
      <c r="N1150">
        <f t="shared" si="3"/>
        <v>0.09106164874</v>
      </c>
    </row>
    <row r="1151" ht="15.75" hidden="1" customHeight="1">
      <c r="A1151" s="5" t="s">
        <v>11733</v>
      </c>
      <c r="B1151" s="6">
        <v>156504.0</v>
      </c>
      <c r="C1151" s="5">
        <v>114.0</v>
      </c>
      <c r="D1151" s="5">
        <v>102.0</v>
      </c>
      <c r="E1151" s="5">
        <v>20.0</v>
      </c>
      <c r="F1151" s="5">
        <v>12.0</v>
      </c>
      <c r="G1151" s="5">
        <v>7.9</v>
      </c>
      <c r="H1151" s="5">
        <v>12.0</v>
      </c>
      <c r="I1151" s="5">
        <v>39111.0</v>
      </c>
      <c r="J1151" t="str">
        <f>VLOOKUP(A1151,'Health Indices'!D:G,3,FALSE)</f>
        <v>#N/A</v>
      </c>
      <c r="K1151" t="str">
        <f>VLOOKUP(A1151,'Health Indices'!D:G,4,FALSE)</f>
        <v>#N/A</v>
      </c>
      <c r="L1151">
        <f t="shared" si="1"/>
        <v>0.7284158871</v>
      </c>
      <c r="M1151">
        <f t="shared" si="2"/>
        <v>0.1277922609</v>
      </c>
      <c r="N1151">
        <f t="shared" si="3"/>
        <v>0.07667535654</v>
      </c>
    </row>
    <row r="1152" ht="15.75" hidden="1" customHeight="1">
      <c r="A1152" s="5" t="s">
        <v>11734</v>
      </c>
      <c r="B1152" s="6">
        <v>23397.0</v>
      </c>
      <c r="C1152" s="5">
        <v>13.0</v>
      </c>
      <c r="D1152" s="5">
        <v>19.0</v>
      </c>
      <c r="E1152" s="5">
        <v>3.0</v>
      </c>
      <c r="F1152" s="5">
        <v>5.0</v>
      </c>
      <c r="G1152" s="5">
        <v>5.1</v>
      </c>
      <c r="H1152" s="5">
        <v>8.9</v>
      </c>
      <c r="I1152" s="5">
        <v>54835.0</v>
      </c>
      <c r="J1152" t="str">
        <f>VLOOKUP(A1152,'Health Indices'!D:G,3,FALSE)</f>
        <v>#N/A</v>
      </c>
      <c r="K1152" t="str">
        <f>VLOOKUP(A1152,'Health Indices'!D:G,4,FALSE)</f>
        <v>#N/A</v>
      </c>
      <c r="L1152">
        <f t="shared" si="1"/>
        <v>0.5556267898</v>
      </c>
      <c r="M1152">
        <f t="shared" si="2"/>
        <v>0.1282215669</v>
      </c>
      <c r="N1152">
        <f t="shared" si="3"/>
        <v>0.2137026114</v>
      </c>
    </row>
    <row r="1153" ht="15.75" hidden="1" customHeight="1">
      <c r="A1153" s="5" t="s">
        <v>11735</v>
      </c>
      <c r="B1153" s="6">
        <v>22320.0</v>
      </c>
      <c r="C1153" s="5">
        <v>10.0</v>
      </c>
      <c r="D1153" s="5">
        <v>10.0</v>
      </c>
      <c r="E1153" s="5">
        <v>9.0</v>
      </c>
      <c r="F1153" s="5">
        <v>0.0</v>
      </c>
      <c r="G1153" s="5">
        <v>6.1</v>
      </c>
      <c r="H1153" s="5">
        <v>9.0</v>
      </c>
      <c r="I1153" s="5">
        <v>46158.0</v>
      </c>
      <c r="J1153" t="str">
        <f>VLOOKUP(A1153,'Health Indices'!D:G,3,FALSE)</f>
        <v>#N/A</v>
      </c>
      <c r="K1153" t="str">
        <f>VLOOKUP(A1153,'Health Indices'!D:G,4,FALSE)</f>
        <v>#N/A</v>
      </c>
      <c r="L1153">
        <f t="shared" si="1"/>
        <v>0.4480286738</v>
      </c>
      <c r="M1153">
        <f t="shared" si="2"/>
        <v>0.4032258065</v>
      </c>
      <c r="N1153">
        <f t="shared" si="3"/>
        <v>0</v>
      </c>
    </row>
    <row r="1154" ht="15.75" hidden="1" customHeight="1">
      <c r="A1154" s="5" t="s">
        <v>11736</v>
      </c>
      <c r="B1154" s="6">
        <v>132461.0</v>
      </c>
      <c r="C1154" s="5">
        <v>101.0</v>
      </c>
      <c r="D1154" s="5">
        <v>62.0</v>
      </c>
      <c r="E1154" s="5">
        <v>15.0</v>
      </c>
      <c r="F1154" s="5">
        <v>11.0</v>
      </c>
      <c r="G1154" s="5">
        <v>8.6</v>
      </c>
      <c r="H1154" s="5">
        <v>12.6</v>
      </c>
      <c r="I1154" s="5">
        <v>41305.0</v>
      </c>
      <c r="J1154" t="str">
        <f>VLOOKUP(A1154,'Health Indices'!D:G,3,FALSE)</f>
        <v>#N/A</v>
      </c>
      <c r="K1154" t="str">
        <f>VLOOKUP(A1154,'Health Indices'!D:G,4,FALSE)</f>
        <v>#N/A</v>
      </c>
      <c r="L1154">
        <f t="shared" si="1"/>
        <v>0.7624885815</v>
      </c>
      <c r="M1154">
        <f t="shared" si="2"/>
        <v>0.1132408784</v>
      </c>
      <c r="N1154">
        <f t="shared" si="3"/>
        <v>0.08304331086</v>
      </c>
    </row>
    <row r="1155" ht="15.75" hidden="1" customHeight="1">
      <c r="A1155" s="5" t="s">
        <v>11737</v>
      </c>
      <c r="B1155" s="6">
        <v>8688.0</v>
      </c>
      <c r="C1155" s="5">
        <v>5.0</v>
      </c>
      <c r="D1155" s="5">
        <v>3.0</v>
      </c>
      <c r="E1155" s="5">
        <v>0.0</v>
      </c>
      <c r="F1155" s="5">
        <v>0.0</v>
      </c>
      <c r="G1155" s="5">
        <v>11.6</v>
      </c>
      <c r="H1155" s="5">
        <v>6.0</v>
      </c>
      <c r="I1155" s="5">
        <v>37681.0</v>
      </c>
      <c r="J1155" t="str">
        <f>VLOOKUP(A1155,'Health Indices'!D:G,3,FALSE)</f>
        <v>#N/A</v>
      </c>
      <c r="K1155" t="str">
        <f>VLOOKUP(A1155,'Health Indices'!D:G,4,FALSE)</f>
        <v>#N/A</v>
      </c>
      <c r="L1155">
        <f t="shared" si="1"/>
        <v>0.5755064457</v>
      </c>
      <c r="M1155">
        <f t="shared" si="2"/>
        <v>0</v>
      </c>
      <c r="N1155">
        <f t="shared" si="3"/>
        <v>0</v>
      </c>
    </row>
    <row r="1156" ht="15.75" hidden="1" customHeight="1">
      <c r="A1156" s="5" t="s">
        <v>11738</v>
      </c>
      <c r="B1156" s="6">
        <v>20715.0</v>
      </c>
      <c r="C1156" s="5">
        <v>8.0</v>
      </c>
      <c r="D1156" s="5">
        <v>8.0</v>
      </c>
      <c r="E1156" s="5">
        <v>2.0</v>
      </c>
      <c r="F1156" s="5">
        <v>2.0</v>
      </c>
      <c r="G1156" s="5">
        <v>10.8</v>
      </c>
      <c r="H1156" s="5">
        <v>11.9</v>
      </c>
      <c r="I1156" s="5">
        <v>38708.0</v>
      </c>
      <c r="J1156" t="str">
        <f>VLOOKUP(A1156,'Health Indices'!D:G,3,FALSE)</f>
        <v>#N/A</v>
      </c>
      <c r="K1156" t="str">
        <f>VLOOKUP(A1156,'Health Indices'!D:G,4,FALSE)</f>
        <v>#N/A</v>
      </c>
      <c r="L1156">
        <f t="shared" si="1"/>
        <v>0.3861935795</v>
      </c>
      <c r="M1156">
        <f t="shared" si="2"/>
        <v>0.09654839488</v>
      </c>
      <c r="N1156">
        <f t="shared" si="3"/>
        <v>0.09654839488</v>
      </c>
    </row>
    <row r="1157" ht="15.75" hidden="1" customHeight="1">
      <c r="A1157" s="5" t="s">
        <v>11739</v>
      </c>
      <c r="B1157" s="6">
        <v>24073.0</v>
      </c>
      <c r="C1157" s="5">
        <v>10.0</v>
      </c>
      <c r="D1157" s="5">
        <v>6.0</v>
      </c>
      <c r="E1157" s="5">
        <v>5.0</v>
      </c>
      <c r="F1157" s="5">
        <v>0.0</v>
      </c>
      <c r="G1157" s="5">
        <v>10.6</v>
      </c>
      <c r="H1157" s="5">
        <v>10.3</v>
      </c>
      <c r="I1157" s="5">
        <v>36513.0</v>
      </c>
      <c r="J1157" t="str">
        <f>VLOOKUP(A1157,'Health Indices'!D:G,3,FALSE)</f>
        <v>#N/A</v>
      </c>
      <c r="K1157" t="str">
        <f>VLOOKUP(A1157,'Health Indices'!D:G,4,FALSE)</f>
        <v>#N/A</v>
      </c>
      <c r="L1157">
        <f t="shared" si="1"/>
        <v>0.4154031488</v>
      </c>
      <c r="M1157">
        <f t="shared" si="2"/>
        <v>0.2077015744</v>
      </c>
      <c r="N1157">
        <f t="shared" si="3"/>
        <v>0</v>
      </c>
    </row>
    <row r="1158" ht="15.75" hidden="1" customHeight="1">
      <c r="A1158" s="5" t="s">
        <v>11740</v>
      </c>
      <c r="B1158" s="6">
        <v>44455.0</v>
      </c>
      <c r="C1158" s="5">
        <v>32.0</v>
      </c>
      <c r="D1158" s="5">
        <v>30.0</v>
      </c>
      <c r="E1158" s="5">
        <v>12.0</v>
      </c>
      <c r="F1158" s="5">
        <v>3.0</v>
      </c>
      <c r="G1158" s="5">
        <v>12.2</v>
      </c>
      <c r="H1158" s="5">
        <v>9.8</v>
      </c>
      <c r="I1158" s="5">
        <v>44706.0</v>
      </c>
      <c r="J1158" t="str">
        <f>VLOOKUP(A1158,'Health Indices'!D:G,3,FALSE)</f>
        <v>#N/A</v>
      </c>
      <c r="K1158" t="str">
        <f>VLOOKUP(A1158,'Health Indices'!D:G,4,FALSE)</f>
        <v>#N/A</v>
      </c>
      <c r="L1158">
        <f t="shared" si="1"/>
        <v>0.7198290406</v>
      </c>
      <c r="M1158">
        <f t="shared" si="2"/>
        <v>0.2699358902</v>
      </c>
      <c r="N1158">
        <f t="shared" si="3"/>
        <v>0.06748397256</v>
      </c>
    </row>
    <row r="1159" ht="15.75" hidden="1" customHeight="1">
      <c r="A1159" s="5" t="s">
        <v>11741</v>
      </c>
      <c r="B1159" s="6">
        <v>52779.0</v>
      </c>
      <c r="C1159" s="5">
        <v>31.0</v>
      </c>
      <c r="D1159" s="5">
        <v>22.0</v>
      </c>
      <c r="E1159" s="5">
        <v>13.0</v>
      </c>
      <c r="F1159" s="5">
        <v>8.0</v>
      </c>
      <c r="G1159" s="5">
        <v>8.2</v>
      </c>
      <c r="H1159" s="5">
        <v>10.4</v>
      </c>
      <c r="I1159" s="5">
        <v>57785.0</v>
      </c>
      <c r="J1159" t="str">
        <f>VLOOKUP(A1159,'Health Indices'!D:G,3,FALSE)</f>
        <v>#N/A</v>
      </c>
      <c r="K1159" t="str">
        <f>VLOOKUP(A1159,'Health Indices'!D:G,4,FALSE)</f>
        <v>#N/A</v>
      </c>
      <c r="L1159">
        <f t="shared" si="1"/>
        <v>0.5873548192</v>
      </c>
      <c r="M1159">
        <f t="shared" si="2"/>
        <v>0.2463100855</v>
      </c>
      <c r="N1159">
        <f t="shared" si="3"/>
        <v>0.1515754372</v>
      </c>
    </row>
    <row r="1160" ht="15.75" hidden="1" customHeight="1">
      <c r="A1160" s="5" t="s">
        <v>11742</v>
      </c>
      <c r="B1160" s="6">
        <v>10612.0</v>
      </c>
      <c r="C1160" s="5">
        <v>1.0</v>
      </c>
      <c r="D1160" s="5">
        <v>2.0</v>
      </c>
      <c r="E1160" s="5">
        <v>4.0</v>
      </c>
      <c r="F1160" s="5">
        <v>0.0</v>
      </c>
      <c r="G1160" s="5">
        <v>15.3</v>
      </c>
      <c r="H1160" s="5">
        <v>11.8</v>
      </c>
      <c r="I1160" s="5">
        <v>35262.0</v>
      </c>
      <c r="J1160" t="str">
        <f>VLOOKUP(A1160,'Health Indices'!D:G,3,FALSE)</f>
        <v>#N/A</v>
      </c>
      <c r="K1160" t="str">
        <f>VLOOKUP(A1160,'Health Indices'!D:G,4,FALSE)</f>
        <v>#N/A</v>
      </c>
      <c r="L1160">
        <f t="shared" si="1"/>
        <v>0.09423294384</v>
      </c>
      <c r="M1160">
        <f t="shared" si="2"/>
        <v>0.3769317753</v>
      </c>
      <c r="N1160">
        <f t="shared" si="3"/>
        <v>0</v>
      </c>
    </row>
    <row r="1161" ht="15.75" hidden="1" customHeight="1">
      <c r="A1161" s="5" t="s">
        <v>11743</v>
      </c>
      <c r="B1161" s="6">
        <v>21554.0</v>
      </c>
      <c r="C1161" s="5">
        <v>11.0</v>
      </c>
      <c r="D1161" s="5">
        <v>8.0</v>
      </c>
      <c r="E1161" s="5">
        <v>6.0</v>
      </c>
      <c r="F1161" s="5">
        <v>3.0</v>
      </c>
      <c r="G1161" s="5">
        <v>11.0</v>
      </c>
      <c r="H1161" s="5">
        <v>11.7</v>
      </c>
      <c r="I1161" s="5">
        <v>53259.0</v>
      </c>
      <c r="J1161" t="str">
        <f>VLOOKUP(A1161,'Health Indices'!D:G,3,FALSE)</f>
        <v>#N/A</v>
      </c>
      <c r="K1161" t="str">
        <f>VLOOKUP(A1161,'Health Indices'!D:G,4,FALSE)</f>
        <v>#N/A</v>
      </c>
      <c r="L1161">
        <f t="shared" si="1"/>
        <v>0.5103461075</v>
      </c>
      <c r="M1161">
        <f t="shared" si="2"/>
        <v>0.2783706041</v>
      </c>
      <c r="N1161">
        <f t="shared" si="3"/>
        <v>0.139185302</v>
      </c>
    </row>
    <row r="1162" ht="15.75" hidden="1" customHeight="1">
      <c r="A1162" s="5" t="s">
        <v>11744</v>
      </c>
      <c r="B1162" s="6">
        <v>43797.0</v>
      </c>
      <c r="C1162" s="5">
        <v>31.0</v>
      </c>
      <c r="D1162" s="5">
        <v>13.0</v>
      </c>
      <c r="E1162" s="5">
        <v>10.0</v>
      </c>
      <c r="F1162" s="5">
        <v>1.0</v>
      </c>
      <c r="G1162" s="5">
        <v>10.8</v>
      </c>
      <c r="H1162" s="5">
        <v>11.9</v>
      </c>
      <c r="I1162" s="5">
        <v>50716.0</v>
      </c>
      <c r="J1162" t="str">
        <f>VLOOKUP(A1162,'Health Indices'!D:G,3,FALSE)</f>
        <v>#N/A</v>
      </c>
      <c r="K1162" t="str">
        <f>VLOOKUP(A1162,'Health Indices'!D:G,4,FALSE)</f>
        <v>#N/A</v>
      </c>
      <c r="L1162">
        <f t="shared" si="1"/>
        <v>0.7078110373</v>
      </c>
      <c r="M1162">
        <f t="shared" si="2"/>
        <v>0.2283261411</v>
      </c>
      <c r="N1162">
        <f t="shared" si="3"/>
        <v>0.02283261411</v>
      </c>
    </row>
    <row r="1163" ht="15.75" hidden="1" customHeight="1">
      <c r="A1163" s="5" t="s">
        <v>11745</v>
      </c>
      <c r="B1163" s="6">
        <v>83823.0</v>
      </c>
      <c r="C1163" s="5">
        <v>40.0</v>
      </c>
      <c r="D1163" s="5">
        <v>20.0</v>
      </c>
      <c r="E1163" s="5">
        <v>31.0</v>
      </c>
      <c r="F1163" s="5">
        <v>9.0</v>
      </c>
      <c r="G1163" s="5">
        <v>6.2</v>
      </c>
      <c r="H1163" s="5">
        <v>13.1</v>
      </c>
      <c r="I1163" s="5">
        <v>33928.0</v>
      </c>
      <c r="J1163" t="str">
        <f>VLOOKUP(A1163,'Health Indices'!D:G,3,FALSE)</f>
        <v>#N/A</v>
      </c>
      <c r="K1163" t="str">
        <f>VLOOKUP(A1163,'Health Indices'!D:G,4,FALSE)</f>
        <v>#N/A</v>
      </c>
      <c r="L1163">
        <f t="shared" si="1"/>
        <v>0.4771959963</v>
      </c>
      <c r="M1163">
        <f t="shared" si="2"/>
        <v>0.3698268972</v>
      </c>
      <c r="N1163">
        <f t="shared" si="3"/>
        <v>0.1073690992</v>
      </c>
    </row>
    <row r="1164" ht="15.75" hidden="1" customHeight="1">
      <c r="A1164" s="5" t="s">
        <v>11746</v>
      </c>
      <c r="B1164" s="6">
        <v>53321.0</v>
      </c>
      <c r="C1164" s="5">
        <v>22.0</v>
      </c>
      <c r="D1164" s="5">
        <v>25.0</v>
      </c>
      <c r="E1164" s="5">
        <v>14.0</v>
      </c>
      <c r="F1164" s="5">
        <v>2.0</v>
      </c>
      <c r="G1164" s="5">
        <v>7.8</v>
      </c>
      <c r="H1164" s="5">
        <v>11.4</v>
      </c>
      <c r="I1164" s="5">
        <v>42948.0</v>
      </c>
      <c r="J1164" t="str">
        <f>VLOOKUP(A1164,'Health Indices'!D:G,3,FALSE)</f>
        <v>#N/A</v>
      </c>
      <c r="K1164" t="str">
        <f>VLOOKUP(A1164,'Health Indices'!D:G,4,FALSE)</f>
        <v>#N/A</v>
      </c>
      <c r="L1164">
        <f t="shared" si="1"/>
        <v>0.4125954127</v>
      </c>
      <c r="M1164">
        <f t="shared" si="2"/>
        <v>0.2625607172</v>
      </c>
      <c r="N1164">
        <f t="shared" si="3"/>
        <v>0.03750867388</v>
      </c>
    </row>
    <row r="1165" ht="15.75" hidden="1" customHeight="1">
      <c r="A1165" s="5" t="s">
        <v>11747</v>
      </c>
      <c r="B1165" s="6">
        <v>53234.0</v>
      </c>
      <c r="C1165" s="5">
        <v>34.0</v>
      </c>
      <c r="D1165" s="5">
        <v>29.0</v>
      </c>
      <c r="E1165" s="5">
        <v>13.0</v>
      </c>
      <c r="F1165" s="5">
        <v>3.0</v>
      </c>
      <c r="G1165" s="5">
        <v>11.7</v>
      </c>
      <c r="H1165" s="5">
        <v>9.8</v>
      </c>
      <c r="I1165" s="5">
        <v>41956.0</v>
      </c>
      <c r="J1165" t="str">
        <f>VLOOKUP(A1165,'Health Indices'!D:G,3,FALSE)</f>
        <v>#N/A</v>
      </c>
      <c r="K1165" t="str">
        <f>VLOOKUP(A1165,'Health Indices'!D:G,4,FALSE)</f>
        <v>#N/A</v>
      </c>
      <c r="L1165">
        <f t="shared" si="1"/>
        <v>0.6386895593</v>
      </c>
      <c r="M1165">
        <f t="shared" si="2"/>
        <v>0.2442048315</v>
      </c>
      <c r="N1165">
        <f t="shared" si="3"/>
        <v>0.05635496112</v>
      </c>
    </row>
    <row r="1166" ht="15.75" hidden="1" customHeight="1">
      <c r="A1166" s="5" t="s">
        <v>11748</v>
      </c>
      <c r="B1166" s="6">
        <v>246026.0</v>
      </c>
      <c r="C1166" s="5">
        <v>188.0</v>
      </c>
      <c r="D1166" s="5">
        <v>213.0</v>
      </c>
      <c r="E1166" s="5">
        <v>42.0</v>
      </c>
      <c r="F1166" s="5">
        <v>35.0</v>
      </c>
      <c r="G1166" s="5">
        <v>7.8</v>
      </c>
      <c r="H1166" s="5">
        <v>13.3</v>
      </c>
      <c r="I1166" s="5">
        <v>61942.0</v>
      </c>
      <c r="J1166" t="str">
        <f>VLOOKUP(A1166,'Health Indices'!D:G,3,FALSE)</f>
        <v>#N/A</v>
      </c>
      <c r="K1166" t="str">
        <f>VLOOKUP(A1166,'Health Indices'!D:G,4,FALSE)</f>
        <v>#N/A</v>
      </c>
      <c r="L1166">
        <f t="shared" si="1"/>
        <v>0.7641468788</v>
      </c>
      <c r="M1166">
        <f t="shared" si="2"/>
        <v>0.1707136644</v>
      </c>
      <c r="N1166">
        <f t="shared" si="3"/>
        <v>0.142261387</v>
      </c>
    </row>
    <row r="1167" ht="15.75" hidden="1" customHeight="1">
      <c r="A1167" s="5" t="s">
        <v>11749</v>
      </c>
      <c r="B1167" s="6">
        <v>127024.0</v>
      </c>
      <c r="C1167" s="5">
        <v>85.0</v>
      </c>
      <c r="D1167" s="5">
        <v>80.0</v>
      </c>
      <c r="E1167" s="5">
        <v>20.0</v>
      </c>
      <c r="F1167" s="5">
        <v>10.0</v>
      </c>
      <c r="G1167" s="5">
        <v>12.5</v>
      </c>
      <c r="H1167" s="5">
        <v>13.4</v>
      </c>
      <c r="I1167" s="5">
        <v>40721.0</v>
      </c>
      <c r="J1167" t="str">
        <f>VLOOKUP(A1167,'Health Indices'!D:G,3,FALSE)</f>
        <v>#N/A</v>
      </c>
      <c r="K1167" t="str">
        <f>VLOOKUP(A1167,'Health Indices'!D:G,4,FALSE)</f>
        <v>#N/A</v>
      </c>
      <c r="L1167">
        <f t="shared" si="1"/>
        <v>0.6691648822</v>
      </c>
      <c r="M1167">
        <f t="shared" si="2"/>
        <v>0.1574505605</v>
      </c>
      <c r="N1167">
        <f t="shared" si="3"/>
        <v>0.07872528026</v>
      </c>
    </row>
    <row r="1168" ht="15.75" hidden="1" customHeight="1">
      <c r="A1168" s="5" t="s">
        <v>11750</v>
      </c>
      <c r="B1168" s="6">
        <v>4797.0</v>
      </c>
      <c r="C1168" s="5">
        <v>0.0</v>
      </c>
      <c r="D1168" s="5">
        <v>3.0</v>
      </c>
      <c r="E1168" s="5">
        <v>1.0</v>
      </c>
      <c r="F1168" s="5">
        <v>0.0</v>
      </c>
      <c r="G1168" s="5">
        <v>10.4</v>
      </c>
      <c r="H1168" s="5">
        <v>11.0</v>
      </c>
      <c r="I1168" s="5">
        <v>26178.0</v>
      </c>
      <c r="J1168" t="str">
        <f>VLOOKUP(A1168,'Health Indices'!D:G,3,FALSE)</f>
        <v>#N/A</v>
      </c>
      <c r="K1168" t="str">
        <f>VLOOKUP(A1168,'Health Indices'!D:G,4,FALSE)</f>
        <v>#N/A</v>
      </c>
      <c r="L1168">
        <f t="shared" si="1"/>
        <v>0</v>
      </c>
      <c r="M1168">
        <f t="shared" si="2"/>
        <v>0.2084636231</v>
      </c>
      <c r="N1168">
        <f t="shared" si="3"/>
        <v>0</v>
      </c>
    </row>
    <row r="1169" ht="15.75" hidden="1" customHeight="1">
      <c r="A1169" s="5" t="s">
        <v>11751</v>
      </c>
      <c r="B1169" s="6">
        <v>113645.0</v>
      </c>
      <c r="C1169" s="5">
        <v>82.0</v>
      </c>
      <c r="D1169" s="5">
        <v>71.0</v>
      </c>
      <c r="E1169" s="5">
        <v>18.0</v>
      </c>
      <c r="F1169" s="5">
        <v>11.0</v>
      </c>
      <c r="G1169" s="5">
        <v>7.0</v>
      </c>
      <c r="H1169" s="5">
        <v>12.7</v>
      </c>
      <c r="I1169" s="5">
        <v>49932.0</v>
      </c>
      <c r="J1169" t="str">
        <f>VLOOKUP(A1169,'Health Indices'!D:G,3,FALSE)</f>
        <v>#N/A</v>
      </c>
      <c r="K1169" t="str">
        <f>VLOOKUP(A1169,'Health Indices'!D:G,4,FALSE)</f>
        <v>#N/A</v>
      </c>
      <c r="L1169">
        <f t="shared" si="1"/>
        <v>0.7215451626</v>
      </c>
      <c r="M1169">
        <f t="shared" si="2"/>
        <v>0.1583879625</v>
      </c>
      <c r="N1169">
        <f t="shared" si="3"/>
        <v>0.09679264376</v>
      </c>
    </row>
    <row r="1170" ht="15.75" hidden="1" customHeight="1">
      <c r="A1170" s="5" t="s">
        <v>11752</v>
      </c>
      <c r="B1170" s="6">
        <v>22478.0</v>
      </c>
      <c r="C1170" s="5">
        <v>6.0</v>
      </c>
      <c r="D1170" s="5">
        <v>4.0</v>
      </c>
      <c r="E1170" s="5">
        <v>4.0</v>
      </c>
      <c r="F1170" s="5">
        <v>1.0</v>
      </c>
      <c r="G1170" s="5">
        <v>7.6</v>
      </c>
      <c r="H1170" s="5">
        <v>12.5</v>
      </c>
      <c r="I1170" s="5">
        <v>35115.0</v>
      </c>
      <c r="J1170" t="str">
        <f>VLOOKUP(A1170,'Health Indices'!D:G,3,FALSE)</f>
        <v>#N/A</v>
      </c>
      <c r="K1170" t="str">
        <f>VLOOKUP(A1170,'Health Indices'!D:G,4,FALSE)</f>
        <v>#N/A</v>
      </c>
      <c r="L1170">
        <f t="shared" si="1"/>
        <v>0.2669276626</v>
      </c>
      <c r="M1170">
        <f t="shared" si="2"/>
        <v>0.1779517751</v>
      </c>
      <c r="N1170">
        <f t="shared" si="3"/>
        <v>0.04448794377</v>
      </c>
    </row>
    <row r="1171" ht="15.75" hidden="1" customHeight="1">
      <c r="A1171" s="5" t="s">
        <v>11753</v>
      </c>
      <c r="B1171" s="6">
        <v>59537.0</v>
      </c>
      <c r="C1171" s="5">
        <v>20.0</v>
      </c>
      <c r="D1171" s="5">
        <v>23.0</v>
      </c>
      <c r="E1171" s="5">
        <v>16.0</v>
      </c>
      <c r="F1171" s="5">
        <v>4.0</v>
      </c>
      <c r="G1171" s="5">
        <v>8.2</v>
      </c>
      <c r="H1171" s="5">
        <v>13.0</v>
      </c>
      <c r="I1171" s="5">
        <v>47344.0</v>
      </c>
      <c r="J1171" t="str">
        <f>VLOOKUP(A1171,'Health Indices'!D:G,3,FALSE)</f>
        <v>#N/A</v>
      </c>
      <c r="K1171" t="str">
        <f>VLOOKUP(A1171,'Health Indices'!D:G,4,FALSE)</f>
        <v>#N/A</v>
      </c>
      <c r="L1171">
        <f t="shared" si="1"/>
        <v>0.3359255589</v>
      </c>
      <c r="M1171">
        <f t="shared" si="2"/>
        <v>0.2687404471</v>
      </c>
      <c r="N1171">
        <f t="shared" si="3"/>
        <v>0.06718511178</v>
      </c>
    </row>
    <row r="1172" ht="15.75" hidden="1" customHeight="1">
      <c r="A1172" s="5" t="s">
        <v>11754</v>
      </c>
      <c r="B1172" s="6">
        <v>52161.0</v>
      </c>
      <c r="C1172" s="5">
        <v>22.0</v>
      </c>
      <c r="D1172" s="5">
        <v>16.0</v>
      </c>
      <c r="E1172" s="5">
        <v>2.0</v>
      </c>
      <c r="F1172" s="5">
        <v>1.0</v>
      </c>
      <c r="G1172" s="5">
        <v>7.5</v>
      </c>
      <c r="H1172" s="5">
        <v>12.4</v>
      </c>
      <c r="I1172" s="5">
        <v>46867.0</v>
      </c>
      <c r="J1172" t="str">
        <f>VLOOKUP(A1172,'Health Indices'!D:G,3,FALSE)</f>
        <v>#N/A</v>
      </c>
      <c r="K1172" t="str">
        <f>VLOOKUP(A1172,'Health Indices'!D:G,4,FALSE)</f>
        <v>#N/A</v>
      </c>
      <c r="L1172">
        <f t="shared" si="1"/>
        <v>0.421771055</v>
      </c>
      <c r="M1172">
        <f t="shared" si="2"/>
        <v>0.03834282318</v>
      </c>
      <c r="N1172">
        <f t="shared" si="3"/>
        <v>0.01917141159</v>
      </c>
    </row>
    <row r="1173" ht="15.75" hidden="1" customHeight="1">
      <c r="A1173" s="5" t="s">
        <v>11755</v>
      </c>
      <c r="B1173" s="6">
        <v>46242.0</v>
      </c>
      <c r="C1173" s="5">
        <v>29.0</v>
      </c>
      <c r="D1173" s="5">
        <v>15.0</v>
      </c>
      <c r="E1173" s="5">
        <v>13.0</v>
      </c>
      <c r="F1173" s="5">
        <v>1.0</v>
      </c>
      <c r="G1173" s="5">
        <v>16.1</v>
      </c>
      <c r="H1173" s="5">
        <v>12.9</v>
      </c>
      <c r="I1173" s="5">
        <v>31750.0</v>
      </c>
      <c r="J1173" t="str">
        <f>VLOOKUP(A1173,'Health Indices'!D:G,3,FALSE)</f>
        <v>#N/A</v>
      </c>
      <c r="K1173" t="str">
        <f>VLOOKUP(A1173,'Health Indices'!D:G,4,FALSE)</f>
        <v>#N/A</v>
      </c>
      <c r="L1173">
        <f t="shared" si="1"/>
        <v>0.6271355045</v>
      </c>
      <c r="M1173">
        <f t="shared" si="2"/>
        <v>0.2811297089</v>
      </c>
      <c r="N1173">
        <f t="shared" si="3"/>
        <v>0.02162536222</v>
      </c>
    </row>
    <row r="1174" ht="15.75" hidden="1" customHeight="1">
      <c r="A1174" s="5" t="s">
        <v>11756</v>
      </c>
      <c r="B1174" s="6">
        <v>40305.0</v>
      </c>
      <c r="C1174" s="5">
        <v>32.0</v>
      </c>
      <c r="D1174" s="5">
        <v>16.0</v>
      </c>
      <c r="E1174" s="5">
        <v>6.0</v>
      </c>
      <c r="F1174" s="5">
        <v>0.0</v>
      </c>
      <c r="G1174" s="5">
        <v>10.6</v>
      </c>
      <c r="H1174" s="5">
        <v>12.6</v>
      </c>
      <c r="I1174" s="5">
        <v>35292.0</v>
      </c>
      <c r="J1174" t="str">
        <f>VLOOKUP(A1174,'Health Indices'!D:G,3,FALSE)</f>
        <v>#N/A</v>
      </c>
      <c r="K1174" t="str">
        <f>VLOOKUP(A1174,'Health Indices'!D:G,4,FALSE)</f>
        <v>#N/A</v>
      </c>
      <c r="L1174">
        <f t="shared" si="1"/>
        <v>0.7939461605</v>
      </c>
      <c r="M1174">
        <f t="shared" si="2"/>
        <v>0.1488649051</v>
      </c>
      <c r="N1174">
        <f t="shared" si="3"/>
        <v>0</v>
      </c>
    </row>
    <row r="1175" ht="15.75" hidden="1" customHeight="1">
      <c r="A1175" s="5" t="s">
        <v>11757</v>
      </c>
      <c r="B1175" s="6">
        <v>25128.0</v>
      </c>
      <c r="C1175" s="5">
        <v>20.0</v>
      </c>
      <c r="D1175" s="5">
        <v>14.0</v>
      </c>
      <c r="E1175" s="5">
        <v>4.0</v>
      </c>
      <c r="F1175" s="5">
        <v>2.0</v>
      </c>
      <c r="G1175" s="5">
        <v>6.1</v>
      </c>
      <c r="H1175" s="5">
        <v>10.1</v>
      </c>
      <c r="I1175" s="5">
        <v>49202.0</v>
      </c>
      <c r="J1175" t="str">
        <f>VLOOKUP(A1175,'Health Indices'!D:G,3,FALSE)</f>
        <v>#N/A</v>
      </c>
      <c r="K1175" t="str">
        <f>VLOOKUP(A1175,'Health Indices'!D:G,4,FALSE)</f>
        <v>#N/A</v>
      </c>
      <c r="L1175">
        <f t="shared" si="1"/>
        <v>0.7959248647</v>
      </c>
      <c r="M1175">
        <f t="shared" si="2"/>
        <v>0.1591849729</v>
      </c>
      <c r="N1175">
        <f t="shared" si="3"/>
        <v>0.07959248647</v>
      </c>
    </row>
    <row r="1176" ht="15.75" hidden="1" customHeight="1">
      <c r="A1176" s="5" t="s">
        <v>11758</v>
      </c>
      <c r="B1176" s="6">
        <v>11501.0</v>
      </c>
      <c r="C1176" s="5">
        <v>9.0</v>
      </c>
      <c r="D1176" s="5">
        <v>0.0</v>
      </c>
      <c r="E1176" s="5">
        <v>5.0</v>
      </c>
      <c r="F1176" s="5">
        <v>1.0</v>
      </c>
      <c r="G1176" s="5">
        <v>9.6</v>
      </c>
      <c r="H1176" s="5">
        <v>17.2</v>
      </c>
      <c r="I1176" s="5">
        <v>31843.0</v>
      </c>
      <c r="J1176" t="str">
        <f>VLOOKUP(A1176,'Health Indices'!D:G,3,FALSE)</f>
        <v>#N/A</v>
      </c>
      <c r="K1176" t="str">
        <f>VLOOKUP(A1176,'Health Indices'!D:G,4,FALSE)</f>
        <v>#N/A</v>
      </c>
      <c r="L1176">
        <f t="shared" si="1"/>
        <v>0.7825406486</v>
      </c>
      <c r="M1176">
        <f t="shared" si="2"/>
        <v>0.4347448048</v>
      </c>
      <c r="N1176">
        <f t="shared" si="3"/>
        <v>0.08694896096</v>
      </c>
    </row>
    <row r="1177" ht="15.75" hidden="1" customHeight="1">
      <c r="A1177" s="5" t="s">
        <v>11759</v>
      </c>
      <c r="B1177" s="6">
        <v>15349.0</v>
      </c>
      <c r="C1177" s="5">
        <v>4.0</v>
      </c>
      <c r="D1177" s="5">
        <v>8.0</v>
      </c>
      <c r="E1177" s="5">
        <v>3.0</v>
      </c>
      <c r="F1177" s="5">
        <v>0.0</v>
      </c>
      <c r="G1177" s="5">
        <v>12.6</v>
      </c>
      <c r="H1177" s="5">
        <v>6.7</v>
      </c>
      <c r="I1177" s="5">
        <v>53967.0</v>
      </c>
      <c r="J1177" t="str">
        <f>VLOOKUP(A1177,'Health Indices'!D:G,3,FALSE)</f>
        <v>#N/A</v>
      </c>
      <c r="K1177" t="str">
        <f>VLOOKUP(A1177,'Health Indices'!D:G,4,FALSE)</f>
        <v>#N/A</v>
      </c>
      <c r="L1177">
        <f t="shared" si="1"/>
        <v>0.2606032966</v>
      </c>
      <c r="M1177">
        <f t="shared" si="2"/>
        <v>0.1954524725</v>
      </c>
      <c r="N1177">
        <f t="shared" si="3"/>
        <v>0</v>
      </c>
    </row>
    <row r="1178" ht="15.75" hidden="1" customHeight="1">
      <c r="A1178" s="5" t="s">
        <v>11760</v>
      </c>
      <c r="B1178" s="6">
        <v>14736.0</v>
      </c>
      <c r="C1178" s="5">
        <v>8.0</v>
      </c>
      <c r="D1178" s="5">
        <v>5.0</v>
      </c>
      <c r="E1178" s="5">
        <v>4.0</v>
      </c>
      <c r="F1178" s="5">
        <v>0.0</v>
      </c>
      <c r="G1178" s="5">
        <v>6.8</v>
      </c>
      <c r="H1178" s="5">
        <v>10.1</v>
      </c>
      <c r="I1178" s="5">
        <v>32608.0</v>
      </c>
      <c r="J1178" t="str">
        <f>VLOOKUP(A1178,'Health Indices'!D:G,3,FALSE)</f>
        <v>#N/A</v>
      </c>
      <c r="K1178" t="str">
        <f>VLOOKUP(A1178,'Health Indices'!D:G,4,FALSE)</f>
        <v>#N/A</v>
      </c>
      <c r="L1178">
        <f t="shared" si="1"/>
        <v>0.542888165</v>
      </c>
      <c r="M1178">
        <f t="shared" si="2"/>
        <v>0.2714440825</v>
      </c>
      <c r="N1178">
        <f t="shared" si="3"/>
        <v>0</v>
      </c>
    </row>
    <row r="1179" ht="15.75" hidden="1" customHeight="1">
      <c r="A1179" s="5" t="s">
        <v>4404</v>
      </c>
      <c r="B1179" s="6">
        <v>107408.0</v>
      </c>
      <c r="C1179" s="5">
        <v>76.0</v>
      </c>
      <c r="D1179" s="5">
        <v>77.0</v>
      </c>
      <c r="E1179" s="5">
        <v>22.0</v>
      </c>
      <c r="F1179" s="5">
        <v>10.0</v>
      </c>
      <c r="G1179">
        <f>VLOOKUP(A1179,'Socioeconomic factors'!B:E,2,FALSE)</f>
        <v>8.9</v>
      </c>
      <c r="H1179">
        <f>VLOOKUP(A1179,'Socioeconomic factors'!B:E,3,FALSE)</f>
        <v>16.1</v>
      </c>
      <c r="I1179">
        <f>VLOOKUP(A1179,'Socioeconomic factors'!B:E,4,FALSE)</f>
        <v>45765</v>
      </c>
      <c r="J1179">
        <f>VLOOKUP(A1179,'Health Indices'!D:G,3,FALSE)</f>
        <v>10.2</v>
      </c>
      <c r="K1179">
        <f>VLOOKUP(A1179,'Health Indices'!D:G,4,FALSE)</f>
        <v>33.7</v>
      </c>
      <c r="L1179">
        <f t="shared" si="1"/>
        <v>0.707582303</v>
      </c>
      <c r="M1179">
        <f t="shared" si="2"/>
        <v>0.2048264561</v>
      </c>
      <c r="N1179">
        <f t="shared" si="3"/>
        <v>0.0931029346</v>
      </c>
    </row>
    <row r="1180" ht="15.75" hidden="1" customHeight="1">
      <c r="A1180" s="5" t="s">
        <v>4406</v>
      </c>
      <c r="B1180" s="6">
        <v>69490.0</v>
      </c>
      <c r="C1180" s="5">
        <v>50.0</v>
      </c>
      <c r="D1180" s="5">
        <v>59.0</v>
      </c>
      <c r="E1180" s="5">
        <v>32.0</v>
      </c>
      <c r="F1180" s="5">
        <v>4.0</v>
      </c>
      <c r="G1180">
        <f>VLOOKUP(A1180,'Socioeconomic factors'!B:E,2,FALSE)</f>
        <v>7.4</v>
      </c>
      <c r="H1180">
        <f>VLOOKUP(A1180,'Socioeconomic factors'!B:E,3,FALSE)</f>
        <v>17.1</v>
      </c>
      <c r="I1180">
        <f>VLOOKUP(A1180,'Socioeconomic factors'!B:E,4,FALSE)</f>
        <v>37378</v>
      </c>
      <c r="J1180">
        <f>VLOOKUP(A1180,'Health Indices'!D:G,3,FALSE)</f>
        <v>9.7</v>
      </c>
      <c r="K1180">
        <f>VLOOKUP(A1180,'Health Indices'!D:G,4,FALSE)</f>
        <v>34.9</v>
      </c>
      <c r="L1180">
        <f t="shared" si="1"/>
        <v>0.7195279896</v>
      </c>
      <c r="M1180">
        <f t="shared" si="2"/>
        <v>0.4604979134</v>
      </c>
      <c r="N1180">
        <f t="shared" si="3"/>
        <v>0.05756223917</v>
      </c>
    </row>
    <row r="1181" ht="15.75" hidden="1" customHeight="1">
      <c r="A1181" s="5" t="s">
        <v>4408</v>
      </c>
      <c r="B1181" s="6">
        <v>288258.0</v>
      </c>
      <c r="C1181" s="5">
        <v>244.0</v>
      </c>
      <c r="D1181" s="5">
        <v>387.0</v>
      </c>
      <c r="E1181" s="5">
        <v>68.0</v>
      </c>
      <c r="F1181" s="5">
        <v>46.0</v>
      </c>
      <c r="G1181">
        <f>VLOOKUP(A1181,'Socioeconomic factors'!B:E,2,FALSE)</f>
        <v>5.8</v>
      </c>
      <c r="H1181">
        <f>VLOOKUP(A1181,'Socioeconomic factors'!B:E,3,FALSE)</f>
        <v>11.7</v>
      </c>
      <c r="I1181">
        <f>VLOOKUP(A1181,'Socioeconomic factors'!B:E,4,FALSE)</f>
        <v>59560</v>
      </c>
      <c r="J1181">
        <f>VLOOKUP(A1181,'Health Indices'!D:G,3,FALSE)</f>
        <v>7.1</v>
      </c>
      <c r="K1181">
        <f>VLOOKUP(A1181,'Health Indices'!D:G,4,FALSE)</f>
        <v>23.3</v>
      </c>
      <c r="L1181">
        <f t="shared" si="1"/>
        <v>0.8464639316</v>
      </c>
      <c r="M1181">
        <f t="shared" si="2"/>
        <v>0.2358997842</v>
      </c>
      <c r="N1181">
        <f t="shared" si="3"/>
        <v>0.1595792658</v>
      </c>
    </row>
    <row r="1182" ht="15.75" hidden="1" customHeight="1">
      <c r="A1182" s="5" t="s">
        <v>4410</v>
      </c>
      <c r="B1182" s="6">
        <v>30203.0</v>
      </c>
      <c r="C1182" s="5">
        <v>15.0</v>
      </c>
      <c r="D1182" s="5">
        <v>41.0</v>
      </c>
      <c r="E1182" s="5">
        <v>12.0</v>
      </c>
      <c r="F1182" s="5">
        <v>2.0</v>
      </c>
      <c r="G1182">
        <f>VLOOKUP(A1182,'Socioeconomic factors'!B:E,2,FALSE)</f>
        <v>8.7</v>
      </c>
      <c r="H1182">
        <f>VLOOKUP(A1182,'Socioeconomic factors'!B:E,3,FALSE)</f>
        <v>15.3</v>
      </c>
      <c r="I1182">
        <f>VLOOKUP(A1182,'Socioeconomic factors'!B:E,4,FALSE)</f>
        <v>41665</v>
      </c>
      <c r="J1182">
        <f>VLOOKUP(A1182,'Health Indices'!D:G,3,FALSE)</f>
        <v>8.1</v>
      </c>
      <c r="K1182">
        <f>VLOOKUP(A1182,'Health Indices'!D:G,4,FALSE)</f>
        <v>33.8</v>
      </c>
      <c r="L1182">
        <f t="shared" si="1"/>
        <v>0.4966394067</v>
      </c>
      <c r="M1182">
        <f t="shared" si="2"/>
        <v>0.3973115253</v>
      </c>
      <c r="N1182">
        <f t="shared" si="3"/>
        <v>0.06621858756</v>
      </c>
    </row>
    <row r="1183" ht="15.75" hidden="1" customHeight="1">
      <c r="A1183" s="5" t="s">
        <v>4412</v>
      </c>
      <c r="B1183" s="6">
        <v>54550.0</v>
      </c>
      <c r="C1183" s="5">
        <v>46.0</v>
      </c>
      <c r="D1183" s="5">
        <v>109.0</v>
      </c>
      <c r="E1183" s="5">
        <v>31.0</v>
      </c>
      <c r="F1183" s="5">
        <v>6.0</v>
      </c>
      <c r="G1183">
        <f>VLOOKUP(A1183,'Socioeconomic factors'!B:E,2,FALSE)</f>
        <v>7.9</v>
      </c>
      <c r="H1183">
        <f>VLOOKUP(A1183,'Socioeconomic factors'!B:E,3,FALSE)</f>
        <v>14.1</v>
      </c>
      <c r="I1183">
        <f>VLOOKUP(A1183,'Socioeconomic factors'!B:E,4,FALSE)</f>
        <v>45747</v>
      </c>
      <c r="J1183">
        <f>VLOOKUP(A1183,'Health Indices'!D:G,3,FALSE)</f>
        <v>6.9</v>
      </c>
      <c r="K1183">
        <f>VLOOKUP(A1183,'Health Indices'!D:G,4,FALSE)</f>
        <v>25.8</v>
      </c>
      <c r="L1183">
        <f t="shared" si="1"/>
        <v>0.8432630614</v>
      </c>
      <c r="M1183">
        <f t="shared" si="2"/>
        <v>0.5682859762</v>
      </c>
      <c r="N1183">
        <f t="shared" si="3"/>
        <v>0.1099908341</v>
      </c>
    </row>
    <row r="1184" ht="15.75" hidden="1" customHeight="1">
      <c r="A1184" s="5" t="s">
        <v>4414</v>
      </c>
      <c r="B1184" s="6">
        <v>121167.0</v>
      </c>
      <c r="C1184" s="5">
        <v>81.0</v>
      </c>
      <c r="D1184" s="5">
        <v>96.0</v>
      </c>
      <c r="E1184" s="5">
        <v>22.0</v>
      </c>
      <c r="F1184" s="5">
        <v>12.0</v>
      </c>
      <c r="G1184">
        <f>VLOOKUP(A1184,'Socioeconomic factors'!B:E,2,FALSE)</f>
        <v>8.4</v>
      </c>
      <c r="H1184">
        <f>VLOOKUP(A1184,'Socioeconomic factors'!B:E,3,FALSE)</f>
        <v>13.5</v>
      </c>
      <c r="I1184">
        <f>VLOOKUP(A1184,'Socioeconomic factors'!B:E,4,FALSE)</f>
        <v>46559</v>
      </c>
      <c r="J1184">
        <f>VLOOKUP(A1184,'Health Indices'!D:G,3,FALSE)</f>
        <v>8.7</v>
      </c>
      <c r="K1184">
        <f>VLOOKUP(A1184,'Health Indices'!D:G,4,FALSE)</f>
        <v>32</v>
      </c>
      <c r="L1184">
        <f t="shared" si="1"/>
        <v>0.6684988487</v>
      </c>
      <c r="M1184">
        <f t="shared" si="2"/>
        <v>0.1815675885</v>
      </c>
      <c r="N1184">
        <f t="shared" si="3"/>
        <v>0.09903686647</v>
      </c>
    </row>
    <row r="1185" ht="15.75" hidden="1" customHeight="1">
      <c r="A1185" s="5" t="s">
        <v>4416</v>
      </c>
      <c r="B1185" s="6">
        <v>39785.0</v>
      </c>
      <c r="C1185" s="5">
        <v>30.0</v>
      </c>
      <c r="D1185" s="5">
        <v>66.0</v>
      </c>
      <c r="E1185" s="5">
        <v>15.0</v>
      </c>
      <c r="F1185" s="5">
        <v>6.0</v>
      </c>
      <c r="G1185">
        <f>VLOOKUP(A1185,'Socioeconomic factors'!B:E,2,FALSE)</f>
        <v>5.7</v>
      </c>
      <c r="H1185">
        <f>VLOOKUP(A1185,'Socioeconomic factors'!B:E,3,FALSE)</f>
        <v>11.3</v>
      </c>
      <c r="I1185">
        <f>VLOOKUP(A1185,'Socioeconomic factors'!B:E,4,FALSE)</f>
        <v>50515</v>
      </c>
      <c r="J1185">
        <f>VLOOKUP(A1185,'Health Indices'!D:G,3,FALSE)</f>
        <v>6</v>
      </c>
      <c r="K1185">
        <f>VLOOKUP(A1185,'Health Indices'!D:G,4,FALSE)</f>
        <v>24</v>
      </c>
      <c r="L1185">
        <f t="shared" si="1"/>
        <v>0.7540530351</v>
      </c>
      <c r="M1185">
        <f t="shared" si="2"/>
        <v>0.3770265175</v>
      </c>
      <c r="N1185">
        <f t="shared" si="3"/>
        <v>0.150810607</v>
      </c>
    </row>
    <row r="1186" ht="15.75" hidden="1" customHeight="1">
      <c r="A1186" s="5" t="s">
        <v>4418</v>
      </c>
      <c r="B1186" s="6">
        <v>34182.0</v>
      </c>
      <c r="C1186" s="5">
        <v>25.0</v>
      </c>
      <c r="D1186" s="5">
        <v>52.0</v>
      </c>
      <c r="E1186" s="5">
        <v>10.0</v>
      </c>
      <c r="F1186" s="5">
        <v>6.0</v>
      </c>
      <c r="G1186">
        <f>VLOOKUP(A1186,'Socioeconomic factors'!B:E,2,FALSE)</f>
        <v>5</v>
      </c>
      <c r="H1186">
        <f>VLOOKUP(A1186,'Socioeconomic factors'!B:E,3,FALSE)</f>
        <v>11.5</v>
      </c>
      <c r="I1186">
        <f>VLOOKUP(A1186,'Socioeconomic factors'!B:E,4,FALSE)</f>
        <v>50027</v>
      </c>
      <c r="J1186">
        <f>VLOOKUP(A1186,'Health Indices'!D:G,3,FALSE)</f>
        <v>6.9</v>
      </c>
      <c r="K1186">
        <f>VLOOKUP(A1186,'Health Indices'!D:G,4,FALSE)</f>
        <v>24.2</v>
      </c>
      <c r="L1186">
        <f t="shared" si="1"/>
        <v>0.7313790884</v>
      </c>
      <c r="M1186">
        <f t="shared" si="2"/>
        <v>0.2925516354</v>
      </c>
      <c r="N1186">
        <f t="shared" si="3"/>
        <v>0.1755309812</v>
      </c>
    </row>
    <row r="1187" ht="15.75" hidden="1" customHeight="1">
      <c r="A1187" s="5" t="s">
        <v>4420</v>
      </c>
      <c r="B1187" s="6">
        <v>57291.0</v>
      </c>
      <c r="C1187" s="5">
        <v>26.0</v>
      </c>
      <c r="D1187" s="5">
        <v>52.0</v>
      </c>
      <c r="E1187" s="5">
        <v>15.0</v>
      </c>
      <c r="F1187" s="5">
        <v>2.0</v>
      </c>
      <c r="G1187">
        <f>VLOOKUP(A1187,'Socioeconomic factors'!B:E,2,FALSE)</f>
        <v>10</v>
      </c>
      <c r="H1187">
        <f>VLOOKUP(A1187,'Socioeconomic factors'!B:E,3,FALSE)</f>
        <v>15.9</v>
      </c>
      <c r="I1187">
        <f>VLOOKUP(A1187,'Socioeconomic factors'!B:E,4,FALSE)</f>
        <v>40695</v>
      </c>
      <c r="J1187">
        <f>VLOOKUP(A1187,'Health Indices'!D:G,3,FALSE)</f>
        <v>8.7</v>
      </c>
      <c r="K1187">
        <f>VLOOKUP(A1187,'Health Indices'!D:G,4,FALSE)</f>
        <v>32.3</v>
      </c>
      <c r="L1187">
        <f t="shared" si="1"/>
        <v>0.4538234627</v>
      </c>
      <c r="M1187">
        <f t="shared" si="2"/>
        <v>0.2618212285</v>
      </c>
      <c r="N1187">
        <f t="shared" si="3"/>
        <v>0.03490949713</v>
      </c>
    </row>
    <row r="1188" ht="15.75" hidden="1" customHeight="1">
      <c r="A1188" s="5" t="s">
        <v>4422</v>
      </c>
      <c r="B1188" s="6">
        <v>153500.0</v>
      </c>
      <c r="C1188" s="5">
        <v>93.0</v>
      </c>
      <c r="D1188" s="5">
        <v>118.0</v>
      </c>
      <c r="E1188" s="5">
        <v>27.0</v>
      </c>
      <c r="F1188" s="5">
        <v>11.0</v>
      </c>
      <c r="G1188">
        <f>VLOOKUP(A1188,'Socioeconomic factors'!B:E,2,FALSE)</f>
        <v>8</v>
      </c>
      <c r="H1188">
        <f>VLOOKUP(A1188,'Socioeconomic factors'!B:E,3,FALSE)</f>
        <v>16.9</v>
      </c>
      <c r="I1188">
        <f>VLOOKUP(A1188,'Socioeconomic factors'!B:E,4,FALSE)</f>
        <v>44543</v>
      </c>
      <c r="J1188">
        <f>VLOOKUP(A1188,'Health Indices'!D:G,3,FALSE)</f>
        <v>9</v>
      </c>
      <c r="K1188">
        <f>VLOOKUP(A1188,'Health Indices'!D:G,4,FALSE)</f>
        <v>30.7</v>
      </c>
      <c r="L1188">
        <f t="shared" si="1"/>
        <v>0.6058631922</v>
      </c>
      <c r="M1188">
        <f t="shared" si="2"/>
        <v>0.1758957655</v>
      </c>
      <c r="N1188">
        <f t="shared" si="3"/>
        <v>0.07166123779</v>
      </c>
    </row>
    <row r="1189" ht="15.75" hidden="1" customHeight="1">
      <c r="A1189" s="5" t="s">
        <v>4424</v>
      </c>
      <c r="B1189" s="6">
        <v>17021.0</v>
      </c>
      <c r="C1189" s="5">
        <v>7.0</v>
      </c>
      <c r="D1189" s="5">
        <v>21.0</v>
      </c>
      <c r="E1189" s="5">
        <v>7.0</v>
      </c>
      <c r="F1189" s="5">
        <v>3.0</v>
      </c>
      <c r="G1189">
        <f>VLOOKUP(A1189,'Socioeconomic factors'!B:E,2,FALSE)</f>
        <v>10.3</v>
      </c>
      <c r="H1189">
        <f>VLOOKUP(A1189,'Socioeconomic factors'!B:E,3,FALSE)</f>
        <v>19.9</v>
      </c>
      <c r="I1189">
        <f>VLOOKUP(A1189,'Socioeconomic factors'!B:E,4,FALSE)</f>
        <v>37110</v>
      </c>
      <c r="J1189">
        <f>VLOOKUP(A1189,'Health Indices'!D:G,3,FALSE)</f>
        <v>8.6</v>
      </c>
      <c r="K1189">
        <f>VLOOKUP(A1189,'Health Indices'!D:G,4,FALSE)</f>
        <v>34.8</v>
      </c>
      <c r="L1189">
        <f t="shared" si="1"/>
        <v>0.4112566829</v>
      </c>
      <c r="M1189">
        <f t="shared" si="2"/>
        <v>0.4112566829</v>
      </c>
      <c r="N1189">
        <f t="shared" si="3"/>
        <v>0.1762528641</v>
      </c>
    </row>
    <row r="1190" ht="15.75" hidden="1" customHeight="1">
      <c r="A1190" s="5" t="s">
        <v>4426</v>
      </c>
      <c r="B1190" s="6">
        <v>35086.0</v>
      </c>
      <c r="C1190" s="5">
        <v>20.0</v>
      </c>
      <c r="D1190" s="5">
        <v>29.0</v>
      </c>
      <c r="E1190" s="5">
        <v>8.0</v>
      </c>
      <c r="F1190" s="5">
        <v>5.0</v>
      </c>
      <c r="G1190">
        <f>VLOOKUP(A1190,'Socioeconomic factors'!B:E,2,FALSE)</f>
        <v>6.7</v>
      </c>
      <c r="H1190">
        <f>VLOOKUP(A1190,'Socioeconomic factors'!B:E,3,FALSE)</f>
        <v>11.6</v>
      </c>
      <c r="I1190">
        <f>VLOOKUP(A1190,'Socioeconomic factors'!B:E,4,FALSE)</f>
        <v>55046</v>
      </c>
      <c r="J1190">
        <f>VLOOKUP(A1190,'Health Indices'!D:G,3,FALSE)</f>
        <v>7.6</v>
      </c>
      <c r="K1190">
        <f>VLOOKUP(A1190,'Health Indices'!D:G,4,FALSE)</f>
        <v>25.4</v>
      </c>
      <c r="L1190">
        <f t="shared" si="1"/>
        <v>0.5700279314</v>
      </c>
      <c r="M1190">
        <f t="shared" si="2"/>
        <v>0.2280111725</v>
      </c>
      <c r="N1190">
        <f t="shared" si="3"/>
        <v>0.1425069828</v>
      </c>
    </row>
    <row r="1191" ht="15.75" hidden="1" customHeight="1">
      <c r="A1191" s="5" t="s">
        <v>4428</v>
      </c>
      <c r="B1191" s="6">
        <v>51258.0</v>
      </c>
      <c r="C1191" s="5">
        <v>22.0</v>
      </c>
      <c r="D1191" s="5">
        <v>32.0</v>
      </c>
      <c r="E1191" s="5">
        <v>10.0</v>
      </c>
      <c r="F1191" s="5">
        <v>2.0</v>
      </c>
      <c r="G1191">
        <f>VLOOKUP(A1191,'Socioeconomic factors'!B:E,2,FALSE)</f>
        <v>9.6</v>
      </c>
      <c r="H1191">
        <f>VLOOKUP(A1191,'Socioeconomic factors'!B:E,3,FALSE)</f>
        <v>17.1</v>
      </c>
      <c r="I1191">
        <f>VLOOKUP(A1191,'Socioeconomic factors'!B:E,4,FALSE)</f>
        <v>39792</v>
      </c>
      <c r="J1191">
        <f>VLOOKUP(A1191,'Health Indices'!D:G,3,FALSE)</f>
        <v>9</v>
      </c>
      <c r="K1191">
        <f>VLOOKUP(A1191,'Health Indices'!D:G,4,FALSE)</f>
        <v>33.9</v>
      </c>
      <c r="L1191">
        <f t="shared" si="1"/>
        <v>0.4292012954</v>
      </c>
      <c r="M1191">
        <f t="shared" si="2"/>
        <v>0.1950914979</v>
      </c>
      <c r="N1191">
        <f t="shared" si="3"/>
        <v>0.03901829958</v>
      </c>
    </row>
    <row r="1192" ht="15.75" hidden="1" customHeight="1">
      <c r="A1192" s="5" t="s">
        <v>4430</v>
      </c>
      <c r="B1192" s="6">
        <v>39000.0</v>
      </c>
      <c r="C1192" s="5">
        <v>20.0</v>
      </c>
      <c r="D1192" s="5">
        <v>36.0</v>
      </c>
      <c r="E1192" s="5">
        <v>10.0</v>
      </c>
      <c r="F1192" s="5">
        <v>2.0</v>
      </c>
      <c r="G1192">
        <f>VLOOKUP(A1192,'Socioeconomic factors'!B:E,2,FALSE)</f>
        <v>8.3</v>
      </c>
      <c r="H1192">
        <f>VLOOKUP(A1192,'Socioeconomic factors'!B:E,3,FALSE)</f>
        <v>16.7</v>
      </c>
      <c r="I1192">
        <f>VLOOKUP(A1192,'Socioeconomic factors'!B:E,4,FALSE)</f>
        <v>43484</v>
      </c>
      <c r="J1192">
        <f>VLOOKUP(A1192,'Health Indices'!D:G,3,FALSE)</f>
        <v>7.5</v>
      </c>
      <c r="K1192">
        <f>VLOOKUP(A1192,'Health Indices'!D:G,4,FALSE)</f>
        <v>27.2</v>
      </c>
      <c r="L1192">
        <f t="shared" si="1"/>
        <v>0.5128205128</v>
      </c>
      <c r="M1192">
        <f t="shared" si="2"/>
        <v>0.2564102564</v>
      </c>
      <c r="N1192">
        <f t="shared" si="3"/>
        <v>0.05128205128</v>
      </c>
    </row>
    <row r="1193" ht="15.75" hidden="1" customHeight="1">
      <c r="A1193" s="5" t="s">
        <v>4432</v>
      </c>
      <c r="B1193" s="6">
        <v>31834.0</v>
      </c>
      <c r="C1193" s="5">
        <v>19.0</v>
      </c>
      <c r="D1193" s="5">
        <v>28.0</v>
      </c>
      <c r="E1193" s="5">
        <v>16.0</v>
      </c>
      <c r="F1193" s="5">
        <v>2.0</v>
      </c>
      <c r="G1193">
        <f>VLOOKUP(A1193,'Socioeconomic factors'!B:E,2,FALSE)</f>
        <v>10.7</v>
      </c>
      <c r="H1193">
        <f>VLOOKUP(A1193,'Socioeconomic factors'!B:E,3,FALSE)</f>
        <v>19</v>
      </c>
      <c r="I1193">
        <f>VLOOKUP(A1193,'Socioeconomic factors'!B:E,4,FALSE)</f>
        <v>38239</v>
      </c>
      <c r="J1193">
        <f>VLOOKUP(A1193,'Health Indices'!D:G,3,FALSE)</f>
        <v>9.9</v>
      </c>
      <c r="K1193">
        <f>VLOOKUP(A1193,'Health Indices'!D:G,4,FALSE)</f>
        <v>29.6</v>
      </c>
      <c r="L1193">
        <f t="shared" si="1"/>
        <v>0.5968461393</v>
      </c>
      <c r="M1193">
        <f t="shared" si="2"/>
        <v>0.5026072752</v>
      </c>
      <c r="N1193">
        <f t="shared" si="3"/>
        <v>0.06282590941</v>
      </c>
    </row>
    <row r="1194" ht="15.75" hidden="1" customHeight="1">
      <c r="A1194" s="5" t="s">
        <v>4434</v>
      </c>
      <c r="B1194" s="6">
        <v>200686.0</v>
      </c>
      <c r="C1194" s="5">
        <v>157.0</v>
      </c>
      <c r="D1194" s="5">
        <v>245.0</v>
      </c>
      <c r="E1194" s="5">
        <v>41.0</v>
      </c>
      <c r="F1194" s="5">
        <v>24.0</v>
      </c>
      <c r="G1194">
        <f>VLOOKUP(A1194,'Socioeconomic factors'!B:E,2,FALSE)</f>
        <v>6.7</v>
      </c>
      <c r="H1194">
        <f>VLOOKUP(A1194,'Socioeconomic factors'!B:E,3,FALSE)</f>
        <v>10.6</v>
      </c>
      <c r="I1194">
        <f>VLOOKUP(A1194,'Socioeconomic factors'!B:E,4,FALSE)</f>
        <v>56701</v>
      </c>
      <c r="J1194">
        <f>VLOOKUP(A1194,'Health Indices'!D:G,3,FALSE)</f>
        <v>7.9</v>
      </c>
      <c r="K1194">
        <f>VLOOKUP(A1194,'Health Indices'!D:G,4,FALSE)</f>
        <v>28.7</v>
      </c>
      <c r="L1194">
        <f t="shared" si="1"/>
        <v>0.7823166539</v>
      </c>
      <c r="M1194">
        <f t="shared" si="2"/>
        <v>0.2042992536</v>
      </c>
      <c r="N1194">
        <f t="shared" si="3"/>
        <v>0.119589807</v>
      </c>
    </row>
    <row r="1195" ht="15.75" hidden="1" customHeight="1">
      <c r="A1195" s="5" t="s">
        <v>4436</v>
      </c>
      <c r="B1195" s="6">
        <v>73045.0</v>
      </c>
      <c r="C1195" s="5">
        <v>62.0</v>
      </c>
      <c r="D1195" s="5">
        <v>49.0</v>
      </c>
      <c r="E1195" s="5">
        <v>12.0</v>
      </c>
      <c r="F1195" s="5">
        <v>7.0</v>
      </c>
      <c r="G1195">
        <f>VLOOKUP(A1195,'Socioeconomic factors'!B:E,2,FALSE)</f>
        <v>10.2</v>
      </c>
      <c r="H1195">
        <f>VLOOKUP(A1195,'Socioeconomic factors'!B:E,3,FALSE)</f>
        <v>17.3</v>
      </c>
      <c r="I1195">
        <f>VLOOKUP(A1195,'Socioeconomic factors'!B:E,4,FALSE)</f>
        <v>39794</v>
      </c>
      <c r="J1195">
        <f>VLOOKUP(A1195,'Health Indices'!D:G,3,FALSE)</f>
        <v>12</v>
      </c>
      <c r="K1195">
        <f>VLOOKUP(A1195,'Health Indices'!D:G,4,FALSE)</f>
        <v>35.2</v>
      </c>
      <c r="L1195">
        <f t="shared" si="1"/>
        <v>0.8487918406</v>
      </c>
      <c r="M1195">
        <f t="shared" si="2"/>
        <v>0.1642822917</v>
      </c>
      <c r="N1195">
        <f t="shared" si="3"/>
        <v>0.09583133685</v>
      </c>
    </row>
    <row r="1196" ht="15.75" hidden="1" customHeight="1">
      <c r="A1196" s="5" t="s">
        <v>4438</v>
      </c>
      <c r="B1196" s="6">
        <v>559966.0</v>
      </c>
      <c r="C1196" s="5">
        <v>454.0</v>
      </c>
      <c r="D1196" s="5">
        <v>387.0</v>
      </c>
      <c r="E1196" s="5">
        <v>96.0</v>
      </c>
      <c r="F1196" s="5">
        <v>77.0</v>
      </c>
      <c r="G1196">
        <f>VLOOKUP(A1196,'Socioeconomic factors'!B:E,2,FALSE)</f>
        <v>6.6</v>
      </c>
      <c r="H1196">
        <f>VLOOKUP(A1196,'Socioeconomic factors'!B:E,3,FALSE)</f>
        <v>5.9</v>
      </c>
      <c r="I1196">
        <f>VLOOKUP(A1196,'Socioeconomic factors'!B:E,4,FALSE)</f>
        <v>89031</v>
      </c>
      <c r="J1196">
        <f>VLOOKUP(A1196,'Health Indices'!D:G,3,FALSE)</f>
        <v>8.6</v>
      </c>
      <c r="K1196">
        <f>VLOOKUP(A1196,'Health Indices'!D:G,4,FALSE)</f>
        <v>28.8</v>
      </c>
      <c r="L1196">
        <f t="shared" si="1"/>
        <v>0.8107635106</v>
      </c>
      <c r="M1196">
        <f t="shared" si="2"/>
        <v>0.1714389802</v>
      </c>
      <c r="N1196">
        <f t="shared" si="3"/>
        <v>0.1375083487</v>
      </c>
    </row>
    <row r="1197" ht="15.75" hidden="1" customHeight="1">
      <c r="A1197" s="5" t="s">
        <v>4442</v>
      </c>
      <c r="B1197" s="6">
        <v>826518.0</v>
      </c>
      <c r="C1197" s="5">
        <v>739.0</v>
      </c>
      <c r="D1197" s="5">
        <v>418.0</v>
      </c>
      <c r="E1197" s="5">
        <v>149.0</v>
      </c>
      <c r="F1197" s="5">
        <v>114.0</v>
      </c>
      <c r="G1197">
        <f>VLOOKUP(A1197,'Socioeconomic factors'!B:E,2,FALSE)</f>
        <v>7.4</v>
      </c>
      <c r="H1197">
        <f>VLOOKUP(A1197,'Socioeconomic factors'!B:E,3,FALSE)</f>
        <v>9.1</v>
      </c>
      <c r="I1197">
        <f>VLOOKUP(A1197,'Socioeconomic factors'!B:E,4,FALSE)</f>
        <v>66940</v>
      </c>
      <c r="J1197">
        <f>VLOOKUP(A1197,'Health Indices'!D:G,3,FALSE)</f>
        <v>9.5</v>
      </c>
      <c r="K1197">
        <f>VLOOKUP(A1197,'Health Indices'!D:G,4,FALSE)</f>
        <v>29.4</v>
      </c>
      <c r="L1197">
        <f t="shared" si="1"/>
        <v>0.8941124089</v>
      </c>
      <c r="M1197">
        <f t="shared" si="2"/>
        <v>0.1802743558</v>
      </c>
      <c r="N1197">
        <f t="shared" si="3"/>
        <v>0.1379280306</v>
      </c>
    </row>
    <row r="1198" ht="15.75" hidden="1" customHeight="1">
      <c r="A1198" s="5" t="s">
        <v>4444</v>
      </c>
      <c r="B1198" s="6">
        <v>90601.0</v>
      </c>
      <c r="C1198" s="5">
        <v>55.0</v>
      </c>
      <c r="D1198" s="5">
        <v>56.0</v>
      </c>
      <c r="E1198" s="5">
        <v>13.0</v>
      </c>
      <c r="F1198" s="5">
        <v>4.0</v>
      </c>
      <c r="G1198">
        <f>VLOOKUP(A1198,'Socioeconomic factors'!B:E,2,FALSE)</f>
        <v>8.3</v>
      </c>
      <c r="H1198">
        <f>VLOOKUP(A1198,'Socioeconomic factors'!B:E,3,FALSE)</f>
        <v>5.8</v>
      </c>
      <c r="I1198">
        <f>VLOOKUP(A1198,'Socioeconomic factors'!B:E,4,FALSE)</f>
        <v>95425</v>
      </c>
      <c r="J1198">
        <f>VLOOKUP(A1198,'Health Indices'!D:G,3,FALSE)</f>
        <v>8.3</v>
      </c>
      <c r="K1198">
        <f>VLOOKUP(A1198,'Health Indices'!D:G,4,FALSE)</f>
        <v>29.7</v>
      </c>
      <c r="L1198">
        <f t="shared" si="1"/>
        <v>0.6070573172</v>
      </c>
      <c r="M1198">
        <f t="shared" si="2"/>
        <v>0.143486275</v>
      </c>
      <c r="N1198">
        <f t="shared" si="3"/>
        <v>0.04414962307</v>
      </c>
    </row>
    <row r="1199" ht="15.75" hidden="1" customHeight="1">
      <c r="A1199" s="5" t="s">
        <v>4446</v>
      </c>
      <c r="B1199" s="6">
        <v>32524.0</v>
      </c>
      <c r="C1199" s="5">
        <v>16.0</v>
      </c>
      <c r="D1199" s="5">
        <v>11.0</v>
      </c>
      <c r="E1199" s="5">
        <v>4.0</v>
      </c>
      <c r="F1199" s="5">
        <v>2.0</v>
      </c>
      <c r="G1199">
        <f>VLOOKUP(A1199,'Socioeconomic factors'!B:E,2,FALSE)</f>
        <v>9.2</v>
      </c>
      <c r="H1199">
        <f>VLOOKUP(A1199,'Socioeconomic factors'!B:E,3,FALSE)</f>
        <v>15.3</v>
      </c>
      <c r="I1199">
        <f>VLOOKUP(A1199,'Socioeconomic factors'!B:E,4,FALSE)</f>
        <v>55605</v>
      </c>
      <c r="J1199">
        <f>VLOOKUP(A1199,'Health Indices'!D:G,3,FALSE)</f>
        <v>10.7</v>
      </c>
      <c r="K1199">
        <f>VLOOKUP(A1199,'Health Indices'!D:G,4,FALSE)</f>
        <v>36.9</v>
      </c>
      <c r="L1199">
        <f t="shared" si="1"/>
        <v>0.4919444103</v>
      </c>
      <c r="M1199">
        <f t="shared" si="2"/>
        <v>0.1229861026</v>
      </c>
      <c r="N1199">
        <f t="shared" si="3"/>
        <v>0.06149305129</v>
      </c>
    </row>
    <row r="1200" ht="15.75" hidden="1" customHeight="1">
      <c r="A1200" s="5" t="s">
        <v>4448</v>
      </c>
      <c r="B1200" s="6">
        <v>167700.0</v>
      </c>
      <c r="C1200" s="5">
        <v>114.0</v>
      </c>
      <c r="D1200" s="5">
        <v>101.0</v>
      </c>
      <c r="E1200" s="5">
        <v>25.0</v>
      </c>
      <c r="F1200" s="5">
        <v>21.0</v>
      </c>
      <c r="G1200">
        <f>VLOOKUP(A1200,'Socioeconomic factors'!B:E,2,FALSE)</f>
        <v>4.8</v>
      </c>
      <c r="H1200">
        <f>VLOOKUP(A1200,'Socioeconomic factors'!B:E,3,FALSE)</f>
        <v>5.5</v>
      </c>
      <c r="I1200">
        <f>VLOOKUP(A1200,'Socioeconomic factors'!B:E,4,FALSE)</f>
        <v>85532</v>
      </c>
      <c r="J1200">
        <f>VLOOKUP(A1200,'Health Indices'!D:G,3,FALSE)</f>
        <v>8.7</v>
      </c>
      <c r="K1200">
        <f>VLOOKUP(A1200,'Health Indices'!D:G,4,FALSE)</f>
        <v>28.8</v>
      </c>
      <c r="L1200">
        <f t="shared" si="1"/>
        <v>0.6797853309</v>
      </c>
      <c r="M1200">
        <f t="shared" si="2"/>
        <v>0.1490757305</v>
      </c>
      <c r="N1200">
        <f t="shared" si="3"/>
        <v>0.1252236136</v>
      </c>
    </row>
    <row r="1201" ht="15.75" hidden="1" customHeight="1">
      <c r="A1201" s="5" t="s">
        <v>4450</v>
      </c>
      <c r="B1201" s="6">
        <v>102180.0</v>
      </c>
      <c r="C1201" s="5">
        <v>55.0</v>
      </c>
      <c r="D1201" s="5">
        <v>58.0</v>
      </c>
      <c r="E1201" s="5">
        <v>18.0</v>
      </c>
      <c r="F1201" s="5">
        <v>6.0</v>
      </c>
      <c r="G1201">
        <f>VLOOKUP(A1201,'Socioeconomic factors'!B:E,2,FALSE)</f>
        <v>8.8</v>
      </c>
      <c r="H1201">
        <f>VLOOKUP(A1201,'Socioeconomic factors'!B:E,3,FALSE)</f>
        <v>10.6</v>
      </c>
      <c r="I1201">
        <f>VLOOKUP(A1201,'Socioeconomic factors'!B:E,4,FALSE)</f>
        <v>65124</v>
      </c>
      <c r="J1201">
        <f>VLOOKUP(A1201,'Health Indices'!D:G,3,FALSE)</f>
        <v>9.8</v>
      </c>
      <c r="K1201">
        <f>VLOOKUP(A1201,'Health Indices'!D:G,4,FALSE)</f>
        <v>29.6</v>
      </c>
      <c r="L1201">
        <f t="shared" si="1"/>
        <v>0.5382658054</v>
      </c>
      <c r="M1201">
        <f t="shared" si="2"/>
        <v>0.1761597181</v>
      </c>
      <c r="N1201">
        <f t="shared" si="3"/>
        <v>0.05871990605</v>
      </c>
    </row>
    <row r="1202" ht="15.75" hidden="1" customHeight="1">
      <c r="A1202" s="5" t="s">
        <v>4452</v>
      </c>
      <c r="B1202" s="6">
        <v>154567.0</v>
      </c>
      <c r="C1202" s="5">
        <v>121.0</v>
      </c>
      <c r="D1202" s="5">
        <v>67.0</v>
      </c>
      <c r="E1202" s="5">
        <v>21.0</v>
      </c>
      <c r="F1202" s="5">
        <v>10.0</v>
      </c>
      <c r="G1202">
        <f>VLOOKUP(A1202,'Socioeconomic factors'!B:E,2,FALSE)</f>
        <v>7.1</v>
      </c>
      <c r="H1202">
        <f>VLOOKUP(A1202,'Socioeconomic factors'!B:E,3,FALSE)</f>
        <v>7.6</v>
      </c>
      <c r="I1202">
        <f>VLOOKUP(A1202,'Socioeconomic factors'!B:E,4,FALSE)</f>
        <v>91910</v>
      </c>
      <c r="J1202">
        <f>VLOOKUP(A1202,'Health Indices'!D:G,3,FALSE)</f>
        <v>11.2</v>
      </c>
      <c r="K1202">
        <f>VLOOKUP(A1202,'Health Indices'!D:G,4,FALSE)</f>
        <v>34.5</v>
      </c>
      <c r="L1202">
        <f t="shared" si="1"/>
        <v>0.7828320405</v>
      </c>
      <c r="M1202">
        <f t="shared" si="2"/>
        <v>0.135863412</v>
      </c>
      <c r="N1202">
        <f t="shared" si="3"/>
        <v>0.06469686285</v>
      </c>
    </row>
    <row r="1203" ht="15.75" hidden="1" customHeight="1">
      <c r="A1203" s="5" t="s">
        <v>4454</v>
      </c>
      <c r="B1203" s="6">
        <v>32537.0</v>
      </c>
      <c r="C1203" s="5">
        <v>19.0</v>
      </c>
      <c r="D1203" s="5">
        <v>24.0</v>
      </c>
      <c r="E1203" s="5">
        <v>7.0</v>
      </c>
      <c r="F1203" s="5">
        <v>2.0</v>
      </c>
      <c r="G1203">
        <f>VLOOKUP(A1203,'Socioeconomic factors'!B:E,2,FALSE)</f>
        <v>10.7</v>
      </c>
      <c r="H1203">
        <f>VLOOKUP(A1203,'Socioeconomic factors'!B:E,3,FALSE)</f>
        <v>16.9</v>
      </c>
      <c r="I1203">
        <f>VLOOKUP(A1203,'Socioeconomic factors'!B:E,4,FALSE)</f>
        <v>45628</v>
      </c>
      <c r="J1203">
        <f>VLOOKUP(A1203,'Health Indices'!D:G,3,FALSE)</f>
        <v>12.9</v>
      </c>
      <c r="K1203">
        <f>VLOOKUP(A1203,'Health Indices'!D:G,4,FALSE)</f>
        <v>35</v>
      </c>
      <c r="L1203">
        <f t="shared" si="1"/>
        <v>0.5839505793</v>
      </c>
      <c r="M1203">
        <f t="shared" si="2"/>
        <v>0.2151396871</v>
      </c>
      <c r="N1203">
        <f t="shared" si="3"/>
        <v>0.06146848204</v>
      </c>
    </row>
    <row r="1204" ht="15.75" hidden="1" customHeight="1">
      <c r="A1204" s="5" t="s">
        <v>4456</v>
      </c>
      <c r="B1204" s="6">
        <v>243569.0</v>
      </c>
      <c r="C1204" s="5">
        <v>172.0</v>
      </c>
      <c r="D1204" s="5">
        <v>160.0</v>
      </c>
      <c r="E1204" s="5">
        <v>38.0</v>
      </c>
      <c r="F1204" s="5">
        <v>33.0</v>
      </c>
      <c r="G1204">
        <f>VLOOKUP(A1204,'Socioeconomic factors'!B:E,2,FALSE)</f>
        <v>6.3</v>
      </c>
      <c r="H1204">
        <f>VLOOKUP(A1204,'Socioeconomic factors'!B:E,3,FALSE)</f>
        <v>6.2</v>
      </c>
      <c r="I1204">
        <f>VLOOKUP(A1204,'Socioeconomic factors'!B:E,4,FALSE)</f>
        <v>84480</v>
      </c>
      <c r="J1204">
        <f>VLOOKUP(A1204,'Health Indices'!D:G,3,FALSE)</f>
        <v>8.8</v>
      </c>
      <c r="K1204">
        <f>VLOOKUP(A1204,'Health Indices'!D:G,4,FALSE)</f>
        <v>27.9</v>
      </c>
      <c r="L1204">
        <f t="shared" si="1"/>
        <v>0.7061653987</v>
      </c>
      <c r="M1204">
        <f t="shared" si="2"/>
        <v>0.1560132858</v>
      </c>
      <c r="N1204">
        <f t="shared" si="3"/>
        <v>0.1354852218</v>
      </c>
    </row>
    <row r="1205" ht="15.75" hidden="1" customHeight="1">
      <c r="A1205" s="5" t="s">
        <v>4458</v>
      </c>
      <c r="B1205" s="6">
        <v>29658.0</v>
      </c>
      <c r="C1205" s="5">
        <v>25.0</v>
      </c>
      <c r="D1205" s="5">
        <v>28.0</v>
      </c>
      <c r="E1205" s="5">
        <v>6.0</v>
      </c>
      <c r="F1205" s="5">
        <v>2.0</v>
      </c>
      <c r="G1205">
        <f>VLOOKUP(A1205,'Socioeconomic factors'!B:E,2,FALSE)</f>
        <v>6.9</v>
      </c>
      <c r="H1205">
        <f>VLOOKUP(A1205,'Socioeconomic factors'!B:E,3,FALSE)</f>
        <v>13.3</v>
      </c>
      <c r="I1205">
        <f>VLOOKUP(A1205,'Socioeconomic factors'!B:E,4,FALSE)</f>
        <v>46096</v>
      </c>
      <c r="J1205">
        <f>VLOOKUP(A1205,'Health Indices'!D:G,3,FALSE)</f>
        <v>10.1</v>
      </c>
      <c r="K1205">
        <f>VLOOKUP(A1205,'Health Indices'!D:G,4,FALSE)</f>
        <v>30.4</v>
      </c>
      <c r="L1205">
        <f t="shared" si="1"/>
        <v>0.8429428822</v>
      </c>
      <c r="M1205">
        <f t="shared" si="2"/>
        <v>0.2023062917</v>
      </c>
      <c r="N1205">
        <f t="shared" si="3"/>
        <v>0.06743543058</v>
      </c>
    </row>
    <row r="1206" ht="15.75" hidden="1" customHeight="1">
      <c r="A1206" s="5" t="s">
        <v>4460</v>
      </c>
      <c r="B1206" s="6">
        <v>249839.0</v>
      </c>
      <c r="C1206" s="5">
        <v>165.0</v>
      </c>
      <c r="D1206" s="5">
        <v>121.0</v>
      </c>
      <c r="E1206" s="5">
        <v>36.0</v>
      </c>
      <c r="F1206" s="5">
        <v>26.0</v>
      </c>
      <c r="G1206">
        <f>VLOOKUP(A1206,'Socioeconomic factors'!B:E,2,FALSE)</f>
        <v>7.1</v>
      </c>
      <c r="H1206">
        <f>VLOOKUP(A1206,'Socioeconomic factors'!B:E,3,FALSE)</f>
        <v>7.7</v>
      </c>
      <c r="I1206">
        <f>VLOOKUP(A1206,'Socioeconomic factors'!B:E,4,FALSE)</f>
        <v>81016</v>
      </c>
      <c r="J1206">
        <f>VLOOKUP(A1206,'Health Indices'!D:G,3,FALSE)</f>
        <v>9.2</v>
      </c>
      <c r="K1206">
        <f>VLOOKUP(A1206,'Health Indices'!D:G,4,FALSE)</f>
        <v>27.9</v>
      </c>
      <c r="L1206">
        <f t="shared" si="1"/>
        <v>0.6604253139</v>
      </c>
      <c r="M1206">
        <f t="shared" si="2"/>
        <v>0.1440927958</v>
      </c>
      <c r="N1206">
        <f t="shared" si="3"/>
        <v>0.1040670192</v>
      </c>
    </row>
    <row r="1207" ht="15.75" hidden="1" customHeight="1">
      <c r="A1207" s="5" t="s">
        <v>4462</v>
      </c>
      <c r="B1207" s="6">
        <v>308151.0</v>
      </c>
      <c r="C1207" s="5">
        <v>244.0</v>
      </c>
      <c r="D1207" s="5">
        <v>177.0</v>
      </c>
      <c r="E1207" s="5">
        <v>45.0</v>
      </c>
      <c r="F1207" s="5">
        <v>46.0</v>
      </c>
      <c r="G1207">
        <f>VLOOKUP(A1207,'Socioeconomic factors'!B:E,2,FALSE)</f>
        <v>5.1</v>
      </c>
      <c r="H1207">
        <f>VLOOKUP(A1207,'Socioeconomic factors'!B:E,3,FALSE)</f>
        <v>5.1</v>
      </c>
      <c r="I1207">
        <f>VLOOKUP(A1207,'Socioeconomic factors'!B:E,4,FALSE)</f>
        <v>110133</v>
      </c>
      <c r="J1207">
        <f>VLOOKUP(A1207,'Health Indices'!D:G,3,FALSE)</f>
        <v>7.7</v>
      </c>
      <c r="K1207">
        <f>VLOOKUP(A1207,'Health Indices'!D:G,4,FALSE)</f>
        <v>22.1</v>
      </c>
      <c r="L1207">
        <f t="shared" si="1"/>
        <v>0.7918195949</v>
      </c>
      <c r="M1207">
        <f t="shared" si="2"/>
        <v>0.1460323023</v>
      </c>
      <c r="N1207">
        <f t="shared" si="3"/>
        <v>0.1492774646</v>
      </c>
    </row>
    <row r="1208" ht="15.75" hidden="1" customHeight="1">
      <c r="A1208" s="5" t="s">
        <v>4464</v>
      </c>
      <c r="B1208" s="6">
        <v>19793.0</v>
      </c>
      <c r="C1208" s="5">
        <v>14.0</v>
      </c>
      <c r="D1208" s="5">
        <v>27.0</v>
      </c>
      <c r="E1208" s="5">
        <v>9.0</v>
      </c>
      <c r="F1208" s="5">
        <v>2.0</v>
      </c>
      <c r="G1208">
        <f>VLOOKUP(A1208,'Socioeconomic factors'!B:E,2,FALSE)</f>
        <v>7.1</v>
      </c>
      <c r="H1208">
        <f>VLOOKUP(A1208,'Socioeconomic factors'!B:E,3,FALSE)</f>
        <v>11.8</v>
      </c>
      <c r="I1208">
        <f>VLOOKUP(A1208,'Socioeconomic factors'!B:E,4,FALSE)</f>
        <v>58201</v>
      </c>
      <c r="J1208">
        <f>VLOOKUP(A1208,'Health Indices'!D:G,3,FALSE)</f>
        <v>7.6</v>
      </c>
      <c r="K1208">
        <f>VLOOKUP(A1208,'Health Indices'!D:G,4,FALSE)</f>
        <v>29.9</v>
      </c>
      <c r="L1208">
        <f t="shared" si="1"/>
        <v>0.70732077</v>
      </c>
      <c r="M1208">
        <f t="shared" si="2"/>
        <v>0.4547062093</v>
      </c>
      <c r="N1208">
        <f t="shared" si="3"/>
        <v>0.1010458243</v>
      </c>
    </row>
    <row r="1209" ht="15.75" hidden="1" customHeight="1">
      <c r="A1209" s="5" t="s">
        <v>4466</v>
      </c>
      <c r="B1209" s="6">
        <v>1027780.0</v>
      </c>
      <c r="C1209" s="5">
        <v>794.0</v>
      </c>
      <c r="D1209" s="5">
        <v>627.0</v>
      </c>
      <c r="E1209" s="5">
        <v>202.0</v>
      </c>
      <c r="F1209" s="5">
        <v>153.0</v>
      </c>
      <c r="G1209">
        <f>VLOOKUP(A1209,'Socioeconomic factors'!B:E,2,FALSE)</f>
        <v>6.5</v>
      </c>
      <c r="H1209">
        <f>VLOOKUP(A1209,'Socioeconomic factors'!B:E,3,FALSE)</f>
        <v>6.9</v>
      </c>
      <c r="I1209">
        <f>VLOOKUP(A1209,'Socioeconomic factors'!B:E,4,FALSE)</f>
        <v>98704</v>
      </c>
      <c r="J1209">
        <f>VLOOKUP(A1209,'Health Indices'!D:G,3,FALSE)</f>
        <v>7.2</v>
      </c>
      <c r="K1209">
        <f>VLOOKUP(A1209,'Health Indices'!D:G,4,FALSE)</f>
        <v>20.2</v>
      </c>
      <c r="L1209">
        <f t="shared" si="1"/>
        <v>0.7725388702</v>
      </c>
      <c r="M1209">
        <f t="shared" si="2"/>
        <v>0.1965401156</v>
      </c>
      <c r="N1209">
        <f t="shared" si="3"/>
        <v>0.148864543</v>
      </c>
    </row>
    <row r="1210" ht="15.75" hidden="1" customHeight="1">
      <c r="A1210" s="5" t="s">
        <v>9727</v>
      </c>
      <c r="B1210" s="6">
        <v>900647.0</v>
      </c>
      <c r="C1210" s="5">
        <v>753.0</v>
      </c>
      <c r="D1210" s="5">
        <v>295.0</v>
      </c>
      <c r="E1210" s="5">
        <v>160.0</v>
      </c>
      <c r="F1210" s="5">
        <v>67.0</v>
      </c>
      <c r="G1210">
        <f>VLOOKUP(A1210,'Socioeconomic factors'!B:E,2,FALSE)</f>
        <v>9.6</v>
      </c>
      <c r="H1210">
        <f>VLOOKUP(A1210,'Socioeconomic factors'!B:E,3,FALSE)</f>
        <v>9.7</v>
      </c>
      <c r="I1210">
        <f>VLOOKUP(A1210,'Socioeconomic factors'!B:E,4,FALSE)</f>
        <v>73856</v>
      </c>
      <c r="J1210" t="str">
        <f>VLOOKUP(A1210,'Health Indices'!D:G,3,FALSE)</f>
        <v>#N/A</v>
      </c>
      <c r="K1210" t="str">
        <f>VLOOKUP(A1210,'Health Indices'!D:G,4,FALSE)</f>
        <v>#N/A</v>
      </c>
      <c r="L1210">
        <f t="shared" si="1"/>
        <v>0.8360656284</v>
      </c>
      <c r="M1210">
        <f t="shared" si="2"/>
        <v>0.1776500671</v>
      </c>
      <c r="N1210">
        <f t="shared" si="3"/>
        <v>0.07439096561</v>
      </c>
    </row>
    <row r="1211" ht="15.75" hidden="1" customHeight="1">
      <c r="A1211" s="5" t="s">
        <v>9729</v>
      </c>
      <c r="B1211" s="6">
        <v>48727.0</v>
      </c>
      <c r="C1211" s="5">
        <v>33.0</v>
      </c>
      <c r="D1211" s="5">
        <v>30.0</v>
      </c>
      <c r="E1211" s="5">
        <v>5.0</v>
      </c>
      <c r="F1211" s="5">
        <v>4.0</v>
      </c>
      <c r="G1211">
        <f>VLOOKUP(A1211,'Socioeconomic factors'!B:E,2,FALSE)</f>
        <v>6.4</v>
      </c>
      <c r="H1211">
        <f>VLOOKUP(A1211,'Socioeconomic factors'!B:E,3,FALSE)</f>
        <v>7.4</v>
      </c>
      <c r="I1211">
        <f>VLOOKUP(A1211,'Socioeconomic factors'!B:E,4,FALSE)</f>
        <v>86406</v>
      </c>
      <c r="J1211" t="str">
        <f>VLOOKUP(A1211,'Health Indices'!D:G,3,FALSE)</f>
        <v>#N/A</v>
      </c>
      <c r="K1211" t="str">
        <f>VLOOKUP(A1211,'Health Indices'!D:G,4,FALSE)</f>
        <v>#N/A</v>
      </c>
      <c r="L1211">
        <f t="shared" si="1"/>
        <v>0.6772425965</v>
      </c>
      <c r="M1211">
        <f t="shared" si="2"/>
        <v>0.1026125146</v>
      </c>
      <c r="N1211">
        <f t="shared" si="3"/>
        <v>0.0820900117</v>
      </c>
    </row>
    <row r="1212" ht="15.75" hidden="1" customHeight="1">
      <c r="A1212" s="5" t="s">
        <v>9731</v>
      </c>
      <c r="B1212" s="6">
        <v>110483.0</v>
      </c>
      <c r="C1212" s="5">
        <v>69.0</v>
      </c>
      <c r="D1212" s="5">
        <v>59.0</v>
      </c>
      <c r="E1212" s="5">
        <v>17.0</v>
      </c>
      <c r="F1212" s="5">
        <v>7.0</v>
      </c>
      <c r="G1212">
        <f>VLOOKUP(A1212,'Socioeconomic factors'!B:E,2,FALSE)</f>
        <v>5.4</v>
      </c>
      <c r="H1212">
        <f>VLOOKUP(A1212,'Socioeconomic factors'!B:E,3,FALSE)</f>
        <v>6.8</v>
      </c>
      <c r="I1212">
        <f>VLOOKUP(A1212,'Socioeconomic factors'!B:E,4,FALSE)</f>
        <v>88190</v>
      </c>
      <c r="J1212" t="str">
        <f>VLOOKUP(A1212,'Health Indices'!D:G,3,FALSE)</f>
        <v>#N/A</v>
      </c>
      <c r="K1212" t="str">
        <f>VLOOKUP(A1212,'Health Indices'!D:G,4,FALSE)</f>
        <v>#N/A</v>
      </c>
      <c r="L1212">
        <f t="shared" si="1"/>
        <v>0.6245304708</v>
      </c>
      <c r="M1212">
        <f t="shared" si="2"/>
        <v>0.1538698261</v>
      </c>
      <c r="N1212">
        <f t="shared" si="3"/>
        <v>0.0633581637</v>
      </c>
    </row>
    <row r="1213" ht="15.75" hidden="1" customHeight="1">
      <c r="A1213" s="5" t="s">
        <v>4474</v>
      </c>
      <c r="B1213" s="6">
        <v>25653.0</v>
      </c>
      <c r="C1213" s="5">
        <v>11.0</v>
      </c>
      <c r="D1213" s="5">
        <v>8.0</v>
      </c>
      <c r="E1213" s="5">
        <v>5.0</v>
      </c>
      <c r="F1213" s="5">
        <v>1.0</v>
      </c>
      <c r="G1213">
        <f>VLOOKUP(A1213,'Socioeconomic factors'!B:E,2,FALSE)</f>
        <v>9</v>
      </c>
      <c r="H1213">
        <f>VLOOKUP(A1213,'Socioeconomic factors'!B:E,3,FALSE)</f>
        <v>23.7</v>
      </c>
      <c r="I1213">
        <f>VLOOKUP(A1213,'Socioeconomic factors'!B:E,4,FALSE)</f>
        <v>36716</v>
      </c>
      <c r="J1213">
        <f>VLOOKUP(A1213,'Health Indices'!D:G,3,FALSE)</f>
        <v>12.6</v>
      </c>
      <c r="K1213">
        <f>VLOOKUP(A1213,'Health Indices'!D:G,4,FALSE)</f>
        <v>44.9</v>
      </c>
      <c r="L1213">
        <f t="shared" si="1"/>
        <v>0.4287997505</v>
      </c>
      <c r="M1213">
        <f t="shared" si="2"/>
        <v>0.1949089775</v>
      </c>
      <c r="N1213">
        <f t="shared" si="3"/>
        <v>0.0389817955</v>
      </c>
    </row>
    <row r="1214" ht="15.75" hidden="1" customHeight="1">
      <c r="A1214" s="5" t="s">
        <v>4479</v>
      </c>
      <c r="B1214" s="6">
        <v>37569.0</v>
      </c>
      <c r="C1214" s="5">
        <v>36.0</v>
      </c>
      <c r="D1214" s="5">
        <v>59.0</v>
      </c>
      <c r="E1214" s="5">
        <v>12.0</v>
      </c>
      <c r="F1214" s="5">
        <v>7.0</v>
      </c>
      <c r="G1214">
        <f>VLOOKUP(A1214,'Socioeconomic factors'!B:E,2,FALSE)</f>
        <v>7.3</v>
      </c>
      <c r="H1214">
        <f>VLOOKUP(A1214,'Socioeconomic factors'!B:E,3,FALSE)</f>
        <v>10.4</v>
      </c>
      <c r="I1214">
        <f>VLOOKUP(A1214,'Socioeconomic factors'!B:E,4,FALSE)</f>
        <v>58495</v>
      </c>
      <c r="J1214">
        <f>VLOOKUP(A1214,'Health Indices'!D:G,3,FALSE)</f>
        <v>8.3</v>
      </c>
      <c r="K1214">
        <f>VLOOKUP(A1214,'Health Indices'!D:G,4,FALSE)</f>
        <v>28.1</v>
      </c>
      <c r="L1214">
        <f t="shared" si="1"/>
        <v>0.9582368442</v>
      </c>
      <c r="M1214">
        <f t="shared" si="2"/>
        <v>0.3194122814</v>
      </c>
      <c r="N1214">
        <f t="shared" si="3"/>
        <v>0.1863238308</v>
      </c>
    </row>
    <row r="1215" ht="15.75" hidden="1" customHeight="1">
      <c r="A1215" s="5" t="s">
        <v>4481</v>
      </c>
      <c r="B1215" s="6">
        <v>149459.0</v>
      </c>
      <c r="C1215" s="5">
        <v>110.0</v>
      </c>
      <c r="D1215" s="5">
        <v>92.0</v>
      </c>
      <c r="E1215" s="5">
        <v>24.0</v>
      </c>
      <c r="F1215" s="5">
        <v>15.0</v>
      </c>
      <c r="G1215">
        <f>VLOOKUP(A1215,'Socioeconomic factors'!B:E,2,FALSE)</f>
        <v>9.1</v>
      </c>
      <c r="H1215">
        <f>VLOOKUP(A1215,'Socioeconomic factors'!B:E,3,FALSE)</f>
        <v>12.7</v>
      </c>
      <c r="I1215">
        <f>VLOOKUP(A1215,'Socioeconomic factors'!B:E,4,FALSE)</f>
        <v>56477</v>
      </c>
      <c r="J1215">
        <f>VLOOKUP(A1215,'Health Indices'!D:G,3,FALSE)</f>
        <v>11.3</v>
      </c>
      <c r="K1215">
        <f>VLOOKUP(A1215,'Health Indices'!D:G,4,FALSE)</f>
        <v>33.6</v>
      </c>
      <c r="L1215">
        <f t="shared" si="1"/>
        <v>0.735987796</v>
      </c>
      <c r="M1215">
        <f t="shared" si="2"/>
        <v>0.1605791555</v>
      </c>
      <c r="N1215">
        <f t="shared" si="3"/>
        <v>0.1003619722</v>
      </c>
    </row>
    <row r="1216" ht="15.75" hidden="1" customHeight="1">
      <c r="A1216" s="5" t="s">
        <v>4483</v>
      </c>
      <c r="B1216" s="6">
        <v>101538.0</v>
      </c>
      <c r="C1216" s="5">
        <v>82.0</v>
      </c>
      <c r="D1216" s="5">
        <v>68.0</v>
      </c>
      <c r="E1216" s="5">
        <v>10.0</v>
      </c>
      <c r="F1216" s="5">
        <v>9.0</v>
      </c>
      <c r="G1216">
        <f>VLOOKUP(A1216,'Socioeconomic factors'!B:E,2,FALSE)</f>
        <v>9.2</v>
      </c>
      <c r="H1216">
        <f>VLOOKUP(A1216,'Socioeconomic factors'!B:E,3,FALSE)</f>
        <v>17.4</v>
      </c>
      <c r="I1216">
        <f>VLOOKUP(A1216,'Socioeconomic factors'!B:E,4,FALSE)</f>
        <v>52301</v>
      </c>
      <c r="J1216">
        <f>VLOOKUP(A1216,'Health Indices'!D:G,3,FALSE)</f>
        <v>11.6</v>
      </c>
      <c r="K1216">
        <f>VLOOKUP(A1216,'Health Indices'!D:G,4,FALSE)</f>
        <v>36.3</v>
      </c>
      <c r="L1216">
        <f t="shared" si="1"/>
        <v>0.8075794284</v>
      </c>
      <c r="M1216">
        <f t="shared" si="2"/>
        <v>0.09848529615</v>
      </c>
      <c r="N1216">
        <f t="shared" si="3"/>
        <v>0.08863676653</v>
      </c>
    </row>
    <row r="1217" ht="15.75" hidden="1" customHeight="1">
      <c r="A1217" s="5" t="s">
        <v>4485</v>
      </c>
      <c r="B1217" s="6">
        <v>51438.0</v>
      </c>
      <c r="C1217" s="5">
        <v>83.0</v>
      </c>
      <c r="D1217" s="5">
        <v>175.0</v>
      </c>
      <c r="E1217" s="5">
        <v>14.0</v>
      </c>
      <c r="F1217" s="5">
        <v>11.0</v>
      </c>
      <c r="G1217">
        <f>VLOOKUP(A1217,'Socioeconomic factors'!B:E,2,FALSE)</f>
        <v>11.5</v>
      </c>
      <c r="H1217">
        <f>VLOOKUP(A1217,'Socioeconomic factors'!B:E,3,FALSE)</f>
        <v>11.1</v>
      </c>
      <c r="I1217">
        <f>VLOOKUP(A1217,'Socioeconomic factors'!B:E,4,FALSE)</f>
        <v>58820</v>
      </c>
      <c r="J1217">
        <f>VLOOKUP(A1217,'Health Indices'!D:G,3,FALSE)</f>
        <v>9.6</v>
      </c>
      <c r="K1217">
        <f>VLOOKUP(A1217,'Health Indices'!D:G,4,FALSE)</f>
        <v>30.3</v>
      </c>
      <c r="L1217">
        <f t="shared" si="1"/>
        <v>1.613593063</v>
      </c>
      <c r="M1217">
        <f t="shared" si="2"/>
        <v>0.272172324</v>
      </c>
      <c r="N1217">
        <f t="shared" si="3"/>
        <v>0.2138496831</v>
      </c>
    </row>
    <row r="1218" ht="15.75" hidden="1" customHeight="1">
      <c r="A1218" s="5" t="s">
        <v>11761</v>
      </c>
      <c r="B1218" s="6">
        <v>623353.0</v>
      </c>
      <c r="C1218" s="5" t="e">
        <v>#N/A</v>
      </c>
      <c r="D1218" s="5" t="e">
        <v>#N/A</v>
      </c>
      <c r="E1218" s="5" t="e">
        <v>#N/A</v>
      </c>
      <c r="F1218" s="5" t="e">
        <v>#N/A</v>
      </c>
      <c r="G1218" t="str">
        <f>VLOOKUP(A1218,'Socioeconomic factors'!B:E,2,FALSE)</f>
        <v>#N/A</v>
      </c>
      <c r="H1218" t="str">
        <f>VLOOKUP(A1218,'Socioeconomic factors'!B:E,3,FALSE)</f>
        <v>#N/A</v>
      </c>
      <c r="I1218" t="str">
        <f>VLOOKUP(A1218,'Socioeconomic factors'!B:E,4,FALSE)</f>
        <v>#N/A</v>
      </c>
      <c r="J1218">
        <f>VLOOKUP(A1218,'Health Indices'!D:G,3,FALSE)</f>
        <v>12.1</v>
      </c>
      <c r="K1218">
        <f>VLOOKUP(A1218,'Health Indices'!D:G,4,FALSE)</f>
        <v>33.5</v>
      </c>
      <c r="L1218" t="str">
        <f t="shared" si="1"/>
        <v>#N/A</v>
      </c>
      <c r="M1218" t="str">
        <f t="shared" si="2"/>
        <v>#N/A</v>
      </c>
      <c r="N1218" t="str">
        <f t="shared" si="3"/>
        <v>#N/A</v>
      </c>
    </row>
    <row r="1219" ht="15.75" hidden="1" customHeight="1">
      <c r="A1219" s="5" t="s">
        <v>4487</v>
      </c>
      <c r="B1219" s="6">
        <v>214858.0</v>
      </c>
      <c r="C1219" s="5">
        <v>216.0</v>
      </c>
      <c r="D1219" s="5">
        <v>427.0</v>
      </c>
      <c r="E1219" s="5">
        <v>75.0</v>
      </c>
      <c r="F1219" s="5">
        <v>48.0</v>
      </c>
      <c r="G1219">
        <f>VLOOKUP(A1219,'Socioeconomic factors'!B:E,2,FALSE)</f>
        <v>7.9</v>
      </c>
      <c r="H1219">
        <f>VLOOKUP(A1219,'Socioeconomic factors'!B:E,3,FALSE)</f>
        <v>9.7</v>
      </c>
      <c r="I1219">
        <f>VLOOKUP(A1219,'Socioeconomic factors'!B:E,4,FALSE)</f>
        <v>61597</v>
      </c>
      <c r="J1219">
        <f>VLOOKUP(A1219,'Health Indices'!D:G,3,FALSE)</f>
        <v>5.7</v>
      </c>
      <c r="K1219">
        <f>VLOOKUP(A1219,'Health Indices'!D:G,4,FALSE)</f>
        <v>19.7</v>
      </c>
      <c r="L1219">
        <f t="shared" si="1"/>
        <v>1.005315138</v>
      </c>
      <c r="M1219">
        <f t="shared" si="2"/>
        <v>0.3490677564</v>
      </c>
      <c r="N1219">
        <f t="shared" si="3"/>
        <v>0.2234033641</v>
      </c>
    </row>
    <row r="1220" ht="15.75" hidden="1" customHeight="1">
      <c r="A1220" s="5" t="s">
        <v>4489</v>
      </c>
      <c r="B1220" s="6">
        <v>128633.0</v>
      </c>
      <c r="C1220" s="5">
        <v>118.0</v>
      </c>
      <c r="D1220" s="5">
        <v>215.0</v>
      </c>
      <c r="E1220" s="5">
        <v>34.0</v>
      </c>
      <c r="F1220" s="5">
        <v>14.0</v>
      </c>
      <c r="G1220">
        <f>VLOOKUP(A1220,'Socioeconomic factors'!B:E,2,FALSE)</f>
        <v>9.4</v>
      </c>
      <c r="H1220">
        <f>VLOOKUP(A1220,'Socioeconomic factors'!B:E,3,FALSE)</f>
        <v>12.7</v>
      </c>
      <c r="I1220">
        <f>VLOOKUP(A1220,'Socioeconomic factors'!B:E,4,FALSE)</f>
        <v>49737</v>
      </c>
      <c r="J1220">
        <f>VLOOKUP(A1220,'Health Indices'!D:G,3,FALSE)</f>
        <v>8</v>
      </c>
      <c r="K1220">
        <f>VLOOKUP(A1220,'Health Indices'!D:G,4,FALSE)</f>
        <v>22.1</v>
      </c>
      <c r="L1220">
        <f t="shared" si="1"/>
        <v>0.9173384746</v>
      </c>
      <c r="M1220">
        <f t="shared" si="2"/>
        <v>0.2643178656</v>
      </c>
      <c r="N1220">
        <f t="shared" si="3"/>
        <v>0.1088367682</v>
      </c>
    </row>
    <row r="1221" ht="15.75" hidden="1" customHeight="1">
      <c r="A1221" s="5" t="s">
        <v>4491</v>
      </c>
      <c r="B1221" s="6">
        <v>555071.0</v>
      </c>
      <c r="C1221" s="5">
        <v>386.0</v>
      </c>
      <c r="D1221" s="5">
        <v>468.0</v>
      </c>
      <c r="E1221" s="5">
        <v>104.0</v>
      </c>
      <c r="F1221" s="5">
        <v>77.0</v>
      </c>
      <c r="G1221">
        <f>VLOOKUP(A1221,'Socioeconomic factors'!B:E,2,FALSE)</f>
        <v>10</v>
      </c>
      <c r="H1221">
        <f>VLOOKUP(A1221,'Socioeconomic factors'!B:E,3,FALSE)</f>
        <v>12.7</v>
      </c>
      <c r="I1221">
        <f>VLOOKUP(A1221,'Socioeconomic factors'!B:E,4,FALSE)</f>
        <v>55957</v>
      </c>
      <c r="J1221">
        <f>VLOOKUP(A1221,'Health Indices'!D:G,3,FALSE)</f>
        <v>10.1</v>
      </c>
      <c r="K1221">
        <f>VLOOKUP(A1221,'Health Indices'!D:G,4,FALSE)</f>
        <v>28.7</v>
      </c>
      <c r="L1221">
        <f t="shared" si="1"/>
        <v>0.6954065336</v>
      </c>
      <c r="M1221">
        <f t="shared" si="2"/>
        <v>0.1873634184</v>
      </c>
      <c r="N1221">
        <f t="shared" si="3"/>
        <v>0.1387209924</v>
      </c>
    </row>
    <row r="1222" ht="15.75" hidden="1" customHeight="1">
      <c r="A1222" s="5" t="s">
        <v>4493</v>
      </c>
      <c r="B1222" s="6">
        <v>17283.0</v>
      </c>
      <c r="C1222" s="5">
        <v>24.0</v>
      </c>
      <c r="D1222" s="5">
        <v>60.0</v>
      </c>
      <c r="E1222" s="5">
        <v>12.0</v>
      </c>
      <c r="F1222" s="5">
        <v>7.0</v>
      </c>
      <c r="G1222">
        <f>VLOOKUP(A1222,'Socioeconomic factors'!B:E,2,FALSE)</f>
        <v>5.1</v>
      </c>
      <c r="H1222">
        <f>VLOOKUP(A1222,'Socioeconomic factors'!B:E,3,FALSE)</f>
        <v>11.3</v>
      </c>
      <c r="I1222">
        <f>VLOOKUP(A1222,'Socioeconomic factors'!B:E,4,FALSE)</f>
        <v>65518</v>
      </c>
      <c r="J1222">
        <f>VLOOKUP(A1222,'Health Indices'!D:G,3,FALSE)</f>
        <v>7.2</v>
      </c>
      <c r="K1222">
        <f>VLOOKUP(A1222,'Health Indices'!D:G,4,FALSE)</f>
        <v>19.9</v>
      </c>
      <c r="L1222">
        <f t="shared" si="1"/>
        <v>1.388647804</v>
      </c>
      <c r="M1222">
        <f t="shared" si="2"/>
        <v>0.6943239021</v>
      </c>
      <c r="N1222">
        <f t="shared" si="3"/>
        <v>0.4050222762</v>
      </c>
    </row>
    <row r="1223" ht="15.75" hidden="1" customHeight="1">
      <c r="A1223" s="5" t="s">
        <v>4495</v>
      </c>
      <c r="B1223" s="6">
        <v>770391.0</v>
      </c>
      <c r="C1223" s="5">
        <v>576.0</v>
      </c>
      <c r="D1223" s="5">
        <v>621.0</v>
      </c>
      <c r="E1223" s="5">
        <v>187.0</v>
      </c>
      <c r="F1223" s="5">
        <v>117.0</v>
      </c>
      <c r="G1223">
        <f>VLOOKUP(A1223,'Socioeconomic factors'!B:E,2,FALSE)</f>
        <v>8.5</v>
      </c>
      <c r="H1223">
        <f>VLOOKUP(A1223,'Socioeconomic factors'!B:E,3,FALSE)</f>
        <v>11.3</v>
      </c>
      <c r="I1223">
        <f>VLOOKUP(A1223,'Socioeconomic factors'!B:E,4,FALSE)</f>
        <v>68776</v>
      </c>
      <c r="J1223">
        <f>VLOOKUP(A1223,'Health Indices'!D:G,3,FALSE)</f>
        <v>8.7</v>
      </c>
      <c r="K1223">
        <f>VLOOKUP(A1223,'Health Indices'!D:G,4,FALSE)</f>
        <v>25.2</v>
      </c>
      <c r="L1223">
        <f t="shared" si="1"/>
        <v>0.7476722859</v>
      </c>
      <c r="M1223">
        <f t="shared" si="2"/>
        <v>0.2427338845</v>
      </c>
      <c r="N1223">
        <f t="shared" si="3"/>
        <v>0.1518709331</v>
      </c>
    </row>
    <row r="1224" ht="15.75" hidden="1" customHeight="1">
      <c r="A1224" s="5" t="s">
        <v>4497</v>
      </c>
      <c r="B1224" s="6">
        <v>70965.0</v>
      </c>
      <c r="C1224" s="5">
        <v>35.0</v>
      </c>
      <c r="D1224" s="5">
        <v>65.0</v>
      </c>
      <c r="E1224" s="5">
        <v>20.0</v>
      </c>
      <c r="F1224" s="5">
        <v>9.0</v>
      </c>
      <c r="G1224">
        <f>VLOOKUP(A1224,'Socioeconomic factors'!B:E,2,FALSE)</f>
        <v>7.5</v>
      </c>
      <c r="H1224">
        <f>VLOOKUP(A1224,'Socioeconomic factors'!B:E,3,FALSE)</f>
        <v>11.9</v>
      </c>
      <c r="I1224">
        <f>VLOOKUP(A1224,'Socioeconomic factors'!B:E,4,FALSE)</f>
        <v>54072</v>
      </c>
      <c r="J1224">
        <f>VLOOKUP(A1224,'Health Indices'!D:G,3,FALSE)</f>
        <v>7.5</v>
      </c>
      <c r="K1224">
        <f>VLOOKUP(A1224,'Health Indices'!D:G,4,FALSE)</f>
        <v>22.3</v>
      </c>
      <c r="L1224">
        <f t="shared" si="1"/>
        <v>0.4932008737</v>
      </c>
      <c r="M1224">
        <f t="shared" si="2"/>
        <v>0.2818290707</v>
      </c>
      <c r="N1224">
        <f t="shared" si="3"/>
        <v>0.1268230818</v>
      </c>
    </row>
    <row r="1225" ht="15.75" hidden="1" customHeight="1">
      <c r="A1225" s="5" t="s">
        <v>4499</v>
      </c>
      <c r="B1225" s="6">
        <v>469033.0</v>
      </c>
      <c r="C1225" s="5">
        <v>293.0</v>
      </c>
      <c r="D1225" s="5">
        <v>335.0</v>
      </c>
      <c r="E1225" s="5">
        <v>98.0</v>
      </c>
      <c r="F1225" s="5">
        <v>40.0</v>
      </c>
      <c r="G1225">
        <f>VLOOKUP(A1225,'Socioeconomic factors'!B:E,2,FALSE)</f>
        <v>11</v>
      </c>
      <c r="H1225">
        <f>VLOOKUP(A1225,'Socioeconomic factors'!B:E,3,FALSE)</f>
        <v>17.7</v>
      </c>
      <c r="I1225">
        <f>VLOOKUP(A1225,'Socioeconomic factors'!B:E,4,FALSE)</f>
        <v>50036</v>
      </c>
      <c r="J1225">
        <f>VLOOKUP(A1225,'Health Indices'!D:G,3,FALSE)</f>
        <v>9.9</v>
      </c>
      <c r="K1225">
        <f>VLOOKUP(A1225,'Health Indices'!D:G,4,FALSE)</f>
        <v>27.4</v>
      </c>
      <c r="L1225">
        <f t="shared" si="1"/>
        <v>0.6246895208</v>
      </c>
      <c r="M1225">
        <f t="shared" si="2"/>
        <v>0.2089405223</v>
      </c>
      <c r="N1225">
        <f t="shared" si="3"/>
        <v>0.08528184584</v>
      </c>
    </row>
    <row r="1226" ht="15.75" hidden="1" customHeight="1">
      <c r="A1226" s="5" t="s">
        <v>4501</v>
      </c>
      <c r="B1226" s="6">
        <v>161043.0</v>
      </c>
      <c r="C1226" s="5">
        <v>99.0</v>
      </c>
      <c r="D1226" s="5">
        <v>168.0</v>
      </c>
      <c r="E1226" s="5">
        <v>37.0</v>
      </c>
      <c r="F1226" s="5">
        <v>19.0</v>
      </c>
      <c r="G1226">
        <f>VLOOKUP(A1226,'Socioeconomic factors'!B:E,2,FALSE)</f>
        <v>7.3</v>
      </c>
      <c r="H1226">
        <f>VLOOKUP(A1226,'Socioeconomic factors'!B:E,3,FALSE)</f>
        <v>13.9</v>
      </c>
      <c r="I1226">
        <f>VLOOKUP(A1226,'Socioeconomic factors'!B:E,4,FALSE)</f>
        <v>61460</v>
      </c>
      <c r="J1226">
        <f>VLOOKUP(A1226,'Health Indices'!D:G,3,FALSE)</f>
        <v>7</v>
      </c>
      <c r="K1226">
        <f>VLOOKUP(A1226,'Health Indices'!D:G,4,FALSE)</f>
        <v>19.9</v>
      </c>
      <c r="L1226">
        <f t="shared" si="1"/>
        <v>0.6147426464</v>
      </c>
      <c r="M1226">
        <f t="shared" si="2"/>
        <v>0.2297523022</v>
      </c>
      <c r="N1226">
        <f t="shared" si="3"/>
        <v>0.1179809119</v>
      </c>
    </row>
    <row r="1227" ht="15.75" hidden="1" customHeight="1">
      <c r="A1227" s="5" t="s">
        <v>4503</v>
      </c>
      <c r="B1227" s="6">
        <v>1569953.0</v>
      </c>
      <c r="C1227" s="5">
        <v>1213.0</v>
      </c>
      <c r="D1227" s="5">
        <v>1303.0</v>
      </c>
      <c r="E1227" s="5">
        <v>287.0</v>
      </c>
      <c r="F1227" s="5">
        <v>324.0</v>
      </c>
      <c r="G1227">
        <f>VLOOKUP(A1227,'Socioeconomic factors'!B:E,2,FALSE)</f>
        <v>6.8</v>
      </c>
      <c r="H1227">
        <f>VLOOKUP(A1227,'Socioeconomic factors'!B:E,3,FALSE)</f>
        <v>8.4</v>
      </c>
      <c r="I1227">
        <f>VLOOKUP(A1227,'Socioeconomic factors'!B:E,4,FALSE)</f>
        <v>83488</v>
      </c>
      <c r="J1227">
        <f>VLOOKUP(A1227,'Health Indices'!D:G,3,FALSE)</f>
        <v>7.7</v>
      </c>
      <c r="K1227">
        <f>VLOOKUP(A1227,'Health Indices'!D:G,4,FALSE)</f>
        <v>22.1</v>
      </c>
      <c r="L1227">
        <f t="shared" si="1"/>
        <v>0.7726345948</v>
      </c>
      <c r="M1227">
        <f t="shared" si="2"/>
        <v>0.1828080204</v>
      </c>
      <c r="N1227">
        <f t="shared" si="3"/>
        <v>0.2063756049</v>
      </c>
    </row>
    <row r="1228" ht="15.75" hidden="1" customHeight="1">
      <c r="A1228" s="5" t="s">
        <v>4505</v>
      </c>
      <c r="B1228" s="6">
        <v>10765.0</v>
      </c>
      <c r="C1228" s="5">
        <v>17.0</v>
      </c>
      <c r="D1228" s="5">
        <v>54.0</v>
      </c>
      <c r="E1228" s="5">
        <v>4.0</v>
      </c>
      <c r="F1228" s="5">
        <v>3.0</v>
      </c>
      <c r="G1228">
        <f>VLOOKUP(A1228,'Socioeconomic factors'!B:E,2,FALSE)</f>
        <v>3.2</v>
      </c>
      <c r="H1228">
        <f>VLOOKUP(A1228,'Socioeconomic factors'!B:E,3,FALSE)</f>
        <v>9.2</v>
      </c>
      <c r="I1228">
        <f>VLOOKUP(A1228,'Socioeconomic factors'!B:E,4,FALSE)</f>
        <v>86529</v>
      </c>
      <c r="J1228">
        <f>VLOOKUP(A1228,'Health Indices'!D:G,3,FALSE)</f>
        <v>8.1</v>
      </c>
      <c r="K1228">
        <f>VLOOKUP(A1228,'Health Indices'!D:G,4,FALSE)</f>
        <v>22.4</v>
      </c>
      <c r="L1228">
        <f t="shared" si="1"/>
        <v>1.579191825</v>
      </c>
      <c r="M1228">
        <f t="shared" si="2"/>
        <v>0.3715745471</v>
      </c>
      <c r="N1228">
        <f t="shared" si="3"/>
        <v>0.2786809104</v>
      </c>
    </row>
    <row r="1229" ht="15.75" hidden="1" customHeight="1">
      <c r="A1229" s="5" t="s">
        <v>4507</v>
      </c>
      <c r="B1229" s="6">
        <v>692143.0</v>
      </c>
      <c r="C1229" s="5">
        <v>471.0</v>
      </c>
      <c r="D1229" s="5">
        <v>601.0</v>
      </c>
      <c r="E1229" s="5">
        <v>119.0</v>
      </c>
      <c r="F1229" s="5">
        <v>131.0</v>
      </c>
      <c r="G1229">
        <f>VLOOKUP(A1229,'Socioeconomic factors'!B:E,2,FALSE)</f>
        <v>7.6</v>
      </c>
      <c r="H1229">
        <f>VLOOKUP(A1229,'Socioeconomic factors'!B:E,3,FALSE)</f>
        <v>6.5</v>
      </c>
      <c r="I1229">
        <f>VLOOKUP(A1229,'Socioeconomic factors'!B:E,4,FALSE)</f>
        <v>86469</v>
      </c>
      <c r="J1229">
        <f>VLOOKUP(A1229,'Health Indices'!D:G,3,FALSE)</f>
        <v>7.7</v>
      </c>
      <c r="K1229">
        <f>VLOOKUP(A1229,'Health Indices'!D:G,4,FALSE)</f>
        <v>19.9</v>
      </c>
      <c r="L1229">
        <f t="shared" si="1"/>
        <v>0.6804952156</v>
      </c>
      <c r="M1229">
        <f t="shared" si="2"/>
        <v>0.1719297891</v>
      </c>
      <c r="N1229">
        <f t="shared" si="3"/>
        <v>0.1892672468</v>
      </c>
    </row>
    <row r="1230" ht="15.75" hidden="1" customHeight="1">
      <c r="A1230" s="5" t="s">
        <v>4509</v>
      </c>
      <c r="B1230" s="6">
        <v>506937.0</v>
      </c>
      <c r="C1230" s="5">
        <v>306.0</v>
      </c>
      <c r="D1230" s="5">
        <v>410.0</v>
      </c>
      <c r="E1230" s="5">
        <v>85.0</v>
      </c>
      <c r="F1230" s="5">
        <v>85.0</v>
      </c>
      <c r="G1230">
        <f>VLOOKUP(A1230,'Socioeconomic factors'!B:E,2,FALSE)</f>
        <v>8.8</v>
      </c>
      <c r="H1230">
        <f>VLOOKUP(A1230,'Socioeconomic factors'!B:E,3,FALSE)</f>
        <v>7.7</v>
      </c>
      <c r="I1230">
        <f>VLOOKUP(A1230,'Socioeconomic factors'!B:E,4,FALSE)</f>
        <v>75816</v>
      </c>
      <c r="J1230">
        <f>VLOOKUP(A1230,'Health Indices'!D:G,3,FALSE)</f>
        <v>9</v>
      </c>
      <c r="K1230">
        <f>VLOOKUP(A1230,'Health Indices'!D:G,4,FALSE)</f>
        <v>28</v>
      </c>
      <c r="L1230">
        <f t="shared" si="1"/>
        <v>0.6036253026</v>
      </c>
      <c r="M1230">
        <f t="shared" si="2"/>
        <v>0.1676736952</v>
      </c>
      <c r="N1230">
        <f t="shared" si="3"/>
        <v>0.1676736952</v>
      </c>
    </row>
    <row r="1231" ht="15.75" hidden="1" customHeight="1">
      <c r="A1231" s="5" t="s">
        <v>4511</v>
      </c>
      <c r="B1231" s="6">
        <v>768537.0</v>
      </c>
      <c r="C1231" s="5">
        <v>745.0</v>
      </c>
      <c r="D1231" s="5">
        <v>918.0</v>
      </c>
      <c r="E1231" s="5">
        <v>217.0</v>
      </c>
      <c r="F1231" s="5">
        <v>110.0</v>
      </c>
      <c r="G1231">
        <f>VLOOKUP(A1231,'Socioeconomic factors'!B:E,2,FALSE)</f>
        <v>10.1</v>
      </c>
      <c r="H1231">
        <f>VLOOKUP(A1231,'Socioeconomic factors'!B:E,3,FALSE)</f>
        <v>21.2</v>
      </c>
      <c r="I1231">
        <f>VLOOKUP(A1231,'Socioeconomic factors'!B:E,4,FALSE)</f>
        <v>54169</v>
      </c>
      <c r="J1231">
        <f>VLOOKUP(A1231,'Health Indices'!D:G,3,FALSE)</f>
        <v>8.8</v>
      </c>
      <c r="K1231">
        <f>VLOOKUP(A1231,'Health Indices'!D:G,4,FALSE)</f>
        <v>21.5</v>
      </c>
      <c r="L1231">
        <f t="shared" si="1"/>
        <v>0.9693742787</v>
      </c>
      <c r="M1231">
        <f t="shared" si="2"/>
        <v>0.2823546557</v>
      </c>
      <c r="N1231">
        <f t="shared" si="3"/>
        <v>0.1431290881</v>
      </c>
    </row>
    <row r="1232" ht="15.75" hidden="1" customHeight="1">
      <c r="A1232" s="5" t="s">
        <v>4513</v>
      </c>
      <c r="B1232" s="6">
        <v>814299.0</v>
      </c>
      <c r="C1232" s="5">
        <v>581.0</v>
      </c>
      <c r="D1232" s="5">
        <v>574.0</v>
      </c>
      <c r="E1232" s="5">
        <v>136.0</v>
      </c>
      <c r="F1232" s="5">
        <v>105.0</v>
      </c>
      <c r="G1232">
        <f>VLOOKUP(A1232,'Socioeconomic factors'!B:E,2,FALSE)</f>
        <v>8.6</v>
      </c>
      <c r="H1232">
        <f>VLOOKUP(A1232,'Socioeconomic factors'!B:E,3,FALSE)</f>
        <v>11.6</v>
      </c>
      <c r="I1232">
        <f>VLOOKUP(A1232,'Socioeconomic factors'!B:E,4,FALSE)</f>
        <v>65453</v>
      </c>
      <c r="J1232">
        <f>VLOOKUP(A1232,'Health Indices'!D:G,3,FALSE)</f>
        <v>8.8</v>
      </c>
      <c r="K1232">
        <f>VLOOKUP(A1232,'Health Indices'!D:G,4,FALSE)</f>
        <v>26.8</v>
      </c>
      <c r="L1232">
        <f t="shared" si="1"/>
        <v>0.7134971307</v>
      </c>
      <c r="M1232">
        <f t="shared" si="2"/>
        <v>0.1670148189</v>
      </c>
      <c r="N1232">
        <f t="shared" si="3"/>
        <v>0.1289452646</v>
      </c>
    </row>
    <row r="1233" ht="15.75" hidden="1" customHeight="1">
      <c r="A1233" s="5" t="s">
        <v>4515</v>
      </c>
      <c r="B1233" s="6">
        <v>10439.0</v>
      </c>
      <c r="C1233" s="5">
        <v>4.0</v>
      </c>
      <c r="D1233" s="5">
        <v>10.0</v>
      </c>
      <c r="E1233" s="5">
        <v>2.0</v>
      </c>
      <c r="F1233" s="5">
        <v>0.0</v>
      </c>
      <c r="G1233">
        <f>VLOOKUP(A1233,'Socioeconomic factors'!B:E,2,FALSE)</f>
        <v>13.2</v>
      </c>
      <c r="H1233">
        <f>VLOOKUP(A1233,'Socioeconomic factors'!B:E,3,FALSE)</f>
        <v>15.7</v>
      </c>
      <c r="I1233">
        <f>VLOOKUP(A1233,'Socioeconomic factors'!B:E,4,FALSE)</f>
        <v>38019</v>
      </c>
      <c r="J1233">
        <f>VLOOKUP(A1233,'Health Indices'!D:G,3,FALSE)</f>
        <v>8.5</v>
      </c>
      <c r="K1233">
        <f>VLOOKUP(A1233,'Health Indices'!D:G,4,FALSE)</f>
        <v>30.8</v>
      </c>
      <c r="L1233">
        <f t="shared" si="1"/>
        <v>0.3831784654</v>
      </c>
      <c r="M1233">
        <f t="shared" si="2"/>
        <v>0.1915892327</v>
      </c>
      <c r="N1233">
        <f t="shared" si="3"/>
        <v>0</v>
      </c>
    </row>
    <row r="1234" ht="15.75" hidden="1" customHeight="1">
      <c r="A1234" s="5" t="s">
        <v>4517</v>
      </c>
      <c r="B1234" s="6">
        <v>9424.0</v>
      </c>
      <c r="C1234" s="5">
        <v>5.0</v>
      </c>
      <c r="D1234" s="5">
        <v>12.0</v>
      </c>
      <c r="E1234" s="5">
        <v>7.0</v>
      </c>
      <c r="F1234" s="5">
        <v>0.0</v>
      </c>
      <c r="G1234">
        <f>VLOOKUP(A1234,'Socioeconomic factors'!B:E,2,FALSE)</f>
        <v>11.9</v>
      </c>
      <c r="H1234">
        <f>VLOOKUP(A1234,'Socioeconomic factors'!B:E,3,FALSE)</f>
        <v>13.9</v>
      </c>
      <c r="I1234">
        <f>VLOOKUP(A1234,'Socioeconomic factors'!B:E,4,FALSE)</f>
        <v>39211</v>
      </c>
      <c r="J1234">
        <f>VLOOKUP(A1234,'Health Indices'!D:G,3,FALSE)</f>
        <v>8.5</v>
      </c>
      <c r="K1234">
        <f>VLOOKUP(A1234,'Health Indices'!D:G,4,FALSE)</f>
        <v>29</v>
      </c>
      <c r="L1234">
        <f t="shared" si="1"/>
        <v>0.5305602716</v>
      </c>
      <c r="M1234">
        <f t="shared" si="2"/>
        <v>0.7427843803</v>
      </c>
      <c r="N1234">
        <f t="shared" si="3"/>
        <v>0</v>
      </c>
    </row>
    <row r="1235" ht="15.75" hidden="1" customHeight="1">
      <c r="A1235" s="5" t="s">
        <v>4519</v>
      </c>
      <c r="B1235" s="6">
        <v>113778.0</v>
      </c>
      <c r="C1235" s="5">
        <v>54.0</v>
      </c>
      <c r="D1235" s="5">
        <v>80.0</v>
      </c>
      <c r="E1235" s="5">
        <v>16.0</v>
      </c>
      <c r="F1235" s="5">
        <v>4.0</v>
      </c>
      <c r="G1235">
        <f>VLOOKUP(A1235,'Socioeconomic factors'!B:E,2,FALSE)</f>
        <v>7.7</v>
      </c>
      <c r="H1235">
        <f>VLOOKUP(A1235,'Socioeconomic factors'!B:E,3,FALSE)</f>
        <v>13.7</v>
      </c>
      <c r="I1235">
        <f>VLOOKUP(A1235,'Socioeconomic factors'!B:E,4,FALSE)</f>
        <v>52472</v>
      </c>
      <c r="J1235">
        <f>VLOOKUP(A1235,'Health Indices'!D:G,3,FALSE)</f>
        <v>9.3</v>
      </c>
      <c r="K1235">
        <f>VLOOKUP(A1235,'Health Indices'!D:G,4,FALSE)</f>
        <v>29.9</v>
      </c>
      <c r="L1235">
        <f t="shared" si="1"/>
        <v>0.474608448</v>
      </c>
      <c r="M1235">
        <f t="shared" si="2"/>
        <v>0.1406247253</v>
      </c>
      <c r="N1235">
        <f t="shared" si="3"/>
        <v>0.03515618134</v>
      </c>
    </row>
    <row r="1236" ht="15.75" hidden="1" customHeight="1">
      <c r="A1236" s="5" t="s">
        <v>4521</v>
      </c>
      <c r="B1236" s="6">
        <v>28932.0</v>
      </c>
      <c r="C1236" s="5">
        <v>21.0</v>
      </c>
      <c r="D1236" s="5">
        <v>27.0</v>
      </c>
      <c r="E1236" s="5">
        <v>9.0</v>
      </c>
      <c r="F1236" s="5">
        <v>3.0</v>
      </c>
      <c r="G1236">
        <f>VLOOKUP(A1236,'Socioeconomic factors'!B:E,2,FALSE)</f>
        <v>10.5</v>
      </c>
      <c r="H1236">
        <f>VLOOKUP(A1236,'Socioeconomic factors'!B:E,3,FALSE)</f>
        <v>17.5</v>
      </c>
      <c r="I1236">
        <f>VLOOKUP(A1236,'Socioeconomic factors'!B:E,4,FALSE)</f>
        <v>38353</v>
      </c>
      <c r="J1236">
        <f>VLOOKUP(A1236,'Health Indices'!D:G,3,FALSE)</f>
        <v>8.7</v>
      </c>
      <c r="K1236">
        <f>VLOOKUP(A1236,'Health Indices'!D:G,4,FALSE)</f>
        <v>30</v>
      </c>
      <c r="L1236">
        <f t="shared" si="1"/>
        <v>0.7258399005</v>
      </c>
      <c r="M1236">
        <f t="shared" si="2"/>
        <v>0.3110742431</v>
      </c>
      <c r="N1236">
        <f t="shared" si="3"/>
        <v>0.1036914144</v>
      </c>
    </row>
    <row r="1237" ht="15.75" hidden="1" customHeight="1">
      <c r="A1237" s="5" t="s">
        <v>4523</v>
      </c>
      <c r="B1237" s="6">
        <v>23244.0</v>
      </c>
      <c r="C1237" s="5">
        <v>13.0</v>
      </c>
      <c r="D1237" s="5">
        <v>24.0</v>
      </c>
      <c r="E1237" s="5">
        <v>5.0</v>
      </c>
      <c r="F1237" s="5">
        <v>0.0</v>
      </c>
      <c r="G1237">
        <f>VLOOKUP(A1237,'Socioeconomic factors'!B:E,2,FALSE)</f>
        <v>12.1</v>
      </c>
      <c r="H1237">
        <f>VLOOKUP(A1237,'Socioeconomic factors'!B:E,3,FALSE)</f>
        <v>14.1</v>
      </c>
      <c r="I1237">
        <f>VLOOKUP(A1237,'Socioeconomic factors'!B:E,4,FALSE)</f>
        <v>46480</v>
      </c>
      <c r="J1237">
        <f>VLOOKUP(A1237,'Health Indices'!D:G,3,FALSE)</f>
        <v>8.8</v>
      </c>
      <c r="K1237">
        <f>VLOOKUP(A1237,'Health Indices'!D:G,4,FALSE)</f>
        <v>33.7</v>
      </c>
      <c r="L1237">
        <f t="shared" si="1"/>
        <v>0.5592841163</v>
      </c>
      <c r="M1237">
        <f t="shared" si="2"/>
        <v>0.2151092755</v>
      </c>
      <c r="N1237">
        <f t="shared" si="3"/>
        <v>0</v>
      </c>
    </row>
    <row r="1238" ht="15.75" hidden="1" customHeight="1">
      <c r="A1238" s="5" t="s">
        <v>4525</v>
      </c>
      <c r="B1238" s="6">
        <v>15324.0</v>
      </c>
      <c r="C1238" s="5">
        <v>14.0</v>
      </c>
      <c r="D1238" s="5">
        <v>11.0</v>
      </c>
      <c r="E1238" s="5">
        <v>4.0</v>
      </c>
      <c r="F1238" s="5">
        <v>1.0</v>
      </c>
      <c r="G1238">
        <f>VLOOKUP(A1238,'Socioeconomic factors'!B:E,2,FALSE)</f>
        <v>14.4</v>
      </c>
      <c r="H1238">
        <f>VLOOKUP(A1238,'Socioeconomic factors'!B:E,3,FALSE)</f>
        <v>18.8</v>
      </c>
      <c r="I1238">
        <f>VLOOKUP(A1238,'Socioeconomic factors'!B:E,4,FALSE)</f>
        <v>38129</v>
      </c>
      <c r="J1238">
        <f>VLOOKUP(A1238,'Health Indices'!D:G,3,FALSE)</f>
        <v>10.1</v>
      </c>
      <c r="K1238">
        <f>VLOOKUP(A1238,'Health Indices'!D:G,4,FALSE)</f>
        <v>32</v>
      </c>
      <c r="L1238">
        <f t="shared" si="1"/>
        <v>0.9135995824</v>
      </c>
      <c r="M1238">
        <f t="shared" si="2"/>
        <v>0.2610284521</v>
      </c>
      <c r="N1238">
        <f t="shared" si="3"/>
        <v>0.06525711303</v>
      </c>
    </row>
    <row r="1239" ht="15.75" hidden="1" customHeight="1">
      <c r="A1239" s="5" t="s">
        <v>4527</v>
      </c>
      <c r="B1239" s="6">
        <v>8623.0</v>
      </c>
      <c r="C1239" s="5">
        <v>7.0</v>
      </c>
      <c r="D1239" s="5">
        <v>6.0</v>
      </c>
      <c r="E1239" s="5">
        <v>4.0</v>
      </c>
      <c r="F1239" s="5">
        <v>0.0</v>
      </c>
      <c r="G1239">
        <f>VLOOKUP(A1239,'Socioeconomic factors'!B:E,2,FALSE)</f>
        <v>7.9</v>
      </c>
      <c r="H1239">
        <f>VLOOKUP(A1239,'Socioeconomic factors'!B:E,3,FALSE)</f>
        <v>15.3</v>
      </c>
      <c r="I1239">
        <f>VLOOKUP(A1239,'Socioeconomic factors'!B:E,4,FALSE)</f>
        <v>40935</v>
      </c>
      <c r="J1239">
        <f>VLOOKUP(A1239,'Health Indices'!D:G,3,FALSE)</f>
        <v>9.7</v>
      </c>
      <c r="K1239">
        <f>VLOOKUP(A1239,'Health Indices'!D:G,4,FALSE)</f>
        <v>33.3</v>
      </c>
      <c r="L1239">
        <f t="shared" si="1"/>
        <v>0.8117824423</v>
      </c>
      <c r="M1239">
        <f t="shared" si="2"/>
        <v>0.4638756813</v>
      </c>
      <c r="N1239">
        <f t="shared" si="3"/>
        <v>0</v>
      </c>
    </row>
    <row r="1240" ht="15.75" hidden="1" customHeight="1">
      <c r="A1240" s="5" t="s">
        <v>4529</v>
      </c>
      <c r="B1240" s="6">
        <v>59283.0</v>
      </c>
      <c r="C1240" s="5">
        <v>19.0</v>
      </c>
      <c r="D1240" s="5">
        <v>35.0</v>
      </c>
      <c r="E1240" s="5">
        <v>10.0</v>
      </c>
      <c r="F1240" s="5">
        <v>2.0</v>
      </c>
      <c r="G1240">
        <f>VLOOKUP(A1240,'Socioeconomic factors'!B:E,2,FALSE)</f>
        <v>9.4</v>
      </c>
      <c r="H1240">
        <f>VLOOKUP(A1240,'Socioeconomic factors'!B:E,3,FALSE)</f>
        <v>11.2</v>
      </c>
      <c r="I1240">
        <f>VLOOKUP(A1240,'Socioeconomic factors'!B:E,4,FALSE)</f>
        <v>53730</v>
      </c>
      <c r="J1240">
        <f>VLOOKUP(A1240,'Health Indices'!D:G,3,FALSE)</f>
        <v>8.5</v>
      </c>
      <c r="K1240">
        <f>VLOOKUP(A1240,'Health Indices'!D:G,4,FALSE)</f>
        <v>31.6</v>
      </c>
      <c r="L1240">
        <f t="shared" si="1"/>
        <v>0.320496601</v>
      </c>
      <c r="M1240">
        <f t="shared" si="2"/>
        <v>0.1686824216</v>
      </c>
      <c r="N1240">
        <f t="shared" si="3"/>
        <v>0.03373648432</v>
      </c>
    </row>
    <row r="1241" ht="15.75" hidden="1" customHeight="1">
      <c r="A1241" s="5" t="s">
        <v>4531</v>
      </c>
      <c r="B1241" s="6">
        <v>106232.0</v>
      </c>
      <c r="C1241" s="5">
        <v>82.0</v>
      </c>
      <c r="D1241" s="5">
        <v>61.0</v>
      </c>
      <c r="E1241" s="5">
        <v>23.0</v>
      </c>
      <c r="F1241" s="5">
        <v>7.0</v>
      </c>
      <c r="G1241">
        <f>VLOOKUP(A1241,'Socioeconomic factors'!B:E,2,FALSE)</f>
        <v>10.5</v>
      </c>
      <c r="H1241">
        <f>VLOOKUP(A1241,'Socioeconomic factors'!B:E,3,FALSE)</f>
        <v>15.6</v>
      </c>
      <c r="I1241">
        <f>VLOOKUP(A1241,'Socioeconomic factors'!B:E,4,FALSE)</f>
        <v>45715</v>
      </c>
      <c r="J1241">
        <f>VLOOKUP(A1241,'Health Indices'!D:G,3,FALSE)</f>
        <v>9.3</v>
      </c>
      <c r="K1241">
        <f>VLOOKUP(A1241,'Health Indices'!D:G,4,FALSE)</f>
        <v>38</v>
      </c>
      <c r="L1241">
        <f t="shared" si="1"/>
        <v>0.7718954741</v>
      </c>
      <c r="M1241">
        <f t="shared" si="2"/>
        <v>0.2165072671</v>
      </c>
      <c r="N1241">
        <f t="shared" si="3"/>
        <v>0.06589351608</v>
      </c>
    </row>
    <row r="1242" ht="15.75" hidden="1" customHeight="1">
      <c r="A1242" s="5" t="s">
        <v>4533</v>
      </c>
      <c r="B1242" s="6">
        <v>17511.0</v>
      </c>
      <c r="C1242" s="5">
        <v>13.0</v>
      </c>
      <c r="D1242" s="5">
        <v>21.0</v>
      </c>
      <c r="E1242" s="5">
        <v>7.0</v>
      </c>
      <c r="F1242" s="5">
        <v>0.0</v>
      </c>
      <c r="G1242">
        <f>VLOOKUP(A1242,'Socioeconomic factors'!B:E,2,FALSE)</f>
        <v>9.4</v>
      </c>
      <c r="H1242">
        <f>VLOOKUP(A1242,'Socioeconomic factors'!B:E,3,FALSE)</f>
        <v>12</v>
      </c>
      <c r="I1242">
        <f>VLOOKUP(A1242,'Socioeconomic factors'!B:E,4,FALSE)</f>
        <v>47620</v>
      </c>
      <c r="J1242">
        <f>VLOOKUP(A1242,'Health Indices'!D:G,3,FALSE)</f>
        <v>9</v>
      </c>
      <c r="K1242">
        <f>VLOOKUP(A1242,'Health Indices'!D:G,4,FALSE)</f>
        <v>27.4</v>
      </c>
      <c r="L1242">
        <f t="shared" si="1"/>
        <v>0.7423904974</v>
      </c>
      <c r="M1242">
        <f t="shared" si="2"/>
        <v>0.3997487294</v>
      </c>
      <c r="N1242">
        <f t="shared" si="3"/>
        <v>0</v>
      </c>
    </row>
    <row r="1243" ht="15.75" hidden="1" customHeight="1">
      <c r="A1243" s="5" t="s">
        <v>4535</v>
      </c>
      <c r="B1243" s="6">
        <v>155439.0</v>
      </c>
      <c r="C1243" s="5">
        <v>94.0</v>
      </c>
      <c r="D1243" s="5">
        <v>144.0</v>
      </c>
      <c r="E1243" s="5">
        <v>36.0</v>
      </c>
      <c r="F1243" s="5">
        <v>13.0</v>
      </c>
      <c r="G1243">
        <f>VLOOKUP(A1243,'Socioeconomic factors'!B:E,2,FALSE)</f>
        <v>10.6</v>
      </c>
      <c r="H1243">
        <f>VLOOKUP(A1243,'Socioeconomic factors'!B:E,3,FALSE)</f>
        <v>17.6</v>
      </c>
      <c r="I1243">
        <f>VLOOKUP(A1243,'Socioeconomic factors'!B:E,4,FALSE)</f>
        <v>44701</v>
      </c>
      <c r="J1243">
        <f>VLOOKUP(A1243,'Health Indices'!D:G,3,FALSE)</f>
        <v>8.9</v>
      </c>
      <c r="K1243">
        <f>VLOOKUP(A1243,'Health Indices'!D:G,4,FALSE)</f>
        <v>32.6</v>
      </c>
      <c r="L1243">
        <f t="shared" si="1"/>
        <v>0.6047388365</v>
      </c>
      <c r="M1243">
        <f t="shared" si="2"/>
        <v>0.2316021076</v>
      </c>
      <c r="N1243">
        <f t="shared" si="3"/>
        <v>0.0836340944</v>
      </c>
    </row>
    <row r="1244" ht="15.75" hidden="1" customHeight="1">
      <c r="A1244" s="5" t="s">
        <v>4537</v>
      </c>
      <c r="B1244" s="6">
        <v>43669.0</v>
      </c>
      <c r="C1244" s="5">
        <v>23.0</v>
      </c>
      <c r="D1244" s="5">
        <v>29.0</v>
      </c>
      <c r="E1244" s="5">
        <v>3.0</v>
      </c>
      <c r="F1244" s="5">
        <v>4.0</v>
      </c>
      <c r="G1244">
        <f>VLOOKUP(A1244,'Socioeconomic factors'!B:E,2,FALSE)</f>
        <v>9.1</v>
      </c>
      <c r="H1244">
        <f>VLOOKUP(A1244,'Socioeconomic factors'!B:E,3,FALSE)</f>
        <v>18.2</v>
      </c>
      <c r="I1244">
        <f>VLOOKUP(A1244,'Socioeconomic factors'!B:E,4,FALSE)</f>
        <v>42538</v>
      </c>
      <c r="J1244">
        <f>VLOOKUP(A1244,'Health Indices'!D:G,3,FALSE)</f>
        <v>8.5</v>
      </c>
      <c r="K1244">
        <f>VLOOKUP(A1244,'Health Indices'!D:G,4,FALSE)</f>
        <v>31.6</v>
      </c>
      <c r="L1244">
        <f t="shared" si="1"/>
        <v>0.5266894135</v>
      </c>
      <c r="M1244">
        <f t="shared" si="2"/>
        <v>0.06869861916</v>
      </c>
      <c r="N1244">
        <f t="shared" si="3"/>
        <v>0.09159815888</v>
      </c>
    </row>
    <row r="1245" ht="15.75" hidden="1" customHeight="1">
      <c r="A1245" s="5" t="s">
        <v>4539</v>
      </c>
      <c r="B1245" s="6">
        <v>134976.0</v>
      </c>
      <c r="C1245" s="5">
        <v>92.0</v>
      </c>
      <c r="D1245" s="5">
        <v>81.0</v>
      </c>
      <c r="E1245" s="5">
        <v>23.0</v>
      </c>
      <c r="F1245" s="5">
        <v>12.0</v>
      </c>
      <c r="G1245">
        <f>VLOOKUP(A1245,'Socioeconomic factors'!B:E,2,FALSE)</f>
        <v>11.6</v>
      </c>
      <c r="H1245">
        <f>VLOOKUP(A1245,'Socioeconomic factors'!B:E,3,FALSE)</f>
        <v>17.2</v>
      </c>
      <c r="I1245">
        <f>VLOOKUP(A1245,'Socioeconomic factors'!B:E,4,FALSE)</f>
        <v>43199</v>
      </c>
      <c r="J1245">
        <f>VLOOKUP(A1245,'Health Indices'!D:G,3,FALSE)</f>
        <v>10.3</v>
      </c>
      <c r="K1245">
        <f>VLOOKUP(A1245,'Health Indices'!D:G,4,FALSE)</f>
        <v>33.2</v>
      </c>
      <c r="L1245">
        <f t="shared" si="1"/>
        <v>0.6816026553</v>
      </c>
      <c r="M1245">
        <f t="shared" si="2"/>
        <v>0.1704006638</v>
      </c>
      <c r="N1245">
        <f t="shared" si="3"/>
        <v>0.08890469417</v>
      </c>
    </row>
    <row r="1246" ht="15.75" hidden="1" customHeight="1">
      <c r="A1246" s="5" t="s">
        <v>4541</v>
      </c>
      <c r="B1246" s="6">
        <v>51813.0</v>
      </c>
      <c r="C1246" s="5">
        <v>14.0</v>
      </c>
      <c r="D1246" s="5">
        <v>29.0</v>
      </c>
      <c r="E1246" s="5">
        <v>9.0</v>
      </c>
      <c r="F1246" s="5">
        <v>2.0</v>
      </c>
      <c r="G1246">
        <f>VLOOKUP(A1246,'Socioeconomic factors'!B:E,2,FALSE)</f>
        <v>10.5</v>
      </c>
      <c r="H1246">
        <f>VLOOKUP(A1246,'Socioeconomic factors'!B:E,3,FALSE)</f>
        <v>14.3</v>
      </c>
      <c r="I1246">
        <f>VLOOKUP(A1246,'Socioeconomic factors'!B:E,4,FALSE)</f>
        <v>45166</v>
      </c>
      <c r="J1246">
        <f>VLOOKUP(A1246,'Health Indices'!D:G,3,FALSE)</f>
        <v>8.6</v>
      </c>
      <c r="K1246">
        <f>VLOOKUP(A1246,'Health Indices'!D:G,4,FALSE)</f>
        <v>31.7</v>
      </c>
      <c r="L1246">
        <f t="shared" si="1"/>
        <v>0.2702024588</v>
      </c>
      <c r="M1246">
        <f t="shared" si="2"/>
        <v>0.1737015807</v>
      </c>
      <c r="N1246">
        <f t="shared" si="3"/>
        <v>0.03860035126</v>
      </c>
    </row>
    <row r="1247" ht="15.75" hidden="1" customHeight="1">
      <c r="A1247" s="5" t="s">
        <v>4543</v>
      </c>
      <c r="B1247" s="6">
        <v>26167.0</v>
      </c>
      <c r="C1247" s="5">
        <v>17.0</v>
      </c>
      <c r="D1247" s="5">
        <v>38.0</v>
      </c>
      <c r="E1247" s="5">
        <v>8.0</v>
      </c>
      <c r="F1247" s="5">
        <v>5.0</v>
      </c>
      <c r="G1247">
        <f>VLOOKUP(A1247,'Socioeconomic factors'!B:E,2,FALSE)</f>
        <v>9.6</v>
      </c>
      <c r="H1247">
        <f>VLOOKUP(A1247,'Socioeconomic factors'!B:E,3,FALSE)</f>
        <v>13.4</v>
      </c>
      <c r="I1247">
        <f>VLOOKUP(A1247,'Socioeconomic factors'!B:E,4,FALSE)</f>
        <v>46709</v>
      </c>
      <c r="J1247">
        <f>VLOOKUP(A1247,'Health Indices'!D:G,3,FALSE)</f>
        <v>8</v>
      </c>
      <c r="K1247">
        <f>VLOOKUP(A1247,'Health Indices'!D:G,4,FALSE)</f>
        <v>29</v>
      </c>
      <c r="L1247">
        <f t="shared" si="1"/>
        <v>0.6496732526</v>
      </c>
      <c r="M1247">
        <f t="shared" si="2"/>
        <v>0.3057285894</v>
      </c>
      <c r="N1247">
        <f t="shared" si="3"/>
        <v>0.1910803684</v>
      </c>
    </row>
    <row r="1248" ht="15.75" hidden="1" customHeight="1">
      <c r="A1248" s="5" t="s">
        <v>4545</v>
      </c>
      <c r="B1248" s="6">
        <v>25681.0</v>
      </c>
      <c r="C1248" s="5">
        <v>12.0</v>
      </c>
      <c r="D1248" s="5">
        <v>39.0</v>
      </c>
      <c r="E1248" s="5">
        <v>6.0</v>
      </c>
      <c r="F1248" s="5">
        <v>1.0</v>
      </c>
      <c r="G1248">
        <f>VLOOKUP(A1248,'Socioeconomic factors'!B:E,2,FALSE)</f>
        <v>15.8</v>
      </c>
      <c r="H1248">
        <f>VLOOKUP(A1248,'Socioeconomic factors'!B:E,3,FALSE)</f>
        <v>17.8</v>
      </c>
      <c r="I1248">
        <f>VLOOKUP(A1248,'Socioeconomic factors'!B:E,4,FALSE)</f>
        <v>39486</v>
      </c>
      <c r="J1248">
        <f>VLOOKUP(A1248,'Health Indices'!D:G,3,FALSE)</f>
        <v>9.3</v>
      </c>
      <c r="K1248">
        <f>VLOOKUP(A1248,'Health Indices'!D:G,4,FALSE)</f>
        <v>31.2</v>
      </c>
      <c r="L1248">
        <f t="shared" si="1"/>
        <v>0.4672715237</v>
      </c>
      <c r="M1248">
        <f t="shared" si="2"/>
        <v>0.2336357618</v>
      </c>
      <c r="N1248">
        <f t="shared" si="3"/>
        <v>0.03893929364</v>
      </c>
    </row>
    <row r="1249" ht="15.75" hidden="1" customHeight="1">
      <c r="A1249" s="5" t="s">
        <v>4547</v>
      </c>
      <c r="B1249" s="6">
        <v>38256.0</v>
      </c>
      <c r="C1249" s="5">
        <v>22.0</v>
      </c>
      <c r="D1249" s="5">
        <v>38.0</v>
      </c>
      <c r="E1249" s="5">
        <v>13.0</v>
      </c>
      <c r="F1249" s="5">
        <v>2.0</v>
      </c>
      <c r="G1249">
        <f>VLOOKUP(A1249,'Socioeconomic factors'!B:E,2,FALSE)</f>
        <v>13.1</v>
      </c>
      <c r="H1249">
        <f>VLOOKUP(A1249,'Socioeconomic factors'!B:E,3,FALSE)</f>
        <v>18.7</v>
      </c>
      <c r="I1249">
        <f>VLOOKUP(A1249,'Socioeconomic factors'!B:E,4,FALSE)</f>
        <v>40828</v>
      </c>
      <c r="J1249">
        <f>VLOOKUP(A1249,'Health Indices'!D:G,3,FALSE)</f>
        <v>10.5</v>
      </c>
      <c r="K1249">
        <f>VLOOKUP(A1249,'Health Indices'!D:G,4,FALSE)</f>
        <v>34.8</v>
      </c>
      <c r="L1249">
        <f t="shared" si="1"/>
        <v>0.5750731911</v>
      </c>
      <c r="M1249">
        <f t="shared" si="2"/>
        <v>0.3398159766</v>
      </c>
      <c r="N1249">
        <f t="shared" si="3"/>
        <v>0.05227938101</v>
      </c>
    </row>
    <row r="1250" ht="15.75" hidden="1" customHeight="1">
      <c r="A1250" s="5" t="s">
        <v>4549</v>
      </c>
      <c r="B1250" s="6">
        <v>30703.0</v>
      </c>
      <c r="C1250" s="5">
        <v>15.0</v>
      </c>
      <c r="D1250" s="5">
        <v>22.0</v>
      </c>
      <c r="E1250" s="5">
        <v>11.0</v>
      </c>
      <c r="F1250" s="5">
        <v>2.0</v>
      </c>
      <c r="G1250">
        <f>VLOOKUP(A1250,'Socioeconomic factors'!B:E,2,FALSE)</f>
        <v>16.1</v>
      </c>
      <c r="H1250">
        <f>VLOOKUP(A1250,'Socioeconomic factors'!B:E,3,FALSE)</f>
        <v>27.1</v>
      </c>
      <c r="I1250">
        <f>VLOOKUP(A1250,'Socioeconomic factors'!B:E,4,FALSE)</f>
        <v>33264</v>
      </c>
      <c r="J1250">
        <f>VLOOKUP(A1250,'Health Indices'!D:G,3,FALSE)</f>
        <v>10.1</v>
      </c>
      <c r="K1250">
        <f>VLOOKUP(A1250,'Health Indices'!D:G,4,FALSE)</f>
        <v>33.4</v>
      </c>
      <c r="L1250">
        <f t="shared" si="1"/>
        <v>0.4885516073</v>
      </c>
      <c r="M1250">
        <f t="shared" si="2"/>
        <v>0.3582711787</v>
      </c>
      <c r="N1250">
        <f t="shared" si="3"/>
        <v>0.06514021431</v>
      </c>
    </row>
    <row r="1251" ht="15.75" hidden="1" customHeight="1">
      <c r="A1251" s="5" t="s">
        <v>4551</v>
      </c>
      <c r="B1251" s="6">
        <v>77370.0</v>
      </c>
      <c r="C1251" s="5">
        <v>37.0</v>
      </c>
      <c r="D1251" s="5">
        <v>32.0</v>
      </c>
      <c r="E1251" s="5">
        <v>7.0</v>
      </c>
      <c r="F1251" s="5">
        <v>5.0</v>
      </c>
      <c r="G1251">
        <f>VLOOKUP(A1251,'Socioeconomic factors'!B:E,2,FALSE)</f>
        <v>7.2</v>
      </c>
      <c r="H1251">
        <f>VLOOKUP(A1251,'Socioeconomic factors'!B:E,3,FALSE)</f>
        <v>11.6</v>
      </c>
      <c r="I1251">
        <f>VLOOKUP(A1251,'Socioeconomic factors'!B:E,4,FALSE)</f>
        <v>60381</v>
      </c>
      <c r="J1251">
        <f>VLOOKUP(A1251,'Health Indices'!D:G,3,FALSE)</f>
        <v>8.6</v>
      </c>
      <c r="K1251">
        <f>VLOOKUP(A1251,'Health Indices'!D:G,4,FALSE)</f>
        <v>29.1</v>
      </c>
      <c r="L1251">
        <f t="shared" si="1"/>
        <v>0.4782215329</v>
      </c>
      <c r="M1251">
        <f t="shared" si="2"/>
        <v>0.09047434406</v>
      </c>
      <c r="N1251">
        <f t="shared" si="3"/>
        <v>0.06462453147</v>
      </c>
    </row>
    <row r="1252" ht="15.75" hidden="1" customHeight="1">
      <c r="A1252" s="5" t="s">
        <v>4553</v>
      </c>
      <c r="B1252" s="6">
        <v>13756.0</v>
      </c>
      <c r="C1252" s="5">
        <v>10.0</v>
      </c>
      <c r="D1252" s="5">
        <v>11.0</v>
      </c>
      <c r="E1252" s="5">
        <v>2.0</v>
      </c>
      <c r="F1252" s="5">
        <v>1.0</v>
      </c>
      <c r="G1252">
        <f>VLOOKUP(A1252,'Socioeconomic factors'!B:E,2,FALSE)</f>
        <v>13.8</v>
      </c>
      <c r="H1252">
        <f>VLOOKUP(A1252,'Socioeconomic factors'!B:E,3,FALSE)</f>
        <v>14.6</v>
      </c>
      <c r="I1252">
        <f>VLOOKUP(A1252,'Socioeconomic factors'!B:E,4,FALSE)</f>
        <v>42666</v>
      </c>
      <c r="J1252">
        <f>VLOOKUP(A1252,'Health Indices'!D:G,3,FALSE)</f>
        <v>8.2</v>
      </c>
      <c r="K1252">
        <f>VLOOKUP(A1252,'Health Indices'!D:G,4,FALSE)</f>
        <v>31.1</v>
      </c>
      <c r="L1252">
        <f t="shared" si="1"/>
        <v>0.7269555103</v>
      </c>
      <c r="M1252">
        <f t="shared" si="2"/>
        <v>0.1453911021</v>
      </c>
      <c r="N1252">
        <f t="shared" si="3"/>
        <v>0.07269555103</v>
      </c>
    </row>
    <row r="1253" ht="15.75" hidden="1" customHeight="1">
      <c r="A1253" s="5" t="s">
        <v>4555</v>
      </c>
      <c r="B1253" s="6">
        <v>36573.0</v>
      </c>
      <c r="C1253" s="5">
        <v>26.0</v>
      </c>
      <c r="D1253" s="5">
        <v>27.0</v>
      </c>
      <c r="E1253" s="5">
        <v>12.0</v>
      </c>
      <c r="F1253" s="5">
        <v>7.0</v>
      </c>
      <c r="G1253">
        <f>VLOOKUP(A1253,'Socioeconomic factors'!B:E,2,FALSE)</f>
        <v>11</v>
      </c>
      <c r="H1253">
        <f>VLOOKUP(A1253,'Socioeconomic factors'!B:E,3,FALSE)</f>
        <v>17.2</v>
      </c>
      <c r="I1253">
        <f>VLOOKUP(A1253,'Socioeconomic factors'!B:E,4,FALSE)</f>
        <v>42070</v>
      </c>
      <c r="J1253">
        <f>VLOOKUP(A1253,'Health Indices'!D:G,3,FALSE)</f>
        <v>9.5</v>
      </c>
      <c r="K1253">
        <f>VLOOKUP(A1253,'Health Indices'!D:G,4,FALSE)</f>
        <v>31.2</v>
      </c>
      <c r="L1253">
        <f t="shared" si="1"/>
        <v>0.7109069532</v>
      </c>
      <c r="M1253">
        <f t="shared" si="2"/>
        <v>0.3281109015</v>
      </c>
      <c r="N1253">
        <f t="shared" si="3"/>
        <v>0.1913980259</v>
      </c>
    </row>
    <row r="1254" ht="15.75" hidden="1" customHeight="1">
      <c r="A1254" s="5" t="s">
        <v>4557</v>
      </c>
      <c r="B1254" s="6">
        <v>25929.0</v>
      </c>
      <c r="C1254" s="5">
        <v>19.0</v>
      </c>
      <c r="D1254" s="5">
        <v>21.0</v>
      </c>
      <c r="E1254" s="5">
        <v>7.0</v>
      </c>
      <c r="F1254" s="5">
        <v>6.0</v>
      </c>
      <c r="G1254">
        <f>VLOOKUP(A1254,'Socioeconomic factors'!B:E,2,FALSE)</f>
        <v>8.5</v>
      </c>
      <c r="H1254">
        <f>VLOOKUP(A1254,'Socioeconomic factors'!B:E,3,FALSE)</f>
        <v>13.4</v>
      </c>
      <c r="I1254">
        <f>VLOOKUP(A1254,'Socioeconomic factors'!B:E,4,FALSE)</f>
        <v>44350</v>
      </c>
      <c r="J1254">
        <f>VLOOKUP(A1254,'Health Indices'!D:G,3,FALSE)</f>
        <v>10.1</v>
      </c>
      <c r="K1254">
        <f>VLOOKUP(A1254,'Health Indices'!D:G,4,FALSE)</f>
        <v>28.2</v>
      </c>
      <c r="L1254">
        <f t="shared" si="1"/>
        <v>0.7327702572</v>
      </c>
      <c r="M1254">
        <f t="shared" si="2"/>
        <v>0.2699679895</v>
      </c>
      <c r="N1254">
        <f t="shared" si="3"/>
        <v>0.2314011339</v>
      </c>
    </row>
    <row r="1255" ht="15.75" hidden="1" customHeight="1">
      <c r="A1255" s="5" t="s">
        <v>4559</v>
      </c>
      <c r="B1255" s="6">
        <v>108679.0</v>
      </c>
      <c r="C1255" s="5">
        <v>76.0</v>
      </c>
      <c r="D1255" s="5">
        <v>71.0</v>
      </c>
      <c r="E1255" s="5">
        <v>11.0</v>
      </c>
      <c r="F1255" s="5">
        <v>6.0</v>
      </c>
      <c r="G1255">
        <f>VLOOKUP(A1255,'Socioeconomic factors'!B:E,2,FALSE)</f>
        <v>9.3</v>
      </c>
      <c r="H1255">
        <f>VLOOKUP(A1255,'Socioeconomic factors'!B:E,3,FALSE)</f>
        <v>10.4</v>
      </c>
      <c r="I1255">
        <f>VLOOKUP(A1255,'Socioeconomic factors'!B:E,4,FALSE)</f>
        <v>55223</v>
      </c>
      <c r="J1255">
        <f>VLOOKUP(A1255,'Health Indices'!D:G,3,FALSE)</f>
        <v>10.2</v>
      </c>
      <c r="K1255">
        <f>VLOOKUP(A1255,'Health Indices'!D:G,4,FALSE)</f>
        <v>37.2</v>
      </c>
      <c r="L1255">
        <f t="shared" si="1"/>
        <v>0.6993071339</v>
      </c>
      <c r="M1255">
        <f t="shared" si="2"/>
        <v>0.1012155062</v>
      </c>
      <c r="N1255">
        <f t="shared" si="3"/>
        <v>0.05520845794</v>
      </c>
    </row>
    <row r="1256" ht="15.75" hidden="1" customHeight="1">
      <c r="A1256" s="5" t="s">
        <v>4561</v>
      </c>
      <c r="B1256" s="6">
        <v>33184.0</v>
      </c>
      <c r="C1256" s="5">
        <v>28.0</v>
      </c>
      <c r="D1256" s="5">
        <v>57.0</v>
      </c>
      <c r="E1256" s="5">
        <v>14.0</v>
      </c>
      <c r="F1256" s="5">
        <v>7.0</v>
      </c>
      <c r="G1256">
        <f>VLOOKUP(A1256,'Socioeconomic factors'!B:E,2,FALSE)</f>
        <v>8.7</v>
      </c>
      <c r="H1256">
        <f>VLOOKUP(A1256,'Socioeconomic factors'!B:E,3,FALSE)</f>
        <v>11</v>
      </c>
      <c r="I1256">
        <f>VLOOKUP(A1256,'Socioeconomic factors'!B:E,4,FALSE)</f>
        <v>51113</v>
      </c>
      <c r="J1256">
        <f>VLOOKUP(A1256,'Health Indices'!D:G,3,FALSE)</f>
        <v>7.4</v>
      </c>
      <c r="K1256">
        <f>VLOOKUP(A1256,'Health Indices'!D:G,4,FALSE)</f>
        <v>28.7</v>
      </c>
      <c r="L1256">
        <f t="shared" si="1"/>
        <v>0.843780135</v>
      </c>
      <c r="M1256">
        <f t="shared" si="2"/>
        <v>0.4218900675</v>
      </c>
      <c r="N1256">
        <f t="shared" si="3"/>
        <v>0.2109450338</v>
      </c>
    </row>
    <row r="1257" ht="15.75" hidden="1" customHeight="1">
      <c r="A1257" s="5" t="s">
        <v>4563</v>
      </c>
      <c r="B1257" s="6">
        <v>412813.0</v>
      </c>
      <c r="C1257" s="5">
        <v>295.0</v>
      </c>
      <c r="D1257" s="5">
        <v>236.0</v>
      </c>
      <c r="E1257" s="5">
        <v>84.0</v>
      </c>
      <c r="F1257" s="5">
        <v>24.0</v>
      </c>
      <c r="G1257">
        <f>VLOOKUP(A1257,'Socioeconomic factors'!B:E,2,FALSE)</f>
        <v>15.5</v>
      </c>
      <c r="H1257">
        <f>VLOOKUP(A1257,'Socioeconomic factors'!B:E,3,FALSE)</f>
        <v>21.2</v>
      </c>
      <c r="I1257">
        <f>VLOOKUP(A1257,'Socioeconomic factors'!B:E,4,FALSE)</f>
        <v>41879</v>
      </c>
      <c r="J1257">
        <f>VLOOKUP(A1257,'Health Indices'!D:G,3,FALSE)</f>
        <v>10.1</v>
      </c>
      <c r="K1257">
        <f>VLOOKUP(A1257,'Health Indices'!D:G,4,FALSE)</f>
        <v>30.7</v>
      </c>
      <c r="L1257">
        <f t="shared" si="1"/>
        <v>0.7146092783</v>
      </c>
      <c r="M1257">
        <f t="shared" si="2"/>
        <v>0.203481964</v>
      </c>
      <c r="N1257">
        <f t="shared" si="3"/>
        <v>0.058137704</v>
      </c>
    </row>
    <row r="1258" ht="15.75" hidden="1" customHeight="1">
      <c r="A1258" s="5" t="s">
        <v>4565</v>
      </c>
      <c r="B1258" s="6">
        <v>25460.0</v>
      </c>
      <c r="C1258" s="5">
        <v>9.0</v>
      </c>
      <c r="D1258" s="5">
        <v>22.0</v>
      </c>
      <c r="E1258" s="5">
        <v>3.0</v>
      </c>
      <c r="F1258" s="5">
        <v>1.0</v>
      </c>
      <c r="G1258">
        <f>VLOOKUP(A1258,'Socioeconomic factors'!B:E,2,FALSE)</f>
        <v>12.9</v>
      </c>
      <c r="H1258">
        <f>VLOOKUP(A1258,'Socioeconomic factors'!B:E,3,FALSE)</f>
        <v>19.9</v>
      </c>
      <c r="I1258">
        <f>VLOOKUP(A1258,'Socioeconomic factors'!B:E,4,FALSE)</f>
        <v>37725</v>
      </c>
      <c r="J1258">
        <f>VLOOKUP(A1258,'Health Indices'!D:G,3,FALSE)</f>
        <v>10.7</v>
      </c>
      <c r="K1258">
        <f>VLOOKUP(A1258,'Health Indices'!D:G,4,FALSE)</f>
        <v>34.7</v>
      </c>
      <c r="L1258">
        <f t="shared" si="1"/>
        <v>0.3534956795</v>
      </c>
      <c r="M1258">
        <f t="shared" si="2"/>
        <v>0.1178318932</v>
      </c>
      <c r="N1258">
        <f t="shared" si="3"/>
        <v>0.03927729772</v>
      </c>
    </row>
    <row r="1259" ht="15.75" hidden="1" customHeight="1">
      <c r="A1259" s="5" t="s">
        <v>4567</v>
      </c>
      <c r="B1259" s="6">
        <v>15678.0</v>
      </c>
      <c r="C1259" s="5">
        <v>10.0</v>
      </c>
      <c r="D1259" s="5">
        <v>26.0</v>
      </c>
      <c r="E1259" s="5">
        <v>3.0</v>
      </c>
      <c r="F1259" s="5">
        <v>2.0</v>
      </c>
      <c r="G1259">
        <f>VLOOKUP(A1259,'Socioeconomic factors'!B:E,2,FALSE)</f>
        <v>10.8</v>
      </c>
      <c r="H1259">
        <f>VLOOKUP(A1259,'Socioeconomic factors'!B:E,3,FALSE)</f>
        <v>20.3</v>
      </c>
      <c r="I1259">
        <f>VLOOKUP(A1259,'Socioeconomic factors'!B:E,4,FALSE)</f>
        <v>34021</v>
      </c>
      <c r="J1259">
        <f>VLOOKUP(A1259,'Health Indices'!D:G,3,FALSE)</f>
        <v>9.1</v>
      </c>
      <c r="K1259">
        <f>VLOOKUP(A1259,'Health Indices'!D:G,4,FALSE)</f>
        <v>32.7</v>
      </c>
      <c r="L1259">
        <f t="shared" si="1"/>
        <v>0.6378364587</v>
      </c>
      <c r="M1259">
        <f t="shared" si="2"/>
        <v>0.1913509376</v>
      </c>
      <c r="N1259">
        <f t="shared" si="3"/>
        <v>0.1275672917</v>
      </c>
    </row>
    <row r="1260" ht="15.75" hidden="1" customHeight="1">
      <c r="A1260" s="5" t="s">
        <v>4569</v>
      </c>
      <c r="B1260" s="6">
        <v>90869.0</v>
      </c>
      <c r="C1260" s="5">
        <v>75.0</v>
      </c>
      <c r="D1260" s="5">
        <v>93.0</v>
      </c>
      <c r="E1260" s="5">
        <v>24.0</v>
      </c>
      <c r="F1260" s="5">
        <v>9.0</v>
      </c>
      <c r="G1260">
        <f>VLOOKUP(A1260,'Socioeconomic factors'!B:E,2,FALSE)</f>
        <v>7.8</v>
      </c>
      <c r="H1260">
        <f>VLOOKUP(A1260,'Socioeconomic factors'!B:E,3,FALSE)</f>
        <v>11.7</v>
      </c>
      <c r="I1260">
        <f>VLOOKUP(A1260,'Socioeconomic factors'!B:E,4,FALSE)</f>
        <v>52487</v>
      </c>
      <c r="J1260">
        <f>VLOOKUP(A1260,'Health Indices'!D:G,3,FALSE)</f>
        <v>7.6</v>
      </c>
      <c r="K1260">
        <f>VLOOKUP(A1260,'Health Indices'!D:G,4,FALSE)</f>
        <v>26.8</v>
      </c>
      <c r="L1260">
        <f t="shared" si="1"/>
        <v>0.8253639855</v>
      </c>
      <c r="M1260">
        <f t="shared" si="2"/>
        <v>0.2641164754</v>
      </c>
      <c r="N1260">
        <f t="shared" si="3"/>
        <v>0.09904367826</v>
      </c>
    </row>
    <row r="1261" ht="15.75" hidden="1" customHeight="1">
      <c r="A1261" s="5" t="s">
        <v>4571</v>
      </c>
      <c r="B1261" s="6">
        <v>41607.0</v>
      </c>
      <c r="C1261" s="5">
        <v>23.0</v>
      </c>
      <c r="D1261" s="5">
        <v>18.0</v>
      </c>
      <c r="E1261" s="5">
        <v>7.0</v>
      </c>
      <c r="F1261" s="5">
        <v>1.0</v>
      </c>
      <c r="G1261">
        <f>VLOOKUP(A1261,'Socioeconomic factors'!B:E,2,FALSE)</f>
        <v>10.5</v>
      </c>
      <c r="H1261">
        <f>VLOOKUP(A1261,'Socioeconomic factors'!B:E,3,FALSE)</f>
        <v>18.8</v>
      </c>
      <c r="I1261">
        <f>VLOOKUP(A1261,'Socioeconomic factors'!B:E,4,FALSE)</f>
        <v>41833</v>
      </c>
      <c r="J1261">
        <f>VLOOKUP(A1261,'Health Indices'!D:G,3,FALSE)</f>
        <v>8.6</v>
      </c>
      <c r="K1261">
        <f>VLOOKUP(A1261,'Health Indices'!D:G,4,FALSE)</f>
        <v>34.8</v>
      </c>
      <c r="L1261">
        <f t="shared" si="1"/>
        <v>0.5527915976</v>
      </c>
      <c r="M1261">
        <f t="shared" si="2"/>
        <v>0.168240921</v>
      </c>
      <c r="N1261">
        <f t="shared" si="3"/>
        <v>0.02403441729</v>
      </c>
    </row>
    <row r="1262" ht="15.75" hidden="1" customHeight="1">
      <c r="A1262" s="5" t="s">
        <v>4573</v>
      </c>
      <c r="B1262" s="6">
        <v>45955.0</v>
      </c>
      <c r="C1262" s="5">
        <v>19.0</v>
      </c>
      <c r="D1262" s="5">
        <v>31.0</v>
      </c>
      <c r="E1262" s="5">
        <v>2.0</v>
      </c>
      <c r="F1262" s="5">
        <v>3.0</v>
      </c>
      <c r="G1262">
        <f>VLOOKUP(A1262,'Socioeconomic factors'!B:E,2,FALSE)</f>
        <v>10.7</v>
      </c>
      <c r="H1262">
        <f>VLOOKUP(A1262,'Socioeconomic factors'!B:E,3,FALSE)</f>
        <v>20.1</v>
      </c>
      <c r="I1262">
        <f>VLOOKUP(A1262,'Socioeconomic factors'!B:E,4,FALSE)</f>
        <v>42183</v>
      </c>
      <c r="J1262">
        <f>VLOOKUP(A1262,'Health Indices'!D:G,3,FALSE)</f>
        <v>10.4</v>
      </c>
      <c r="K1262">
        <f>VLOOKUP(A1262,'Health Indices'!D:G,4,FALSE)</f>
        <v>31.8</v>
      </c>
      <c r="L1262">
        <f t="shared" si="1"/>
        <v>0.4134479382</v>
      </c>
      <c r="M1262">
        <f t="shared" si="2"/>
        <v>0.0435208356</v>
      </c>
      <c r="N1262">
        <f t="shared" si="3"/>
        <v>0.0652812534</v>
      </c>
    </row>
    <row r="1263" ht="15.75" hidden="1" customHeight="1">
      <c r="A1263" s="5" t="s">
        <v>4575</v>
      </c>
      <c r="B1263" s="6">
        <v>36483.0</v>
      </c>
      <c r="C1263" s="5">
        <v>23.0</v>
      </c>
      <c r="D1263" s="5">
        <v>42.0</v>
      </c>
      <c r="E1263" s="5">
        <v>10.0</v>
      </c>
      <c r="F1263" s="5">
        <v>3.0</v>
      </c>
      <c r="G1263">
        <f>VLOOKUP(A1263,'Socioeconomic factors'!B:E,2,FALSE)</f>
        <v>9</v>
      </c>
      <c r="H1263">
        <f>VLOOKUP(A1263,'Socioeconomic factors'!B:E,3,FALSE)</f>
        <v>22.2</v>
      </c>
      <c r="I1263">
        <f>VLOOKUP(A1263,'Socioeconomic factors'!B:E,4,FALSE)</f>
        <v>36443</v>
      </c>
      <c r="J1263">
        <f>VLOOKUP(A1263,'Health Indices'!D:G,3,FALSE)</f>
        <v>9.2</v>
      </c>
      <c r="K1263">
        <f>VLOOKUP(A1263,'Health Indices'!D:G,4,FALSE)</f>
        <v>32.3</v>
      </c>
      <c r="L1263">
        <f t="shared" si="1"/>
        <v>0.6304306115</v>
      </c>
      <c r="M1263">
        <f t="shared" si="2"/>
        <v>0.2741002659</v>
      </c>
      <c r="N1263">
        <f t="shared" si="3"/>
        <v>0.08223007976</v>
      </c>
    </row>
    <row r="1264" ht="15.75" hidden="1" customHeight="1">
      <c r="A1264" s="5" t="s">
        <v>4577</v>
      </c>
      <c r="B1264" s="6">
        <v>32056.0</v>
      </c>
      <c r="C1264" s="5">
        <v>31.0</v>
      </c>
      <c r="D1264" s="5">
        <v>39.0</v>
      </c>
      <c r="E1264" s="5">
        <v>7.0</v>
      </c>
      <c r="F1264" s="5">
        <v>2.0</v>
      </c>
      <c r="G1264">
        <f>VLOOKUP(A1264,'Socioeconomic factors'!B:E,2,FALSE)</f>
        <v>9.7</v>
      </c>
      <c r="H1264">
        <f>VLOOKUP(A1264,'Socioeconomic factors'!B:E,3,FALSE)</f>
        <v>15.5</v>
      </c>
      <c r="I1264">
        <f>VLOOKUP(A1264,'Socioeconomic factors'!B:E,4,FALSE)</f>
        <v>41290</v>
      </c>
      <c r="J1264">
        <f>VLOOKUP(A1264,'Health Indices'!D:G,3,FALSE)</f>
        <v>7.8</v>
      </c>
      <c r="K1264">
        <f>VLOOKUP(A1264,'Health Indices'!D:G,4,FALSE)</f>
        <v>29.5</v>
      </c>
      <c r="L1264">
        <f t="shared" si="1"/>
        <v>0.9670576491</v>
      </c>
      <c r="M1264">
        <f t="shared" si="2"/>
        <v>0.2183678563</v>
      </c>
      <c r="N1264">
        <f t="shared" si="3"/>
        <v>0.06239081607</v>
      </c>
    </row>
    <row r="1265" ht="15.75" hidden="1" customHeight="1">
      <c r="A1265" s="5" t="s">
        <v>4579</v>
      </c>
      <c r="B1265" s="6">
        <v>284058.0</v>
      </c>
      <c r="C1265" s="5">
        <v>226.0</v>
      </c>
      <c r="D1265" s="5">
        <v>213.0</v>
      </c>
      <c r="E1265" s="5">
        <v>51.0</v>
      </c>
      <c r="F1265" s="5">
        <v>23.0</v>
      </c>
      <c r="G1265">
        <f>VLOOKUP(A1265,'Socioeconomic factors'!B:E,2,FALSE)</f>
        <v>10</v>
      </c>
      <c r="H1265">
        <f>VLOOKUP(A1265,'Socioeconomic factors'!B:E,3,FALSE)</f>
        <v>22.3</v>
      </c>
      <c r="I1265">
        <f>VLOOKUP(A1265,'Socioeconomic factors'!B:E,4,FALSE)</f>
        <v>45278</v>
      </c>
      <c r="J1265">
        <f>VLOOKUP(A1265,'Health Indices'!D:G,3,FALSE)</f>
        <v>9.5</v>
      </c>
      <c r="K1265">
        <f>VLOOKUP(A1265,'Health Indices'!D:G,4,FALSE)</f>
        <v>29.8</v>
      </c>
      <c r="L1265">
        <f t="shared" si="1"/>
        <v>0.7956121637</v>
      </c>
      <c r="M1265">
        <f t="shared" si="2"/>
        <v>0.179540798</v>
      </c>
      <c r="N1265">
        <f t="shared" si="3"/>
        <v>0.08096937949</v>
      </c>
    </row>
    <row r="1266" ht="15.75" hidden="1" customHeight="1">
      <c r="A1266" s="5" t="s">
        <v>4581</v>
      </c>
      <c r="B1266" s="6">
        <v>64292.0</v>
      </c>
      <c r="C1266" s="5">
        <v>26.0</v>
      </c>
      <c r="D1266" s="5">
        <v>34.0</v>
      </c>
      <c r="E1266" s="5">
        <v>9.0</v>
      </c>
      <c r="F1266" s="5">
        <v>2.0</v>
      </c>
      <c r="G1266">
        <f>VLOOKUP(A1266,'Socioeconomic factors'!B:E,2,FALSE)</f>
        <v>11.2</v>
      </c>
      <c r="H1266">
        <f>VLOOKUP(A1266,'Socioeconomic factors'!B:E,3,FALSE)</f>
        <v>15.4</v>
      </c>
      <c r="I1266">
        <f>VLOOKUP(A1266,'Socioeconomic factors'!B:E,4,FALSE)</f>
        <v>48100</v>
      </c>
      <c r="J1266">
        <f>VLOOKUP(A1266,'Health Indices'!D:G,3,FALSE)</f>
        <v>9.5</v>
      </c>
      <c r="K1266">
        <f>VLOOKUP(A1266,'Health Indices'!D:G,4,FALSE)</f>
        <v>37.2</v>
      </c>
      <c r="L1266">
        <f t="shared" si="1"/>
        <v>0.4044049026</v>
      </c>
      <c r="M1266">
        <f t="shared" si="2"/>
        <v>0.1399863124</v>
      </c>
      <c r="N1266">
        <f t="shared" si="3"/>
        <v>0.03110806943</v>
      </c>
    </row>
    <row r="1267" ht="15.75" hidden="1" customHeight="1">
      <c r="A1267" s="5" t="s">
        <v>4583</v>
      </c>
      <c r="B1267" s="6">
        <v>25419.0</v>
      </c>
      <c r="C1267" s="5">
        <v>19.0</v>
      </c>
      <c r="D1267" s="5">
        <v>29.0</v>
      </c>
      <c r="E1267" s="5">
        <v>7.0</v>
      </c>
      <c r="F1267" s="5">
        <v>1.0</v>
      </c>
      <c r="G1267">
        <f>VLOOKUP(A1267,'Socioeconomic factors'!B:E,2,FALSE)</f>
        <v>14.2</v>
      </c>
      <c r="H1267">
        <f>VLOOKUP(A1267,'Socioeconomic factors'!B:E,3,FALSE)</f>
        <v>18.5</v>
      </c>
      <c r="I1267">
        <f>VLOOKUP(A1267,'Socioeconomic factors'!B:E,4,FALSE)</f>
        <v>36928</v>
      </c>
      <c r="J1267">
        <f>VLOOKUP(A1267,'Health Indices'!D:G,3,FALSE)</f>
        <v>8.5</v>
      </c>
      <c r="K1267">
        <f>VLOOKUP(A1267,'Health Indices'!D:G,4,FALSE)</f>
        <v>33.7</v>
      </c>
      <c r="L1267">
        <f t="shared" si="1"/>
        <v>0.7474723632</v>
      </c>
      <c r="M1267">
        <f t="shared" si="2"/>
        <v>0.2753845549</v>
      </c>
      <c r="N1267">
        <f t="shared" si="3"/>
        <v>0.03934065069</v>
      </c>
    </row>
    <row r="1268" ht="15.75" hidden="1" customHeight="1">
      <c r="A1268" s="5" t="s">
        <v>4585</v>
      </c>
      <c r="B1268" s="6">
        <v>11350.0</v>
      </c>
      <c r="C1268" s="5">
        <v>9.0</v>
      </c>
      <c r="D1268" s="5">
        <v>14.0</v>
      </c>
      <c r="E1268" s="5">
        <v>3.0</v>
      </c>
      <c r="F1268" s="5">
        <v>1.0</v>
      </c>
      <c r="G1268">
        <f>VLOOKUP(A1268,'Socioeconomic factors'!B:E,2,FALSE)</f>
        <v>8.1</v>
      </c>
      <c r="H1268">
        <f>VLOOKUP(A1268,'Socioeconomic factors'!B:E,3,FALSE)</f>
        <v>14.6</v>
      </c>
      <c r="I1268">
        <f>VLOOKUP(A1268,'Socioeconomic factors'!B:E,4,FALSE)</f>
        <v>35689</v>
      </c>
      <c r="J1268">
        <f>VLOOKUP(A1268,'Health Indices'!D:G,3,FALSE)</f>
        <v>8.8</v>
      </c>
      <c r="K1268">
        <f>VLOOKUP(A1268,'Health Indices'!D:G,4,FALSE)</f>
        <v>28.2</v>
      </c>
      <c r="L1268">
        <f t="shared" si="1"/>
        <v>0.7929515419</v>
      </c>
      <c r="M1268">
        <f t="shared" si="2"/>
        <v>0.2643171806</v>
      </c>
      <c r="N1268">
        <f t="shared" si="3"/>
        <v>0.08810572687</v>
      </c>
    </row>
    <row r="1269" ht="15.75" hidden="1" customHeight="1">
      <c r="A1269" s="5" t="s">
        <v>4587</v>
      </c>
      <c r="B1269" s="6">
        <v>70059.0</v>
      </c>
      <c r="C1269" s="5">
        <v>38.0</v>
      </c>
      <c r="D1269" s="5">
        <v>45.0</v>
      </c>
      <c r="E1269" s="5">
        <v>10.0</v>
      </c>
      <c r="F1269" s="5">
        <v>4.0</v>
      </c>
      <c r="G1269">
        <f>VLOOKUP(A1269,'Socioeconomic factors'!B:E,2,FALSE)</f>
        <v>12.1</v>
      </c>
      <c r="H1269">
        <f>VLOOKUP(A1269,'Socioeconomic factors'!B:E,3,FALSE)</f>
        <v>31.8</v>
      </c>
      <c r="I1269">
        <f>VLOOKUP(A1269,'Socioeconomic factors'!B:E,4,FALSE)</f>
        <v>37615</v>
      </c>
      <c r="J1269">
        <f>VLOOKUP(A1269,'Health Indices'!D:G,3,FALSE)</f>
        <v>9.1</v>
      </c>
      <c r="K1269">
        <f>VLOOKUP(A1269,'Health Indices'!D:G,4,FALSE)</f>
        <v>30.6</v>
      </c>
      <c r="L1269">
        <f t="shared" si="1"/>
        <v>0.5423999772</v>
      </c>
      <c r="M1269">
        <f t="shared" si="2"/>
        <v>0.1427368361</v>
      </c>
      <c r="N1269">
        <f t="shared" si="3"/>
        <v>0.05709473444</v>
      </c>
    </row>
    <row r="1270" ht="15.75" hidden="1" customHeight="1">
      <c r="A1270" s="5" t="s">
        <v>4589</v>
      </c>
      <c r="B1270" s="6">
        <v>159597.0</v>
      </c>
      <c r="C1270" s="5">
        <v>85.0</v>
      </c>
      <c r="D1270" s="5">
        <v>94.0</v>
      </c>
      <c r="E1270" s="5">
        <v>19.0</v>
      </c>
      <c r="F1270" s="5">
        <v>14.0</v>
      </c>
      <c r="G1270">
        <f>VLOOKUP(A1270,'Socioeconomic factors'!B:E,2,FALSE)</f>
        <v>11.8</v>
      </c>
      <c r="H1270">
        <f>VLOOKUP(A1270,'Socioeconomic factors'!B:E,3,FALSE)</f>
        <v>17.5</v>
      </c>
      <c r="I1270">
        <f>VLOOKUP(A1270,'Socioeconomic factors'!B:E,4,FALSE)</f>
        <v>45452</v>
      </c>
      <c r="J1270">
        <f>VLOOKUP(A1270,'Health Indices'!D:G,3,FALSE)</f>
        <v>9.5</v>
      </c>
      <c r="K1270">
        <f>VLOOKUP(A1270,'Health Indices'!D:G,4,FALSE)</f>
        <v>34.1</v>
      </c>
      <c r="L1270">
        <f t="shared" si="1"/>
        <v>0.5325914648</v>
      </c>
      <c r="M1270">
        <f t="shared" si="2"/>
        <v>0.1190498568</v>
      </c>
      <c r="N1270">
        <f t="shared" si="3"/>
        <v>0.08772094714</v>
      </c>
    </row>
    <row r="1271" ht="15.75" hidden="1" customHeight="1">
      <c r="A1271" s="5" t="s">
        <v>4591</v>
      </c>
      <c r="B1271" s="6">
        <v>258994.0</v>
      </c>
      <c r="C1271" s="5">
        <v>201.0</v>
      </c>
      <c r="D1271" s="5">
        <v>190.0</v>
      </c>
      <c r="E1271" s="5">
        <v>44.0</v>
      </c>
      <c r="F1271" s="5">
        <v>30.0</v>
      </c>
      <c r="G1271">
        <f>VLOOKUP(A1271,'Socioeconomic factors'!B:E,2,FALSE)</f>
        <v>10.3</v>
      </c>
      <c r="H1271">
        <f>VLOOKUP(A1271,'Socioeconomic factors'!B:E,3,FALSE)</f>
        <v>19.1</v>
      </c>
      <c r="I1271">
        <f>VLOOKUP(A1271,'Socioeconomic factors'!B:E,4,FALSE)</f>
        <v>46356</v>
      </c>
      <c r="J1271">
        <f>VLOOKUP(A1271,'Health Indices'!D:G,3,FALSE)</f>
        <v>8.4</v>
      </c>
      <c r="K1271">
        <f>VLOOKUP(A1271,'Health Indices'!D:G,4,FALSE)</f>
        <v>31.7</v>
      </c>
      <c r="L1271">
        <f t="shared" si="1"/>
        <v>0.7760797547</v>
      </c>
      <c r="M1271">
        <f t="shared" si="2"/>
        <v>0.1698881055</v>
      </c>
      <c r="N1271">
        <f t="shared" si="3"/>
        <v>0.1158327992</v>
      </c>
    </row>
    <row r="1272" ht="15.75" hidden="1" customHeight="1">
      <c r="A1272" s="5" t="s">
        <v>4593</v>
      </c>
      <c r="B1272" s="6">
        <v>17380.0</v>
      </c>
      <c r="C1272" s="5">
        <v>8.0</v>
      </c>
      <c r="D1272" s="5">
        <v>14.0</v>
      </c>
      <c r="E1272" s="5">
        <v>6.0</v>
      </c>
      <c r="F1272" s="5">
        <v>0.0</v>
      </c>
      <c r="G1272">
        <f>VLOOKUP(A1272,'Socioeconomic factors'!B:E,2,FALSE)</f>
        <v>12.7</v>
      </c>
      <c r="H1272">
        <f>VLOOKUP(A1272,'Socioeconomic factors'!B:E,3,FALSE)</f>
        <v>17</v>
      </c>
      <c r="I1272">
        <f>VLOOKUP(A1272,'Socioeconomic factors'!B:E,4,FALSE)</f>
        <v>39986</v>
      </c>
      <c r="J1272">
        <f>VLOOKUP(A1272,'Health Indices'!D:G,3,FALSE)</f>
        <v>10</v>
      </c>
      <c r="K1272">
        <f>VLOOKUP(A1272,'Health Indices'!D:G,4,FALSE)</f>
        <v>32.4</v>
      </c>
      <c r="L1272">
        <f t="shared" si="1"/>
        <v>0.4602991945</v>
      </c>
      <c r="M1272">
        <f t="shared" si="2"/>
        <v>0.3452243959</v>
      </c>
      <c r="N1272">
        <f t="shared" si="3"/>
        <v>0</v>
      </c>
    </row>
    <row r="1273" ht="15.75" hidden="1" customHeight="1">
      <c r="A1273" s="5" t="s">
        <v>4595</v>
      </c>
      <c r="B1273" s="6">
        <v>630227.0</v>
      </c>
      <c r="C1273" s="5">
        <v>401.0</v>
      </c>
      <c r="D1273" s="5">
        <v>409.0</v>
      </c>
      <c r="E1273" s="5">
        <v>98.0</v>
      </c>
      <c r="F1273" s="5">
        <v>69.0</v>
      </c>
      <c r="G1273">
        <f>VLOOKUP(A1273,'Socioeconomic factors'!B:E,2,FALSE)</f>
        <v>8.9</v>
      </c>
      <c r="H1273">
        <f>VLOOKUP(A1273,'Socioeconomic factors'!B:E,3,FALSE)</f>
        <v>15.5</v>
      </c>
      <c r="I1273">
        <f>VLOOKUP(A1273,'Socioeconomic factors'!B:E,4,FALSE)</f>
        <v>52716</v>
      </c>
      <c r="J1273">
        <f>VLOOKUP(A1273,'Health Indices'!D:G,3,FALSE)</f>
        <v>8.9</v>
      </c>
      <c r="K1273">
        <f>VLOOKUP(A1273,'Health Indices'!D:G,4,FALSE)</f>
        <v>29</v>
      </c>
      <c r="L1273">
        <f t="shared" si="1"/>
        <v>0.6362786742</v>
      </c>
      <c r="M1273">
        <f t="shared" si="2"/>
        <v>0.1554995264</v>
      </c>
      <c r="N1273">
        <f t="shared" si="3"/>
        <v>0.1094843604</v>
      </c>
    </row>
    <row r="1274" ht="15.75" hidden="1" customHeight="1">
      <c r="A1274" s="5" t="s">
        <v>4597</v>
      </c>
      <c r="B1274" s="6">
        <v>2215.0</v>
      </c>
      <c r="C1274" s="5">
        <v>0.0</v>
      </c>
      <c r="D1274" s="5">
        <v>6.0</v>
      </c>
      <c r="E1274" s="5">
        <v>2.0</v>
      </c>
      <c r="F1274" s="5">
        <v>0.0</v>
      </c>
      <c r="G1274">
        <f>VLOOKUP(A1274,'Socioeconomic factors'!B:E,2,FALSE)</f>
        <v>5.4</v>
      </c>
      <c r="H1274">
        <f>VLOOKUP(A1274,'Socioeconomic factors'!B:E,3,FALSE)</f>
        <v>18</v>
      </c>
      <c r="I1274">
        <f>VLOOKUP(A1274,'Socioeconomic factors'!B:E,4,FALSE)</f>
        <v>39180</v>
      </c>
      <c r="J1274">
        <f>VLOOKUP(A1274,'Health Indices'!D:G,3,FALSE)</f>
        <v>8.5</v>
      </c>
      <c r="K1274">
        <f>VLOOKUP(A1274,'Health Indices'!D:G,4,FALSE)</f>
        <v>29.2</v>
      </c>
      <c r="L1274">
        <f t="shared" si="1"/>
        <v>0</v>
      </c>
      <c r="M1274">
        <f t="shared" si="2"/>
        <v>0.9029345372</v>
      </c>
      <c r="N1274">
        <f t="shared" si="3"/>
        <v>0</v>
      </c>
    </row>
    <row r="1275" ht="15.75" hidden="1" customHeight="1">
      <c r="A1275" s="5" t="s">
        <v>4599</v>
      </c>
      <c r="B1275" s="6">
        <v>11331.0</v>
      </c>
      <c r="C1275" s="5">
        <v>2.0</v>
      </c>
      <c r="D1275" s="5">
        <v>13.0</v>
      </c>
      <c r="E1275" s="5">
        <v>3.0</v>
      </c>
      <c r="F1275" s="5">
        <v>0.0</v>
      </c>
      <c r="G1275">
        <f>VLOOKUP(A1275,'Socioeconomic factors'!B:E,2,FALSE)</f>
        <v>14.4</v>
      </c>
      <c r="H1275">
        <f>VLOOKUP(A1275,'Socioeconomic factors'!B:E,3,FALSE)</f>
        <v>30.5</v>
      </c>
      <c r="I1275">
        <f>VLOOKUP(A1275,'Socioeconomic factors'!B:E,4,FALSE)</f>
        <v>28872</v>
      </c>
      <c r="J1275">
        <f>VLOOKUP(A1275,'Health Indices'!D:G,3,FALSE)</f>
        <v>9.2</v>
      </c>
      <c r="K1275">
        <f>VLOOKUP(A1275,'Health Indices'!D:G,4,FALSE)</f>
        <v>30.1</v>
      </c>
      <c r="L1275">
        <f t="shared" si="1"/>
        <v>0.1765069279</v>
      </c>
      <c r="M1275">
        <f t="shared" si="2"/>
        <v>0.2647603918</v>
      </c>
      <c r="N1275">
        <f t="shared" si="3"/>
        <v>0</v>
      </c>
    </row>
    <row r="1276" ht="15.75" hidden="1" customHeight="1">
      <c r="A1276" s="5" t="s">
        <v>4601</v>
      </c>
      <c r="B1276" s="6">
        <v>88237.0</v>
      </c>
      <c r="C1276" s="5">
        <v>36.0</v>
      </c>
      <c r="D1276" s="5">
        <v>49.0</v>
      </c>
      <c r="E1276" s="5">
        <v>10.0</v>
      </c>
      <c r="F1276" s="5">
        <v>5.0</v>
      </c>
      <c r="G1276">
        <f>VLOOKUP(A1276,'Socioeconomic factors'!B:E,2,FALSE)</f>
        <v>12.4</v>
      </c>
      <c r="H1276">
        <f>VLOOKUP(A1276,'Socioeconomic factors'!B:E,3,FALSE)</f>
        <v>11.6</v>
      </c>
      <c r="I1276">
        <f>VLOOKUP(A1276,'Socioeconomic factors'!B:E,4,FALSE)</f>
        <v>53016</v>
      </c>
      <c r="J1276">
        <f>VLOOKUP(A1276,'Health Indices'!D:G,3,FALSE)</f>
        <v>9.2</v>
      </c>
      <c r="K1276">
        <f>VLOOKUP(A1276,'Health Indices'!D:G,4,FALSE)</f>
        <v>31.5</v>
      </c>
      <c r="L1276">
        <f t="shared" si="1"/>
        <v>0.4079921122</v>
      </c>
      <c r="M1276">
        <f t="shared" si="2"/>
        <v>0.1133311423</v>
      </c>
      <c r="N1276">
        <f t="shared" si="3"/>
        <v>0.05666557113</v>
      </c>
    </row>
    <row r="1277" ht="15.75" hidden="1" customHeight="1">
      <c r="A1277" s="5" t="s">
        <v>4603</v>
      </c>
      <c r="B1277" s="6">
        <v>21834.0</v>
      </c>
      <c r="C1277" s="5">
        <v>13.0</v>
      </c>
      <c r="D1277" s="5">
        <v>37.0</v>
      </c>
      <c r="E1277" s="5">
        <v>9.0</v>
      </c>
      <c r="F1277" s="5">
        <v>2.0</v>
      </c>
      <c r="G1277">
        <f>VLOOKUP(A1277,'Socioeconomic factors'!B:E,2,FALSE)</f>
        <v>8</v>
      </c>
      <c r="H1277">
        <f>VLOOKUP(A1277,'Socioeconomic factors'!B:E,3,FALSE)</f>
        <v>11.1</v>
      </c>
      <c r="I1277">
        <f>VLOOKUP(A1277,'Socioeconomic factors'!B:E,4,FALSE)</f>
        <v>56521</v>
      </c>
      <c r="J1277">
        <f>VLOOKUP(A1277,'Health Indices'!D:G,3,FALSE)</f>
        <v>9.4</v>
      </c>
      <c r="K1277">
        <f>VLOOKUP(A1277,'Health Indices'!D:G,4,FALSE)</f>
        <v>28</v>
      </c>
      <c r="L1277">
        <f t="shared" si="1"/>
        <v>0.5954016671</v>
      </c>
      <c r="M1277">
        <f t="shared" si="2"/>
        <v>0.4122011542</v>
      </c>
      <c r="N1277">
        <f t="shared" si="3"/>
        <v>0.09160025648</v>
      </c>
    </row>
    <row r="1278" ht="15.75" hidden="1" customHeight="1">
      <c r="A1278" s="5" t="s">
        <v>4605</v>
      </c>
      <c r="B1278" s="6">
        <v>98696.0</v>
      </c>
      <c r="C1278" s="5">
        <v>58.0</v>
      </c>
      <c r="D1278" s="5">
        <v>65.0</v>
      </c>
      <c r="E1278" s="5">
        <v>15.0</v>
      </c>
      <c r="F1278" s="5">
        <v>9.0</v>
      </c>
      <c r="G1278">
        <f>VLOOKUP(A1278,'Socioeconomic factors'!B:E,2,FALSE)</f>
        <v>10.2</v>
      </c>
      <c r="H1278">
        <f>VLOOKUP(A1278,'Socioeconomic factors'!B:E,3,FALSE)</f>
        <v>14.5</v>
      </c>
      <c r="I1278">
        <f>VLOOKUP(A1278,'Socioeconomic factors'!B:E,4,FALSE)</f>
        <v>48118</v>
      </c>
      <c r="J1278">
        <f>VLOOKUP(A1278,'Health Indices'!D:G,3,FALSE)</f>
        <v>9.9</v>
      </c>
      <c r="K1278">
        <f>VLOOKUP(A1278,'Health Indices'!D:G,4,FALSE)</f>
        <v>34</v>
      </c>
      <c r="L1278">
        <f t="shared" si="1"/>
        <v>0.5876631272</v>
      </c>
      <c r="M1278">
        <f t="shared" si="2"/>
        <v>0.1519818432</v>
      </c>
      <c r="N1278">
        <f t="shared" si="3"/>
        <v>0.09118910594</v>
      </c>
    </row>
    <row r="1279" ht="15.75" hidden="1" customHeight="1">
      <c r="A1279" s="5" t="s">
        <v>4607</v>
      </c>
      <c r="B1279" s="6">
        <v>185727.0</v>
      </c>
      <c r="C1279" s="5">
        <v>97.0</v>
      </c>
      <c r="D1279" s="5">
        <v>103.0</v>
      </c>
      <c r="E1279" s="5">
        <v>18.0</v>
      </c>
      <c r="F1279" s="5">
        <v>20.0</v>
      </c>
      <c r="G1279">
        <f>VLOOKUP(A1279,'Socioeconomic factors'!B:E,2,FALSE)</f>
        <v>7.5</v>
      </c>
      <c r="H1279">
        <f>VLOOKUP(A1279,'Socioeconomic factors'!B:E,3,FALSE)</f>
        <v>6</v>
      </c>
      <c r="I1279">
        <f>VLOOKUP(A1279,'Socioeconomic factors'!B:E,4,FALSE)</f>
        <v>73694</v>
      </c>
      <c r="J1279">
        <f>VLOOKUP(A1279,'Health Indices'!D:G,3,FALSE)</f>
        <v>8</v>
      </c>
      <c r="K1279">
        <f>VLOOKUP(A1279,'Health Indices'!D:G,4,FALSE)</f>
        <v>27.4</v>
      </c>
      <c r="L1279">
        <f t="shared" si="1"/>
        <v>0.5222719368</v>
      </c>
      <c r="M1279">
        <f t="shared" si="2"/>
        <v>0.09691644187</v>
      </c>
      <c r="N1279">
        <f t="shared" si="3"/>
        <v>0.1076849354</v>
      </c>
    </row>
    <row r="1280" ht="15.75" hidden="1" customHeight="1">
      <c r="A1280" s="5" t="s">
        <v>4609</v>
      </c>
      <c r="B1280" s="6">
        <v>6435.0</v>
      </c>
      <c r="C1280" s="5">
        <v>2.0</v>
      </c>
      <c r="D1280" s="5">
        <v>8.0</v>
      </c>
      <c r="E1280" s="5">
        <v>4.0</v>
      </c>
      <c r="F1280" s="5">
        <v>0.0</v>
      </c>
      <c r="G1280">
        <f>VLOOKUP(A1280,'Socioeconomic factors'!B:E,2,FALSE)</f>
        <v>14.2</v>
      </c>
      <c r="H1280">
        <f>VLOOKUP(A1280,'Socioeconomic factors'!B:E,3,FALSE)</f>
        <v>20</v>
      </c>
      <c r="I1280">
        <f>VLOOKUP(A1280,'Socioeconomic factors'!B:E,4,FALSE)</f>
        <v>36398</v>
      </c>
      <c r="J1280">
        <f>VLOOKUP(A1280,'Health Indices'!D:G,3,FALSE)</f>
        <v>9.6</v>
      </c>
      <c r="K1280">
        <f>VLOOKUP(A1280,'Health Indices'!D:G,4,FALSE)</f>
        <v>33.3</v>
      </c>
      <c r="L1280">
        <f t="shared" si="1"/>
        <v>0.3108003108</v>
      </c>
      <c r="M1280">
        <f t="shared" si="2"/>
        <v>0.6216006216</v>
      </c>
      <c r="N1280">
        <f t="shared" si="3"/>
        <v>0</v>
      </c>
    </row>
    <row r="1281" ht="15.75" hidden="1" customHeight="1">
      <c r="A1281" s="5" t="s">
        <v>4611</v>
      </c>
      <c r="B1281" s="6">
        <v>11066.0</v>
      </c>
      <c r="C1281" s="5">
        <v>17.0</v>
      </c>
      <c r="D1281" s="5">
        <v>32.0</v>
      </c>
      <c r="E1281" s="5">
        <v>7.0</v>
      </c>
      <c r="F1281" s="5">
        <v>0.0</v>
      </c>
      <c r="G1281">
        <f>VLOOKUP(A1281,'Socioeconomic factors'!B:E,2,FALSE)</f>
        <v>12.7</v>
      </c>
      <c r="H1281">
        <f>VLOOKUP(A1281,'Socioeconomic factors'!B:E,3,FALSE)</f>
        <v>15.7</v>
      </c>
      <c r="I1281">
        <f>VLOOKUP(A1281,'Socioeconomic factors'!B:E,4,FALSE)</f>
        <v>38690</v>
      </c>
      <c r="J1281">
        <f>VLOOKUP(A1281,'Health Indices'!D:G,3,FALSE)</f>
        <v>8.9</v>
      </c>
      <c r="K1281">
        <f>VLOOKUP(A1281,'Health Indices'!D:G,4,FALSE)</f>
        <v>29.3</v>
      </c>
      <c r="L1281">
        <f t="shared" si="1"/>
        <v>1.536237123</v>
      </c>
      <c r="M1281">
        <f t="shared" si="2"/>
        <v>0.632568227</v>
      </c>
      <c r="N1281">
        <f t="shared" si="3"/>
        <v>0</v>
      </c>
    </row>
    <row r="1282" ht="15.75" hidden="1" customHeight="1">
      <c r="A1282" s="5" t="s">
        <v>4613</v>
      </c>
      <c r="B1282" s="6">
        <v>861804.0</v>
      </c>
      <c r="C1282" s="5">
        <v>602.0</v>
      </c>
      <c r="D1282" s="5">
        <v>607.0</v>
      </c>
      <c r="E1282" s="5">
        <v>134.0</v>
      </c>
      <c r="F1282" s="5">
        <v>68.0</v>
      </c>
      <c r="G1282">
        <f>VLOOKUP(A1282,'Socioeconomic factors'!B:E,2,FALSE)</f>
        <v>10.9</v>
      </c>
      <c r="H1282">
        <f>VLOOKUP(A1282,'Socioeconomic factors'!B:E,3,FALSE)</f>
        <v>12.8</v>
      </c>
      <c r="I1282">
        <f>VLOOKUP(A1282,'Socioeconomic factors'!B:E,4,FALSE)</f>
        <v>54059</v>
      </c>
      <c r="J1282">
        <f>VLOOKUP(A1282,'Health Indices'!D:G,3,FALSE)</f>
        <v>8.9</v>
      </c>
      <c r="K1282">
        <f>VLOOKUP(A1282,'Health Indices'!D:G,4,FALSE)</f>
        <v>32.1</v>
      </c>
      <c r="L1282">
        <f t="shared" si="1"/>
        <v>0.6985347016</v>
      </c>
      <c r="M1282">
        <f t="shared" si="2"/>
        <v>0.1554877907</v>
      </c>
      <c r="N1282">
        <f t="shared" si="3"/>
        <v>0.07890425201</v>
      </c>
    </row>
    <row r="1283" ht="15.75" hidden="1" customHeight="1">
      <c r="A1283" s="5" t="s">
        <v>4615</v>
      </c>
      <c r="B1283" s="6">
        <v>24409.0</v>
      </c>
      <c r="C1283" s="5">
        <v>9.0</v>
      </c>
      <c r="D1283" s="5">
        <v>22.0</v>
      </c>
      <c r="E1283" s="5">
        <v>11.0</v>
      </c>
      <c r="F1283" s="5">
        <v>0.0</v>
      </c>
      <c r="G1283">
        <f>VLOOKUP(A1283,'Socioeconomic factors'!B:E,2,FALSE)</f>
        <v>12.3</v>
      </c>
      <c r="H1283">
        <f>VLOOKUP(A1283,'Socioeconomic factors'!B:E,3,FALSE)</f>
        <v>17.8</v>
      </c>
      <c r="I1283">
        <f>VLOOKUP(A1283,'Socioeconomic factors'!B:E,4,FALSE)</f>
        <v>40408</v>
      </c>
      <c r="J1283">
        <f>VLOOKUP(A1283,'Health Indices'!D:G,3,FALSE)</f>
        <v>7.7</v>
      </c>
      <c r="K1283">
        <f>VLOOKUP(A1283,'Health Indices'!D:G,4,FALSE)</f>
        <v>33.5</v>
      </c>
      <c r="L1283">
        <f t="shared" si="1"/>
        <v>0.368716457</v>
      </c>
      <c r="M1283">
        <f t="shared" si="2"/>
        <v>0.4506534475</v>
      </c>
      <c r="N1283">
        <f t="shared" si="3"/>
        <v>0</v>
      </c>
    </row>
    <row r="1284" ht="15.75" hidden="1" customHeight="1">
      <c r="A1284" s="5" t="s">
        <v>4617</v>
      </c>
      <c r="B1284" s="6">
        <v>67761.0</v>
      </c>
      <c r="C1284" s="5">
        <v>52.0</v>
      </c>
      <c r="D1284" s="5">
        <v>54.0</v>
      </c>
      <c r="E1284" s="5">
        <v>15.0</v>
      </c>
      <c r="F1284" s="5">
        <v>10.0</v>
      </c>
      <c r="G1284">
        <f>VLOOKUP(A1284,'Socioeconomic factors'!B:E,2,FALSE)</f>
        <v>8.5</v>
      </c>
      <c r="H1284">
        <f>VLOOKUP(A1284,'Socioeconomic factors'!B:E,3,FALSE)</f>
        <v>16.8</v>
      </c>
      <c r="I1284">
        <f>VLOOKUP(A1284,'Socioeconomic factors'!B:E,4,FALSE)</f>
        <v>45066</v>
      </c>
      <c r="J1284">
        <f>VLOOKUP(A1284,'Health Indices'!D:G,3,FALSE)</f>
        <v>8.6</v>
      </c>
      <c r="K1284">
        <f>VLOOKUP(A1284,'Health Indices'!D:G,4,FALSE)</f>
        <v>30.5</v>
      </c>
      <c r="L1284">
        <f t="shared" si="1"/>
        <v>0.7674030785</v>
      </c>
      <c r="M1284">
        <f t="shared" si="2"/>
        <v>0.2213662726</v>
      </c>
      <c r="N1284">
        <f t="shared" si="3"/>
        <v>0.1475775151</v>
      </c>
    </row>
    <row r="1285" ht="15.75" hidden="1" customHeight="1">
      <c r="A1285" s="5" t="s">
        <v>4619</v>
      </c>
      <c r="B1285" s="6">
        <v>28761.0</v>
      </c>
      <c r="C1285" s="5">
        <v>19.0</v>
      </c>
      <c r="D1285" s="5">
        <v>31.0</v>
      </c>
      <c r="E1285" s="5">
        <v>4.0</v>
      </c>
      <c r="F1285" s="5">
        <v>1.0</v>
      </c>
      <c r="G1285">
        <f>VLOOKUP(A1285,'Socioeconomic factors'!B:E,2,FALSE)</f>
        <v>11.4</v>
      </c>
      <c r="H1285">
        <f>VLOOKUP(A1285,'Socioeconomic factors'!B:E,3,FALSE)</f>
        <v>15.9</v>
      </c>
      <c r="I1285">
        <f>VLOOKUP(A1285,'Socioeconomic factors'!B:E,4,FALSE)</f>
        <v>42156</v>
      </c>
      <c r="J1285">
        <f>VLOOKUP(A1285,'Health Indices'!D:G,3,FALSE)</f>
        <v>8.1</v>
      </c>
      <c r="K1285">
        <f>VLOOKUP(A1285,'Health Indices'!D:G,4,FALSE)</f>
        <v>29.9</v>
      </c>
      <c r="L1285">
        <f t="shared" si="1"/>
        <v>0.6606168075</v>
      </c>
      <c r="M1285">
        <f t="shared" si="2"/>
        <v>0.1390772226</v>
      </c>
      <c r="N1285">
        <f t="shared" si="3"/>
        <v>0.03476930566</v>
      </c>
    </row>
    <row r="1286" ht="15.75" hidden="1" customHeight="1">
      <c r="A1286" s="5" t="s">
        <v>4621</v>
      </c>
      <c r="B1286" s="6">
        <v>43204.0</v>
      </c>
      <c r="C1286" s="5">
        <v>24.0</v>
      </c>
      <c r="D1286" s="5">
        <v>27.0</v>
      </c>
      <c r="E1286" s="5">
        <v>6.0</v>
      </c>
      <c r="F1286" s="5">
        <v>2.0</v>
      </c>
      <c r="G1286">
        <f>VLOOKUP(A1286,'Socioeconomic factors'!B:E,2,FALSE)</f>
        <v>15.2</v>
      </c>
      <c r="H1286">
        <f>VLOOKUP(A1286,'Socioeconomic factors'!B:E,3,FALSE)</f>
        <v>23.4</v>
      </c>
      <c r="I1286">
        <f>VLOOKUP(A1286,'Socioeconomic factors'!B:E,4,FALSE)</f>
        <v>40396</v>
      </c>
      <c r="J1286">
        <f>VLOOKUP(A1286,'Health Indices'!D:G,3,FALSE)</f>
        <v>8.7</v>
      </c>
      <c r="K1286">
        <f>VLOOKUP(A1286,'Health Indices'!D:G,4,FALSE)</f>
        <v>35.2</v>
      </c>
      <c r="L1286">
        <f t="shared" si="1"/>
        <v>0.55550412</v>
      </c>
      <c r="M1286">
        <f t="shared" si="2"/>
        <v>0.13887603</v>
      </c>
      <c r="N1286">
        <f t="shared" si="3"/>
        <v>0.04629201</v>
      </c>
    </row>
    <row r="1287" ht="15.75" hidden="1" customHeight="1">
      <c r="A1287" s="5" t="s">
        <v>4623</v>
      </c>
      <c r="B1287" s="6">
        <v>23574.0</v>
      </c>
      <c r="C1287" s="5">
        <v>12.0</v>
      </c>
      <c r="D1287" s="5">
        <v>26.0</v>
      </c>
      <c r="E1287" s="5">
        <v>5.0</v>
      </c>
      <c r="F1287" s="5">
        <v>5.0</v>
      </c>
      <c r="G1287">
        <f>VLOOKUP(A1287,'Socioeconomic factors'!B:E,2,FALSE)</f>
        <v>10.1</v>
      </c>
      <c r="H1287">
        <f>VLOOKUP(A1287,'Socioeconomic factors'!B:E,3,FALSE)</f>
        <v>15.1</v>
      </c>
      <c r="I1287">
        <f>VLOOKUP(A1287,'Socioeconomic factors'!B:E,4,FALSE)</f>
        <v>41293</v>
      </c>
      <c r="J1287">
        <f>VLOOKUP(A1287,'Health Indices'!D:G,3,FALSE)</f>
        <v>8.2</v>
      </c>
      <c r="K1287">
        <f>VLOOKUP(A1287,'Health Indices'!D:G,4,FALSE)</f>
        <v>33.4</v>
      </c>
      <c r="L1287">
        <f t="shared" si="1"/>
        <v>0.509035378</v>
      </c>
      <c r="M1287">
        <f t="shared" si="2"/>
        <v>0.2120980741</v>
      </c>
      <c r="N1287">
        <f t="shared" si="3"/>
        <v>0.2120980741</v>
      </c>
    </row>
    <row r="1288" ht="15.75" hidden="1" customHeight="1">
      <c r="A1288" s="5" t="s">
        <v>4625</v>
      </c>
      <c r="B1288" s="6">
        <v>83459.0</v>
      </c>
      <c r="C1288" s="5">
        <v>54.0</v>
      </c>
      <c r="D1288" s="5">
        <v>47.0</v>
      </c>
      <c r="E1288" s="5">
        <v>16.0</v>
      </c>
      <c r="F1288" s="5">
        <v>12.0</v>
      </c>
      <c r="G1288">
        <f>VLOOKUP(A1288,'Socioeconomic factors'!B:E,2,FALSE)</f>
        <v>8.8</v>
      </c>
      <c r="H1288">
        <f>VLOOKUP(A1288,'Socioeconomic factors'!B:E,3,FALSE)</f>
        <v>13.2</v>
      </c>
      <c r="I1288">
        <f>VLOOKUP(A1288,'Socioeconomic factors'!B:E,4,FALSE)</f>
        <v>52613</v>
      </c>
      <c r="J1288">
        <f>VLOOKUP(A1288,'Health Indices'!D:G,3,FALSE)</f>
        <v>8.4</v>
      </c>
      <c r="K1288">
        <f>VLOOKUP(A1288,'Health Indices'!D:G,4,FALSE)</f>
        <v>32.2</v>
      </c>
      <c r="L1288">
        <f t="shared" si="1"/>
        <v>0.6470242874</v>
      </c>
      <c r="M1288">
        <f t="shared" si="2"/>
        <v>0.1917109</v>
      </c>
      <c r="N1288">
        <f t="shared" si="3"/>
        <v>0.143783175</v>
      </c>
    </row>
    <row r="1289" ht="15.75" hidden="1" customHeight="1">
      <c r="A1289" s="5" t="s">
        <v>4627</v>
      </c>
      <c r="B1289" s="6">
        <v>15011.0</v>
      </c>
      <c r="C1289" s="5">
        <v>5.0</v>
      </c>
      <c r="D1289" s="5">
        <v>7.0</v>
      </c>
      <c r="E1289" s="5">
        <v>2.0</v>
      </c>
      <c r="F1289" s="5">
        <v>1.0</v>
      </c>
      <c r="G1289">
        <f>VLOOKUP(A1289,'Socioeconomic factors'!B:E,2,FALSE)</f>
        <v>11.4</v>
      </c>
      <c r="H1289">
        <f>VLOOKUP(A1289,'Socioeconomic factors'!B:E,3,FALSE)</f>
        <v>16.1</v>
      </c>
      <c r="I1289">
        <f>VLOOKUP(A1289,'Socioeconomic factors'!B:E,4,FALSE)</f>
        <v>40983</v>
      </c>
      <c r="J1289">
        <f>VLOOKUP(A1289,'Health Indices'!D:G,3,FALSE)</f>
        <v>9.4</v>
      </c>
      <c r="K1289">
        <f>VLOOKUP(A1289,'Health Indices'!D:G,4,FALSE)</f>
        <v>29.9</v>
      </c>
      <c r="L1289">
        <f t="shared" si="1"/>
        <v>0.333089068</v>
      </c>
      <c r="M1289">
        <f t="shared" si="2"/>
        <v>0.1332356272</v>
      </c>
      <c r="N1289">
        <f t="shared" si="3"/>
        <v>0.0666178136</v>
      </c>
    </row>
    <row r="1290" ht="15.75" hidden="1" customHeight="1">
      <c r="A1290" s="5" t="s">
        <v>4629</v>
      </c>
      <c r="B1290" s="6">
        <v>149936.0</v>
      </c>
      <c r="C1290" s="5">
        <v>85.0</v>
      </c>
      <c r="D1290" s="5">
        <v>80.0</v>
      </c>
      <c r="E1290" s="5">
        <v>25.0</v>
      </c>
      <c r="F1290" s="5">
        <v>11.0</v>
      </c>
      <c r="G1290">
        <f>VLOOKUP(A1290,'Socioeconomic factors'!B:E,2,FALSE)</f>
        <v>10</v>
      </c>
      <c r="H1290">
        <f>VLOOKUP(A1290,'Socioeconomic factors'!B:E,3,FALSE)</f>
        <v>11.8</v>
      </c>
      <c r="I1290">
        <f>VLOOKUP(A1290,'Socioeconomic factors'!B:E,4,FALSE)</f>
        <v>54911</v>
      </c>
      <c r="J1290">
        <f>VLOOKUP(A1290,'Health Indices'!D:G,3,FALSE)</f>
        <v>9.3</v>
      </c>
      <c r="K1290">
        <f>VLOOKUP(A1290,'Health Indices'!D:G,4,FALSE)</f>
        <v>31.8</v>
      </c>
      <c r="L1290">
        <f t="shared" si="1"/>
        <v>0.5669085476</v>
      </c>
      <c r="M1290">
        <f t="shared" si="2"/>
        <v>0.1667378081</v>
      </c>
      <c r="N1290">
        <f t="shared" si="3"/>
        <v>0.07336463558</v>
      </c>
    </row>
    <row r="1291" ht="15.75" hidden="1" customHeight="1">
      <c r="A1291" s="5" t="s">
        <v>4631</v>
      </c>
      <c r="B1291" s="6">
        <v>62867.0</v>
      </c>
      <c r="C1291" s="5">
        <v>23.0</v>
      </c>
      <c r="D1291" s="5">
        <v>34.0</v>
      </c>
      <c r="E1291" s="5">
        <v>10.0</v>
      </c>
      <c r="F1291" s="5">
        <v>6.0</v>
      </c>
      <c r="G1291">
        <f>VLOOKUP(A1291,'Socioeconomic factors'!B:E,2,FALSE)</f>
        <v>13</v>
      </c>
      <c r="H1291">
        <f>VLOOKUP(A1291,'Socioeconomic factors'!B:E,3,FALSE)</f>
        <v>18.9</v>
      </c>
      <c r="I1291">
        <f>VLOOKUP(A1291,'Socioeconomic factors'!B:E,4,FALSE)</f>
        <v>40739</v>
      </c>
      <c r="J1291">
        <f>VLOOKUP(A1291,'Health Indices'!D:G,3,FALSE)</f>
        <v>10</v>
      </c>
      <c r="K1291">
        <f>VLOOKUP(A1291,'Health Indices'!D:G,4,FALSE)</f>
        <v>34.5</v>
      </c>
      <c r="L1291">
        <f t="shared" si="1"/>
        <v>0.3658517187</v>
      </c>
      <c r="M1291">
        <f t="shared" si="2"/>
        <v>0.1590659647</v>
      </c>
      <c r="N1291">
        <f t="shared" si="3"/>
        <v>0.09543957879</v>
      </c>
    </row>
    <row r="1292" ht="15.75" hidden="1" customHeight="1">
      <c r="A1292" s="5" t="s">
        <v>4633</v>
      </c>
      <c r="B1292" s="6">
        <v>9293.0</v>
      </c>
      <c r="C1292" s="5">
        <v>2.0</v>
      </c>
      <c r="D1292" s="5">
        <v>15.0</v>
      </c>
      <c r="E1292" s="5">
        <v>3.0</v>
      </c>
      <c r="F1292" s="5">
        <v>0.0</v>
      </c>
      <c r="G1292">
        <f>VLOOKUP(A1292,'Socioeconomic factors'!B:E,2,FALSE)</f>
        <v>20.1</v>
      </c>
      <c r="H1292">
        <f>VLOOKUP(A1292,'Socioeconomic factors'!B:E,3,FALSE)</f>
        <v>15.8</v>
      </c>
      <c r="I1292">
        <f>VLOOKUP(A1292,'Socioeconomic factors'!B:E,4,FALSE)</f>
        <v>36448</v>
      </c>
      <c r="J1292">
        <f>VLOOKUP(A1292,'Health Indices'!D:G,3,FALSE)</f>
        <v>8.8</v>
      </c>
      <c r="K1292">
        <f>VLOOKUP(A1292,'Health Indices'!D:G,4,FALSE)</f>
        <v>30</v>
      </c>
      <c r="L1292">
        <f t="shared" si="1"/>
        <v>0.2152157538</v>
      </c>
      <c r="M1292">
        <f t="shared" si="2"/>
        <v>0.3228236307</v>
      </c>
      <c r="N1292">
        <f t="shared" si="3"/>
        <v>0</v>
      </c>
    </row>
    <row r="1293" ht="15.75" hidden="1" customHeight="1">
      <c r="A1293" s="5" t="s">
        <v>4635</v>
      </c>
      <c r="B1293" s="6">
        <v>172281.0</v>
      </c>
      <c r="C1293" s="5">
        <v>121.0</v>
      </c>
      <c r="D1293" s="5">
        <v>102.0</v>
      </c>
      <c r="E1293" s="5">
        <v>22.0</v>
      </c>
      <c r="F1293" s="5">
        <v>8.0</v>
      </c>
      <c r="G1293">
        <f>VLOOKUP(A1293,'Socioeconomic factors'!B:E,2,FALSE)</f>
        <v>14.1</v>
      </c>
      <c r="H1293">
        <f>VLOOKUP(A1293,'Socioeconomic factors'!B:E,3,FALSE)</f>
        <v>20.3</v>
      </c>
      <c r="I1293">
        <f>VLOOKUP(A1293,'Socioeconomic factors'!B:E,4,FALSE)</f>
        <v>41842</v>
      </c>
      <c r="J1293">
        <f>VLOOKUP(A1293,'Health Indices'!D:G,3,FALSE)</f>
        <v>9.6</v>
      </c>
      <c r="K1293">
        <f>VLOOKUP(A1293,'Health Indices'!D:G,4,FALSE)</f>
        <v>33.8</v>
      </c>
      <c r="L1293">
        <f t="shared" si="1"/>
        <v>0.702340943</v>
      </c>
      <c r="M1293">
        <f t="shared" si="2"/>
        <v>0.1276983533</v>
      </c>
      <c r="N1293">
        <f t="shared" si="3"/>
        <v>0.04643576483</v>
      </c>
    </row>
    <row r="1294" ht="15.75" hidden="1" customHeight="1">
      <c r="A1294" s="5" t="s">
        <v>4637</v>
      </c>
      <c r="B1294" s="6">
        <v>47920.0</v>
      </c>
      <c r="C1294" s="5">
        <v>28.0</v>
      </c>
      <c r="D1294" s="5">
        <v>27.0</v>
      </c>
      <c r="E1294" s="5">
        <v>8.0</v>
      </c>
      <c r="F1294" s="5">
        <v>1.0</v>
      </c>
      <c r="G1294">
        <f>VLOOKUP(A1294,'Socioeconomic factors'!B:E,2,FALSE)</f>
        <v>12.9</v>
      </c>
      <c r="H1294">
        <f>VLOOKUP(A1294,'Socioeconomic factors'!B:E,3,FALSE)</f>
        <v>19.4</v>
      </c>
      <c r="I1294">
        <f>VLOOKUP(A1294,'Socioeconomic factors'!B:E,4,FALSE)</f>
        <v>42640</v>
      </c>
      <c r="J1294">
        <f>VLOOKUP(A1294,'Health Indices'!D:G,3,FALSE)</f>
        <v>8.5</v>
      </c>
      <c r="K1294">
        <f>VLOOKUP(A1294,'Health Indices'!D:G,4,FALSE)</f>
        <v>36.7</v>
      </c>
      <c r="L1294">
        <f t="shared" si="1"/>
        <v>0.5843071786</v>
      </c>
      <c r="M1294">
        <f t="shared" si="2"/>
        <v>0.1669449082</v>
      </c>
      <c r="N1294">
        <f t="shared" si="3"/>
        <v>0.02086811352</v>
      </c>
    </row>
    <row r="1295" ht="15.75" hidden="1" customHeight="1">
      <c r="A1295" s="5" t="s">
        <v>4639</v>
      </c>
      <c r="B1295" s="6">
        <v>1238718.0</v>
      </c>
      <c r="C1295" s="5">
        <v>1002.0</v>
      </c>
      <c r="D1295" s="5">
        <v>1064.0</v>
      </c>
      <c r="E1295" s="5">
        <v>235.0</v>
      </c>
      <c r="F1295" s="5">
        <v>153.0</v>
      </c>
      <c r="G1295">
        <f>VLOOKUP(A1295,'Socioeconomic factors'!B:E,2,FALSE)</f>
        <v>9.1</v>
      </c>
      <c r="H1295">
        <f>VLOOKUP(A1295,'Socioeconomic factors'!B:E,3,FALSE)</f>
        <v>10.4</v>
      </c>
      <c r="I1295">
        <f>VLOOKUP(A1295,'Socioeconomic factors'!B:E,4,FALSE)</f>
        <v>66436</v>
      </c>
      <c r="J1295">
        <f>VLOOKUP(A1295,'Health Indices'!D:G,3,FALSE)</f>
        <v>8.1</v>
      </c>
      <c r="K1295">
        <f>VLOOKUP(A1295,'Health Indices'!D:G,4,FALSE)</f>
        <v>25.7</v>
      </c>
      <c r="L1295">
        <f t="shared" si="1"/>
        <v>0.8089008152</v>
      </c>
      <c r="M1295">
        <f t="shared" si="2"/>
        <v>0.189712267</v>
      </c>
      <c r="N1295">
        <f t="shared" si="3"/>
        <v>0.1235147951</v>
      </c>
    </row>
    <row r="1296" ht="15.75" hidden="1" customHeight="1">
      <c r="A1296" s="5" t="s">
        <v>4641</v>
      </c>
      <c r="B1296" s="6">
        <v>26175.0</v>
      </c>
      <c r="C1296" s="5">
        <v>12.0</v>
      </c>
      <c r="D1296" s="5">
        <v>20.0</v>
      </c>
      <c r="E1296" s="5">
        <v>6.0</v>
      </c>
      <c r="F1296" s="5">
        <v>1.0</v>
      </c>
      <c r="G1296">
        <f>VLOOKUP(A1296,'Socioeconomic factors'!B:E,2,FALSE)</f>
        <v>9.5</v>
      </c>
      <c r="H1296">
        <f>VLOOKUP(A1296,'Socioeconomic factors'!B:E,3,FALSE)</f>
        <v>20.3</v>
      </c>
      <c r="I1296">
        <f>VLOOKUP(A1296,'Socioeconomic factors'!B:E,4,FALSE)</f>
        <v>40969</v>
      </c>
      <c r="J1296">
        <f>VLOOKUP(A1296,'Health Indices'!D:G,3,FALSE)</f>
        <v>9.2</v>
      </c>
      <c r="K1296">
        <f>VLOOKUP(A1296,'Health Indices'!D:G,4,FALSE)</f>
        <v>31.7</v>
      </c>
      <c r="L1296">
        <f t="shared" si="1"/>
        <v>0.4584527221</v>
      </c>
      <c r="M1296">
        <f t="shared" si="2"/>
        <v>0.229226361</v>
      </c>
      <c r="N1296">
        <f t="shared" si="3"/>
        <v>0.03820439351</v>
      </c>
    </row>
    <row r="1297" ht="15.75" hidden="1" customHeight="1">
      <c r="A1297" s="5" t="s">
        <v>4643</v>
      </c>
      <c r="B1297" s="6">
        <v>21024.0</v>
      </c>
      <c r="C1297" s="5">
        <v>17.0</v>
      </c>
      <c r="D1297" s="5">
        <v>22.0</v>
      </c>
      <c r="E1297" s="5">
        <v>4.0</v>
      </c>
      <c r="F1297" s="5">
        <v>1.0</v>
      </c>
      <c r="G1297">
        <f>VLOOKUP(A1297,'Socioeconomic factors'!B:E,2,FALSE)</f>
        <v>13.4</v>
      </c>
      <c r="H1297">
        <f>VLOOKUP(A1297,'Socioeconomic factors'!B:E,3,FALSE)</f>
        <v>21.5</v>
      </c>
      <c r="I1297">
        <f>VLOOKUP(A1297,'Socioeconomic factors'!B:E,4,FALSE)</f>
        <v>35850</v>
      </c>
      <c r="J1297">
        <f>VLOOKUP(A1297,'Health Indices'!D:G,3,FALSE)</f>
        <v>10.1</v>
      </c>
      <c r="K1297">
        <f>VLOOKUP(A1297,'Health Indices'!D:G,4,FALSE)</f>
        <v>35.8</v>
      </c>
      <c r="L1297">
        <f t="shared" si="1"/>
        <v>0.8085996956</v>
      </c>
      <c r="M1297">
        <f t="shared" si="2"/>
        <v>0.1902587519</v>
      </c>
      <c r="N1297">
        <f t="shared" si="3"/>
        <v>0.04756468798</v>
      </c>
    </row>
    <row r="1298" ht="15.75" hidden="1" customHeight="1">
      <c r="A1298" s="5" t="s">
        <v>4645</v>
      </c>
      <c r="B1298" s="6">
        <v>6173.0</v>
      </c>
      <c r="C1298" s="5">
        <v>1.0</v>
      </c>
      <c r="D1298" s="5">
        <v>9.0</v>
      </c>
      <c r="E1298" s="5">
        <v>4.0</v>
      </c>
      <c r="F1298" s="5">
        <v>0.0</v>
      </c>
      <c r="G1298">
        <f>VLOOKUP(A1298,'Socioeconomic factors'!B:E,2,FALSE)</f>
        <v>15.3</v>
      </c>
      <c r="H1298">
        <f>VLOOKUP(A1298,'Socioeconomic factors'!B:E,3,FALSE)</f>
        <v>16.3</v>
      </c>
      <c r="I1298">
        <f>VLOOKUP(A1298,'Socioeconomic factors'!B:E,4,FALSE)</f>
        <v>35365</v>
      </c>
      <c r="J1298">
        <f>VLOOKUP(A1298,'Health Indices'!D:G,3,FALSE)</f>
        <v>8.9</v>
      </c>
      <c r="K1298">
        <f>VLOOKUP(A1298,'Health Indices'!D:G,4,FALSE)</f>
        <v>31.5</v>
      </c>
      <c r="L1298">
        <f t="shared" si="1"/>
        <v>0.1619957881</v>
      </c>
      <c r="M1298">
        <f t="shared" si="2"/>
        <v>0.6479831524</v>
      </c>
      <c r="N1298">
        <f t="shared" si="3"/>
        <v>0</v>
      </c>
    </row>
    <row r="1299" ht="15.75" hidden="1" customHeight="1">
      <c r="A1299" s="5" t="s">
        <v>4647</v>
      </c>
      <c r="B1299" s="6">
        <v>23151.0</v>
      </c>
      <c r="C1299" s="5">
        <v>11.0</v>
      </c>
      <c r="D1299" s="5">
        <v>13.0</v>
      </c>
      <c r="E1299" s="5">
        <v>5.0</v>
      </c>
      <c r="F1299" s="5">
        <v>1.0</v>
      </c>
      <c r="G1299">
        <f>VLOOKUP(A1299,'Socioeconomic factors'!B:E,2,FALSE)</f>
        <v>11.1</v>
      </c>
      <c r="H1299">
        <f>VLOOKUP(A1299,'Socioeconomic factors'!B:E,3,FALSE)</f>
        <v>22.3</v>
      </c>
      <c r="I1299">
        <f>VLOOKUP(A1299,'Socioeconomic factors'!B:E,4,FALSE)</f>
        <v>38899</v>
      </c>
      <c r="J1299">
        <f>VLOOKUP(A1299,'Health Indices'!D:G,3,FALSE)</f>
        <v>8.1</v>
      </c>
      <c r="K1299">
        <f>VLOOKUP(A1299,'Health Indices'!D:G,4,FALSE)</f>
        <v>32.3</v>
      </c>
      <c r="L1299">
        <f t="shared" si="1"/>
        <v>0.4751414626</v>
      </c>
      <c r="M1299">
        <f t="shared" si="2"/>
        <v>0.2159733921</v>
      </c>
      <c r="N1299">
        <f t="shared" si="3"/>
        <v>0.04319467842</v>
      </c>
    </row>
    <row r="1300" ht="15.75" hidden="1" customHeight="1">
      <c r="A1300" s="5" t="s">
        <v>4649</v>
      </c>
      <c r="B1300" s="6">
        <v>8353.0</v>
      </c>
      <c r="C1300" s="5">
        <v>5.0</v>
      </c>
      <c r="D1300" s="5">
        <v>9.0</v>
      </c>
      <c r="E1300" s="5">
        <v>3.0</v>
      </c>
      <c r="F1300" s="5">
        <v>1.0</v>
      </c>
      <c r="G1300">
        <f>VLOOKUP(A1300,'Socioeconomic factors'!B:E,2,FALSE)</f>
        <v>15</v>
      </c>
      <c r="H1300">
        <f>VLOOKUP(A1300,'Socioeconomic factors'!B:E,3,FALSE)</f>
        <v>18.9</v>
      </c>
      <c r="I1300">
        <f>VLOOKUP(A1300,'Socioeconomic factors'!B:E,4,FALSE)</f>
        <v>33240</v>
      </c>
      <c r="J1300">
        <f>VLOOKUP(A1300,'Health Indices'!D:G,3,FALSE)</f>
        <v>10.1</v>
      </c>
      <c r="K1300">
        <f>VLOOKUP(A1300,'Health Indices'!D:G,4,FALSE)</f>
        <v>33</v>
      </c>
      <c r="L1300">
        <f t="shared" si="1"/>
        <v>0.5985873339</v>
      </c>
      <c r="M1300">
        <f t="shared" si="2"/>
        <v>0.3591524003</v>
      </c>
      <c r="N1300">
        <f t="shared" si="3"/>
        <v>0.1197174668</v>
      </c>
    </row>
    <row r="1301" ht="15.75" hidden="1" customHeight="1">
      <c r="A1301" s="5" t="s">
        <v>4651</v>
      </c>
      <c r="B1301" s="6">
        <v>24134.0</v>
      </c>
      <c r="C1301" s="5">
        <v>20.0</v>
      </c>
      <c r="D1301" s="5">
        <v>23.0</v>
      </c>
      <c r="E1301" s="5">
        <v>6.0</v>
      </c>
      <c r="F1301" s="5">
        <v>3.0</v>
      </c>
      <c r="G1301">
        <f>VLOOKUP(A1301,'Socioeconomic factors'!B:E,2,FALSE)</f>
        <v>10.8</v>
      </c>
      <c r="H1301">
        <f>VLOOKUP(A1301,'Socioeconomic factors'!B:E,3,FALSE)</f>
        <v>13.4</v>
      </c>
      <c r="I1301">
        <f>VLOOKUP(A1301,'Socioeconomic factors'!B:E,4,FALSE)</f>
        <v>47693</v>
      </c>
      <c r="J1301">
        <f>VLOOKUP(A1301,'Health Indices'!D:G,3,FALSE)</f>
        <v>8.6</v>
      </c>
      <c r="K1301">
        <f>VLOOKUP(A1301,'Health Indices'!D:G,4,FALSE)</f>
        <v>30.6</v>
      </c>
      <c r="L1301">
        <f t="shared" si="1"/>
        <v>0.8287063893</v>
      </c>
      <c r="M1301">
        <f t="shared" si="2"/>
        <v>0.2486119168</v>
      </c>
      <c r="N1301">
        <f t="shared" si="3"/>
        <v>0.1243059584</v>
      </c>
    </row>
    <row r="1302" ht="15.75" hidden="1" customHeight="1">
      <c r="A1302" s="5" t="s">
        <v>4653</v>
      </c>
      <c r="B1302" s="6">
        <v>276963.0</v>
      </c>
      <c r="C1302" s="5">
        <v>152.0</v>
      </c>
      <c r="D1302" s="5">
        <v>128.0</v>
      </c>
      <c r="E1302" s="5">
        <v>38.0</v>
      </c>
      <c r="F1302" s="5">
        <v>25.0</v>
      </c>
      <c r="G1302">
        <f>VLOOKUP(A1302,'Socioeconomic factors'!B:E,2,FALSE)</f>
        <v>7.4</v>
      </c>
      <c r="H1302">
        <f>VLOOKUP(A1302,'Socioeconomic factors'!B:E,3,FALSE)</f>
        <v>10.7</v>
      </c>
      <c r="I1302">
        <f>VLOOKUP(A1302,'Socioeconomic factors'!B:E,4,FALSE)</f>
        <v>58160</v>
      </c>
      <c r="J1302">
        <f>VLOOKUP(A1302,'Health Indices'!D:G,3,FALSE)</f>
        <v>7.2</v>
      </c>
      <c r="K1302">
        <f>VLOOKUP(A1302,'Health Indices'!D:G,4,FALSE)</f>
        <v>29.1</v>
      </c>
      <c r="L1302">
        <f t="shared" si="1"/>
        <v>0.5488097688</v>
      </c>
      <c r="M1302">
        <f t="shared" si="2"/>
        <v>0.1372024422</v>
      </c>
      <c r="N1302">
        <f t="shared" si="3"/>
        <v>0.09026476461</v>
      </c>
    </row>
    <row r="1303" ht="15.75" hidden="1" customHeight="1">
      <c r="A1303" s="5" t="s">
        <v>4655</v>
      </c>
      <c r="B1303" s="6">
        <v>12998.0</v>
      </c>
      <c r="C1303" s="5">
        <v>6.0</v>
      </c>
      <c r="D1303" s="5">
        <v>15.0</v>
      </c>
      <c r="E1303" s="5">
        <v>5.0</v>
      </c>
      <c r="F1303" s="5">
        <v>1.0</v>
      </c>
      <c r="G1303">
        <f>VLOOKUP(A1303,'Socioeconomic factors'!B:E,2,FALSE)</f>
        <v>14.4</v>
      </c>
      <c r="H1303">
        <f>VLOOKUP(A1303,'Socioeconomic factors'!B:E,3,FALSE)</f>
        <v>13.7</v>
      </c>
      <c r="I1303">
        <f>VLOOKUP(A1303,'Socioeconomic factors'!B:E,4,FALSE)</f>
        <v>40404</v>
      </c>
      <c r="J1303">
        <f>VLOOKUP(A1303,'Health Indices'!D:G,3,FALSE)</f>
        <v>9.6</v>
      </c>
      <c r="K1303">
        <f>VLOOKUP(A1303,'Health Indices'!D:G,4,FALSE)</f>
        <v>33.3</v>
      </c>
      <c r="L1303">
        <f t="shared" si="1"/>
        <v>0.4616094784</v>
      </c>
      <c r="M1303">
        <f t="shared" si="2"/>
        <v>0.3846745653</v>
      </c>
      <c r="N1303">
        <f t="shared" si="3"/>
        <v>0.07693491306</v>
      </c>
    </row>
    <row r="1304" ht="15.75" hidden="1" customHeight="1">
      <c r="A1304" s="5" t="s">
        <v>4657</v>
      </c>
      <c r="B1304" s="6">
        <v>23932.0</v>
      </c>
      <c r="C1304" s="5">
        <v>17.0</v>
      </c>
      <c r="D1304" s="5">
        <v>30.0</v>
      </c>
      <c r="E1304" s="5">
        <v>5.0</v>
      </c>
      <c r="F1304" s="5">
        <v>3.0</v>
      </c>
      <c r="G1304">
        <f>VLOOKUP(A1304,'Socioeconomic factors'!B:E,2,FALSE)</f>
        <v>15.1</v>
      </c>
      <c r="H1304">
        <f>VLOOKUP(A1304,'Socioeconomic factors'!B:E,3,FALSE)</f>
        <v>22.1</v>
      </c>
      <c r="I1304">
        <f>VLOOKUP(A1304,'Socioeconomic factors'!B:E,4,FALSE)</f>
        <v>33540</v>
      </c>
      <c r="J1304">
        <f>VLOOKUP(A1304,'Health Indices'!D:G,3,FALSE)</f>
        <v>9.6</v>
      </c>
      <c r="K1304">
        <f>VLOOKUP(A1304,'Health Indices'!D:G,4,FALSE)</f>
        <v>33</v>
      </c>
      <c r="L1304">
        <f t="shared" si="1"/>
        <v>0.7103459803</v>
      </c>
      <c r="M1304">
        <f t="shared" si="2"/>
        <v>0.2089252883</v>
      </c>
      <c r="N1304">
        <f t="shared" si="3"/>
        <v>0.125355173</v>
      </c>
    </row>
    <row r="1305" ht="15.75" hidden="1" customHeight="1">
      <c r="A1305" s="5" t="s">
        <v>4659</v>
      </c>
      <c r="B1305" s="6">
        <v>195252.0</v>
      </c>
      <c r="C1305" s="5">
        <v>141.0</v>
      </c>
      <c r="D1305" s="5">
        <v>110.0</v>
      </c>
      <c r="E1305" s="5">
        <v>40.0</v>
      </c>
      <c r="F1305" s="5">
        <v>14.0</v>
      </c>
      <c r="G1305">
        <f>VLOOKUP(A1305,'Socioeconomic factors'!B:E,2,FALSE)</f>
        <v>12.1</v>
      </c>
      <c r="H1305">
        <f>VLOOKUP(A1305,'Socioeconomic factors'!B:E,3,FALSE)</f>
        <v>18.1</v>
      </c>
      <c r="I1305">
        <f>VLOOKUP(A1305,'Socioeconomic factors'!B:E,4,FALSE)</f>
        <v>43566</v>
      </c>
      <c r="J1305">
        <f>VLOOKUP(A1305,'Health Indices'!D:G,3,FALSE)</f>
        <v>10.2</v>
      </c>
      <c r="K1305">
        <f>VLOOKUP(A1305,'Health Indices'!D:G,4,FALSE)</f>
        <v>39.7</v>
      </c>
      <c r="L1305">
        <f t="shared" si="1"/>
        <v>0.7221436912</v>
      </c>
      <c r="M1305">
        <f t="shared" si="2"/>
        <v>0.2048634585</v>
      </c>
      <c r="N1305">
        <f t="shared" si="3"/>
        <v>0.07170221048</v>
      </c>
    </row>
    <row r="1306" ht="15.75" hidden="1" customHeight="1">
      <c r="A1306" s="5" t="s">
        <v>4667</v>
      </c>
      <c r="B1306" s="6">
        <v>160107.0</v>
      </c>
      <c r="C1306" s="5">
        <v>83.0</v>
      </c>
      <c r="D1306" s="5">
        <v>106.0</v>
      </c>
      <c r="E1306" s="5">
        <v>27.0</v>
      </c>
      <c r="F1306" s="5">
        <v>12.0</v>
      </c>
      <c r="G1306">
        <f>VLOOKUP(A1306,'Socioeconomic factors'!B:E,2,FALSE)</f>
        <v>12.9</v>
      </c>
      <c r="H1306">
        <f>VLOOKUP(A1306,'Socioeconomic factors'!B:E,3,FALSE)</f>
        <v>15.2</v>
      </c>
      <c r="I1306">
        <f>VLOOKUP(A1306,'Socioeconomic factors'!B:E,4,FALSE)</f>
        <v>48703</v>
      </c>
      <c r="J1306">
        <f>VLOOKUP(A1306,'Health Indices'!D:G,3,FALSE)</f>
        <v>9.9</v>
      </c>
      <c r="K1306">
        <f>VLOOKUP(A1306,'Health Indices'!D:G,4,FALSE)</f>
        <v>34.1</v>
      </c>
      <c r="L1306">
        <f t="shared" si="1"/>
        <v>0.5184033178</v>
      </c>
      <c r="M1306">
        <f t="shared" si="2"/>
        <v>0.1686372239</v>
      </c>
      <c r="N1306">
        <f t="shared" si="3"/>
        <v>0.07494987727</v>
      </c>
    </row>
    <row r="1307" ht="15.75" hidden="1" customHeight="1">
      <c r="A1307" s="5" t="s">
        <v>4669</v>
      </c>
      <c r="B1307" s="6">
        <v>61035.0</v>
      </c>
      <c r="C1307" s="5">
        <v>30.0</v>
      </c>
      <c r="D1307" s="5">
        <v>38.0</v>
      </c>
      <c r="E1307" s="5">
        <v>12.0</v>
      </c>
      <c r="F1307" s="5">
        <v>3.0</v>
      </c>
      <c r="G1307">
        <f>VLOOKUP(A1307,'Socioeconomic factors'!B:E,2,FALSE)</f>
        <v>10.7</v>
      </c>
      <c r="H1307">
        <f>VLOOKUP(A1307,'Socioeconomic factors'!B:E,3,FALSE)</f>
        <v>17.8</v>
      </c>
      <c r="I1307">
        <f>VLOOKUP(A1307,'Socioeconomic factors'!B:E,4,FALSE)</f>
        <v>44145</v>
      </c>
      <c r="J1307">
        <f>VLOOKUP(A1307,'Health Indices'!D:G,3,FALSE)</f>
        <v>8.8</v>
      </c>
      <c r="K1307">
        <f>VLOOKUP(A1307,'Health Indices'!D:G,4,FALSE)</f>
        <v>30.9</v>
      </c>
      <c r="L1307">
        <f t="shared" si="1"/>
        <v>0.4915212583</v>
      </c>
      <c r="M1307">
        <f t="shared" si="2"/>
        <v>0.1966085033</v>
      </c>
      <c r="N1307">
        <f t="shared" si="3"/>
        <v>0.04915212583</v>
      </c>
    </row>
    <row r="1308" ht="15.75" hidden="1" customHeight="1">
      <c r="A1308" s="5" t="s">
        <v>4661</v>
      </c>
      <c r="B1308" s="6">
        <v>41667.0</v>
      </c>
      <c r="C1308" s="5">
        <v>15.0</v>
      </c>
      <c r="D1308" s="5">
        <v>28.0</v>
      </c>
      <c r="E1308" s="5">
        <v>9.0</v>
      </c>
      <c r="F1308" s="5">
        <v>1.0</v>
      </c>
      <c r="G1308">
        <f>VLOOKUP(A1308,'Socioeconomic factors'!B:E,2,FALSE)</f>
        <v>12.7</v>
      </c>
      <c r="H1308">
        <f>VLOOKUP(A1308,'Socioeconomic factors'!B:E,3,FALSE)</f>
        <v>15.6</v>
      </c>
      <c r="I1308">
        <f>VLOOKUP(A1308,'Socioeconomic factors'!B:E,4,FALSE)</f>
        <v>41578</v>
      </c>
      <c r="J1308">
        <f>VLOOKUP(A1308,'Health Indices'!D:G,3,FALSE)</f>
        <v>8.4</v>
      </c>
      <c r="K1308">
        <f>VLOOKUP(A1308,'Health Indices'!D:G,4,FALSE)</f>
        <v>29.2</v>
      </c>
      <c r="L1308">
        <f t="shared" si="1"/>
        <v>0.35999712</v>
      </c>
      <c r="M1308">
        <f t="shared" si="2"/>
        <v>0.215998272</v>
      </c>
      <c r="N1308">
        <f t="shared" si="3"/>
        <v>0.023999808</v>
      </c>
    </row>
    <row r="1309" ht="15.75" hidden="1" customHeight="1">
      <c r="A1309" s="5" t="s">
        <v>4663</v>
      </c>
      <c r="B1309" s="6">
        <v>8162.0</v>
      </c>
      <c r="C1309" s="5">
        <v>7.0</v>
      </c>
      <c r="D1309" s="5">
        <v>12.0</v>
      </c>
      <c r="E1309" s="5">
        <v>3.0</v>
      </c>
      <c r="F1309" s="5">
        <v>0.0</v>
      </c>
      <c r="G1309">
        <f>VLOOKUP(A1309,'Socioeconomic factors'!B:E,2,FALSE)</f>
        <v>15.9</v>
      </c>
      <c r="H1309">
        <f>VLOOKUP(A1309,'Socioeconomic factors'!B:E,3,FALSE)</f>
        <v>20.2</v>
      </c>
      <c r="I1309">
        <f>VLOOKUP(A1309,'Socioeconomic factors'!B:E,4,FALSE)</f>
        <v>35955</v>
      </c>
      <c r="J1309">
        <f>VLOOKUP(A1309,'Health Indices'!D:G,3,FALSE)</f>
        <v>9.7</v>
      </c>
      <c r="K1309">
        <f>VLOOKUP(A1309,'Health Indices'!D:G,4,FALSE)</f>
        <v>29.2</v>
      </c>
      <c r="L1309">
        <f t="shared" si="1"/>
        <v>0.8576329331</v>
      </c>
      <c r="M1309">
        <f t="shared" si="2"/>
        <v>0.3675569713</v>
      </c>
      <c r="N1309">
        <f t="shared" si="3"/>
        <v>0</v>
      </c>
    </row>
    <row r="1310" ht="15.75" hidden="1" customHeight="1">
      <c r="A1310" s="5" t="s">
        <v>4665</v>
      </c>
      <c r="B1310" s="6">
        <v>68839.0</v>
      </c>
      <c r="C1310" s="5">
        <v>39.0</v>
      </c>
      <c r="D1310" s="5">
        <v>34.0</v>
      </c>
      <c r="E1310" s="5">
        <v>10.0</v>
      </c>
      <c r="F1310" s="5">
        <v>6.0</v>
      </c>
      <c r="G1310">
        <f>VLOOKUP(A1310,'Socioeconomic factors'!B:E,2,FALSE)</f>
        <v>11.5</v>
      </c>
      <c r="H1310">
        <f>VLOOKUP(A1310,'Socioeconomic factors'!B:E,3,FALSE)</f>
        <v>15.5</v>
      </c>
      <c r="I1310">
        <f>VLOOKUP(A1310,'Socioeconomic factors'!B:E,4,FALSE)</f>
        <v>47723</v>
      </c>
      <c r="J1310">
        <f>VLOOKUP(A1310,'Health Indices'!D:G,3,FALSE)</f>
        <v>10.4</v>
      </c>
      <c r="K1310">
        <f>VLOOKUP(A1310,'Health Indices'!D:G,4,FALSE)</f>
        <v>32.4</v>
      </c>
      <c r="L1310">
        <f t="shared" si="1"/>
        <v>0.5665393164</v>
      </c>
      <c r="M1310">
        <f t="shared" si="2"/>
        <v>0.1452664914</v>
      </c>
      <c r="N1310">
        <f t="shared" si="3"/>
        <v>0.08715989483</v>
      </c>
    </row>
    <row r="1311" ht="15.75" hidden="1" customHeight="1">
      <c r="A1311" s="5" t="s">
        <v>4671</v>
      </c>
      <c r="B1311" s="6">
        <v>53991.0</v>
      </c>
      <c r="C1311" s="5">
        <v>18.0</v>
      </c>
      <c r="D1311" s="5">
        <v>22.0</v>
      </c>
      <c r="E1311" s="5">
        <v>8.0</v>
      </c>
      <c r="F1311" s="5">
        <v>4.0</v>
      </c>
      <c r="G1311">
        <f>VLOOKUP(A1311,'Socioeconomic factors'!B:E,2,FALSE)</f>
        <v>11.7</v>
      </c>
      <c r="H1311">
        <f>VLOOKUP(A1311,'Socioeconomic factors'!B:E,3,FALSE)</f>
        <v>15.3</v>
      </c>
      <c r="I1311">
        <f>VLOOKUP(A1311,'Socioeconomic factors'!B:E,4,FALSE)</f>
        <v>44017</v>
      </c>
      <c r="J1311">
        <f>VLOOKUP(A1311,'Health Indices'!D:G,3,FALSE)</f>
        <v>9.9</v>
      </c>
      <c r="K1311">
        <f>VLOOKUP(A1311,'Health Indices'!D:G,4,FALSE)</f>
        <v>31</v>
      </c>
      <c r="L1311">
        <f t="shared" si="1"/>
        <v>0.3333888981</v>
      </c>
      <c r="M1311">
        <f t="shared" si="2"/>
        <v>0.1481728436</v>
      </c>
      <c r="N1311">
        <f t="shared" si="3"/>
        <v>0.07408642181</v>
      </c>
    </row>
    <row r="1312" ht="15.75" hidden="1" customHeight="1">
      <c r="A1312" s="5" t="s">
        <v>4673</v>
      </c>
      <c r="B1312" s="6">
        <v>75193.0</v>
      </c>
      <c r="C1312" s="5">
        <v>41.0</v>
      </c>
      <c r="D1312" s="5">
        <v>58.0</v>
      </c>
      <c r="E1312" s="5">
        <v>18.0</v>
      </c>
      <c r="F1312" s="5">
        <v>3.0</v>
      </c>
      <c r="G1312">
        <f>VLOOKUP(A1312,'Socioeconomic factors'!B:E,2,FALSE)</f>
        <v>9.5</v>
      </c>
      <c r="H1312">
        <f>VLOOKUP(A1312,'Socioeconomic factors'!B:E,3,FALSE)</f>
        <v>19.2</v>
      </c>
      <c r="I1312">
        <f>VLOOKUP(A1312,'Socioeconomic factors'!B:E,4,FALSE)</f>
        <v>46536</v>
      </c>
      <c r="J1312">
        <f>VLOOKUP(A1312,'Health Indices'!D:G,3,FALSE)</f>
        <v>9.8</v>
      </c>
      <c r="K1312">
        <f>VLOOKUP(A1312,'Health Indices'!D:G,4,FALSE)</f>
        <v>31.8</v>
      </c>
      <c r="L1312">
        <f t="shared" si="1"/>
        <v>0.5452635219</v>
      </c>
      <c r="M1312">
        <f t="shared" si="2"/>
        <v>0.2393839852</v>
      </c>
      <c r="N1312">
        <f t="shared" si="3"/>
        <v>0.03989733087</v>
      </c>
    </row>
    <row r="1313" ht="15.75" hidden="1" customHeight="1">
      <c r="A1313" s="5" t="s">
        <v>4675</v>
      </c>
      <c r="B1313" s="6">
        <v>358980.0</v>
      </c>
      <c r="C1313" s="5">
        <v>269.0</v>
      </c>
      <c r="D1313" s="5">
        <v>291.0</v>
      </c>
      <c r="E1313" s="5">
        <v>63.0</v>
      </c>
      <c r="F1313" s="5">
        <v>49.0</v>
      </c>
      <c r="G1313">
        <f>VLOOKUP(A1313,'Socioeconomic factors'!B:E,2,FALSE)</f>
        <v>8.4</v>
      </c>
      <c r="H1313">
        <f>VLOOKUP(A1313,'Socioeconomic factors'!B:E,3,FALSE)</f>
        <v>15.2</v>
      </c>
      <c r="I1313">
        <f>VLOOKUP(A1313,'Socioeconomic factors'!B:E,4,FALSE)</f>
        <v>60805</v>
      </c>
      <c r="J1313">
        <f>VLOOKUP(A1313,'Health Indices'!D:G,3,FALSE)</f>
        <v>8.5</v>
      </c>
      <c r="K1313">
        <f>VLOOKUP(A1313,'Health Indices'!D:G,4,FALSE)</f>
        <v>23.8</v>
      </c>
      <c r="L1313">
        <f t="shared" si="1"/>
        <v>0.7493453674</v>
      </c>
      <c r="M1313">
        <f t="shared" si="2"/>
        <v>0.1754972422</v>
      </c>
      <c r="N1313">
        <f t="shared" si="3"/>
        <v>0.136497855</v>
      </c>
    </row>
    <row r="1314" ht="15.75" hidden="1" customHeight="1">
      <c r="A1314" s="5" t="s">
        <v>4677</v>
      </c>
      <c r="B1314" s="6">
        <v>1764919.0</v>
      </c>
      <c r="C1314" s="5">
        <v>1270.0</v>
      </c>
      <c r="D1314" s="5">
        <v>1081.0</v>
      </c>
      <c r="E1314" s="5">
        <v>439.0</v>
      </c>
      <c r="F1314" s="5">
        <v>108.0</v>
      </c>
      <c r="G1314">
        <f>VLOOKUP(A1314,'Socioeconomic factors'!B:E,2,FALSE)</f>
        <v>16.8</v>
      </c>
      <c r="H1314">
        <f>VLOOKUP(A1314,'Socioeconomic factors'!B:E,3,FALSE)</f>
        <v>24.8</v>
      </c>
      <c r="I1314">
        <f>VLOOKUP(A1314,'Socioeconomic factors'!B:E,4,FALSE)</f>
        <v>41421</v>
      </c>
      <c r="J1314">
        <f>VLOOKUP(A1314,'Health Indices'!D:G,3,FALSE)</f>
        <v>10.6</v>
      </c>
      <c r="K1314">
        <f>VLOOKUP(A1314,'Health Indices'!D:G,4,FALSE)</f>
        <v>32.6</v>
      </c>
      <c r="L1314">
        <f t="shared" si="1"/>
        <v>0.7195797654</v>
      </c>
      <c r="M1314">
        <f t="shared" si="2"/>
        <v>0.2487366276</v>
      </c>
      <c r="N1314">
        <f t="shared" si="3"/>
        <v>0.06119260997</v>
      </c>
    </row>
    <row r="1315" ht="15.75" hidden="1" customHeight="1">
      <c r="A1315" s="5" t="s">
        <v>4679</v>
      </c>
      <c r="B1315" s="6">
        <v>32898.0</v>
      </c>
      <c r="C1315" s="5">
        <v>24.0</v>
      </c>
      <c r="D1315" s="5">
        <v>28.0</v>
      </c>
      <c r="E1315" s="5">
        <v>7.0</v>
      </c>
      <c r="F1315" s="5">
        <v>7.0</v>
      </c>
      <c r="G1315">
        <f>VLOOKUP(A1315,'Socioeconomic factors'!B:E,2,FALSE)</f>
        <v>11.5</v>
      </c>
      <c r="H1315">
        <f>VLOOKUP(A1315,'Socioeconomic factors'!B:E,3,FALSE)</f>
        <v>18.9</v>
      </c>
      <c r="I1315">
        <f>VLOOKUP(A1315,'Socioeconomic factors'!B:E,4,FALSE)</f>
        <v>40368</v>
      </c>
      <c r="J1315">
        <f>VLOOKUP(A1315,'Health Indices'!D:G,3,FALSE)</f>
        <v>9.7</v>
      </c>
      <c r="K1315">
        <f>VLOOKUP(A1315,'Health Indices'!D:G,4,FALSE)</f>
        <v>31.9</v>
      </c>
      <c r="L1315">
        <f t="shared" si="1"/>
        <v>0.7295276309</v>
      </c>
      <c r="M1315">
        <f t="shared" si="2"/>
        <v>0.2127788923</v>
      </c>
      <c r="N1315">
        <f t="shared" si="3"/>
        <v>0.2127788923</v>
      </c>
    </row>
    <row r="1316" ht="15.75" hidden="1" customHeight="1">
      <c r="A1316" s="5" t="s">
        <v>4681</v>
      </c>
      <c r="B1316" s="6">
        <v>15689.0</v>
      </c>
      <c r="C1316" s="5">
        <v>9.0</v>
      </c>
      <c r="D1316" s="5">
        <v>20.0</v>
      </c>
      <c r="E1316" s="5">
        <v>6.0</v>
      </c>
      <c r="F1316" s="5">
        <v>0.0</v>
      </c>
      <c r="G1316">
        <f>VLOOKUP(A1316,'Socioeconomic factors'!B:E,2,FALSE)</f>
        <v>8.1</v>
      </c>
      <c r="H1316">
        <f>VLOOKUP(A1316,'Socioeconomic factors'!B:E,3,FALSE)</f>
        <v>11.9</v>
      </c>
      <c r="I1316">
        <f>VLOOKUP(A1316,'Socioeconomic factors'!B:E,4,FALSE)</f>
        <v>42036</v>
      </c>
      <c r="J1316">
        <f>VLOOKUP(A1316,'Health Indices'!D:G,3,FALSE)</f>
        <v>8.3</v>
      </c>
      <c r="K1316">
        <f>VLOOKUP(A1316,'Health Indices'!D:G,4,FALSE)</f>
        <v>28.6</v>
      </c>
      <c r="L1316">
        <f t="shared" si="1"/>
        <v>0.5736503283</v>
      </c>
      <c r="M1316">
        <f t="shared" si="2"/>
        <v>0.3824335522</v>
      </c>
      <c r="N1316">
        <f t="shared" si="3"/>
        <v>0</v>
      </c>
    </row>
    <row r="1317" ht="15.75" hidden="1" customHeight="1">
      <c r="A1317" s="5" t="s">
        <v>4683</v>
      </c>
      <c r="B1317" s="6">
        <v>341581.0</v>
      </c>
      <c r="C1317" s="5">
        <v>201.0</v>
      </c>
      <c r="D1317" s="5">
        <v>146.0</v>
      </c>
      <c r="E1317" s="5">
        <v>34.0</v>
      </c>
      <c r="F1317" s="5">
        <v>37.0</v>
      </c>
      <c r="G1317">
        <f>VLOOKUP(A1317,'Socioeconomic factors'!B:E,2,FALSE)</f>
        <v>7.2</v>
      </c>
      <c r="H1317">
        <f>VLOOKUP(A1317,'Socioeconomic factors'!B:E,3,FALSE)</f>
        <v>7.6</v>
      </c>
      <c r="I1317">
        <f>VLOOKUP(A1317,'Socioeconomic factors'!B:E,4,FALSE)</f>
        <v>70464</v>
      </c>
      <c r="J1317">
        <f>VLOOKUP(A1317,'Health Indices'!D:G,3,FALSE)</f>
        <v>7.9</v>
      </c>
      <c r="K1317">
        <f>VLOOKUP(A1317,'Health Indices'!D:G,4,FALSE)</f>
        <v>29.9</v>
      </c>
      <c r="L1317">
        <f t="shared" si="1"/>
        <v>0.5884402235</v>
      </c>
      <c r="M1317">
        <f t="shared" si="2"/>
        <v>0.09953715224</v>
      </c>
      <c r="N1317">
        <f t="shared" si="3"/>
        <v>0.1083198421</v>
      </c>
    </row>
    <row r="1318" ht="15.75" hidden="1" customHeight="1">
      <c r="A1318" s="5" t="s">
        <v>4685</v>
      </c>
      <c r="B1318" s="6">
        <v>33327.0</v>
      </c>
      <c r="C1318" s="5">
        <v>16.0</v>
      </c>
      <c r="D1318" s="5">
        <v>26.0</v>
      </c>
      <c r="E1318" s="5">
        <v>3.0</v>
      </c>
      <c r="F1318" s="5">
        <v>4.0</v>
      </c>
      <c r="G1318">
        <f>VLOOKUP(A1318,'Socioeconomic factors'!B:E,2,FALSE)</f>
        <v>4.5</v>
      </c>
      <c r="H1318">
        <f>VLOOKUP(A1318,'Socioeconomic factors'!B:E,3,FALSE)</f>
        <v>13.5</v>
      </c>
      <c r="I1318">
        <f>VLOOKUP(A1318,'Socioeconomic factors'!B:E,4,FALSE)</f>
        <v>51470</v>
      </c>
      <c r="J1318">
        <f>VLOOKUP(A1318,'Health Indices'!D:G,3,FALSE)</f>
        <v>7.7</v>
      </c>
      <c r="K1318">
        <f>VLOOKUP(A1318,'Health Indices'!D:G,4,FALSE)</f>
        <v>29.5</v>
      </c>
      <c r="L1318">
        <f t="shared" si="1"/>
        <v>0.4800912173</v>
      </c>
      <c r="M1318">
        <f t="shared" si="2"/>
        <v>0.09001710325</v>
      </c>
      <c r="N1318">
        <f t="shared" si="3"/>
        <v>0.1200228043</v>
      </c>
    </row>
    <row r="1319" ht="15.75" hidden="1" customHeight="1">
      <c r="A1319" s="5" t="s">
        <v>4687</v>
      </c>
      <c r="B1319" s="6">
        <v>45667.0</v>
      </c>
      <c r="C1319" s="5">
        <v>23.0</v>
      </c>
      <c r="D1319" s="5">
        <v>32.0</v>
      </c>
      <c r="E1319" s="5">
        <v>6.0</v>
      </c>
      <c r="F1319" s="5">
        <v>6.0</v>
      </c>
      <c r="G1319">
        <f>VLOOKUP(A1319,'Socioeconomic factors'!B:E,2,FALSE)</f>
        <v>11</v>
      </c>
      <c r="H1319">
        <f>VLOOKUP(A1319,'Socioeconomic factors'!B:E,3,FALSE)</f>
        <v>20.5</v>
      </c>
      <c r="I1319">
        <f>VLOOKUP(A1319,'Socioeconomic factors'!B:E,4,FALSE)</f>
        <v>43990</v>
      </c>
      <c r="J1319">
        <f>VLOOKUP(A1319,'Health Indices'!D:G,3,FALSE)</f>
        <v>8.9</v>
      </c>
      <c r="K1319">
        <f>VLOOKUP(A1319,'Health Indices'!D:G,4,FALSE)</f>
        <v>32.2</v>
      </c>
      <c r="L1319">
        <f t="shared" si="1"/>
        <v>0.5036459588</v>
      </c>
      <c r="M1319">
        <f t="shared" si="2"/>
        <v>0.1313859023</v>
      </c>
      <c r="N1319">
        <f t="shared" si="3"/>
        <v>0.1313859023</v>
      </c>
    </row>
    <row r="1320" ht="15.75" hidden="1" customHeight="1">
      <c r="A1320" s="5" t="s">
        <v>4689</v>
      </c>
      <c r="B1320" s="6">
        <v>39440.0</v>
      </c>
      <c r="C1320" s="5">
        <v>14.0</v>
      </c>
      <c r="D1320" s="5">
        <v>27.0</v>
      </c>
      <c r="E1320" s="5">
        <v>4.0</v>
      </c>
      <c r="F1320" s="5">
        <v>4.0</v>
      </c>
      <c r="G1320">
        <f>VLOOKUP(A1320,'Socioeconomic factors'!B:E,2,FALSE)</f>
        <v>8.1</v>
      </c>
      <c r="H1320">
        <f>VLOOKUP(A1320,'Socioeconomic factors'!B:E,3,FALSE)</f>
        <v>14.2</v>
      </c>
      <c r="I1320">
        <f>VLOOKUP(A1320,'Socioeconomic factors'!B:E,4,FALSE)</f>
        <v>53006</v>
      </c>
      <c r="J1320">
        <f>VLOOKUP(A1320,'Health Indices'!D:G,3,FALSE)</f>
        <v>7.2</v>
      </c>
      <c r="K1320">
        <f>VLOOKUP(A1320,'Health Indices'!D:G,4,FALSE)</f>
        <v>31.3</v>
      </c>
      <c r="L1320">
        <f t="shared" si="1"/>
        <v>0.354969574</v>
      </c>
      <c r="M1320">
        <f t="shared" si="2"/>
        <v>0.1014198783</v>
      </c>
      <c r="N1320">
        <f t="shared" si="3"/>
        <v>0.1014198783</v>
      </c>
    </row>
    <row r="1321" ht="15.75" hidden="1" customHeight="1">
      <c r="A1321" s="5" t="s">
        <v>4691</v>
      </c>
      <c r="B1321" s="6">
        <v>5121.0</v>
      </c>
      <c r="C1321" s="5">
        <v>3.0</v>
      </c>
      <c r="D1321" s="5">
        <v>7.0</v>
      </c>
      <c r="E1321" s="5">
        <v>3.0</v>
      </c>
      <c r="F1321" s="5">
        <v>0.0</v>
      </c>
      <c r="G1321">
        <f>VLOOKUP(A1321,'Socioeconomic factors'!B:E,2,FALSE)</f>
        <v>3.2</v>
      </c>
      <c r="H1321">
        <f>VLOOKUP(A1321,'Socioeconomic factors'!B:E,3,FALSE)</f>
        <v>13.2</v>
      </c>
      <c r="I1321">
        <f>VLOOKUP(A1321,'Socioeconomic factors'!B:E,4,FALSE)</f>
        <v>47537</v>
      </c>
      <c r="J1321">
        <f>VLOOKUP(A1321,'Health Indices'!D:G,3,FALSE)</f>
        <v>6.6</v>
      </c>
      <c r="K1321">
        <f>VLOOKUP(A1321,'Health Indices'!D:G,4,FALSE)</f>
        <v>31.1</v>
      </c>
      <c r="L1321">
        <f t="shared" si="1"/>
        <v>0.5858230814</v>
      </c>
      <c r="M1321">
        <f t="shared" si="2"/>
        <v>0.5858230814</v>
      </c>
      <c r="N1321">
        <f t="shared" si="3"/>
        <v>0</v>
      </c>
    </row>
    <row r="1322" ht="15.75" hidden="1" customHeight="1">
      <c r="A1322" s="5" t="s">
        <v>4693</v>
      </c>
      <c r="B1322" s="6">
        <v>65460.0</v>
      </c>
      <c r="C1322" s="5">
        <v>53.0</v>
      </c>
      <c r="D1322" s="5">
        <v>55.0</v>
      </c>
      <c r="E1322" s="5">
        <v>8.0</v>
      </c>
      <c r="F1322" s="5">
        <v>9.0</v>
      </c>
      <c r="G1322">
        <f>VLOOKUP(A1322,'Socioeconomic factors'!B:E,2,FALSE)</f>
        <v>5.7</v>
      </c>
      <c r="H1322">
        <f>VLOOKUP(A1322,'Socioeconomic factors'!B:E,3,FALSE)</f>
        <v>18.9</v>
      </c>
      <c r="I1322">
        <f>VLOOKUP(A1322,'Socioeconomic factors'!B:E,4,FALSE)</f>
        <v>50977</v>
      </c>
      <c r="J1322">
        <f>VLOOKUP(A1322,'Health Indices'!D:G,3,FALSE)</f>
        <v>6.8</v>
      </c>
      <c r="K1322">
        <f>VLOOKUP(A1322,'Health Indices'!D:G,4,FALSE)</f>
        <v>35.2</v>
      </c>
      <c r="L1322">
        <f t="shared" si="1"/>
        <v>0.809654751</v>
      </c>
      <c r="M1322">
        <f t="shared" si="2"/>
        <v>0.1222120379</v>
      </c>
      <c r="N1322">
        <f t="shared" si="3"/>
        <v>0.1374885426</v>
      </c>
    </row>
    <row r="1323" ht="15.75" hidden="1" customHeight="1">
      <c r="A1323" s="5" t="s">
        <v>4695</v>
      </c>
      <c r="B1323" s="6">
        <v>25295.0</v>
      </c>
      <c r="C1323" s="5">
        <v>18.0</v>
      </c>
      <c r="D1323" s="5">
        <v>22.0</v>
      </c>
      <c r="E1323" s="5">
        <v>6.0</v>
      </c>
      <c r="F1323" s="5">
        <v>7.0</v>
      </c>
      <c r="G1323">
        <f>VLOOKUP(A1323,'Socioeconomic factors'!B:E,2,FALSE)</f>
        <v>4.2</v>
      </c>
      <c r="H1323">
        <f>VLOOKUP(A1323,'Socioeconomic factors'!B:E,3,FALSE)</f>
        <v>8.4</v>
      </c>
      <c r="I1323">
        <f>VLOOKUP(A1323,'Socioeconomic factors'!B:E,4,FALSE)</f>
        <v>49527</v>
      </c>
      <c r="J1323">
        <f>VLOOKUP(A1323,'Health Indices'!D:G,3,FALSE)</f>
        <v>7.9</v>
      </c>
      <c r="K1323">
        <f>VLOOKUP(A1323,'Health Indices'!D:G,4,FALSE)</f>
        <v>29.6</v>
      </c>
      <c r="L1323">
        <f t="shared" si="1"/>
        <v>0.7116030836</v>
      </c>
      <c r="M1323">
        <f t="shared" si="2"/>
        <v>0.2372010279</v>
      </c>
      <c r="N1323">
        <f t="shared" si="3"/>
        <v>0.2767345325</v>
      </c>
    </row>
    <row r="1324" ht="15.75" hidden="1" customHeight="1">
      <c r="A1324" s="5" t="s">
        <v>4697</v>
      </c>
      <c r="B1324" s="6">
        <v>35457.0</v>
      </c>
      <c r="C1324" s="5">
        <v>12.0</v>
      </c>
      <c r="D1324" s="5">
        <v>22.0</v>
      </c>
      <c r="E1324" s="5">
        <v>4.0</v>
      </c>
      <c r="F1324" s="5">
        <v>5.0</v>
      </c>
      <c r="G1324">
        <f>VLOOKUP(A1324,'Socioeconomic factors'!B:E,2,FALSE)</f>
        <v>6.7</v>
      </c>
      <c r="H1324">
        <f>VLOOKUP(A1324,'Socioeconomic factors'!B:E,3,FALSE)</f>
        <v>13.7</v>
      </c>
      <c r="I1324">
        <f>VLOOKUP(A1324,'Socioeconomic factors'!B:E,4,FALSE)</f>
        <v>53429</v>
      </c>
      <c r="J1324">
        <f>VLOOKUP(A1324,'Health Indices'!D:G,3,FALSE)</f>
        <v>7.9</v>
      </c>
      <c r="K1324">
        <f>VLOOKUP(A1324,'Health Indices'!D:G,4,FALSE)</f>
        <v>28.5</v>
      </c>
      <c r="L1324">
        <f t="shared" si="1"/>
        <v>0.3384381081</v>
      </c>
      <c r="M1324">
        <f t="shared" si="2"/>
        <v>0.1128127027</v>
      </c>
      <c r="N1324">
        <f t="shared" si="3"/>
        <v>0.1410158784</v>
      </c>
    </row>
    <row r="1325" ht="15.75" hidden="1" customHeight="1">
      <c r="A1325" s="5" t="s">
        <v>4699</v>
      </c>
      <c r="B1325" s="6">
        <v>97323.0</v>
      </c>
      <c r="C1325" s="5">
        <v>54.0</v>
      </c>
      <c r="D1325" s="5">
        <v>45.0</v>
      </c>
      <c r="E1325" s="5">
        <v>12.0</v>
      </c>
      <c r="F1325" s="5">
        <v>19.0</v>
      </c>
      <c r="G1325">
        <f>VLOOKUP(A1325,'Socioeconomic factors'!B:E,2,FALSE)</f>
        <v>4.8</v>
      </c>
      <c r="H1325">
        <f>VLOOKUP(A1325,'Socioeconomic factors'!B:E,3,FALSE)</f>
        <v>4.4</v>
      </c>
      <c r="I1325">
        <f>VLOOKUP(A1325,'Socioeconomic factors'!B:E,4,FALSE)</f>
        <v>86391</v>
      </c>
      <c r="J1325">
        <f>VLOOKUP(A1325,'Health Indices'!D:G,3,FALSE)</f>
        <v>6.1</v>
      </c>
      <c r="K1325">
        <f>VLOOKUP(A1325,'Health Indices'!D:G,4,FALSE)</f>
        <v>21.8</v>
      </c>
      <c r="L1325">
        <f t="shared" si="1"/>
        <v>0.5548534262</v>
      </c>
      <c r="M1325">
        <f t="shared" si="2"/>
        <v>0.1233007614</v>
      </c>
      <c r="N1325">
        <f t="shared" si="3"/>
        <v>0.1952262055</v>
      </c>
    </row>
    <row r="1326" ht="15.75" hidden="1" customHeight="1">
      <c r="A1326" s="5" t="s">
        <v>4701</v>
      </c>
      <c r="B1326" s="6">
        <v>28554.0</v>
      </c>
      <c r="C1326" s="5">
        <v>10.0</v>
      </c>
      <c r="D1326" s="5">
        <v>37.0</v>
      </c>
      <c r="E1326" s="5">
        <v>10.0</v>
      </c>
      <c r="F1326" s="5">
        <v>0.0</v>
      </c>
      <c r="G1326">
        <f>VLOOKUP(A1326,'Socioeconomic factors'!B:E,2,FALSE)</f>
        <v>8.5</v>
      </c>
      <c r="H1326">
        <f>VLOOKUP(A1326,'Socioeconomic factors'!B:E,3,FALSE)</f>
        <v>17</v>
      </c>
      <c r="I1326">
        <f>VLOOKUP(A1326,'Socioeconomic factors'!B:E,4,FALSE)</f>
        <v>45567</v>
      </c>
      <c r="J1326">
        <f>VLOOKUP(A1326,'Health Indices'!D:G,3,FALSE)</f>
        <v>7.5</v>
      </c>
      <c r="K1326">
        <f>VLOOKUP(A1326,'Health Indices'!D:G,4,FALSE)</f>
        <v>26.5</v>
      </c>
      <c r="L1326">
        <f t="shared" si="1"/>
        <v>0.3502136303</v>
      </c>
      <c r="M1326">
        <f t="shared" si="2"/>
        <v>0.3502136303</v>
      </c>
      <c r="N1326">
        <f t="shared" si="3"/>
        <v>0</v>
      </c>
    </row>
    <row r="1327" ht="15.75" hidden="1" customHeight="1">
      <c r="A1327" s="5" t="s">
        <v>4703</v>
      </c>
      <c r="B1327" s="6">
        <v>12099.0</v>
      </c>
      <c r="C1327" s="5">
        <v>7.0</v>
      </c>
      <c r="D1327" s="5">
        <v>8.0</v>
      </c>
      <c r="E1327" s="5">
        <v>3.0</v>
      </c>
      <c r="F1327" s="5">
        <v>1.0</v>
      </c>
      <c r="G1327">
        <f>VLOOKUP(A1327,'Socioeconomic factors'!B:E,2,FALSE)</f>
        <v>3.6</v>
      </c>
      <c r="H1327">
        <f>VLOOKUP(A1327,'Socioeconomic factors'!B:E,3,FALSE)</f>
        <v>11.2</v>
      </c>
      <c r="I1327">
        <f>VLOOKUP(A1327,'Socioeconomic factors'!B:E,4,FALSE)</f>
        <v>51523</v>
      </c>
      <c r="J1327">
        <f>VLOOKUP(A1327,'Health Indices'!D:G,3,FALSE)</f>
        <v>6.9</v>
      </c>
      <c r="K1327">
        <f>VLOOKUP(A1327,'Health Indices'!D:G,4,FALSE)</f>
        <v>30.2</v>
      </c>
      <c r="L1327">
        <f t="shared" si="1"/>
        <v>0.5785602116</v>
      </c>
      <c r="M1327">
        <f t="shared" si="2"/>
        <v>0.2479543764</v>
      </c>
      <c r="N1327">
        <f t="shared" si="3"/>
        <v>0.0826514588</v>
      </c>
    </row>
    <row r="1328" ht="15.75" hidden="1" customHeight="1">
      <c r="A1328" s="5" t="s">
        <v>4705</v>
      </c>
      <c r="B1328" s="6">
        <v>53924.0</v>
      </c>
      <c r="C1328" s="5">
        <v>26.0</v>
      </c>
      <c r="D1328" s="5">
        <v>26.0</v>
      </c>
      <c r="E1328" s="5">
        <v>6.0</v>
      </c>
      <c r="F1328" s="5">
        <v>4.0</v>
      </c>
      <c r="G1328">
        <f>VLOOKUP(A1328,'Socioeconomic factors'!B:E,2,FALSE)</f>
        <v>6</v>
      </c>
      <c r="H1328">
        <f>VLOOKUP(A1328,'Socioeconomic factors'!B:E,3,FALSE)</f>
        <v>6.4</v>
      </c>
      <c r="I1328">
        <f>VLOOKUP(A1328,'Socioeconomic factors'!B:E,4,FALSE)</f>
        <v>70223</v>
      </c>
      <c r="J1328">
        <f>VLOOKUP(A1328,'Health Indices'!D:G,3,FALSE)</f>
        <v>7.2</v>
      </c>
      <c r="K1328">
        <f>VLOOKUP(A1328,'Health Indices'!D:G,4,FALSE)</f>
        <v>29.9</v>
      </c>
      <c r="L1328">
        <f t="shared" si="1"/>
        <v>0.4821600771</v>
      </c>
      <c r="M1328">
        <f t="shared" si="2"/>
        <v>0.1112677101</v>
      </c>
      <c r="N1328">
        <f t="shared" si="3"/>
        <v>0.07417847341</v>
      </c>
    </row>
    <row r="1329" ht="15.75" hidden="1" customHeight="1">
      <c r="A1329" s="5" t="s">
        <v>4707</v>
      </c>
      <c r="B1329" s="6">
        <v>61219.0</v>
      </c>
      <c r="C1329" s="5">
        <v>32.0</v>
      </c>
      <c r="D1329" s="5">
        <v>21.0</v>
      </c>
      <c r="E1329" s="5">
        <v>6.0</v>
      </c>
      <c r="F1329" s="5">
        <v>4.0</v>
      </c>
      <c r="G1329">
        <f>VLOOKUP(A1329,'Socioeconomic factors'!B:E,2,FALSE)</f>
        <v>4.9</v>
      </c>
      <c r="H1329">
        <f>VLOOKUP(A1329,'Socioeconomic factors'!B:E,3,FALSE)</f>
        <v>12.9</v>
      </c>
      <c r="I1329">
        <f>VLOOKUP(A1329,'Socioeconomic factors'!B:E,4,FALSE)</f>
        <v>55582</v>
      </c>
      <c r="J1329">
        <f>VLOOKUP(A1329,'Health Indices'!D:G,3,FALSE)</f>
        <v>6.2</v>
      </c>
      <c r="K1329">
        <f>VLOOKUP(A1329,'Health Indices'!D:G,4,FALSE)</f>
        <v>27.8</v>
      </c>
      <c r="L1329">
        <f t="shared" si="1"/>
        <v>0.5227135366</v>
      </c>
      <c r="M1329">
        <f t="shared" si="2"/>
        <v>0.09800878812</v>
      </c>
      <c r="N1329">
        <f t="shared" si="3"/>
        <v>0.06533919208</v>
      </c>
    </row>
    <row r="1330" ht="15.75" hidden="1" customHeight="1">
      <c r="A1330" s="5" t="s">
        <v>4709</v>
      </c>
      <c r="B1330" s="6">
        <v>8772.0</v>
      </c>
      <c r="C1330" s="5">
        <v>2.0</v>
      </c>
      <c r="D1330" s="5">
        <v>11.0</v>
      </c>
      <c r="E1330" s="5">
        <v>3.0</v>
      </c>
      <c r="F1330" s="5">
        <v>1.0</v>
      </c>
      <c r="G1330">
        <f>VLOOKUP(A1330,'Socioeconomic factors'!B:E,2,FALSE)</f>
        <v>9.3</v>
      </c>
      <c r="H1330">
        <f>VLOOKUP(A1330,'Socioeconomic factors'!B:E,3,FALSE)</f>
        <v>16.7</v>
      </c>
      <c r="I1330">
        <f>VLOOKUP(A1330,'Socioeconomic factors'!B:E,4,FALSE)</f>
        <v>45105</v>
      </c>
      <c r="J1330">
        <f>VLOOKUP(A1330,'Health Indices'!D:G,3,FALSE)</f>
        <v>7.7</v>
      </c>
      <c r="K1330">
        <f>VLOOKUP(A1330,'Health Indices'!D:G,4,FALSE)</f>
        <v>29.9</v>
      </c>
      <c r="L1330">
        <f t="shared" si="1"/>
        <v>0.227998176</v>
      </c>
      <c r="M1330">
        <f t="shared" si="2"/>
        <v>0.341997264</v>
      </c>
      <c r="N1330">
        <f t="shared" si="3"/>
        <v>0.113999088</v>
      </c>
    </row>
    <row r="1331" ht="15.75" hidden="1" customHeight="1">
      <c r="A1331" s="5" t="s">
        <v>4711</v>
      </c>
      <c r="B1331" s="6">
        <v>5220.0</v>
      </c>
      <c r="C1331" s="5">
        <v>4.0</v>
      </c>
      <c r="D1331" s="5">
        <v>13.0</v>
      </c>
      <c r="E1331" s="5">
        <v>4.0</v>
      </c>
      <c r="F1331" s="5">
        <v>0.0</v>
      </c>
      <c r="G1331">
        <f>VLOOKUP(A1331,'Socioeconomic factors'!B:E,2,FALSE)</f>
        <v>4.5</v>
      </c>
      <c r="H1331">
        <f>VLOOKUP(A1331,'Socioeconomic factors'!B:E,3,FALSE)</f>
        <v>8.7</v>
      </c>
      <c r="I1331">
        <f>VLOOKUP(A1331,'Socioeconomic factors'!B:E,4,FALSE)</f>
        <v>51913</v>
      </c>
      <c r="J1331">
        <f>VLOOKUP(A1331,'Health Indices'!D:G,3,FALSE)</f>
        <v>6.6</v>
      </c>
      <c r="K1331">
        <f>VLOOKUP(A1331,'Health Indices'!D:G,4,FALSE)</f>
        <v>29.3</v>
      </c>
      <c r="L1331">
        <f t="shared" si="1"/>
        <v>0.7662835249</v>
      </c>
      <c r="M1331">
        <f t="shared" si="2"/>
        <v>0.7662835249</v>
      </c>
      <c r="N1331">
        <f t="shared" si="3"/>
        <v>0</v>
      </c>
    </row>
    <row r="1332" ht="15.75" hidden="1" customHeight="1">
      <c r="A1332" s="5" t="s">
        <v>4713</v>
      </c>
      <c r="B1332" s="6">
        <v>11556.0</v>
      </c>
      <c r="C1332" s="5">
        <v>4.0</v>
      </c>
      <c r="D1332" s="5">
        <v>6.0</v>
      </c>
      <c r="E1332" s="5">
        <v>5.0</v>
      </c>
      <c r="F1332" s="5">
        <v>0.0</v>
      </c>
      <c r="G1332">
        <f>VLOOKUP(A1332,'Socioeconomic factors'!B:E,2,FALSE)</f>
        <v>4.8</v>
      </c>
      <c r="H1332">
        <f>VLOOKUP(A1332,'Socioeconomic factors'!B:E,3,FALSE)</f>
        <v>16.2</v>
      </c>
      <c r="I1332">
        <f>VLOOKUP(A1332,'Socioeconomic factors'!B:E,4,FALSE)</f>
        <v>47350</v>
      </c>
      <c r="J1332">
        <f>VLOOKUP(A1332,'Health Indices'!D:G,3,FALSE)</f>
        <v>8.9</v>
      </c>
      <c r="K1332">
        <f>VLOOKUP(A1332,'Health Indices'!D:G,4,FALSE)</f>
        <v>32.2</v>
      </c>
      <c r="L1332">
        <f t="shared" si="1"/>
        <v>0.3461405331</v>
      </c>
      <c r="M1332">
        <f t="shared" si="2"/>
        <v>0.4326756663</v>
      </c>
      <c r="N1332">
        <f t="shared" si="3"/>
        <v>0</v>
      </c>
    </row>
    <row r="1333" ht="15.75" hidden="1" customHeight="1">
      <c r="A1333" s="5" t="s">
        <v>4715</v>
      </c>
      <c r="B1333" s="6">
        <v>63251.0</v>
      </c>
      <c r="C1333" s="5">
        <v>40.0</v>
      </c>
      <c r="D1333" s="5">
        <v>74.0</v>
      </c>
      <c r="E1333" s="5">
        <v>15.0</v>
      </c>
      <c r="F1333" s="5">
        <v>11.0</v>
      </c>
      <c r="G1333">
        <f>VLOOKUP(A1333,'Socioeconomic factors'!B:E,2,FALSE)</f>
        <v>7.7</v>
      </c>
      <c r="H1333">
        <f>VLOOKUP(A1333,'Socioeconomic factors'!B:E,3,FALSE)</f>
        <v>11.8</v>
      </c>
      <c r="I1333">
        <f>VLOOKUP(A1333,'Socioeconomic factors'!B:E,4,FALSE)</f>
        <v>49186</v>
      </c>
      <c r="J1333">
        <f>VLOOKUP(A1333,'Health Indices'!D:G,3,FALSE)</f>
        <v>8.4</v>
      </c>
      <c r="K1333">
        <f>VLOOKUP(A1333,'Health Indices'!D:G,4,FALSE)</f>
        <v>29.6</v>
      </c>
      <c r="L1333">
        <f t="shared" si="1"/>
        <v>0.6324010688</v>
      </c>
      <c r="M1333">
        <f t="shared" si="2"/>
        <v>0.2371504008</v>
      </c>
      <c r="N1333">
        <f t="shared" si="3"/>
        <v>0.1739102939</v>
      </c>
    </row>
    <row r="1334" ht="15.75" hidden="1" customHeight="1">
      <c r="A1334" s="5" t="s">
        <v>4717</v>
      </c>
      <c r="B1334" s="6">
        <v>411979.0</v>
      </c>
      <c r="C1334" s="5">
        <v>268.0</v>
      </c>
      <c r="D1334" s="5">
        <v>232.0</v>
      </c>
      <c r="E1334" s="5">
        <v>50.0</v>
      </c>
      <c r="F1334" s="5">
        <v>51.0</v>
      </c>
      <c r="G1334">
        <f>VLOOKUP(A1334,'Socioeconomic factors'!B:E,2,FALSE)</f>
        <v>5.9</v>
      </c>
      <c r="H1334">
        <f>VLOOKUP(A1334,'Socioeconomic factors'!B:E,3,FALSE)</f>
        <v>7.8</v>
      </c>
      <c r="I1334">
        <f>VLOOKUP(A1334,'Socioeconomic factors'!B:E,4,FALSE)</f>
        <v>74995</v>
      </c>
      <c r="J1334">
        <f>VLOOKUP(A1334,'Health Indices'!D:G,3,FALSE)</f>
        <v>7.1</v>
      </c>
      <c r="K1334">
        <f>VLOOKUP(A1334,'Health Indices'!D:G,4,FALSE)</f>
        <v>26.8</v>
      </c>
      <c r="L1334">
        <f t="shared" si="1"/>
        <v>0.6505185944</v>
      </c>
      <c r="M1334">
        <f t="shared" si="2"/>
        <v>0.1213654094</v>
      </c>
      <c r="N1334">
        <f t="shared" si="3"/>
        <v>0.1237927176</v>
      </c>
    </row>
    <row r="1335" ht="15.75" hidden="1" customHeight="1">
      <c r="A1335" s="5" t="s">
        <v>4719</v>
      </c>
      <c r="B1335" s="6">
        <v>20350.0</v>
      </c>
      <c r="C1335" s="5">
        <v>9.0</v>
      </c>
      <c r="D1335" s="5">
        <v>6.0</v>
      </c>
      <c r="E1335" s="5">
        <v>2.0</v>
      </c>
      <c r="F1335" s="5">
        <v>3.0</v>
      </c>
      <c r="G1335">
        <f>VLOOKUP(A1335,'Socioeconomic factors'!B:E,2,FALSE)</f>
        <v>3.8</v>
      </c>
      <c r="H1335">
        <f>VLOOKUP(A1335,'Socioeconomic factors'!B:E,3,FALSE)</f>
        <v>6.7</v>
      </c>
      <c r="I1335">
        <f>VLOOKUP(A1335,'Socioeconomic factors'!B:E,4,FALSE)</f>
        <v>68587</v>
      </c>
      <c r="J1335">
        <f>VLOOKUP(A1335,'Health Indices'!D:G,3,FALSE)</f>
        <v>7.8</v>
      </c>
      <c r="K1335">
        <f>VLOOKUP(A1335,'Health Indices'!D:G,4,FALSE)</f>
        <v>25.2</v>
      </c>
      <c r="L1335">
        <f t="shared" si="1"/>
        <v>0.4422604423</v>
      </c>
      <c r="M1335">
        <f t="shared" si="2"/>
        <v>0.09828009828</v>
      </c>
      <c r="N1335">
        <f t="shared" si="3"/>
        <v>0.1474201474</v>
      </c>
    </row>
    <row r="1336" ht="15.75" hidden="1" customHeight="1">
      <c r="A1336" s="5" t="s">
        <v>4721</v>
      </c>
      <c r="B1336" s="6">
        <v>36804.0</v>
      </c>
      <c r="C1336" s="5">
        <v>26.0</v>
      </c>
      <c r="D1336" s="5">
        <v>42.0</v>
      </c>
      <c r="E1336" s="5">
        <v>7.0</v>
      </c>
      <c r="F1336" s="5">
        <v>4.0</v>
      </c>
      <c r="G1336">
        <f>VLOOKUP(A1336,'Socioeconomic factors'!B:E,2,FALSE)</f>
        <v>5.2</v>
      </c>
      <c r="H1336">
        <f>VLOOKUP(A1336,'Socioeconomic factors'!B:E,3,FALSE)</f>
        <v>10</v>
      </c>
      <c r="I1336">
        <f>VLOOKUP(A1336,'Socioeconomic factors'!B:E,4,FALSE)</f>
        <v>52485</v>
      </c>
      <c r="J1336">
        <f>VLOOKUP(A1336,'Health Indices'!D:G,3,FALSE)</f>
        <v>5.8</v>
      </c>
      <c r="K1336">
        <f>VLOOKUP(A1336,'Health Indices'!D:G,4,FALSE)</f>
        <v>32.5</v>
      </c>
      <c r="L1336">
        <f t="shared" si="1"/>
        <v>0.7064449516</v>
      </c>
      <c r="M1336">
        <f t="shared" si="2"/>
        <v>0.1901967177</v>
      </c>
      <c r="N1336">
        <f t="shared" si="3"/>
        <v>0.1086838387</v>
      </c>
    </row>
    <row r="1337" ht="15.75" hidden="1" customHeight="1">
      <c r="A1337" s="5" t="s">
        <v>4723</v>
      </c>
      <c r="B1337" s="6">
        <v>14182.0</v>
      </c>
      <c r="C1337" s="5">
        <v>6.0</v>
      </c>
      <c r="D1337" s="5">
        <v>15.0</v>
      </c>
      <c r="E1337" s="5">
        <v>6.0</v>
      </c>
      <c r="F1337" s="5">
        <v>2.0</v>
      </c>
      <c r="G1337">
        <f>VLOOKUP(A1337,'Socioeconomic factors'!B:E,2,FALSE)</f>
        <v>4.8</v>
      </c>
      <c r="H1337">
        <f>VLOOKUP(A1337,'Socioeconomic factors'!B:E,3,FALSE)</f>
        <v>13.2</v>
      </c>
      <c r="I1337">
        <f>VLOOKUP(A1337,'Socioeconomic factors'!B:E,4,FALSE)</f>
        <v>45601</v>
      </c>
      <c r="J1337">
        <f>VLOOKUP(A1337,'Health Indices'!D:G,3,FALSE)</f>
        <v>6</v>
      </c>
      <c r="K1337">
        <f>VLOOKUP(A1337,'Health Indices'!D:G,4,FALSE)</f>
        <v>27.1</v>
      </c>
      <c r="L1337">
        <f t="shared" si="1"/>
        <v>0.4230714991</v>
      </c>
      <c r="M1337">
        <f t="shared" si="2"/>
        <v>0.4230714991</v>
      </c>
      <c r="N1337">
        <f t="shared" si="3"/>
        <v>0.141023833</v>
      </c>
    </row>
    <row r="1338" ht="15.75" hidden="1" customHeight="1">
      <c r="A1338" s="5" t="s">
        <v>4725</v>
      </c>
      <c r="B1338" s="6">
        <v>20835.0</v>
      </c>
      <c r="C1338" s="5">
        <v>7.0</v>
      </c>
      <c r="D1338" s="5">
        <v>32.0</v>
      </c>
      <c r="E1338" s="5">
        <v>4.0</v>
      </c>
      <c r="F1338" s="5">
        <v>0.0</v>
      </c>
      <c r="G1338">
        <f>VLOOKUP(A1338,'Socioeconomic factors'!B:E,2,FALSE)</f>
        <v>4.8</v>
      </c>
      <c r="H1338">
        <f>VLOOKUP(A1338,'Socioeconomic factors'!B:E,3,FALSE)</f>
        <v>11.4</v>
      </c>
      <c r="I1338">
        <f>VLOOKUP(A1338,'Socioeconomic factors'!B:E,4,FALSE)</f>
        <v>51576</v>
      </c>
      <c r="J1338">
        <f>VLOOKUP(A1338,'Health Indices'!D:G,3,FALSE)</f>
        <v>7.1</v>
      </c>
      <c r="K1338">
        <f>VLOOKUP(A1338,'Health Indices'!D:G,4,FALSE)</f>
        <v>24.5</v>
      </c>
      <c r="L1338">
        <f t="shared" si="1"/>
        <v>0.3359731222</v>
      </c>
      <c r="M1338">
        <f t="shared" si="2"/>
        <v>0.1919846412</v>
      </c>
      <c r="N1338">
        <f t="shared" si="3"/>
        <v>0</v>
      </c>
    </row>
    <row r="1339" ht="15.75" hidden="1" customHeight="1">
      <c r="A1339" s="5" t="s">
        <v>4727</v>
      </c>
      <c r="B1339" s="6">
        <v>30768.0</v>
      </c>
      <c r="C1339" s="5">
        <v>23.0</v>
      </c>
      <c r="D1339" s="5">
        <v>24.0</v>
      </c>
      <c r="E1339" s="5">
        <v>5.0</v>
      </c>
      <c r="F1339" s="5">
        <v>1.0</v>
      </c>
      <c r="G1339">
        <f>VLOOKUP(A1339,'Socioeconomic factors'!B:E,2,FALSE)</f>
        <v>5.2</v>
      </c>
      <c r="H1339">
        <f>VLOOKUP(A1339,'Socioeconomic factors'!B:E,3,FALSE)</f>
        <v>11.5</v>
      </c>
      <c r="I1339">
        <f>VLOOKUP(A1339,'Socioeconomic factors'!B:E,4,FALSE)</f>
        <v>45569</v>
      </c>
      <c r="J1339">
        <f>VLOOKUP(A1339,'Health Indices'!D:G,3,FALSE)</f>
        <v>6.5</v>
      </c>
      <c r="K1339">
        <f>VLOOKUP(A1339,'Health Indices'!D:G,4,FALSE)</f>
        <v>30.1</v>
      </c>
      <c r="L1339">
        <f t="shared" si="1"/>
        <v>0.7475299012</v>
      </c>
      <c r="M1339">
        <f t="shared" si="2"/>
        <v>0.1625065003</v>
      </c>
      <c r="N1339">
        <f t="shared" si="3"/>
        <v>0.03250130005</v>
      </c>
    </row>
    <row r="1340" ht="15.75" hidden="1" customHeight="1">
      <c r="A1340" s="5" t="s">
        <v>4729</v>
      </c>
      <c r="B1340" s="6">
        <v>46349.0</v>
      </c>
      <c r="C1340" s="5">
        <v>30.0</v>
      </c>
      <c r="D1340" s="5">
        <v>35.0</v>
      </c>
      <c r="E1340" s="5">
        <v>13.0</v>
      </c>
      <c r="F1340" s="5">
        <v>6.0</v>
      </c>
      <c r="G1340">
        <f>VLOOKUP(A1340,'Socioeconomic factors'!B:E,2,FALSE)</f>
        <v>6</v>
      </c>
      <c r="H1340">
        <f>VLOOKUP(A1340,'Socioeconomic factors'!B:E,3,FALSE)</f>
        <v>10.4</v>
      </c>
      <c r="I1340">
        <f>VLOOKUP(A1340,'Socioeconomic factors'!B:E,4,FALSE)</f>
        <v>57229</v>
      </c>
      <c r="J1340">
        <f>VLOOKUP(A1340,'Health Indices'!D:G,3,FALSE)</f>
        <v>7.6</v>
      </c>
      <c r="K1340">
        <f>VLOOKUP(A1340,'Health Indices'!D:G,4,FALSE)</f>
        <v>30.7</v>
      </c>
      <c r="L1340">
        <f t="shared" si="1"/>
        <v>0.6472631556</v>
      </c>
      <c r="M1340">
        <f t="shared" si="2"/>
        <v>0.2804807008</v>
      </c>
      <c r="N1340">
        <f t="shared" si="3"/>
        <v>0.1294526311</v>
      </c>
    </row>
    <row r="1341" ht="15.75" hidden="1" customHeight="1">
      <c r="A1341" s="5" t="s">
        <v>4731</v>
      </c>
      <c r="B1341" s="6">
        <v>5953.0</v>
      </c>
      <c r="C1341" s="5">
        <v>1.0</v>
      </c>
      <c r="D1341" s="5">
        <v>3.0</v>
      </c>
      <c r="E1341" s="5">
        <v>4.0</v>
      </c>
      <c r="F1341" s="5">
        <v>0.0</v>
      </c>
      <c r="G1341">
        <f>VLOOKUP(A1341,'Socioeconomic factors'!B:E,2,FALSE)</f>
        <v>5.1</v>
      </c>
      <c r="H1341">
        <f>VLOOKUP(A1341,'Socioeconomic factors'!B:E,3,FALSE)</f>
        <v>9.9</v>
      </c>
      <c r="I1341">
        <f>VLOOKUP(A1341,'Socioeconomic factors'!B:E,4,FALSE)</f>
        <v>49632</v>
      </c>
      <c r="J1341">
        <f>VLOOKUP(A1341,'Health Indices'!D:G,3,FALSE)</f>
        <v>6.7</v>
      </c>
      <c r="K1341">
        <f>VLOOKUP(A1341,'Health Indices'!D:G,4,FALSE)</f>
        <v>31.3</v>
      </c>
      <c r="L1341">
        <f t="shared" si="1"/>
        <v>0.1679825298</v>
      </c>
      <c r="M1341">
        <f t="shared" si="2"/>
        <v>0.6719301193</v>
      </c>
      <c r="N1341">
        <f t="shared" si="3"/>
        <v>0</v>
      </c>
    </row>
    <row r="1342" ht="15.75" hidden="1" customHeight="1">
      <c r="A1342" s="5" t="s">
        <v>4733</v>
      </c>
      <c r="B1342" s="6">
        <v>1210404.0</v>
      </c>
      <c r="C1342" s="5">
        <v>965.0</v>
      </c>
      <c r="D1342" s="5">
        <v>913.0</v>
      </c>
      <c r="E1342" s="5">
        <v>242.0</v>
      </c>
      <c r="F1342" s="5">
        <v>182.0</v>
      </c>
      <c r="G1342">
        <f>VLOOKUP(A1342,'Socioeconomic factors'!B:E,2,FALSE)</f>
        <v>7</v>
      </c>
      <c r="H1342">
        <f>VLOOKUP(A1342,'Socioeconomic factors'!B:E,3,FALSE)</f>
        <v>12.9</v>
      </c>
      <c r="I1342">
        <f>VLOOKUP(A1342,'Socioeconomic factors'!B:E,4,FALSE)</f>
        <v>65033</v>
      </c>
      <c r="J1342">
        <f>VLOOKUP(A1342,'Health Indices'!D:G,3,FALSE)</f>
        <v>6.8</v>
      </c>
      <c r="K1342">
        <f>VLOOKUP(A1342,'Health Indices'!D:G,4,FALSE)</f>
        <v>22.3</v>
      </c>
      <c r="L1342">
        <f t="shared" si="1"/>
        <v>0.7972544704</v>
      </c>
      <c r="M1342">
        <f t="shared" si="2"/>
        <v>0.1999332454</v>
      </c>
      <c r="N1342">
        <f t="shared" si="3"/>
        <v>0.1503630193</v>
      </c>
    </row>
    <row r="1343" ht="15.75" hidden="1" customHeight="1">
      <c r="A1343" s="5" t="s">
        <v>4735</v>
      </c>
      <c r="B1343" s="6">
        <v>18737.0</v>
      </c>
      <c r="C1343" s="5">
        <v>3.0</v>
      </c>
      <c r="D1343" s="5">
        <v>17.0</v>
      </c>
      <c r="E1343" s="5">
        <v>5.0</v>
      </c>
      <c r="F1343" s="5">
        <v>1.0</v>
      </c>
      <c r="G1343">
        <f>VLOOKUP(A1343,'Socioeconomic factors'!B:E,2,FALSE)</f>
        <v>5.6</v>
      </c>
      <c r="H1343">
        <f>VLOOKUP(A1343,'Socioeconomic factors'!B:E,3,FALSE)</f>
        <v>11.3</v>
      </c>
      <c r="I1343">
        <f>VLOOKUP(A1343,'Socioeconomic factors'!B:E,4,FALSE)</f>
        <v>53359</v>
      </c>
      <c r="J1343">
        <f>VLOOKUP(A1343,'Health Indices'!D:G,3,FALSE)</f>
        <v>7.2</v>
      </c>
      <c r="K1343">
        <f>VLOOKUP(A1343,'Health Indices'!D:G,4,FALSE)</f>
        <v>25.2</v>
      </c>
      <c r="L1343">
        <f t="shared" si="1"/>
        <v>0.1601110103</v>
      </c>
      <c r="M1343">
        <f t="shared" si="2"/>
        <v>0.2668516838</v>
      </c>
      <c r="N1343">
        <f t="shared" si="3"/>
        <v>0.05337033677</v>
      </c>
    </row>
    <row r="1344" ht="15.75" hidden="1" customHeight="1">
      <c r="A1344" s="5" t="s">
        <v>4737</v>
      </c>
      <c r="B1344" s="6">
        <v>20617.0</v>
      </c>
      <c r="C1344" s="5">
        <v>11.0</v>
      </c>
      <c r="D1344" s="5">
        <v>20.0</v>
      </c>
      <c r="E1344" s="5">
        <v>4.0</v>
      </c>
      <c r="F1344" s="5">
        <v>2.0</v>
      </c>
      <c r="G1344">
        <f>VLOOKUP(A1344,'Socioeconomic factors'!B:E,2,FALSE)</f>
        <v>5.2</v>
      </c>
      <c r="H1344">
        <f>VLOOKUP(A1344,'Socioeconomic factors'!B:E,3,FALSE)</f>
        <v>12.6</v>
      </c>
      <c r="I1344">
        <f>VLOOKUP(A1344,'Socioeconomic factors'!B:E,4,FALSE)</f>
        <v>46412</v>
      </c>
      <c r="J1344">
        <f>VLOOKUP(A1344,'Health Indices'!D:G,3,FALSE)</f>
        <v>6.3</v>
      </c>
      <c r="K1344">
        <f>VLOOKUP(A1344,'Health Indices'!D:G,4,FALSE)</f>
        <v>26.8</v>
      </c>
      <c r="L1344">
        <f t="shared" si="1"/>
        <v>0.5335402823</v>
      </c>
      <c r="M1344">
        <f t="shared" si="2"/>
        <v>0.1940146481</v>
      </c>
      <c r="N1344">
        <f t="shared" si="3"/>
        <v>0.09700732405</v>
      </c>
    </row>
    <row r="1345" ht="15.75" hidden="1" customHeight="1">
      <c r="A1345" s="5" t="s">
        <v>4739</v>
      </c>
      <c r="B1345" s="6">
        <v>38401.0</v>
      </c>
      <c r="C1345" s="5">
        <v>16.0</v>
      </c>
      <c r="D1345" s="5">
        <v>18.0</v>
      </c>
      <c r="E1345" s="5">
        <v>5.0</v>
      </c>
      <c r="F1345" s="5">
        <v>4.0</v>
      </c>
      <c r="G1345">
        <f>VLOOKUP(A1345,'Socioeconomic factors'!B:E,2,FALSE)</f>
        <v>7.7</v>
      </c>
      <c r="H1345">
        <f>VLOOKUP(A1345,'Socioeconomic factors'!B:E,3,FALSE)</f>
        <v>7.2</v>
      </c>
      <c r="I1345">
        <f>VLOOKUP(A1345,'Socioeconomic factors'!B:E,4,FALSE)</f>
        <v>59588</v>
      </c>
      <c r="J1345">
        <f>VLOOKUP(A1345,'Health Indices'!D:G,3,FALSE)</f>
        <v>7.5</v>
      </c>
      <c r="K1345">
        <f>VLOOKUP(A1345,'Health Indices'!D:G,4,FALSE)</f>
        <v>30.2</v>
      </c>
      <c r="L1345">
        <f t="shared" si="1"/>
        <v>0.4166558163</v>
      </c>
      <c r="M1345">
        <f t="shared" si="2"/>
        <v>0.1302049426</v>
      </c>
      <c r="N1345">
        <f t="shared" si="3"/>
        <v>0.1041639541</v>
      </c>
    </row>
    <row r="1346" ht="15.75" hidden="1" customHeight="1">
      <c r="A1346" s="5" t="s">
        <v>4741</v>
      </c>
      <c r="B1346" s="6">
        <v>45467.0</v>
      </c>
      <c r="C1346" s="5">
        <v>15.0</v>
      </c>
      <c r="D1346" s="5">
        <v>29.0</v>
      </c>
      <c r="E1346" s="5">
        <v>10.0</v>
      </c>
      <c r="F1346" s="5">
        <v>2.0</v>
      </c>
      <c r="G1346">
        <f>VLOOKUP(A1346,'Socioeconomic factors'!B:E,2,FALSE)</f>
        <v>8</v>
      </c>
      <c r="H1346">
        <f>VLOOKUP(A1346,'Socioeconomic factors'!B:E,3,FALSE)</f>
        <v>13.1</v>
      </c>
      <c r="I1346">
        <f>VLOOKUP(A1346,'Socioeconomic factors'!B:E,4,FALSE)</f>
        <v>47122</v>
      </c>
      <c r="J1346">
        <f>VLOOKUP(A1346,'Health Indices'!D:G,3,FALSE)</f>
        <v>6.7</v>
      </c>
      <c r="K1346">
        <f>VLOOKUP(A1346,'Health Indices'!D:G,4,FALSE)</f>
        <v>31.1</v>
      </c>
      <c r="L1346">
        <f t="shared" si="1"/>
        <v>0.3299096048</v>
      </c>
      <c r="M1346">
        <f t="shared" si="2"/>
        <v>0.2199397365</v>
      </c>
      <c r="N1346">
        <f t="shared" si="3"/>
        <v>0.0439879473</v>
      </c>
    </row>
    <row r="1347" ht="15.75" hidden="1" customHeight="1">
      <c r="A1347" s="5" t="s">
        <v>4743</v>
      </c>
      <c r="B1347" s="6">
        <v>10246.0</v>
      </c>
      <c r="C1347" s="5">
        <v>5.0</v>
      </c>
      <c r="D1347" s="5">
        <v>9.0</v>
      </c>
      <c r="E1347" s="5">
        <v>2.0</v>
      </c>
      <c r="F1347" s="5">
        <v>1.0</v>
      </c>
      <c r="G1347">
        <f>VLOOKUP(A1347,'Socioeconomic factors'!B:E,2,FALSE)</f>
        <v>4.1</v>
      </c>
      <c r="H1347">
        <f>VLOOKUP(A1347,'Socioeconomic factors'!B:E,3,FALSE)</f>
        <v>11.1</v>
      </c>
      <c r="I1347">
        <f>VLOOKUP(A1347,'Socioeconomic factors'!B:E,4,FALSE)</f>
        <v>50907</v>
      </c>
      <c r="J1347">
        <f>VLOOKUP(A1347,'Health Indices'!D:G,3,FALSE)</f>
        <v>7.1</v>
      </c>
      <c r="K1347">
        <f>VLOOKUP(A1347,'Health Indices'!D:G,4,FALSE)</f>
        <v>28.5</v>
      </c>
      <c r="L1347">
        <f t="shared" si="1"/>
        <v>0.4879953152</v>
      </c>
      <c r="M1347">
        <f t="shared" si="2"/>
        <v>0.1951981261</v>
      </c>
      <c r="N1347">
        <f t="shared" si="3"/>
        <v>0.09759906305</v>
      </c>
    </row>
    <row r="1348" ht="15.75" hidden="1" customHeight="1">
      <c r="A1348" s="5" t="s">
        <v>4745</v>
      </c>
      <c r="B1348" s="6">
        <v>15937.0</v>
      </c>
      <c r="C1348" s="5">
        <v>4.0</v>
      </c>
      <c r="D1348" s="5">
        <v>15.0</v>
      </c>
      <c r="E1348" s="5">
        <v>1.0</v>
      </c>
      <c r="F1348" s="5">
        <v>3.0</v>
      </c>
      <c r="G1348">
        <f>VLOOKUP(A1348,'Socioeconomic factors'!B:E,2,FALSE)</f>
        <v>11.3</v>
      </c>
      <c r="H1348">
        <f>VLOOKUP(A1348,'Socioeconomic factors'!B:E,3,FALSE)</f>
        <v>14.8</v>
      </c>
      <c r="I1348">
        <f>VLOOKUP(A1348,'Socioeconomic factors'!B:E,4,FALSE)</f>
        <v>46872</v>
      </c>
      <c r="J1348">
        <f>VLOOKUP(A1348,'Health Indices'!D:G,3,FALSE)</f>
        <v>7.7</v>
      </c>
      <c r="K1348">
        <f>VLOOKUP(A1348,'Health Indices'!D:G,4,FALSE)</f>
        <v>31</v>
      </c>
      <c r="L1348">
        <f t="shared" si="1"/>
        <v>0.2509882663</v>
      </c>
      <c r="M1348">
        <f t="shared" si="2"/>
        <v>0.06274706657</v>
      </c>
      <c r="N1348">
        <f t="shared" si="3"/>
        <v>0.1882411997</v>
      </c>
    </row>
    <row r="1349" ht="15.75" hidden="1" customHeight="1">
      <c r="A1349" s="5" t="s">
        <v>4747</v>
      </c>
      <c r="B1349" s="6">
        <v>42498.0</v>
      </c>
      <c r="C1349" s="5">
        <v>24.0</v>
      </c>
      <c r="D1349" s="5">
        <v>27.0</v>
      </c>
      <c r="E1349" s="5">
        <v>11.0</v>
      </c>
      <c r="F1349" s="5">
        <v>3.0</v>
      </c>
      <c r="G1349">
        <f>VLOOKUP(A1349,'Socioeconomic factors'!B:E,2,FALSE)</f>
        <v>6.2</v>
      </c>
      <c r="H1349">
        <f>VLOOKUP(A1349,'Socioeconomic factors'!B:E,3,FALSE)</f>
        <v>13.4</v>
      </c>
      <c r="I1349">
        <f>VLOOKUP(A1349,'Socioeconomic factors'!B:E,4,FALSE)</f>
        <v>52043</v>
      </c>
      <c r="J1349">
        <f>VLOOKUP(A1349,'Health Indices'!D:G,3,FALSE)</f>
        <v>6.5</v>
      </c>
      <c r="K1349">
        <f>VLOOKUP(A1349,'Health Indices'!D:G,4,FALSE)</f>
        <v>29.3</v>
      </c>
      <c r="L1349">
        <f t="shared" si="1"/>
        <v>0.564732458</v>
      </c>
      <c r="M1349">
        <f t="shared" si="2"/>
        <v>0.2588357099</v>
      </c>
      <c r="N1349">
        <f t="shared" si="3"/>
        <v>0.07059155725</v>
      </c>
    </row>
    <row r="1350" ht="15.75" hidden="1" customHeight="1">
      <c r="A1350" s="5" t="s">
        <v>4749</v>
      </c>
      <c r="B1350" s="6">
        <v>4443.0</v>
      </c>
      <c r="C1350" s="5">
        <v>0.0</v>
      </c>
      <c r="D1350" s="5">
        <v>6.0</v>
      </c>
      <c r="E1350" s="5">
        <v>4.0</v>
      </c>
      <c r="F1350" s="5">
        <v>0.0</v>
      </c>
      <c r="G1350">
        <f>VLOOKUP(A1350,'Socioeconomic factors'!B:E,2,FALSE)</f>
        <v>2.8</v>
      </c>
      <c r="H1350">
        <f>VLOOKUP(A1350,'Socioeconomic factors'!B:E,3,FALSE)</f>
        <v>10.3</v>
      </c>
      <c r="I1350">
        <f>VLOOKUP(A1350,'Socioeconomic factors'!B:E,4,FALSE)</f>
        <v>48893</v>
      </c>
      <c r="J1350">
        <f>VLOOKUP(A1350,'Health Indices'!D:G,3,FALSE)</f>
        <v>7.3</v>
      </c>
      <c r="K1350">
        <f>VLOOKUP(A1350,'Health Indices'!D:G,4,FALSE)</f>
        <v>27.8</v>
      </c>
      <c r="L1350">
        <f t="shared" si="1"/>
        <v>0</v>
      </c>
      <c r="M1350">
        <f t="shared" si="2"/>
        <v>0.9002925951</v>
      </c>
      <c r="N1350">
        <f t="shared" si="3"/>
        <v>0</v>
      </c>
    </row>
    <row r="1351" ht="15.75" hidden="1" customHeight="1">
      <c r="A1351" s="5" t="s">
        <v>4751</v>
      </c>
      <c r="B1351" s="6">
        <v>12880.0</v>
      </c>
      <c r="C1351" s="5">
        <v>8.0</v>
      </c>
      <c r="D1351" s="5">
        <v>16.0</v>
      </c>
      <c r="E1351" s="5">
        <v>5.0</v>
      </c>
      <c r="F1351" s="5">
        <v>2.0</v>
      </c>
      <c r="G1351">
        <f>VLOOKUP(A1351,'Socioeconomic factors'!B:E,2,FALSE)</f>
        <v>7.4</v>
      </c>
      <c r="H1351">
        <f>VLOOKUP(A1351,'Socioeconomic factors'!B:E,3,FALSE)</f>
        <v>15.9</v>
      </c>
      <c r="I1351">
        <f>VLOOKUP(A1351,'Socioeconomic factors'!B:E,4,FALSE)</f>
        <v>41725</v>
      </c>
      <c r="J1351">
        <f>VLOOKUP(A1351,'Health Indices'!D:G,3,FALSE)</f>
        <v>7.9</v>
      </c>
      <c r="K1351">
        <f>VLOOKUP(A1351,'Health Indices'!D:G,4,FALSE)</f>
        <v>27.9</v>
      </c>
      <c r="L1351">
        <f t="shared" si="1"/>
        <v>0.6211180124</v>
      </c>
      <c r="M1351">
        <f t="shared" si="2"/>
        <v>0.3881987578</v>
      </c>
      <c r="N1351">
        <f t="shared" si="3"/>
        <v>0.1552795031</v>
      </c>
    </row>
    <row r="1352" ht="15.75" hidden="1" customHeight="1">
      <c r="A1352" s="5" t="s">
        <v>9872</v>
      </c>
      <c r="B1352" s="6">
        <v>6887.0</v>
      </c>
      <c r="C1352" s="5">
        <v>3.0</v>
      </c>
      <c r="D1352" s="5">
        <v>7.0</v>
      </c>
      <c r="E1352" s="5">
        <v>2.0</v>
      </c>
      <c r="F1352" s="5">
        <v>0.0</v>
      </c>
      <c r="G1352">
        <f>VLOOKUP(A1352,'Socioeconomic factors'!B:E,2,FALSE)</f>
        <v>4.2</v>
      </c>
      <c r="H1352">
        <f>VLOOKUP(A1352,'Socioeconomic factors'!B:E,3,FALSE)</f>
        <v>8.3</v>
      </c>
      <c r="I1352">
        <f>VLOOKUP(A1352,'Socioeconomic factors'!B:E,4,FALSE)</f>
        <v>48426</v>
      </c>
      <c r="J1352">
        <f>VLOOKUP(A1352,'Health Indices'!D:G,3,FALSE)</f>
        <v>7.3</v>
      </c>
      <c r="K1352">
        <f>VLOOKUP(A1352,'Health Indices'!D:G,4,FALSE)</f>
        <v>28.3</v>
      </c>
      <c r="L1352">
        <f t="shared" si="1"/>
        <v>0.4356033106</v>
      </c>
      <c r="M1352">
        <f t="shared" si="2"/>
        <v>0.2904022071</v>
      </c>
      <c r="N1352">
        <f t="shared" si="3"/>
        <v>0</v>
      </c>
    </row>
    <row r="1353" ht="15.75" hidden="1" customHeight="1">
      <c r="A1353" s="5" t="s">
        <v>4756</v>
      </c>
      <c r="B1353" s="6">
        <v>10697.0</v>
      </c>
      <c r="C1353" s="5">
        <v>8.0</v>
      </c>
      <c r="D1353" s="5">
        <v>21.0</v>
      </c>
      <c r="E1353" s="5">
        <v>2.0</v>
      </c>
      <c r="F1353" s="5">
        <v>0.0</v>
      </c>
      <c r="G1353">
        <f>VLOOKUP(A1353,'Socioeconomic factors'!B:E,2,FALSE)</f>
        <v>5.5</v>
      </c>
      <c r="H1353">
        <f>VLOOKUP(A1353,'Socioeconomic factors'!B:E,3,FALSE)</f>
        <v>13.5</v>
      </c>
      <c r="I1353">
        <f>VLOOKUP(A1353,'Socioeconomic factors'!B:E,4,FALSE)</f>
        <v>46850</v>
      </c>
      <c r="J1353">
        <f>VLOOKUP(A1353,'Health Indices'!D:G,3,FALSE)</f>
        <v>7.1</v>
      </c>
      <c r="K1353">
        <f>VLOOKUP(A1353,'Health Indices'!D:G,4,FALSE)</f>
        <v>28.5</v>
      </c>
      <c r="L1353">
        <f t="shared" si="1"/>
        <v>0.7478732355</v>
      </c>
      <c r="M1353">
        <f t="shared" si="2"/>
        <v>0.1869683089</v>
      </c>
      <c r="N1353">
        <f t="shared" si="3"/>
        <v>0</v>
      </c>
    </row>
    <row r="1354" ht="15.75" hidden="1" customHeight="1">
      <c r="A1354" s="5" t="s">
        <v>9875</v>
      </c>
      <c r="B1354" s="6">
        <v>3907.0</v>
      </c>
      <c r="C1354" s="5">
        <v>2.0</v>
      </c>
      <c r="D1354" s="5">
        <v>7.0</v>
      </c>
      <c r="E1354" s="5">
        <v>1.0</v>
      </c>
      <c r="F1354" s="5">
        <v>1.0</v>
      </c>
      <c r="G1354">
        <f>VLOOKUP(A1354,'Socioeconomic factors'!B:E,2,FALSE)</f>
        <v>3.8</v>
      </c>
      <c r="H1354">
        <f>VLOOKUP(A1354,'Socioeconomic factors'!B:E,3,FALSE)</f>
        <v>7.2</v>
      </c>
      <c r="I1354">
        <f>VLOOKUP(A1354,'Socioeconomic factors'!B:E,4,FALSE)</f>
        <v>45119</v>
      </c>
      <c r="J1354">
        <f>VLOOKUP(A1354,'Health Indices'!D:G,3,FALSE)</f>
        <v>7</v>
      </c>
      <c r="K1354">
        <f>VLOOKUP(A1354,'Health Indices'!D:G,4,FALSE)</f>
        <v>29.5</v>
      </c>
      <c r="L1354">
        <f t="shared" si="1"/>
        <v>0.5119017149</v>
      </c>
      <c r="M1354">
        <f t="shared" si="2"/>
        <v>0.2559508574</v>
      </c>
      <c r="N1354">
        <f t="shared" si="3"/>
        <v>0.2559508574</v>
      </c>
    </row>
    <row r="1355" ht="15.75" hidden="1" customHeight="1">
      <c r="A1355" s="5" t="s">
        <v>4761</v>
      </c>
      <c r="B1355" s="6">
        <v>27734.0</v>
      </c>
      <c r="C1355" s="5">
        <v>6.0</v>
      </c>
      <c r="D1355" s="5">
        <v>23.0</v>
      </c>
      <c r="E1355" s="5">
        <v>5.0</v>
      </c>
      <c r="F1355" s="5">
        <v>5.0</v>
      </c>
      <c r="G1355">
        <f>VLOOKUP(A1355,'Socioeconomic factors'!B:E,2,FALSE)</f>
        <v>5.9</v>
      </c>
      <c r="H1355">
        <f>VLOOKUP(A1355,'Socioeconomic factors'!B:E,3,FALSE)</f>
        <v>9.1</v>
      </c>
      <c r="I1355">
        <f>VLOOKUP(A1355,'Socioeconomic factors'!B:E,4,FALSE)</f>
        <v>60296</v>
      </c>
      <c r="J1355">
        <f>VLOOKUP(A1355,'Health Indices'!D:G,3,FALSE)</f>
        <v>7.3</v>
      </c>
      <c r="K1355">
        <f>VLOOKUP(A1355,'Health Indices'!D:G,4,FALSE)</f>
        <v>35.3</v>
      </c>
      <c r="L1355">
        <f t="shared" si="1"/>
        <v>0.2163409533</v>
      </c>
      <c r="M1355">
        <f t="shared" si="2"/>
        <v>0.1802841278</v>
      </c>
      <c r="N1355">
        <f t="shared" si="3"/>
        <v>0.1802841278</v>
      </c>
    </row>
    <row r="1356" ht="15.75" hidden="1" customHeight="1">
      <c r="A1356" s="5" t="s">
        <v>4763</v>
      </c>
      <c r="B1356" s="6">
        <v>5805.0</v>
      </c>
      <c r="C1356" s="5">
        <v>0.0</v>
      </c>
      <c r="D1356" s="5">
        <v>6.0</v>
      </c>
      <c r="E1356" s="5">
        <v>5.0</v>
      </c>
      <c r="F1356" s="5">
        <v>0.0</v>
      </c>
      <c r="G1356">
        <f>VLOOKUP(A1356,'Socioeconomic factors'!B:E,2,FALSE)</f>
        <v>2.6</v>
      </c>
      <c r="H1356">
        <f>VLOOKUP(A1356,'Socioeconomic factors'!B:E,3,FALSE)</f>
        <v>9.7</v>
      </c>
      <c r="I1356">
        <f>VLOOKUP(A1356,'Socioeconomic factors'!B:E,4,FALSE)</f>
        <v>49122</v>
      </c>
      <c r="J1356">
        <f>VLOOKUP(A1356,'Health Indices'!D:G,3,FALSE)</f>
        <v>6.5</v>
      </c>
      <c r="K1356">
        <f>VLOOKUP(A1356,'Health Indices'!D:G,4,FALSE)</f>
        <v>27.3</v>
      </c>
      <c r="L1356">
        <f t="shared" si="1"/>
        <v>0</v>
      </c>
      <c r="M1356">
        <f t="shared" si="2"/>
        <v>0.8613264427</v>
      </c>
      <c r="N1356">
        <f t="shared" si="3"/>
        <v>0</v>
      </c>
    </row>
    <row r="1357" ht="15.75" hidden="1" customHeight="1">
      <c r="A1357" s="5" t="s">
        <v>4765</v>
      </c>
      <c r="B1357" s="6">
        <v>25681.0</v>
      </c>
      <c r="C1357" s="5">
        <v>24.0</v>
      </c>
      <c r="D1357" s="5">
        <v>22.0</v>
      </c>
      <c r="E1357" s="5">
        <v>7.0</v>
      </c>
      <c r="F1357" s="5">
        <v>3.0</v>
      </c>
      <c r="G1357">
        <f>VLOOKUP(A1357,'Socioeconomic factors'!B:E,2,FALSE)</f>
        <v>4.4</v>
      </c>
      <c r="H1357">
        <f>VLOOKUP(A1357,'Socioeconomic factors'!B:E,3,FALSE)</f>
        <v>14</v>
      </c>
      <c r="I1357">
        <f>VLOOKUP(A1357,'Socioeconomic factors'!B:E,4,FALSE)</f>
        <v>51182</v>
      </c>
      <c r="J1357">
        <f>VLOOKUP(A1357,'Health Indices'!D:G,3,FALSE)</f>
        <v>7.8</v>
      </c>
      <c r="K1357">
        <f>VLOOKUP(A1357,'Health Indices'!D:G,4,FALSE)</f>
        <v>29.2</v>
      </c>
      <c r="L1357">
        <f t="shared" si="1"/>
        <v>0.9345430474</v>
      </c>
      <c r="M1357">
        <f t="shared" si="2"/>
        <v>0.2725750555</v>
      </c>
      <c r="N1357">
        <f t="shared" si="3"/>
        <v>0.1168178809</v>
      </c>
    </row>
    <row r="1358" ht="15.75" hidden="1" customHeight="1">
      <c r="A1358" s="5" t="s">
        <v>9880</v>
      </c>
      <c r="B1358" s="6">
        <v>35881.0</v>
      </c>
      <c r="C1358" s="5">
        <v>24.0</v>
      </c>
      <c r="D1358" s="5">
        <v>18.0</v>
      </c>
      <c r="E1358" s="5">
        <v>4.0</v>
      </c>
      <c r="F1358" s="5">
        <v>6.0</v>
      </c>
      <c r="G1358">
        <f>VLOOKUP(A1358,'Socioeconomic factors'!B:E,2,FALSE)</f>
        <v>5</v>
      </c>
      <c r="H1358">
        <f>VLOOKUP(A1358,'Socioeconomic factors'!B:E,3,FALSE)</f>
        <v>7.8</v>
      </c>
      <c r="I1358">
        <f>VLOOKUP(A1358,'Socioeconomic factors'!B:E,4,FALSE)</f>
        <v>56234</v>
      </c>
      <c r="J1358">
        <f>VLOOKUP(A1358,'Health Indices'!D:G,3,FALSE)</f>
        <v>7.6</v>
      </c>
      <c r="K1358">
        <f>VLOOKUP(A1358,'Health Indices'!D:G,4,FALSE)</f>
        <v>29.9</v>
      </c>
      <c r="L1358">
        <f t="shared" si="1"/>
        <v>0.668877679</v>
      </c>
      <c r="M1358">
        <f t="shared" si="2"/>
        <v>0.1114796132</v>
      </c>
      <c r="N1358">
        <f t="shared" si="3"/>
        <v>0.1672194197</v>
      </c>
    </row>
    <row r="1359" ht="15.75" hidden="1" customHeight="1">
      <c r="A1359" s="5" t="s">
        <v>4767</v>
      </c>
      <c r="B1359" s="6">
        <v>5507.0</v>
      </c>
      <c r="C1359" s="5">
        <v>3.0</v>
      </c>
      <c r="D1359" s="5">
        <v>3.0</v>
      </c>
      <c r="E1359" s="5">
        <v>1.0</v>
      </c>
      <c r="F1359" s="5">
        <v>0.0</v>
      </c>
      <c r="G1359">
        <f>VLOOKUP(A1359,'Socioeconomic factors'!B:E,2,FALSE)</f>
        <v>10.2</v>
      </c>
      <c r="H1359">
        <f>VLOOKUP(A1359,'Socioeconomic factors'!B:E,3,FALSE)</f>
        <v>26.7</v>
      </c>
      <c r="I1359">
        <f>VLOOKUP(A1359,'Socioeconomic factors'!B:E,4,FALSE)</f>
        <v>39924</v>
      </c>
      <c r="J1359">
        <f>VLOOKUP(A1359,'Health Indices'!D:G,3,FALSE)</f>
        <v>9.6</v>
      </c>
      <c r="K1359">
        <f>VLOOKUP(A1359,'Health Indices'!D:G,4,FALSE)</f>
        <v>33.8</v>
      </c>
      <c r="L1359">
        <f t="shared" si="1"/>
        <v>0.544761213</v>
      </c>
      <c r="M1359">
        <f t="shared" si="2"/>
        <v>0.181587071</v>
      </c>
      <c r="N1359">
        <f t="shared" si="3"/>
        <v>0</v>
      </c>
    </row>
    <row r="1360" ht="15.75" hidden="1" customHeight="1">
      <c r="A1360" s="5" t="s">
        <v>4769</v>
      </c>
      <c r="B1360" s="6">
        <v>9410.0</v>
      </c>
      <c r="C1360" s="5">
        <v>2.0</v>
      </c>
      <c r="D1360" s="5">
        <v>9.0</v>
      </c>
      <c r="E1360" s="5">
        <v>5.0</v>
      </c>
      <c r="F1360" s="5">
        <v>0.0</v>
      </c>
      <c r="G1360">
        <f>VLOOKUP(A1360,'Socioeconomic factors'!B:E,2,FALSE)</f>
        <v>4.9</v>
      </c>
      <c r="H1360">
        <f>VLOOKUP(A1360,'Socioeconomic factors'!B:E,3,FALSE)</f>
        <v>7.7</v>
      </c>
      <c r="I1360">
        <f>VLOOKUP(A1360,'Socioeconomic factors'!B:E,4,FALSE)</f>
        <v>53311</v>
      </c>
      <c r="J1360">
        <f>VLOOKUP(A1360,'Health Indices'!D:G,3,FALSE)</f>
        <v>7.8</v>
      </c>
      <c r="K1360">
        <f>VLOOKUP(A1360,'Health Indices'!D:G,4,FALSE)</f>
        <v>29.9</v>
      </c>
      <c r="L1360">
        <f t="shared" si="1"/>
        <v>0.2125398512</v>
      </c>
      <c r="M1360">
        <f t="shared" si="2"/>
        <v>0.5313496281</v>
      </c>
      <c r="N1360">
        <f t="shared" si="3"/>
        <v>0</v>
      </c>
    </row>
    <row r="1361" ht="15.75" hidden="1" customHeight="1">
      <c r="A1361" s="5" t="s">
        <v>4771</v>
      </c>
      <c r="B1361" s="6">
        <v>20228.0</v>
      </c>
      <c r="C1361" s="5">
        <v>14.0</v>
      </c>
      <c r="D1361" s="5">
        <v>12.0</v>
      </c>
      <c r="E1361" s="5">
        <v>2.0</v>
      </c>
      <c r="F1361" s="5">
        <v>3.0</v>
      </c>
      <c r="G1361">
        <f>VLOOKUP(A1361,'Socioeconomic factors'!B:E,2,FALSE)</f>
        <v>4.4</v>
      </c>
      <c r="H1361">
        <f>VLOOKUP(A1361,'Socioeconomic factors'!B:E,3,FALSE)</f>
        <v>10.6</v>
      </c>
      <c r="I1361">
        <f>VLOOKUP(A1361,'Socioeconomic factors'!B:E,4,FALSE)</f>
        <v>52579</v>
      </c>
      <c r="J1361">
        <f>VLOOKUP(A1361,'Health Indices'!D:G,3,FALSE)</f>
        <v>7.3</v>
      </c>
      <c r="K1361">
        <f>VLOOKUP(A1361,'Health Indices'!D:G,4,FALSE)</f>
        <v>31.5</v>
      </c>
      <c r="L1361">
        <f t="shared" si="1"/>
        <v>0.6921099466</v>
      </c>
      <c r="M1361">
        <f t="shared" si="2"/>
        <v>0.09887284952</v>
      </c>
      <c r="N1361">
        <f t="shared" si="3"/>
        <v>0.1483092743</v>
      </c>
    </row>
    <row r="1362" ht="15.75" hidden="1" customHeight="1">
      <c r="A1362" s="5" t="s">
        <v>4776</v>
      </c>
      <c r="B1362" s="6">
        <v>23128.0</v>
      </c>
      <c r="C1362" s="5">
        <v>11.0</v>
      </c>
      <c r="D1362" s="5">
        <v>15.0</v>
      </c>
      <c r="E1362" s="5">
        <v>5.0</v>
      </c>
      <c r="F1362" s="5">
        <v>3.0</v>
      </c>
      <c r="G1362">
        <f>VLOOKUP(A1362,'Socioeconomic factors'!B:E,2,FALSE)</f>
        <v>5.9</v>
      </c>
      <c r="H1362">
        <f>VLOOKUP(A1362,'Socioeconomic factors'!B:E,3,FALSE)</f>
        <v>10.3</v>
      </c>
      <c r="I1362">
        <f>VLOOKUP(A1362,'Socioeconomic factors'!B:E,4,FALSE)</f>
        <v>54049</v>
      </c>
      <c r="J1362">
        <f>VLOOKUP(A1362,'Health Indices'!D:G,3,FALSE)</f>
        <v>9.5</v>
      </c>
      <c r="K1362">
        <f>VLOOKUP(A1362,'Health Indices'!D:G,4,FALSE)</f>
        <v>30</v>
      </c>
      <c r="L1362">
        <f t="shared" si="1"/>
        <v>0.4756139744</v>
      </c>
      <c r="M1362">
        <f t="shared" si="2"/>
        <v>0.2161881702</v>
      </c>
      <c r="N1362">
        <f t="shared" si="3"/>
        <v>0.1297129021</v>
      </c>
    </row>
    <row r="1363" ht="15.75" hidden="1" customHeight="1">
      <c r="A1363" s="5" t="s">
        <v>4778</v>
      </c>
      <c r="B1363" s="6">
        <v>25781.0</v>
      </c>
      <c r="C1363" s="5">
        <v>12.0</v>
      </c>
      <c r="D1363" s="5">
        <v>26.0</v>
      </c>
      <c r="E1363" s="5">
        <v>6.0</v>
      </c>
      <c r="F1363" s="5">
        <v>3.0</v>
      </c>
      <c r="G1363">
        <f>VLOOKUP(A1363,'Socioeconomic factors'!B:E,2,FALSE)</f>
        <v>8.5</v>
      </c>
      <c r="H1363">
        <f>VLOOKUP(A1363,'Socioeconomic factors'!B:E,3,FALSE)</f>
        <v>12.8</v>
      </c>
      <c r="I1363">
        <f>VLOOKUP(A1363,'Socioeconomic factors'!B:E,4,FALSE)</f>
        <v>48763</v>
      </c>
      <c r="J1363">
        <f>VLOOKUP(A1363,'Health Indices'!D:G,3,FALSE)</f>
        <v>9.6</v>
      </c>
      <c r="K1363">
        <f>VLOOKUP(A1363,'Health Indices'!D:G,4,FALSE)</f>
        <v>34.6</v>
      </c>
      <c r="L1363">
        <f t="shared" si="1"/>
        <v>0.465459059</v>
      </c>
      <c r="M1363">
        <f t="shared" si="2"/>
        <v>0.2327295295</v>
      </c>
      <c r="N1363">
        <f t="shared" si="3"/>
        <v>0.1163647647</v>
      </c>
    </row>
    <row r="1364" ht="15.75" hidden="1" customHeight="1">
      <c r="A1364" s="5" t="s">
        <v>4780</v>
      </c>
      <c r="B1364" s="6">
        <v>32786.0</v>
      </c>
      <c r="C1364" s="5">
        <v>18.0</v>
      </c>
      <c r="D1364" s="5">
        <v>32.0</v>
      </c>
      <c r="E1364" s="5">
        <v>8.0</v>
      </c>
      <c r="F1364" s="5">
        <v>2.0</v>
      </c>
      <c r="G1364">
        <f>VLOOKUP(A1364,'Socioeconomic factors'!B:E,2,FALSE)</f>
        <v>7.4</v>
      </c>
      <c r="H1364">
        <f>VLOOKUP(A1364,'Socioeconomic factors'!B:E,3,FALSE)</f>
        <v>12.1</v>
      </c>
      <c r="I1364">
        <f>VLOOKUP(A1364,'Socioeconomic factors'!B:E,4,FALSE)</f>
        <v>48080</v>
      </c>
      <c r="J1364">
        <f>VLOOKUP(A1364,'Health Indices'!D:G,3,FALSE)</f>
        <v>7</v>
      </c>
      <c r="K1364">
        <f>VLOOKUP(A1364,'Health Indices'!D:G,4,FALSE)</f>
        <v>34.5</v>
      </c>
      <c r="L1364">
        <f t="shared" si="1"/>
        <v>0.5490148234</v>
      </c>
      <c r="M1364">
        <f t="shared" si="2"/>
        <v>0.2440065882</v>
      </c>
      <c r="N1364">
        <f t="shared" si="3"/>
        <v>0.06100164704</v>
      </c>
    </row>
    <row r="1365" ht="15.75" hidden="1" customHeight="1">
      <c r="A1365" s="5" t="s">
        <v>4782</v>
      </c>
      <c r="B1365" s="6">
        <v>39266.0</v>
      </c>
      <c r="C1365" s="5">
        <v>23.0</v>
      </c>
      <c r="D1365" s="5">
        <v>25.0</v>
      </c>
      <c r="E1365" s="5">
        <v>8.0</v>
      </c>
      <c r="F1365" s="5">
        <v>4.0</v>
      </c>
      <c r="G1365">
        <f>VLOOKUP(A1365,'Socioeconomic factors'!B:E,2,FALSE)</f>
        <v>6.5</v>
      </c>
      <c r="H1365">
        <f>VLOOKUP(A1365,'Socioeconomic factors'!B:E,3,FALSE)</f>
        <v>14.9</v>
      </c>
      <c r="I1365">
        <f>VLOOKUP(A1365,'Socioeconomic factors'!B:E,4,FALSE)</f>
        <v>47623</v>
      </c>
      <c r="J1365">
        <f>VLOOKUP(A1365,'Health Indices'!D:G,3,FALSE)</f>
        <v>8</v>
      </c>
      <c r="K1365">
        <f>VLOOKUP(A1365,'Health Indices'!D:G,4,FALSE)</f>
        <v>29.4</v>
      </c>
      <c r="L1365">
        <f t="shared" si="1"/>
        <v>0.5857484847</v>
      </c>
      <c r="M1365">
        <f t="shared" si="2"/>
        <v>0.2037386034</v>
      </c>
      <c r="N1365">
        <f t="shared" si="3"/>
        <v>0.1018693017</v>
      </c>
    </row>
    <row r="1366" ht="15.75" hidden="1" customHeight="1">
      <c r="A1366" s="5" t="s">
        <v>4784</v>
      </c>
      <c r="B1366" s="6">
        <v>8443.0</v>
      </c>
      <c r="C1366" s="5">
        <v>3.0</v>
      </c>
      <c r="D1366" s="5">
        <v>12.0</v>
      </c>
      <c r="E1366" s="5">
        <v>3.0</v>
      </c>
      <c r="F1366" s="5">
        <v>1.0</v>
      </c>
      <c r="G1366">
        <f>VLOOKUP(A1366,'Socioeconomic factors'!B:E,2,FALSE)</f>
        <v>4.3</v>
      </c>
      <c r="H1366">
        <f>VLOOKUP(A1366,'Socioeconomic factors'!B:E,3,FALSE)</f>
        <v>10</v>
      </c>
      <c r="I1366">
        <f>VLOOKUP(A1366,'Socioeconomic factors'!B:E,4,FALSE)</f>
        <v>53426</v>
      </c>
      <c r="J1366">
        <f>VLOOKUP(A1366,'Health Indices'!D:G,3,FALSE)</f>
        <v>8.2</v>
      </c>
      <c r="K1366">
        <f>VLOOKUP(A1366,'Health Indices'!D:G,4,FALSE)</f>
        <v>29.3</v>
      </c>
      <c r="L1366">
        <f t="shared" si="1"/>
        <v>0.355323937</v>
      </c>
      <c r="M1366">
        <f t="shared" si="2"/>
        <v>0.355323937</v>
      </c>
      <c r="N1366">
        <f t="shared" si="3"/>
        <v>0.1184413123</v>
      </c>
    </row>
    <row r="1367" ht="15.75" hidden="1" customHeight="1">
      <c r="A1367" s="5" t="s">
        <v>4786</v>
      </c>
      <c r="B1367" s="6">
        <v>33267.0</v>
      </c>
      <c r="C1367" s="5">
        <v>19.0</v>
      </c>
      <c r="D1367" s="5">
        <v>13.0</v>
      </c>
      <c r="E1367" s="5">
        <v>2.0</v>
      </c>
      <c r="F1367" s="5">
        <v>2.0</v>
      </c>
      <c r="G1367">
        <f>VLOOKUP(A1367,'Socioeconomic factors'!B:E,2,FALSE)</f>
        <v>4.1</v>
      </c>
      <c r="H1367">
        <f>VLOOKUP(A1367,'Socioeconomic factors'!B:E,3,FALSE)</f>
        <v>10.7</v>
      </c>
      <c r="I1367">
        <f>VLOOKUP(A1367,'Socioeconomic factors'!B:E,4,FALSE)</f>
        <v>59963</v>
      </c>
      <c r="J1367">
        <f>VLOOKUP(A1367,'Health Indices'!D:G,3,FALSE)</f>
        <v>7.4</v>
      </c>
      <c r="K1367">
        <f>VLOOKUP(A1367,'Health Indices'!D:G,4,FALSE)</f>
        <v>29.4</v>
      </c>
      <c r="L1367">
        <f t="shared" si="1"/>
        <v>0.5711365618</v>
      </c>
      <c r="M1367">
        <f t="shared" si="2"/>
        <v>0.06011963808</v>
      </c>
      <c r="N1367">
        <f t="shared" si="3"/>
        <v>0.06011963808</v>
      </c>
    </row>
    <row r="1368" ht="15.75" hidden="1" customHeight="1">
      <c r="A1368" s="5" t="s">
        <v>4788</v>
      </c>
      <c r="B1368" s="6">
        <v>21622.0</v>
      </c>
      <c r="C1368" s="5">
        <v>9.0</v>
      </c>
      <c r="D1368" s="5">
        <v>17.0</v>
      </c>
      <c r="E1368" s="5">
        <v>7.0</v>
      </c>
      <c r="F1368" s="5">
        <v>1.0</v>
      </c>
      <c r="G1368">
        <f>VLOOKUP(A1368,'Socioeconomic factors'!B:E,2,FALSE)</f>
        <v>6.8</v>
      </c>
      <c r="H1368">
        <f>VLOOKUP(A1368,'Socioeconomic factors'!B:E,3,FALSE)</f>
        <v>16.2</v>
      </c>
      <c r="I1368">
        <f>VLOOKUP(A1368,'Socioeconomic factors'!B:E,4,FALSE)</f>
        <v>50340</v>
      </c>
      <c r="J1368">
        <f>VLOOKUP(A1368,'Health Indices'!D:G,3,FALSE)</f>
        <v>7</v>
      </c>
      <c r="K1368">
        <f>VLOOKUP(A1368,'Health Indices'!D:G,4,FALSE)</f>
        <v>30.4</v>
      </c>
      <c r="L1368">
        <f t="shared" si="1"/>
        <v>0.4162427158</v>
      </c>
      <c r="M1368">
        <f t="shared" si="2"/>
        <v>0.3237443345</v>
      </c>
      <c r="N1368">
        <f t="shared" si="3"/>
        <v>0.04624919064</v>
      </c>
    </row>
    <row r="1369" ht="15.75" hidden="1" customHeight="1">
      <c r="A1369" s="5" t="s">
        <v>4790</v>
      </c>
      <c r="B1369" s="6">
        <v>6637.0</v>
      </c>
      <c r="C1369" s="5">
        <v>1.0</v>
      </c>
      <c r="D1369" s="5">
        <v>2.0</v>
      </c>
      <c r="E1369" s="5">
        <v>2.0</v>
      </c>
      <c r="F1369" s="5">
        <v>0.0</v>
      </c>
      <c r="G1369">
        <f>VLOOKUP(A1369,'Socioeconomic factors'!B:E,2,FALSE)</f>
        <v>5</v>
      </c>
      <c r="H1369">
        <f>VLOOKUP(A1369,'Socioeconomic factors'!B:E,3,FALSE)</f>
        <v>13</v>
      </c>
      <c r="I1369">
        <f>VLOOKUP(A1369,'Socioeconomic factors'!B:E,4,FALSE)</f>
        <v>46758</v>
      </c>
      <c r="J1369">
        <f>VLOOKUP(A1369,'Health Indices'!D:G,3,FALSE)</f>
        <v>6.8</v>
      </c>
      <c r="K1369">
        <f>VLOOKUP(A1369,'Health Indices'!D:G,4,FALSE)</f>
        <v>30.6</v>
      </c>
      <c r="L1369">
        <f t="shared" si="1"/>
        <v>0.1506704837</v>
      </c>
      <c r="M1369">
        <f t="shared" si="2"/>
        <v>0.3013409673</v>
      </c>
      <c r="N1369">
        <f t="shared" si="3"/>
        <v>0</v>
      </c>
    </row>
    <row r="1370" ht="15.75" hidden="1" customHeight="1">
      <c r="A1370" s="5" t="s">
        <v>4792</v>
      </c>
      <c r="B1370" s="6">
        <v>150068.0</v>
      </c>
      <c r="C1370" s="5">
        <v>105.0</v>
      </c>
      <c r="D1370" s="5">
        <v>100.0</v>
      </c>
      <c r="E1370" s="5">
        <v>23.0</v>
      </c>
      <c r="F1370" s="5">
        <v>16.0</v>
      </c>
      <c r="G1370">
        <f>VLOOKUP(A1370,'Socioeconomic factors'!B:E,2,FALSE)</f>
        <v>4.4</v>
      </c>
      <c r="H1370">
        <f>VLOOKUP(A1370,'Socioeconomic factors'!B:E,3,FALSE)</f>
        <v>8.7</v>
      </c>
      <c r="I1370">
        <f>VLOOKUP(A1370,'Socioeconomic factors'!B:E,4,FALSE)</f>
        <v>67089</v>
      </c>
      <c r="J1370">
        <f>VLOOKUP(A1370,'Health Indices'!D:G,3,FALSE)</f>
        <v>6.5</v>
      </c>
      <c r="K1370">
        <f>VLOOKUP(A1370,'Health Indices'!D:G,4,FALSE)</f>
        <v>26.6</v>
      </c>
      <c r="L1370">
        <f t="shared" si="1"/>
        <v>0.6996828105</v>
      </c>
      <c r="M1370">
        <f t="shared" si="2"/>
        <v>0.1532638537</v>
      </c>
      <c r="N1370">
        <f t="shared" si="3"/>
        <v>0.106618333</v>
      </c>
    </row>
    <row r="1371" ht="15.75" hidden="1" customHeight="1">
      <c r="A1371" s="5" t="s">
        <v>4794</v>
      </c>
      <c r="B1371" s="6">
        <v>57659.0</v>
      </c>
      <c r="C1371" s="5">
        <v>36.0</v>
      </c>
      <c r="D1371" s="5">
        <v>43.0</v>
      </c>
      <c r="E1371" s="5">
        <v>14.0</v>
      </c>
      <c r="F1371" s="5">
        <v>5.0</v>
      </c>
      <c r="G1371">
        <f>VLOOKUP(A1371,'Socioeconomic factors'!B:E,2,FALSE)</f>
        <v>5.2</v>
      </c>
      <c r="H1371">
        <f>VLOOKUP(A1371,'Socioeconomic factors'!B:E,3,FALSE)</f>
        <v>11</v>
      </c>
      <c r="I1371">
        <f>VLOOKUP(A1371,'Socioeconomic factors'!B:E,4,FALSE)</f>
        <v>50914</v>
      </c>
      <c r="J1371">
        <f>VLOOKUP(A1371,'Health Indices'!D:G,3,FALSE)</f>
        <v>7.3</v>
      </c>
      <c r="K1371">
        <f>VLOOKUP(A1371,'Health Indices'!D:G,4,FALSE)</f>
        <v>29.4</v>
      </c>
      <c r="L1371">
        <f t="shared" si="1"/>
        <v>0.6243604641</v>
      </c>
      <c r="M1371">
        <f t="shared" si="2"/>
        <v>0.2428068472</v>
      </c>
      <c r="N1371">
        <f t="shared" si="3"/>
        <v>0.08671673113</v>
      </c>
    </row>
    <row r="1372" ht="15.75" hidden="1" customHeight="1">
      <c r="A1372" s="5" t="s">
        <v>4796</v>
      </c>
      <c r="B1372" s="6">
        <v>14082.0</v>
      </c>
      <c r="C1372" s="5">
        <v>6.0</v>
      </c>
      <c r="D1372" s="5">
        <v>16.0</v>
      </c>
      <c r="E1372" s="5">
        <v>2.0</v>
      </c>
      <c r="F1372" s="5">
        <v>0.0</v>
      </c>
      <c r="G1372">
        <f>VLOOKUP(A1372,'Socioeconomic factors'!B:E,2,FALSE)</f>
        <v>3.8</v>
      </c>
      <c r="H1372">
        <f>VLOOKUP(A1372,'Socioeconomic factors'!B:E,3,FALSE)</f>
        <v>9</v>
      </c>
      <c r="I1372">
        <f>VLOOKUP(A1372,'Socioeconomic factors'!B:E,4,FALSE)</f>
        <v>47381</v>
      </c>
      <c r="J1372">
        <f>VLOOKUP(A1372,'Health Indices'!D:G,3,FALSE)</f>
        <v>6.6</v>
      </c>
      <c r="K1372">
        <f>VLOOKUP(A1372,'Health Indices'!D:G,4,FALSE)</f>
        <v>28.2</v>
      </c>
      <c r="L1372">
        <f t="shared" si="1"/>
        <v>0.4260758415</v>
      </c>
      <c r="M1372">
        <f t="shared" si="2"/>
        <v>0.1420252805</v>
      </c>
      <c r="N1372">
        <f t="shared" si="3"/>
        <v>0</v>
      </c>
    </row>
    <row r="1373" ht="15.75" hidden="1" customHeight="1">
      <c r="A1373" s="5" t="s">
        <v>4798</v>
      </c>
      <c r="B1373" s="6">
        <v>29118.0</v>
      </c>
      <c r="C1373" s="5">
        <v>11.0</v>
      </c>
      <c r="D1373" s="5">
        <v>22.0</v>
      </c>
      <c r="E1373" s="5">
        <v>5.0</v>
      </c>
      <c r="F1373" s="5">
        <v>0.0</v>
      </c>
      <c r="G1373">
        <f>VLOOKUP(A1373,'Socioeconomic factors'!B:E,2,FALSE)</f>
        <v>8.5</v>
      </c>
      <c r="H1373">
        <f>VLOOKUP(A1373,'Socioeconomic factors'!B:E,3,FALSE)</f>
        <v>15.2</v>
      </c>
      <c r="I1373">
        <f>VLOOKUP(A1373,'Socioeconomic factors'!B:E,4,FALSE)</f>
        <v>44680</v>
      </c>
      <c r="J1373">
        <f>VLOOKUP(A1373,'Health Indices'!D:G,3,FALSE)</f>
        <v>8.8</v>
      </c>
      <c r="K1373">
        <f>VLOOKUP(A1373,'Health Indices'!D:G,4,FALSE)</f>
        <v>37</v>
      </c>
      <c r="L1373">
        <f t="shared" si="1"/>
        <v>0.3777731987</v>
      </c>
      <c r="M1373">
        <f t="shared" si="2"/>
        <v>0.1717150903</v>
      </c>
      <c r="N1373">
        <f t="shared" si="3"/>
        <v>0</v>
      </c>
    </row>
    <row r="1374" ht="15.75" hidden="1" customHeight="1">
      <c r="A1374" s="5" t="s">
        <v>4800</v>
      </c>
      <c r="B1374" s="6">
        <v>9293.0</v>
      </c>
      <c r="C1374" s="5">
        <v>7.0</v>
      </c>
      <c r="D1374" s="5">
        <v>7.0</v>
      </c>
      <c r="E1374" s="5">
        <v>4.0</v>
      </c>
      <c r="F1374" s="5">
        <v>0.0</v>
      </c>
      <c r="G1374">
        <f>VLOOKUP(A1374,'Socioeconomic factors'!B:E,2,FALSE)</f>
        <v>4.6</v>
      </c>
      <c r="H1374">
        <f>VLOOKUP(A1374,'Socioeconomic factors'!B:E,3,FALSE)</f>
        <v>11.7</v>
      </c>
      <c r="I1374">
        <f>VLOOKUP(A1374,'Socioeconomic factors'!B:E,4,FALSE)</f>
        <v>46800</v>
      </c>
      <c r="J1374">
        <f>VLOOKUP(A1374,'Health Indices'!D:G,3,FALSE)</f>
        <v>7.8</v>
      </c>
      <c r="K1374">
        <f>VLOOKUP(A1374,'Health Indices'!D:G,4,FALSE)</f>
        <v>30.3</v>
      </c>
      <c r="L1374">
        <f t="shared" si="1"/>
        <v>0.7532551383</v>
      </c>
      <c r="M1374">
        <f t="shared" si="2"/>
        <v>0.4304315076</v>
      </c>
      <c r="N1374">
        <f t="shared" si="3"/>
        <v>0</v>
      </c>
    </row>
    <row r="1375" ht="15.75" hidden="1" customHeight="1">
      <c r="A1375" s="5" t="s">
        <v>4802</v>
      </c>
      <c r="B1375" s="6">
        <v>31471.0</v>
      </c>
      <c r="C1375" s="5">
        <v>18.0</v>
      </c>
      <c r="D1375" s="5">
        <v>26.0</v>
      </c>
      <c r="E1375" s="5">
        <v>7.0</v>
      </c>
      <c r="F1375" s="5">
        <v>3.0</v>
      </c>
      <c r="G1375">
        <f>VLOOKUP(A1375,'Socioeconomic factors'!B:E,2,FALSE)</f>
        <v>5</v>
      </c>
      <c r="H1375">
        <f>VLOOKUP(A1375,'Socioeconomic factors'!B:E,3,FALSE)</f>
        <v>13</v>
      </c>
      <c r="I1375">
        <f>VLOOKUP(A1375,'Socioeconomic factors'!B:E,4,FALSE)</f>
        <v>51025</v>
      </c>
      <c r="J1375">
        <f>VLOOKUP(A1375,'Health Indices'!D:G,3,FALSE)</f>
        <v>9.5</v>
      </c>
      <c r="K1375">
        <f>VLOOKUP(A1375,'Health Indices'!D:G,4,FALSE)</f>
        <v>34.9</v>
      </c>
      <c r="L1375">
        <f t="shared" si="1"/>
        <v>0.5719551333</v>
      </c>
      <c r="M1375">
        <f t="shared" si="2"/>
        <v>0.2224269963</v>
      </c>
      <c r="N1375">
        <f t="shared" si="3"/>
        <v>0.09532585555</v>
      </c>
    </row>
    <row r="1376" ht="15.75" hidden="1" customHeight="1">
      <c r="A1376" s="5" t="s">
        <v>4804</v>
      </c>
      <c r="B1376" s="6">
        <v>10949.0</v>
      </c>
      <c r="C1376" s="5">
        <v>4.0</v>
      </c>
      <c r="D1376" s="5">
        <v>9.0</v>
      </c>
      <c r="E1376" s="5">
        <v>2.0</v>
      </c>
      <c r="F1376" s="5">
        <v>2.0</v>
      </c>
      <c r="G1376">
        <f>VLOOKUP(A1376,'Socioeconomic factors'!B:E,2,FALSE)</f>
        <v>4.6</v>
      </c>
      <c r="H1376">
        <f>VLOOKUP(A1376,'Socioeconomic factors'!B:E,3,FALSE)</f>
        <v>9.6</v>
      </c>
      <c r="I1376">
        <f>VLOOKUP(A1376,'Socioeconomic factors'!B:E,4,FALSE)</f>
        <v>51789</v>
      </c>
      <c r="J1376">
        <f>VLOOKUP(A1376,'Health Indices'!D:G,3,FALSE)</f>
        <v>7.7</v>
      </c>
      <c r="K1376">
        <f>VLOOKUP(A1376,'Health Indices'!D:G,4,FALSE)</f>
        <v>30.7</v>
      </c>
      <c r="L1376">
        <f t="shared" si="1"/>
        <v>0.3653301671</v>
      </c>
      <c r="M1376">
        <f t="shared" si="2"/>
        <v>0.1826650836</v>
      </c>
      <c r="N1376">
        <f t="shared" si="3"/>
        <v>0.1826650836</v>
      </c>
    </row>
    <row r="1377" ht="15.75" hidden="1" customHeight="1">
      <c r="A1377" s="5" t="s">
        <v>4806</v>
      </c>
      <c r="B1377" s="6">
        <v>532402.0</v>
      </c>
      <c r="C1377" s="5">
        <v>371.0</v>
      </c>
      <c r="D1377" s="5">
        <v>350.0</v>
      </c>
      <c r="E1377" s="5">
        <v>108.0</v>
      </c>
      <c r="F1377" s="5">
        <v>56.0</v>
      </c>
      <c r="G1377">
        <f>VLOOKUP(A1377,'Socioeconomic factors'!B:E,2,FALSE)</f>
        <v>7.9</v>
      </c>
      <c r="H1377">
        <f>VLOOKUP(A1377,'Socioeconomic factors'!B:E,3,FALSE)</f>
        <v>16.8</v>
      </c>
      <c r="I1377">
        <f>VLOOKUP(A1377,'Socioeconomic factors'!B:E,4,FALSE)</f>
        <v>55460</v>
      </c>
      <c r="J1377">
        <f>VLOOKUP(A1377,'Health Indices'!D:G,3,FALSE)</f>
        <v>8</v>
      </c>
      <c r="K1377">
        <f>VLOOKUP(A1377,'Health Indices'!D:G,4,FALSE)</f>
        <v>25.7</v>
      </c>
      <c r="L1377">
        <f t="shared" si="1"/>
        <v>0.6968418601</v>
      </c>
      <c r="M1377">
        <f t="shared" si="2"/>
        <v>0.2028542342</v>
      </c>
      <c r="N1377">
        <f t="shared" si="3"/>
        <v>0.105183677</v>
      </c>
    </row>
    <row r="1378" ht="15.75" hidden="1" customHeight="1">
      <c r="A1378" s="5" t="s">
        <v>4808</v>
      </c>
      <c r="B1378" s="6">
        <v>4016.0</v>
      </c>
      <c r="C1378" s="5">
        <v>1.0</v>
      </c>
      <c r="D1378" s="5">
        <v>4.0</v>
      </c>
      <c r="E1378" s="5">
        <v>3.0</v>
      </c>
      <c r="F1378" s="5">
        <v>0.0</v>
      </c>
      <c r="G1378">
        <f>VLOOKUP(A1378,'Socioeconomic factors'!B:E,2,FALSE)</f>
        <v>5</v>
      </c>
      <c r="H1378">
        <f>VLOOKUP(A1378,'Socioeconomic factors'!B:E,3,FALSE)</f>
        <v>11.8</v>
      </c>
      <c r="I1378">
        <f>VLOOKUP(A1378,'Socioeconomic factors'!B:E,4,FALSE)</f>
        <v>47198</v>
      </c>
      <c r="J1378">
        <f>VLOOKUP(A1378,'Health Indices'!D:G,3,FALSE)</f>
        <v>7.1</v>
      </c>
      <c r="K1378">
        <f>VLOOKUP(A1378,'Health Indices'!D:G,4,FALSE)</f>
        <v>33.7</v>
      </c>
      <c r="L1378">
        <f t="shared" si="1"/>
        <v>0.2490039841</v>
      </c>
      <c r="M1378">
        <f t="shared" si="2"/>
        <v>0.7470119522</v>
      </c>
      <c r="N1378">
        <f t="shared" si="3"/>
        <v>0</v>
      </c>
    </row>
    <row r="1379" ht="15.75" hidden="1" customHeight="1">
      <c r="A1379" s="5" t="s">
        <v>4810</v>
      </c>
      <c r="B1379" s="6">
        <v>15542.0</v>
      </c>
      <c r="C1379" s="5">
        <v>7.0</v>
      </c>
      <c r="D1379" s="5">
        <v>17.0</v>
      </c>
      <c r="E1379" s="5">
        <v>6.0</v>
      </c>
      <c r="F1379" s="5">
        <v>2.0</v>
      </c>
      <c r="G1379">
        <f>VLOOKUP(A1379,'Socioeconomic factors'!B:E,2,FALSE)</f>
        <v>5</v>
      </c>
      <c r="H1379">
        <f>VLOOKUP(A1379,'Socioeconomic factors'!B:E,3,FALSE)</f>
        <v>10.6</v>
      </c>
      <c r="I1379">
        <f>VLOOKUP(A1379,'Socioeconomic factors'!B:E,4,FALSE)</f>
        <v>47999</v>
      </c>
      <c r="J1379">
        <f>VLOOKUP(A1379,'Health Indices'!D:G,3,FALSE)</f>
        <v>7.8</v>
      </c>
      <c r="K1379">
        <f>VLOOKUP(A1379,'Health Indices'!D:G,4,FALSE)</f>
        <v>33.5</v>
      </c>
      <c r="L1379">
        <f t="shared" si="1"/>
        <v>0.4503924849</v>
      </c>
      <c r="M1379">
        <f t="shared" si="2"/>
        <v>0.3860507013</v>
      </c>
      <c r="N1379">
        <f t="shared" si="3"/>
        <v>0.1286835671</v>
      </c>
    </row>
    <row r="1380" ht="15.75" hidden="1" customHeight="1">
      <c r="A1380" s="5" t="s">
        <v>4812</v>
      </c>
      <c r="B1380" s="6">
        <v>14983.0</v>
      </c>
      <c r="C1380" s="5">
        <v>6.0</v>
      </c>
      <c r="D1380" s="5">
        <v>12.0</v>
      </c>
      <c r="E1380" s="5">
        <v>6.0</v>
      </c>
      <c r="F1380" s="5">
        <v>0.0</v>
      </c>
      <c r="G1380">
        <f>VLOOKUP(A1380,'Socioeconomic factors'!B:E,2,FALSE)</f>
        <v>6</v>
      </c>
      <c r="H1380">
        <f>VLOOKUP(A1380,'Socioeconomic factors'!B:E,3,FALSE)</f>
        <v>11.9</v>
      </c>
      <c r="I1380">
        <f>VLOOKUP(A1380,'Socioeconomic factors'!B:E,4,FALSE)</f>
        <v>52000</v>
      </c>
      <c r="J1380">
        <f>VLOOKUP(A1380,'Health Indices'!D:G,3,FALSE)</f>
        <v>7.4</v>
      </c>
      <c r="K1380">
        <f>VLOOKUP(A1380,'Health Indices'!D:G,4,FALSE)</f>
        <v>28.9</v>
      </c>
      <c r="L1380">
        <f t="shared" si="1"/>
        <v>0.4004538477</v>
      </c>
      <c r="M1380">
        <f t="shared" si="2"/>
        <v>0.4004538477</v>
      </c>
      <c r="N1380">
        <f t="shared" si="3"/>
        <v>0</v>
      </c>
    </row>
    <row r="1381" ht="15.75" hidden="1" customHeight="1">
      <c r="A1381" s="5" t="s">
        <v>4814</v>
      </c>
      <c r="B1381" s="6">
        <v>65040.0</v>
      </c>
      <c r="C1381" s="5">
        <v>35.0</v>
      </c>
      <c r="D1381" s="5">
        <v>27.0</v>
      </c>
      <c r="E1381" s="5">
        <v>9.0</v>
      </c>
      <c r="F1381" s="5">
        <v>6.0</v>
      </c>
      <c r="G1381">
        <f>VLOOKUP(A1381,'Socioeconomic factors'!B:E,2,FALSE)</f>
        <v>6.3</v>
      </c>
      <c r="H1381">
        <f>VLOOKUP(A1381,'Socioeconomic factors'!B:E,3,FALSE)</f>
        <v>11.8</v>
      </c>
      <c r="I1381">
        <f>VLOOKUP(A1381,'Socioeconomic factors'!B:E,4,FALSE)</f>
        <v>60365</v>
      </c>
      <c r="J1381">
        <f>VLOOKUP(A1381,'Health Indices'!D:G,3,FALSE)</f>
        <v>6.8</v>
      </c>
      <c r="K1381">
        <f>VLOOKUP(A1381,'Health Indices'!D:G,4,FALSE)</f>
        <v>29.7</v>
      </c>
      <c r="L1381">
        <f t="shared" si="1"/>
        <v>0.5381303813</v>
      </c>
      <c r="M1381">
        <f t="shared" si="2"/>
        <v>0.1383763838</v>
      </c>
      <c r="N1381">
        <f t="shared" si="3"/>
        <v>0.09225092251</v>
      </c>
    </row>
    <row r="1382" ht="15.75" hidden="1" customHeight="1">
      <c r="A1382" s="5" t="s">
        <v>4816</v>
      </c>
      <c r="B1382" s="6">
        <v>9519.0</v>
      </c>
      <c r="C1382" s="5">
        <v>6.0</v>
      </c>
      <c r="D1382" s="5">
        <v>7.0</v>
      </c>
      <c r="E1382" s="5">
        <v>1.0</v>
      </c>
      <c r="F1382" s="5">
        <v>2.0</v>
      </c>
      <c r="G1382">
        <f>VLOOKUP(A1382,'Socioeconomic factors'!B:E,2,FALSE)</f>
        <v>4</v>
      </c>
      <c r="H1382">
        <f>VLOOKUP(A1382,'Socioeconomic factors'!B:E,3,FALSE)</f>
        <v>13.6</v>
      </c>
      <c r="I1382">
        <f>VLOOKUP(A1382,'Socioeconomic factors'!B:E,4,FALSE)</f>
        <v>48403</v>
      </c>
      <c r="J1382">
        <f>VLOOKUP(A1382,'Health Indices'!D:G,3,FALSE)</f>
        <v>6.8</v>
      </c>
      <c r="K1382">
        <f>VLOOKUP(A1382,'Health Indices'!D:G,4,FALSE)</f>
        <v>26.4</v>
      </c>
      <c r="L1382">
        <f t="shared" si="1"/>
        <v>0.6303183107</v>
      </c>
      <c r="M1382">
        <f t="shared" si="2"/>
        <v>0.1050530518</v>
      </c>
      <c r="N1382">
        <f t="shared" si="3"/>
        <v>0.2101061036</v>
      </c>
    </row>
    <row r="1383" ht="15.75" hidden="1" customHeight="1">
      <c r="A1383" s="5" t="s">
        <v>4818</v>
      </c>
      <c r="B1383" s="6">
        <v>15712.0</v>
      </c>
      <c r="C1383" s="5">
        <v>8.0</v>
      </c>
      <c r="D1383" s="5">
        <v>14.0</v>
      </c>
      <c r="E1383" s="5">
        <v>6.0</v>
      </c>
      <c r="F1383" s="5">
        <v>1.0</v>
      </c>
      <c r="G1383">
        <f>VLOOKUP(A1383,'Socioeconomic factors'!B:E,2,FALSE)</f>
        <v>3.4</v>
      </c>
      <c r="H1383">
        <f>VLOOKUP(A1383,'Socioeconomic factors'!B:E,3,FALSE)</f>
        <v>10.3</v>
      </c>
      <c r="I1383">
        <f>VLOOKUP(A1383,'Socioeconomic factors'!B:E,4,FALSE)</f>
        <v>52256</v>
      </c>
      <c r="J1383">
        <f>VLOOKUP(A1383,'Health Indices'!D:G,3,FALSE)</f>
        <v>7.2</v>
      </c>
      <c r="K1383">
        <f>VLOOKUP(A1383,'Health Indices'!D:G,4,FALSE)</f>
        <v>29</v>
      </c>
      <c r="L1383">
        <f t="shared" si="1"/>
        <v>0.5091649695</v>
      </c>
      <c r="M1383">
        <f t="shared" si="2"/>
        <v>0.3818737271</v>
      </c>
      <c r="N1383">
        <f t="shared" si="3"/>
        <v>0.06364562118</v>
      </c>
    </row>
    <row r="1384" ht="15.75" hidden="1" customHeight="1">
      <c r="A1384" s="5" t="s">
        <v>4826</v>
      </c>
      <c r="B1384" s="6">
        <v>200685.0</v>
      </c>
      <c r="C1384" s="5">
        <v>114.0</v>
      </c>
      <c r="D1384" s="5">
        <v>164.0</v>
      </c>
      <c r="E1384" s="5">
        <v>36.0</v>
      </c>
      <c r="F1384" s="5">
        <v>18.0</v>
      </c>
      <c r="G1384">
        <f>VLOOKUP(A1384,'Socioeconomic factors'!B:E,2,FALSE)</f>
        <v>7.9</v>
      </c>
      <c r="H1384">
        <f>VLOOKUP(A1384,'Socioeconomic factors'!B:E,3,FALSE)</f>
        <v>17</v>
      </c>
      <c r="I1384">
        <f>VLOOKUP(A1384,'Socioeconomic factors'!B:E,4,FALSE)</f>
        <v>47138</v>
      </c>
      <c r="J1384">
        <f>VLOOKUP(A1384,'Health Indices'!D:G,3,FALSE)</f>
        <v>8.2</v>
      </c>
      <c r="K1384">
        <f>VLOOKUP(A1384,'Health Indices'!D:G,4,FALSE)</f>
        <v>27.4</v>
      </c>
      <c r="L1384">
        <f t="shared" si="1"/>
        <v>0.5680544136</v>
      </c>
      <c r="M1384">
        <f t="shared" si="2"/>
        <v>0.1793856043</v>
      </c>
      <c r="N1384">
        <f t="shared" si="3"/>
        <v>0.08969280215</v>
      </c>
    </row>
    <row r="1385" ht="15.75" hidden="1" customHeight="1">
      <c r="A1385" s="5" t="s">
        <v>4820</v>
      </c>
      <c r="B1385" s="6">
        <v>139443.0</v>
      </c>
      <c r="C1385" s="5">
        <v>77.0</v>
      </c>
      <c r="D1385" s="5">
        <v>50.0</v>
      </c>
      <c r="E1385" s="5">
        <v>16.0</v>
      </c>
      <c r="F1385" s="5">
        <v>14.0</v>
      </c>
      <c r="G1385">
        <f>VLOOKUP(A1385,'Socioeconomic factors'!B:E,2,FALSE)</f>
        <v>5.4</v>
      </c>
      <c r="H1385">
        <f>VLOOKUP(A1385,'Socioeconomic factors'!B:E,3,FALSE)</f>
        <v>5.7</v>
      </c>
      <c r="I1385">
        <f>VLOOKUP(A1385,'Socioeconomic factors'!B:E,4,FALSE)</f>
        <v>86510</v>
      </c>
      <c r="J1385">
        <f>VLOOKUP(A1385,'Health Indices'!D:G,3,FALSE)</f>
        <v>5.8</v>
      </c>
      <c r="K1385">
        <f>VLOOKUP(A1385,'Health Indices'!D:G,4,FALSE)</f>
        <v>24.6</v>
      </c>
      <c r="L1385">
        <f t="shared" si="1"/>
        <v>0.552196955</v>
      </c>
      <c r="M1385">
        <f t="shared" si="2"/>
        <v>0.1147422244</v>
      </c>
      <c r="N1385">
        <f t="shared" si="3"/>
        <v>0.1003994464</v>
      </c>
    </row>
    <row r="1386" ht="15.75" hidden="1" customHeight="1">
      <c r="A1386" s="5" t="s">
        <v>4822</v>
      </c>
      <c r="B1386" s="6">
        <v>91088.0</v>
      </c>
      <c r="C1386" s="5">
        <v>45.0</v>
      </c>
      <c r="D1386" s="5">
        <v>37.0</v>
      </c>
      <c r="E1386" s="5">
        <v>7.0</v>
      </c>
      <c r="F1386" s="5">
        <v>9.0</v>
      </c>
      <c r="G1386">
        <f>VLOOKUP(A1386,'Socioeconomic factors'!B:E,2,FALSE)</f>
        <v>6.2</v>
      </c>
      <c r="H1386">
        <f>VLOOKUP(A1386,'Socioeconomic factors'!B:E,3,FALSE)</f>
        <v>7.8</v>
      </c>
      <c r="I1386">
        <f>VLOOKUP(A1386,'Socioeconomic factors'!B:E,4,FALSE)</f>
        <v>73621</v>
      </c>
      <c r="J1386">
        <f>VLOOKUP(A1386,'Health Indices'!D:G,3,FALSE)</f>
        <v>7.3</v>
      </c>
      <c r="K1386">
        <f>VLOOKUP(A1386,'Health Indices'!D:G,4,FALSE)</f>
        <v>28.7</v>
      </c>
      <c r="L1386">
        <f t="shared" si="1"/>
        <v>0.4940277534</v>
      </c>
      <c r="M1386">
        <f t="shared" si="2"/>
        <v>0.07684876164</v>
      </c>
      <c r="N1386">
        <f t="shared" si="3"/>
        <v>0.09880555068</v>
      </c>
    </row>
    <row r="1387" ht="15.75" hidden="1" customHeight="1">
      <c r="A1387" s="5" t="s">
        <v>4824</v>
      </c>
      <c r="B1387" s="6">
        <v>14912.0</v>
      </c>
      <c r="C1387" s="5">
        <v>4.0</v>
      </c>
      <c r="D1387" s="5">
        <v>7.0</v>
      </c>
      <c r="E1387" s="5">
        <v>4.0</v>
      </c>
      <c r="F1387" s="5">
        <v>3.0</v>
      </c>
      <c r="G1387">
        <f>VLOOKUP(A1387,'Socioeconomic factors'!B:E,2,FALSE)</f>
        <v>6.4</v>
      </c>
      <c r="H1387">
        <f>VLOOKUP(A1387,'Socioeconomic factors'!B:E,3,FALSE)</f>
        <v>10.8</v>
      </c>
      <c r="I1387">
        <f>VLOOKUP(A1387,'Socioeconomic factors'!B:E,4,FALSE)</f>
        <v>56317</v>
      </c>
      <c r="J1387">
        <f>VLOOKUP(A1387,'Health Indices'!D:G,3,FALSE)</f>
        <v>7.4</v>
      </c>
      <c r="K1387">
        <f>VLOOKUP(A1387,'Health Indices'!D:G,4,FALSE)</f>
        <v>35.1</v>
      </c>
      <c r="L1387">
        <f t="shared" si="1"/>
        <v>0.2682403433</v>
      </c>
      <c r="M1387">
        <f t="shared" si="2"/>
        <v>0.2682403433</v>
      </c>
      <c r="N1387">
        <f t="shared" si="3"/>
        <v>0.2011802575</v>
      </c>
    </row>
    <row r="1388" ht="15.75" hidden="1" customHeight="1">
      <c r="A1388" s="5" t="s">
        <v>4828</v>
      </c>
      <c r="B1388" s="6">
        <v>153485.0</v>
      </c>
      <c r="C1388" s="5">
        <v>104.0</v>
      </c>
      <c r="D1388" s="5">
        <v>119.0</v>
      </c>
      <c r="E1388" s="5">
        <v>33.0</v>
      </c>
      <c r="F1388" s="5">
        <v>24.0</v>
      </c>
      <c r="G1388">
        <f>VLOOKUP(A1388,'Socioeconomic factors'!B:E,2,FALSE)</f>
        <v>6.3</v>
      </c>
      <c r="H1388">
        <f>VLOOKUP(A1388,'Socioeconomic factors'!B:E,3,FALSE)</f>
        <v>13.4</v>
      </c>
      <c r="I1388">
        <f>VLOOKUP(A1388,'Socioeconomic factors'!B:E,4,FALSE)</f>
        <v>55455</v>
      </c>
      <c r="J1388">
        <f>VLOOKUP(A1388,'Health Indices'!D:G,3,FALSE)</f>
        <v>7.6</v>
      </c>
      <c r="K1388">
        <f>VLOOKUP(A1388,'Health Indices'!D:G,4,FALSE)</f>
        <v>27</v>
      </c>
      <c r="L1388">
        <f t="shared" si="1"/>
        <v>0.677590644</v>
      </c>
      <c r="M1388">
        <f t="shared" si="2"/>
        <v>0.2150047236</v>
      </c>
      <c r="N1388">
        <f t="shared" si="3"/>
        <v>0.1563670717</v>
      </c>
    </row>
    <row r="1389" ht="15.75" hidden="1" customHeight="1">
      <c r="A1389" s="5" t="s">
        <v>4830</v>
      </c>
      <c r="B1389" s="6">
        <v>36547.0</v>
      </c>
      <c r="C1389" s="5">
        <v>28.0</v>
      </c>
      <c r="D1389" s="5">
        <v>27.0</v>
      </c>
      <c r="E1389" s="5">
        <v>6.0</v>
      </c>
      <c r="F1389" s="5">
        <v>5.0</v>
      </c>
      <c r="G1389">
        <f>VLOOKUP(A1389,'Socioeconomic factors'!B:E,2,FALSE)</f>
        <v>6.5</v>
      </c>
      <c r="H1389">
        <f>VLOOKUP(A1389,'Socioeconomic factors'!B:E,3,FALSE)</f>
        <v>11</v>
      </c>
      <c r="I1389">
        <f>VLOOKUP(A1389,'Socioeconomic factors'!B:E,4,FALSE)</f>
        <v>55764</v>
      </c>
      <c r="J1389">
        <f>VLOOKUP(A1389,'Health Indices'!D:G,3,FALSE)</f>
        <v>6.4</v>
      </c>
      <c r="K1389">
        <f>VLOOKUP(A1389,'Health Indices'!D:G,4,FALSE)</f>
        <v>29.9</v>
      </c>
      <c r="L1389">
        <f t="shared" si="1"/>
        <v>0.7661367554</v>
      </c>
      <c r="M1389">
        <f t="shared" si="2"/>
        <v>0.1641721619</v>
      </c>
      <c r="N1389">
        <f t="shared" si="3"/>
        <v>0.1368101349</v>
      </c>
    </row>
    <row r="1390" ht="15.75" hidden="1" customHeight="1">
      <c r="A1390" s="5" t="s">
        <v>4832</v>
      </c>
      <c r="B1390" s="6">
        <v>9831.0</v>
      </c>
      <c r="C1390" s="5">
        <v>5.0</v>
      </c>
      <c r="D1390" s="5">
        <v>11.0</v>
      </c>
      <c r="E1390" s="5">
        <v>3.0</v>
      </c>
      <c r="F1390" s="5">
        <v>1.0</v>
      </c>
      <c r="G1390">
        <f>VLOOKUP(A1390,'Socioeconomic factors'!B:E,2,FALSE)</f>
        <v>4.4</v>
      </c>
      <c r="H1390">
        <f>VLOOKUP(A1390,'Socioeconomic factors'!B:E,3,FALSE)</f>
        <v>17.2</v>
      </c>
      <c r="I1390">
        <f>VLOOKUP(A1390,'Socioeconomic factors'!B:E,4,FALSE)</f>
        <v>51181</v>
      </c>
      <c r="J1390">
        <f>VLOOKUP(A1390,'Health Indices'!D:G,3,FALSE)</f>
        <v>7.6</v>
      </c>
      <c r="K1390">
        <f>VLOOKUP(A1390,'Health Indices'!D:G,4,FALSE)</f>
        <v>32.7</v>
      </c>
      <c r="L1390">
        <f t="shared" si="1"/>
        <v>0.5085952599</v>
      </c>
      <c r="M1390">
        <f t="shared" si="2"/>
        <v>0.3051571559</v>
      </c>
      <c r="N1390">
        <f t="shared" si="3"/>
        <v>0.101719052</v>
      </c>
    </row>
    <row r="1391" ht="15.75" hidden="1" customHeight="1">
      <c r="A1391" s="5" t="s">
        <v>4834</v>
      </c>
      <c r="B1391" s="6">
        <v>9474.0</v>
      </c>
      <c r="C1391" s="5">
        <v>7.0</v>
      </c>
      <c r="D1391" s="5">
        <v>9.0</v>
      </c>
      <c r="E1391" s="5">
        <v>3.0</v>
      </c>
      <c r="F1391" s="5">
        <v>0.0</v>
      </c>
      <c r="G1391">
        <f>VLOOKUP(A1391,'Socioeconomic factors'!B:E,2,FALSE)</f>
        <v>4.2</v>
      </c>
      <c r="H1391">
        <f>VLOOKUP(A1391,'Socioeconomic factors'!B:E,3,FALSE)</f>
        <v>10.4</v>
      </c>
      <c r="I1391">
        <f>VLOOKUP(A1391,'Socioeconomic factors'!B:E,4,FALSE)</f>
        <v>49752</v>
      </c>
      <c r="J1391">
        <f>VLOOKUP(A1391,'Health Indices'!D:G,3,FALSE)</f>
        <v>6.9</v>
      </c>
      <c r="K1391">
        <f>VLOOKUP(A1391,'Health Indices'!D:G,4,FALSE)</f>
        <v>30.8</v>
      </c>
      <c r="L1391">
        <f t="shared" si="1"/>
        <v>0.7388642601</v>
      </c>
      <c r="M1391">
        <f t="shared" si="2"/>
        <v>0.3166561115</v>
      </c>
      <c r="N1391">
        <f t="shared" si="3"/>
        <v>0</v>
      </c>
    </row>
    <row r="1392" ht="15.75" hidden="1" customHeight="1">
      <c r="A1392" s="5" t="s">
        <v>4836</v>
      </c>
      <c r="B1392" s="6">
        <v>24246.0</v>
      </c>
      <c r="C1392" s="5">
        <v>6.0</v>
      </c>
      <c r="D1392" s="5">
        <v>14.0</v>
      </c>
      <c r="E1392" s="5">
        <v>7.0</v>
      </c>
      <c r="F1392" s="5">
        <v>3.0</v>
      </c>
      <c r="G1392">
        <f>VLOOKUP(A1392,'Socioeconomic factors'!B:E,2,FALSE)</f>
        <v>6.3</v>
      </c>
      <c r="H1392">
        <f>VLOOKUP(A1392,'Socioeconomic factors'!B:E,3,FALSE)</f>
        <v>16.1</v>
      </c>
      <c r="I1392">
        <f>VLOOKUP(A1392,'Socioeconomic factors'!B:E,4,FALSE)</f>
        <v>45432</v>
      </c>
      <c r="J1392">
        <f>VLOOKUP(A1392,'Health Indices'!D:G,3,FALSE)</f>
        <v>7.1</v>
      </c>
      <c r="K1392">
        <f>VLOOKUP(A1392,'Health Indices'!D:G,4,FALSE)</f>
        <v>32.2</v>
      </c>
      <c r="L1392">
        <f t="shared" si="1"/>
        <v>0.2474634991</v>
      </c>
      <c r="M1392">
        <f t="shared" si="2"/>
        <v>0.2887074157</v>
      </c>
      <c r="N1392">
        <f t="shared" si="3"/>
        <v>0.1237317496</v>
      </c>
    </row>
    <row r="1393" ht="15.75" hidden="1" customHeight="1">
      <c r="A1393" s="5" t="s">
        <v>4838</v>
      </c>
      <c r="B1393" s="6">
        <v>3390.0</v>
      </c>
      <c r="C1393" s="5">
        <v>2.0</v>
      </c>
      <c r="D1393" s="5">
        <v>1.0</v>
      </c>
      <c r="E1393" s="5">
        <v>2.0</v>
      </c>
      <c r="F1393" s="5">
        <v>0.0</v>
      </c>
      <c r="G1393">
        <f>VLOOKUP(A1393,'Socioeconomic factors'!B:E,2,FALSE)</f>
        <v>2.7</v>
      </c>
      <c r="H1393">
        <f>VLOOKUP(A1393,'Socioeconomic factors'!B:E,3,FALSE)</f>
        <v>9.3</v>
      </c>
      <c r="I1393">
        <f>VLOOKUP(A1393,'Socioeconomic factors'!B:E,4,FALSE)</f>
        <v>48750</v>
      </c>
      <c r="J1393">
        <f>VLOOKUP(A1393,'Health Indices'!D:G,3,FALSE)</f>
        <v>7.5</v>
      </c>
      <c r="K1393">
        <f>VLOOKUP(A1393,'Health Indices'!D:G,4,FALSE)</f>
        <v>31.9</v>
      </c>
      <c r="L1393">
        <f t="shared" si="1"/>
        <v>0.5899705015</v>
      </c>
      <c r="M1393">
        <f t="shared" si="2"/>
        <v>0.5899705015</v>
      </c>
      <c r="N1393">
        <f t="shared" si="3"/>
        <v>0</v>
      </c>
    </row>
    <row r="1394" ht="15.75" hidden="1" customHeight="1">
      <c r="A1394" s="5" t="s">
        <v>4840</v>
      </c>
      <c r="B1394" s="6">
        <v>21309.0</v>
      </c>
      <c r="C1394" s="5">
        <v>10.0</v>
      </c>
      <c r="D1394" s="5">
        <v>24.0</v>
      </c>
      <c r="E1394" s="5">
        <v>3.0</v>
      </c>
      <c r="F1394" s="5">
        <v>2.0</v>
      </c>
      <c r="G1394">
        <f>VLOOKUP(A1394,'Socioeconomic factors'!B:E,2,FALSE)</f>
        <v>4.9</v>
      </c>
      <c r="H1394">
        <f>VLOOKUP(A1394,'Socioeconomic factors'!B:E,3,FALSE)</f>
        <v>7.6</v>
      </c>
      <c r="I1394">
        <f>VLOOKUP(A1394,'Socioeconomic factors'!B:E,4,FALSE)</f>
        <v>55994</v>
      </c>
      <c r="J1394">
        <f>VLOOKUP(A1394,'Health Indices'!D:G,3,FALSE)</f>
        <v>6</v>
      </c>
      <c r="K1394">
        <f>VLOOKUP(A1394,'Health Indices'!D:G,4,FALSE)</f>
        <v>32.2</v>
      </c>
      <c r="L1394">
        <f t="shared" si="1"/>
        <v>0.4692852785</v>
      </c>
      <c r="M1394">
        <f t="shared" si="2"/>
        <v>0.1407855836</v>
      </c>
      <c r="N1394">
        <f t="shared" si="3"/>
        <v>0.0938570557</v>
      </c>
    </row>
    <row r="1395" ht="15.75" hidden="1" customHeight="1">
      <c r="A1395" s="5" t="s">
        <v>4842</v>
      </c>
      <c r="B1395" s="6">
        <v>13729.0</v>
      </c>
      <c r="C1395" s="5">
        <v>13.0</v>
      </c>
      <c r="D1395" s="5">
        <v>10.0</v>
      </c>
      <c r="E1395" s="5">
        <v>4.0</v>
      </c>
      <c r="F1395" s="5">
        <v>1.0</v>
      </c>
      <c r="G1395">
        <f>VLOOKUP(A1395,'Socioeconomic factors'!B:E,2,FALSE)</f>
        <v>5.3</v>
      </c>
      <c r="H1395">
        <f>VLOOKUP(A1395,'Socioeconomic factors'!B:E,3,FALSE)</f>
        <v>17.2</v>
      </c>
      <c r="I1395">
        <f>VLOOKUP(A1395,'Socioeconomic factors'!B:E,4,FALSE)</f>
        <v>38661</v>
      </c>
      <c r="J1395">
        <f>VLOOKUP(A1395,'Health Indices'!D:G,3,FALSE)</f>
        <v>7.2</v>
      </c>
      <c r="K1395">
        <f>VLOOKUP(A1395,'Health Indices'!D:G,4,FALSE)</f>
        <v>28.5</v>
      </c>
      <c r="L1395">
        <f t="shared" si="1"/>
        <v>0.9469007211</v>
      </c>
      <c r="M1395">
        <f t="shared" si="2"/>
        <v>0.291354068</v>
      </c>
      <c r="N1395">
        <f t="shared" si="3"/>
        <v>0.07283851701</v>
      </c>
    </row>
    <row r="1396" ht="15.75" hidden="1" customHeight="1">
      <c r="A1396" s="5" t="s">
        <v>4844</v>
      </c>
      <c r="B1396" s="6">
        <v>18977.0</v>
      </c>
      <c r="C1396" s="5">
        <v>10.0</v>
      </c>
      <c r="D1396" s="5">
        <v>11.0</v>
      </c>
      <c r="E1396" s="5">
        <v>3.0</v>
      </c>
      <c r="F1396" s="5">
        <v>3.0</v>
      </c>
      <c r="G1396">
        <f>VLOOKUP(A1396,'Socioeconomic factors'!B:E,2,FALSE)</f>
        <v>5.4</v>
      </c>
      <c r="H1396">
        <f>VLOOKUP(A1396,'Socioeconomic factors'!B:E,3,FALSE)</f>
        <v>9.9</v>
      </c>
      <c r="I1396">
        <f>VLOOKUP(A1396,'Socioeconomic factors'!B:E,4,FALSE)</f>
        <v>53830</v>
      </c>
      <c r="J1396">
        <f>VLOOKUP(A1396,'Health Indices'!D:G,3,FALSE)</f>
        <v>6.1</v>
      </c>
      <c r="K1396">
        <f>VLOOKUP(A1396,'Health Indices'!D:G,4,FALSE)</f>
        <v>31.9</v>
      </c>
      <c r="L1396">
        <f t="shared" si="1"/>
        <v>0.5269536808</v>
      </c>
      <c r="M1396">
        <f t="shared" si="2"/>
        <v>0.1580861042</v>
      </c>
      <c r="N1396">
        <f t="shared" si="3"/>
        <v>0.1580861042</v>
      </c>
    </row>
    <row r="1397" ht="15.75" hidden="1" customHeight="1">
      <c r="A1397" s="5" t="s">
        <v>4846</v>
      </c>
      <c r="B1397" s="6">
        <v>249026.0</v>
      </c>
      <c r="C1397" s="5">
        <v>129.0</v>
      </c>
      <c r="D1397" s="5">
        <v>163.0</v>
      </c>
      <c r="E1397" s="5">
        <v>25.0</v>
      </c>
      <c r="F1397" s="5">
        <v>36.0</v>
      </c>
      <c r="G1397">
        <f>VLOOKUP(A1397,'Socioeconomic factors'!B:E,2,FALSE)</f>
        <v>5.5</v>
      </c>
      <c r="H1397">
        <f>VLOOKUP(A1397,'Socioeconomic factors'!B:E,3,FALSE)</f>
        <v>5.7</v>
      </c>
      <c r="I1397">
        <f>VLOOKUP(A1397,'Socioeconomic factors'!B:E,4,FALSE)</f>
        <v>83182</v>
      </c>
      <c r="J1397">
        <f>VLOOKUP(A1397,'Health Indices'!D:G,3,FALSE)</f>
        <v>7</v>
      </c>
      <c r="K1397">
        <f>VLOOKUP(A1397,'Health Indices'!D:G,4,FALSE)</f>
        <v>24.6</v>
      </c>
      <c r="L1397">
        <f t="shared" si="1"/>
        <v>0.5180181989</v>
      </c>
      <c r="M1397">
        <f t="shared" si="2"/>
        <v>0.1003911238</v>
      </c>
      <c r="N1397">
        <f t="shared" si="3"/>
        <v>0.1445632183</v>
      </c>
    </row>
    <row r="1398" ht="15.75" hidden="1" customHeight="1">
      <c r="A1398" s="5" t="s">
        <v>4848</v>
      </c>
      <c r="B1398" s="6">
        <v>10951.0</v>
      </c>
      <c r="C1398" s="5">
        <v>6.0</v>
      </c>
      <c r="D1398" s="5">
        <v>9.0</v>
      </c>
      <c r="E1398" s="5">
        <v>3.0</v>
      </c>
      <c r="F1398" s="5">
        <v>3.0</v>
      </c>
      <c r="G1398">
        <f>VLOOKUP(A1398,'Socioeconomic factors'!B:E,2,FALSE)</f>
        <v>4.2</v>
      </c>
      <c r="H1398">
        <f>VLOOKUP(A1398,'Socioeconomic factors'!B:E,3,FALSE)</f>
        <v>9.9</v>
      </c>
      <c r="I1398">
        <f>VLOOKUP(A1398,'Socioeconomic factors'!B:E,4,FALSE)</f>
        <v>50638</v>
      </c>
      <c r="J1398">
        <f>VLOOKUP(A1398,'Health Indices'!D:G,3,FALSE)</f>
        <v>6.6</v>
      </c>
      <c r="K1398">
        <f>VLOOKUP(A1398,'Health Indices'!D:G,4,FALSE)</f>
        <v>28.3</v>
      </c>
      <c r="L1398">
        <f t="shared" si="1"/>
        <v>0.5478951694</v>
      </c>
      <c r="M1398">
        <f t="shared" si="2"/>
        <v>0.2739475847</v>
      </c>
      <c r="N1398">
        <f t="shared" si="3"/>
        <v>0.2739475847</v>
      </c>
    </row>
    <row r="1399" ht="15.75" hidden="1" customHeight="1">
      <c r="A1399" s="5" t="s">
        <v>4850</v>
      </c>
      <c r="B1399" s="6">
        <v>6490.0</v>
      </c>
      <c r="C1399" s="5">
        <v>2.0</v>
      </c>
      <c r="D1399" s="5">
        <v>4.0</v>
      </c>
      <c r="E1399" s="5">
        <v>0.0</v>
      </c>
      <c r="F1399" s="5">
        <v>0.0</v>
      </c>
      <c r="G1399">
        <f>VLOOKUP(A1399,'Socioeconomic factors'!B:E,2,FALSE)</f>
        <v>3.1</v>
      </c>
      <c r="H1399">
        <f>VLOOKUP(A1399,'Socioeconomic factors'!B:E,3,FALSE)</f>
        <v>9.2</v>
      </c>
      <c r="I1399">
        <f>VLOOKUP(A1399,'Socioeconomic factors'!B:E,4,FALSE)</f>
        <v>52361</v>
      </c>
      <c r="J1399">
        <f>VLOOKUP(A1399,'Health Indices'!D:G,3,FALSE)</f>
        <v>7.5</v>
      </c>
      <c r="K1399">
        <f>VLOOKUP(A1399,'Health Indices'!D:G,4,FALSE)</f>
        <v>30</v>
      </c>
      <c r="L1399">
        <f t="shared" si="1"/>
        <v>0.3081664099</v>
      </c>
      <c r="M1399">
        <f t="shared" si="2"/>
        <v>0</v>
      </c>
      <c r="N1399">
        <f t="shared" si="3"/>
        <v>0</v>
      </c>
    </row>
    <row r="1400" ht="15.75" hidden="1" customHeight="1">
      <c r="A1400" s="5" t="s">
        <v>4852</v>
      </c>
      <c r="B1400" s="6">
        <v>51125.0</v>
      </c>
      <c r="C1400" s="5">
        <v>34.0</v>
      </c>
      <c r="D1400" s="5">
        <v>32.0</v>
      </c>
      <c r="E1400" s="5">
        <v>4.0</v>
      </c>
      <c r="F1400" s="5">
        <v>7.0</v>
      </c>
      <c r="G1400">
        <f>VLOOKUP(A1400,'Socioeconomic factors'!B:E,2,FALSE)</f>
        <v>8.2</v>
      </c>
      <c r="H1400">
        <f>VLOOKUP(A1400,'Socioeconomic factors'!B:E,3,FALSE)</f>
        <v>15.1</v>
      </c>
      <c r="I1400">
        <f>VLOOKUP(A1400,'Socioeconomic factors'!B:E,4,FALSE)</f>
        <v>48476</v>
      </c>
      <c r="J1400">
        <f>VLOOKUP(A1400,'Health Indices'!D:G,3,FALSE)</f>
        <v>7.7</v>
      </c>
      <c r="K1400">
        <f>VLOOKUP(A1400,'Health Indices'!D:G,4,FALSE)</f>
        <v>31</v>
      </c>
      <c r="L1400">
        <f t="shared" si="1"/>
        <v>0.6650366748</v>
      </c>
      <c r="M1400">
        <f t="shared" si="2"/>
        <v>0.0782396088</v>
      </c>
      <c r="N1400">
        <f t="shared" si="3"/>
        <v>0.1369193154</v>
      </c>
    </row>
    <row r="1401" ht="15.75" hidden="1" customHeight="1">
      <c r="A1401" s="5" t="s">
        <v>4854</v>
      </c>
      <c r="B1401" s="6">
        <v>130030.0</v>
      </c>
      <c r="C1401" s="5">
        <v>64.0</v>
      </c>
      <c r="D1401" s="5">
        <v>68.0</v>
      </c>
      <c r="E1401" s="5">
        <v>12.0</v>
      </c>
      <c r="F1401" s="5">
        <v>12.0</v>
      </c>
      <c r="G1401">
        <f>VLOOKUP(A1401,'Socioeconomic factors'!B:E,2,FALSE)</f>
        <v>5.6</v>
      </c>
      <c r="H1401">
        <f>VLOOKUP(A1401,'Socioeconomic factors'!B:E,3,FALSE)</f>
        <v>6.3</v>
      </c>
      <c r="I1401">
        <f>VLOOKUP(A1401,'Socioeconomic factors'!B:E,4,FALSE)</f>
        <v>73085</v>
      </c>
      <c r="J1401">
        <f>VLOOKUP(A1401,'Health Indices'!D:G,3,FALSE)</f>
        <v>7.4</v>
      </c>
      <c r="K1401">
        <f>VLOOKUP(A1401,'Health Indices'!D:G,4,FALSE)</f>
        <v>28.5</v>
      </c>
      <c r="L1401">
        <f t="shared" si="1"/>
        <v>0.4921941091</v>
      </c>
      <c r="M1401">
        <f t="shared" si="2"/>
        <v>0.09228639545</v>
      </c>
      <c r="N1401">
        <f t="shared" si="3"/>
        <v>0.09228639545</v>
      </c>
    </row>
    <row r="1402" ht="15.75" hidden="1" customHeight="1">
      <c r="A1402" s="5" t="s">
        <v>4856</v>
      </c>
      <c r="B1402" s="6">
        <v>10045.0</v>
      </c>
      <c r="C1402" s="5">
        <v>7.0</v>
      </c>
      <c r="D1402" s="5">
        <v>9.0</v>
      </c>
      <c r="E1402" s="5">
        <v>4.0</v>
      </c>
      <c r="F1402" s="5">
        <v>0.0</v>
      </c>
      <c r="G1402">
        <f>VLOOKUP(A1402,'Socioeconomic factors'!B:E,2,FALSE)</f>
        <v>3.5</v>
      </c>
      <c r="H1402">
        <f>VLOOKUP(A1402,'Socioeconomic factors'!B:E,3,FALSE)</f>
        <v>13.2</v>
      </c>
      <c r="I1402">
        <f>VLOOKUP(A1402,'Socioeconomic factors'!B:E,4,FALSE)</f>
        <v>52160</v>
      </c>
      <c r="J1402">
        <f>VLOOKUP(A1402,'Health Indices'!D:G,3,FALSE)</f>
        <v>7.4</v>
      </c>
      <c r="K1402">
        <f>VLOOKUP(A1402,'Health Indices'!D:G,4,FALSE)</f>
        <v>28.1</v>
      </c>
      <c r="L1402">
        <f t="shared" si="1"/>
        <v>0.6968641115</v>
      </c>
      <c r="M1402">
        <f t="shared" si="2"/>
        <v>0.3982080637</v>
      </c>
      <c r="N1402">
        <f t="shared" si="3"/>
        <v>0</v>
      </c>
    </row>
    <row r="1403" ht="15.75" hidden="1" customHeight="1">
      <c r="A1403" s="5" t="s">
        <v>4858</v>
      </c>
      <c r="B1403" s="6">
        <v>31913.0</v>
      </c>
      <c r="C1403" s="5">
        <v>30.0</v>
      </c>
      <c r="D1403" s="5">
        <v>20.0</v>
      </c>
      <c r="E1403" s="5">
        <v>4.0</v>
      </c>
      <c r="F1403" s="5">
        <v>2.0</v>
      </c>
      <c r="G1403">
        <f>VLOOKUP(A1403,'Socioeconomic factors'!B:E,2,FALSE)</f>
        <v>10.9</v>
      </c>
      <c r="H1403">
        <f>VLOOKUP(A1403,'Socioeconomic factors'!B:E,3,FALSE)</f>
        <v>30</v>
      </c>
      <c r="I1403">
        <f>VLOOKUP(A1403,'Socioeconomic factors'!B:E,4,FALSE)</f>
        <v>28435</v>
      </c>
      <c r="J1403">
        <f>VLOOKUP(A1403,'Health Indices'!D:G,3,FALSE)</f>
        <v>12.5</v>
      </c>
      <c r="K1403">
        <f>VLOOKUP(A1403,'Health Indices'!D:G,4,FALSE)</f>
        <v>35.7</v>
      </c>
      <c r="L1403">
        <f t="shared" si="1"/>
        <v>0.9400557766</v>
      </c>
      <c r="M1403">
        <f t="shared" si="2"/>
        <v>0.1253407702</v>
      </c>
      <c r="N1403">
        <f t="shared" si="3"/>
        <v>0.06267038511</v>
      </c>
    </row>
    <row r="1404" ht="15.75" hidden="1" customHeight="1">
      <c r="A1404" s="5" t="s">
        <v>4860</v>
      </c>
      <c r="B1404" s="6">
        <v>37325.0</v>
      </c>
      <c r="C1404" s="5">
        <v>27.0</v>
      </c>
      <c r="D1404" s="5">
        <v>32.0</v>
      </c>
      <c r="E1404" s="5">
        <v>7.0</v>
      </c>
      <c r="F1404" s="5">
        <v>2.0</v>
      </c>
      <c r="G1404">
        <f>VLOOKUP(A1404,'Socioeconomic factors'!B:E,2,FALSE)</f>
        <v>10.7</v>
      </c>
      <c r="H1404">
        <f>VLOOKUP(A1404,'Socioeconomic factors'!B:E,3,FALSE)</f>
        <v>22.5</v>
      </c>
      <c r="I1404">
        <f>VLOOKUP(A1404,'Socioeconomic factors'!B:E,4,FALSE)</f>
        <v>33790</v>
      </c>
      <c r="J1404">
        <f>VLOOKUP(A1404,'Health Indices'!D:G,3,FALSE)</f>
        <v>11.6</v>
      </c>
      <c r="K1404">
        <f>VLOOKUP(A1404,'Health Indices'!D:G,4,FALSE)</f>
        <v>35.2</v>
      </c>
      <c r="L1404">
        <f t="shared" si="1"/>
        <v>0.7233757535</v>
      </c>
      <c r="M1404">
        <f t="shared" si="2"/>
        <v>0.187541862</v>
      </c>
      <c r="N1404">
        <f t="shared" si="3"/>
        <v>0.05358338915</v>
      </c>
    </row>
    <row r="1405" ht="15.75" hidden="1" customHeight="1">
      <c r="A1405" s="5" t="s">
        <v>4862</v>
      </c>
      <c r="B1405" s="6">
        <v>12607.0</v>
      </c>
      <c r="C1405" s="5">
        <v>3.0</v>
      </c>
      <c r="D1405" s="5">
        <v>2.0</v>
      </c>
      <c r="E1405" s="5">
        <v>1.0</v>
      </c>
      <c r="F1405" s="5">
        <v>1.0</v>
      </c>
      <c r="G1405">
        <f>VLOOKUP(A1405,'Socioeconomic factors'!B:E,2,FALSE)</f>
        <v>14.5</v>
      </c>
      <c r="H1405">
        <f>VLOOKUP(A1405,'Socioeconomic factors'!B:E,3,FALSE)</f>
        <v>26.1</v>
      </c>
      <c r="I1405">
        <f>VLOOKUP(A1405,'Socioeconomic factors'!B:E,4,FALSE)</f>
        <v>29580</v>
      </c>
      <c r="J1405">
        <f>VLOOKUP(A1405,'Health Indices'!D:G,3,FALSE)</f>
        <v>13.8</v>
      </c>
      <c r="K1405">
        <f>VLOOKUP(A1405,'Health Indices'!D:G,4,FALSE)</f>
        <v>40.8</v>
      </c>
      <c r="L1405">
        <f t="shared" si="1"/>
        <v>0.2379630364</v>
      </c>
      <c r="M1405">
        <f t="shared" si="2"/>
        <v>0.07932101214</v>
      </c>
      <c r="N1405">
        <f t="shared" si="3"/>
        <v>0.07932101214</v>
      </c>
    </row>
    <row r="1406" ht="15.75" hidden="1" customHeight="1">
      <c r="A1406" s="5" t="s">
        <v>4864</v>
      </c>
      <c r="B1406" s="6">
        <v>19088.0</v>
      </c>
      <c r="C1406" s="5">
        <v>10.0</v>
      </c>
      <c r="D1406" s="5">
        <v>9.0</v>
      </c>
      <c r="E1406" s="5">
        <v>2.0</v>
      </c>
      <c r="F1406" s="5">
        <v>3.0</v>
      </c>
      <c r="G1406">
        <f>VLOOKUP(A1406,'Socioeconomic factors'!B:E,2,FALSE)</f>
        <v>13.9</v>
      </c>
      <c r="H1406">
        <f>VLOOKUP(A1406,'Socioeconomic factors'!B:E,3,FALSE)</f>
        <v>27.1</v>
      </c>
      <c r="I1406">
        <f>VLOOKUP(A1406,'Socioeconomic factors'!B:E,4,FALSE)</f>
        <v>31671</v>
      </c>
      <c r="J1406">
        <f>VLOOKUP(A1406,'Health Indices'!D:G,3,FALSE)</f>
        <v>13.4</v>
      </c>
      <c r="K1406">
        <f>VLOOKUP(A1406,'Health Indices'!D:G,4,FALSE)</f>
        <v>41.1</v>
      </c>
      <c r="L1406">
        <f t="shared" si="1"/>
        <v>0.5238893546</v>
      </c>
      <c r="M1406">
        <f t="shared" si="2"/>
        <v>0.1047778709</v>
      </c>
      <c r="N1406">
        <f t="shared" si="3"/>
        <v>0.1571668064</v>
      </c>
    </row>
    <row r="1407" ht="15.75" hidden="1" customHeight="1">
      <c r="A1407" s="5" t="s">
        <v>4866</v>
      </c>
      <c r="B1407" s="6">
        <v>8304.0</v>
      </c>
      <c r="C1407" s="5">
        <v>0.0</v>
      </c>
      <c r="D1407" s="5">
        <v>0.0</v>
      </c>
      <c r="E1407" s="5">
        <v>1.0</v>
      </c>
      <c r="F1407" s="5">
        <v>0.0</v>
      </c>
      <c r="G1407">
        <f>VLOOKUP(A1407,'Socioeconomic factors'!B:E,2,FALSE)</f>
        <v>16.2</v>
      </c>
      <c r="H1407">
        <f>VLOOKUP(A1407,'Socioeconomic factors'!B:E,3,FALSE)</f>
        <v>21.6</v>
      </c>
      <c r="I1407">
        <f>VLOOKUP(A1407,'Socioeconomic factors'!B:E,4,FALSE)</f>
        <v>29132</v>
      </c>
      <c r="J1407">
        <f>VLOOKUP(A1407,'Health Indices'!D:G,3,FALSE)</f>
        <v>13.1</v>
      </c>
      <c r="K1407">
        <f>VLOOKUP(A1407,'Health Indices'!D:G,4,FALSE)</f>
        <v>34</v>
      </c>
      <c r="L1407">
        <f t="shared" si="1"/>
        <v>0</v>
      </c>
      <c r="M1407">
        <f t="shared" si="2"/>
        <v>0.1204238921</v>
      </c>
      <c r="N1407">
        <f t="shared" si="3"/>
        <v>0</v>
      </c>
    </row>
    <row r="1408" ht="15.75" hidden="1" customHeight="1">
      <c r="A1408" s="5" t="s">
        <v>4868</v>
      </c>
      <c r="B1408" s="6">
        <v>33883.0</v>
      </c>
      <c r="C1408" s="5">
        <v>18.0</v>
      </c>
      <c r="D1408" s="5">
        <v>23.0</v>
      </c>
      <c r="E1408" s="5">
        <v>8.0</v>
      </c>
      <c r="F1408" s="5">
        <v>6.0</v>
      </c>
      <c r="G1408">
        <f>VLOOKUP(A1408,'Socioeconomic factors'!B:E,2,FALSE)</f>
        <v>16.7</v>
      </c>
      <c r="H1408">
        <f>VLOOKUP(A1408,'Socioeconomic factors'!B:E,3,FALSE)</f>
        <v>34.8</v>
      </c>
      <c r="I1408">
        <f>VLOOKUP(A1408,'Socioeconomic factors'!B:E,4,FALSE)</f>
        <v>29255</v>
      </c>
      <c r="J1408">
        <f>VLOOKUP(A1408,'Health Indices'!D:G,3,FALSE)</f>
        <v>14.9</v>
      </c>
      <c r="K1408">
        <f>VLOOKUP(A1408,'Health Indices'!D:G,4,FALSE)</f>
        <v>36.4</v>
      </c>
      <c r="L1408">
        <f t="shared" si="1"/>
        <v>0.5312398548</v>
      </c>
      <c r="M1408">
        <f t="shared" si="2"/>
        <v>0.2361066021</v>
      </c>
      <c r="N1408">
        <f t="shared" si="3"/>
        <v>0.1770799516</v>
      </c>
    </row>
    <row r="1409" ht="15.75" hidden="1" customHeight="1">
      <c r="A1409" s="5" t="s">
        <v>4870</v>
      </c>
      <c r="B1409" s="6">
        <v>14732.0</v>
      </c>
      <c r="C1409" s="5">
        <v>4.0</v>
      </c>
      <c r="D1409" s="5">
        <v>6.0</v>
      </c>
      <c r="E1409" s="5">
        <v>5.0</v>
      </c>
      <c r="F1409" s="5">
        <v>0.0</v>
      </c>
      <c r="G1409">
        <f>VLOOKUP(A1409,'Socioeconomic factors'!B:E,2,FALSE)</f>
        <v>10.4</v>
      </c>
      <c r="H1409">
        <f>VLOOKUP(A1409,'Socioeconomic factors'!B:E,3,FALSE)</f>
        <v>25.3</v>
      </c>
      <c r="I1409">
        <f>VLOOKUP(A1409,'Socioeconomic factors'!B:E,4,FALSE)</f>
        <v>29893</v>
      </c>
      <c r="J1409">
        <f>VLOOKUP(A1409,'Health Indices'!D:G,3,FALSE)</f>
        <v>15</v>
      </c>
      <c r="K1409">
        <f>VLOOKUP(A1409,'Health Indices'!D:G,4,FALSE)</f>
        <v>36</v>
      </c>
      <c r="L1409">
        <f t="shared" si="1"/>
        <v>0.2715177844</v>
      </c>
      <c r="M1409">
        <f t="shared" si="2"/>
        <v>0.3393972305</v>
      </c>
      <c r="N1409">
        <f t="shared" si="3"/>
        <v>0</v>
      </c>
    </row>
    <row r="1410" ht="15.75" hidden="1" customHeight="1">
      <c r="A1410" s="5" t="s">
        <v>4872</v>
      </c>
      <c r="B1410" s="6">
        <v>10249.0</v>
      </c>
      <c r="C1410" s="5">
        <v>0.0</v>
      </c>
      <c r="D1410" s="5">
        <v>3.0</v>
      </c>
      <c r="E1410" s="5">
        <v>1.0</v>
      </c>
      <c r="F1410" s="5">
        <v>0.0</v>
      </c>
      <c r="G1410">
        <f>VLOOKUP(A1410,'Socioeconomic factors'!B:E,2,FALSE)</f>
        <v>12.8</v>
      </c>
      <c r="H1410">
        <f>VLOOKUP(A1410,'Socioeconomic factors'!B:E,3,FALSE)</f>
        <v>22.1</v>
      </c>
      <c r="I1410">
        <f>VLOOKUP(A1410,'Socioeconomic factors'!B:E,4,FALSE)</f>
        <v>34060</v>
      </c>
      <c r="J1410">
        <f>VLOOKUP(A1410,'Health Indices'!D:G,3,FALSE)</f>
        <v>13.9</v>
      </c>
      <c r="K1410">
        <f>VLOOKUP(A1410,'Health Indices'!D:G,4,FALSE)</f>
        <v>37.3</v>
      </c>
      <c r="L1410">
        <f t="shared" si="1"/>
        <v>0</v>
      </c>
      <c r="M1410">
        <f t="shared" si="2"/>
        <v>0.09757049468</v>
      </c>
      <c r="N1410">
        <f t="shared" si="3"/>
        <v>0</v>
      </c>
    </row>
    <row r="1411" ht="15.75" hidden="1" customHeight="1">
      <c r="A1411" s="5" t="s">
        <v>4874</v>
      </c>
      <c r="B1411" s="6">
        <v>17364.0</v>
      </c>
      <c r="C1411" s="5">
        <v>8.0</v>
      </c>
      <c r="D1411" s="5">
        <v>6.0</v>
      </c>
      <c r="E1411" s="5">
        <v>3.0</v>
      </c>
      <c r="F1411" s="5">
        <v>0.0</v>
      </c>
      <c r="G1411">
        <f>VLOOKUP(A1411,'Socioeconomic factors'!B:E,2,FALSE)</f>
        <v>12.6</v>
      </c>
      <c r="H1411">
        <f>VLOOKUP(A1411,'Socioeconomic factors'!B:E,3,FALSE)</f>
        <v>25.4</v>
      </c>
      <c r="I1411">
        <f>VLOOKUP(A1411,'Socioeconomic factors'!B:E,4,FALSE)</f>
        <v>31301</v>
      </c>
      <c r="J1411">
        <f>VLOOKUP(A1411,'Health Indices'!D:G,3,FALSE)</f>
        <v>14</v>
      </c>
      <c r="K1411">
        <f>VLOOKUP(A1411,'Health Indices'!D:G,4,FALSE)</f>
        <v>36.4</v>
      </c>
      <c r="L1411">
        <f t="shared" si="1"/>
        <v>0.4607233356</v>
      </c>
      <c r="M1411">
        <f t="shared" si="2"/>
        <v>0.1727712509</v>
      </c>
      <c r="N1411">
        <f t="shared" si="3"/>
        <v>0</v>
      </c>
    </row>
    <row r="1412" ht="15.75" hidden="1" customHeight="1">
      <c r="A1412" s="5" t="s">
        <v>4876</v>
      </c>
      <c r="B1412" s="6">
        <v>8305.0</v>
      </c>
      <c r="C1412" s="5">
        <v>4.0</v>
      </c>
      <c r="D1412" s="5">
        <v>2.0</v>
      </c>
      <c r="E1412" s="5">
        <v>4.0</v>
      </c>
      <c r="F1412" s="5">
        <v>0.0</v>
      </c>
      <c r="G1412">
        <f>VLOOKUP(A1412,'Socioeconomic factors'!B:E,2,FALSE)</f>
        <v>15.3</v>
      </c>
      <c r="H1412">
        <f>VLOOKUP(A1412,'Socioeconomic factors'!B:E,3,FALSE)</f>
        <v>25.2</v>
      </c>
      <c r="I1412">
        <f>VLOOKUP(A1412,'Socioeconomic factors'!B:E,4,FALSE)</f>
        <v>30768</v>
      </c>
      <c r="J1412">
        <f>VLOOKUP(A1412,'Health Indices'!D:G,3,FALSE)</f>
        <v>12.5</v>
      </c>
      <c r="K1412">
        <f>VLOOKUP(A1412,'Health Indices'!D:G,4,FALSE)</f>
        <v>31.4</v>
      </c>
      <c r="L1412">
        <f t="shared" si="1"/>
        <v>0.4816375677</v>
      </c>
      <c r="M1412">
        <f t="shared" si="2"/>
        <v>0.4816375677</v>
      </c>
      <c r="N1412">
        <f t="shared" si="3"/>
        <v>0</v>
      </c>
    </row>
    <row r="1413" ht="15.75" hidden="1" customHeight="1">
      <c r="A1413" s="5" t="s">
        <v>4878</v>
      </c>
      <c r="B1413" s="6">
        <v>9186.0</v>
      </c>
      <c r="C1413" s="5">
        <v>5.0</v>
      </c>
      <c r="D1413" s="5">
        <v>0.0</v>
      </c>
      <c r="E1413" s="5">
        <v>3.0</v>
      </c>
      <c r="F1413" s="5">
        <v>1.0</v>
      </c>
      <c r="G1413">
        <f>VLOOKUP(A1413,'Socioeconomic factors'!B:E,2,FALSE)</f>
        <v>17.7</v>
      </c>
      <c r="H1413">
        <f>VLOOKUP(A1413,'Socioeconomic factors'!B:E,3,FALSE)</f>
        <v>36.4</v>
      </c>
      <c r="I1413">
        <f>VLOOKUP(A1413,'Socioeconomic factors'!B:E,4,FALSE)</f>
        <v>23917</v>
      </c>
      <c r="J1413">
        <f>VLOOKUP(A1413,'Health Indices'!D:G,3,FALSE)</f>
        <v>15</v>
      </c>
      <c r="K1413">
        <f>VLOOKUP(A1413,'Health Indices'!D:G,4,FALSE)</f>
        <v>46.5</v>
      </c>
      <c r="L1413">
        <f t="shared" si="1"/>
        <v>0.5443065535</v>
      </c>
      <c r="M1413">
        <f t="shared" si="2"/>
        <v>0.3265839321</v>
      </c>
      <c r="N1413">
        <f t="shared" si="3"/>
        <v>0.1088613107</v>
      </c>
    </row>
    <row r="1414" ht="15.75" hidden="1" customHeight="1">
      <c r="A1414" s="5" t="s">
        <v>4880</v>
      </c>
      <c r="B1414" s="6">
        <v>16257.0</v>
      </c>
      <c r="C1414" s="5">
        <v>4.0</v>
      </c>
      <c r="D1414" s="5">
        <v>7.0</v>
      </c>
      <c r="E1414" s="5">
        <v>4.0</v>
      </c>
      <c r="F1414" s="5">
        <v>0.0</v>
      </c>
      <c r="G1414">
        <f>VLOOKUP(A1414,'Socioeconomic factors'!B:E,2,FALSE)</f>
        <v>12.4</v>
      </c>
      <c r="H1414">
        <f>VLOOKUP(A1414,'Socioeconomic factors'!B:E,3,FALSE)</f>
        <v>24.1</v>
      </c>
      <c r="I1414">
        <f>VLOOKUP(A1414,'Socioeconomic factors'!B:E,4,FALSE)</f>
        <v>31478</v>
      </c>
      <c r="J1414">
        <f>VLOOKUP(A1414,'Health Indices'!D:G,3,FALSE)</f>
        <v>12.6</v>
      </c>
      <c r="K1414">
        <f>VLOOKUP(A1414,'Health Indices'!D:G,4,FALSE)</f>
        <v>34.2</v>
      </c>
      <c r="L1414">
        <f t="shared" si="1"/>
        <v>0.2460478563</v>
      </c>
      <c r="M1414">
        <f t="shared" si="2"/>
        <v>0.2460478563</v>
      </c>
      <c r="N1414">
        <f t="shared" si="3"/>
        <v>0</v>
      </c>
    </row>
    <row r="1415" ht="15.75" hidden="1" customHeight="1">
      <c r="A1415" s="5" t="s">
        <v>4882</v>
      </c>
      <c r="B1415" s="6">
        <v>20139.0</v>
      </c>
      <c r="C1415" s="5">
        <v>11.0</v>
      </c>
      <c r="D1415" s="5">
        <v>13.0</v>
      </c>
      <c r="E1415" s="5">
        <v>2.0</v>
      </c>
      <c r="F1415" s="5">
        <v>0.0</v>
      </c>
      <c r="G1415">
        <f>VLOOKUP(A1415,'Socioeconomic factors'!B:E,2,FALSE)</f>
        <v>17.5</v>
      </c>
      <c r="H1415">
        <f>VLOOKUP(A1415,'Socioeconomic factors'!B:E,3,FALSE)</f>
        <v>27.5</v>
      </c>
      <c r="I1415">
        <f>VLOOKUP(A1415,'Socioeconomic factors'!B:E,4,FALSE)</f>
        <v>32844</v>
      </c>
      <c r="J1415">
        <f>VLOOKUP(A1415,'Health Indices'!D:G,3,FALSE)</f>
        <v>15.2</v>
      </c>
      <c r="K1415">
        <f>VLOOKUP(A1415,'Health Indices'!D:G,4,FALSE)</f>
        <v>34.4</v>
      </c>
      <c r="L1415">
        <f t="shared" si="1"/>
        <v>0.546203883</v>
      </c>
      <c r="M1415">
        <f t="shared" si="2"/>
        <v>0.09930979691</v>
      </c>
      <c r="N1415">
        <f t="shared" si="3"/>
        <v>0</v>
      </c>
    </row>
    <row r="1416" ht="15.75" hidden="1" customHeight="1">
      <c r="A1416" s="5" t="s">
        <v>4884</v>
      </c>
      <c r="B1416" s="6">
        <v>24880.0</v>
      </c>
      <c r="C1416" s="5">
        <v>17.0</v>
      </c>
      <c r="D1416" s="5">
        <v>15.0</v>
      </c>
      <c r="E1416" s="5">
        <v>8.0</v>
      </c>
      <c r="F1416" s="5">
        <v>1.0</v>
      </c>
      <c r="G1416">
        <f>VLOOKUP(A1416,'Socioeconomic factors'!B:E,2,FALSE)</f>
        <v>19.4</v>
      </c>
      <c r="H1416">
        <f>VLOOKUP(A1416,'Socioeconomic factors'!B:E,3,FALSE)</f>
        <v>37.4</v>
      </c>
      <c r="I1416">
        <f>VLOOKUP(A1416,'Socioeconomic factors'!B:E,4,FALSE)</f>
        <v>27735</v>
      </c>
      <c r="J1416">
        <f>VLOOKUP(A1416,'Health Indices'!D:G,3,FALSE)</f>
        <v>15.8</v>
      </c>
      <c r="K1416">
        <f>VLOOKUP(A1416,'Health Indices'!D:G,4,FALSE)</f>
        <v>43.2</v>
      </c>
      <c r="L1416">
        <f t="shared" si="1"/>
        <v>0.6832797428</v>
      </c>
      <c r="M1416">
        <f t="shared" si="2"/>
        <v>0.3215434084</v>
      </c>
      <c r="N1416">
        <f t="shared" si="3"/>
        <v>0.04019292605</v>
      </c>
    </row>
    <row r="1417" ht="15.75" hidden="1" customHeight="1">
      <c r="A1417" s="5" t="s">
        <v>4886</v>
      </c>
      <c r="B1417" s="6">
        <v>28882.0</v>
      </c>
      <c r="C1417" s="5">
        <v>17.0</v>
      </c>
      <c r="D1417" s="5">
        <v>13.0</v>
      </c>
      <c r="E1417" s="5">
        <v>3.0</v>
      </c>
      <c r="F1417" s="5">
        <v>1.0</v>
      </c>
      <c r="G1417">
        <f>VLOOKUP(A1417,'Socioeconomic factors'!B:E,2,FALSE)</f>
        <v>15.4</v>
      </c>
      <c r="H1417">
        <f>VLOOKUP(A1417,'Socioeconomic factors'!B:E,3,FALSE)</f>
        <v>26.7</v>
      </c>
      <c r="I1417">
        <f>VLOOKUP(A1417,'Socioeconomic factors'!B:E,4,FALSE)</f>
        <v>35199</v>
      </c>
      <c r="J1417">
        <f>VLOOKUP(A1417,'Health Indices'!D:G,3,FALSE)</f>
        <v>13.6</v>
      </c>
      <c r="K1417">
        <f>VLOOKUP(A1417,'Health Indices'!D:G,4,FALSE)</f>
        <v>38</v>
      </c>
      <c r="L1417">
        <f t="shared" si="1"/>
        <v>0.5886018974</v>
      </c>
      <c r="M1417">
        <f t="shared" si="2"/>
        <v>0.1038709231</v>
      </c>
      <c r="N1417">
        <f t="shared" si="3"/>
        <v>0.03462364102</v>
      </c>
    </row>
    <row r="1418" ht="15.75" hidden="1" customHeight="1">
      <c r="A1418" s="5" t="s">
        <v>4888</v>
      </c>
      <c r="B1418" s="6">
        <v>19402.0</v>
      </c>
      <c r="C1418" s="5">
        <v>11.0</v>
      </c>
      <c r="D1418" s="5">
        <v>11.0</v>
      </c>
      <c r="E1418" s="5">
        <v>5.0</v>
      </c>
      <c r="F1418" s="5">
        <v>0.0</v>
      </c>
      <c r="G1418">
        <f>VLOOKUP(A1418,'Socioeconomic factors'!B:E,2,FALSE)</f>
        <v>12.6</v>
      </c>
      <c r="H1418">
        <f>VLOOKUP(A1418,'Socioeconomic factors'!B:E,3,FALSE)</f>
        <v>28.4</v>
      </c>
      <c r="I1418">
        <f>VLOOKUP(A1418,'Socioeconomic factors'!B:E,4,FALSE)</f>
        <v>32162</v>
      </c>
      <c r="J1418">
        <f>VLOOKUP(A1418,'Health Indices'!D:G,3,FALSE)</f>
        <v>13.9</v>
      </c>
      <c r="K1418">
        <f>VLOOKUP(A1418,'Health Indices'!D:G,4,FALSE)</f>
        <v>35.4</v>
      </c>
      <c r="L1418">
        <f t="shared" si="1"/>
        <v>0.5669518606</v>
      </c>
      <c r="M1418">
        <f t="shared" si="2"/>
        <v>0.2577053912</v>
      </c>
      <c r="N1418">
        <f t="shared" si="3"/>
        <v>0</v>
      </c>
    </row>
    <row r="1419" ht="15.75" hidden="1" customHeight="1">
      <c r="A1419" s="5" t="s">
        <v>9942</v>
      </c>
      <c r="B1419" s="6">
        <v>170825.0</v>
      </c>
      <c r="C1419" s="5">
        <v>130.0</v>
      </c>
      <c r="D1419" s="5">
        <v>117.0</v>
      </c>
      <c r="E1419" s="5">
        <v>17.0</v>
      </c>
      <c r="F1419" s="5">
        <v>18.0</v>
      </c>
      <c r="G1419">
        <f>VLOOKUP(A1419,'Socioeconomic factors'!B:E,2,FALSE)</f>
        <v>8.2</v>
      </c>
      <c r="H1419">
        <f>VLOOKUP(A1419,'Socioeconomic factors'!B:E,3,FALSE)</f>
        <v>9.9</v>
      </c>
      <c r="I1419">
        <f>VLOOKUP(A1419,'Socioeconomic factors'!B:E,4,FALSE)</f>
        <v>58995</v>
      </c>
      <c r="J1419">
        <f>VLOOKUP(A1419,'Health Indices'!D:G,3,FALSE)</f>
        <v>11.2</v>
      </c>
      <c r="K1419">
        <f>VLOOKUP(A1419,'Health Indices'!D:G,4,FALSE)</f>
        <v>32.1</v>
      </c>
      <c r="L1419">
        <f t="shared" si="1"/>
        <v>0.7610127323</v>
      </c>
      <c r="M1419">
        <f t="shared" si="2"/>
        <v>0.09951704961</v>
      </c>
      <c r="N1419">
        <f t="shared" si="3"/>
        <v>0.1053709937</v>
      </c>
    </row>
    <row r="1420" ht="15.75" hidden="1" customHeight="1">
      <c r="A1420" s="5" t="s">
        <v>4892</v>
      </c>
      <c r="B1420" s="6">
        <v>76075.0</v>
      </c>
      <c r="C1420" s="5">
        <v>76.0</v>
      </c>
      <c r="D1420" s="5">
        <v>62.0</v>
      </c>
      <c r="E1420" s="5">
        <v>14.0</v>
      </c>
      <c r="F1420" s="5">
        <v>11.0</v>
      </c>
      <c r="G1420">
        <f>VLOOKUP(A1420,'Socioeconomic factors'!B:E,2,FALSE)</f>
        <v>13.5</v>
      </c>
      <c r="H1420">
        <f>VLOOKUP(A1420,'Socioeconomic factors'!B:E,3,FALSE)</f>
        <v>28.5</v>
      </c>
      <c r="I1420">
        <f>VLOOKUP(A1420,'Socioeconomic factors'!B:E,4,FALSE)</f>
        <v>36538</v>
      </c>
      <c r="J1420">
        <f>VLOOKUP(A1420,'Health Indices'!D:G,3,FALSE)</f>
        <v>12.4</v>
      </c>
      <c r="K1420">
        <f>VLOOKUP(A1420,'Health Indices'!D:G,4,FALSE)</f>
        <v>35.2</v>
      </c>
      <c r="L1420">
        <f t="shared" si="1"/>
        <v>0.9990141308</v>
      </c>
      <c r="M1420">
        <f t="shared" si="2"/>
        <v>0.1840289188</v>
      </c>
      <c r="N1420">
        <f t="shared" si="3"/>
        <v>0.1445941505</v>
      </c>
    </row>
    <row r="1421" ht="15.75" hidden="1" customHeight="1">
      <c r="A1421" s="5" t="s">
        <v>4894</v>
      </c>
      <c r="B1421" s="6">
        <v>7783.0</v>
      </c>
      <c r="C1421" s="5">
        <v>4.0</v>
      </c>
      <c r="D1421" s="5">
        <v>1.0</v>
      </c>
      <c r="E1421" s="5">
        <v>1.0</v>
      </c>
      <c r="F1421" s="5">
        <v>0.0</v>
      </c>
      <c r="G1421">
        <f>VLOOKUP(A1421,'Socioeconomic factors'!B:E,2,FALSE)</f>
        <v>11.8</v>
      </c>
      <c r="H1421">
        <f>VLOOKUP(A1421,'Socioeconomic factors'!B:E,3,FALSE)</f>
        <v>18.4</v>
      </c>
      <c r="I1421">
        <f>VLOOKUP(A1421,'Socioeconomic factors'!B:E,4,FALSE)</f>
        <v>35995</v>
      </c>
      <c r="J1421">
        <f>VLOOKUP(A1421,'Health Indices'!D:G,3,FALSE)</f>
        <v>13.9</v>
      </c>
      <c r="K1421">
        <f>VLOOKUP(A1421,'Health Indices'!D:G,4,FALSE)</f>
        <v>39</v>
      </c>
      <c r="L1421">
        <f t="shared" si="1"/>
        <v>0.5139406399</v>
      </c>
      <c r="M1421">
        <f t="shared" si="2"/>
        <v>0.12848516</v>
      </c>
      <c r="N1421">
        <f t="shared" si="3"/>
        <v>0</v>
      </c>
    </row>
    <row r="1422" ht="15.75" hidden="1" customHeight="1">
      <c r="A1422" s="5" t="s">
        <v>4896</v>
      </c>
      <c r="B1422" s="6">
        <v>23334.0</v>
      </c>
      <c r="C1422" s="5">
        <v>12.0</v>
      </c>
      <c r="D1422" s="5">
        <v>11.0</v>
      </c>
      <c r="E1422" s="5">
        <v>2.0</v>
      </c>
      <c r="F1422" s="5">
        <v>1.0</v>
      </c>
      <c r="G1422">
        <f>VLOOKUP(A1422,'Socioeconomic factors'!B:E,2,FALSE)</f>
        <v>10.1</v>
      </c>
      <c r="H1422">
        <f>VLOOKUP(A1422,'Socioeconomic factors'!B:E,3,FALSE)</f>
        <v>18.1</v>
      </c>
      <c r="I1422">
        <f>VLOOKUP(A1422,'Socioeconomic factors'!B:E,4,FALSE)</f>
        <v>42472</v>
      </c>
      <c r="J1422">
        <f>VLOOKUP(A1422,'Health Indices'!D:G,3,FALSE)</f>
        <v>14.2</v>
      </c>
      <c r="K1422">
        <f>VLOOKUP(A1422,'Health Indices'!D:G,4,FALSE)</f>
        <v>38.4</v>
      </c>
      <c r="L1422">
        <f t="shared" si="1"/>
        <v>0.5142710208</v>
      </c>
      <c r="M1422">
        <f t="shared" si="2"/>
        <v>0.0857118368</v>
      </c>
      <c r="N1422">
        <f t="shared" si="3"/>
        <v>0.0428559184</v>
      </c>
    </row>
    <row r="1423" ht="15.75" hidden="1" customHeight="1">
      <c r="A1423" s="5" t="s">
        <v>4898</v>
      </c>
      <c r="B1423" s="6">
        <v>14286.0</v>
      </c>
      <c r="C1423" s="5">
        <v>3.0</v>
      </c>
      <c r="D1423" s="5">
        <v>3.0</v>
      </c>
      <c r="E1423" s="5">
        <v>3.0</v>
      </c>
      <c r="F1423" s="5">
        <v>1.0</v>
      </c>
      <c r="G1423">
        <f>VLOOKUP(A1423,'Socioeconomic factors'!B:E,2,FALSE)</f>
        <v>13.7</v>
      </c>
      <c r="H1423">
        <f>VLOOKUP(A1423,'Socioeconomic factors'!B:E,3,FALSE)</f>
        <v>16.9</v>
      </c>
      <c r="I1423">
        <f>VLOOKUP(A1423,'Socioeconomic factors'!B:E,4,FALSE)</f>
        <v>37412</v>
      </c>
      <c r="J1423">
        <f>VLOOKUP(A1423,'Health Indices'!D:G,3,FALSE)</f>
        <v>13.3</v>
      </c>
      <c r="K1423">
        <f>VLOOKUP(A1423,'Health Indices'!D:G,4,FALSE)</f>
        <v>35.7</v>
      </c>
      <c r="L1423">
        <f t="shared" si="1"/>
        <v>0.2099958001</v>
      </c>
      <c r="M1423">
        <f t="shared" si="2"/>
        <v>0.2099958001</v>
      </c>
      <c r="N1423">
        <f t="shared" si="3"/>
        <v>0.06999860003</v>
      </c>
    </row>
    <row r="1424" ht="15.75" hidden="1" customHeight="1">
      <c r="A1424" s="5" t="s">
        <v>4900</v>
      </c>
      <c r="B1424" s="6">
        <v>21654.0</v>
      </c>
      <c r="C1424" s="5">
        <v>21.0</v>
      </c>
      <c r="D1424" s="5">
        <v>16.0</v>
      </c>
      <c r="E1424" s="5">
        <v>3.0</v>
      </c>
      <c r="F1424" s="5">
        <v>3.0</v>
      </c>
      <c r="G1424">
        <f>VLOOKUP(A1424,'Socioeconomic factors'!B:E,2,FALSE)</f>
        <v>11.1</v>
      </c>
      <c r="H1424">
        <f>VLOOKUP(A1424,'Socioeconomic factors'!B:E,3,FALSE)</f>
        <v>22.7</v>
      </c>
      <c r="I1424">
        <f>VLOOKUP(A1424,'Socioeconomic factors'!B:E,4,FALSE)</f>
        <v>33067</v>
      </c>
      <c r="J1424">
        <f>VLOOKUP(A1424,'Health Indices'!D:G,3,FALSE)</f>
        <v>13.1</v>
      </c>
      <c r="K1424">
        <f>VLOOKUP(A1424,'Health Indices'!D:G,4,FALSE)</f>
        <v>36.8</v>
      </c>
      <c r="L1424">
        <f t="shared" si="1"/>
        <v>0.9697977279</v>
      </c>
      <c r="M1424">
        <f t="shared" si="2"/>
        <v>0.1385425326</v>
      </c>
      <c r="N1424">
        <f t="shared" si="3"/>
        <v>0.1385425326</v>
      </c>
    </row>
    <row r="1425" ht="15.75" hidden="1" customHeight="1">
      <c r="A1425" s="5" t="s">
        <v>4902</v>
      </c>
      <c r="B1425" s="6">
        <v>46061.0</v>
      </c>
      <c r="C1425" s="5">
        <v>30.0</v>
      </c>
      <c r="D1425" s="5">
        <v>37.0</v>
      </c>
      <c r="E1425" s="5">
        <v>3.0</v>
      </c>
      <c r="F1425" s="5">
        <v>4.0</v>
      </c>
      <c r="G1425">
        <f>VLOOKUP(A1425,'Socioeconomic factors'!B:E,2,FALSE)</f>
        <v>11.1</v>
      </c>
      <c r="H1425">
        <f>VLOOKUP(A1425,'Socioeconomic factors'!B:E,3,FALSE)</f>
        <v>19.8</v>
      </c>
      <c r="I1425">
        <f>VLOOKUP(A1425,'Socioeconomic factors'!B:E,4,FALSE)</f>
        <v>44069</v>
      </c>
      <c r="J1425">
        <f>VLOOKUP(A1425,'Health Indices'!D:G,3,FALSE)</f>
        <v>12.3</v>
      </c>
      <c r="K1425">
        <f>VLOOKUP(A1425,'Health Indices'!D:G,4,FALSE)</f>
        <v>34.1</v>
      </c>
      <c r="L1425">
        <f t="shared" si="1"/>
        <v>0.6513102191</v>
      </c>
      <c r="M1425">
        <f t="shared" si="2"/>
        <v>0.06513102191</v>
      </c>
      <c r="N1425">
        <f t="shared" si="3"/>
        <v>0.08684136254</v>
      </c>
    </row>
    <row r="1426" ht="15.75" hidden="1" customHeight="1">
      <c r="A1426" s="5" t="s">
        <v>4904</v>
      </c>
      <c r="B1426" s="6">
        <v>198597.0</v>
      </c>
      <c r="C1426" s="5">
        <v>162.0</v>
      </c>
      <c r="D1426" s="5">
        <v>176.0</v>
      </c>
      <c r="E1426" s="5">
        <v>21.0</v>
      </c>
      <c r="F1426" s="5">
        <v>15.0</v>
      </c>
      <c r="G1426">
        <f>VLOOKUP(A1426,'Socioeconomic factors'!B:E,2,FALSE)</f>
        <v>9.7</v>
      </c>
      <c r="H1426">
        <f>VLOOKUP(A1426,'Socioeconomic factors'!B:E,3,FALSE)</f>
        <v>20</v>
      </c>
      <c r="I1426">
        <f>VLOOKUP(A1426,'Socioeconomic factors'!B:E,4,FALSE)</f>
        <v>42285</v>
      </c>
      <c r="J1426">
        <f>VLOOKUP(A1426,'Health Indices'!D:G,3,FALSE)</f>
        <v>12.9</v>
      </c>
      <c r="K1426">
        <f>VLOOKUP(A1426,'Health Indices'!D:G,4,FALSE)</f>
        <v>32.8</v>
      </c>
      <c r="L1426">
        <f t="shared" si="1"/>
        <v>0.8157222919</v>
      </c>
      <c r="M1426">
        <f t="shared" si="2"/>
        <v>0.1057417786</v>
      </c>
      <c r="N1426">
        <f t="shared" si="3"/>
        <v>0.07552984184</v>
      </c>
    </row>
    <row r="1427" ht="15.75" hidden="1" customHeight="1">
      <c r="A1427" s="5" t="s">
        <v>4906</v>
      </c>
      <c r="B1427" s="6">
        <v>244906.0</v>
      </c>
      <c r="C1427" s="5">
        <v>230.0</v>
      </c>
      <c r="D1427" s="5">
        <v>100.0</v>
      </c>
      <c r="E1427" s="5">
        <v>35.0</v>
      </c>
      <c r="F1427" s="5">
        <v>17.0</v>
      </c>
      <c r="G1427">
        <f>VLOOKUP(A1427,'Socioeconomic factors'!B:E,2,FALSE)</f>
        <v>10.8</v>
      </c>
      <c r="H1427">
        <f>VLOOKUP(A1427,'Socioeconomic factors'!B:E,3,FALSE)</f>
        <v>24.8</v>
      </c>
      <c r="I1427">
        <f>VLOOKUP(A1427,'Socioeconomic factors'!B:E,4,FALSE)</f>
        <v>38021</v>
      </c>
      <c r="J1427">
        <f>VLOOKUP(A1427,'Health Indices'!D:G,3,FALSE)</f>
        <v>12.9</v>
      </c>
      <c r="K1427">
        <f>VLOOKUP(A1427,'Health Indices'!D:G,4,FALSE)</f>
        <v>36</v>
      </c>
      <c r="L1427">
        <f t="shared" si="1"/>
        <v>0.9391358317</v>
      </c>
      <c r="M1427">
        <f t="shared" si="2"/>
        <v>0.1429119744</v>
      </c>
      <c r="N1427">
        <f t="shared" si="3"/>
        <v>0.06941438756</v>
      </c>
    </row>
    <row r="1428" ht="15.75" hidden="1" customHeight="1">
      <c r="A1428" s="5" t="s">
        <v>4908</v>
      </c>
      <c r="B1428" s="6">
        <v>18516.0</v>
      </c>
      <c r="C1428" s="5">
        <v>4.0</v>
      </c>
      <c r="D1428" s="5">
        <v>2.0</v>
      </c>
      <c r="E1428" s="5">
        <v>5.0</v>
      </c>
      <c r="F1428" s="5">
        <v>0.0</v>
      </c>
      <c r="G1428">
        <f>VLOOKUP(A1428,'Socioeconomic factors'!B:E,2,FALSE)</f>
        <v>20</v>
      </c>
      <c r="H1428">
        <f>VLOOKUP(A1428,'Socioeconomic factors'!B:E,3,FALSE)</f>
        <v>43.9</v>
      </c>
      <c r="I1428">
        <f>VLOOKUP(A1428,'Socioeconomic factors'!B:E,4,FALSE)</f>
        <v>21399</v>
      </c>
      <c r="J1428">
        <f>VLOOKUP(A1428,'Health Indices'!D:G,3,FALSE)</f>
        <v>15.5</v>
      </c>
      <c r="K1428">
        <f>VLOOKUP(A1428,'Health Indices'!D:G,4,FALSE)</f>
        <v>41</v>
      </c>
      <c r="L1428">
        <f t="shared" si="1"/>
        <v>0.21602938</v>
      </c>
      <c r="M1428">
        <f t="shared" si="2"/>
        <v>0.270036725</v>
      </c>
      <c r="N1428">
        <f t="shared" si="3"/>
        <v>0</v>
      </c>
    </row>
    <row r="1429" ht="15.75" hidden="1" customHeight="1">
      <c r="A1429" s="5" t="s">
        <v>4910</v>
      </c>
      <c r="B1429" s="6">
        <v>8774.0</v>
      </c>
      <c r="C1429" s="5">
        <v>3.0</v>
      </c>
      <c r="D1429" s="5">
        <v>2.0</v>
      </c>
      <c r="E1429" s="5">
        <v>2.0</v>
      </c>
      <c r="F1429" s="5">
        <v>0.0</v>
      </c>
      <c r="G1429">
        <f>VLOOKUP(A1429,'Socioeconomic factors'!B:E,2,FALSE)</f>
        <v>29</v>
      </c>
      <c r="H1429">
        <f>VLOOKUP(A1429,'Socioeconomic factors'!B:E,3,FALSE)</f>
        <v>40.5</v>
      </c>
      <c r="I1429">
        <f>VLOOKUP(A1429,'Socioeconomic factors'!B:E,4,FALSE)</f>
        <v>24387</v>
      </c>
      <c r="J1429">
        <f>VLOOKUP(A1429,'Health Indices'!D:G,3,FALSE)</f>
        <v>16.2</v>
      </c>
      <c r="K1429">
        <f>VLOOKUP(A1429,'Health Indices'!D:G,4,FALSE)</f>
        <v>41.8</v>
      </c>
      <c r="L1429">
        <f t="shared" si="1"/>
        <v>0.341919307</v>
      </c>
      <c r="M1429">
        <f t="shared" si="2"/>
        <v>0.2279462047</v>
      </c>
      <c r="N1429">
        <f t="shared" si="3"/>
        <v>0</v>
      </c>
    </row>
    <row r="1430" ht="15.75" hidden="1" customHeight="1">
      <c r="A1430" s="5" t="s">
        <v>4912</v>
      </c>
      <c r="B1430" s="6">
        <v>1384.0</v>
      </c>
      <c r="C1430" s="5">
        <v>0.0</v>
      </c>
      <c r="D1430" s="5">
        <v>0.0</v>
      </c>
      <c r="E1430" s="5">
        <v>0.0</v>
      </c>
      <c r="F1430" s="5">
        <v>0.0</v>
      </c>
      <c r="G1430">
        <f>VLOOKUP(A1430,'Socioeconomic factors'!B:E,2,FALSE)</f>
        <v>16.7</v>
      </c>
      <c r="H1430">
        <f>VLOOKUP(A1430,'Socioeconomic factors'!B:E,3,FALSE)</f>
        <v>31.6</v>
      </c>
      <c r="I1430">
        <f>VLOOKUP(A1430,'Socioeconomic factors'!B:E,4,FALSE)</f>
        <v>29583</v>
      </c>
      <c r="J1430">
        <f>VLOOKUP(A1430,'Health Indices'!D:G,3,FALSE)</f>
        <v>13.9</v>
      </c>
      <c r="K1430">
        <f>VLOOKUP(A1430,'Health Indices'!D:G,4,FALSE)</f>
        <v>34.2</v>
      </c>
      <c r="L1430">
        <f t="shared" si="1"/>
        <v>0</v>
      </c>
      <c r="M1430">
        <f t="shared" si="2"/>
        <v>0</v>
      </c>
      <c r="N1430">
        <f t="shared" si="3"/>
        <v>0</v>
      </c>
    </row>
    <row r="1431" ht="15.75" hidden="1" customHeight="1">
      <c r="A1431" s="5" t="s">
        <v>4914</v>
      </c>
      <c r="B1431" s="6">
        <v>23520.0</v>
      </c>
      <c r="C1431" s="5">
        <v>12.0</v>
      </c>
      <c r="D1431" s="5">
        <v>13.0</v>
      </c>
      <c r="E1431" s="5">
        <v>5.0</v>
      </c>
      <c r="F1431" s="5">
        <v>1.0</v>
      </c>
      <c r="G1431">
        <f>VLOOKUP(A1431,'Socioeconomic factors'!B:E,2,FALSE)</f>
        <v>10</v>
      </c>
      <c r="H1431">
        <f>VLOOKUP(A1431,'Socioeconomic factors'!B:E,3,FALSE)</f>
        <v>16.9</v>
      </c>
      <c r="I1431">
        <f>VLOOKUP(A1431,'Socioeconomic factors'!B:E,4,FALSE)</f>
        <v>36740</v>
      </c>
      <c r="J1431">
        <f>VLOOKUP(A1431,'Health Indices'!D:G,3,FALSE)</f>
        <v>12.7</v>
      </c>
      <c r="K1431">
        <f>VLOOKUP(A1431,'Health Indices'!D:G,4,FALSE)</f>
        <v>35.7</v>
      </c>
      <c r="L1431">
        <f t="shared" si="1"/>
        <v>0.5102040816</v>
      </c>
      <c r="M1431">
        <f t="shared" si="2"/>
        <v>0.212585034</v>
      </c>
      <c r="N1431">
        <f t="shared" si="3"/>
        <v>0.0425170068</v>
      </c>
    </row>
    <row r="1432" ht="15.75" hidden="1" customHeight="1">
      <c r="A1432" s="5" t="s">
        <v>4916</v>
      </c>
      <c r="B1432" s="6">
        <v>141422.0</v>
      </c>
      <c r="C1432" s="5">
        <v>83.0</v>
      </c>
      <c r="D1432" s="5">
        <v>82.0</v>
      </c>
      <c r="E1432" s="5">
        <v>19.0</v>
      </c>
      <c r="F1432" s="5">
        <v>17.0</v>
      </c>
      <c r="G1432">
        <f>VLOOKUP(A1432,'Socioeconomic factors'!B:E,2,FALSE)</f>
        <v>10.3</v>
      </c>
      <c r="H1432">
        <f>VLOOKUP(A1432,'Socioeconomic factors'!B:E,3,FALSE)</f>
        <v>15.6</v>
      </c>
      <c r="I1432">
        <f>VLOOKUP(A1432,'Socioeconomic factors'!B:E,4,FALSE)</f>
        <v>49145</v>
      </c>
      <c r="J1432">
        <f>VLOOKUP(A1432,'Health Indices'!D:G,3,FALSE)</f>
        <v>13.2</v>
      </c>
      <c r="K1432">
        <f>VLOOKUP(A1432,'Health Indices'!D:G,4,FALSE)</f>
        <v>32</v>
      </c>
      <c r="L1432">
        <f t="shared" si="1"/>
        <v>0.5868959568</v>
      </c>
      <c r="M1432">
        <f t="shared" si="2"/>
        <v>0.1343496769</v>
      </c>
      <c r="N1432">
        <f t="shared" si="3"/>
        <v>0.1202076056</v>
      </c>
    </row>
    <row r="1433" ht="15.75" hidden="1" customHeight="1">
      <c r="A1433" s="5" t="s">
        <v>4918</v>
      </c>
      <c r="B1433" s="6">
        <v>16514.0</v>
      </c>
      <c r="C1433" s="5">
        <v>4.0</v>
      </c>
      <c r="D1433" s="5">
        <v>4.0</v>
      </c>
      <c r="E1433" s="5">
        <v>3.0</v>
      </c>
      <c r="F1433" s="5">
        <v>0.0</v>
      </c>
      <c r="G1433">
        <f>VLOOKUP(A1433,'Socioeconomic factors'!B:E,2,FALSE)</f>
        <v>6.4</v>
      </c>
      <c r="H1433">
        <f>VLOOKUP(A1433,'Socioeconomic factors'!B:E,3,FALSE)</f>
        <v>22.2</v>
      </c>
      <c r="I1433">
        <f>VLOOKUP(A1433,'Socioeconomic factors'!B:E,4,FALSE)</f>
        <v>32261</v>
      </c>
      <c r="J1433">
        <f>VLOOKUP(A1433,'Health Indices'!D:G,3,FALSE)</f>
        <v>15.1</v>
      </c>
      <c r="K1433">
        <f>VLOOKUP(A1433,'Health Indices'!D:G,4,FALSE)</f>
        <v>38.8</v>
      </c>
      <c r="L1433">
        <f t="shared" si="1"/>
        <v>0.2422187235</v>
      </c>
      <c r="M1433">
        <f t="shared" si="2"/>
        <v>0.1816640426</v>
      </c>
      <c r="N1433">
        <f t="shared" si="3"/>
        <v>0</v>
      </c>
    </row>
    <row r="1434" ht="15.75" hidden="1" customHeight="1">
      <c r="A1434" s="5" t="s">
        <v>4920</v>
      </c>
      <c r="B1434" s="6">
        <v>7567.0</v>
      </c>
      <c r="C1434" s="5">
        <v>2.0</v>
      </c>
      <c r="D1434" s="5">
        <v>0.0</v>
      </c>
      <c r="E1434" s="5">
        <v>2.0</v>
      </c>
      <c r="F1434" s="5">
        <v>0.0</v>
      </c>
      <c r="G1434">
        <f>VLOOKUP(A1434,'Socioeconomic factors'!B:E,2,FALSE)</f>
        <v>17.3</v>
      </c>
      <c r="H1434">
        <f>VLOOKUP(A1434,'Socioeconomic factors'!B:E,3,FALSE)</f>
        <v>47.9</v>
      </c>
      <c r="I1434">
        <f>VLOOKUP(A1434,'Socioeconomic factors'!B:E,4,FALSE)</f>
        <v>23480</v>
      </c>
      <c r="J1434">
        <f>VLOOKUP(A1434,'Health Indices'!D:G,3,FALSE)</f>
        <v>16.1</v>
      </c>
      <c r="K1434">
        <f>VLOOKUP(A1434,'Health Indices'!D:G,4,FALSE)</f>
        <v>46.4</v>
      </c>
      <c r="L1434">
        <f t="shared" si="1"/>
        <v>0.2643055372</v>
      </c>
      <c r="M1434">
        <f t="shared" si="2"/>
        <v>0.2643055372</v>
      </c>
      <c r="N1434">
        <f t="shared" si="3"/>
        <v>0</v>
      </c>
    </row>
    <row r="1435" ht="15.75" hidden="1" customHeight="1">
      <c r="A1435" s="5" t="s">
        <v>4922</v>
      </c>
      <c r="B1435" s="6">
        <v>11815.0</v>
      </c>
      <c r="C1435" s="5">
        <v>5.0</v>
      </c>
      <c r="D1435" s="5">
        <v>2.0</v>
      </c>
      <c r="E1435" s="5">
        <v>2.0</v>
      </c>
      <c r="F1435" s="5">
        <v>0.0</v>
      </c>
      <c r="G1435">
        <f>VLOOKUP(A1435,'Socioeconomic factors'!B:E,2,FALSE)</f>
        <v>14.3</v>
      </c>
      <c r="H1435">
        <f>VLOOKUP(A1435,'Socioeconomic factors'!B:E,3,FALSE)</f>
        <v>28.8</v>
      </c>
      <c r="I1435">
        <f>VLOOKUP(A1435,'Socioeconomic factors'!B:E,4,FALSE)</f>
        <v>27063</v>
      </c>
      <c r="J1435">
        <f>VLOOKUP(A1435,'Health Indices'!D:G,3,FALSE)</f>
        <v>14.3</v>
      </c>
      <c r="K1435">
        <f>VLOOKUP(A1435,'Health Indices'!D:G,4,FALSE)</f>
        <v>41.9</v>
      </c>
      <c r="L1435">
        <f t="shared" si="1"/>
        <v>0.4231908591</v>
      </c>
      <c r="M1435">
        <f t="shared" si="2"/>
        <v>0.1692763436</v>
      </c>
      <c r="N1435">
        <f t="shared" si="3"/>
        <v>0</v>
      </c>
    </row>
    <row r="1436" ht="15.75" hidden="1" customHeight="1">
      <c r="A1436" s="5" t="s">
        <v>4924</v>
      </c>
      <c r="B1436" s="6">
        <v>68233.0</v>
      </c>
      <c r="C1436" s="5">
        <v>50.0</v>
      </c>
      <c r="D1436" s="5">
        <v>21.0</v>
      </c>
      <c r="E1436" s="5">
        <v>9.0</v>
      </c>
      <c r="F1436" s="5">
        <v>4.0</v>
      </c>
      <c r="G1436">
        <f>VLOOKUP(A1436,'Socioeconomic factors'!B:E,2,FALSE)</f>
        <v>7.8</v>
      </c>
      <c r="H1436">
        <f>VLOOKUP(A1436,'Socioeconomic factors'!B:E,3,FALSE)</f>
        <v>23.2</v>
      </c>
      <c r="I1436">
        <f>VLOOKUP(A1436,'Socioeconomic factors'!B:E,4,FALSE)</f>
        <v>38044</v>
      </c>
      <c r="J1436">
        <f>VLOOKUP(A1436,'Health Indices'!D:G,3,FALSE)</f>
        <v>13.8</v>
      </c>
      <c r="K1436">
        <f>VLOOKUP(A1436,'Health Indices'!D:G,4,FALSE)</f>
        <v>41.3</v>
      </c>
      <c r="L1436">
        <f t="shared" si="1"/>
        <v>0.7327832574</v>
      </c>
      <c r="M1436">
        <f t="shared" si="2"/>
        <v>0.1319009863</v>
      </c>
      <c r="N1436">
        <f t="shared" si="3"/>
        <v>0.05862266059</v>
      </c>
    </row>
    <row r="1437" ht="15.75" hidden="1" customHeight="1">
      <c r="A1437" s="5" t="s">
        <v>4926</v>
      </c>
      <c r="B1437" s="6">
        <v>10188.0</v>
      </c>
      <c r="C1437" s="5">
        <v>3.0</v>
      </c>
      <c r="D1437" s="5">
        <v>3.0</v>
      </c>
      <c r="E1437" s="5">
        <v>1.0</v>
      </c>
      <c r="F1437" s="5">
        <v>0.0</v>
      </c>
      <c r="G1437">
        <f>VLOOKUP(A1437,'Socioeconomic factors'!B:E,2,FALSE)</f>
        <v>11.7</v>
      </c>
      <c r="H1437">
        <f>VLOOKUP(A1437,'Socioeconomic factors'!B:E,3,FALSE)</f>
        <v>30.6</v>
      </c>
      <c r="I1437">
        <f>VLOOKUP(A1437,'Socioeconomic factors'!B:E,4,FALSE)</f>
        <v>30206</v>
      </c>
      <c r="J1437">
        <f>VLOOKUP(A1437,'Health Indices'!D:G,3,FALSE)</f>
        <v>14.3</v>
      </c>
      <c r="K1437">
        <f>VLOOKUP(A1437,'Health Indices'!D:G,4,FALSE)</f>
        <v>36.3</v>
      </c>
      <c r="L1437">
        <f t="shared" si="1"/>
        <v>0.2944640754</v>
      </c>
      <c r="M1437">
        <f t="shared" si="2"/>
        <v>0.09815469179</v>
      </c>
      <c r="N1437">
        <f t="shared" si="3"/>
        <v>0</v>
      </c>
    </row>
    <row r="1438" ht="15.75" hidden="1" customHeight="1">
      <c r="A1438" s="5" t="s">
        <v>4928</v>
      </c>
      <c r="B1438" s="6">
        <v>52154.0</v>
      </c>
      <c r="C1438" s="5">
        <v>43.0</v>
      </c>
      <c r="D1438" s="5">
        <v>53.0</v>
      </c>
      <c r="E1438" s="5">
        <v>5.0</v>
      </c>
      <c r="F1438" s="5">
        <v>10.0</v>
      </c>
      <c r="G1438">
        <f>VLOOKUP(A1438,'Socioeconomic factors'!B:E,2,FALSE)</f>
        <v>9.8</v>
      </c>
      <c r="H1438">
        <f>VLOOKUP(A1438,'Socioeconomic factors'!B:E,3,FALSE)</f>
        <v>26.1</v>
      </c>
      <c r="I1438">
        <f>VLOOKUP(A1438,'Socioeconomic factors'!B:E,4,FALSE)</f>
        <v>41343</v>
      </c>
      <c r="J1438">
        <f>VLOOKUP(A1438,'Health Indices'!D:G,3,FALSE)</f>
        <v>12.1</v>
      </c>
      <c r="K1438">
        <f>VLOOKUP(A1438,'Health Indices'!D:G,4,FALSE)</f>
        <v>31</v>
      </c>
      <c r="L1438">
        <f t="shared" si="1"/>
        <v>0.8244813437</v>
      </c>
      <c r="M1438">
        <f t="shared" si="2"/>
        <v>0.09586992369</v>
      </c>
      <c r="N1438">
        <f t="shared" si="3"/>
        <v>0.1917398474</v>
      </c>
    </row>
    <row r="1439" ht="15.75" hidden="1" customHeight="1">
      <c r="A1439" s="5" t="s">
        <v>4930</v>
      </c>
      <c r="B1439" s="6">
        <v>59883.0</v>
      </c>
      <c r="C1439" s="5">
        <v>57.0</v>
      </c>
      <c r="D1439" s="5">
        <v>38.0</v>
      </c>
      <c r="E1439" s="5">
        <v>7.0</v>
      </c>
      <c r="F1439" s="5">
        <v>3.0</v>
      </c>
      <c r="G1439">
        <f>VLOOKUP(A1439,'Socioeconomic factors'!B:E,2,FALSE)</f>
        <v>7.2</v>
      </c>
      <c r="H1439">
        <f>VLOOKUP(A1439,'Socioeconomic factors'!B:E,3,FALSE)</f>
        <v>16.1</v>
      </c>
      <c r="I1439">
        <f>VLOOKUP(A1439,'Socioeconomic factors'!B:E,4,FALSE)</f>
        <v>51724</v>
      </c>
      <c r="J1439">
        <f>VLOOKUP(A1439,'Health Indices'!D:G,3,FALSE)</f>
        <v>11.6</v>
      </c>
      <c r="K1439">
        <f>VLOOKUP(A1439,'Health Indices'!D:G,4,FALSE)</f>
        <v>33.4</v>
      </c>
      <c r="L1439">
        <f t="shared" si="1"/>
        <v>0.9518561194</v>
      </c>
      <c r="M1439">
        <f t="shared" si="2"/>
        <v>0.1168946112</v>
      </c>
      <c r="N1439">
        <f t="shared" si="3"/>
        <v>0.0500976905</v>
      </c>
    </row>
    <row r="1440" ht="15.75" hidden="1" customHeight="1">
      <c r="A1440" s="5" t="s">
        <v>4932</v>
      </c>
      <c r="B1440" s="6">
        <v>79356.0</v>
      </c>
      <c r="C1440" s="5">
        <v>66.0</v>
      </c>
      <c r="D1440" s="5">
        <v>49.0</v>
      </c>
      <c r="E1440" s="5">
        <v>12.0</v>
      </c>
      <c r="F1440" s="5">
        <v>4.0</v>
      </c>
      <c r="G1440">
        <f>VLOOKUP(A1440,'Socioeconomic factors'!B:E,2,FALSE)</f>
        <v>10.8</v>
      </c>
      <c r="H1440">
        <f>VLOOKUP(A1440,'Socioeconomic factors'!B:E,3,FALSE)</f>
        <v>23.3</v>
      </c>
      <c r="I1440">
        <f>VLOOKUP(A1440,'Socioeconomic factors'!B:E,4,FALSE)</f>
        <v>37165</v>
      </c>
      <c r="J1440">
        <f>VLOOKUP(A1440,'Health Indices'!D:G,3,FALSE)</f>
        <v>12.1</v>
      </c>
      <c r="K1440">
        <f>VLOOKUP(A1440,'Health Indices'!D:G,4,FALSE)</f>
        <v>34</v>
      </c>
      <c r="L1440">
        <f t="shared" si="1"/>
        <v>0.8316951459</v>
      </c>
      <c r="M1440">
        <f t="shared" si="2"/>
        <v>0.1512172993</v>
      </c>
      <c r="N1440">
        <f t="shared" si="3"/>
        <v>0.05040576642</v>
      </c>
    </row>
    <row r="1441" ht="15.75" hidden="1" customHeight="1">
      <c r="A1441" s="5" t="s">
        <v>4934</v>
      </c>
      <c r="B1441" s="6">
        <v>12522.0</v>
      </c>
      <c r="C1441" s="5">
        <v>6.0</v>
      </c>
      <c r="D1441" s="5">
        <v>2.0</v>
      </c>
      <c r="E1441" s="5">
        <v>4.0</v>
      </c>
      <c r="F1441" s="5">
        <v>0.0</v>
      </c>
      <c r="G1441">
        <f>VLOOKUP(A1441,'Socioeconomic factors'!B:E,2,FALSE)</f>
        <v>10.4</v>
      </c>
      <c r="H1441">
        <f>VLOOKUP(A1441,'Socioeconomic factors'!B:E,3,FALSE)</f>
        <v>19.6</v>
      </c>
      <c r="I1441">
        <f>VLOOKUP(A1441,'Socioeconomic factors'!B:E,4,FALSE)</f>
        <v>37477</v>
      </c>
      <c r="J1441">
        <f>VLOOKUP(A1441,'Health Indices'!D:G,3,FALSE)</f>
        <v>13.9</v>
      </c>
      <c r="K1441">
        <f>VLOOKUP(A1441,'Health Indices'!D:G,4,FALSE)</f>
        <v>36.5</v>
      </c>
      <c r="L1441">
        <f t="shared" si="1"/>
        <v>0.4791566842</v>
      </c>
      <c r="M1441">
        <f t="shared" si="2"/>
        <v>0.3194377895</v>
      </c>
      <c r="N1441">
        <f t="shared" si="3"/>
        <v>0</v>
      </c>
    </row>
    <row r="1442" ht="15.75" hidden="1" customHeight="1">
      <c r="A1442" s="5" t="s">
        <v>4936</v>
      </c>
      <c r="B1442" s="6">
        <v>23183.0</v>
      </c>
      <c r="C1442" s="5">
        <v>12.0</v>
      </c>
      <c r="D1442" s="5">
        <v>9.0</v>
      </c>
      <c r="E1442" s="5">
        <v>2.0</v>
      </c>
      <c r="F1442" s="5">
        <v>1.0</v>
      </c>
      <c r="G1442">
        <f>VLOOKUP(A1442,'Socioeconomic factors'!B:E,2,FALSE)</f>
        <v>12.4</v>
      </c>
      <c r="H1442">
        <f>VLOOKUP(A1442,'Socioeconomic factors'!B:E,3,FALSE)</f>
        <v>27.3</v>
      </c>
      <c r="I1442">
        <f>VLOOKUP(A1442,'Socioeconomic factors'!B:E,4,FALSE)</f>
        <v>32953</v>
      </c>
      <c r="J1442">
        <f>VLOOKUP(A1442,'Health Indices'!D:G,3,FALSE)</f>
        <v>13.7</v>
      </c>
      <c r="K1442">
        <f>VLOOKUP(A1442,'Health Indices'!D:G,4,FALSE)</f>
        <v>41.2</v>
      </c>
      <c r="L1442">
        <f t="shared" si="1"/>
        <v>0.5176206703</v>
      </c>
      <c r="M1442">
        <f t="shared" si="2"/>
        <v>0.08627011172</v>
      </c>
      <c r="N1442">
        <f t="shared" si="3"/>
        <v>0.04313505586</v>
      </c>
    </row>
    <row r="1443" ht="15.75" hidden="1" customHeight="1">
      <c r="A1443" s="5" t="s">
        <v>4938</v>
      </c>
      <c r="B1443" s="6">
        <v>85250.0</v>
      </c>
      <c r="C1443" s="5">
        <v>80.0</v>
      </c>
      <c r="D1443" s="5">
        <v>83.0</v>
      </c>
      <c r="E1443" s="5">
        <v>17.0</v>
      </c>
      <c r="F1443" s="5">
        <v>7.0</v>
      </c>
      <c r="G1443">
        <f>VLOOKUP(A1443,'Socioeconomic factors'!B:E,2,FALSE)</f>
        <v>7</v>
      </c>
      <c r="H1443">
        <f>VLOOKUP(A1443,'Socioeconomic factors'!B:E,3,FALSE)</f>
        <v>19.2</v>
      </c>
      <c r="I1443">
        <f>VLOOKUP(A1443,'Socioeconomic factors'!B:E,4,FALSE)</f>
        <v>43240</v>
      </c>
      <c r="J1443">
        <f>VLOOKUP(A1443,'Health Indices'!D:G,3,FALSE)</f>
        <v>12.8</v>
      </c>
      <c r="K1443">
        <f>VLOOKUP(A1443,'Health Indices'!D:G,4,FALSE)</f>
        <v>31.9</v>
      </c>
      <c r="L1443">
        <f t="shared" si="1"/>
        <v>0.9384164223</v>
      </c>
      <c r="M1443">
        <f t="shared" si="2"/>
        <v>0.1994134897</v>
      </c>
      <c r="N1443">
        <f t="shared" si="3"/>
        <v>0.08211143695</v>
      </c>
    </row>
    <row r="1444" ht="15.75" hidden="1" customHeight="1">
      <c r="A1444" s="5" t="s">
        <v>4940</v>
      </c>
      <c r="B1444" s="6">
        <v>30784.0</v>
      </c>
      <c r="C1444" s="5">
        <v>21.0</v>
      </c>
      <c r="D1444" s="5">
        <v>21.0</v>
      </c>
      <c r="E1444" s="5">
        <v>10.0</v>
      </c>
      <c r="F1444" s="5">
        <v>3.0</v>
      </c>
      <c r="G1444">
        <f>VLOOKUP(A1444,'Socioeconomic factors'!B:E,2,FALSE)</f>
        <v>17.4</v>
      </c>
      <c r="H1444">
        <f>VLOOKUP(A1444,'Socioeconomic factors'!B:E,3,FALSE)</f>
        <v>41.1</v>
      </c>
      <c r="I1444">
        <f>VLOOKUP(A1444,'Socioeconomic factors'!B:E,4,FALSE)</f>
        <v>24475</v>
      </c>
      <c r="J1444">
        <f>VLOOKUP(A1444,'Health Indices'!D:G,3,FALSE)</f>
        <v>15.1</v>
      </c>
      <c r="K1444">
        <f>VLOOKUP(A1444,'Health Indices'!D:G,4,FALSE)</f>
        <v>41</v>
      </c>
      <c r="L1444">
        <f t="shared" si="1"/>
        <v>0.6821725572</v>
      </c>
      <c r="M1444">
        <f t="shared" si="2"/>
        <v>0.3248440748</v>
      </c>
      <c r="N1444">
        <f t="shared" si="3"/>
        <v>0.09745322245</v>
      </c>
    </row>
    <row r="1445" ht="15.75" hidden="1" customHeight="1">
      <c r="A1445" s="5" t="s">
        <v>4942</v>
      </c>
      <c r="B1445" s="6">
        <v>34763.0</v>
      </c>
      <c r="C1445" s="5">
        <v>28.0</v>
      </c>
      <c r="D1445" s="5">
        <v>15.0</v>
      </c>
      <c r="E1445" s="5">
        <v>4.0</v>
      </c>
      <c r="F1445" s="5">
        <v>3.0</v>
      </c>
      <c r="G1445">
        <f>VLOOKUP(A1445,'Socioeconomic factors'!B:E,2,FALSE)</f>
        <v>6.8</v>
      </c>
      <c r="H1445">
        <f>VLOOKUP(A1445,'Socioeconomic factors'!B:E,3,FALSE)</f>
        <v>25.3</v>
      </c>
      <c r="I1445">
        <f>VLOOKUP(A1445,'Socioeconomic factors'!B:E,4,FALSE)</f>
        <v>35502</v>
      </c>
      <c r="J1445">
        <f>VLOOKUP(A1445,'Health Indices'!D:G,3,FALSE)</f>
        <v>11.8</v>
      </c>
      <c r="K1445">
        <f>VLOOKUP(A1445,'Health Indices'!D:G,4,FALSE)</f>
        <v>39.2</v>
      </c>
      <c r="L1445">
        <f t="shared" si="1"/>
        <v>0.8054540747</v>
      </c>
      <c r="M1445">
        <f t="shared" si="2"/>
        <v>0.1150648678</v>
      </c>
      <c r="N1445">
        <f t="shared" si="3"/>
        <v>0.08629865086</v>
      </c>
    </row>
    <row r="1446" ht="15.75" hidden="1" customHeight="1">
      <c r="A1446" s="5" t="s">
        <v>4944</v>
      </c>
      <c r="B1446" s="6">
        <v>59953.0</v>
      </c>
      <c r="C1446" s="5">
        <v>40.0</v>
      </c>
      <c r="D1446" s="5">
        <v>47.0</v>
      </c>
      <c r="E1446" s="5">
        <v>10.0</v>
      </c>
      <c r="F1446" s="5">
        <v>5.0</v>
      </c>
      <c r="G1446">
        <f>VLOOKUP(A1446,'Socioeconomic factors'!B:E,2,FALSE)</f>
        <v>14.3</v>
      </c>
      <c r="H1446">
        <f>VLOOKUP(A1446,'Socioeconomic factors'!B:E,3,FALSE)</f>
        <v>25</v>
      </c>
      <c r="I1446">
        <f>VLOOKUP(A1446,'Socioeconomic factors'!B:E,4,FALSE)</f>
        <v>38672</v>
      </c>
      <c r="J1446">
        <f>VLOOKUP(A1446,'Health Indices'!D:G,3,FALSE)</f>
        <v>14.4</v>
      </c>
      <c r="K1446">
        <f>VLOOKUP(A1446,'Health Indices'!D:G,4,FALSE)</f>
        <v>35.8</v>
      </c>
      <c r="L1446">
        <f t="shared" si="1"/>
        <v>0.6671892983</v>
      </c>
      <c r="M1446">
        <f t="shared" si="2"/>
        <v>0.1667973246</v>
      </c>
      <c r="N1446">
        <f t="shared" si="3"/>
        <v>0.08339866229</v>
      </c>
    </row>
    <row r="1447" ht="15.75" hidden="1" customHeight="1">
      <c r="A1447" s="5" t="s">
        <v>4946</v>
      </c>
      <c r="B1447" s="6">
        <v>101698.0</v>
      </c>
      <c r="C1447" s="5">
        <v>100.0</v>
      </c>
      <c r="D1447" s="5">
        <v>75.0</v>
      </c>
      <c r="E1447" s="5">
        <v>19.0</v>
      </c>
      <c r="F1447" s="5">
        <v>24.0</v>
      </c>
      <c r="G1447">
        <f>VLOOKUP(A1447,'Socioeconomic factors'!B:E,2,FALSE)</f>
        <v>5.3</v>
      </c>
      <c r="H1447">
        <f>VLOOKUP(A1447,'Socioeconomic factors'!B:E,3,FALSE)</f>
        <v>13.1</v>
      </c>
      <c r="I1447">
        <f>VLOOKUP(A1447,'Socioeconomic factors'!B:E,4,FALSE)</f>
        <v>63156</v>
      </c>
      <c r="J1447">
        <f>VLOOKUP(A1447,'Health Indices'!D:G,3,FALSE)</f>
        <v>9.7</v>
      </c>
      <c r="K1447">
        <f>VLOOKUP(A1447,'Health Indices'!D:G,4,FALSE)</f>
        <v>29.7</v>
      </c>
      <c r="L1447">
        <f t="shared" si="1"/>
        <v>0.9833035065</v>
      </c>
      <c r="M1447">
        <f t="shared" si="2"/>
        <v>0.1868276662</v>
      </c>
      <c r="N1447">
        <f t="shared" si="3"/>
        <v>0.2359928416</v>
      </c>
    </row>
    <row r="1448" ht="15.75" hidden="1" customHeight="1">
      <c r="A1448" s="5" t="s">
        <v>4948</v>
      </c>
      <c r="B1448" s="6">
        <v>25778.0</v>
      </c>
      <c r="C1448" s="5">
        <v>21.0</v>
      </c>
      <c r="D1448" s="5">
        <v>14.0</v>
      </c>
      <c r="E1448" s="5">
        <v>5.0</v>
      </c>
      <c r="F1448" s="5">
        <v>2.0</v>
      </c>
      <c r="G1448">
        <f>VLOOKUP(A1448,'Socioeconomic factors'!B:E,2,FALSE)</f>
        <v>11.2</v>
      </c>
      <c r="H1448">
        <f>VLOOKUP(A1448,'Socioeconomic factors'!B:E,3,FALSE)</f>
        <v>30.1</v>
      </c>
      <c r="I1448">
        <f>VLOOKUP(A1448,'Socioeconomic factors'!B:E,4,FALSE)</f>
        <v>29010</v>
      </c>
      <c r="J1448">
        <f>VLOOKUP(A1448,'Health Indices'!D:G,3,FALSE)</f>
        <v>13.1</v>
      </c>
      <c r="K1448">
        <f>VLOOKUP(A1448,'Health Indices'!D:G,4,FALSE)</f>
        <v>35.2</v>
      </c>
      <c r="L1448">
        <f t="shared" si="1"/>
        <v>0.8146481496</v>
      </c>
      <c r="M1448">
        <f t="shared" si="2"/>
        <v>0.1939638451</v>
      </c>
      <c r="N1448">
        <f t="shared" si="3"/>
        <v>0.07758553806</v>
      </c>
    </row>
    <row r="1449" ht="15.75" hidden="1" customHeight="1">
      <c r="A1449" s="5" t="s">
        <v>4950</v>
      </c>
      <c r="B1449" s="6">
        <v>36199.0</v>
      </c>
      <c r="C1449" s="5">
        <v>13.0</v>
      </c>
      <c r="D1449" s="5">
        <v>9.0</v>
      </c>
      <c r="E1449" s="5">
        <v>4.0</v>
      </c>
      <c r="F1449" s="5">
        <v>1.0</v>
      </c>
      <c r="G1449">
        <f>VLOOKUP(A1449,'Socioeconomic factors'!B:E,2,FALSE)</f>
        <v>10.9</v>
      </c>
      <c r="H1449">
        <f>VLOOKUP(A1449,'Socioeconomic factors'!B:E,3,FALSE)</f>
        <v>19.4</v>
      </c>
      <c r="I1449">
        <f>VLOOKUP(A1449,'Socioeconomic factors'!B:E,4,FALSE)</f>
        <v>39137</v>
      </c>
      <c r="J1449">
        <f>VLOOKUP(A1449,'Health Indices'!D:G,3,FALSE)</f>
        <v>13.5</v>
      </c>
      <c r="K1449">
        <f>VLOOKUP(A1449,'Health Indices'!D:G,4,FALSE)</f>
        <v>37.1</v>
      </c>
      <c r="L1449">
        <f t="shared" si="1"/>
        <v>0.3591259427</v>
      </c>
      <c r="M1449">
        <f t="shared" si="2"/>
        <v>0.1105002901</v>
      </c>
      <c r="N1449">
        <f t="shared" si="3"/>
        <v>0.02762507252</v>
      </c>
    </row>
    <row r="1450" ht="15.75" hidden="1" customHeight="1">
      <c r="A1450" s="5" t="s">
        <v>4952</v>
      </c>
      <c r="B1450" s="6">
        <v>35986.0</v>
      </c>
      <c r="C1450" s="5">
        <v>20.0</v>
      </c>
      <c r="D1450" s="5">
        <v>21.0</v>
      </c>
      <c r="E1450" s="5">
        <v>6.0</v>
      </c>
      <c r="F1450" s="5">
        <v>2.0</v>
      </c>
      <c r="G1450">
        <f>VLOOKUP(A1450,'Socioeconomic factors'!B:E,2,FALSE)</f>
        <v>12.3</v>
      </c>
      <c r="H1450">
        <f>VLOOKUP(A1450,'Socioeconomic factors'!B:E,3,FALSE)</f>
        <v>21.3</v>
      </c>
      <c r="I1450">
        <f>VLOOKUP(A1450,'Socioeconomic factors'!B:E,4,FALSE)</f>
        <v>36708</v>
      </c>
      <c r="J1450">
        <f>VLOOKUP(A1450,'Health Indices'!D:G,3,FALSE)</f>
        <v>11.4</v>
      </c>
      <c r="K1450">
        <f>VLOOKUP(A1450,'Health Indices'!D:G,4,FALSE)</f>
        <v>39.1</v>
      </c>
      <c r="L1450">
        <f t="shared" si="1"/>
        <v>0.555771689</v>
      </c>
      <c r="M1450">
        <f t="shared" si="2"/>
        <v>0.1667315067</v>
      </c>
      <c r="N1450">
        <f t="shared" si="3"/>
        <v>0.0555771689</v>
      </c>
    </row>
    <row r="1451" ht="15.75" hidden="1" customHeight="1">
      <c r="A1451" s="5" t="s">
        <v>4954</v>
      </c>
      <c r="B1451" s="6">
        <v>10328.0</v>
      </c>
      <c r="C1451" s="5">
        <v>6.0</v>
      </c>
      <c r="D1451" s="5">
        <v>5.0</v>
      </c>
      <c r="E1451" s="5">
        <v>2.0</v>
      </c>
      <c r="F1451" s="5">
        <v>0.0</v>
      </c>
      <c r="G1451">
        <f>VLOOKUP(A1451,'Socioeconomic factors'!B:E,2,FALSE)</f>
        <v>9.6</v>
      </c>
      <c r="H1451">
        <f>VLOOKUP(A1451,'Socioeconomic factors'!B:E,3,FALSE)</f>
        <v>27.4</v>
      </c>
      <c r="I1451">
        <f>VLOOKUP(A1451,'Socioeconomic factors'!B:E,4,FALSE)</f>
        <v>30993</v>
      </c>
      <c r="J1451">
        <f>VLOOKUP(A1451,'Health Indices'!D:G,3,FALSE)</f>
        <v>13.4</v>
      </c>
      <c r="K1451">
        <f>VLOOKUP(A1451,'Health Indices'!D:G,4,FALSE)</f>
        <v>38.6</v>
      </c>
      <c r="L1451">
        <f t="shared" si="1"/>
        <v>0.5809450039</v>
      </c>
      <c r="M1451">
        <f t="shared" si="2"/>
        <v>0.1936483346</v>
      </c>
      <c r="N1451">
        <f t="shared" si="3"/>
        <v>0</v>
      </c>
    </row>
    <row r="1452" ht="15.75" hidden="1" customHeight="1">
      <c r="A1452" s="5" t="s">
        <v>4956</v>
      </c>
      <c r="B1452" s="6">
        <v>29407.0</v>
      </c>
      <c r="C1452" s="5">
        <v>18.0</v>
      </c>
      <c r="D1452" s="5">
        <v>11.0</v>
      </c>
      <c r="E1452" s="5">
        <v>3.0</v>
      </c>
      <c r="F1452" s="5">
        <v>2.0</v>
      </c>
      <c r="G1452">
        <f>VLOOKUP(A1452,'Socioeconomic factors'!B:E,2,FALSE)</f>
        <v>11.2</v>
      </c>
      <c r="H1452">
        <f>VLOOKUP(A1452,'Socioeconomic factors'!B:E,3,FALSE)</f>
        <v>22.7</v>
      </c>
      <c r="I1452">
        <f>VLOOKUP(A1452,'Socioeconomic factors'!B:E,4,FALSE)</f>
        <v>36830</v>
      </c>
      <c r="J1452">
        <f>VLOOKUP(A1452,'Health Indices'!D:G,3,FALSE)</f>
        <v>13.7</v>
      </c>
      <c r="K1452">
        <f>VLOOKUP(A1452,'Health Indices'!D:G,4,FALSE)</f>
        <v>42</v>
      </c>
      <c r="L1452">
        <f t="shared" si="1"/>
        <v>0.6120991601</v>
      </c>
      <c r="M1452">
        <f t="shared" si="2"/>
        <v>0.1020165267</v>
      </c>
      <c r="N1452">
        <f t="shared" si="3"/>
        <v>0.06801101778</v>
      </c>
    </row>
    <row r="1453" ht="15.75" hidden="1" customHeight="1">
      <c r="A1453" s="5" t="s">
        <v>4958</v>
      </c>
      <c r="B1453" s="6">
        <v>21784.0</v>
      </c>
      <c r="C1453" s="5">
        <v>13.0</v>
      </c>
      <c r="D1453" s="5">
        <v>7.0</v>
      </c>
      <c r="E1453" s="5">
        <v>4.0</v>
      </c>
      <c r="F1453" s="5">
        <v>1.0</v>
      </c>
      <c r="G1453">
        <f>VLOOKUP(A1453,'Socioeconomic factors'!B:E,2,FALSE)</f>
        <v>9.4</v>
      </c>
      <c r="H1453">
        <f>VLOOKUP(A1453,'Socioeconomic factors'!B:E,3,FALSE)</f>
        <v>21.8</v>
      </c>
      <c r="I1453">
        <f>VLOOKUP(A1453,'Socioeconomic factors'!B:E,4,FALSE)</f>
        <v>38265</v>
      </c>
      <c r="J1453">
        <f>VLOOKUP(A1453,'Health Indices'!D:G,3,FALSE)</f>
        <v>15.4</v>
      </c>
      <c r="K1453">
        <f>VLOOKUP(A1453,'Health Indices'!D:G,4,FALSE)</f>
        <v>37.3</v>
      </c>
      <c r="L1453">
        <f t="shared" si="1"/>
        <v>0.5967682703</v>
      </c>
      <c r="M1453">
        <f t="shared" si="2"/>
        <v>0.1836210062</v>
      </c>
      <c r="N1453">
        <f t="shared" si="3"/>
        <v>0.04590525156</v>
      </c>
    </row>
    <row r="1454" ht="15.75" hidden="1" customHeight="1">
      <c r="A1454" s="5" t="s">
        <v>4960</v>
      </c>
      <c r="B1454" s="6">
        <v>11145.0</v>
      </c>
      <c r="C1454" s="5">
        <v>3.0</v>
      </c>
      <c r="D1454" s="5">
        <v>0.0</v>
      </c>
      <c r="E1454" s="5">
        <v>3.0</v>
      </c>
      <c r="F1454" s="5">
        <v>1.0</v>
      </c>
      <c r="G1454">
        <f>VLOOKUP(A1454,'Socioeconomic factors'!B:E,2,FALSE)</f>
        <v>18.7</v>
      </c>
      <c r="H1454">
        <f>VLOOKUP(A1454,'Socioeconomic factors'!B:E,3,FALSE)</f>
        <v>35.1</v>
      </c>
      <c r="I1454">
        <f>VLOOKUP(A1454,'Socioeconomic factors'!B:E,4,FALSE)</f>
        <v>26231</v>
      </c>
      <c r="J1454">
        <f>VLOOKUP(A1454,'Health Indices'!D:G,3,FALSE)</f>
        <v>15.7</v>
      </c>
      <c r="K1454">
        <f>VLOOKUP(A1454,'Health Indices'!D:G,4,FALSE)</f>
        <v>38.5</v>
      </c>
      <c r="L1454">
        <f t="shared" si="1"/>
        <v>0.269179004</v>
      </c>
      <c r="M1454">
        <f t="shared" si="2"/>
        <v>0.269179004</v>
      </c>
      <c r="N1454">
        <f t="shared" si="3"/>
        <v>0.08972633468</v>
      </c>
    </row>
    <row r="1455" ht="15.75" hidden="1" customHeight="1">
      <c r="A1455" s="5" t="s">
        <v>4962</v>
      </c>
      <c r="B1455" s="6">
        <v>49303.0</v>
      </c>
      <c r="C1455" s="5">
        <v>35.0</v>
      </c>
      <c r="D1455" s="5">
        <v>45.0</v>
      </c>
      <c r="E1455" s="5">
        <v>4.0</v>
      </c>
      <c r="F1455" s="5">
        <v>4.0</v>
      </c>
      <c r="G1455">
        <f>VLOOKUP(A1455,'Socioeconomic factors'!B:E,2,FALSE)</f>
        <v>14</v>
      </c>
      <c r="H1455">
        <f>VLOOKUP(A1455,'Socioeconomic factors'!B:E,3,FALSE)</f>
        <v>33.4</v>
      </c>
      <c r="I1455">
        <f>VLOOKUP(A1455,'Socioeconomic factors'!B:E,4,FALSE)</f>
        <v>32348</v>
      </c>
      <c r="J1455">
        <f>VLOOKUP(A1455,'Health Indices'!D:G,3,FALSE)</f>
        <v>12.9</v>
      </c>
      <c r="K1455">
        <f>VLOOKUP(A1455,'Health Indices'!D:G,4,FALSE)</f>
        <v>34.9</v>
      </c>
      <c r="L1455">
        <f t="shared" si="1"/>
        <v>0.7098959495</v>
      </c>
      <c r="M1455">
        <f t="shared" si="2"/>
        <v>0.08113096566</v>
      </c>
      <c r="N1455">
        <f t="shared" si="3"/>
        <v>0.08113096566</v>
      </c>
    </row>
    <row r="1456" ht="15.75" hidden="1" customHeight="1">
      <c r="A1456" s="5" t="s">
        <v>4964</v>
      </c>
      <c r="B1456" s="6">
        <v>34415.0</v>
      </c>
      <c r="C1456" s="5">
        <v>20.0</v>
      </c>
      <c r="D1456" s="5">
        <v>15.0</v>
      </c>
      <c r="E1456" s="5">
        <v>4.0</v>
      </c>
      <c r="F1456" s="5">
        <v>1.0</v>
      </c>
      <c r="G1456">
        <f>VLOOKUP(A1456,'Socioeconomic factors'!B:E,2,FALSE)</f>
        <v>12.9</v>
      </c>
      <c r="H1456">
        <f>VLOOKUP(A1456,'Socioeconomic factors'!B:E,3,FALSE)</f>
        <v>24.6</v>
      </c>
      <c r="I1456">
        <f>VLOOKUP(A1456,'Socioeconomic factors'!B:E,4,FALSE)</f>
        <v>36651</v>
      </c>
      <c r="J1456">
        <f>VLOOKUP(A1456,'Health Indices'!D:G,3,FALSE)</f>
        <v>14.2</v>
      </c>
      <c r="K1456">
        <f>VLOOKUP(A1456,'Health Indices'!D:G,4,FALSE)</f>
        <v>37.1</v>
      </c>
      <c r="L1456">
        <f t="shared" si="1"/>
        <v>0.5811419439</v>
      </c>
      <c r="M1456">
        <f t="shared" si="2"/>
        <v>0.1162283888</v>
      </c>
      <c r="N1456">
        <f t="shared" si="3"/>
        <v>0.0290570972</v>
      </c>
    </row>
    <row r="1457" ht="15.75" hidden="1" customHeight="1">
      <c r="A1457" s="5" t="s">
        <v>4966</v>
      </c>
      <c r="B1457" s="6">
        <v>55325.0</v>
      </c>
      <c r="C1457" s="5">
        <v>37.0</v>
      </c>
      <c r="D1457" s="5">
        <v>30.0</v>
      </c>
      <c r="E1457" s="5">
        <v>10.0</v>
      </c>
      <c r="F1457" s="5">
        <v>4.0</v>
      </c>
      <c r="G1457">
        <f>VLOOKUP(A1457,'Socioeconomic factors'!B:E,2,FALSE)</f>
        <v>11.9</v>
      </c>
      <c r="H1457">
        <f>VLOOKUP(A1457,'Socioeconomic factors'!B:E,3,FALSE)</f>
        <v>21.9</v>
      </c>
      <c r="I1457">
        <f>VLOOKUP(A1457,'Socioeconomic factors'!B:E,4,FALSE)</f>
        <v>40997</v>
      </c>
      <c r="J1457">
        <f>VLOOKUP(A1457,'Health Indices'!D:G,3,FALSE)</f>
        <v>12</v>
      </c>
      <c r="K1457">
        <f>VLOOKUP(A1457,'Health Indices'!D:G,4,FALSE)</f>
        <v>34.8</v>
      </c>
      <c r="L1457">
        <f t="shared" si="1"/>
        <v>0.668775418</v>
      </c>
      <c r="M1457">
        <f t="shared" si="2"/>
        <v>0.180750113</v>
      </c>
      <c r="N1457">
        <f t="shared" si="3"/>
        <v>0.07230004519</v>
      </c>
    </row>
    <row r="1458" ht="15.75" hidden="1" customHeight="1">
      <c r="A1458" s="5" t="s">
        <v>4968</v>
      </c>
      <c r="B1458" s="6">
        <v>12197.0</v>
      </c>
      <c r="C1458" s="5">
        <v>3.0</v>
      </c>
      <c r="D1458" s="5">
        <v>2.0</v>
      </c>
      <c r="E1458" s="5">
        <v>3.0</v>
      </c>
      <c r="F1458" s="5">
        <v>0.0</v>
      </c>
      <c r="G1458">
        <f>VLOOKUP(A1458,'Socioeconomic factors'!B:E,2,FALSE)</f>
        <v>13.1</v>
      </c>
      <c r="H1458">
        <f>VLOOKUP(A1458,'Socioeconomic factors'!B:E,3,FALSE)</f>
        <v>20.8</v>
      </c>
      <c r="I1458">
        <f>VLOOKUP(A1458,'Socioeconomic factors'!B:E,4,FALSE)</f>
        <v>33097</v>
      </c>
      <c r="J1458">
        <f>VLOOKUP(A1458,'Health Indices'!D:G,3,FALSE)</f>
        <v>11.1</v>
      </c>
      <c r="K1458">
        <f>VLOOKUP(A1458,'Health Indices'!D:G,4,FALSE)</f>
        <v>35.3</v>
      </c>
      <c r="L1458">
        <f t="shared" si="1"/>
        <v>0.2459621218</v>
      </c>
      <c r="M1458">
        <f t="shared" si="2"/>
        <v>0.2459621218</v>
      </c>
      <c r="N1458">
        <f t="shared" si="3"/>
        <v>0</v>
      </c>
    </row>
    <row r="1459" ht="15.75" hidden="1" customHeight="1">
      <c r="A1459" s="5" t="s">
        <v>4970</v>
      </c>
      <c r="B1459" s="6">
        <v>39984.0</v>
      </c>
      <c r="C1459" s="5">
        <v>31.0</v>
      </c>
      <c r="D1459" s="5">
        <v>23.0</v>
      </c>
      <c r="E1459" s="5">
        <v>7.0</v>
      </c>
      <c r="F1459" s="5">
        <v>4.0</v>
      </c>
      <c r="G1459">
        <f>VLOOKUP(A1459,'Socioeconomic factors'!B:E,2,FALSE)</f>
        <v>10.5</v>
      </c>
      <c r="H1459">
        <f>VLOOKUP(A1459,'Socioeconomic factors'!B:E,3,FALSE)</f>
        <v>27.5</v>
      </c>
      <c r="I1459">
        <f>VLOOKUP(A1459,'Socioeconomic factors'!B:E,4,FALSE)</f>
        <v>31926</v>
      </c>
      <c r="J1459">
        <f>VLOOKUP(A1459,'Health Indices'!D:G,3,FALSE)</f>
        <v>13.5</v>
      </c>
      <c r="K1459">
        <f>VLOOKUP(A1459,'Health Indices'!D:G,4,FALSE)</f>
        <v>34.5</v>
      </c>
      <c r="L1459">
        <f t="shared" si="1"/>
        <v>0.775310124</v>
      </c>
      <c r="M1459">
        <f t="shared" si="2"/>
        <v>0.175070028</v>
      </c>
      <c r="N1459">
        <f t="shared" si="3"/>
        <v>0.100040016</v>
      </c>
    </row>
    <row r="1460" ht="15.75" hidden="1" customHeight="1">
      <c r="A1460" s="5" t="s">
        <v>4972</v>
      </c>
      <c r="B1460" s="6">
        <v>30808.0</v>
      </c>
      <c r="C1460" s="5">
        <v>17.0</v>
      </c>
      <c r="D1460" s="5">
        <v>17.0</v>
      </c>
      <c r="E1460" s="5">
        <v>5.0</v>
      </c>
      <c r="F1460" s="5">
        <v>1.0</v>
      </c>
      <c r="G1460">
        <f>VLOOKUP(A1460,'Socioeconomic factors'!B:E,2,FALSE)</f>
        <v>7.6</v>
      </c>
      <c r="H1460">
        <f>VLOOKUP(A1460,'Socioeconomic factors'!B:E,3,FALSE)</f>
        <v>16.2</v>
      </c>
      <c r="I1460">
        <f>VLOOKUP(A1460,'Socioeconomic factors'!B:E,4,FALSE)</f>
        <v>40991</v>
      </c>
      <c r="J1460">
        <f>VLOOKUP(A1460,'Health Indices'!D:G,3,FALSE)</f>
        <v>12.6</v>
      </c>
      <c r="K1460">
        <f>VLOOKUP(A1460,'Health Indices'!D:G,4,FALSE)</f>
        <v>34.9</v>
      </c>
      <c r="L1460">
        <f t="shared" si="1"/>
        <v>0.551804726</v>
      </c>
      <c r="M1460">
        <f t="shared" si="2"/>
        <v>0.1622955077</v>
      </c>
      <c r="N1460">
        <f t="shared" si="3"/>
        <v>0.03245910153</v>
      </c>
    </row>
    <row r="1461" ht="15.75" hidden="1" customHeight="1">
      <c r="A1461" s="5" t="s">
        <v>4974</v>
      </c>
      <c r="B1461" s="6">
        <v>25373.0</v>
      </c>
      <c r="C1461" s="5">
        <v>16.0</v>
      </c>
      <c r="D1461" s="5">
        <v>10.0</v>
      </c>
      <c r="E1461" s="5">
        <v>7.0</v>
      </c>
      <c r="F1461" s="5">
        <v>1.0</v>
      </c>
      <c r="G1461">
        <f>VLOOKUP(A1461,'Socioeconomic factors'!B:E,2,FALSE)</f>
        <v>11.1</v>
      </c>
      <c r="H1461">
        <f>VLOOKUP(A1461,'Socioeconomic factors'!B:E,3,FALSE)</f>
        <v>23.4</v>
      </c>
      <c r="I1461">
        <f>VLOOKUP(A1461,'Socioeconomic factors'!B:E,4,FALSE)</f>
        <v>33811</v>
      </c>
      <c r="J1461">
        <f>VLOOKUP(A1461,'Health Indices'!D:G,3,FALSE)</f>
        <v>13</v>
      </c>
      <c r="K1461">
        <f>VLOOKUP(A1461,'Health Indices'!D:G,4,FALSE)</f>
        <v>35</v>
      </c>
      <c r="L1461">
        <f t="shared" si="1"/>
        <v>0.6305915737</v>
      </c>
      <c r="M1461">
        <f t="shared" si="2"/>
        <v>0.2758838135</v>
      </c>
      <c r="N1461">
        <f t="shared" si="3"/>
        <v>0.03941197336</v>
      </c>
    </row>
    <row r="1462" ht="15.75" hidden="1" customHeight="1">
      <c r="A1462" s="5" t="s">
        <v>4976</v>
      </c>
      <c r="B1462" s="6">
        <v>7678.0</v>
      </c>
      <c r="C1462" s="5">
        <v>4.0</v>
      </c>
      <c r="D1462" s="5">
        <v>1.0</v>
      </c>
      <c r="E1462" s="5">
        <v>2.0</v>
      </c>
      <c r="F1462" s="5">
        <v>0.0</v>
      </c>
      <c r="G1462">
        <f>VLOOKUP(A1462,'Socioeconomic factors'!B:E,2,FALSE)</f>
        <v>19</v>
      </c>
      <c r="H1462">
        <f>VLOOKUP(A1462,'Socioeconomic factors'!B:E,3,FALSE)</f>
        <v>38.6</v>
      </c>
      <c r="I1462">
        <f>VLOOKUP(A1462,'Socioeconomic factors'!B:E,4,FALSE)</f>
        <v>24212</v>
      </c>
      <c r="J1462">
        <f>VLOOKUP(A1462,'Health Indices'!D:G,3,FALSE)</f>
        <v>14.6</v>
      </c>
      <c r="K1462">
        <f>VLOOKUP(A1462,'Health Indices'!D:G,4,FALSE)</f>
        <v>42</v>
      </c>
      <c r="L1462">
        <f t="shared" si="1"/>
        <v>0.5209690023</v>
      </c>
      <c r="M1462">
        <f t="shared" si="2"/>
        <v>0.2604845012</v>
      </c>
      <c r="N1462">
        <f t="shared" si="3"/>
        <v>0</v>
      </c>
    </row>
    <row r="1463" ht="15.75" hidden="1" customHeight="1">
      <c r="A1463" s="5" t="s">
        <v>4978</v>
      </c>
      <c r="B1463" s="6">
        <v>148012.0</v>
      </c>
      <c r="C1463" s="5">
        <v>124.0</v>
      </c>
      <c r="D1463" s="5">
        <v>71.0</v>
      </c>
      <c r="E1463" s="5">
        <v>12.0</v>
      </c>
      <c r="F1463" s="5">
        <v>22.0</v>
      </c>
      <c r="G1463">
        <f>VLOOKUP(A1463,'Socioeconomic factors'!B:E,2,FALSE)</f>
        <v>5.9</v>
      </c>
      <c r="H1463">
        <f>VLOOKUP(A1463,'Socioeconomic factors'!B:E,3,FALSE)</f>
        <v>11.4</v>
      </c>
      <c r="I1463">
        <f>VLOOKUP(A1463,'Socioeconomic factors'!B:E,4,FALSE)</f>
        <v>58811</v>
      </c>
      <c r="J1463">
        <f>VLOOKUP(A1463,'Health Indices'!D:G,3,FALSE)</f>
        <v>11.2</v>
      </c>
      <c r="K1463">
        <f>VLOOKUP(A1463,'Health Indices'!D:G,4,FALSE)</f>
        <v>31</v>
      </c>
      <c r="L1463">
        <f t="shared" si="1"/>
        <v>0.8377699105</v>
      </c>
      <c r="M1463">
        <f t="shared" si="2"/>
        <v>0.08107450747</v>
      </c>
      <c r="N1463">
        <f t="shared" si="3"/>
        <v>0.148636597</v>
      </c>
    </row>
    <row r="1464" ht="15.75" hidden="1" customHeight="1">
      <c r="A1464" s="5" t="s">
        <v>4980</v>
      </c>
      <c r="B1464" s="6">
        <v>28402.0</v>
      </c>
      <c r="C1464" s="5">
        <v>17.0</v>
      </c>
      <c r="D1464" s="5">
        <v>13.0</v>
      </c>
      <c r="E1464" s="5">
        <v>9.0</v>
      </c>
      <c r="F1464" s="5">
        <v>1.0</v>
      </c>
      <c r="G1464">
        <f>VLOOKUP(A1464,'Socioeconomic factors'!B:E,2,FALSE)</f>
        <v>12.9</v>
      </c>
      <c r="H1464">
        <f>VLOOKUP(A1464,'Socioeconomic factors'!B:E,3,FALSE)</f>
        <v>25.2</v>
      </c>
      <c r="I1464">
        <f>VLOOKUP(A1464,'Socioeconomic factors'!B:E,4,FALSE)</f>
        <v>34555</v>
      </c>
      <c r="J1464">
        <f>VLOOKUP(A1464,'Health Indices'!D:G,3,FALSE)</f>
        <v>13</v>
      </c>
      <c r="K1464">
        <f>VLOOKUP(A1464,'Health Indices'!D:G,4,FALSE)</f>
        <v>37.9</v>
      </c>
      <c r="L1464">
        <f t="shared" si="1"/>
        <v>0.5985493979</v>
      </c>
      <c r="M1464">
        <f t="shared" si="2"/>
        <v>0.316879093</v>
      </c>
      <c r="N1464">
        <f t="shared" si="3"/>
        <v>0.03520878811</v>
      </c>
    </row>
    <row r="1465" ht="15.75" hidden="1" customHeight="1">
      <c r="A1465" s="5" t="s">
        <v>4982</v>
      </c>
      <c r="B1465" s="6">
        <v>4626.0</v>
      </c>
      <c r="C1465" s="5">
        <v>3.0</v>
      </c>
      <c r="D1465" s="5">
        <v>1.0</v>
      </c>
      <c r="E1465" s="5">
        <v>3.0</v>
      </c>
      <c r="F1465" s="5">
        <v>0.0</v>
      </c>
      <c r="G1465">
        <f>VLOOKUP(A1465,'Socioeconomic factors'!B:E,2,FALSE)</f>
        <v>22.4</v>
      </c>
      <c r="H1465">
        <f>VLOOKUP(A1465,'Socioeconomic factors'!B:E,3,FALSE)</f>
        <v>32.2</v>
      </c>
      <c r="I1465">
        <f>VLOOKUP(A1465,'Socioeconomic factors'!B:E,4,FALSE)</f>
        <v>30688</v>
      </c>
      <c r="J1465">
        <f>VLOOKUP(A1465,'Health Indices'!D:G,3,FALSE)</f>
        <v>14.6</v>
      </c>
      <c r="K1465">
        <f>VLOOKUP(A1465,'Health Indices'!D:G,4,FALSE)</f>
        <v>37.1</v>
      </c>
      <c r="L1465">
        <f t="shared" si="1"/>
        <v>0.6485084306</v>
      </c>
      <c r="M1465">
        <f t="shared" si="2"/>
        <v>0.6485084306</v>
      </c>
      <c r="N1465">
        <f t="shared" si="3"/>
        <v>0</v>
      </c>
    </row>
    <row r="1466" ht="15.75" hidden="1" customHeight="1">
      <c r="A1466" s="5" t="s">
        <v>4984</v>
      </c>
      <c r="B1466" s="6">
        <v>27493.0</v>
      </c>
      <c r="C1466" s="5">
        <v>19.0</v>
      </c>
      <c r="D1466" s="5">
        <v>12.0</v>
      </c>
      <c r="E1466" s="5">
        <v>3.0</v>
      </c>
      <c r="F1466" s="5">
        <v>2.0</v>
      </c>
      <c r="G1466">
        <f>VLOOKUP(A1466,'Socioeconomic factors'!B:E,2,FALSE)</f>
        <v>10.9</v>
      </c>
      <c r="H1466">
        <f>VLOOKUP(A1466,'Socioeconomic factors'!B:E,3,FALSE)</f>
        <v>24.1</v>
      </c>
      <c r="I1466">
        <f>VLOOKUP(A1466,'Socioeconomic factors'!B:E,4,FALSE)</f>
        <v>36097</v>
      </c>
      <c r="J1466">
        <f>VLOOKUP(A1466,'Health Indices'!D:G,3,FALSE)</f>
        <v>13.5</v>
      </c>
      <c r="K1466">
        <f>VLOOKUP(A1466,'Health Indices'!D:G,4,FALSE)</f>
        <v>37.9</v>
      </c>
      <c r="L1466">
        <f t="shared" si="1"/>
        <v>0.6910850035</v>
      </c>
      <c r="M1466">
        <f t="shared" si="2"/>
        <v>0.1091186848</v>
      </c>
      <c r="N1466">
        <f t="shared" si="3"/>
        <v>0.07274578984</v>
      </c>
    </row>
    <row r="1467" ht="15.75" hidden="1" customHeight="1">
      <c r="A1467" s="5" t="s">
        <v>4986</v>
      </c>
      <c r="B1467" s="6">
        <v>16159.0</v>
      </c>
      <c r="C1467" s="5">
        <v>6.0</v>
      </c>
      <c r="D1467" s="5">
        <v>2.0</v>
      </c>
      <c r="E1467" s="5">
        <v>4.0</v>
      </c>
      <c r="F1467" s="5">
        <v>0.0</v>
      </c>
      <c r="G1467">
        <f>VLOOKUP(A1467,'Socioeconomic factors'!B:E,2,FALSE)</f>
        <v>4.8</v>
      </c>
      <c r="H1467">
        <f>VLOOKUP(A1467,'Socioeconomic factors'!B:E,3,FALSE)</f>
        <v>22.7</v>
      </c>
      <c r="I1467">
        <f>VLOOKUP(A1467,'Socioeconomic factors'!B:E,4,FALSE)</f>
        <v>37356</v>
      </c>
      <c r="J1467">
        <f>VLOOKUP(A1467,'Health Indices'!D:G,3,FALSE)</f>
        <v>12.8</v>
      </c>
      <c r="K1467">
        <f>VLOOKUP(A1467,'Health Indices'!D:G,4,FALSE)</f>
        <v>36.7</v>
      </c>
      <c r="L1467">
        <f t="shared" si="1"/>
        <v>0.3713101058</v>
      </c>
      <c r="M1467">
        <f t="shared" si="2"/>
        <v>0.2475400705</v>
      </c>
      <c r="N1467">
        <f t="shared" si="3"/>
        <v>0</v>
      </c>
    </row>
    <row r="1468" ht="15.75" hidden="1" customHeight="1">
      <c r="A1468" s="5" t="s">
        <v>4988</v>
      </c>
      <c r="B1468" s="6">
        <v>17877.0</v>
      </c>
      <c r="C1468" s="5">
        <v>14.0</v>
      </c>
      <c r="D1468" s="5">
        <v>7.0</v>
      </c>
      <c r="E1468" s="5">
        <v>1.0</v>
      </c>
      <c r="F1468" s="5">
        <v>1.0</v>
      </c>
      <c r="G1468">
        <f>VLOOKUP(A1468,'Socioeconomic factors'!B:E,2,FALSE)</f>
        <v>13.3</v>
      </c>
      <c r="H1468">
        <f>VLOOKUP(A1468,'Socioeconomic factors'!B:E,3,FALSE)</f>
        <v>18.5</v>
      </c>
      <c r="I1468">
        <f>VLOOKUP(A1468,'Socioeconomic factors'!B:E,4,FALSE)</f>
        <v>45141</v>
      </c>
      <c r="J1468">
        <f>VLOOKUP(A1468,'Health Indices'!D:G,3,FALSE)</f>
        <v>12.8</v>
      </c>
      <c r="K1468">
        <f>VLOOKUP(A1468,'Health Indices'!D:G,4,FALSE)</f>
        <v>37.7</v>
      </c>
      <c r="L1468">
        <f t="shared" si="1"/>
        <v>0.7831291604</v>
      </c>
      <c r="M1468">
        <f t="shared" si="2"/>
        <v>0.05593779717</v>
      </c>
      <c r="N1468">
        <f t="shared" si="3"/>
        <v>0.05593779717</v>
      </c>
    </row>
    <row r="1469" ht="15.75" hidden="1" customHeight="1">
      <c r="A1469" s="5" t="s">
        <v>4990</v>
      </c>
      <c r="B1469" s="6">
        <v>27432.0</v>
      </c>
      <c r="C1469" s="5">
        <v>12.0</v>
      </c>
      <c r="D1469" s="5">
        <v>9.0</v>
      </c>
      <c r="E1469" s="5">
        <v>6.0</v>
      </c>
      <c r="F1469" s="5">
        <v>2.0</v>
      </c>
      <c r="G1469">
        <f>VLOOKUP(A1469,'Socioeconomic factors'!B:E,2,FALSE)</f>
        <v>21.5</v>
      </c>
      <c r="H1469">
        <f>VLOOKUP(A1469,'Socioeconomic factors'!B:E,3,FALSE)</f>
        <v>35.8</v>
      </c>
      <c r="I1469">
        <f>VLOOKUP(A1469,'Socioeconomic factors'!B:E,4,FALSE)</f>
        <v>27941</v>
      </c>
      <c r="J1469">
        <f>VLOOKUP(A1469,'Health Indices'!D:G,3,FALSE)</f>
        <v>14.9</v>
      </c>
      <c r="K1469">
        <f>VLOOKUP(A1469,'Health Indices'!D:G,4,FALSE)</f>
        <v>42</v>
      </c>
      <c r="L1469">
        <f t="shared" si="1"/>
        <v>0.4374453193</v>
      </c>
      <c r="M1469">
        <f t="shared" si="2"/>
        <v>0.2187226597</v>
      </c>
      <c r="N1469">
        <f t="shared" si="3"/>
        <v>0.07290755322</v>
      </c>
    </row>
    <row r="1470" ht="15.75" hidden="1" customHeight="1">
      <c r="A1470" s="5" t="s">
        <v>4992</v>
      </c>
      <c r="B1470" s="6">
        <v>14740.0</v>
      </c>
      <c r="C1470" s="5">
        <v>6.0</v>
      </c>
      <c r="D1470" s="5">
        <v>5.0</v>
      </c>
      <c r="E1470" s="5">
        <v>2.0</v>
      </c>
      <c r="F1470" s="5">
        <v>0.0</v>
      </c>
      <c r="G1470">
        <f>VLOOKUP(A1470,'Socioeconomic factors'!B:E,2,FALSE)</f>
        <v>13</v>
      </c>
      <c r="H1470">
        <f>VLOOKUP(A1470,'Socioeconomic factors'!B:E,3,FALSE)</f>
        <v>28.5</v>
      </c>
      <c r="I1470">
        <f>VLOOKUP(A1470,'Socioeconomic factors'!B:E,4,FALSE)</f>
        <v>31860</v>
      </c>
      <c r="J1470">
        <f>VLOOKUP(A1470,'Health Indices'!D:G,3,FALSE)</f>
        <v>15.3</v>
      </c>
      <c r="K1470">
        <f>VLOOKUP(A1470,'Health Indices'!D:G,4,FALSE)</f>
        <v>42.2</v>
      </c>
      <c r="L1470">
        <f t="shared" si="1"/>
        <v>0.4070556309</v>
      </c>
      <c r="M1470">
        <f t="shared" si="2"/>
        <v>0.1356852103</v>
      </c>
      <c r="N1470">
        <f t="shared" si="3"/>
        <v>0</v>
      </c>
    </row>
    <row r="1471" ht="15.75" hidden="1" customHeight="1">
      <c r="A1471" s="5" t="s">
        <v>4994</v>
      </c>
      <c r="B1471" s="6">
        <v>28255.0</v>
      </c>
      <c r="C1471" s="5">
        <v>19.0</v>
      </c>
      <c r="D1471" s="5">
        <v>5.0</v>
      </c>
      <c r="E1471" s="5">
        <v>2.0</v>
      </c>
      <c r="F1471" s="5">
        <v>1.0</v>
      </c>
      <c r="G1471">
        <f>VLOOKUP(A1471,'Socioeconomic factors'!B:E,2,FALSE)</f>
        <v>10.5</v>
      </c>
      <c r="H1471">
        <f>VLOOKUP(A1471,'Socioeconomic factors'!B:E,3,FALSE)</f>
        <v>17.2</v>
      </c>
      <c r="I1471">
        <f>VLOOKUP(A1471,'Socioeconomic factors'!B:E,4,FALSE)</f>
        <v>42902</v>
      </c>
      <c r="J1471">
        <f>VLOOKUP(A1471,'Health Indices'!D:G,3,FALSE)</f>
        <v>15.2</v>
      </c>
      <c r="K1471">
        <f>VLOOKUP(A1471,'Health Indices'!D:G,4,FALSE)</f>
        <v>37.2</v>
      </c>
      <c r="L1471">
        <f t="shared" si="1"/>
        <v>0.6724473545</v>
      </c>
      <c r="M1471">
        <f t="shared" si="2"/>
        <v>0.07078393205</v>
      </c>
      <c r="N1471">
        <f t="shared" si="3"/>
        <v>0.03539196602</v>
      </c>
    </row>
    <row r="1472" ht="15.75" hidden="1" customHeight="1">
      <c r="A1472" s="5" t="s">
        <v>4996</v>
      </c>
      <c r="B1472" s="6">
        <v>22027.0</v>
      </c>
      <c r="C1472" s="5">
        <v>10.0</v>
      </c>
      <c r="D1472" s="5">
        <v>7.0</v>
      </c>
      <c r="E1472" s="5">
        <v>5.0</v>
      </c>
      <c r="F1472" s="5">
        <v>0.0</v>
      </c>
      <c r="G1472">
        <f>VLOOKUP(A1472,'Socioeconomic factors'!B:E,2,FALSE)</f>
        <v>12.9</v>
      </c>
      <c r="H1472">
        <f>VLOOKUP(A1472,'Socioeconomic factors'!B:E,3,FALSE)</f>
        <v>24.9</v>
      </c>
      <c r="I1472">
        <f>VLOOKUP(A1472,'Socioeconomic factors'!B:E,4,FALSE)</f>
        <v>35024</v>
      </c>
      <c r="J1472">
        <f>VLOOKUP(A1472,'Health Indices'!D:G,3,FALSE)</f>
        <v>14.4</v>
      </c>
      <c r="K1472">
        <f>VLOOKUP(A1472,'Health Indices'!D:G,4,FALSE)</f>
        <v>33.9</v>
      </c>
      <c r="L1472">
        <f t="shared" si="1"/>
        <v>0.4539882871</v>
      </c>
      <c r="M1472">
        <f t="shared" si="2"/>
        <v>0.2269941436</v>
      </c>
      <c r="N1472">
        <f t="shared" si="3"/>
        <v>0</v>
      </c>
    </row>
    <row r="1473" ht="15.75" hidden="1" customHeight="1">
      <c r="A1473" s="5" t="s">
        <v>4998</v>
      </c>
      <c r="B1473" s="6">
        <v>19433.0</v>
      </c>
      <c r="C1473" s="5">
        <v>11.0</v>
      </c>
      <c r="D1473" s="5">
        <v>19.0</v>
      </c>
      <c r="E1473" s="5">
        <v>8.0</v>
      </c>
      <c r="F1473" s="5">
        <v>0.0</v>
      </c>
      <c r="G1473">
        <f>VLOOKUP(A1473,'Socioeconomic factors'!B:E,2,FALSE)</f>
        <v>12.5</v>
      </c>
      <c r="H1473">
        <f>VLOOKUP(A1473,'Socioeconomic factors'!B:E,3,FALSE)</f>
        <v>16.6</v>
      </c>
      <c r="I1473">
        <f>VLOOKUP(A1473,'Socioeconomic factors'!B:E,4,FALSE)</f>
        <v>34499</v>
      </c>
      <c r="J1473">
        <f>VLOOKUP(A1473,'Health Indices'!D:G,3,FALSE)</f>
        <v>11.1</v>
      </c>
      <c r="K1473">
        <f>VLOOKUP(A1473,'Health Indices'!D:G,4,FALSE)</f>
        <v>34.8</v>
      </c>
      <c r="L1473">
        <f t="shared" si="1"/>
        <v>0.5660474451</v>
      </c>
      <c r="M1473">
        <f t="shared" si="2"/>
        <v>0.4116708691</v>
      </c>
      <c r="N1473">
        <f t="shared" si="3"/>
        <v>0</v>
      </c>
    </row>
    <row r="1474" ht="15.75" hidden="1" customHeight="1">
      <c r="A1474" s="5" t="s">
        <v>5000</v>
      </c>
      <c r="B1474" s="6">
        <v>10536.0</v>
      </c>
      <c r="C1474" s="5">
        <v>10.0</v>
      </c>
      <c r="D1474" s="5">
        <v>6.0</v>
      </c>
      <c r="E1474" s="5">
        <v>4.0</v>
      </c>
      <c r="F1474" s="5">
        <v>0.0</v>
      </c>
      <c r="G1474">
        <f>VLOOKUP(A1474,'Socioeconomic factors'!B:E,2,FALSE)</f>
        <v>11.8</v>
      </c>
      <c r="H1474">
        <f>VLOOKUP(A1474,'Socioeconomic factors'!B:E,3,FALSE)</f>
        <v>29.6</v>
      </c>
      <c r="I1474">
        <f>VLOOKUP(A1474,'Socioeconomic factors'!B:E,4,FALSE)</f>
        <v>31406</v>
      </c>
      <c r="J1474">
        <f>VLOOKUP(A1474,'Health Indices'!D:G,3,FALSE)</f>
        <v>15.2</v>
      </c>
      <c r="K1474">
        <f>VLOOKUP(A1474,'Health Indices'!D:G,4,FALSE)</f>
        <v>39.1</v>
      </c>
      <c r="L1474">
        <f t="shared" si="1"/>
        <v>0.9491268033</v>
      </c>
      <c r="M1474">
        <f t="shared" si="2"/>
        <v>0.3796507213</v>
      </c>
      <c r="N1474">
        <f t="shared" si="3"/>
        <v>0</v>
      </c>
    </row>
    <row r="1475" ht="15.75" hidden="1" customHeight="1">
      <c r="A1475" s="5" t="s">
        <v>5002</v>
      </c>
      <c r="B1475" s="6">
        <v>28158.0</v>
      </c>
      <c r="C1475" s="5">
        <v>15.0</v>
      </c>
      <c r="D1475" s="5">
        <v>13.0</v>
      </c>
      <c r="E1475" s="5">
        <v>4.0</v>
      </c>
      <c r="F1475" s="5">
        <v>1.0</v>
      </c>
      <c r="G1475">
        <f>VLOOKUP(A1475,'Socioeconomic factors'!B:E,2,FALSE)</f>
        <v>10.5</v>
      </c>
      <c r="H1475">
        <f>VLOOKUP(A1475,'Socioeconomic factors'!B:E,3,FALSE)</f>
        <v>24</v>
      </c>
      <c r="I1475">
        <f>VLOOKUP(A1475,'Socioeconomic factors'!B:E,4,FALSE)</f>
        <v>35389</v>
      </c>
      <c r="J1475">
        <f>VLOOKUP(A1475,'Health Indices'!D:G,3,FALSE)</f>
        <v>11.8</v>
      </c>
      <c r="K1475">
        <f>VLOOKUP(A1475,'Health Indices'!D:G,4,FALSE)</f>
        <v>38.1</v>
      </c>
      <c r="L1475">
        <f t="shared" si="1"/>
        <v>0.5327082889</v>
      </c>
      <c r="M1475">
        <f t="shared" si="2"/>
        <v>0.1420555437</v>
      </c>
      <c r="N1475">
        <f t="shared" si="3"/>
        <v>0.03551388593</v>
      </c>
    </row>
    <row r="1476" ht="15.75" hidden="1" customHeight="1">
      <c r="A1476" s="5" t="s">
        <v>5004</v>
      </c>
      <c r="B1476" s="6">
        <v>14854.0</v>
      </c>
      <c r="C1476" s="5">
        <v>8.0</v>
      </c>
      <c r="D1476" s="5">
        <v>10.0</v>
      </c>
      <c r="E1476" s="5">
        <v>4.0</v>
      </c>
      <c r="F1476" s="5">
        <v>1.0</v>
      </c>
      <c r="G1476">
        <f>VLOOKUP(A1476,'Socioeconomic factors'!B:E,2,FALSE)</f>
        <v>10.3</v>
      </c>
      <c r="H1476">
        <f>VLOOKUP(A1476,'Socioeconomic factors'!B:E,3,FALSE)</f>
        <v>24.5</v>
      </c>
      <c r="I1476">
        <f>VLOOKUP(A1476,'Socioeconomic factors'!B:E,4,FALSE)</f>
        <v>34934</v>
      </c>
      <c r="J1476">
        <f>VLOOKUP(A1476,'Health Indices'!D:G,3,FALSE)</f>
        <v>14</v>
      </c>
      <c r="K1476">
        <f>VLOOKUP(A1476,'Health Indices'!D:G,4,FALSE)</f>
        <v>37.3</v>
      </c>
      <c r="L1476">
        <f t="shared" si="1"/>
        <v>0.5385754679</v>
      </c>
      <c r="M1476">
        <f t="shared" si="2"/>
        <v>0.2692877339</v>
      </c>
      <c r="N1476">
        <f t="shared" si="3"/>
        <v>0.06732193349</v>
      </c>
    </row>
    <row r="1477" ht="15.75" hidden="1" customHeight="1">
      <c r="A1477" s="5" t="s">
        <v>5006</v>
      </c>
      <c r="B1477" s="6">
        <v>47985.0</v>
      </c>
      <c r="C1477" s="5">
        <v>36.0</v>
      </c>
      <c r="D1477" s="5">
        <v>30.0</v>
      </c>
      <c r="E1477" s="5">
        <v>5.0</v>
      </c>
      <c r="F1477" s="5">
        <v>5.0</v>
      </c>
      <c r="G1477">
        <f>VLOOKUP(A1477,'Socioeconomic factors'!B:E,2,FALSE)</f>
        <v>9.6</v>
      </c>
      <c r="H1477">
        <f>VLOOKUP(A1477,'Socioeconomic factors'!B:E,3,FALSE)</f>
        <v>23.2</v>
      </c>
      <c r="I1477">
        <f>VLOOKUP(A1477,'Socioeconomic factors'!B:E,4,FALSE)</f>
        <v>40941</v>
      </c>
      <c r="J1477">
        <f>VLOOKUP(A1477,'Health Indices'!D:G,3,FALSE)</f>
        <v>13.5</v>
      </c>
      <c r="K1477">
        <f>VLOOKUP(A1477,'Health Indices'!D:G,4,FALSE)</f>
        <v>37.6</v>
      </c>
      <c r="L1477">
        <f t="shared" si="1"/>
        <v>0.7502344483</v>
      </c>
      <c r="M1477">
        <f t="shared" si="2"/>
        <v>0.1041992289</v>
      </c>
      <c r="N1477">
        <f t="shared" si="3"/>
        <v>0.1041992289</v>
      </c>
    </row>
    <row r="1478" ht="15.75" hidden="1" customHeight="1">
      <c r="A1478" s="5" t="s">
        <v>5008</v>
      </c>
      <c r="B1478" s="6">
        <v>49079.0</v>
      </c>
      <c r="C1478" s="5">
        <v>37.0</v>
      </c>
      <c r="D1478" s="5">
        <v>19.0</v>
      </c>
      <c r="E1478" s="5">
        <v>11.0</v>
      </c>
      <c r="F1478" s="5">
        <v>3.0</v>
      </c>
      <c r="G1478">
        <f>VLOOKUP(A1478,'Socioeconomic factors'!B:E,2,FALSE)</f>
        <v>22.5</v>
      </c>
      <c r="H1478">
        <f>VLOOKUP(A1478,'Socioeconomic factors'!B:E,3,FALSE)</f>
        <v>37.5</v>
      </c>
      <c r="I1478">
        <f>VLOOKUP(A1478,'Socioeconomic factors'!B:E,4,FALSE)</f>
        <v>28936</v>
      </c>
      <c r="J1478">
        <f>VLOOKUP(A1478,'Health Indices'!D:G,3,FALSE)</f>
        <v>13.1</v>
      </c>
      <c r="K1478">
        <f>VLOOKUP(A1478,'Health Indices'!D:G,4,FALSE)</f>
        <v>41</v>
      </c>
      <c r="L1478">
        <f t="shared" si="1"/>
        <v>0.753886591</v>
      </c>
      <c r="M1478">
        <f t="shared" si="2"/>
        <v>0.224128446</v>
      </c>
      <c r="N1478">
        <f t="shared" si="3"/>
        <v>0.06112593981</v>
      </c>
    </row>
    <row r="1479" ht="15.75" hidden="1" customHeight="1">
      <c r="A1479" s="5" t="s">
        <v>5010</v>
      </c>
      <c r="B1479" s="6">
        <v>20468.0</v>
      </c>
      <c r="C1479" s="5">
        <v>13.0</v>
      </c>
      <c r="D1479" s="5">
        <v>14.0</v>
      </c>
      <c r="E1479" s="5">
        <v>4.0</v>
      </c>
      <c r="F1479" s="5">
        <v>0.0</v>
      </c>
      <c r="G1479">
        <f>VLOOKUP(A1479,'Socioeconomic factors'!B:E,2,FALSE)</f>
        <v>11</v>
      </c>
      <c r="H1479">
        <f>VLOOKUP(A1479,'Socioeconomic factors'!B:E,3,FALSE)</f>
        <v>29.5</v>
      </c>
      <c r="I1479">
        <f>VLOOKUP(A1479,'Socioeconomic factors'!B:E,4,FALSE)</f>
        <v>29254</v>
      </c>
      <c r="J1479">
        <f>VLOOKUP(A1479,'Health Indices'!D:G,3,FALSE)</f>
        <v>12.9</v>
      </c>
      <c r="K1479">
        <f>VLOOKUP(A1479,'Health Indices'!D:G,4,FALSE)</f>
        <v>38.5</v>
      </c>
      <c r="L1479">
        <f t="shared" si="1"/>
        <v>0.635137776</v>
      </c>
      <c r="M1479">
        <f t="shared" si="2"/>
        <v>0.195427008</v>
      </c>
      <c r="N1479">
        <f t="shared" si="3"/>
        <v>0</v>
      </c>
    </row>
    <row r="1480" ht="15.75" hidden="1" customHeight="1">
      <c r="A1480" s="5" t="s">
        <v>5012</v>
      </c>
      <c r="B1480" s="6">
        <v>9974.0</v>
      </c>
      <c r="C1480" s="5">
        <v>6.0</v>
      </c>
      <c r="D1480" s="5">
        <v>3.0</v>
      </c>
      <c r="E1480" s="5">
        <v>4.0</v>
      </c>
      <c r="F1480" s="5">
        <v>0.0</v>
      </c>
      <c r="G1480">
        <f>VLOOKUP(A1480,'Socioeconomic factors'!B:E,2,FALSE)</f>
        <v>13.8</v>
      </c>
      <c r="H1480">
        <f>VLOOKUP(A1480,'Socioeconomic factors'!B:E,3,FALSE)</f>
        <v>22.7</v>
      </c>
      <c r="I1480">
        <f>VLOOKUP(A1480,'Socioeconomic factors'!B:E,4,FALSE)</f>
        <v>33769</v>
      </c>
      <c r="J1480">
        <f>VLOOKUP(A1480,'Health Indices'!D:G,3,FALSE)</f>
        <v>11.8</v>
      </c>
      <c r="K1480">
        <f>VLOOKUP(A1480,'Health Indices'!D:G,4,FALSE)</f>
        <v>31.1</v>
      </c>
      <c r="L1480">
        <f t="shared" si="1"/>
        <v>0.6015640666</v>
      </c>
      <c r="M1480">
        <f t="shared" si="2"/>
        <v>0.401042711</v>
      </c>
      <c r="N1480">
        <f t="shared" si="3"/>
        <v>0</v>
      </c>
    </row>
    <row r="1481" ht="15.75" hidden="1" customHeight="1">
      <c r="A1481" s="5" t="s">
        <v>5014</v>
      </c>
      <c r="B1481" s="6">
        <v>9201.0</v>
      </c>
      <c r="C1481" s="5">
        <v>4.0</v>
      </c>
      <c r="D1481" s="5">
        <v>0.0</v>
      </c>
      <c r="E1481" s="5">
        <v>4.0</v>
      </c>
      <c r="F1481" s="5">
        <v>0.0</v>
      </c>
      <c r="G1481">
        <f>VLOOKUP(A1481,'Socioeconomic factors'!B:E,2,FALSE)</f>
        <v>11.9</v>
      </c>
      <c r="H1481">
        <f>VLOOKUP(A1481,'Socioeconomic factors'!B:E,3,FALSE)</f>
        <v>28.4</v>
      </c>
      <c r="I1481">
        <f>VLOOKUP(A1481,'Socioeconomic factors'!B:E,4,FALSE)</f>
        <v>32044</v>
      </c>
      <c r="J1481">
        <f>VLOOKUP(A1481,'Health Indices'!D:G,3,FALSE)</f>
        <v>14.4</v>
      </c>
      <c r="K1481">
        <f>VLOOKUP(A1481,'Health Indices'!D:G,4,FALSE)</f>
        <v>37.5</v>
      </c>
      <c r="L1481">
        <f t="shared" si="1"/>
        <v>0.4347353549</v>
      </c>
      <c r="M1481">
        <f t="shared" si="2"/>
        <v>0.4347353549</v>
      </c>
      <c r="N1481">
        <f t="shared" si="3"/>
        <v>0</v>
      </c>
    </row>
    <row r="1482" ht="15.75" hidden="1" customHeight="1">
      <c r="A1482" s="5" t="s">
        <v>5016</v>
      </c>
      <c r="B1482" s="6">
        <v>18457.0</v>
      </c>
      <c r="C1482" s="5">
        <v>13.0</v>
      </c>
      <c r="D1482" s="5">
        <v>9.0</v>
      </c>
      <c r="E1482" s="5">
        <v>5.0</v>
      </c>
      <c r="F1482" s="5">
        <v>1.0</v>
      </c>
      <c r="G1482">
        <f>VLOOKUP(A1482,'Socioeconomic factors'!B:E,2,FALSE)</f>
        <v>15.6</v>
      </c>
      <c r="H1482">
        <f>VLOOKUP(A1482,'Socioeconomic factors'!B:E,3,FALSE)</f>
        <v>30.3</v>
      </c>
      <c r="I1482">
        <f>VLOOKUP(A1482,'Socioeconomic factors'!B:E,4,FALSE)</f>
        <v>33969</v>
      </c>
      <c r="J1482">
        <f>VLOOKUP(A1482,'Health Indices'!D:G,3,FALSE)</f>
        <v>12.3</v>
      </c>
      <c r="K1482">
        <f>VLOOKUP(A1482,'Health Indices'!D:G,4,FALSE)</f>
        <v>36.4</v>
      </c>
      <c r="L1482">
        <f t="shared" si="1"/>
        <v>0.7043398169</v>
      </c>
      <c r="M1482">
        <f t="shared" si="2"/>
        <v>0.2708999296</v>
      </c>
      <c r="N1482">
        <f t="shared" si="3"/>
        <v>0.05417998591</v>
      </c>
    </row>
    <row r="1483" ht="15.75" hidden="1" customHeight="1">
      <c r="A1483" s="5" t="s">
        <v>5018</v>
      </c>
      <c r="B1483" s="6">
        <v>12264.0</v>
      </c>
      <c r="C1483" s="5">
        <v>6.0</v>
      </c>
      <c r="D1483" s="5">
        <v>5.0</v>
      </c>
      <c r="E1483" s="5">
        <v>3.0</v>
      </c>
      <c r="F1483" s="5">
        <v>0.0</v>
      </c>
      <c r="G1483">
        <f>VLOOKUP(A1483,'Socioeconomic factors'!B:E,2,FALSE)</f>
        <v>5.5</v>
      </c>
      <c r="H1483">
        <f>VLOOKUP(A1483,'Socioeconomic factors'!B:E,3,FALSE)</f>
        <v>22.2</v>
      </c>
      <c r="I1483">
        <f>VLOOKUP(A1483,'Socioeconomic factors'!B:E,4,FALSE)</f>
        <v>33900</v>
      </c>
      <c r="J1483">
        <f>VLOOKUP(A1483,'Health Indices'!D:G,3,FALSE)</f>
        <v>14.8</v>
      </c>
      <c r="K1483">
        <f>VLOOKUP(A1483,'Health Indices'!D:G,4,FALSE)</f>
        <v>38.6</v>
      </c>
      <c r="L1483">
        <f t="shared" si="1"/>
        <v>0.4892367906</v>
      </c>
      <c r="M1483">
        <f t="shared" si="2"/>
        <v>0.2446183953</v>
      </c>
      <c r="N1483">
        <f t="shared" si="3"/>
        <v>0</v>
      </c>
    </row>
    <row r="1484" ht="15.75" hidden="1" customHeight="1">
      <c r="A1484" s="5" t="s">
        <v>5020</v>
      </c>
      <c r="B1484" s="6">
        <v>27742.0</v>
      </c>
      <c r="C1484" s="5">
        <v>10.0</v>
      </c>
      <c r="D1484" s="5">
        <v>14.0</v>
      </c>
      <c r="E1484" s="5">
        <v>4.0</v>
      </c>
      <c r="F1484" s="5">
        <v>0.0</v>
      </c>
      <c r="G1484">
        <f>VLOOKUP(A1484,'Socioeconomic factors'!B:E,2,FALSE)</f>
        <v>20.9</v>
      </c>
      <c r="H1484">
        <f>VLOOKUP(A1484,'Socioeconomic factors'!B:E,3,FALSE)</f>
        <v>36.2</v>
      </c>
      <c r="I1484">
        <f>VLOOKUP(A1484,'Socioeconomic factors'!B:E,4,FALSE)</f>
        <v>27489</v>
      </c>
      <c r="J1484">
        <f>VLOOKUP(A1484,'Health Indices'!D:G,3,FALSE)</f>
        <v>15.8</v>
      </c>
      <c r="K1484">
        <f>VLOOKUP(A1484,'Health Indices'!D:G,4,FALSE)</f>
        <v>36.9</v>
      </c>
      <c r="L1484">
        <f t="shared" si="1"/>
        <v>0.360464278</v>
      </c>
      <c r="M1484">
        <f t="shared" si="2"/>
        <v>0.1441857112</v>
      </c>
      <c r="N1484">
        <f t="shared" si="3"/>
        <v>0</v>
      </c>
    </row>
    <row r="1485" ht="15.75" hidden="1" customHeight="1">
      <c r="A1485" s="5" t="s">
        <v>5022</v>
      </c>
      <c r="B1485" s="6">
        <v>25564.0</v>
      </c>
      <c r="C1485" s="5">
        <v>20.0</v>
      </c>
      <c r="D1485" s="5">
        <v>14.0</v>
      </c>
      <c r="E1485" s="5">
        <v>3.0</v>
      </c>
      <c r="F1485" s="5">
        <v>1.0</v>
      </c>
      <c r="G1485">
        <f>VLOOKUP(A1485,'Socioeconomic factors'!B:E,2,FALSE)</f>
        <v>6.4</v>
      </c>
      <c r="H1485">
        <f>VLOOKUP(A1485,'Socioeconomic factors'!B:E,3,FALSE)</f>
        <v>26.1</v>
      </c>
      <c r="I1485">
        <f>VLOOKUP(A1485,'Socioeconomic factors'!B:E,4,FALSE)</f>
        <v>34976</v>
      </c>
      <c r="J1485">
        <f>VLOOKUP(A1485,'Health Indices'!D:G,3,FALSE)</f>
        <v>8.6</v>
      </c>
      <c r="K1485">
        <f>VLOOKUP(A1485,'Health Indices'!D:G,4,FALSE)</f>
        <v>30</v>
      </c>
      <c r="L1485">
        <f t="shared" si="1"/>
        <v>0.7823501799</v>
      </c>
      <c r="M1485">
        <f t="shared" si="2"/>
        <v>0.117352527</v>
      </c>
      <c r="N1485">
        <f t="shared" si="3"/>
        <v>0.039117509</v>
      </c>
    </row>
    <row r="1486" ht="15.75" hidden="1" customHeight="1">
      <c r="A1486" s="5" t="s">
        <v>5024</v>
      </c>
      <c r="B1486" s="6">
        <v>17335.0</v>
      </c>
      <c r="C1486" s="5">
        <v>4.0</v>
      </c>
      <c r="D1486" s="5">
        <v>5.0</v>
      </c>
      <c r="E1486" s="5">
        <v>3.0</v>
      </c>
      <c r="F1486" s="5">
        <v>2.0</v>
      </c>
      <c r="G1486">
        <f>VLOOKUP(A1486,'Socioeconomic factors'!B:E,2,FALSE)</f>
        <v>7.2</v>
      </c>
      <c r="H1486">
        <f>VLOOKUP(A1486,'Socioeconomic factors'!B:E,3,FALSE)</f>
        <v>9.3</v>
      </c>
      <c r="I1486">
        <f>VLOOKUP(A1486,'Socioeconomic factors'!B:E,4,FALSE)</f>
        <v>53986</v>
      </c>
      <c r="J1486">
        <f>VLOOKUP(A1486,'Health Indices'!D:G,3,FALSE)</f>
        <v>8.6</v>
      </c>
      <c r="K1486">
        <f>VLOOKUP(A1486,'Health Indices'!D:G,4,FALSE)</f>
        <v>32.8</v>
      </c>
      <c r="L1486">
        <f t="shared" si="1"/>
        <v>0.2307470436</v>
      </c>
      <c r="M1486">
        <f t="shared" si="2"/>
        <v>0.1730602827</v>
      </c>
      <c r="N1486">
        <f t="shared" si="3"/>
        <v>0.1153735218</v>
      </c>
    </row>
    <row r="1487" ht="15.75" hidden="1" customHeight="1">
      <c r="A1487" s="5" t="s">
        <v>5026</v>
      </c>
      <c r="B1487" s="6">
        <v>5363.0</v>
      </c>
      <c r="C1487" s="5">
        <v>2.0</v>
      </c>
      <c r="D1487" s="5">
        <v>6.0</v>
      </c>
      <c r="E1487" s="5">
        <v>3.0</v>
      </c>
      <c r="F1487" s="5">
        <v>1.0</v>
      </c>
      <c r="G1487">
        <f>VLOOKUP(A1487,'Socioeconomic factors'!B:E,2,FALSE)</f>
        <v>4.9</v>
      </c>
      <c r="H1487">
        <f>VLOOKUP(A1487,'Socioeconomic factors'!B:E,3,FALSE)</f>
        <v>11.7</v>
      </c>
      <c r="I1487">
        <f>VLOOKUP(A1487,'Socioeconomic factors'!B:E,4,FALSE)</f>
        <v>44216</v>
      </c>
      <c r="J1487">
        <f>VLOOKUP(A1487,'Health Indices'!D:G,3,FALSE)</f>
        <v>10.3</v>
      </c>
      <c r="K1487">
        <f>VLOOKUP(A1487,'Health Indices'!D:G,4,FALSE)</f>
        <v>31.3</v>
      </c>
      <c r="L1487">
        <f t="shared" si="1"/>
        <v>0.3729256013</v>
      </c>
      <c r="M1487">
        <f t="shared" si="2"/>
        <v>0.559388402</v>
      </c>
      <c r="N1487">
        <f t="shared" si="3"/>
        <v>0.1864628007</v>
      </c>
    </row>
    <row r="1488" ht="15.75" hidden="1" customHeight="1">
      <c r="A1488" s="5" t="s">
        <v>5028</v>
      </c>
      <c r="B1488" s="6">
        <v>25952.0</v>
      </c>
      <c r="C1488" s="5">
        <v>16.0</v>
      </c>
      <c r="D1488" s="5">
        <v>13.0</v>
      </c>
      <c r="E1488" s="5">
        <v>5.0</v>
      </c>
      <c r="F1488" s="5">
        <v>1.0</v>
      </c>
      <c r="G1488">
        <f>VLOOKUP(A1488,'Socioeconomic factors'!B:E,2,FALSE)</f>
        <v>8.6</v>
      </c>
      <c r="H1488">
        <f>VLOOKUP(A1488,'Socioeconomic factors'!B:E,3,FALSE)</f>
        <v>17.4</v>
      </c>
      <c r="I1488">
        <f>VLOOKUP(A1488,'Socioeconomic factors'!B:E,4,FALSE)</f>
        <v>43139</v>
      </c>
      <c r="J1488">
        <f>VLOOKUP(A1488,'Health Indices'!D:G,3,FALSE)</f>
        <v>11</v>
      </c>
      <c r="K1488">
        <f>VLOOKUP(A1488,'Health Indices'!D:G,4,FALSE)</f>
        <v>34.6</v>
      </c>
      <c r="L1488">
        <f t="shared" si="1"/>
        <v>0.6165228113</v>
      </c>
      <c r="M1488">
        <f t="shared" si="2"/>
        <v>0.1926633785</v>
      </c>
      <c r="N1488">
        <f t="shared" si="3"/>
        <v>0.03853267571</v>
      </c>
    </row>
    <row r="1489" ht="15.75" hidden="1" customHeight="1">
      <c r="A1489" s="5" t="s">
        <v>5030</v>
      </c>
      <c r="B1489" s="6">
        <v>35706.0</v>
      </c>
      <c r="C1489" s="5">
        <v>15.0</v>
      </c>
      <c r="D1489" s="5">
        <v>23.0</v>
      </c>
      <c r="E1489" s="5">
        <v>11.0</v>
      </c>
      <c r="F1489" s="5">
        <v>3.0</v>
      </c>
      <c r="G1489">
        <f>VLOOKUP(A1489,'Socioeconomic factors'!B:E,2,FALSE)</f>
        <v>12.1</v>
      </c>
      <c r="H1489">
        <f>VLOOKUP(A1489,'Socioeconomic factors'!B:E,3,FALSE)</f>
        <v>20</v>
      </c>
      <c r="I1489">
        <f>VLOOKUP(A1489,'Socioeconomic factors'!B:E,4,FALSE)</f>
        <v>38789</v>
      </c>
      <c r="J1489">
        <f>VLOOKUP(A1489,'Health Indices'!D:G,3,FALSE)</f>
        <v>8.4</v>
      </c>
      <c r="K1489">
        <f>VLOOKUP(A1489,'Health Indices'!D:G,4,FALSE)</f>
        <v>32.9</v>
      </c>
      <c r="L1489">
        <f t="shared" si="1"/>
        <v>0.4200974626</v>
      </c>
      <c r="M1489">
        <f t="shared" si="2"/>
        <v>0.3080714726</v>
      </c>
      <c r="N1489">
        <f t="shared" si="3"/>
        <v>0.08401949252</v>
      </c>
    </row>
    <row r="1490" ht="15.75" hidden="1" customHeight="1">
      <c r="A1490" s="5" t="s">
        <v>5032</v>
      </c>
      <c r="B1490" s="6">
        <v>12024.0</v>
      </c>
      <c r="C1490" s="5">
        <v>6.0</v>
      </c>
      <c r="D1490" s="5">
        <v>8.0</v>
      </c>
      <c r="E1490" s="5">
        <v>2.0</v>
      </c>
      <c r="F1490" s="5">
        <v>0.0</v>
      </c>
      <c r="G1490">
        <f>VLOOKUP(A1490,'Socioeconomic factors'!B:E,2,FALSE)</f>
        <v>6.9</v>
      </c>
      <c r="H1490">
        <f>VLOOKUP(A1490,'Socioeconomic factors'!B:E,3,FALSE)</f>
        <v>22.2</v>
      </c>
      <c r="I1490">
        <f>VLOOKUP(A1490,'Socioeconomic factors'!B:E,4,FALSE)</f>
        <v>38792</v>
      </c>
      <c r="J1490">
        <f>VLOOKUP(A1490,'Health Indices'!D:G,3,FALSE)</f>
        <v>11.6</v>
      </c>
      <c r="K1490">
        <f>VLOOKUP(A1490,'Health Indices'!D:G,4,FALSE)</f>
        <v>33.5</v>
      </c>
      <c r="L1490">
        <f t="shared" si="1"/>
        <v>0.499001996</v>
      </c>
      <c r="M1490">
        <f t="shared" si="2"/>
        <v>0.1663339987</v>
      </c>
      <c r="N1490">
        <f t="shared" si="3"/>
        <v>0</v>
      </c>
    </row>
    <row r="1491" ht="15.75" hidden="1" customHeight="1">
      <c r="A1491" s="5" t="s">
        <v>5034</v>
      </c>
      <c r="B1491" s="6">
        <v>16551.0</v>
      </c>
      <c r="C1491" s="5">
        <v>9.0</v>
      </c>
      <c r="D1491" s="5">
        <v>11.0</v>
      </c>
      <c r="E1491" s="5">
        <v>4.0</v>
      </c>
      <c r="F1491" s="5">
        <v>1.0</v>
      </c>
      <c r="G1491">
        <f>VLOOKUP(A1491,'Socioeconomic factors'!B:E,2,FALSE)</f>
        <v>8.9</v>
      </c>
      <c r="H1491">
        <f>VLOOKUP(A1491,'Socioeconomic factors'!B:E,3,FALSE)</f>
        <v>20.4</v>
      </c>
      <c r="I1491">
        <f>VLOOKUP(A1491,'Socioeconomic factors'!B:E,4,FALSE)</f>
        <v>39744</v>
      </c>
      <c r="J1491">
        <f>VLOOKUP(A1491,'Health Indices'!D:G,3,FALSE)</f>
        <v>9.3</v>
      </c>
      <c r="K1491">
        <f>VLOOKUP(A1491,'Health Indices'!D:G,4,FALSE)</f>
        <v>31.8</v>
      </c>
      <c r="L1491">
        <f t="shared" si="1"/>
        <v>0.5437737901</v>
      </c>
      <c r="M1491">
        <f t="shared" si="2"/>
        <v>0.24167724</v>
      </c>
      <c r="N1491">
        <f t="shared" si="3"/>
        <v>0.06041931001</v>
      </c>
    </row>
    <row r="1492" ht="15.75" hidden="1" customHeight="1">
      <c r="A1492" s="5" t="s">
        <v>5036</v>
      </c>
      <c r="B1492" s="6">
        <v>18794.0</v>
      </c>
      <c r="C1492" s="5">
        <v>5.0</v>
      </c>
      <c r="D1492" s="5">
        <v>22.0</v>
      </c>
      <c r="E1492" s="5">
        <v>3.0</v>
      </c>
      <c r="F1492" s="5">
        <v>1.0</v>
      </c>
      <c r="G1492">
        <f>VLOOKUP(A1492,'Socioeconomic factors'!B:E,2,FALSE)</f>
        <v>8.4</v>
      </c>
      <c r="H1492">
        <f>VLOOKUP(A1492,'Socioeconomic factors'!B:E,3,FALSE)</f>
        <v>19.7</v>
      </c>
      <c r="I1492">
        <f>VLOOKUP(A1492,'Socioeconomic factors'!B:E,4,FALSE)</f>
        <v>33145</v>
      </c>
      <c r="J1492">
        <f>VLOOKUP(A1492,'Health Indices'!D:G,3,FALSE)</f>
        <v>10.3</v>
      </c>
      <c r="K1492">
        <f>VLOOKUP(A1492,'Health Indices'!D:G,4,FALSE)</f>
        <v>31</v>
      </c>
      <c r="L1492">
        <f t="shared" si="1"/>
        <v>0.2660423539</v>
      </c>
      <c r="M1492">
        <f t="shared" si="2"/>
        <v>0.1596254124</v>
      </c>
      <c r="N1492">
        <f t="shared" si="3"/>
        <v>0.05320847079</v>
      </c>
    </row>
    <row r="1493" ht="15.75" hidden="1" customHeight="1">
      <c r="A1493" s="5" t="s">
        <v>5038</v>
      </c>
      <c r="B1493" s="6">
        <v>12368.0</v>
      </c>
      <c r="C1493" s="5">
        <v>2.0</v>
      </c>
      <c r="D1493" s="5">
        <v>6.0</v>
      </c>
      <c r="E1493" s="5">
        <v>3.0</v>
      </c>
      <c r="F1493" s="5">
        <v>0.0</v>
      </c>
      <c r="G1493">
        <f>VLOOKUP(A1493,'Socioeconomic factors'!B:E,2,FALSE)</f>
        <v>5</v>
      </c>
      <c r="H1493">
        <f>VLOOKUP(A1493,'Socioeconomic factors'!B:E,3,FALSE)</f>
        <v>22</v>
      </c>
      <c r="I1493">
        <f>VLOOKUP(A1493,'Socioeconomic factors'!B:E,4,FALSE)</f>
        <v>38906</v>
      </c>
      <c r="J1493">
        <f>VLOOKUP(A1493,'Health Indices'!D:G,3,FALSE)</f>
        <v>11.4</v>
      </c>
      <c r="K1493">
        <f>VLOOKUP(A1493,'Health Indices'!D:G,4,FALSE)</f>
        <v>30.7</v>
      </c>
      <c r="L1493">
        <f t="shared" si="1"/>
        <v>0.1617076326</v>
      </c>
      <c r="M1493">
        <f t="shared" si="2"/>
        <v>0.2425614489</v>
      </c>
      <c r="N1493">
        <f t="shared" si="3"/>
        <v>0</v>
      </c>
    </row>
    <row r="1494" ht="15.75" hidden="1" customHeight="1">
      <c r="A1494" s="5" t="s">
        <v>5040</v>
      </c>
      <c r="B1494" s="6">
        <v>172906.0</v>
      </c>
      <c r="C1494" s="5">
        <v>139.0</v>
      </c>
      <c r="D1494" s="5">
        <v>156.0</v>
      </c>
      <c r="E1494" s="5">
        <v>32.0</v>
      </c>
      <c r="F1494" s="5">
        <v>30.0</v>
      </c>
      <c r="G1494">
        <f>VLOOKUP(A1494,'Socioeconomic factors'!B:E,2,FALSE)</f>
        <v>5.6</v>
      </c>
      <c r="H1494">
        <f>VLOOKUP(A1494,'Socioeconomic factors'!B:E,3,FALSE)</f>
        <v>20.1</v>
      </c>
      <c r="I1494">
        <f>VLOOKUP(A1494,'Socioeconomic factors'!B:E,4,FALSE)</f>
        <v>49059</v>
      </c>
      <c r="J1494">
        <f>VLOOKUP(A1494,'Health Indices'!D:G,3,FALSE)</f>
        <v>8.7</v>
      </c>
      <c r="K1494">
        <f>VLOOKUP(A1494,'Health Indices'!D:G,4,FALSE)</f>
        <v>28.3</v>
      </c>
      <c r="L1494">
        <f t="shared" si="1"/>
        <v>0.803905012</v>
      </c>
      <c r="M1494">
        <f t="shared" si="2"/>
        <v>0.1850716574</v>
      </c>
      <c r="N1494">
        <f t="shared" si="3"/>
        <v>0.1735046788</v>
      </c>
    </row>
    <row r="1495" ht="15.75" hidden="1" customHeight="1">
      <c r="A1495" s="5" t="s">
        <v>5042</v>
      </c>
      <c r="B1495" s="6">
        <v>89486.0</v>
      </c>
      <c r="C1495" s="5">
        <v>71.0</v>
      </c>
      <c r="D1495" s="5">
        <v>64.0</v>
      </c>
      <c r="E1495" s="5">
        <v>8.0</v>
      </c>
      <c r="F1495" s="5">
        <v>7.0</v>
      </c>
      <c r="G1495">
        <f>VLOOKUP(A1495,'Socioeconomic factors'!B:E,2,FALSE)</f>
        <v>8.6</v>
      </c>
      <c r="H1495">
        <f>VLOOKUP(A1495,'Socioeconomic factors'!B:E,3,FALSE)</f>
        <v>17.7</v>
      </c>
      <c r="I1495">
        <f>VLOOKUP(A1495,'Socioeconomic factors'!B:E,4,FALSE)</f>
        <v>44971</v>
      </c>
      <c r="J1495">
        <f>VLOOKUP(A1495,'Health Indices'!D:G,3,FALSE)</f>
        <v>10.8</v>
      </c>
      <c r="K1495">
        <f>VLOOKUP(A1495,'Health Indices'!D:G,4,FALSE)</f>
        <v>31.7</v>
      </c>
      <c r="L1495">
        <f t="shared" si="1"/>
        <v>0.7934201998</v>
      </c>
      <c r="M1495">
        <f t="shared" si="2"/>
        <v>0.08939945913</v>
      </c>
      <c r="N1495">
        <f t="shared" si="3"/>
        <v>0.07822452674</v>
      </c>
    </row>
    <row r="1496" ht="15.75" hidden="1" customHeight="1">
      <c r="A1496" s="5" t="s">
        <v>5044</v>
      </c>
      <c r="B1496" s="6">
        <v>42865.0</v>
      </c>
      <c r="C1496" s="5">
        <v>31.0</v>
      </c>
      <c r="D1496" s="5">
        <v>32.0</v>
      </c>
      <c r="E1496" s="5">
        <v>8.0</v>
      </c>
      <c r="F1496" s="5">
        <v>3.0</v>
      </c>
      <c r="G1496">
        <f>VLOOKUP(A1496,'Socioeconomic factors'!B:E,2,FALSE)</f>
        <v>8.7</v>
      </c>
      <c r="H1496">
        <f>VLOOKUP(A1496,'Socioeconomic factors'!B:E,3,FALSE)</f>
        <v>19.3</v>
      </c>
      <c r="I1496">
        <f>VLOOKUP(A1496,'Socioeconomic factors'!B:E,4,FALSE)</f>
        <v>36160</v>
      </c>
      <c r="J1496">
        <f>VLOOKUP(A1496,'Health Indices'!D:G,3,FALSE)</f>
        <v>11.6</v>
      </c>
      <c r="K1496">
        <f>VLOOKUP(A1496,'Health Indices'!D:G,4,FALSE)</f>
        <v>34.3</v>
      </c>
      <c r="L1496">
        <f t="shared" si="1"/>
        <v>0.7232007465</v>
      </c>
      <c r="M1496">
        <f t="shared" si="2"/>
        <v>0.1866324507</v>
      </c>
      <c r="N1496">
        <f t="shared" si="3"/>
        <v>0.06998716902</v>
      </c>
    </row>
    <row r="1497" ht="15.75" hidden="1" customHeight="1">
      <c r="A1497" s="5" t="s">
        <v>5046</v>
      </c>
      <c r="B1497" s="6">
        <v>9017.0</v>
      </c>
      <c r="C1497" s="5">
        <v>2.0</v>
      </c>
      <c r="D1497" s="5">
        <v>4.0</v>
      </c>
      <c r="E1497" s="5">
        <v>5.0</v>
      </c>
      <c r="F1497" s="5">
        <v>0.0</v>
      </c>
      <c r="G1497">
        <f>VLOOKUP(A1497,'Socioeconomic factors'!B:E,2,FALSE)</f>
        <v>6.4</v>
      </c>
      <c r="H1497">
        <f>VLOOKUP(A1497,'Socioeconomic factors'!B:E,3,FALSE)</f>
        <v>14.8</v>
      </c>
      <c r="I1497">
        <f>VLOOKUP(A1497,'Socioeconomic factors'!B:E,4,FALSE)</f>
        <v>41740</v>
      </c>
      <c r="J1497">
        <f>VLOOKUP(A1497,'Health Indices'!D:G,3,FALSE)</f>
        <v>11.3</v>
      </c>
      <c r="K1497">
        <f>VLOOKUP(A1497,'Health Indices'!D:G,4,FALSE)</f>
        <v>35.3</v>
      </c>
      <c r="L1497">
        <f t="shared" si="1"/>
        <v>0.2218032605</v>
      </c>
      <c r="M1497">
        <f t="shared" si="2"/>
        <v>0.5545081513</v>
      </c>
      <c r="N1497">
        <f t="shared" si="3"/>
        <v>0</v>
      </c>
    </row>
    <row r="1498" ht="15.75" hidden="1" customHeight="1">
      <c r="A1498" s="5" t="s">
        <v>5048</v>
      </c>
      <c r="B1498" s="6">
        <v>44692.0</v>
      </c>
      <c r="C1498" s="5">
        <v>22.0</v>
      </c>
      <c r="D1498" s="5">
        <v>25.0</v>
      </c>
      <c r="E1498" s="5">
        <v>4.0</v>
      </c>
      <c r="F1498" s="5">
        <v>3.0</v>
      </c>
      <c r="G1498">
        <f>VLOOKUP(A1498,'Socioeconomic factors'!B:E,2,FALSE)</f>
        <v>6.6</v>
      </c>
      <c r="H1498">
        <f>VLOOKUP(A1498,'Socioeconomic factors'!B:E,3,FALSE)</f>
        <v>14.7</v>
      </c>
      <c r="I1498">
        <f>VLOOKUP(A1498,'Socioeconomic factors'!B:E,4,FALSE)</f>
        <v>48264</v>
      </c>
      <c r="J1498">
        <f>VLOOKUP(A1498,'Health Indices'!D:G,3,FALSE)</f>
        <v>10.1</v>
      </c>
      <c r="K1498">
        <f>VLOOKUP(A1498,'Health Indices'!D:G,4,FALSE)</f>
        <v>35.3</v>
      </c>
      <c r="L1498">
        <f t="shared" si="1"/>
        <v>0.4922581223</v>
      </c>
      <c r="M1498">
        <f t="shared" si="2"/>
        <v>0.08950147677</v>
      </c>
      <c r="N1498">
        <f t="shared" si="3"/>
        <v>0.06712610758</v>
      </c>
    </row>
    <row r="1499" ht="15.75" hidden="1" customHeight="1">
      <c r="A1499" s="5" t="s">
        <v>5050</v>
      </c>
      <c r="B1499" s="6">
        <v>44130.0</v>
      </c>
      <c r="C1499" s="5">
        <v>23.0</v>
      </c>
      <c r="D1499" s="5">
        <v>82.0</v>
      </c>
      <c r="E1499" s="5">
        <v>9.0</v>
      </c>
      <c r="F1499" s="5">
        <v>8.0</v>
      </c>
      <c r="G1499">
        <f>VLOOKUP(A1499,'Socioeconomic factors'!B:E,2,FALSE)</f>
        <v>8.9</v>
      </c>
      <c r="H1499">
        <f>VLOOKUP(A1499,'Socioeconomic factors'!B:E,3,FALSE)</f>
        <v>16.7</v>
      </c>
      <c r="I1499">
        <f>VLOOKUP(A1499,'Socioeconomic factors'!B:E,4,FALSE)</f>
        <v>43498</v>
      </c>
      <c r="J1499">
        <f>VLOOKUP(A1499,'Health Indices'!D:G,3,FALSE)</f>
        <v>8.2</v>
      </c>
      <c r="K1499">
        <f>VLOOKUP(A1499,'Health Indices'!D:G,4,FALSE)</f>
        <v>28.5</v>
      </c>
      <c r="L1499">
        <f t="shared" si="1"/>
        <v>0.5211874009</v>
      </c>
      <c r="M1499">
        <f t="shared" si="2"/>
        <v>0.203942896</v>
      </c>
      <c r="N1499">
        <f t="shared" si="3"/>
        <v>0.1812825742</v>
      </c>
    </row>
    <row r="1500" ht="15.75" hidden="1" customHeight="1">
      <c r="A1500" s="5" t="s">
        <v>5052</v>
      </c>
      <c r="B1500" s="6">
        <v>78147.0</v>
      </c>
      <c r="C1500" s="5">
        <v>63.0</v>
      </c>
      <c r="D1500" s="5">
        <v>69.0</v>
      </c>
      <c r="E1500" s="5">
        <v>10.0</v>
      </c>
      <c r="F1500" s="5">
        <v>4.0</v>
      </c>
      <c r="G1500">
        <f>VLOOKUP(A1500,'Socioeconomic factors'!B:E,2,FALSE)</f>
        <v>7.3</v>
      </c>
      <c r="H1500">
        <f>VLOOKUP(A1500,'Socioeconomic factors'!B:E,3,FALSE)</f>
        <v>17.3</v>
      </c>
      <c r="I1500">
        <f>VLOOKUP(A1500,'Socioeconomic factors'!B:E,4,FALSE)</f>
        <v>45849</v>
      </c>
      <c r="J1500">
        <f>VLOOKUP(A1500,'Health Indices'!D:G,3,FALSE)</f>
        <v>10.9</v>
      </c>
      <c r="K1500">
        <f>VLOOKUP(A1500,'Health Indices'!D:G,4,FALSE)</f>
        <v>30.2</v>
      </c>
      <c r="L1500">
        <f t="shared" si="1"/>
        <v>0.8061729817</v>
      </c>
      <c r="M1500">
        <f t="shared" si="2"/>
        <v>0.1279639653</v>
      </c>
      <c r="N1500">
        <f t="shared" si="3"/>
        <v>0.05118558614</v>
      </c>
    </row>
    <row r="1501" ht="15.75" hidden="1" customHeight="1">
      <c r="A1501" s="5" t="s">
        <v>5054</v>
      </c>
      <c r="B1501" s="6">
        <v>8995.0</v>
      </c>
      <c r="C1501" s="5">
        <v>3.0</v>
      </c>
      <c r="D1501" s="5">
        <v>9.0</v>
      </c>
      <c r="E1501" s="5">
        <v>2.0</v>
      </c>
      <c r="F1501" s="5">
        <v>1.0</v>
      </c>
      <c r="G1501">
        <f>VLOOKUP(A1501,'Socioeconomic factors'!B:E,2,FALSE)</f>
        <v>8.7</v>
      </c>
      <c r="H1501">
        <f>VLOOKUP(A1501,'Socioeconomic factors'!B:E,3,FALSE)</f>
        <v>13.5</v>
      </c>
      <c r="I1501">
        <f>VLOOKUP(A1501,'Socioeconomic factors'!B:E,4,FALSE)</f>
        <v>42582</v>
      </c>
      <c r="J1501">
        <f>VLOOKUP(A1501,'Health Indices'!D:G,3,FALSE)</f>
        <v>9.1</v>
      </c>
      <c r="K1501">
        <f>VLOOKUP(A1501,'Health Indices'!D:G,4,FALSE)</f>
        <v>37.2</v>
      </c>
      <c r="L1501">
        <f t="shared" si="1"/>
        <v>0.3335186215</v>
      </c>
      <c r="M1501">
        <f t="shared" si="2"/>
        <v>0.2223457476</v>
      </c>
      <c r="N1501">
        <f t="shared" si="3"/>
        <v>0.1111728738</v>
      </c>
    </row>
    <row r="1502" ht="15.75" hidden="1" customHeight="1">
      <c r="A1502" s="5" t="s">
        <v>5056</v>
      </c>
      <c r="B1502" s="6">
        <v>6256.0</v>
      </c>
      <c r="C1502" s="5">
        <v>3.0</v>
      </c>
      <c r="D1502" s="5">
        <v>3.0</v>
      </c>
      <c r="E1502" s="5">
        <v>5.0</v>
      </c>
      <c r="F1502" s="5">
        <v>0.0</v>
      </c>
      <c r="G1502">
        <f>VLOOKUP(A1502,'Socioeconomic factors'!B:E,2,FALSE)</f>
        <v>10.5</v>
      </c>
      <c r="H1502">
        <f>VLOOKUP(A1502,'Socioeconomic factors'!B:E,3,FALSE)</f>
        <v>23</v>
      </c>
      <c r="I1502">
        <f>VLOOKUP(A1502,'Socioeconomic factors'!B:E,4,FALSE)</f>
        <v>32656</v>
      </c>
      <c r="J1502">
        <f>VLOOKUP(A1502,'Health Indices'!D:G,3,FALSE)</f>
        <v>10</v>
      </c>
      <c r="K1502">
        <f>VLOOKUP(A1502,'Health Indices'!D:G,4,FALSE)</f>
        <v>30.4</v>
      </c>
      <c r="L1502">
        <f t="shared" si="1"/>
        <v>0.4795396419</v>
      </c>
      <c r="M1502">
        <f t="shared" si="2"/>
        <v>0.7992327366</v>
      </c>
      <c r="N1502">
        <f t="shared" si="3"/>
        <v>0</v>
      </c>
    </row>
    <row r="1503" ht="15.75" hidden="1" customHeight="1">
      <c r="A1503" s="5" t="s">
        <v>5058</v>
      </c>
      <c r="B1503" s="6">
        <v>100951.0</v>
      </c>
      <c r="C1503" s="5">
        <v>51.0</v>
      </c>
      <c r="D1503" s="5">
        <v>58.0</v>
      </c>
      <c r="E1503" s="5">
        <v>10.0</v>
      </c>
      <c r="F1503" s="5">
        <v>3.0</v>
      </c>
      <c r="G1503">
        <f>VLOOKUP(A1503,'Socioeconomic factors'!B:E,2,FALSE)</f>
        <v>7.5</v>
      </c>
      <c r="H1503">
        <f>VLOOKUP(A1503,'Socioeconomic factors'!B:E,3,FALSE)</f>
        <v>9.6</v>
      </c>
      <c r="I1503">
        <f>VLOOKUP(A1503,'Socioeconomic factors'!B:E,4,FALSE)</f>
        <v>61046</v>
      </c>
      <c r="J1503">
        <f>VLOOKUP(A1503,'Health Indices'!D:G,3,FALSE)</f>
        <v>10.4</v>
      </c>
      <c r="K1503">
        <f>VLOOKUP(A1503,'Health Indices'!D:G,4,FALSE)</f>
        <v>32.7</v>
      </c>
      <c r="L1503">
        <f t="shared" si="1"/>
        <v>0.5051955899</v>
      </c>
      <c r="M1503">
        <f t="shared" si="2"/>
        <v>0.09905795881</v>
      </c>
      <c r="N1503">
        <f t="shared" si="3"/>
        <v>0.02971738764</v>
      </c>
    </row>
    <row r="1504" ht="15.75" hidden="1" customHeight="1">
      <c r="A1504" s="5" t="s">
        <v>5060</v>
      </c>
      <c r="B1504" s="6">
        <v>13938.0</v>
      </c>
      <c r="C1504" s="5">
        <v>12.0</v>
      </c>
      <c r="D1504" s="5">
        <v>10.0</v>
      </c>
      <c r="E1504" s="5">
        <v>4.0</v>
      </c>
      <c r="F1504" s="5">
        <v>0.0</v>
      </c>
      <c r="G1504">
        <f>VLOOKUP(A1504,'Socioeconomic factors'!B:E,2,FALSE)</f>
        <v>10.6</v>
      </c>
      <c r="H1504">
        <f>VLOOKUP(A1504,'Socioeconomic factors'!B:E,3,FALSE)</f>
        <v>23.4</v>
      </c>
      <c r="I1504">
        <f>VLOOKUP(A1504,'Socioeconomic factors'!B:E,4,FALSE)</f>
        <v>29872</v>
      </c>
      <c r="J1504">
        <f>VLOOKUP(A1504,'Health Indices'!D:G,3,FALSE)</f>
        <v>10.3</v>
      </c>
      <c r="K1504">
        <f>VLOOKUP(A1504,'Health Indices'!D:G,4,FALSE)</f>
        <v>31.1</v>
      </c>
      <c r="L1504">
        <f t="shared" si="1"/>
        <v>0.8609556608</v>
      </c>
      <c r="M1504">
        <f t="shared" si="2"/>
        <v>0.2869852203</v>
      </c>
      <c r="N1504">
        <f t="shared" si="3"/>
        <v>0</v>
      </c>
    </row>
    <row r="1505" ht="15.75" hidden="1" customHeight="1">
      <c r="A1505" s="5" t="s">
        <v>5062</v>
      </c>
      <c r="B1505" s="6">
        <v>7674.0</v>
      </c>
      <c r="C1505" s="5">
        <v>1.0</v>
      </c>
      <c r="D1505" s="5">
        <v>8.0</v>
      </c>
      <c r="E1505" s="5">
        <v>2.0</v>
      </c>
      <c r="F1505" s="5">
        <v>0.0</v>
      </c>
      <c r="G1505">
        <f>VLOOKUP(A1505,'Socioeconomic factors'!B:E,2,FALSE)</f>
        <v>4</v>
      </c>
      <c r="H1505">
        <f>VLOOKUP(A1505,'Socioeconomic factors'!B:E,3,FALSE)</f>
        <v>16.9</v>
      </c>
      <c r="I1505">
        <f>VLOOKUP(A1505,'Socioeconomic factors'!B:E,4,FALSE)</f>
        <v>40195</v>
      </c>
      <c r="J1505">
        <f>VLOOKUP(A1505,'Health Indices'!D:G,3,FALSE)</f>
        <v>10</v>
      </c>
      <c r="K1505">
        <f>VLOOKUP(A1505,'Health Indices'!D:G,4,FALSE)</f>
        <v>31.5</v>
      </c>
      <c r="L1505">
        <f t="shared" si="1"/>
        <v>0.1303101381</v>
      </c>
      <c r="M1505">
        <f t="shared" si="2"/>
        <v>0.2606202763</v>
      </c>
      <c r="N1505">
        <f t="shared" si="3"/>
        <v>0</v>
      </c>
    </row>
    <row r="1506" ht="15.75" hidden="1" customHeight="1">
      <c r="A1506" s="5" t="s">
        <v>5064</v>
      </c>
      <c r="B1506" s="6">
        <v>82048.0</v>
      </c>
      <c r="C1506" s="5">
        <v>42.0</v>
      </c>
      <c r="D1506" s="5">
        <v>45.0</v>
      </c>
      <c r="E1506" s="5">
        <v>12.0</v>
      </c>
      <c r="F1506" s="5">
        <v>7.0</v>
      </c>
      <c r="G1506">
        <f>VLOOKUP(A1506,'Socioeconomic factors'!B:E,2,FALSE)</f>
        <v>6.9</v>
      </c>
      <c r="H1506">
        <f>VLOOKUP(A1506,'Socioeconomic factors'!B:E,3,FALSE)</f>
        <v>10.7</v>
      </c>
      <c r="I1506">
        <f>VLOOKUP(A1506,'Socioeconomic factors'!B:E,4,FALSE)</f>
        <v>52693</v>
      </c>
      <c r="J1506">
        <f>VLOOKUP(A1506,'Health Indices'!D:G,3,FALSE)</f>
        <v>9.3</v>
      </c>
      <c r="K1506">
        <f>VLOOKUP(A1506,'Health Indices'!D:G,4,FALSE)</f>
        <v>29.3</v>
      </c>
      <c r="L1506">
        <f t="shared" si="1"/>
        <v>0.5118954758</v>
      </c>
      <c r="M1506">
        <f t="shared" si="2"/>
        <v>0.1462558502</v>
      </c>
      <c r="N1506">
        <f t="shared" si="3"/>
        <v>0.08531591264</v>
      </c>
    </row>
    <row r="1507" ht="15.75" hidden="1" customHeight="1">
      <c r="A1507" s="5" t="s">
        <v>5066</v>
      </c>
      <c r="B1507" s="6">
        <v>6884.0</v>
      </c>
      <c r="C1507" s="5">
        <v>2.0</v>
      </c>
      <c r="D1507" s="5">
        <v>5.0</v>
      </c>
      <c r="E1507" s="5">
        <v>2.0</v>
      </c>
      <c r="F1507" s="5">
        <v>0.0</v>
      </c>
      <c r="G1507">
        <f>VLOOKUP(A1507,'Socioeconomic factors'!B:E,2,FALSE)</f>
        <v>4.6</v>
      </c>
      <c r="H1507">
        <f>VLOOKUP(A1507,'Socioeconomic factors'!B:E,3,FALSE)</f>
        <v>16.1</v>
      </c>
      <c r="I1507">
        <f>VLOOKUP(A1507,'Socioeconomic factors'!B:E,4,FALSE)</f>
        <v>43497</v>
      </c>
      <c r="J1507">
        <f>VLOOKUP(A1507,'Health Indices'!D:G,3,FALSE)</f>
        <v>9.8</v>
      </c>
      <c r="K1507">
        <f>VLOOKUP(A1507,'Health Indices'!D:G,4,FALSE)</f>
        <v>36.6</v>
      </c>
      <c r="L1507">
        <f t="shared" si="1"/>
        <v>0.2905287623</v>
      </c>
      <c r="M1507">
        <f t="shared" si="2"/>
        <v>0.2905287623</v>
      </c>
      <c r="N1507">
        <f t="shared" si="3"/>
        <v>0</v>
      </c>
    </row>
    <row r="1508" ht="15.75" hidden="1" customHeight="1">
      <c r="A1508" s="5" t="s">
        <v>5068</v>
      </c>
      <c r="B1508" s="6">
        <v>233224.0</v>
      </c>
      <c r="C1508" s="5">
        <v>154.0</v>
      </c>
      <c r="D1508" s="5">
        <v>147.0</v>
      </c>
      <c r="E1508" s="5">
        <v>31.0</v>
      </c>
      <c r="F1508" s="5">
        <v>31.0</v>
      </c>
      <c r="G1508">
        <f>VLOOKUP(A1508,'Socioeconomic factors'!B:E,2,FALSE)</f>
        <v>6.7</v>
      </c>
      <c r="H1508">
        <f>VLOOKUP(A1508,'Socioeconomic factors'!B:E,3,FALSE)</f>
        <v>9.3</v>
      </c>
      <c r="I1508">
        <f>VLOOKUP(A1508,'Socioeconomic factors'!B:E,4,FALSE)</f>
        <v>61184</v>
      </c>
      <c r="J1508">
        <f>VLOOKUP(A1508,'Health Indices'!D:G,3,FALSE)</f>
        <v>8.7</v>
      </c>
      <c r="K1508">
        <f>VLOOKUP(A1508,'Health Indices'!D:G,4,FALSE)</f>
        <v>31.5</v>
      </c>
      <c r="L1508">
        <f t="shared" si="1"/>
        <v>0.6603094021</v>
      </c>
      <c r="M1508">
        <f t="shared" si="2"/>
        <v>0.1329194251</v>
      </c>
      <c r="N1508">
        <f t="shared" si="3"/>
        <v>0.1329194251</v>
      </c>
    </row>
    <row r="1509" ht="15.75" hidden="1" customHeight="1">
      <c r="A1509" s="5" t="s">
        <v>5070</v>
      </c>
      <c r="B1509" s="6">
        <v>20271.0</v>
      </c>
      <c r="C1509" s="5">
        <v>6.0</v>
      </c>
      <c r="D1509" s="5">
        <v>16.0</v>
      </c>
      <c r="E1509" s="5">
        <v>2.0</v>
      </c>
      <c r="F1509" s="5">
        <v>1.0</v>
      </c>
      <c r="G1509">
        <f>VLOOKUP(A1509,'Socioeconomic factors'!B:E,2,FALSE)</f>
        <v>7.6</v>
      </c>
      <c r="H1509">
        <f>VLOOKUP(A1509,'Socioeconomic factors'!B:E,3,FALSE)</f>
        <v>9.9</v>
      </c>
      <c r="I1509">
        <f>VLOOKUP(A1509,'Socioeconomic factors'!B:E,4,FALSE)</f>
        <v>53361</v>
      </c>
      <c r="J1509">
        <f>VLOOKUP(A1509,'Health Indices'!D:G,3,FALSE)</f>
        <v>9.7</v>
      </c>
      <c r="K1509">
        <f>VLOOKUP(A1509,'Health Indices'!D:G,4,FALSE)</f>
        <v>34.5</v>
      </c>
      <c r="L1509">
        <f t="shared" si="1"/>
        <v>0.2959893444</v>
      </c>
      <c r="M1509">
        <f t="shared" si="2"/>
        <v>0.09866311479</v>
      </c>
      <c r="N1509">
        <f t="shared" si="3"/>
        <v>0.0493315574</v>
      </c>
    </row>
    <row r="1510" ht="15.75" hidden="1" customHeight="1">
      <c r="A1510" s="5" t="s">
        <v>5072</v>
      </c>
      <c r="B1510" s="6">
        <v>76583.0</v>
      </c>
      <c r="C1510" s="5">
        <v>61.0</v>
      </c>
      <c r="D1510" s="5">
        <v>66.0</v>
      </c>
      <c r="E1510" s="5">
        <v>11.0</v>
      </c>
      <c r="F1510" s="5">
        <v>8.0</v>
      </c>
      <c r="G1510">
        <f>VLOOKUP(A1510,'Socioeconomic factors'!B:E,2,FALSE)</f>
        <v>4.9</v>
      </c>
      <c r="H1510">
        <f>VLOOKUP(A1510,'Socioeconomic factors'!B:E,3,FALSE)</f>
        <v>13.6</v>
      </c>
      <c r="I1510">
        <f>VLOOKUP(A1510,'Socioeconomic factors'!B:E,4,FALSE)</f>
        <v>53228</v>
      </c>
      <c r="J1510">
        <f>VLOOKUP(A1510,'Health Indices'!D:G,3,FALSE)</f>
        <v>10.4</v>
      </c>
      <c r="K1510">
        <f>VLOOKUP(A1510,'Health Indices'!D:G,4,FALSE)</f>
        <v>32.4</v>
      </c>
      <c r="L1510">
        <f t="shared" si="1"/>
        <v>0.7965214212</v>
      </c>
      <c r="M1510">
        <f t="shared" si="2"/>
        <v>0.1436350104</v>
      </c>
      <c r="N1510">
        <f t="shared" si="3"/>
        <v>0.1044618257</v>
      </c>
    </row>
    <row r="1511" ht="15.75" hidden="1" customHeight="1">
      <c r="A1511" s="5" t="s">
        <v>5074</v>
      </c>
      <c r="B1511" s="6">
        <v>17572.0</v>
      </c>
      <c r="C1511" s="5">
        <v>16.0</v>
      </c>
      <c r="D1511" s="5">
        <v>12.0</v>
      </c>
      <c r="E1511" s="5">
        <v>1.0</v>
      </c>
      <c r="F1511" s="5">
        <v>3.0</v>
      </c>
      <c r="G1511">
        <f>VLOOKUP(A1511,'Socioeconomic factors'!B:E,2,FALSE)</f>
        <v>7.3</v>
      </c>
      <c r="H1511">
        <f>VLOOKUP(A1511,'Socioeconomic factors'!B:E,3,FALSE)</f>
        <v>16.5</v>
      </c>
      <c r="I1511">
        <f>VLOOKUP(A1511,'Socioeconomic factors'!B:E,4,FALSE)</f>
        <v>44102</v>
      </c>
      <c r="J1511">
        <f>VLOOKUP(A1511,'Health Indices'!D:G,3,FALSE)</f>
        <v>10.1</v>
      </c>
      <c r="K1511">
        <f>VLOOKUP(A1511,'Health Indices'!D:G,4,FALSE)</f>
        <v>36.8</v>
      </c>
      <c r="L1511">
        <f t="shared" si="1"/>
        <v>0.9105394947</v>
      </c>
      <c r="M1511">
        <f t="shared" si="2"/>
        <v>0.05690871842</v>
      </c>
      <c r="N1511">
        <f t="shared" si="3"/>
        <v>0.1707261552</v>
      </c>
    </row>
    <row r="1512" ht="15.75" hidden="1" customHeight="1">
      <c r="A1512" s="5" t="s">
        <v>5076</v>
      </c>
      <c r="B1512" s="6">
        <v>24621.0</v>
      </c>
      <c r="C1512" s="5">
        <v>10.0</v>
      </c>
      <c r="D1512" s="5">
        <v>23.0</v>
      </c>
      <c r="E1512" s="5">
        <v>4.0</v>
      </c>
      <c r="F1512" s="5">
        <v>0.0</v>
      </c>
      <c r="G1512">
        <f>VLOOKUP(A1512,'Socioeconomic factors'!B:E,2,FALSE)</f>
        <v>11.3</v>
      </c>
      <c r="H1512">
        <f>VLOOKUP(A1512,'Socioeconomic factors'!B:E,3,FALSE)</f>
        <v>22.6</v>
      </c>
      <c r="I1512">
        <f>VLOOKUP(A1512,'Socioeconomic factors'!B:E,4,FALSE)</f>
        <v>35829</v>
      </c>
      <c r="J1512">
        <f>VLOOKUP(A1512,'Health Indices'!D:G,3,FALSE)</f>
        <v>9</v>
      </c>
      <c r="K1512">
        <f>VLOOKUP(A1512,'Health Indices'!D:G,4,FALSE)</f>
        <v>34.5</v>
      </c>
      <c r="L1512">
        <f t="shared" si="1"/>
        <v>0.4061573454</v>
      </c>
      <c r="M1512">
        <f t="shared" si="2"/>
        <v>0.1624629381</v>
      </c>
      <c r="N1512">
        <f t="shared" si="3"/>
        <v>0</v>
      </c>
    </row>
    <row r="1513" ht="15.75" hidden="1" customHeight="1">
      <c r="A1513" s="5" t="s">
        <v>5078</v>
      </c>
      <c r="B1513" s="6">
        <v>7616.0</v>
      </c>
      <c r="C1513" s="5">
        <v>3.0</v>
      </c>
      <c r="D1513" s="5">
        <v>7.0</v>
      </c>
      <c r="E1513" s="5">
        <v>2.0</v>
      </c>
      <c r="F1513" s="5">
        <v>0.0</v>
      </c>
      <c r="G1513">
        <f>VLOOKUP(A1513,'Socioeconomic factors'!B:E,2,FALSE)</f>
        <v>7.1</v>
      </c>
      <c r="H1513">
        <f>VLOOKUP(A1513,'Socioeconomic factors'!B:E,3,FALSE)</f>
        <v>22.1</v>
      </c>
      <c r="I1513">
        <f>VLOOKUP(A1513,'Socioeconomic factors'!B:E,4,FALSE)</f>
        <v>36209</v>
      </c>
      <c r="J1513">
        <f>VLOOKUP(A1513,'Health Indices'!D:G,3,FALSE)</f>
        <v>9.5</v>
      </c>
      <c r="K1513">
        <f>VLOOKUP(A1513,'Health Indices'!D:G,4,FALSE)</f>
        <v>32.3</v>
      </c>
      <c r="L1513">
        <f t="shared" si="1"/>
        <v>0.393907563</v>
      </c>
      <c r="M1513">
        <f t="shared" si="2"/>
        <v>0.262605042</v>
      </c>
      <c r="N1513">
        <f t="shared" si="3"/>
        <v>0</v>
      </c>
    </row>
    <row r="1514" ht="15.75" hidden="1" customHeight="1">
      <c r="A1514" s="5" t="s">
        <v>5080</v>
      </c>
      <c r="B1514" s="6">
        <v>16395.0</v>
      </c>
      <c r="C1514" s="5">
        <v>9.0</v>
      </c>
      <c r="D1514" s="5">
        <v>9.0</v>
      </c>
      <c r="E1514" s="5">
        <v>2.0</v>
      </c>
      <c r="F1514" s="5">
        <v>1.0</v>
      </c>
      <c r="G1514">
        <f>VLOOKUP(A1514,'Socioeconomic factors'!B:E,2,FALSE)</f>
        <v>14.4</v>
      </c>
      <c r="H1514">
        <f>VLOOKUP(A1514,'Socioeconomic factors'!B:E,3,FALSE)</f>
        <v>22.7</v>
      </c>
      <c r="I1514">
        <f>VLOOKUP(A1514,'Socioeconomic factors'!B:E,4,FALSE)</f>
        <v>38314</v>
      </c>
      <c r="J1514">
        <f>VLOOKUP(A1514,'Health Indices'!D:G,3,FALSE)</f>
        <v>10.3</v>
      </c>
      <c r="K1514">
        <f>VLOOKUP(A1514,'Health Indices'!D:G,4,FALSE)</f>
        <v>35.1</v>
      </c>
      <c r="L1514">
        <f t="shared" si="1"/>
        <v>0.54894785</v>
      </c>
      <c r="M1514">
        <f t="shared" si="2"/>
        <v>0.1219884111</v>
      </c>
      <c r="N1514">
        <f t="shared" si="3"/>
        <v>0.06099420555</v>
      </c>
    </row>
    <row r="1515" ht="15.75" hidden="1" customHeight="1">
      <c r="A1515" s="5" t="s">
        <v>5082</v>
      </c>
      <c r="B1515" s="6">
        <v>8292.0</v>
      </c>
      <c r="C1515" s="5">
        <v>1.0</v>
      </c>
      <c r="D1515" s="5">
        <v>5.0</v>
      </c>
      <c r="E1515" s="5">
        <v>3.0</v>
      </c>
      <c r="F1515" s="5">
        <v>0.0</v>
      </c>
      <c r="G1515">
        <f>VLOOKUP(A1515,'Socioeconomic factors'!B:E,2,FALSE)</f>
        <v>6.1</v>
      </c>
      <c r="H1515">
        <f>VLOOKUP(A1515,'Socioeconomic factors'!B:E,3,FALSE)</f>
        <v>16</v>
      </c>
      <c r="I1515">
        <f>VLOOKUP(A1515,'Socioeconomic factors'!B:E,4,FALSE)</f>
        <v>42188</v>
      </c>
      <c r="J1515">
        <f>VLOOKUP(A1515,'Health Indices'!D:G,3,FALSE)</f>
        <v>9.1</v>
      </c>
      <c r="K1515">
        <f>VLOOKUP(A1515,'Health Indices'!D:G,4,FALSE)</f>
        <v>36.6</v>
      </c>
      <c r="L1515">
        <f t="shared" si="1"/>
        <v>0.1205981669</v>
      </c>
      <c r="M1515">
        <f t="shared" si="2"/>
        <v>0.3617945007</v>
      </c>
      <c r="N1515">
        <f t="shared" si="3"/>
        <v>0</v>
      </c>
    </row>
    <row r="1516" ht="15.75" hidden="1" customHeight="1">
      <c r="A1516" s="5" t="s">
        <v>10040</v>
      </c>
      <c r="B1516" s="6">
        <v>12659.0</v>
      </c>
      <c r="C1516" s="5">
        <v>4.0</v>
      </c>
      <c r="D1516" s="5">
        <v>4.0</v>
      </c>
      <c r="E1516" s="5">
        <v>1.0</v>
      </c>
      <c r="F1516" s="5">
        <v>0.0</v>
      </c>
      <c r="G1516">
        <f>VLOOKUP(A1516,'Socioeconomic factors'!B:E,2,FALSE)</f>
        <v>6.6</v>
      </c>
      <c r="H1516">
        <f>VLOOKUP(A1516,'Socioeconomic factors'!B:E,3,FALSE)</f>
        <v>11</v>
      </c>
      <c r="I1516">
        <f>VLOOKUP(A1516,'Socioeconomic factors'!B:E,4,FALSE)</f>
        <v>44936</v>
      </c>
      <c r="J1516">
        <f>VLOOKUP(A1516,'Health Indices'!D:G,3,FALSE)</f>
        <v>12.1</v>
      </c>
      <c r="K1516">
        <f>VLOOKUP(A1516,'Health Indices'!D:G,4,FALSE)</f>
        <v>38.1</v>
      </c>
      <c r="L1516">
        <f t="shared" si="1"/>
        <v>0.3159807252</v>
      </c>
      <c r="M1516">
        <f t="shared" si="2"/>
        <v>0.07899518129</v>
      </c>
      <c r="N1516">
        <f t="shared" si="3"/>
        <v>0</v>
      </c>
    </row>
    <row r="1517" ht="15.75" hidden="1" customHeight="1">
      <c r="A1517" s="5" t="s">
        <v>5086</v>
      </c>
      <c r="B1517" s="6">
        <v>15577.0</v>
      </c>
      <c r="C1517" s="5">
        <v>6.0</v>
      </c>
      <c r="D1517" s="5">
        <v>9.0</v>
      </c>
      <c r="E1517" s="5">
        <v>5.0</v>
      </c>
      <c r="F1517" s="5">
        <v>1.0</v>
      </c>
      <c r="G1517">
        <f>VLOOKUP(A1517,'Socioeconomic factors'!B:E,2,FALSE)</f>
        <v>9.6</v>
      </c>
      <c r="H1517">
        <f>VLOOKUP(A1517,'Socioeconomic factors'!B:E,3,FALSE)</f>
        <v>20.1</v>
      </c>
      <c r="I1517">
        <f>VLOOKUP(A1517,'Socioeconomic factors'!B:E,4,FALSE)</f>
        <v>37658</v>
      </c>
      <c r="J1517">
        <f>VLOOKUP(A1517,'Health Indices'!D:G,3,FALSE)</f>
        <v>11.7</v>
      </c>
      <c r="K1517">
        <f>VLOOKUP(A1517,'Health Indices'!D:G,4,FALSE)</f>
        <v>34.8</v>
      </c>
      <c r="L1517">
        <f t="shared" si="1"/>
        <v>0.385183283</v>
      </c>
      <c r="M1517">
        <f t="shared" si="2"/>
        <v>0.3209860692</v>
      </c>
      <c r="N1517">
        <f t="shared" si="3"/>
        <v>0.06419721384</v>
      </c>
    </row>
    <row r="1518" ht="15.75" hidden="1" customHeight="1">
      <c r="A1518" s="5" t="s">
        <v>5088</v>
      </c>
      <c r="B1518" s="6">
        <v>13546.0</v>
      </c>
      <c r="C1518" s="5">
        <v>4.0</v>
      </c>
      <c r="D1518" s="5">
        <v>7.0</v>
      </c>
      <c r="E1518" s="5">
        <v>2.0</v>
      </c>
      <c r="F1518" s="5">
        <v>0.0</v>
      </c>
      <c r="G1518">
        <f>VLOOKUP(A1518,'Socioeconomic factors'!B:E,2,FALSE)</f>
        <v>9.6</v>
      </c>
      <c r="H1518">
        <f>VLOOKUP(A1518,'Socioeconomic factors'!B:E,3,FALSE)</f>
        <v>21.5</v>
      </c>
      <c r="I1518">
        <f>VLOOKUP(A1518,'Socioeconomic factors'!B:E,4,FALSE)</f>
        <v>30879</v>
      </c>
      <c r="J1518">
        <f>VLOOKUP(A1518,'Health Indices'!D:G,3,FALSE)</f>
        <v>11</v>
      </c>
      <c r="K1518">
        <f>VLOOKUP(A1518,'Health Indices'!D:G,4,FALSE)</f>
        <v>33</v>
      </c>
      <c r="L1518">
        <f t="shared" si="1"/>
        <v>0.2952901225</v>
      </c>
      <c r="M1518">
        <f t="shared" si="2"/>
        <v>0.1476450613</v>
      </c>
      <c r="N1518">
        <f t="shared" si="3"/>
        <v>0</v>
      </c>
    </row>
    <row r="1519" ht="15.75" hidden="1" customHeight="1">
      <c r="A1519" s="5" t="s">
        <v>5090</v>
      </c>
      <c r="B1519" s="6">
        <v>31358.0</v>
      </c>
      <c r="C1519" s="5">
        <v>14.0</v>
      </c>
      <c r="D1519" s="5">
        <v>26.0</v>
      </c>
      <c r="E1519" s="5">
        <v>13.0</v>
      </c>
      <c r="F1519" s="5">
        <v>2.0</v>
      </c>
      <c r="G1519">
        <f>VLOOKUP(A1519,'Socioeconomic factors'!B:E,2,FALSE)</f>
        <v>9.8</v>
      </c>
      <c r="H1519">
        <f>VLOOKUP(A1519,'Socioeconomic factors'!B:E,3,FALSE)</f>
        <v>26.7</v>
      </c>
      <c r="I1519">
        <f>VLOOKUP(A1519,'Socioeconomic factors'!B:E,4,FALSE)</f>
        <v>31777</v>
      </c>
      <c r="J1519">
        <f>VLOOKUP(A1519,'Health Indices'!D:G,3,FALSE)</f>
        <v>12.7</v>
      </c>
      <c r="K1519">
        <f>VLOOKUP(A1519,'Health Indices'!D:G,4,FALSE)</f>
        <v>35.8</v>
      </c>
      <c r="L1519">
        <f t="shared" si="1"/>
        <v>0.4464570445</v>
      </c>
      <c r="M1519">
        <f t="shared" si="2"/>
        <v>0.4145672556</v>
      </c>
      <c r="N1519">
        <f t="shared" si="3"/>
        <v>0.06377957778</v>
      </c>
    </row>
    <row r="1520" ht="15.75" hidden="1" customHeight="1">
      <c r="A1520" s="5" t="s">
        <v>5092</v>
      </c>
      <c r="B1520" s="6">
        <v>102029.0</v>
      </c>
      <c r="C1520" s="5">
        <v>62.0</v>
      </c>
      <c r="D1520" s="5">
        <v>63.0</v>
      </c>
      <c r="E1520" s="5">
        <v>21.0</v>
      </c>
      <c r="F1520" s="5">
        <v>8.0</v>
      </c>
      <c r="G1520">
        <f>VLOOKUP(A1520,'Socioeconomic factors'!B:E,2,FALSE)</f>
        <v>8.6</v>
      </c>
      <c r="H1520">
        <f>VLOOKUP(A1520,'Socioeconomic factors'!B:E,3,FALSE)</f>
        <v>12.5</v>
      </c>
      <c r="I1520">
        <f>VLOOKUP(A1520,'Socioeconomic factors'!B:E,4,FALSE)</f>
        <v>48661</v>
      </c>
      <c r="J1520">
        <f>VLOOKUP(A1520,'Health Indices'!D:G,3,FALSE)</f>
        <v>10.4</v>
      </c>
      <c r="K1520">
        <f>VLOOKUP(A1520,'Health Indices'!D:G,4,FALSE)</f>
        <v>30.1</v>
      </c>
      <c r="L1520">
        <f t="shared" si="1"/>
        <v>0.6076703682</v>
      </c>
      <c r="M1520">
        <f t="shared" si="2"/>
        <v>0.2058238344</v>
      </c>
      <c r="N1520">
        <f t="shared" si="3"/>
        <v>0.07840907977</v>
      </c>
    </row>
    <row r="1521" ht="15.75" hidden="1" customHeight="1">
      <c r="A1521" s="5" t="s">
        <v>5094</v>
      </c>
      <c r="B1521" s="6">
        <v>14870.0</v>
      </c>
      <c r="C1521" s="5">
        <v>11.0</v>
      </c>
      <c r="D1521" s="5">
        <v>23.0</v>
      </c>
      <c r="E1521" s="5">
        <v>4.0</v>
      </c>
      <c r="F1521" s="5">
        <v>0.0</v>
      </c>
      <c r="G1521">
        <f>VLOOKUP(A1521,'Socioeconomic factors'!B:E,2,FALSE)</f>
        <v>7.6</v>
      </c>
      <c r="H1521">
        <f>VLOOKUP(A1521,'Socioeconomic factors'!B:E,3,FALSE)</f>
        <v>15.3</v>
      </c>
      <c r="I1521">
        <f>VLOOKUP(A1521,'Socioeconomic factors'!B:E,4,FALSE)</f>
        <v>42574</v>
      </c>
      <c r="J1521">
        <f>VLOOKUP(A1521,'Health Indices'!D:G,3,FALSE)</f>
        <v>9.3</v>
      </c>
      <c r="K1521">
        <f>VLOOKUP(A1521,'Health Indices'!D:G,4,FALSE)</f>
        <v>34.8</v>
      </c>
      <c r="L1521">
        <f t="shared" si="1"/>
        <v>0.7397444519</v>
      </c>
      <c r="M1521">
        <f t="shared" si="2"/>
        <v>0.2689979825</v>
      </c>
      <c r="N1521">
        <f t="shared" si="3"/>
        <v>0</v>
      </c>
    </row>
    <row r="1522" ht="15.75" hidden="1" customHeight="1">
      <c r="A1522" s="5" t="s">
        <v>5096</v>
      </c>
      <c r="B1522" s="6">
        <v>6798.0</v>
      </c>
      <c r="C1522" s="5">
        <v>3.0</v>
      </c>
      <c r="D1522" s="5">
        <v>6.0</v>
      </c>
      <c r="E1522" s="5">
        <v>3.0</v>
      </c>
      <c r="F1522" s="5">
        <v>1.0</v>
      </c>
      <c r="G1522">
        <f>VLOOKUP(A1522,'Socioeconomic factors'!B:E,2,FALSE)</f>
        <v>7.4</v>
      </c>
      <c r="H1522">
        <f>VLOOKUP(A1522,'Socioeconomic factors'!B:E,3,FALSE)</f>
        <v>16.2</v>
      </c>
      <c r="I1522">
        <f>VLOOKUP(A1522,'Socioeconomic factors'!B:E,4,FALSE)</f>
        <v>40591</v>
      </c>
      <c r="J1522">
        <f>VLOOKUP(A1522,'Health Indices'!D:G,3,FALSE)</f>
        <v>10</v>
      </c>
      <c r="K1522">
        <f>VLOOKUP(A1522,'Health Indices'!D:G,4,FALSE)</f>
        <v>28.5</v>
      </c>
      <c r="L1522">
        <f t="shared" si="1"/>
        <v>0.4413062665</v>
      </c>
      <c r="M1522">
        <f t="shared" si="2"/>
        <v>0.4413062665</v>
      </c>
      <c r="N1522">
        <f t="shared" si="3"/>
        <v>0.1471020888</v>
      </c>
    </row>
    <row r="1523" ht="15.75" hidden="1" customHeight="1">
      <c r="A1523" s="5" t="s">
        <v>5098</v>
      </c>
      <c r="B1523" s="6">
        <v>285889.0</v>
      </c>
      <c r="C1523" s="5">
        <v>266.0</v>
      </c>
      <c r="D1523" s="5">
        <v>249.0</v>
      </c>
      <c r="E1523" s="5">
        <v>41.0</v>
      </c>
      <c r="F1523" s="5">
        <v>37.0</v>
      </c>
      <c r="G1523">
        <f>VLOOKUP(A1523,'Socioeconomic factors'!B:E,2,FALSE)</f>
        <v>7.7</v>
      </c>
      <c r="H1523">
        <f>VLOOKUP(A1523,'Socioeconomic factors'!B:E,3,FALSE)</f>
        <v>19.1</v>
      </c>
      <c r="I1523">
        <f>VLOOKUP(A1523,'Socioeconomic factors'!B:E,4,FALSE)</f>
        <v>40512</v>
      </c>
      <c r="J1523">
        <f>VLOOKUP(A1523,'Health Indices'!D:G,3,FALSE)</f>
        <v>9.4</v>
      </c>
      <c r="K1523">
        <f>VLOOKUP(A1523,'Health Indices'!D:G,4,FALSE)</f>
        <v>34.9</v>
      </c>
      <c r="L1523">
        <f t="shared" si="1"/>
        <v>0.9304310414</v>
      </c>
      <c r="M1523">
        <f t="shared" si="2"/>
        <v>0.1434123034</v>
      </c>
      <c r="N1523">
        <f t="shared" si="3"/>
        <v>0.1294208591</v>
      </c>
    </row>
    <row r="1524" ht="15.75" hidden="1" customHeight="1">
      <c r="A1524" s="5" t="s">
        <v>5100</v>
      </c>
      <c r="B1524" s="6">
        <v>10209.0</v>
      </c>
      <c r="C1524" s="5">
        <v>3.0</v>
      </c>
      <c r="D1524" s="5">
        <v>6.0</v>
      </c>
      <c r="E1524" s="5">
        <v>4.0</v>
      </c>
      <c r="F1524" s="5">
        <v>0.0</v>
      </c>
      <c r="G1524">
        <f>VLOOKUP(A1524,'Socioeconomic factors'!B:E,2,FALSE)</f>
        <v>5.4</v>
      </c>
      <c r="H1524">
        <f>VLOOKUP(A1524,'Socioeconomic factors'!B:E,3,FALSE)</f>
        <v>17.5</v>
      </c>
      <c r="I1524">
        <f>VLOOKUP(A1524,'Socioeconomic factors'!B:E,4,FALSE)</f>
        <v>37167</v>
      </c>
      <c r="J1524">
        <f>VLOOKUP(A1524,'Health Indices'!D:G,3,FALSE)</f>
        <v>8.7</v>
      </c>
      <c r="K1524">
        <f>VLOOKUP(A1524,'Health Indices'!D:G,4,FALSE)</f>
        <v>33.2</v>
      </c>
      <c r="L1524">
        <f t="shared" si="1"/>
        <v>0.2938583603</v>
      </c>
      <c r="M1524">
        <f t="shared" si="2"/>
        <v>0.391811147</v>
      </c>
      <c r="N1524">
        <f t="shared" si="3"/>
        <v>0</v>
      </c>
    </row>
    <row r="1525" ht="15.75" hidden="1" customHeight="1">
      <c r="A1525" s="5" t="s">
        <v>5102</v>
      </c>
      <c r="B1525" s="6">
        <v>8624.0</v>
      </c>
      <c r="C1525" s="5">
        <v>7.0</v>
      </c>
      <c r="D1525" s="5">
        <v>7.0</v>
      </c>
      <c r="E1525" s="5">
        <v>3.0</v>
      </c>
      <c r="F1525" s="5">
        <v>1.0</v>
      </c>
      <c r="G1525">
        <f>VLOOKUP(A1525,'Socioeconomic factors'!B:E,2,FALSE)</f>
        <v>6.7</v>
      </c>
      <c r="H1525">
        <f>VLOOKUP(A1525,'Socioeconomic factors'!B:E,3,FALSE)</f>
        <v>15.5</v>
      </c>
      <c r="I1525">
        <f>VLOOKUP(A1525,'Socioeconomic factors'!B:E,4,FALSE)</f>
        <v>39342</v>
      </c>
      <c r="J1525">
        <f>VLOOKUP(A1525,'Health Indices'!D:G,3,FALSE)</f>
        <v>10.1</v>
      </c>
      <c r="K1525">
        <f>VLOOKUP(A1525,'Health Indices'!D:G,4,FALSE)</f>
        <v>34</v>
      </c>
      <c r="L1525">
        <f t="shared" si="1"/>
        <v>0.8116883117</v>
      </c>
      <c r="M1525">
        <f t="shared" si="2"/>
        <v>0.3478664193</v>
      </c>
      <c r="N1525">
        <f t="shared" si="3"/>
        <v>0.1159554731</v>
      </c>
    </row>
    <row r="1526" ht="15.75" hidden="1" customHeight="1">
      <c r="A1526" s="5" t="s">
        <v>5104</v>
      </c>
      <c r="B1526" s="6">
        <v>22060.0</v>
      </c>
      <c r="C1526" s="5">
        <v>16.0</v>
      </c>
      <c r="D1526" s="5">
        <v>19.0</v>
      </c>
      <c r="E1526" s="5">
        <v>4.0</v>
      </c>
      <c r="F1526" s="5">
        <v>1.0</v>
      </c>
      <c r="G1526">
        <f>VLOOKUP(A1526,'Socioeconomic factors'!B:E,2,FALSE)</f>
        <v>8</v>
      </c>
      <c r="H1526">
        <f>VLOOKUP(A1526,'Socioeconomic factors'!B:E,3,FALSE)</f>
        <v>18.6</v>
      </c>
      <c r="I1526">
        <f>VLOOKUP(A1526,'Socioeconomic factors'!B:E,4,FALSE)</f>
        <v>39880</v>
      </c>
      <c r="J1526">
        <f>VLOOKUP(A1526,'Health Indices'!D:G,3,FALSE)</f>
        <v>9.9</v>
      </c>
      <c r="K1526">
        <f>VLOOKUP(A1526,'Health Indices'!D:G,4,FALSE)</f>
        <v>31.6</v>
      </c>
      <c r="L1526">
        <f t="shared" si="1"/>
        <v>0.725294651</v>
      </c>
      <c r="M1526">
        <f t="shared" si="2"/>
        <v>0.1813236627</v>
      </c>
      <c r="N1526">
        <f t="shared" si="3"/>
        <v>0.04533091568</v>
      </c>
    </row>
    <row r="1527" ht="15.75" hidden="1" customHeight="1">
      <c r="A1527" s="5" t="s">
        <v>5106</v>
      </c>
      <c r="B1527" s="6">
        <v>9218.0</v>
      </c>
      <c r="C1527" s="5">
        <v>1.0</v>
      </c>
      <c r="D1527" s="5">
        <v>11.0</v>
      </c>
      <c r="E1527" s="5">
        <v>2.0</v>
      </c>
      <c r="F1527" s="5">
        <v>0.0</v>
      </c>
      <c r="G1527">
        <f>VLOOKUP(A1527,'Socioeconomic factors'!B:E,2,FALSE)</f>
        <v>13.1</v>
      </c>
      <c r="H1527">
        <f>VLOOKUP(A1527,'Socioeconomic factors'!B:E,3,FALSE)</f>
        <v>24</v>
      </c>
      <c r="I1527">
        <f>VLOOKUP(A1527,'Socioeconomic factors'!B:E,4,FALSE)</f>
        <v>31897</v>
      </c>
      <c r="J1527">
        <f>VLOOKUP(A1527,'Health Indices'!D:G,3,FALSE)</f>
        <v>9.3</v>
      </c>
      <c r="K1527">
        <f>VLOOKUP(A1527,'Health Indices'!D:G,4,FALSE)</f>
        <v>32.7</v>
      </c>
      <c r="L1527">
        <f t="shared" si="1"/>
        <v>0.108483402</v>
      </c>
      <c r="M1527">
        <f t="shared" si="2"/>
        <v>0.2169668041</v>
      </c>
      <c r="N1527">
        <f t="shared" si="3"/>
        <v>0</v>
      </c>
    </row>
    <row r="1528" ht="15.75" hidden="1" customHeight="1">
      <c r="A1528" s="5" t="s">
        <v>5108</v>
      </c>
      <c r="B1528" s="6">
        <v>4518.0</v>
      </c>
      <c r="C1528" s="5">
        <v>3.0</v>
      </c>
      <c r="D1528" s="5">
        <v>8.0</v>
      </c>
      <c r="E1528" s="5">
        <v>2.0</v>
      </c>
      <c r="F1528" s="5">
        <v>1.0</v>
      </c>
      <c r="G1528">
        <f>VLOOKUP(A1528,'Socioeconomic factors'!B:E,2,FALSE)</f>
        <v>5.4</v>
      </c>
      <c r="H1528">
        <f>VLOOKUP(A1528,'Socioeconomic factors'!B:E,3,FALSE)</f>
        <v>12.2</v>
      </c>
      <c r="I1528">
        <f>VLOOKUP(A1528,'Socioeconomic factors'!B:E,4,FALSE)</f>
        <v>41842</v>
      </c>
      <c r="J1528">
        <f>VLOOKUP(A1528,'Health Indices'!D:G,3,FALSE)</f>
        <v>10.3</v>
      </c>
      <c r="K1528">
        <f>VLOOKUP(A1528,'Health Indices'!D:G,4,FALSE)</f>
        <v>33</v>
      </c>
      <c r="L1528">
        <f t="shared" si="1"/>
        <v>0.6640106242</v>
      </c>
      <c r="M1528">
        <f t="shared" si="2"/>
        <v>0.4426737494</v>
      </c>
      <c r="N1528">
        <f t="shared" si="3"/>
        <v>0.2213368747</v>
      </c>
    </row>
    <row r="1529" ht="15.75" hidden="1" customHeight="1">
      <c r="A1529" s="5" t="s">
        <v>5110</v>
      </c>
      <c r="B1529" s="6">
        <v>10136.0</v>
      </c>
      <c r="C1529" s="5">
        <v>2.0</v>
      </c>
      <c r="D1529" s="5">
        <v>9.0</v>
      </c>
      <c r="E1529" s="5">
        <v>2.0</v>
      </c>
      <c r="F1529" s="5">
        <v>0.0</v>
      </c>
      <c r="G1529">
        <f>VLOOKUP(A1529,'Socioeconomic factors'!B:E,2,FALSE)</f>
        <v>7.3</v>
      </c>
      <c r="H1529">
        <f>VLOOKUP(A1529,'Socioeconomic factors'!B:E,3,FALSE)</f>
        <v>17.2</v>
      </c>
      <c r="I1529">
        <f>VLOOKUP(A1529,'Socioeconomic factors'!B:E,4,FALSE)</f>
        <v>44081</v>
      </c>
      <c r="J1529">
        <f>VLOOKUP(A1529,'Health Indices'!D:G,3,FALSE)</f>
        <v>9.1</v>
      </c>
      <c r="K1529">
        <f>VLOOKUP(A1529,'Health Indices'!D:G,4,FALSE)</f>
        <v>33.2</v>
      </c>
      <c r="L1529">
        <f t="shared" si="1"/>
        <v>0.1973164957</v>
      </c>
      <c r="M1529">
        <f t="shared" si="2"/>
        <v>0.1973164957</v>
      </c>
      <c r="N1529">
        <f t="shared" si="3"/>
        <v>0</v>
      </c>
    </row>
    <row r="1530" ht="15.75" hidden="1" customHeight="1">
      <c r="A1530" s="5" t="s">
        <v>5112</v>
      </c>
      <c r="B1530" s="6">
        <v>40168.0</v>
      </c>
      <c r="C1530" s="5">
        <v>23.0</v>
      </c>
      <c r="D1530" s="5">
        <v>33.0</v>
      </c>
      <c r="E1530" s="5">
        <v>10.0</v>
      </c>
      <c r="F1530" s="5">
        <v>6.0</v>
      </c>
      <c r="G1530">
        <f>VLOOKUP(A1530,'Socioeconomic factors'!B:E,2,FALSE)</f>
        <v>8.2</v>
      </c>
      <c r="H1530">
        <f>VLOOKUP(A1530,'Socioeconomic factors'!B:E,3,FALSE)</f>
        <v>22.8</v>
      </c>
      <c r="I1530">
        <f>VLOOKUP(A1530,'Socioeconomic factors'!B:E,4,FALSE)</f>
        <v>33006</v>
      </c>
      <c r="J1530">
        <f>VLOOKUP(A1530,'Health Indices'!D:G,3,FALSE)</f>
        <v>9.8</v>
      </c>
      <c r="K1530">
        <f>VLOOKUP(A1530,'Health Indices'!D:G,4,FALSE)</f>
        <v>32.9</v>
      </c>
      <c r="L1530">
        <f t="shared" si="1"/>
        <v>0.5725951006</v>
      </c>
      <c r="M1530">
        <f t="shared" si="2"/>
        <v>0.2489543916</v>
      </c>
      <c r="N1530">
        <f t="shared" si="3"/>
        <v>0.1493726349</v>
      </c>
    </row>
    <row r="1531" ht="15.75" hidden="1" customHeight="1">
      <c r="A1531" s="5" t="s">
        <v>5114</v>
      </c>
      <c r="B1531" s="6">
        <v>10230.0</v>
      </c>
      <c r="C1531" s="5">
        <v>1.0</v>
      </c>
      <c r="D1531" s="5">
        <v>7.0</v>
      </c>
      <c r="E1531" s="5">
        <v>4.0</v>
      </c>
      <c r="F1531" s="5">
        <v>2.0</v>
      </c>
      <c r="G1531">
        <f>VLOOKUP(A1531,'Socioeconomic factors'!B:E,2,FALSE)</f>
        <v>12.2</v>
      </c>
      <c r="H1531">
        <f>VLOOKUP(A1531,'Socioeconomic factors'!B:E,3,FALSE)</f>
        <v>22.1</v>
      </c>
      <c r="I1531">
        <f>VLOOKUP(A1531,'Socioeconomic factors'!B:E,4,FALSE)</f>
        <v>37259</v>
      </c>
      <c r="J1531">
        <f>VLOOKUP(A1531,'Health Indices'!D:G,3,FALSE)</f>
        <v>10.7</v>
      </c>
      <c r="K1531">
        <f>VLOOKUP(A1531,'Health Indices'!D:G,4,FALSE)</f>
        <v>34.2</v>
      </c>
      <c r="L1531">
        <f t="shared" si="1"/>
        <v>0.09775171065</v>
      </c>
      <c r="M1531">
        <f t="shared" si="2"/>
        <v>0.3910068426</v>
      </c>
      <c r="N1531">
        <f t="shared" si="3"/>
        <v>0.1955034213</v>
      </c>
    </row>
    <row r="1532" ht="15.75" hidden="1" customHeight="1">
      <c r="A1532" s="5" t="s">
        <v>5116</v>
      </c>
      <c r="B1532" s="6">
        <v>683001.0</v>
      </c>
      <c r="C1532" s="5">
        <v>487.0</v>
      </c>
      <c r="D1532" s="5">
        <v>530.0</v>
      </c>
      <c r="E1532" s="5">
        <v>110.0</v>
      </c>
      <c r="F1532" s="5">
        <v>60.0</v>
      </c>
      <c r="G1532">
        <f>VLOOKUP(A1532,'Socioeconomic factors'!B:E,2,FALSE)</f>
        <v>8.8</v>
      </c>
      <c r="H1532">
        <f>VLOOKUP(A1532,'Socioeconomic factors'!B:E,3,FALSE)</f>
        <v>17.5</v>
      </c>
      <c r="I1532">
        <f>VLOOKUP(A1532,'Socioeconomic factors'!B:E,4,FALSE)</f>
        <v>46917</v>
      </c>
      <c r="J1532">
        <f>VLOOKUP(A1532,'Health Indices'!D:G,3,FALSE)</f>
        <v>10.7</v>
      </c>
      <c r="K1532">
        <f>VLOOKUP(A1532,'Health Indices'!D:G,4,FALSE)</f>
        <v>32.5</v>
      </c>
      <c r="L1532">
        <f t="shared" si="1"/>
        <v>0.7130297027</v>
      </c>
      <c r="M1532">
        <f t="shared" si="2"/>
        <v>0.161053937</v>
      </c>
      <c r="N1532">
        <f t="shared" si="3"/>
        <v>0.08784760198</v>
      </c>
    </row>
    <row r="1533" ht="15.75" hidden="1" customHeight="1">
      <c r="A1533" s="5" t="s">
        <v>5118</v>
      </c>
      <c r="B1533" s="6">
        <v>117533.0</v>
      </c>
      <c r="C1533" s="5">
        <v>96.0</v>
      </c>
      <c r="D1533" s="5">
        <v>87.0</v>
      </c>
      <c r="E1533" s="5">
        <v>9.0</v>
      </c>
      <c r="F1533" s="5">
        <v>8.0</v>
      </c>
      <c r="G1533">
        <f>VLOOKUP(A1533,'Socioeconomic factors'!B:E,2,FALSE)</f>
        <v>7.6</v>
      </c>
      <c r="H1533">
        <f>VLOOKUP(A1533,'Socioeconomic factors'!B:E,3,FALSE)</f>
        <v>17.8</v>
      </c>
      <c r="I1533">
        <f>VLOOKUP(A1533,'Socioeconomic factors'!B:E,4,FALSE)</f>
        <v>40914</v>
      </c>
      <c r="J1533">
        <f>VLOOKUP(A1533,'Health Indices'!D:G,3,FALSE)</f>
        <v>10.4</v>
      </c>
      <c r="K1533">
        <f>VLOOKUP(A1533,'Health Indices'!D:G,4,FALSE)</f>
        <v>35.4</v>
      </c>
      <c r="L1533">
        <f t="shared" si="1"/>
        <v>0.8167918797</v>
      </c>
      <c r="M1533">
        <f t="shared" si="2"/>
        <v>0.07657423872</v>
      </c>
      <c r="N1533">
        <f t="shared" si="3"/>
        <v>0.06806598998</v>
      </c>
    </row>
    <row r="1534" ht="15.75" hidden="1" customHeight="1">
      <c r="A1534" s="5" t="s">
        <v>5120</v>
      </c>
      <c r="B1534" s="6">
        <v>222660.0</v>
      </c>
      <c r="C1534" s="5">
        <v>122.0</v>
      </c>
      <c r="D1534" s="5">
        <v>92.0</v>
      </c>
      <c r="E1534" s="5">
        <v>20.0</v>
      </c>
      <c r="F1534" s="5">
        <v>19.0</v>
      </c>
      <c r="G1534">
        <f>VLOOKUP(A1534,'Socioeconomic factors'!B:E,2,FALSE)</f>
        <v>9.2</v>
      </c>
      <c r="H1534">
        <f>VLOOKUP(A1534,'Socioeconomic factors'!B:E,3,FALSE)</f>
        <v>11.1</v>
      </c>
      <c r="I1534">
        <f>VLOOKUP(A1534,'Socioeconomic factors'!B:E,4,FALSE)</f>
        <v>55563</v>
      </c>
      <c r="J1534">
        <f>VLOOKUP(A1534,'Health Indices'!D:G,3,FALSE)</f>
        <v>11</v>
      </c>
      <c r="K1534">
        <f>VLOOKUP(A1534,'Health Indices'!D:G,4,FALSE)</f>
        <v>31.4</v>
      </c>
      <c r="L1534">
        <f t="shared" si="1"/>
        <v>0.5479205964</v>
      </c>
      <c r="M1534">
        <f t="shared" si="2"/>
        <v>0.08982304859</v>
      </c>
      <c r="N1534">
        <f t="shared" si="3"/>
        <v>0.08533189616</v>
      </c>
    </row>
    <row r="1535" ht="15.75" hidden="1" customHeight="1">
      <c r="A1535" s="5" t="s">
        <v>5122</v>
      </c>
      <c r="B1535" s="6">
        <v>54382.0</v>
      </c>
      <c r="C1535" s="5">
        <v>33.0</v>
      </c>
      <c r="D1535" s="5">
        <v>27.0</v>
      </c>
      <c r="E1535" s="5">
        <v>4.0</v>
      </c>
      <c r="F1535" s="5">
        <v>2.0</v>
      </c>
      <c r="G1535">
        <f>VLOOKUP(A1535,'Socioeconomic factors'!B:E,2,FALSE)</f>
        <v>8.6</v>
      </c>
      <c r="H1535">
        <f>VLOOKUP(A1535,'Socioeconomic factors'!B:E,3,FALSE)</f>
        <v>17.4</v>
      </c>
      <c r="I1535">
        <f>VLOOKUP(A1535,'Socioeconomic factors'!B:E,4,FALSE)</f>
        <v>49978</v>
      </c>
      <c r="J1535">
        <f>VLOOKUP(A1535,'Health Indices'!D:G,3,FALSE)</f>
        <v>10.3</v>
      </c>
      <c r="K1535">
        <f>VLOOKUP(A1535,'Health Indices'!D:G,4,FALSE)</f>
        <v>33.6</v>
      </c>
      <c r="L1535">
        <f t="shared" si="1"/>
        <v>0.6068184326</v>
      </c>
      <c r="M1535">
        <f t="shared" si="2"/>
        <v>0.0735537494</v>
      </c>
      <c r="N1535">
        <f t="shared" si="3"/>
        <v>0.0367768747</v>
      </c>
    </row>
    <row r="1536" ht="15.75" hidden="1" customHeight="1">
      <c r="A1536" s="5" t="s">
        <v>5124</v>
      </c>
      <c r="B1536" s="6">
        <v>3992.0</v>
      </c>
      <c r="C1536" s="5">
        <v>0.0</v>
      </c>
      <c r="D1536" s="5">
        <v>3.0</v>
      </c>
      <c r="E1536" s="5">
        <v>1.0</v>
      </c>
      <c r="F1536" s="5">
        <v>2.0</v>
      </c>
      <c r="G1536">
        <f>VLOOKUP(A1536,'Socioeconomic factors'!B:E,2,FALSE)</f>
        <v>6.7</v>
      </c>
      <c r="H1536">
        <f>VLOOKUP(A1536,'Socioeconomic factors'!B:E,3,FALSE)</f>
        <v>23.7</v>
      </c>
      <c r="I1536">
        <f>VLOOKUP(A1536,'Socioeconomic factors'!B:E,4,FALSE)</f>
        <v>35597</v>
      </c>
      <c r="J1536">
        <f>VLOOKUP(A1536,'Health Indices'!D:G,3,FALSE)</f>
        <v>9.4</v>
      </c>
      <c r="K1536">
        <f>VLOOKUP(A1536,'Health Indices'!D:G,4,FALSE)</f>
        <v>32.4</v>
      </c>
      <c r="L1536">
        <f t="shared" si="1"/>
        <v>0</v>
      </c>
      <c r="M1536">
        <f t="shared" si="2"/>
        <v>0.250501002</v>
      </c>
      <c r="N1536">
        <f t="shared" si="3"/>
        <v>0.501002004</v>
      </c>
    </row>
    <row r="1537" ht="15.75" hidden="1" customHeight="1">
      <c r="A1537" s="5" t="s">
        <v>5126</v>
      </c>
      <c r="B1537" s="6">
        <v>35493.0</v>
      </c>
      <c r="C1537" s="5">
        <v>23.0</v>
      </c>
      <c r="D1537" s="5">
        <v>27.0</v>
      </c>
      <c r="E1537" s="5">
        <v>5.0</v>
      </c>
      <c r="F1537" s="5">
        <v>3.0</v>
      </c>
      <c r="G1537">
        <f>VLOOKUP(A1537,'Socioeconomic factors'!B:E,2,FALSE)</f>
        <v>9.5</v>
      </c>
      <c r="H1537">
        <f>VLOOKUP(A1537,'Socioeconomic factors'!B:E,3,FALSE)</f>
        <v>19.4</v>
      </c>
      <c r="I1537">
        <f>VLOOKUP(A1537,'Socioeconomic factors'!B:E,4,FALSE)</f>
        <v>38693</v>
      </c>
      <c r="J1537">
        <f>VLOOKUP(A1537,'Health Indices'!D:G,3,FALSE)</f>
        <v>9.9</v>
      </c>
      <c r="K1537">
        <f>VLOOKUP(A1537,'Health Indices'!D:G,4,FALSE)</f>
        <v>31.7</v>
      </c>
      <c r="L1537">
        <f t="shared" si="1"/>
        <v>0.6480151016</v>
      </c>
      <c r="M1537">
        <f t="shared" si="2"/>
        <v>0.1408728482</v>
      </c>
      <c r="N1537">
        <f t="shared" si="3"/>
        <v>0.0845237089</v>
      </c>
    </row>
    <row r="1538" ht="15.75" hidden="1" customHeight="1">
      <c r="A1538" s="5" t="s">
        <v>5128</v>
      </c>
      <c r="B1538" s="6">
        <v>32663.0</v>
      </c>
      <c r="C1538" s="5">
        <v>18.0</v>
      </c>
      <c r="D1538" s="5">
        <v>28.0</v>
      </c>
      <c r="E1538" s="5">
        <v>9.0</v>
      </c>
      <c r="F1538" s="5">
        <v>2.0</v>
      </c>
      <c r="G1538">
        <f>VLOOKUP(A1538,'Socioeconomic factors'!B:E,2,FALSE)</f>
        <v>8</v>
      </c>
      <c r="H1538">
        <f>VLOOKUP(A1538,'Socioeconomic factors'!B:E,3,FALSE)</f>
        <v>10.7</v>
      </c>
      <c r="I1538">
        <f>VLOOKUP(A1538,'Socioeconomic factors'!B:E,4,FALSE)</f>
        <v>51195</v>
      </c>
      <c r="J1538">
        <f>VLOOKUP(A1538,'Health Indices'!D:G,3,FALSE)</f>
        <v>10.5</v>
      </c>
      <c r="K1538">
        <f>VLOOKUP(A1538,'Health Indices'!D:G,4,FALSE)</f>
        <v>31.7</v>
      </c>
      <c r="L1538">
        <f t="shared" si="1"/>
        <v>0.5510822643</v>
      </c>
      <c r="M1538">
        <f t="shared" si="2"/>
        <v>0.2755411322</v>
      </c>
      <c r="N1538">
        <f t="shared" si="3"/>
        <v>0.0612313627</v>
      </c>
    </row>
    <row r="1539" ht="15.75" hidden="1" customHeight="1">
      <c r="A1539" s="5" t="s">
        <v>5130</v>
      </c>
      <c r="B1539" s="6">
        <v>37997.0</v>
      </c>
      <c r="C1539" s="5">
        <v>17.0</v>
      </c>
      <c r="D1539" s="5">
        <v>25.0</v>
      </c>
      <c r="E1539" s="5">
        <v>7.0</v>
      </c>
      <c r="F1539" s="5">
        <v>1.0</v>
      </c>
      <c r="G1539">
        <f>VLOOKUP(A1539,'Socioeconomic factors'!B:E,2,FALSE)</f>
        <v>8.8</v>
      </c>
      <c r="H1539">
        <f>VLOOKUP(A1539,'Socioeconomic factors'!B:E,3,FALSE)</f>
        <v>18.4</v>
      </c>
      <c r="I1539">
        <f>VLOOKUP(A1539,'Socioeconomic factors'!B:E,4,FALSE)</f>
        <v>40496</v>
      </c>
      <c r="J1539">
        <f>VLOOKUP(A1539,'Health Indices'!D:G,3,FALSE)</f>
        <v>8.3</v>
      </c>
      <c r="K1539">
        <f>VLOOKUP(A1539,'Health Indices'!D:G,4,FALSE)</f>
        <v>33.6</v>
      </c>
      <c r="L1539">
        <f t="shared" si="1"/>
        <v>0.4474037424</v>
      </c>
      <c r="M1539">
        <f t="shared" si="2"/>
        <v>0.1842250704</v>
      </c>
      <c r="N1539">
        <f t="shared" si="3"/>
        <v>0.0263178672</v>
      </c>
    </row>
    <row r="1540" ht="15.75" hidden="1" customHeight="1">
      <c r="A1540" s="5" t="s">
        <v>5132</v>
      </c>
      <c r="B1540" s="6">
        <v>10116.0</v>
      </c>
      <c r="C1540" s="5">
        <v>3.0</v>
      </c>
      <c r="D1540" s="5">
        <v>8.0</v>
      </c>
      <c r="E1540" s="5">
        <v>2.0</v>
      </c>
      <c r="F1540" s="5">
        <v>2.0</v>
      </c>
      <c r="G1540">
        <f>VLOOKUP(A1540,'Socioeconomic factors'!B:E,2,FALSE)</f>
        <v>6.9</v>
      </c>
      <c r="H1540">
        <f>VLOOKUP(A1540,'Socioeconomic factors'!B:E,3,FALSE)</f>
        <v>11.5</v>
      </c>
      <c r="I1540">
        <f>VLOOKUP(A1540,'Socioeconomic factors'!B:E,4,FALSE)</f>
        <v>43000</v>
      </c>
      <c r="J1540">
        <f>VLOOKUP(A1540,'Health Indices'!D:G,3,FALSE)</f>
        <v>9.2</v>
      </c>
      <c r="K1540">
        <f>VLOOKUP(A1540,'Health Indices'!D:G,4,FALSE)</f>
        <v>34.6</v>
      </c>
      <c r="L1540">
        <f t="shared" si="1"/>
        <v>0.2965599051</v>
      </c>
      <c r="M1540">
        <f t="shared" si="2"/>
        <v>0.1977066034</v>
      </c>
      <c r="N1540">
        <f t="shared" si="3"/>
        <v>0.1977066034</v>
      </c>
    </row>
    <row r="1541" ht="15.75" hidden="1" customHeight="1">
      <c r="A1541" s="5" t="s">
        <v>5134</v>
      </c>
      <c r="B1541" s="6">
        <v>54272.0</v>
      </c>
      <c r="C1541" s="5">
        <v>18.0</v>
      </c>
      <c r="D1541" s="5">
        <v>27.0</v>
      </c>
      <c r="E1541" s="5">
        <v>6.0</v>
      </c>
      <c r="F1541" s="5">
        <v>2.0</v>
      </c>
      <c r="G1541">
        <f>VLOOKUP(A1541,'Socioeconomic factors'!B:E,2,FALSE)</f>
        <v>12.3</v>
      </c>
      <c r="H1541">
        <f>VLOOKUP(A1541,'Socioeconomic factors'!B:E,3,FALSE)</f>
        <v>15.1</v>
      </c>
      <c r="I1541">
        <f>VLOOKUP(A1541,'Socioeconomic factors'!B:E,4,FALSE)</f>
        <v>53280</v>
      </c>
      <c r="J1541">
        <f>VLOOKUP(A1541,'Health Indices'!D:G,3,FALSE)</f>
        <v>11.7</v>
      </c>
      <c r="K1541">
        <f>VLOOKUP(A1541,'Health Indices'!D:G,4,FALSE)</f>
        <v>32.5</v>
      </c>
      <c r="L1541">
        <f t="shared" si="1"/>
        <v>0.3316627358</v>
      </c>
      <c r="M1541">
        <f t="shared" si="2"/>
        <v>0.1105542453</v>
      </c>
      <c r="N1541">
        <f t="shared" si="3"/>
        <v>0.03685141509</v>
      </c>
    </row>
    <row r="1542" ht="15.75" hidden="1" customHeight="1">
      <c r="A1542" s="5" t="s">
        <v>5136</v>
      </c>
      <c r="B1542" s="6">
        <v>12323.0</v>
      </c>
      <c r="C1542" s="5">
        <v>6.0</v>
      </c>
      <c r="D1542" s="5">
        <v>7.0</v>
      </c>
      <c r="E1542" s="5">
        <v>3.0</v>
      </c>
      <c r="F1542" s="5">
        <v>1.0</v>
      </c>
      <c r="G1542">
        <f>VLOOKUP(A1542,'Socioeconomic factors'!B:E,2,FALSE)</f>
        <v>5.7</v>
      </c>
      <c r="H1542">
        <f>VLOOKUP(A1542,'Socioeconomic factors'!B:E,3,FALSE)</f>
        <v>18.2</v>
      </c>
      <c r="I1542">
        <f>VLOOKUP(A1542,'Socioeconomic factors'!B:E,4,FALSE)</f>
        <v>37264</v>
      </c>
      <c r="J1542">
        <f>VLOOKUP(A1542,'Health Indices'!D:G,3,FALSE)</f>
        <v>10.6</v>
      </c>
      <c r="K1542">
        <f>VLOOKUP(A1542,'Health Indices'!D:G,4,FALSE)</f>
        <v>34</v>
      </c>
      <c r="L1542">
        <f t="shared" si="1"/>
        <v>0.4868944251</v>
      </c>
      <c r="M1542">
        <f t="shared" si="2"/>
        <v>0.2434472125</v>
      </c>
      <c r="N1542">
        <f t="shared" si="3"/>
        <v>0.08114907084</v>
      </c>
    </row>
    <row r="1543" ht="15.75" hidden="1" customHeight="1">
      <c r="A1543" s="5" t="s">
        <v>5138</v>
      </c>
      <c r="B1543" s="6">
        <v>15073.0</v>
      </c>
      <c r="C1543" s="5">
        <v>4.0</v>
      </c>
      <c r="D1543" s="5">
        <v>10.0</v>
      </c>
      <c r="E1543" s="5">
        <v>3.0</v>
      </c>
      <c r="F1543" s="5">
        <v>1.0</v>
      </c>
      <c r="G1543">
        <f>VLOOKUP(A1543,'Socioeconomic factors'!B:E,2,FALSE)</f>
        <v>5.5</v>
      </c>
      <c r="H1543">
        <f>VLOOKUP(A1543,'Socioeconomic factors'!B:E,3,FALSE)</f>
        <v>15.8</v>
      </c>
      <c r="I1543">
        <f>VLOOKUP(A1543,'Socioeconomic factors'!B:E,4,FALSE)</f>
        <v>44754</v>
      </c>
      <c r="J1543">
        <f>VLOOKUP(A1543,'Health Indices'!D:G,3,FALSE)</f>
        <v>9.2</v>
      </c>
      <c r="K1543">
        <f>VLOOKUP(A1543,'Health Indices'!D:G,4,FALSE)</f>
        <v>29.6</v>
      </c>
      <c r="L1543">
        <f t="shared" si="1"/>
        <v>0.2653751742</v>
      </c>
      <c r="M1543">
        <f t="shared" si="2"/>
        <v>0.1990313806</v>
      </c>
      <c r="N1543">
        <f t="shared" si="3"/>
        <v>0.06634379354</v>
      </c>
    </row>
    <row r="1544" ht="15.75" hidden="1" customHeight="1">
      <c r="A1544" s="5" t="s">
        <v>10069</v>
      </c>
      <c r="B1544" s="6">
        <v>22796.0</v>
      </c>
      <c r="C1544" s="5">
        <v>7.0</v>
      </c>
      <c r="D1544" s="5">
        <v>10.0</v>
      </c>
      <c r="E1544" s="5">
        <v>7.0</v>
      </c>
      <c r="F1544" s="5">
        <v>0.0</v>
      </c>
      <c r="G1544">
        <f>VLOOKUP(A1544,'Socioeconomic factors'!B:E,2,FALSE)</f>
        <v>8.9</v>
      </c>
      <c r="H1544">
        <f>VLOOKUP(A1544,'Socioeconomic factors'!B:E,3,FALSE)</f>
        <v>21.7</v>
      </c>
      <c r="I1544">
        <f>VLOOKUP(A1544,'Socioeconomic factors'!B:E,4,FALSE)</f>
        <v>38122</v>
      </c>
      <c r="J1544">
        <f>VLOOKUP(A1544,'Health Indices'!D:G,3,FALSE)</f>
        <v>8.9</v>
      </c>
      <c r="K1544">
        <f>VLOOKUP(A1544,'Health Indices'!D:G,4,FALSE)</f>
        <v>27.5</v>
      </c>
      <c r="L1544">
        <f t="shared" si="1"/>
        <v>0.307071416</v>
      </c>
      <c r="M1544">
        <f t="shared" si="2"/>
        <v>0.307071416</v>
      </c>
      <c r="N1544">
        <f t="shared" si="3"/>
        <v>0</v>
      </c>
    </row>
    <row r="1545" ht="15.75" hidden="1" customHeight="1">
      <c r="A1545" s="5" t="s">
        <v>5140</v>
      </c>
      <c r="B1545" s="6">
        <v>15463.0</v>
      </c>
      <c r="C1545" s="5">
        <v>7.0</v>
      </c>
      <c r="D1545" s="5">
        <v>15.0</v>
      </c>
      <c r="E1545" s="5">
        <v>4.0</v>
      </c>
      <c r="F1545" s="5">
        <v>3.0</v>
      </c>
      <c r="G1545">
        <f>VLOOKUP(A1545,'Socioeconomic factors'!B:E,2,FALSE)</f>
        <v>8.4</v>
      </c>
      <c r="H1545">
        <f>VLOOKUP(A1545,'Socioeconomic factors'!B:E,3,FALSE)</f>
        <v>19.2</v>
      </c>
      <c r="I1545">
        <f>VLOOKUP(A1545,'Socioeconomic factors'!B:E,4,FALSE)</f>
        <v>36878</v>
      </c>
      <c r="J1545">
        <f>VLOOKUP(A1545,'Health Indices'!D:G,3,FALSE)</f>
        <v>10.2</v>
      </c>
      <c r="K1545">
        <f>VLOOKUP(A1545,'Health Indices'!D:G,4,FALSE)</f>
        <v>36</v>
      </c>
      <c r="L1545">
        <f t="shared" si="1"/>
        <v>0.4526935265</v>
      </c>
      <c r="M1545">
        <f t="shared" si="2"/>
        <v>0.2586820151</v>
      </c>
      <c r="N1545">
        <f t="shared" si="3"/>
        <v>0.1940115113</v>
      </c>
    </row>
    <row r="1546" ht="15.75" hidden="1" customHeight="1">
      <c r="A1546" s="5" t="s">
        <v>5142</v>
      </c>
      <c r="B1546" s="6">
        <v>12346.0</v>
      </c>
      <c r="C1546" s="5">
        <v>8.0</v>
      </c>
      <c r="D1546" s="5">
        <v>7.0</v>
      </c>
      <c r="E1546" s="5">
        <v>2.0</v>
      </c>
      <c r="F1546" s="5">
        <v>1.0</v>
      </c>
      <c r="G1546">
        <f>VLOOKUP(A1546,'Socioeconomic factors'!B:E,2,FALSE)</f>
        <v>12.9</v>
      </c>
      <c r="H1546">
        <f>VLOOKUP(A1546,'Socioeconomic factors'!B:E,3,FALSE)</f>
        <v>19.9</v>
      </c>
      <c r="I1546">
        <f>VLOOKUP(A1546,'Socioeconomic factors'!B:E,4,FALSE)</f>
        <v>37648</v>
      </c>
      <c r="J1546">
        <f>VLOOKUP(A1546,'Health Indices'!D:G,3,FALSE)</f>
        <v>9.8</v>
      </c>
      <c r="K1546">
        <f>VLOOKUP(A1546,'Health Indices'!D:G,4,FALSE)</f>
        <v>35.8</v>
      </c>
      <c r="L1546">
        <f t="shared" si="1"/>
        <v>0.6479831524</v>
      </c>
      <c r="M1546">
        <f t="shared" si="2"/>
        <v>0.1619957881</v>
      </c>
      <c r="N1546">
        <f t="shared" si="3"/>
        <v>0.08099789405</v>
      </c>
    </row>
    <row r="1547" ht="15.75" hidden="1" customHeight="1">
      <c r="A1547" s="5" t="s">
        <v>5144</v>
      </c>
      <c r="B1547" s="6">
        <v>8998.0</v>
      </c>
      <c r="C1547" s="5">
        <v>3.0</v>
      </c>
      <c r="D1547" s="5">
        <v>7.0</v>
      </c>
      <c r="E1547" s="5">
        <v>3.0</v>
      </c>
      <c r="F1547" s="5">
        <v>0.0</v>
      </c>
      <c r="G1547">
        <f>VLOOKUP(A1547,'Socioeconomic factors'!B:E,2,FALSE)</f>
        <v>10.6</v>
      </c>
      <c r="H1547">
        <f>VLOOKUP(A1547,'Socioeconomic factors'!B:E,3,FALSE)</f>
        <v>17.4</v>
      </c>
      <c r="I1547">
        <f>VLOOKUP(A1547,'Socioeconomic factors'!B:E,4,FALSE)</f>
        <v>41492</v>
      </c>
      <c r="J1547">
        <f>VLOOKUP(A1547,'Health Indices'!D:G,3,FALSE)</f>
        <v>11.2</v>
      </c>
      <c r="K1547">
        <f>VLOOKUP(A1547,'Health Indices'!D:G,4,FALSE)</f>
        <v>35.7</v>
      </c>
      <c r="L1547">
        <f t="shared" si="1"/>
        <v>0.3334074239</v>
      </c>
      <c r="M1547">
        <f t="shared" si="2"/>
        <v>0.3334074239</v>
      </c>
      <c r="N1547">
        <f t="shared" si="3"/>
        <v>0</v>
      </c>
    </row>
    <row r="1548" ht="15.75" hidden="1" customHeight="1">
      <c r="A1548" s="5" t="s">
        <v>5146</v>
      </c>
      <c r="B1548" s="6">
        <v>28870.0</v>
      </c>
      <c r="C1548" s="5">
        <v>19.0</v>
      </c>
      <c r="D1548" s="5">
        <v>24.0</v>
      </c>
      <c r="E1548" s="5">
        <v>6.0</v>
      </c>
      <c r="F1548" s="5">
        <v>5.0</v>
      </c>
      <c r="G1548">
        <f>VLOOKUP(A1548,'Socioeconomic factors'!B:E,2,FALSE)</f>
        <v>6.9</v>
      </c>
      <c r="H1548">
        <f>VLOOKUP(A1548,'Socioeconomic factors'!B:E,3,FALSE)</f>
        <v>17</v>
      </c>
      <c r="I1548">
        <f>VLOOKUP(A1548,'Socioeconomic factors'!B:E,4,FALSE)</f>
        <v>41732</v>
      </c>
      <c r="J1548">
        <f>VLOOKUP(A1548,'Health Indices'!D:G,3,FALSE)</f>
        <v>11.7</v>
      </c>
      <c r="K1548">
        <f>VLOOKUP(A1548,'Health Indices'!D:G,4,FALSE)</f>
        <v>38.4</v>
      </c>
      <c r="L1548">
        <f t="shared" si="1"/>
        <v>0.6581226186</v>
      </c>
      <c r="M1548">
        <f t="shared" si="2"/>
        <v>0.2078281954</v>
      </c>
      <c r="N1548">
        <f t="shared" si="3"/>
        <v>0.1731901628</v>
      </c>
    </row>
    <row r="1549" ht="15.75" hidden="1" customHeight="1">
      <c r="A1549" s="5" t="s">
        <v>5151</v>
      </c>
      <c r="B1549" s="6">
        <v>3709.0</v>
      </c>
      <c r="C1549" s="5">
        <v>2.0</v>
      </c>
      <c r="D1549" s="5">
        <v>4.0</v>
      </c>
      <c r="E1549" s="5">
        <v>2.0</v>
      </c>
      <c r="F1549" s="5">
        <v>1.0</v>
      </c>
      <c r="G1549">
        <f>VLOOKUP(A1549,'Socioeconomic factors'!B:E,2,FALSE)</f>
        <v>8</v>
      </c>
      <c r="H1549">
        <f>VLOOKUP(A1549,'Socioeconomic factors'!B:E,3,FALSE)</f>
        <v>18</v>
      </c>
      <c r="I1549">
        <f>VLOOKUP(A1549,'Socioeconomic factors'!B:E,4,FALSE)</f>
        <v>38925</v>
      </c>
      <c r="J1549">
        <f>VLOOKUP(A1549,'Health Indices'!D:G,3,FALSE)</f>
        <v>9.7</v>
      </c>
      <c r="K1549">
        <f>VLOOKUP(A1549,'Health Indices'!D:G,4,FALSE)</f>
        <v>31.9</v>
      </c>
      <c r="L1549">
        <f t="shared" si="1"/>
        <v>0.5392289027</v>
      </c>
      <c r="M1549">
        <f t="shared" si="2"/>
        <v>0.5392289027</v>
      </c>
      <c r="N1549">
        <f t="shared" si="3"/>
        <v>0.2696144513</v>
      </c>
    </row>
    <row r="1550" ht="15.75" hidden="1" customHeight="1">
      <c r="A1550" s="5" t="s">
        <v>5153</v>
      </c>
      <c r="B1550" s="6">
        <v>25053.0</v>
      </c>
      <c r="C1550" s="5">
        <v>15.0</v>
      </c>
      <c r="D1550" s="5">
        <v>27.0</v>
      </c>
      <c r="E1550" s="5">
        <v>7.0</v>
      </c>
      <c r="F1550" s="5">
        <v>1.0</v>
      </c>
      <c r="G1550">
        <f>VLOOKUP(A1550,'Socioeconomic factors'!B:E,2,FALSE)</f>
        <v>10</v>
      </c>
      <c r="H1550">
        <f>VLOOKUP(A1550,'Socioeconomic factors'!B:E,3,FALSE)</f>
        <v>21.5</v>
      </c>
      <c r="I1550">
        <f>VLOOKUP(A1550,'Socioeconomic factors'!B:E,4,FALSE)</f>
        <v>36592</v>
      </c>
      <c r="J1550">
        <f>VLOOKUP(A1550,'Health Indices'!D:G,3,FALSE)</f>
        <v>10.1</v>
      </c>
      <c r="K1550">
        <f>VLOOKUP(A1550,'Health Indices'!D:G,4,FALSE)</f>
        <v>31.7</v>
      </c>
      <c r="L1550">
        <f t="shared" si="1"/>
        <v>0.5987306909</v>
      </c>
      <c r="M1550">
        <f t="shared" si="2"/>
        <v>0.2794076558</v>
      </c>
      <c r="N1550">
        <f t="shared" si="3"/>
        <v>0.0399153794</v>
      </c>
    </row>
    <row r="1551" ht="15.75" hidden="1" customHeight="1">
      <c r="A1551" s="5" t="s">
        <v>5155</v>
      </c>
      <c r="B1551" s="6">
        <v>14205.0</v>
      </c>
      <c r="C1551" s="5">
        <v>6.0</v>
      </c>
      <c r="D1551" s="5">
        <v>4.0</v>
      </c>
      <c r="E1551" s="5">
        <v>5.0</v>
      </c>
      <c r="F1551" s="5">
        <v>2.0</v>
      </c>
      <c r="G1551">
        <f>VLOOKUP(A1551,'Socioeconomic factors'!B:E,2,FALSE)</f>
        <v>13.9</v>
      </c>
      <c r="H1551">
        <f>VLOOKUP(A1551,'Socioeconomic factors'!B:E,3,FALSE)</f>
        <v>29.7</v>
      </c>
      <c r="I1551">
        <f>VLOOKUP(A1551,'Socioeconomic factors'!B:E,4,FALSE)</f>
        <v>28436</v>
      </c>
      <c r="J1551">
        <f>VLOOKUP(A1551,'Health Indices'!D:G,3,FALSE)</f>
        <v>12.8</v>
      </c>
      <c r="K1551">
        <f>VLOOKUP(A1551,'Health Indices'!D:G,4,FALSE)</f>
        <v>35.3</v>
      </c>
      <c r="L1551">
        <f t="shared" si="1"/>
        <v>0.4223864836</v>
      </c>
      <c r="M1551">
        <f t="shared" si="2"/>
        <v>0.3519887364</v>
      </c>
      <c r="N1551">
        <f t="shared" si="3"/>
        <v>0.1407954945</v>
      </c>
    </row>
    <row r="1552" ht="15.75" hidden="1" customHeight="1">
      <c r="A1552" s="5" t="s">
        <v>5157</v>
      </c>
      <c r="B1552" s="6">
        <v>15835.0</v>
      </c>
      <c r="C1552" s="5">
        <v>8.0</v>
      </c>
      <c r="D1552" s="5">
        <v>8.0</v>
      </c>
      <c r="E1552" s="5">
        <v>3.0</v>
      </c>
      <c r="F1552" s="5">
        <v>2.0</v>
      </c>
      <c r="G1552">
        <f>VLOOKUP(A1552,'Socioeconomic factors'!B:E,2,FALSE)</f>
        <v>7.2</v>
      </c>
      <c r="H1552">
        <f>VLOOKUP(A1552,'Socioeconomic factors'!B:E,3,FALSE)</f>
        <v>11.9</v>
      </c>
      <c r="I1552">
        <f>VLOOKUP(A1552,'Socioeconomic factors'!B:E,4,FALSE)</f>
        <v>47386</v>
      </c>
      <c r="J1552">
        <f>VLOOKUP(A1552,'Health Indices'!D:G,3,FALSE)</f>
        <v>9.3</v>
      </c>
      <c r="K1552">
        <f>VLOOKUP(A1552,'Health Indices'!D:G,4,FALSE)</f>
        <v>33.7</v>
      </c>
      <c r="L1552">
        <f t="shared" si="1"/>
        <v>0.5052099779</v>
      </c>
      <c r="M1552">
        <f t="shared" si="2"/>
        <v>0.1894537417</v>
      </c>
      <c r="N1552">
        <f t="shared" si="3"/>
        <v>0.1263024945</v>
      </c>
    </row>
    <row r="1553" ht="15.75" hidden="1" customHeight="1">
      <c r="A1553" s="5" t="s">
        <v>5159</v>
      </c>
      <c r="B1553" s="6">
        <v>8683.0</v>
      </c>
      <c r="C1553" s="5">
        <v>3.0</v>
      </c>
      <c r="D1553" s="5">
        <v>9.0</v>
      </c>
      <c r="E1553" s="5">
        <v>2.0</v>
      </c>
      <c r="F1553" s="5">
        <v>0.0</v>
      </c>
      <c r="G1553">
        <f>VLOOKUP(A1553,'Socioeconomic factors'!B:E,2,FALSE)</f>
        <v>6.3</v>
      </c>
      <c r="H1553">
        <f>VLOOKUP(A1553,'Socioeconomic factors'!B:E,3,FALSE)</f>
        <v>15.4</v>
      </c>
      <c r="I1553">
        <f>VLOOKUP(A1553,'Socioeconomic factors'!B:E,4,FALSE)</f>
        <v>40342</v>
      </c>
      <c r="J1553">
        <f>VLOOKUP(A1553,'Health Indices'!D:G,3,FALSE)</f>
        <v>9.7</v>
      </c>
      <c r="K1553">
        <f>VLOOKUP(A1553,'Health Indices'!D:G,4,FALSE)</f>
        <v>32</v>
      </c>
      <c r="L1553">
        <f t="shared" si="1"/>
        <v>0.3455027064</v>
      </c>
      <c r="M1553">
        <f t="shared" si="2"/>
        <v>0.2303351376</v>
      </c>
      <c r="N1553">
        <f t="shared" si="3"/>
        <v>0</v>
      </c>
    </row>
    <row r="1554" ht="15.75" hidden="1" customHeight="1">
      <c r="A1554" s="5" t="s">
        <v>5161</v>
      </c>
      <c r="B1554" s="6">
        <v>11820.0</v>
      </c>
      <c r="C1554" s="5">
        <v>5.0</v>
      </c>
      <c r="D1554" s="5">
        <v>6.0</v>
      </c>
      <c r="E1554" s="5">
        <v>3.0</v>
      </c>
      <c r="F1554" s="5">
        <v>2.0</v>
      </c>
      <c r="G1554">
        <f>VLOOKUP(A1554,'Socioeconomic factors'!B:E,2,FALSE)</f>
        <v>10.9</v>
      </c>
      <c r="H1554">
        <f>VLOOKUP(A1554,'Socioeconomic factors'!B:E,3,FALSE)</f>
        <v>17.8</v>
      </c>
      <c r="I1554">
        <f>VLOOKUP(A1554,'Socioeconomic factors'!B:E,4,FALSE)</f>
        <v>40114</v>
      </c>
      <c r="J1554">
        <f>VLOOKUP(A1554,'Health Indices'!D:G,3,FALSE)</f>
        <v>9.8</v>
      </c>
      <c r="K1554">
        <f>VLOOKUP(A1554,'Health Indices'!D:G,4,FALSE)</f>
        <v>34.4</v>
      </c>
      <c r="L1554">
        <f t="shared" si="1"/>
        <v>0.4230118443</v>
      </c>
      <c r="M1554">
        <f t="shared" si="2"/>
        <v>0.2538071066</v>
      </c>
      <c r="N1554">
        <f t="shared" si="3"/>
        <v>0.1692047377</v>
      </c>
    </row>
    <row r="1555" ht="15.75" hidden="1" customHeight="1">
      <c r="A1555" s="5" t="s">
        <v>5163</v>
      </c>
      <c r="B1555" s="6">
        <v>20194.0</v>
      </c>
      <c r="C1555" s="5">
        <v>8.0</v>
      </c>
      <c r="D1555" s="5">
        <v>30.0</v>
      </c>
      <c r="E1555" s="5">
        <v>8.0</v>
      </c>
      <c r="F1555" s="5">
        <v>1.0</v>
      </c>
      <c r="G1555">
        <f>VLOOKUP(A1555,'Socioeconomic factors'!B:E,2,FALSE)</f>
        <v>13.9</v>
      </c>
      <c r="H1555">
        <f>VLOOKUP(A1555,'Socioeconomic factors'!B:E,3,FALSE)</f>
        <v>21.4</v>
      </c>
      <c r="I1555">
        <f>VLOOKUP(A1555,'Socioeconomic factors'!B:E,4,FALSE)</f>
        <v>34179</v>
      </c>
      <c r="J1555">
        <f>VLOOKUP(A1555,'Health Indices'!D:G,3,FALSE)</f>
        <v>8.8</v>
      </c>
      <c r="K1555">
        <f>VLOOKUP(A1555,'Health Indices'!D:G,4,FALSE)</f>
        <v>30.7</v>
      </c>
      <c r="L1555">
        <f t="shared" si="1"/>
        <v>0.3961572744</v>
      </c>
      <c r="M1555">
        <f t="shared" si="2"/>
        <v>0.3961572744</v>
      </c>
      <c r="N1555">
        <f t="shared" si="3"/>
        <v>0.0495196593</v>
      </c>
    </row>
    <row r="1556" ht="15.75" hidden="1" customHeight="1">
      <c r="A1556" s="5" t="s">
        <v>5165</v>
      </c>
      <c r="B1556" s="6">
        <v>18236.0</v>
      </c>
      <c r="C1556" s="5">
        <v>10.0</v>
      </c>
      <c r="D1556" s="5">
        <v>17.0</v>
      </c>
      <c r="E1556" s="5">
        <v>5.0</v>
      </c>
      <c r="F1556" s="5">
        <v>0.0</v>
      </c>
      <c r="G1556">
        <f>VLOOKUP(A1556,'Socioeconomic factors'!B:E,2,FALSE)</f>
        <v>9.7</v>
      </c>
      <c r="H1556">
        <f>VLOOKUP(A1556,'Socioeconomic factors'!B:E,3,FALSE)</f>
        <v>23</v>
      </c>
      <c r="I1556">
        <f>VLOOKUP(A1556,'Socioeconomic factors'!B:E,4,FALSE)</f>
        <v>34224</v>
      </c>
      <c r="J1556">
        <f>VLOOKUP(A1556,'Health Indices'!D:G,3,FALSE)</f>
        <v>10.9</v>
      </c>
      <c r="K1556">
        <f>VLOOKUP(A1556,'Health Indices'!D:G,4,FALSE)</f>
        <v>35.9</v>
      </c>
      <c r="L1556">
        <f t="shared" si="1"/>
        <v>0.5483658697</v>
      </c>
      <c r="M1556">
        <f t="shared" si="2"/>
        <v>0.2741829349</v>
      </c>
      <c r="N1556">
        <f t="shared" si="3"/>
        <v>0</v>
      </c>
    </row>
    <row r="1557" ht="15.75" hidden="1" customHeight="1">
      <c r="A1557" s="5" t="s">
        <v>5167</v>
      </c>
      <c r="B1557" s="6">
        <v>58592.0</v>
      </c>
      <c r="C1557" s="5">
        <v>27.0</v>
      </c>
      <c r="D1557" s="5">
        <v>25.0</v>
      </c>
      <c r="E1557" s="5">
        <v>6.0</v>
      </c>
      <c r="F1557" s="5">
        <v>2.0</v>
      </c>
      <c r="G1557">
        <f>VLOOKUP(A1557,'Socioeconomic factors'!B:E,2,FALSE)</f>
        <v>6.9</v>
      </c>
      <c r="H1557">
        <f>VLOOKUP(A1557,'Socioeconomic factors'!B:E,3,FALSE)</f>
        <v>14.8</v>
      </c>
      <c r="I1557">
        <f>VLOOKUP(A1557,'Socioeconomic factors'!B:E,4,FALSE)</f>
        <v>42939</v>
      </c>
      <c r="J1557">
        <f>VLOOKUP(A1557,'Health Indices'!D:G,3,FALSE)</f>
        <v>8.8</v>
      </c>
      <c r="K1557">
        <f>VLOOKUP(A1557,'Health Indices'!D:G,4,FALSE)</f>
        <v>36.1</v>
      </c>
      <c r="L1557">
        <f t="shared" si="1"/>
        <v>0.460813763</v>
      </c>
      <c r="M1557">
        <f t="shared" si="2"/>
        <v>0.1024030584</v>
      </c>
      <c r="N1557">
        <f t="shared" si="3"/>
        <v>0.03413435281</v>
      </c>
    </row>
    <row r="1558" ht="15.75" hidden="1" customHeight="1">
      <c r="A1558" s="5" t="s">
        <v>5169</v>
      </c>
      <c r="B1558" s="6">
        <v>23081.0</v>
      </c>
      <c r="C1558" s="5">
        <v>12.0</v>
      </c>
      <c r="D1558" s="5">
        <v>12.0</v>
      </c>
      <c r="E1558" s="5">
        <v>1.0</v>
      </c>
      <c r="F1558" s="5">
        <v>2.0</v>
      </c>
      <c r="G1558">
        <f>VLOOKUP(A1558,'Socioeconomic factors'!B:E,2,FALSE)</f>
        <v>7.1</v>
      </c>
      <c r="H1558">
        <f>VLOOKUP(A1558,'Socioeconomic factors'!B:E,3,FALSE)</f>
        <v>27.3</v>
      </c>
      <c r="I1558">
        <f>VLOOKUP(A1558,'Socioeconomic factors'!B:E,4,FALSE)</f>
        <v>36237</v>
      </c>
      <c r="J1558">
        <f>VLOOKUP(A1558,'Health Indices'!D:G,3,FALSE)</f>
        <v>10.9</v>
      </c>
      <c r="K1558">
        <f>VLOOKUP(A1558,'Health Indices'!D:G,4,FALSE)</f>
        <v>33.1</v>
      </c>
      <c r="L1558">
        <f t="shared" si="1"/>
        <v>0.5199081496</v>
      </c>
      <c r="M1558">
        <f t="shared" si="2"/>
        <v>0.04332567913</v>
      </c>
      <c r="N1558">
        <f t="shared" si="3"/>
        <v>0.08665135826</v>
      </c>
    </row>
    <row r="1559" ht="15.75" hidden="1" customHeight="1">
      <c r="A1559" s="5" t="s">
        <v>5171</v>
      </c>
      <c r="B1559" s="6">
        <v>10884.0</v>
      </c>
      <c r="C1559" s="5">
        <v>3.0</v>
      </c>
      <c r="D1559" s="5">
        <v>8.0</v>
      </c>
      <c r="E1559" s="5">
        <v>3.0</v>
      </c>
      <c r="F1559" s="5">
        <v>0.0</v>
      </c>
      <c r="G1559">
        <f>VLOOKUP(A1559,'Socioeconomic factors'!B:E,2,FALSE)</f>
        <v>9.1</v>
      </c>
      <c r="H1559">
        <f>VLOOKUP(A1559,'Socioeconomic factors'!B:E,3,FALSE)</f>
        <v>26</v>
      </c>
      <c r="I1559">
        <f>VLOOKUP(A1559,'Socioeconomic factors'!B:E,4,FALSE)</f>
        <v>29385</v>
      </c>
      <c r="J1559">
        <f>VLOOKUP(A1559,'Health Indices'!D:G,3,FALSE)</f>
        <v>8.6</v>
      </c>
      <c r="K1559">
        <f>VLOOKUP(A1559,'Health Indices'!D:G,4,FALSE)</f>
        <v>31.1</v>
      </c>
      <c r="L1559">
        <f t="shared" si="1"/>
        <v>0.2756339581</v>
      </c>
      <c r="M1559">
        <f t="shared" si="2"/>
        <v>0.2756339581</v>
      </c>
      <c r="N1559">
        <f t="shared" si="3"/>
        <v>0</v>
      </c>
    </row>
    <row r="1560" ht="15.75" hidden="1" customHeight="1">
      <c r="A1560" s="5" t="s">
        <v>5173</v>
      </c>
      <c r="B1560" s="6">
        <v>13675.0</v>
      </c>
      <c r="C1560" s="5">
        <v>4.0</v>
      </c>
      <c r="D1560" s="5">
        <v>10.0</v>
      </c>
      <c r="E1560" s="5">
        <v>3.0</v>
      </c>
      <c r="F1560" s="5">
        <v>0.0</v>
      </c>
      <c r="G1560">
        <f>VLOOKUP(A1560,'Socioeconomic factors'!B:E,2,FALSE)</f>
        <v>3.2</v>
      </c>
      <c r="H1560">
        <f>VLOOKUP(A1560,'Socioeconomic factors'!B:E,3,FALSE)</f>
        <v>8.6</v>
      </c>
      <c r="I1560">
        <f>VLOOKUP(A1560,'Socioeconomic factors'!B:E,4,FALSE)</f>
        <v>52479</v>
      </c>
      <c r="J1560">
        <f>VLOOKUP(A1560,'Health Indices'!D:G,3,FALSE)</f>
        <v>10.6</v>
      </c>
      <c r="K1560">
        <f>VLOOKUP(A1560,'Health Indices'!D:G,4,FALSE)</f>
        <v>32.4</v>
      </c>
      <c r="L1560">
        <f t="shared" si="1"/>
        <v>0.2925045704</v>
      </c>
      <c r="M1560">
        <f t="shared" si="2"/>
        <v>0.2193784278</v>
      </c>
      <c r="N1560">
        <f t="shared" si="3"/>
        <v>0</v>
      </c>
    </row>
    <row r="1561" ht="15.75" hidden="1" customHeight="1">
      <c r="A1561" s="5" t="s">
        <v>5175</v>
      </c>
      <c r="B1561" s="6">
        <v>9465.0</v>
      </c>
      <c r="C1561" s="5">
        <v>1.0</v>
      </c>
      <c r="D1561" s="5">
        <v>4.0</v>
      </c>
      <c r="E1561" s="5">
        <v>2.0</v>
      </c>
      <c r="F1561" s="5">
        <v>0.0</v>
      </c>
      <c r="G1561">
        <f>VLOOKUP(A1561,'Socioeconomic factors'!B:E,2,FALSE)</f>
        <v>12.4</v>
      </c>
      <c r="H1561">
        <f>VLOOKUP(A1561,'Socioeconomic factors'!B:E,3,FALSE)</f>
        <v>20.7</v>
      </c>
      <c r="I1561">
        <f>VLOOKUP(A1561,'Socioeconomic factors'!B:E,4,FALSE)</f>
        <v>31833</v>
      </c>
      <c r="J1561">
        <f>VLOOKUP(A1561,'Health Indices'!D:G,3,FALSE)</f>
        <v>10.6</v>
      </c>
      <c r="K1561">
        <f>VLOOKUP(A1561,'Health Indices'!D:G,4,FALSE)</f>
        <v>32.6</v>
      </c>
      <c r="L1561">
        <f t="shared" si="1"/>
        <v>0.1056524036</v>
      </c>
      <c r="M1561">
        <f t="shared" si="2"/>
        <v>0.2113048072</v>
      </c>
      <c r="N1561">
        <f t="shared" si="3"/>
        <v>0</v>
      </c>
    </row>
    <row r="1562" ht="15.75" hidden="1" customHeight="1">
      <c r="A1562" s="5" t="s">
        <v>5177</v>
      </c>
      <c r="B1562" s="6">
        <v>17587.0</v>
      </c>
      <c r="C1562" s="5">
        <v>6.0</v>
      </c>
      <c r="D1562" s="5">
        <v>14.0</v>
      </c>
      <c r="E1562" s="5">
        <v>5.0</v>
      </c>
      <c r="F1562" s="5">
        <v>1.0</v>
      </c>
      <c r="G1562">
        <f>VLOOKUP(A1562,'Socioeconomic factors'!B:E,2,FALSE)</f>
        <v>10.7</v>
      </c>
      <c r="H1562">
        <f>VLOOKUP(A1562,'Socioeconomic factors'!B:E,3,FALSE)</f>
        <v>28.8</v>
      </c>
      <c r="I1562">
        <f>VLOOKUP(A1562,'Socioeconomic factors'!B:E,4,FALSE)</f>
        <v>30840</v>
      </c>
      <c r="J1562">
        <f>VLOOKUP(A1562,'Health Indices'!D:G,3,FALSE)</f>
        <v>13.4</v>
      </c>
      <c r="K1562">
        <f>VLOOKUP(A1562,'Health Indices'!D:G,4,FALSE)</f>
        <v>35.5</v>
      </c>
      <c r="L1562">
        <f t="shared" si="1"/>
        <v>0.3411610849</v>
      </c>
      <c r="M1562">
        <f t="shared" si="2"/>
        <v>0.2843009041</v>
      </c>
      <c r="N1562">
        <f t="shared" si="3"/>
        <v>0.05686018082</v>
      </c>
    </row>
    <row r="1563" ht="15.75" hidden="1" customHeight="1">
      <c r="A1563" s="5" t="s">
        <v>5179</v>
      </c>
      <c r="B1563" s="6">
        <v>19190.0</v>
      </c>
      <c r="C1563" s="5">
        <v>11.0</v>
      </c>
      <c r="D1563" s="5">
        <v>12.0</v>
      </c>
      <c r="E1563" s="5">
        <v>3.0</v>
      </c>
      <c r="F1563" s="5">
        <v>0.0</v>
      </c>
      <c r="G1563">
        <f>VLOOKUP(A1563,'Socioeconomic factors'!B:E,2,FALSE)</f>
        <v>4.1</v>
      </c>
      <c r="H1563">
        <f>VLOOKUP(A1563,'Socioeconomic factors'!B:E,3,FALSE)</f>
        <v>11.7</v>
      </c>
      <c r="I1563">
        <f>VLOOKUP(A1563,'Socioeconomic factors'!B:E,4,FALSE)</f>
        <v>50817</v>
      </c>
      <c r="J1563">
        <f>VLOOKUP(A1563,'Health Indices'!D:G,3,FALSE)</f>
        <v>10</v>
      </c>
      <c r="K1563">
        <f>VLOOKUP(A1563,'Health Indices'!D:G,4,FALSE)</f>
        <v>36.3</v>
      </c>
      <c r="L1563">
        <f t="shared" si="1"/>
        <v>0.5732152163</v>
      </c>
      <c r="M1563">
        <f t="shared" si="2"/>
        <v>0.1563314226</v>
      </c>
      <c r="N1563">
        <f t="shared" si="3"/>
        <v>0</v>
      </c>
    </row>
    <row r="1564" ht="15.75" hidden="1" customHeight="1">
      <c r="A1564" s="5" t="s">
        <v>5181</v>
      </c>
      <c r="B1564" s="6">
        <v>42129.0</v>
      </c>
      <c r="C1564" s="5">
        <v>28.0</v>
      </c>
      <c r="D1564" s="5">
        <v>28.0</v>
      </c>
      <c r="E1564" s="5">
        <v>6.0</v>
      </c>
      <c r="F1564" s="5">
        <v>4.0</v>
      </c>
      <c r="G1564">
        <f>VLOOKUP(A1564,'Socioeconomic factors'!B:E,2,FALSE)</f>
        <v>6.3</v>
      </c>
      <c r="H1564">
        <f>VLOOKUP(A1564,'Socioeconomic factors'!B:E,3,FALSE)</f>
        <v>18.8</v>
      </c>
      <c r="I1564">
        <f>VLOOKUP(A1564,'Socioeconomic factors'!B:E,4,FALSE)</f>
        <v>39624</v>
      </c>
      <c r="J1564">
        <f>VLOOKUP(A1564,'Health Indices'!D:G,3,FALSE)</f>
        <v>10.7</v>
      </c>
      <c r="K1564">
        <f>VLOOKUP(A1564,'Health Indices'!D:G,4,FALSE)</f>
        <v>35.5</v>
      </c>
      <c r="L1564">
        <f t="shared" si="1"/>
        <v>0.6646253175</v>
      </c>
      <c r="M1564">
        <f t="shared" si="2"/>
        <v>0.1424197109</v>
      </c>
      <c r="N1564">
        <f t="shared" si="3"/>
        <v>0.09494647393</v>
      </c>
    </row>
    <row r="1565" ht="15.75" hidden="1" customHeight="1">
      <c r="A1565" s="5" t="s">
        <v>5183</v>
      </c>
      <c r="B1565" s="6">
        <v>44833.0</v>
      </c>
      <c r="C1565" s="5">
        <v>32.0</v>
      </c>
      <c r="D1565" s="5">
        <v>33.0</v>
      </c>
      <c r="E1565" s="5">
        <v>8.0</v>
      </c>
      <c r="F1565" s="5">
        <v>4.0</v>
      </c>
      <c r="G1565">
        <f>VLOOKUP(A1565,'Socioeconomic factors'!B:E,2,FALSE)</f>
        <v>8.1</v>
      </c>
      <c r="H1565">
        <f>VLOOKUP(A1565,'Socioeconomic factors'!B:E,3,FALSE)</f>
        <v>19.3</v>
      </c>
      <c r="I1565">
        <f>VLOOKUP(A1565,'Socioeconomic factors'!B:E,4,FALSE)</f>
        <v>41942</v>
      </c>
      <c r="J1565">
        <f>VLOOKUP(A1565,'Health Indices'!D:G,3,FALSE)</f>
        <v>11.1</v>
      </c>
      <c r="K1565">
        <f>VLOOKUP(A1565,'Health Indices'!D:G,4,FALSE)</f>
        <v>29.6</v>
      </c>
      <c r="L1565">
        <f t="shared" si="1"/>
        <v>0.7137599536</v>
      </c>
      <c r="M1565">
        <f t="shared" si="2"/>
        <v>0.1784399884</v>
      </c>
      <c r="N1565">
        <f t="shared" si="3"/>
        <v>0.0892199942</v>
      </c>
    </row>
    <row r="1566" ht="15.75" hidden="1" customHeight="1">
      <c r="A1566" s="5" t="s">
        <v>5185</v>
      </c>
      <c r="B1566" s="6">
        <v>18475.0</v>
      </c>
      <c r="C1566" s="5">
        <v>9.0</v>
      </c>
      <c r="D1566" s="5">
        <v>17.0</v>
      </c>
      <c r="E1566" s="5">
        <v>2.0</v>
      </c>
      <c r="F1566" s="5">
        <v>1.0</v>
      </c>
      <c r="G1566">
        <f>VLOOKUP(A1566,'Socioeconomic factors'!B:E,2,FALSE)</f>
        <v>7.3</v>
      </c>
      <c r="H1566">
        <f>VLOOKUP(A1566,'Socioeconomic factors'!B:E,3,FALSE)</f>
        <v>15.7</v>
      </c>
      <c r="I1566">
        <f>VLOOKUP(A1566,'Socioeconomic factors'!B:E,4,FALSE)</f>
        <v>40120</v>
      </c>
      <c r="J1566">
        <f>VLOOKUP(A1566,'Health Indices'!D:G,3,FALSE)</f>
        <v>11.5</v>
      </c>
      <c r="K1566">
        <f>VLOOKUP(A1566,'Health Indices'!D:G,4,FALSE)</f>
        <v>31.1</v>
      </c>
      <c r="L1566">
        <f t="shared" si="1"/>
        <v>0.4871447903</v>
      </c>
      <c r="M1566">
        <f t="shared" si="2"/>
        <v>0.1082543978</v>
      </c>
      <c r="N1566">
        <f t="shared" si="3"/>
        <v>0.05412719892</v>
      </c>
    </row>
    <row r="1567" ht="15.75" hidden="1" customHeight="1">
      <c r="A1567" s="5" t="s">
        <v>5187</v>
      </c>
      <c r="B1567" s="6">
        <v>94837.0</v>
      </c>
      <c r="C1567" s="5">
        <v>62.0</v>
      </c>
      <c r="D1567" s="5">
        <v>81.0</v>
      </c>
      <c r="E1567" s="5">
        <v>10.0</v>
      </c>
      <c r="F1567" s="5">
        <v>11.0</v>
      </c>
      <c r="G1567">
        <f>VLOOKUP(A1567,'Socioeconomic factors'!B:E,2,FALSE)</f>
        <v>6</v>
      </c>
      <c r="H1567">
        <f>VLOOKUP(A1567,'Socioeconomic factors'!B:E,3,FALSE)</f>
        <v>7.4</v>
      </c>
      <c r="I1567">
        <f>VLOOKUP(A1567,'Socioeconomic factors'!B:E,4,FALSE)</f>
        <v>68638</v>
      </c>
      <c r="J1567">
        <f>VLOOKUP(A1567,'Health Indices'!D:G,3,FALSE)</f>
        <v>10.3</v>
      </c>
      <c r="K1567">
        <f>VLOOKUP(A1567,'Health Indices'!D:G,4,FALSE)</f>
        <v>34.1</v>
      </c>
      <c r="L1567">
        <f t="shared" si="1"/>
        <v>0.6537532819</v>
      </c>
      <c r="M1567">
        <f t="shared" si="2"/>
        <v>0.1054440777</v>
      </c>
      <c r="N1567">
        <f t="shared" si="3"/>
        <v>0.1159884855</v>
      </c>
    </row>
    <row r="1568" ht="15.75" hidden="1" customHeight="1">
      <c r="A1568" s="5" t="s">
        <v>5189</v>
      </c>
      <c r="B1568" s="6">
        <v>31025.0</v>
      </c>
      <c r="C1568" s="5">
        <v>13.0</v>
      </c>
      <c r="D1568" s="5">
        <v>18.0</v>
      </c>
      <c r="E1568" s="5">
        <v>3.0</v>
      </c>
      <c r="F1568" s="5">
        <v>1.0</v>
      </c>
      <c r="G1568">
        <f>VLOOKUP(A1568,'Socioeconomic factors'!B:E,2,FALSE)</f>
        <v>10.3</v>
      </c>
      <c r="H1568">
        <f>VLOOKUP(A1568,'Socioeconomic factors'!B:E,3,FALSE)</f>
        <v>20.5</v>
      </c>
      <c r="I1568">
        <f>VLOOKUP(A1568,'Socioeconomic factors'!B:E,4,FALSE)</f>
        <v>39336</v>
      </c>
      <c r="J1568">
        <f>VLOOKUP(A1568,'Health Indices'!D:G,3,FALSE)</f>
        <v>9.7</v>
      </c>
      <c r="K1568">
        <f>VLOOKUP(A1568,'Health Indices'!D:G,4,FALSE)</f>
        <v>34.7</v>
      </c>
      <c r="L1568">
        <f t="shared" si="1"/>
        <v>0.4190169218</v>
      </c>
      <c r="M1568">
        <f t="shared" si="2"/>
        <v>0.09669621273</v>
      </c>
      <c r="N1568">
        <f t="shared" si="3"/>
        <v>0.03223207091</v>
      </c>
    </row>
    <row r="1569" ht="15.75" hidden="1" customHeight="1">
      <c r="A1569" s="5" t="s">
        <v>5191</v>
      </c>
      <c r="B1569" s="6">
        <v>53505.0</v>
      </c>
      <c r="C1569" s="5">
        <v>29.0</v>
      </c>
      <c r="D1569" s="5">
        <v>30.0</v>
      </c>
      <c r="E1569" s="5">
        <v>5.0</v>
      </c>
      <c r="F1569" s="5">
        <v>4.0</v>
      </c>
      <c r="G1569">
        <f>VLOOKUP(A1569,'Socioeconomic factors'!B:E,2,FALSE)</f>
        <v>13.9</v>
      </c>
      <c r="H1569">
        <f>VLOOKUP(A1569,'Socioeconomic factors'!B:E,3,FALSE)</f>
        <v>12.9</v>
      </c>
      <c r="I1569">
        <f>VLOOKUP(A1569,'Socioeconomic factors'!B:E,4,FALSE)</f>
        <v>49604</v>
      </c>
      <c r="J1569">
        <f>VLOOKUP(A1569,'Health Indices'!D:G,3,FALSE)</f>
        <v>10</v>
      </c>
      <c r="K1569">
        <f>VLOOKUP(A1569,'Health Indices'!D:G,4,FALSE)</f>
        <v>30.6</v>
      </c>
      <c r="L1569">
        <f t="shared" si="1"/>
        <v>0.5420054201</v>
      </c>
      <c r="M1569">
        <f t="shared" si="2"/>
        <v>0.09344921035</v>
      </c>
      <c r="N1569">
        <f t="shared" si="3"/>
        <v>0.07475936828</v>
      </c>
    </row>
    <row r="1570" ht="15.75" hidden="1" customHeight="1">
      <c r="A1570" s="5" t="s">
        <v>5193</v>
      </c>
      <c r="B1570" s="6">
        <v>4844.0</v>
      </c>
      <c r="C1570" s="5">
        <v>1.0</v>
      </c>
      <c r="D1570" s="5">
        <v>2.0</v>
      </c>
      <c r="E1570" s="5">
        <v>2.0</v>
      </c>
      <c r="F1570" s="5">
        <v>0.0</v>
      </c>
      <c r="G1570">
        <f>VLOOKUP(A1570,'Socioeconomic factors'!B:E,2,FALSE)</f>
        <v>3.4</v>
      </c>
      <c r="H1570">
        <f>VLOOKUP(A1570,'Socioeconomic factors'!B:E,3,FALSE)</f>
        <v>19.4</v>
      </c>
      <c r="I1570">
        <f>VLOOKUP(A1570,'Socioeconomic factors'!B:E,4,FALSE)</f>
        <v>36886</v>
      </c>
      <c r="J1570">
        <f>VLOOKUP(A1570,'Health Indices'!D:G,3,FALSE)</f>
        <v>10.5</v>
      </c>
      <c r="K1570">
        <f>VLOOKUP(A1570,'Health Indices'!D:G,4,FALSE)</f>
        <v>31.4</v>
      </c>
      <c r="L1570">
        <f t="shared" si="1"/>
        <v>0.2064409579</v>
      </c>
      <c r="M1570">
        <f t="shared" si="2"/>
        <v>0.4128819158</v>
      </c>
      <c r="N1570">
        <f t="shared" si="3"/>
        <v>0</v>
      </c>
    </row>
    <row r="1571" ht="15.75" hidden="1" customHeight="1">
      <c r="A1571" s="5" t="s">
        <v>5195</v>
      </c>
      <c r="B1571" s="6">
        <v>10278.0</v>
      </c>
      <c r="C1571" s="5">
        <v>1.0</v>
      </c>
      <c r="D1571" s="5">
        <v>2.0</v>
      </c>
      <c r="E1571" s="5">
        <v>2.0</v>
      </c>
      <c r="F1571" s="5">
        <v>0.0</v>
      </c>
      <c r="G1571">
        <f>VLOOKUP(A1571,'Socioeconomic factors'!B:E,2,FALSE)</f>
        <v>5.7</v>
      </c>
      <c r="H1571">
        <f>VLOOKUP(A1571,'Socioeconomic factors'!B:E,3,FALSE)</f>
        <v>10.1</v>
      </c>
      <c r="I1571">
        <f>VLOOKUP(A1571,'Socioeconomic factors'!B:E,4,FALSE)</f>
        <v>47837</v>
      </c>
      <c r="J1571">
        <f>VLOOKUP(A1571,'Health Indices'!D:G,3,FALSE)</f>
        <v>10.8</v>
      </c>
      <c r="K1571">
        <f>VLOOKUP(A1571,'Health Indices'!D:G,4,FALSE)</f>
        <v>31.2</v>
      </c>
      <c r="L1571">
        <f t="shared" si="1"/>
        <v>0.09729519362</v>
      </c>
      <c r="M1571">
        <f t="shared" si="2"/>
        <v>0.1945903872</v>
      </c>
      <c r="N1571">
        <f t="shared" si="3"/>
        <v>0</v>
      </c>
    </row>
    <row r="1572" ht="15.75" hidden="1" customHeight="1">
      <c r="A1572" s="5" t="s">
        <v>5197</v>
      </c>
      <c r="B1572" s="6">
        <v>25071.0</v>
      </c>
      <c r="C1572" s="5">
        <v>13.0</v>
      </c>
      <c r="D1572" s="5">
        <v>19.0</v>
      </c>
      <c r="E1572" s="5">
        <v>3.0</v>
      </c>
      <c r="F1572" s="5">
        <v>4.0</v>
      </c>
      <c r="G1572">
        <f>VLOOKUP(A1572,'Socioeconomic factors'!B:E,2,FALSE)</f>
        <v>8.7</v>
      </c>
      <c r="H1572">
        <f>VLOOKUP(A1572,'Socioeconomic factors'!B:E,3,FALSE)</f>
        <v>18.7</v>
      </c>
      <c r="I1572">
        <f>VLOOKUP(A1572,'Socioeconomic factors'!B:E,4,FALSE)</f>
        <v>39316</v>
      </c>
      <c r="J1572">
        <f>VLOOKUP(A1572,'Health Indices'!D:G,3,FALSE)</f>
        <v>11</v>
      </c>
      <c r="K1572">
        <f>VLOOKUP(A1572,'Health Indices'!D:G,4,FALSE)</f>
        <v>37.7</v>
      </c>
      <c r="L1572">
        <f t="shared" si="1"/>
        <v>0.5185273822</v>
      </c>
      <c r="M1572">
        <f t="shared" si="2"/>
        <v>0.1196601651</v>
      </c>
      <c r="N1572">
        <f t="shared" si="3"/>
        <v>0.1595468868</v>
      </c>
    </row>
    <row r="1573" ht="15.75" hidden="1" customHeight="1">
      <c r="A1573" s="5" t="s">
        <v>5199</v>
      </c>
      <c r="B1573" s="6">
        <v>22943.0</v>
      </c>
      <c r="C1573" s="5">
        <v>7.0</v>
      </c>
      <c r="D1573" s="5">
        <v>6.0</v>
      </c>
      <c r="E1573" s="5">
        <v>1.0</v>
      </c>
      <c r="F1573" s="5">
        <v>2.0</v>
      </c>
      <c r="G1573">
        <f>VLOOKUP(A1573,'Socioeconomic factors'!B:E,2,FALSE)</f>
        <v>9</v>
      </c>
      <c r="H1573">
        <f>VLOOKUP(A1573,'Socioeconomic factors'!B:E,3,FALSE)</f>
        <v>15.6</v>
      </c>
      <c r="I1573">
        <f>VLOOKUP(A1573,'Socioeconomic factors'!B:E,4,FALSE)</f>
        <v>51585</v>
      </c>
      <c r="J1573">
        <f>VLOOKUP(A1573,'Health Indices'!D:G,3,FALSE)</f>
        <v>10.4</v>
      </c>
      <c r="K1573">
        <f>VLOOKUP(A1573,'Health Indices'!D:G,4,FALSE)</f>
        <v>38</v>
      </c>
      <c r="L1573">
        <f t="shared" si="1"/>
        <v>0.3051039533</v>
      </c>
      <c r="M1573">
        <f t="shared" si="2"/>
        <v>0.04358627904</v>
      </c>
      <c r="N1573">
        <f t="shared" si="3"/>
        <v>0.08717255808</v>
      </c>
    </row>
    <row r="1574" ht="15.75" hidden="1" customHeight="1">
      <c r="A1574" s="5" t="s">
        <v>5201</v>
      </c>
      <c r="B1574" s="6">
        <v>6530.0</v>
      </c>
      <c r="C1574" s="5">
        <v>1.0</v>
      </c>
      <c r="D1574" s="5">
        <v>3.0</v>
      </c>
      <c r="E1574" s="5">
        <v>2.0</v>
      </c>
      <c r="F1574" s="5">
        <v>0.0</v>
      </c>
      <c r="G1574">
        <f>VLOOKUP(A1574,'Socioeconomic factors'!B:E,2,FALSE)</f>
        <v>13.5</v>
      </c>
      <c r="H1574">
        <f>VLOOKUP(A1574,'Socioeconomic factors'!B:E,3,FALSE)</f>
        <v>23.2</v>
      </c>
      <c r="I1574">
        <f>VLOOKUP(A1574,'Socioeconomic factors'!B:E,4,FALSE)</f>
        <v>34432</v>
      </c>
      <c r="J1574">
        <f>VLOOKUP(A1574,'Health Indices'!D:G,3,FALSE)</f>
        <v>9.7</v>
      </c>
      <c r="K1574">
        <f>VLOOKUP(A1574,'Health Indices'!D:G,4,FALSE)</f>
        <v>33.6</v>
      </c>
      <c r="L1574">
        <f t="shared" si="1"/>
        <v>0.1531393568</v>
      </c>
      <c r="M1574">
        <f t="shared" si="2"/>
        <v>0.3062787136</v>
      </c>
      <c r="N1574">
        <f t="shared" si="3"/>
        <v>0</v>
      </c>
    </row>
    <row r="1575" ht="15.75" hidden="1" customHeight="1">
      <c r="A1575" s="5" t="s">
        <v>5203</v>
      </c>
      <c r="B1575" s="6">
        <v>13979.0</v>
      </c>
      <c r="C1575" s="5">
        <v>7.0</v>
      </c>
      <c r="D1575" s="5">
        <v>3.0</v>
      </c>
      <c r="E1575" s="5">
        <v>3.0</v>
      </c>
      <c r="F1575" s="5">
        <v>0.0</v>
      </c>
      <c r="G1575">
        <f>VLOOKUP(A1575,'Socioeconomic factors'!B:E,2,FALSE)</f>
        <v>12.6</v>
      </c>
      <c r="H1575">
        <f>VLOOKUP(A1575,'Socioeconomic factors'!B:E,3,FALSE)</f>
        <v>24.5</v>
      </c>
      <c r="I1575">
        <f>VLOOKUP(A1575,'Socioeconomic factors'!B:E,4,FALSE)</f>
        <v>31473</v>
      </c>
      <c r="J1575">
        <f>VLOOKUP(A1575,'Health Indices'!D:G,3,FALSE)</f>
        <v>10.2</v>
      </c>
      <c r="K1575">
        <f>VLOOKUP(A1575,'Health Indices'!D:G,4,FALSE)</f>
        <v>36.2</v>
      </c>
      <c r="L1575">
        <f t="shared" si="1"/>
        <v>0.5007511267</v>
      </c>
      <c r="M1575">
        <f t="shared" si="2"/>
        <v>0.2146076257</v>
      </c>
      <c r="N1575">
        <f t="shared" si="3"/>
        <v>0</v>
      </c>
    </row>
    <row r="1576" ht="15.75" hidden="1" customHeight="1">
      <c r="A1576" s="5" t="s">
        <v>5217</v>
      </c>
      <c r="B1576" s="6">
        <v>379894.0</v>
      </c>
      <c r="C1576" s="5">
        <v>270.0</v>
      </c>
      <c r="D1576" s="5">
        <v>273.0</v>
      </c>
      <c r="E1576" s="5">
        <v>46.0</v>
      </c>
      <c r="F1576" s="5">
        <v>41.0</v>
      </c>
      <c r="G1576">
        <f>VLOOKUP(A1576,'Socioeconomic factors'!B:E,2,FALSE)</f>
        <v>6.2</v>
      </c>
      <c r="H1576">
        <f>VLOOKUP(A1576,'Socioeconomic factors'!B:E,3,FALSE)</f>
        <v>6.1</v>
      </c>
      <c r="I1576">
        <f>VLOOKUP(A1576,'Socioeconomic factors'!B:E,4,FALSE)</f>
        <v>72100</v>
      </c>
      <c r="J1576">
        <f>VLOOKUP(A1576,'Health Indices'!D:G,3,FALSE)</f>
        <v>7.6</v>
      </c>
      <c r="K1576">
        <f>VLOOKUP(A1576,'Health Indices'!D:G,4,FALSE)</f>
        <v>25.4</v>
      </c>
      <c r="L1576">
        <f t="shared" si="1"/>
        <v>0.7107245705</v>
      </c>
      <c r="M1576">
        <f t="shared" si="2"/>
        <v>0.1210864083</v>
      </c>
      <c r="N1576">
        <f t="shared" si="3"/>
        <v>0.1079248422</v>
      </c>
    </row>
    <row r="1577" ht="15.75" hidden="1" customHeight="1">
      <c r="A1577" s="5" t="s">
        <v>5219</v>
      </c>
      <c r="B1577" s="6">
        <v>9467.0</v>
      </c>
      <c r="C1577" s="5">
        <v>1.0</v>
      </c>
      <c r="D1577" s="5">
        <v>9.0</v>
      </c>
      <c r="E1577" s="5">
        <v>3.0</v>
      </c>
      <c r="F1577" s="5">
        <v>0.0</v>
      </c>
      <c r="G1577">
        <f>VLOOKUP(A1577,'Socioeconomic factors'!B:E,2,FALSE)</f>
        <v>10.5</v>
      </c>
      <c r="H1577">
        <f>VLOOKUP(A1577,'Socioeconomic factors'!B:E,3,FALSE)</f>
        <v>21.7</v>
      </c>
      <c r="I1577">
        <f>VLOOKUP(A1577,'Socioeconomic factors'!B:E,4,FALSE)</f>
        <v>31875</v>
      </c>
      <c r="J1577">
        <f>VLOOKUP(A1577,'Health Indices'!D:G,3,FALSE)</f>
        <v>9.4</v>
      </c>
      <c r="K1577">
        <f>VLOOKUP(A1577,'Health Indices'!D:G,4,FALSE)</f>
        <v>31.6</v>
      </c>
      <c r="L1577">
        <f t="shared" si="1"/>
        <v>0.1056300834</v>
      </c>
      <c r="M1577">
        <f t="shared" si="2"/>
        <v>0.3168902503</v>
      </c>
      <c r="N1577">
        <f t="shared" si="3"/>
        <v>0</v>
      </c>
    </row>
    <row r="1578" ht="15.75" hidden="1" customHeight="1">
      <c r="A1578" s="5" t="s">
        <v>5228</v>
      </c>
      <c r="B1578" s="6">
        <v>17960.0</v>
      </c>
      <c r="C1578" s="5">
        <v>6.0</v>
      </c>
      <c r="D1578" s="5">
        <v>16.0</v>
      </c>
      <c r="E1578" s="5">
        <v>3.0</v>
      </c>
      <c r="F1578" s="5">
        <v>0.0</v>
      </c>
      <c r="G1578">
        <f>VLOOKUP(A1578,'Socioeconomic factors'!B:E,2,FALSE)</f>
        <v>6.4</v>
      </c>
      <c r="H1578">
        <f>VLOOKUP(A1578,'Socioeconomic factors'!B:E,3,FALSE)</f>
        <v>14.6</v>
      </c>
      <c r="I1578">
        <f>VLOOKUP(A1578,'Socioeconomic factors'!B:E,4,FALSE)</f>
        <v>46244</v>
      </c>
      <c r="J1578">
        <f>VLOOKUP(A1578,'Health Indices'!D:G,3,FALSE)</f>
        <v>10.2</v>
      </c>
      <c r="K1578">
        <f>VLOOKUP(A1578,'Health Indices'!D:G,4,FALSE)</f>
        <v>32.8</v>
      </c>
      <c r="L1578">
        <f t="shared" si="1"/>
        <v>0.3340757238</v>
      </c>
      <c r="M1578">
        <f t="shared" si="2"/>
        <v>0.1670378619</v>
      </c>
      <c r="N1578">
        <f t="shared" si="3"/>
        <v>0</v>
      </c>
    </row>
    <row r="1579" ht="15.75" hidden="1" customHeight="1">
      <c r="A1579" s="5" t="s">
        <v>5221</v>
      </c>
      <c r="B1579" s="6">
        <v>65993.0</v>
      </c>
      <c r="C1579" s="5">
        <v>51.0</v>
      </c>
      <c r="D1579" s="5">
        <v>39.0</v>
      </c>
      <c r="E1579" s="5">
        <v>14.0</v>
      </c>
      <c r="F1579" s="5">
        <v>4.0</v>
      </c>
      <c r="G1579">
        <f>VLOOKUP(A1579,'Socioeconomic factors'!B:E,2,FALSE)</f>
        <v>9.6</v>
      </c>
      <c r="H1579">
        <f>VLOOKUP(A1579,'Socioeconomic factors'!B:E,3,FALSE)</f>
        <v>19.9</v>
      </c>
      <c r="I1579">
        <f>VLOOKUP(A1579,'Socioeconomic factors'!B:E,4,FALSE)</f>
        <v>37476</v>
      </c>
      <c r="J1579">
        <f>VLOOKUP(A1579,'Health Indices'!D:G,3,FALSE)</f>
        <v>10.9</v>
      </c>
      <c r="K1579">
        <f>VLOOKUP(A1579,'Health Indices'!D:G,4,FALSE)</f>
        <v>33.6</v>
      </c>
      <c r="L1579">
        <f t="shared" si="1"/>
        <v>0.7728092373</v>
      </c>
      <c r="M1579">
        <f t="shared" si="2"/>
        <v>0.2121437122</v>
      </c>
      <c r="N1579">
        <f t="shared" si="3"/>
        <v>0.0606124892</v>
      </c>
    </row>
    <row r="1580" ht="15.75" hidden="1" customHeight="1">
      <c r="A1580" s="5" t="s">
        <v>5226</v>
      </c>
      <c r="B1580" s="6">
        <v>1001207.0</v>
      </c>
      <c r="C1580" s="5">
        <v>804.0</v>
      </c>
      <c r="D1580" s="5">
        <v>767.0</v>
      </c>
      <c r="E1580" s="5">
        <v>178.0</v>
      </c>
      <c r="F1580" s="5">
        <v>132.0</v>
      </c>
      <c r="G1580">
        <f>VLOOKUP(A1580,'Socioeconomic factors'!B:E,2,FALSE)</f>
        <v>8.2</v>
      </c>
      <c r="H1580">
        <f>VLOOKUP(A1580,'Socioeconomic factors'!B:E,3,FALSE)</f>
        <v>10.8</v>
      </c>
      <c r="I1580">
        <f>VLOOKUP(A1580,'Socioeconomic factors'!B:E,4,FALSE)</f>
        <v>59520</v>
      </c>
      <c r="J1580">
        <f>VLOOKUP(A1580,'Health Indices'!D:G,3,FALSE)</f>
        <v>10.1</v>
      </c>
      <c r="K1580">
        <f>VLOOKUP(A1580,'Health Indices'!D:G,4,FALSE)</f>
        <v>29.1</v>
      </c>
      <c r="L1580">
        <f t="shared" si="1"/>
        <v>0.8030307419</v>
      </c>
      <c r="M1580">
        <f t="shared" si="2"/>
        <v>0.177785413</v>
      </c>
      <c r="N1580">
        <f t="shared" si="3"/>
        <v>0.1318408681</v>
      </c>
    </row>
    <row r="1581" ht="15.75" hidden="1" customHeight="1">
      <c r="A1581" s="5" t="s">
        <v>5205</v>
      </c>
      <c r="B1581" s="6">
        <v>23279.0</v>
      </c>
      <c r="C1581" s="5">
        <v>12.0</v>
      </c>
      <c r="D1581" s="5">
        <v>16.0</v>
      </c>
      <c r="E1581" s="5">
        <v>6.0</v>
      </c>
      <c r="F1581" s="5">
        <v>2.0</v>
      </c>
      <c r="G1581">
        <f>VLOOKUP(A1581,'Socioeconomic factors'!B:E,2,FALSE)</f>
        <v>6.3</v>
      </c>
      <c r="H1581">
        <f>VLOOKUP(A1581,'Socioeconomic factors'!B:E,3,FALSE)</f>
        <v>19.1</v>
      </c>
      <c r="I1581">
        <f>VLOOKUP(A1581,'Socioeconomic factors'!B:E,4,FALSE)</f>
        <v>39027</v>
      </c>
      <c r="J1581">
        <f>VLOOKUP(A1581,'Health Indices'!D:G,3,FALSE)</f>
        <v>10</v>
      </c>
      <c r="K1581">
        <f>VLOOKUP(A1581,'Health Indices'!D:G,4,FALSE)</f>
        <v>35.2</v>
      </c>
      <c r="L1581">
        <f t="shared" si="1"/>
        <v>0.5154860604</v>
      </c>
      <c r="M1581">
        <f t="shared" si="2"/>
        <v>0.2577430302</v>
      </c>
      <c r="N1581">
        <f t="shared" si="3"/>
        <v>0.0859143434</v>
      </c>
    </row>
    <row r="1582" ht="15.75" hidden="1" customHeight="1">
      <c r="A1582" s="5" t="s">
        <v>5207</v>
      </c>
      <c r="B1582" s="6">
        <v>4398.0</v>
      </c>
      <c r="C1582" s="5">
        <v>0.0</v>
      </c>
      <c r="D1582" s="5">
        <v>2.0</v>
      </c>
      <c r="E1582" s="5">
        <v>0.0</v>
      </c>
      <c r="F1582" s="5">
        <v>0.0</v>
      </c>
      <c r="G1582">
        <f>VLOOKUP(A1582,'Socioeconomic factors'!B:E,2,FALSE)</f>
        <v>8.5</v>
      </c>
      <c r="H1582">
        <f>VLOOKUP(A1582,'Socioeconomic factors'!B:E,3,FALSE)</f>
        <v>24.5</v>
      </c>
      <c r="I1582">
        <f>VLOOKUP(A1582,'Socioeconomic factors'!B:E,4,FALSE)</f>
        <v>36060</v>
      </c>
      <c r="J1582">
        <f>VLOOKUP(A1582,'Health Indices'!D:G,3,FALSE)</f>
        <v>9.3</v>
      </c>
      <c r="K1582">
        <f>VLOOKUP(A1582,'Health Indices'!D:G,4,FALSE)</f>
        <v>33</v>
      </c>
      <c r="L1582">
        <f t="shared" si="1"/>
        <v>0</v>
      </c>
      <c r="M1582">
        <f t="shared" si="2"/>
        <v>0</v>
      </c>
      <c r="N1582">
        <f t="shared" si="3"/>
        <v>0</v>
      </c>
    </row>
    <row r="1583" ht="15.75" hidden="1" customHeight="1">
      <c r="A1583" s="5" t="s">
        <v>5209</v>
      </c>
      <c r="B1583" s="6">
        <v>4865.0</v>
      </c>
      <c r="C1583" s="5">
        <v>2.0</v>
      </c>
      <c r="D1583" s="5">
        <v>4.0</v>
      </c>
      <c r="E1583" s="5">
        <v>2.0</v>
      </c>
      <c r="F1583" s="5">
        <v>1.0</v>
      </c>
      <c r="G1583">
        <f>VLOOKUP(A1583,'Socioeconomic factors'!B:E,2,FALSE)</f>
        <v>3.5</v>
      </c>
      <c r="H1583">
        <f>VLOOKUP(A1583,'Socioeconomic factors'!B:E,3,FALSE)</f>
        <v>14.2</v>
      </c>
      <c r="I1583">
        <f>VLOOKUP(A1583,'Socioeconomic factors'!B:E,4,FALSE)</f>
        <v>39450</v>
      </c>
      <c r="J1583">
        <f>VLOOKUP(A1583,'Health Indices'!D:G,3,FALSE)</f>
        <v>8.5</v>
      </c>
      <c r="K1583">
        <f>VLOOKUP(A1583,'Health Indices'!D:G,4,FALSE)</f>
        <v>32.7</v>
      </c>
      <c r="L1583">
        <f t="shared" si="1"/>
        <v>0.4110996917</v>
      </c>
      <c r="M1583">
        <f t="shared" si="2"/>
        <v>0.4110996917</v>
      </c>
      <c r="N1583">
        <f t="shared" si="3"/>
        <v>0.2055498458</v>
      </c>
    </row>
    <row r="1584" ht="15.75" hidden="1" customHeight="1">
      <c r="A1584" s="5" t="s">
        <v>5211</v>
      </c>
      <c r="B1584" s="6">
        <v>38878.0</v>
      </c>
      <c r="C1584" s="5">
        <v>21.0</v>
      </c>
      <c r="D1584" s="5">
        <v>28.0</v>
      </c>
      <c r="E1584" s="5">
        <v>11.0</v>
      </c>
      <c r="F1584" s="5">
        <v>3.0</v>
      </c>
      <c r="G1584">
        <f>VLOOKUP(A1584,'Socioeconomic factors'!B:E,2,FALSE)</f>
        <v>7.4</v>
      </c>
      <c r="H1584">
        <f>VLOOKUP(A1584,'Socioeconomic factors'!B:E,3,FALSE)</f>
        <v>19.4</v>
      </c>
      <c r="I1584">
        <f>VLOOKUP(A1584,'Socioeconomic factors'!B:E,4,FALSE)</f>
        <v>39076</v>
      </c>
      <c r="J1584">
        <f>VLOOKUP(A1584,'Health Indices'!D:G,3,FALSE)</f>
        <v>12.7</v>
      </c>
      <c r="K1584">
        <f>VLOOKUP(A1584,'Health Indices'!D:G,4,FALSE)</f>
        <v>35</v>
      </c>
      <c r="L1584">
        <f t="shared" si="1"/>
        <v>0.5401512423</v>
      </c>
      <c r="M1584">
        <f t="shared" si="2"/>
        <v>0.282936365</v>
      </c>
      <c r="N1584">
        <f t="shared" si="3"/>
        <v>0.07716446319</v>
      </c>
    </row>
    <row r="1585" ht="15.75" hidden="1" customHeight="1">
      <c r="A1585" s="5" t="s">
        <v>5213</v>
      </c>
      <c r="B1585" s="6">
        <v>8286.0</v>
      </c>
      <c r="C1585" s="5">
        <v>1.0</v>
      </c>
      <c r="D1585" s="5">
        <v>6.0</v>
      </c>
      <c r="E1585" s="5">
        <v>2.0</v>
      </c>
      <c r="F1585" s="5">
        <v>0.0</v>
      </c>
      <c r="G1585">
        <f>VLOOKUP(A1585,'Socioeconomic factors'!B:E,2,FALSE)</f>
        <v>10</v>
      </c>
      <c r="H1585">
        <f>VLOOKUP(A1585,'Socioeconomic factors'!B:E,3,FALSE)</f>
        <v>23.1</v>
      </c>
      <c r="I1585">
        <f>VLOOKUP(A1585,'Socioeconomic factors'!B:E,4,FALSE)</f>
        <v>33583</v>
      </c>
      <c r="J1585">
        <f>VLOOKUP(A1585,'Health Indices'!D:G,3,FALSE)</f>
        <v>10</v>
      </c>
      <c r="K1585">
        <f>VLOOKUP(A1585,'Health Indices'!D:G,4,FALSE)</f>
        <v>33.4</v>
      </c>
      <c r="L1585">
        <f t="shared" si="1"/>
        <v>0.1206854936</v>
      </c>
      <c r="M1585">
        <f t="shared" si="2"/>
        <v>0.2413709872</v>
      </c>
      <c r="N1585">
        <f t="shared" si="3"/>
        <v>0</v>
      </c>
    </row>
    <row r="1586" ht="15.75" hidden="1" customHeight="1">
      <c r="A1586" s="5" t="s">
        <v>5215</v>
      </c>
      <c r="B1586" s="6">
        <v>6126.0</v>
      </c>
      <c r="C1586" s="5">
        <v>1.0</v>
      </c>
      <c r="D1586" s="5">
        <v>8.0</v>
      </c>
      <c r="E1586" s="5">
        <v>2.0</v>
      </c>
      <c r="F1586" s="5">
        <v>1.0</v>
      </c>
      <c r="G1586">
        <f>VLOOKUP(A1586,'Socioeconomic factors'!B:E,2,FALSE)</f>
        <v>7.1</v>
      </c>
      <c r="H1586">
        <f>VLOOKUP(A1586,'Socioeconomic factors'!B:E,3,FALSE)</f>
        <v>16.4</v>
      </c>
      <c r="I1586">
        <f>VLOOKUP(A1586,'Socioeconomic factors'!B:E,4,FALSE)</f>
        <v>38935</v>
      </c>
      <c r="J1586">
        <f>VLOOKUP(A1586,'Health Indices'!D:G,3,FALSE)</f>
        <v>8.8</v>
      </c>
      <c r="K1586">
        <f>VLOOKUP(A1586,'Health Indices'!D:G,4,FALSE)</f>
        <v>35.7</v>
      </c>
      <c r="L1586">
        <f t="shared" si="1"/>
        <v>0.1632386549</v>
      </c>
      <c r="M1586">
        <f t="shared" si="2"/>
        <v>0.3264773098</v>
      </c>
      <c r="N1586">
        <f t="shared" si="3"/>
        <v>0.1632386549</v>
      </c>
    </row>
    <row r="1587" ht="15.75" hidden="1" customHeight="1">
      <c r="A1587" s="5" t="s">
        <v>5230</v>
      </c>
      <c r="B1587" s="6">
        <v>29867.0</v>
      </c>
      <c r="C1587" s="5">
        <v>15.0</v>
      </c>
      <c r="D1587" s="5">
        <v>18.0</v>
      </c>
      <c r="E1587" s="5">
        <v>7.0</v>
      </c>
      <c r="F1587" s="5">
        <v>1.0</v>
      </c>
      <c r="G1587">
        <f>VLOOKUP(A1587,'Socioeconomic factors'!B:E,2,FALSE)</f>
        <v>9.5</v>
      </c>
      <c r="H1587">
        <f>VLOOKUP(A1587,'Socioeconomic factors'!B:E,3,FALSE)</f>
        <v>14.9</v>
      </c>
      <c r="I1587">
        <f>VLOOKUP(A1587,'Socioeconomic factors'!B:E,4,FALSE)</f>
        <v>39229</v>
      </c>
      <c r="J1587">
        <f>VLOOKUP(A1587,'Health Indices'!D:G,3,FALSE)</f>
        <v>11.7</v>
      </c>
      <c r="K1587">
        <f>VLOOKUP(A1587,'Health Indices'!D:G,4,FALSE)</f>
        <v>34.9</v>
      </c>
      <c r="L1587">
        <f t="shared" si="1"/>
        <v>0.5022265377</v>
      </c>
      <c r="M1587">
        <f t="shared" si="2"/>
        <v>0.2343723842</v>
      </c>
      <c r="N1587">
        <f t="shared" si="3"/>
        <v>0.03348176918</v>
      </c>
    </row>
    <row r="1588" ht="15.75" hidden="1" customHeight="1">
      <c r="A1588" s="5" t="s">
        <v>5232</v>
      </c>
      <c r="B1588" s="6">
        <v>31084.0</v>
      </c>
      <c r="C1588" s="5">
        <v>14.0</v>
      </c>
      <c r="D1588" s="5">
        <v>29.0</v>
      </c>
      <c r="E1588" s="5">
        <v>5.0</v>
      </c>
      <c r="F1588" s="5">
        <v>3.0</v>
      </c>
      <c r="G1588">
        <f>VLOOKUP(A1588,'Socioeconomic factors'!B:E,2,FALSE)</f>
        <v>10.7</v>
      </c>
      <c r="H1588">
        <f>VLOOKUP(A1588,'Socioeconomic factors'!B:E,3,FALSE)</f>
        <v>16.3</v>
      </c>
      <c r="I1588">
        <f>VLOOKUP(A1588,'Socioeconomic factors'!B:E,4,FALSE)</f>
        <v>40136</v>
      </c>
      <c r="J1588">
        <f>VLOOKUP(A1588,'Health Indices'!D:G,3,FALSE)</f>
        <v>9.6</v>
      </c>
      <c r="K1588">
        <f>VLOOKUP(A1588,'Health Indices'!D:G,4,FALSE)</f>
        <v>33.9</v>
      </c>
      <c r="L1588">
        <f t="shared" si="1"/>
        <v>0.4503924849</v>
      </c>
      <c r="M1588">
        <f t="shared" si="2"/>
        <v>0.1608544589</v>
      </c>
      <c r="N1588">
        <f t="shared" si="3"/>
        <v>0.09651267533</v>
      </c>
    </row>
    <row r="1589" ht="15.75" hidden="1" customHeight="1">
      <c r="A1589" s="5" t="s">
        <v>5234</v>
      </c>
      <c r="B1589" s="6">
        <v>6453.0</v>
      </c>
      <c r="C1589" s="5">
        <v>3.0</v>
      </c>
      <c r="D1589" s="5">
        <v>1.0</v>
      </c>
      <c r="E1589" s="5">
        <v>3.0</v>
      </c>
      <c r="F1589" s="5">
        <v>0.0</v>
      </c>
      <c r="G1589">
        <f>VLOOKUP(A1589,'Socioeconomic factors'!B:E,2,FALSE)</f>
        <v>6.1</v>
      </c>
      <c r="H1589">
        <f>VLOOKUP(A1589,'Socioeconomic factors'!B:E,3,FALSE)</f>
        <v>16.2</v>
      </c>
      <c r="I1589">
        <f>VLOOKUP(A1589,'Socioeconomic factors'!B:E,4,FALSE)</f>
        <v>37198</v>
      </c>
      <c r="J1589">
        <f>VLOOKUP(A1589,'Health Indices'!D:G,3,FALSE)</f>
        <v>10.7</v>
      </c>
      <c r="K1589">
        <f>VLOOKUP(A1589,'Health Indices'!D:G,4,FALSE)</f>
        <v>34.8</v>
      </c>
      <c r="L1589">
        <f t="shared" si="1"/>
        <v>0.4649000465</v>
      </c>
      <c r="M1589">
        <f t="shared" si="2"/>
        <v>0.4649000465</v>
      </c>
      <c r="N1589">
        <f t="shared" si="3"/>
        <v>0</v>
      </c>
    </row>
    <row r="1590" ht="15.75" hidden="1" customHeight="1">
      <c r="A1590" s="5" t="s">
        <v>5236</v>
      </c>
      <c r="B1590" s="6">
        <v>53961.0</v>
      </c>
      <c r="C1590" s="5">
        <v>54.0</v>
      </c>
      <c r="D1590" s="5">
        <v>89.0</v>
      </c>
      <c r="E1590" s="5">
        <v>10.0</v>
      </c>
      <c r="F1590" s="5">
        <v>7.0</v>
      </c>
      <c r="G1590">
        <f>VLOOKUP(A1590,'Socioeconomic factors'!B:E,2,FALSE)</f>
        <v>11.6</v>
      </c>
      <c r="H1590">
        <f>VLOOKUP(A1590,'Socioeconomic factors'!B:E,3,FALSE)</f>
        <v>20.2</v>
      </c>
      <c r="I1590">
        <f>VLOOKUP(A1590,'Socioeconomic factors'!B:E,4,FALSE)</f>
        <v>37249</v>
      </c>
      <c r="J1590">
        <f>VLOOKUP(A1590,'Health Indices'!D:G,3,FALSE)</f>
        <v>9.6</v>
      </c>
      <c r="K1590">
        <f>VLOOKUP(A1590,'Health Indices'!D:G,4,FALSE)</f>
        <v>31.2</v>
      </c>
      <c r="L1590">
        <f t="shared" si="1"/>
        <v>1.000722744</v>
      </c>
      <c r="M1590">
        <f t="shared" si="2"/>
        <v>0.1853190267</v>
      </c>
      <c r="N1590">
        <f t="shared" si="3"/>
        <v>0.1297233187</v>
      </c>
    </row>
    <row r="1591" ht="15.75" hidden="1" customHeight="1">
      <c r="A1591" s="5" t="s">
        <v>5238</v>
      </c>
      <c r="B1591" s="6">
        <v>25628.0</v>
      </c>
      <c r="C1591" s="5">
        <v>11.0</v>
      </c>
      <c r="D1591" s="5">
        <v>16.0</v>
      </c>
      <c r="E1591" s="5">
        <v>6.0</v>
      </c>
      <c r="F1591" s="5">
        <v>1.0</v>
      </c>
      <c r="G1591">
        <f>VLOOKUP(A1591,'Socioeconomic factors'!B:E,2,FALSE)</f>
        <v>8.1</v>
      </c>
      <c r="H1591">
        <f>VLOOKUP(A1591,'Socioeconomic factors'!B:E,3,FALSE)</f>
        <v>21.5</v>
      </c>
      <c r="I1591">
        <f>VLOOKUP(A1591,'Socioeconomic factors'!B:E,4,FALSE)</f>
        <v>35822</v>
      </c>
      <c r="J1591">
        <f>VLOOKUP(A1591,'Health Indices'!D:G,3,FALSE)</f>
        <v>10.8</v>
      </c>
      <c r="K1591">
        <f>VLOOKUP(A1591,'Health Indices'!D:G,4,FALSE)</f>
        <v>33.2</v>
      </c>
      <c r="L1591">
        <f t="shared" si="1"/>
        <v>0.4292180428</v>
      </c>
      <c r="M1591">
        <f t="shared" si="2"/>
        <v>0.2341189324</v>
      </c>
      <c r="N1591">
        <f t="shared" si="3"/>
        <v>0.03901982207</v>
      </c>
    </row>
    <row r="1592" ht="15.75" hidden="1" customHeight="1">
      <c r="A1592" s="5" t="s">
        <v>5240</v>
      </c>
      <c r="B1592" s="6">
        <v>20963.0</v>
      </c>
      <c r="C1592" s="5">
        <v>12.0</v>
      </c>
      <c r="D1592" s="5">
        <v>12.0</v>
      </c>
      <c r="E1592" s="5">
        <v>1.0</v>
      </c>
      <c r="F1592" s="5">
        <v>2.0</v>
      </c>
      <c r="G1592">
        <f>VLOOKUP(A1592,'Socioeconomic factors'!B:E,2,FALSE)</f>
        <v>5.5</v>
      </c>
      <c r="H1592">
        <f>VLOOKUP(A1592,'Socioeconomic factors'!B:E,3,FALSE)</f>
        <v>19.4</v>
      </c>
      <c r="I1592">
        <f>VLOOKUP(A1592,'Socioeconomic factors'!B:E,4,FALSE)</f>
        <v>40508</v>
      </c>
      <c r="J1592">
        <f>VLOOKUP(A1592,'Health Indices'!D:G,3,FALSE)</f>
        <v>10.2</v>
      </c>
      <c r="K1592">
        <f>VLOOKUP(A1592,'Health Indices'!D:G,4,FALSE)</f>
        <v>34.4</v>
      </c>
      <c r="L1592">
        <f t="shared" si="1"/>
        <v>0.5724371512</v>
      </c>
      <c r="M1592">
        <f t="shared" si="2"/>
        <v>0.04770309593</v>
      </c>
      <c r="N1592">
        <f t="shared" si="3"/>
        <v>0.09540619186</v>
      </c>
    </row>
    <row r="1593" ht="15.75" hidden="1" customHeight="1">
      <c r="A1593" s="5" t="s">
        <v>5242</v>
      </c>
      <c r="B1593" s="6">
        <v>33273.0</v>
      </c>
      <c r="C1593" s="5">
        <v>18.0</v>
      </c>
      <c r="D1593" s="5">
        <v>15.0</v>
      </c>
      <c r="E1593" s="5">
        <v>6.0</v>
      </c>
      <c r="F1593" s="5">
        <v>2.0</v>
      </c>
      <c r="G1593">
        <f>VLOOKUP(A1593,'Socioeconomic factors'!B:E,2,FALSE)</f>
        <v>10.4</v>
      </c>
      <c r="H1593">
        <f>VLOOKUP(A1593,'Socioeconomic factors'!B:E,3,FALSE)</f>
        <v>14</v>
      </c>
      <c r="I1593">
        <f>VLOOKUP(A1593,'Socioeconomic factors'!B:E,4,FALSE)</f>
        <v>52512</v>
      </c>
      <c r="J1593">
        <f>VLOOKUP(A1593,'Health Indices'!D:G,3,FALSE)</f>
        <v>10.3</v>
      </c>
      <c r="K1593">
        <f>VLOOKUP(A1593,'Health Indices'!D:G,4,FALSE)</f>
        <v>29.7</v>
      </c>
      <c r="L1593">
        <f t="shared" si="1"/>
        <v>0.5409791723</v>
      </c>
      <c r="M1593">
        <f t="shared" si="2"/>
        <v>0.1803263908</v>
      </c>
      <c r="N1593">
        <f t="shared" si="3"/>
        <v>0.06010879692</v>
      </c>
    </row>
    <row r="1594" ht="15.75" hidden="1" customHeight="1">
      <c r="A1594" s="5" t="s">
        <v>5244</v>
      </c>
      <c r="B1594" s="6">
        <v>25105.0</v>
      </c>
      <c r="C1594" s="5">
        <v>8.0</v>
      </c>
      <c r="D1594" s="5">
        <v>10.0</v>
      </c>
      <c r="E1594" s="5">
        <v>2.0</v>
      </c>
      <c r="F1594" s="5">
        <v>2.0</v>
      </c>
      <c r="G1594">
        <f>VLOOKUP(A1594,'Socioeconomic factors'!B:E,2,FALSE)</f>
        <v>14.9</v>
      </c>
      <c r="H1594">
        <f>VLOOKUP(A1594,'Socioeconomic factors'!B:E,3,FALSE)</f>
        <v>23.8</v>
      </c>
      <c r="I1594">
        <f>VLOOKUP(A1594,'Socioeconomic factors'!B:E,4,FALSE)</f>
        <v>34282</v>
      </c>
      <c r="J1594">
        <f>VLOOKUP(A1594,'Health Indices'!D:G,3,FALSE)</f>
        <v>11.2</v>
      </c>
      <c r="K1594">
        <f>VLOOKUP(A1594,'Health Indices'!D:G,4,FALSE)</f>
        <v>32.2</v>
      </c>
      <c r="L1594">
        <f t="shared" si="1"/>
        <v>0.3186616212</v>
      </c>
      <c r="M1594">
        <f t="shared" si="2"/>
        <v>0.0796654053</v>
      </c>
      <c r="N1594">
        <f t="shared" si="3"/>
        <v>0.0796654053</v>
      </c>
    </row>
    <row r="1595" ht="15.75" hidden="1" customHeight="1">
      <c r="A1595" s="5" t="s">
        <v>5246</v>
      </c>
      <c r="B1595" s="6">
        <v>13393.0</v>
      </c>
      <c r="C1595" s="5">
        <v>5.0</v>
      </c>
      <c r="D1595" s="5">
        <v>9.0</v>
      </c>
      <c r="E1595" s="5">
        <v>4.0</v>
      </c>
      <c r="F1595" s="5">
        <v>0.0</v>
      </c>
      <c r="G1595">
        <f>VLOOKUP(A1595,'Socioeconomic factors'!B:E,2,FALSE)</f>
        <v>9.7</v>
      </c>
      <c r="H1595">
        <f>VLOOKUP(A1595,'Socioeconomic factors'!B:E,3,FALSE)</f>
        <v>22.1</v>
      </c>
      <c r="I1595">
        <f>VLOOKUP(A1595,'Socioeconomic factors'!B:E,4,FALSE)</f>
        <v>33072</v>
      </c>
      <c r="J1595">
        <f>VLOOKUP(A1595,'Health Indices'!D:G,3,FALSE)</f>
        <v>10.8</v>
      </c>
      <c r="K1595">
        <f>VLOOKUP(A1595,'Health Indices'!D:G,4,FALSE)</f>
        <v>34.3</v>
      </c>
      <c r="L1595">
        <f t="shared" si="1"/>
        <v>0.3733293512</v>
      </c>
      <c r="M1595">
        <f t="shared" si="2"/>
        <v>0.2986634809</v>
      </c>
      <c r="N1595">
        <f t="shared" si="3"/>
        <v>0</v>
      </c>
    </row>
    <row r="1596" ht="15.75" hidden="1" customHeight="1">
      <c r="A1596" s="5" t="s">
        <v>5248</v>
      </c>
      <c r="B1596" s="6">
        <v>36906.0</v>
      </c>
      <c r="C1596" s="5">
        <v>19.0</v>
      </c>
      <c r="D1596" s="5">
        <v>11.0</v>
      </c>
      <c r="E1596" s="5">
        <v>5.0</v>
      </c>
      <c r="F1596" s="5">
        <v>4.0</v>
      </c>
      <c r="G1596">
        <f>VLOOKUP(A1596,'Socioeconomic factors'!B:E,2,FALSE)</f>
        <v>8</v>
      </c>
      <c r="H1596">
        <f>VLOOKUP(A1596,'Socioeconomic factors'!B:E,3,FALSE)</f>
        <v>16.5</v>
      </c>
      <c r="I1596">
        <f>VLOOKUP(A1596,'Socioeconomic factors'!B:E,4,FALSE)</f>
        <v>45798</v>
      </c>
      <c r="J1596">
        <f>VLOOKUP(A1596,'Health Indices'!D:G,3,FALSE)</f>
        <v>9.5</v>
      </c>
      <c r="K1596">
        <f>VLOOKUP(A1596,'Health Indices'!D:G,4,FALSE)</f>
        <v>33.3</v>
      </c>
      <c r="L1596">
        <f t="shared" si="1"/>
        <v>0.5148214382</v>
      </c>
      <c r="M1596">
        <f t="shared" si="2"/>
        <v>0.1354793259</v>
      </c>
      <c r="N1596">
        <f t="shared" si="3"/>
        <v>0.1083834607</v>
      </c>
    </row>
    <row r="1597" ht="15.75" hidden="1" customHeight="1">
      <c r="A1597" s="5" t="s">
        <v>5250</v>
      </c>
      <c r="B1597" s="6">
        <v>2061.0</v>
      </c>
      <c r="C1597" s="5">
        <v>0.0</v>
      </c>
      <c r="D1597" s="5">
        <v>3.0</v>
      </c>
      <c r="E1597" s="5">
        <v>1.0</v>
      </c>
      <c r="F1597" s="5">
        <v>0.0</v>
      </c>
      <c r="G1597">
        <f>VLOOKUP(A1597,'Socioeconomic factors'!B:E,2,FALSE)</f>
        <v>5.3</v>
      </c>
      <c r="H1597">
        <f>VLOOKUP(A1597,'Socioeconomic factors'!B:E,3,FALSE)</f>
        <v>13.8</v>
      </c>
      <c r="I1597">
        <f>VLOOKUP(A1597,'Socioeconomic factors'!B:E,4,FALSE)</f>
        <v>42905</v>
      </c>
      <c r="J1597">
        <f>VLOOKUP(A1597,'Health Indices'!D:G,3,FALSE)</f>
        <v>8.9</v>
      </c>
      <c r="K1597">
        <f>VLOOKUP(A1597,'Health Indices'!D:G,4,FALSE)</f>
        <v>30.5</v>
      </c>
      <c r="L1597">
        <f t="shared" si="1"/>
        <v>0</v>
      </c>
      <c r="M1597">
        <f t="shared" si="2"/>
        <v>0.4852013586</v>
      </c>
      <c r="N1597">
        <f t="shared" si="3"/>
        <v>0</v>
      </c>
    </row>
    <row r="1598" ht="15.75" hidden="1" customHeight="1">
      <c r="A1598" s="5" t="s">
        <v>5252</v>
      </c>
      <c r="B1598" s="6">
        <v>18298.0</v>
      </c>
      <c r="C1598" s="5">
        <v>9.0</v>
      </c>
      <c r="D1598" s="5">
        <v>10.0</v>
      </c>
      <c r="E1598" s="5">
        <v>5.0</v>
      </c>
      <c r="F1598" s="5">
        <v>2.0</v>
      </c>
      <c r="G1598">
        <f>VLOOKUP(A1598,'Socioeconomic factors'!B:E,2,FALSE)</f>
        <v>9.7</v>
      </c>
      <c r="H1598">
        <f>VLOOKUP(A1598,'Socioeconomic factors'!B:E,3,FALSE)</f>
        <v>22.8</v>
      </c>
      <c r="I1598">
        <f>VLOOKUP(A1598,'Socioeconomic factors'!B:E,4,FALSE)</f>
        <v>30029</v>
      </c>
      <c r="J1598">
        <f>VLOOKUP(A1598,'Health Indices'!D:G,3,FALSE)</f>
        <v>10.1</v>
      </c>
      <c r="K1598">
        <f>VLOOKUP(A1598,'Health Indices'!D:G,4,FALSE)</f>
        <v>32.1</v>
      </c>
      <c r="L1598">
        <f t="shared" si="1"/>
        <v>0.4918570336</v>
      </c>
      <c r="M1598">
        <f t="shared" si="2"/>
        <v>0.2732539075</v>
      </c>
      <c r="N1598">
        <f t="shared" si="3"/>
        <v>0.109301563</v>
      </c>
    </row>
    <row r="1599" ht="15.75" hidden="1" customHeight="1">
      <c r="A1599" s="5" t="s">
        <v>11764</v>
      </c>
      <c r="B1599" s="6">
        <v>316840.0</v>
      </c>
      <c r="C1599" s="5" t="e">
        <v>#N/A</v>
      </c>
      <c r="D1599" s="5" t="e">
        <v>#N/A</v>
      </c>
      <c r="E1599" s="5" t="e">
        <v>#N/A</v>
      </c>
      <c r="F1599" s="5" t="e">
        <v>#N/A</v>
      </c>
      <c r="G1599" t="str">
        <f>VLOOKUP(A1599,'Socioeconomic factors'!B:E,2,FALSE)</f>
        <v>#N/A</v>
      </c>
      <c r="H1599" t="str">
        <f>VLOOKUP(A1599,'Socioeconomic factors'!B:E,3,FALSE)</f>
        <v>#N/A</v>
      </c>
      <c r="I1599" t="str">
        <f>VLOOKUP(A1599,'Socioeconomic factors'!B:E,4,FALSE)</f>
        <v>#N/A</v>
      </c>
      <c r="J1599">
        <f>VLOOKUP(A1599,'Health Indices'!D:G,3,FALSE)</f>
        <v>12.8</v>
      </c>
      <c r="K1599">
        <f>VLOOKUP(A1599,'Health Indices'!D:G,4,FALSE)</f>
        <v>32.5</v>
      </c>
      <c r="L1599" t="str">
        <f t="shared" si="1"/>
        <v>#N/A</v>
      </c>
      <c r="M1599" t="str">
        <f t="shared" si="2"/>
        <v>#N/A</v>
      </c>
      <c r="N1599" t="str">
        <f t="shared" si="3"/>
        <v>#N/A</v>
      </c>
    </row>
    <row r="1600" ht="15.75" hidden="1" customHeight="1">
      <c r="A1600" s="5" t="s">
        <v>5254</v>
      </c>
      <c r="B1600" s="6">
        <v>9294.0</v>
      </c>
      <c r="C1600" s="5">
        <v>7.0</v>
      </c>
      <c r="D1600" s="5">
        <v>16.0</v>
      </c>
      <c r="E1600" s="5">
        <v>3.0</v>
      </c>
      <c r="F1600" s="5">
        <v>2.0</v>
      </c>
      <c r="G1600">
        <f>VLOOKUP(A1600,'Socioeconomic factors'!B:E,2,FALSE)</f>
        <v>6.3</v>
      </c>
      <c r="H1600">
        <f>VLOOKUP(A1600,'Socioeconomic factors'!B:E,3,FALSE)</f>
        <v>15.3</v>
      </c>
      <c r="I1600">
        <f>VLOOKUP(A1600,'Socioeconomic factors'!B:E,4,FALSE)</f>
        <v>42577</v>
      </c>
      <c r="J1600">
        <f>VLOOKUP(A1600,'Health Indices'!D:G,3,FALSE)</f>
        <v>5.9</v>
      </c>
      <c r="K1600">
        <f>VLOOKUP(A1600,'Health Indices'!D:G,4,FALSE)</f>
        <v>24.5</v>
      </c>
      <c r="L1600">
        <f t="shared" si="1"/>
        <v>0.7531740908</v>
      </c>
      <c r="M1600">
        <f t="shared" si="2"/>
        <v>0.3227888961</v>
      </c>
      <c r="N1600">
        <f t="shared" si="3"/>
        <v>0.2151925974</v>
      </c>
    </row>
    <row r="1601" ht="15.75" hidden="1" customHeight="1">
      <c r="A1601" s="5" t="s">
        <v>5256</v>
      </c>
      <c r="B1601" s="6">
        <v>13347.0</v>
      </c>
      <c r="C1601" s="5">
        <v>2.0</v>
      </c>
      <c r="D1601" s="5">
        <v>6.0</v>
      </c>
      <c r="E1601" s="5">
        <v>4.0</v>
      </c>
      <c r="F1601" s="5">
        <v>0.0</v>
      </c>
      <c r="G1601">
        <f>VLOOKUP(A1601,'Socioeconomic factors'!B:E,2,FALSE)</f>
        <v>20.6</v>
      </c>
      <c r="H1601">
        <f>VLOOKUP(A1601,'Socioeconomic factors'!B:E,3,FALSE)</f>
        <v>28.8</v>
      </c>
      <c r="I1601">
        <f>VLOOKUP(A1601,'Socioeconomic factors'!B:E,4,FALSE)</f>
        <v>42650</v>
      </c>
      <c r="J1601">
        <f>VLOOKUP(A1601,'Health Indices'!D:G,3,FALSE)</f>
        <v>12.5</v>
      </c>
      <c r="K1601">
        <f>VLOOKUP(A1601,'Health Indices'!D:G,4,FALSE)</f>
        <v>38</v>
      </c>
      <c r="L1601">
        <f t="shared" si="1"/>
        <v>0.1498464074</v>
      </c>
      <c r="M1601">
        <f t="shared" si="2"/>
        <v>0.2996928149</v>
      </c>
      <c r="N1601">
        <f t="shared" si="3"/>
        <v>0</v>
      </c>
    </row>
    <row r="1602" ht="15.75" hidden="1" customHeight="1">
      <c r="A1602" s="5" t="s">
        <v>5258</v>
      </c>
      <c r="B1602" s="6">
        <v>6630.0</v>
      </c>
      <c r="C1602" s="5">
        <v>2.0</v>
      </c>
      <c r="D1602" s="5">
        <v>2.0</v>
      </c>
      <c r="E1602" s="5">
        <v>4.0</v>
      </c>
      <c r="F1602" s="5">
        <v>0.0</v>
      </c>
      <c r="G1602">
        <f>VLOOKUP(A1602,'Socioeconomic factors'!B:E,2,FALSE)</f>
        <v>11</v>
      </c>
      <c r="H1602">
        <f>VLOOKUP(A1602,'Socioeconomic factors'!B:E,3,FALSE)</f>
        <v>28</v>
      </c>
      <c r="I1602">
        <f>VLOOKUP(A1602,'Socioeconomic factors'!B:E,4,FALSE)</f>
        <v>37065</v>
      </c>
      <c r="J1602">
        <f>VLOOKUP(A1602,'Health Indices'!D:G,3,FALSE)</f>
        <v>10.2</v>
      </c>
      <c r="K1602">
        <f>VLOOKUP(A1602,'Health Indices'!D:G,4,FALSE)</f>
        <v>36.8</v>
      </c>
      <c r="L1602">
        <f t="shared" si="1"/>
        <v>0.3016591252</v>
      </c>
      <c r="M1602">
        <f t="shared" si="2"/>
        <v>0.6033182504</v>
      </c>
      <c r="N1602">
        <f t="shared" si="3"/>
        <v>0</v>
      </c>
    </row>
    <row r="1603" ht="15.75" hidden="1" customHeight="1">
      <c r="A1603" s="5" t="s">
        <v>5260</v>
      </c>
      <c r="B1603" s="6">
        <v>5629.0</v>
      </c>
      <c r="C1603" s="5">
        <v>1.0</v>
      </c>
      <c r="D1603" s="5">
        <v>5.0</v>
      </c>
      <c r="E1603" s="5">
        <v>1.0</v>
      </c>
      <c r="F1603" s="5">
        <v>1.0</v>
      </c>
      <c r="G1603">
        <f>VLOOKUP(A1603,'Socioeconomic factors'!B:E,2,FALSE)</f>
        <v>4.5</v>
      </c>
      <c r="H1603">
        <f>VLOOKUP(A1603,'Socioeconomic factors'!B:E,3,FALSE)</f>
        <v>10</v>
      </c>
      <c r="I1603">
        <f>VLOOKUP(A1603,'Socioeconomic factors'!B:E,4,FALSE)</f>
        <v>48211</v>
      </c>
      <c r="J1603">
        <f>VLOOKUP(A1603,'Health Indices'!D:G,3,FALSE)</f>
        <v>6.8</v>
      </c>
      <c r="K1603">
        <f>VLOOKUP(A1603,'Health Indices'!D:G,4,FALSE)</f>
        <v>29.6</v>
      </c>
      <c r="L1603">
        <f t="shared" si="1"/>
        <v>0.1776514479</v>
      </c>
      <c r="M1603">
        <f t="shared" si="2"/>
        <v>0.1776514479</v>
      </c>
      <c r="N1603">
        <f t="shared" si="3"/>
        <v>0.1776514479</v>
      </c>
    </row>
    <row r="1604" ht="15.75" hidden="1" customHeight="1">
      <c r="A1604" s="5" t="s">
        <v>5262</v>
      </c>
      <c r="B1604" s="6">
        <v>10417.0</v>
      </c>
      <c r="C1604" s="5">
        <v>8.0</v>
      </c>
      <c r="D1604" s="5">
        <v>14.0</v>
      </c>
      <c r="E1604" s="5">
        <v>4.0</v>
      </c>
      <c r="F1604" s="5">
        <v>1.0</v>
      </c>
      <c r="G1604">
        <f>VLOOKUP(A1604,'Socioeconomic factors'!B:E,2,FALSE)</f>
        <v>3.9</v>
      </c>
      <c r="H1604">
        <f>VLOOKUP(A1604,'Socioeconomic factors'!B:E,3,FALSE)</f>
        <v>11.5</v>
      </c>
      <c r="I1604">
        <f>VLOOKUP(A1604,'Socioeconomic factors'!B:E,4,FALSE)</f>
        <v>48979</v>
      </c>
      <c r="J1604">
        <f>VLOOKUP(A1604,'Health Indices'!D:G,3,FALSE)</f>
        <v>6.5</v>
      </c>
      <c r="K1604">
        <f>VLOOKUP(A1604,'Health Indices'!D:G,4,FALSE)</f>
        <v>24.5</v>
      </c>
      <c r="L1604">
        <f t="shared" si="1"/>
        <v>0.7679754248</v>
      </c>
      <c r="M1604">
        <f t="shared" si="2"/>
        <v>0.3839877124</v>
      </c>
      <c r="N1604">
        <f t="shared" si="3"/>
        <v>0.0959969281</v>
      </c>
    </row>
    <row r="1605" ht="15.75" hidden="1" customHeight="1">
      <c r="A1605" s="5" t="s">
        <v>5264</v>
      </c>
      <c r="B1605" s="6">
        <v>1170.0</v>
      </c>
      <c r="C1605" s="5">
        <v>0.0</v>
      </c>
      <c r="D1605" s="5">
        <v>1.0</v>
      </c>
      <c r="E1605" s="5">
        <v>1.0</v>
      </c>
      <c r="F1605" s="5">
        <v>0.0</v>
      </c>
      <c r="G1605">
        <f>VLOOKUP(A1605,'Socioeconomic factors'!B:E,2,FALSE)</f>
        <v>1.2</v>
      </c>
      <c r="H1605">
        <f>VLOOKUP(A1605,'Socioeconomic factors'!B:E,3,FALSE)</f>
        <v>10.9</v>
      </c>
      <c r="I1605">
        <f>VLOOKUP(A1605,'Socioeconomic factors'!B:E,4,FALSE)</f>
        <v>44453</v>
      </c>
      <c r="J1605">
        <f>VLOOKUP(A1605,'Health Indices'!D:G,3,FALSE)</f>
        <v>6.5</v>
      </c>
      <c r="K1605">
        <f>VLOOKUP(A1605,'Health Indices'!D:G,4,FALSE)</f>
        <v>25.6</v>
      </c>
      <c r="L1605">
        <f t="shared" si="1"/>
        <v>0</v>
      </c>
      <c r="M1605">
        <f t="shared" si="2"/>
        <v>0.8547008547</v>
      </c>
      <c r="N1605">
        <f t="shared" si="3"/>
        <v>0</v>
      </c>
    </row>
    <row r="1606" ht="15.75" hidden="1" customHeight="1">
      <c r="A1606" s="5" t="s">
        <v>5266</v>
      </c>
      <c r="B1606" s="6">
        <v>82236.0</v>
      </c>
      <c r="C1606" s="5">
        <v>69.0</v>
      </c>
      <c r="D1606" s="5">
        <v>67.0</v>
      </c>
      <c r="E1606" s="5">
        <v>12.0</v>
      </c>
      <c r="F1606" s="5">
        <v>10.0</v>
      </c>
      <c r="G1606">
        <f>VLOOKUP(A1606,'Socioeconomic factors'!B:E,2,FALSE)</f>
        <v>5.5</v>
      </c>
      <c r="H1606">
        <f>VLOOKUP(A1606,'Socioeconomic factors'!B:E,3,FALSE)</f>
        <v>14.4</v>
      </c>
      <c r="I1606">
        <f>VLOOKUP(A1606,'Socioeconomic factors'!B:E,4,FALSE)</f>
        <v>45091</v>
      </c>
      <c r="J1606">
        <f>VLOOKUP(A1606,'Health Indices'!D:G,3,FALSE)</f>
        <v>8.1</v>
      </c>
      <c r="K1606">
        <f>VLOOKUP(A1606,'Health Indices'!D:G,4,FALSE)</f>
        <v>27.1</v>
      </c>
      <c r="L1606">
        <f t="shared" si="1"/>
        <v>0.8390485919</v>
      </c>
      <c r="M1606">
        <f t="shared" si="2"/>
        <v>0.1459214942</v>
      </c>
      <c r="N1606">
        <f t="shared" si="3"/>
        <v>0.1216012452</v>
      </c>
    </row>
    <row r="1607" ht="15.75" hidden="1" customHeight="1">
      <c r="A1607" s="5" t="s">
        <v>5268</v>
      </c>
      <c r="B1607" s="6">
        <v>5884.0</v>
      </c>
      <c r="C1607" s="5">
        <v>1.0</v>
      </c>
      <c r="D1607" s="5">
        <v>6.0</v>
      </c>
      <c r="E1607" s="5">
        <v>2.0</v>
      </c>
      <c r="F1607" s="5">
        <v>1.0</v>
      </c>
      <c r="G1607">
        <f>VLOOKUP(A1607,'Socioeconomic factors'!B:E,2,FALSE)</f>
        <v>4</v>
      </c>
      <c r="H1607">
        <f>VLOOKUP(A1607,'Socioeconomic factors'!B:E,3,FALSE)</f>
        <v>21.6</v>
      </c>
      <c r="I1607">
        <f>VLOOKUP(A1607,'Socioeconomic factors'!B:E,4,FALSE)</f>
        <v>41270</v>
      </c>
      <c r="J1607">
        <f>VLOOKUP(A1607,'Health Indices'!D:G,3,FALSE)</f>
        <v>7.5</v>
      </c>
      <c r="K1607">
        <f>VLOOKUP(A1607,'Health Indices'!D:G,4,FALSE)</f>
        <v>28.3</v>
      </c>
      <c r="L1607">
        <f t="shared" si="1"/>
        <v>0.1699524133</v>
      </c>
      <c r="M1607">
        <f t="shared" si="2"/>
        <v>0.3399048266</v>
      </c>
      <c r="N1607">
        <f t="shared" si="3"/>
        <v>0.1699524133</v>
      </c>
    </row>
    <row r="1608" ht="15.75" hidden="1" customHeight="1">
      <c r="A1608" s="5" t="s">
        <v>5270</v>
      </c>
      <c r="B1608" s="6">
        <v>12073.0</v>
      </c>
      <c r="C1608" s="5">
        <v>8.0</v>
      </c>
      <c r="D1608" s="5">
        <v>13.0</v>
      </c>
      <c r="E1608" s="5">
        <v>3.0</v>
      </c>
      <c r="F1608" s="5">
        <v>1.0</v>
      </c>
      <c r="G1608">
        <f>VLOOKUP(A1608,'Socioeconomic factors'!B:E,2,FALSE)</f>
        <v>3.6</v>
      </c>
      <c r="H1608">
        <f>VLOOKUP(A1608,'Socioeconomic factors'!B:E,3,FALSE)</f>
        <v>12.9</v>
      </c>
      <c r="I1608">
        <f>VLOOKUP(A1608,'Socioeconomic factors'!B:E,4,FALSE)</f>
        <v>46125</v>
      </c>
      <c r="J1608">
        <f>VLOOKUP(A1608,'Health Indices'!D:G,3,FALSE)</f>
        <v>8</v>
      </c>
      <c r="K1608">
        <f>VLOOKUP(A1608,'Health Indices'!D:G,4,FALSE)</f>
        <v>30.9</v>
      </c>
      <c r="L1608">
        <f t="shared" si="1"/>
        <v>0.6626356332</v>
      </c>
      <c r="M1608">
        <f t="shared" si="2"/>
        <v>0.2484883625</v>
      </c>
      <c r="N1608">
        <f t="shared" si="3"/>
        <v>0.08282945415</v>
      </c>
    </row>
    <row r="1609" ht="15.75" hidden="1" customHeight="1">
      <c r="A1609" s="5" t="s">
        <v>5272</v>
      </c>
      <c r="B1609" s="6">
        <v>1808.0</v>
      </c>
      <c r="C1609" s="5">
        <v>2.0</v>
      </c>
      <c r="D1609" s="5">
        <v>2.0</v>
      </c>
      <c r="E1609" s="5">
        <v>2.0</v>
      </c>
      <c r="F1609" s="5">
        <v>0.0</v>
      </c>
      <c r="G1609">
        <f>VLOOKUP(A1609,'Socioeconomic factors'!B:E,2,FALSE)</f>
        <v>3</v>
      </c>
      <c r="H1609">
        <f>VLOOKUP(A1609,'Socioeconomic factors'!B:E,3,FALSE)</f>
        <v>6.7</v>
      </c>
      <c r="I1609">
        <f>VLOOKUP(A1609,'Socioeconomic factors'!B:E,4,FALSE)</f>
        <v>48643</v>
      </c>
      <c r="J1609">
        <f>VLOOKUP(A1609,'Health Indices'!D:G,3,FALSE)</f>
        <v>6.8</v>
      </c>
      <c r="K1609">
        <f>VLOOKUP(A1609,'Health Indices'!D:G,4,FALSE)</f>
        <v>25.6</v>
      </c>
      <c r="L1609">
        <f t="shared" si="1"/>
        <v>1.10619469</v>
      </c>
      <c r="M1609">
        <f t="shared" si="2"/>
        <v>1.10619469</v>
      </c>
      <c r="N1609">
        <f t="shared" si="3"/>
        <v>0</v>
      </c>
    </row>
    <row r="1610" ht="15.75" hidden="1" customHeight="1">
      <c r="A1610" s="5" t="s">
        <v>5274</v>
      </c>
      <c r="B1610" s="6">
        <v>9547.0</v>
      </c>
      <c r="C1610" s="5">
        <v>5.0</v>
      </c>
      <c r="D1610" s="5">
        <v>11.0</v>
      </c>
      <c r="E1610" s="5">
        <v>2.0</v>
      </c>
      <c r="F1610" s="5">
        <v>1.0</v>
      </c>
      <c r="G1610">
        <f>VLOOKUP(A1610,'Socioeconomic factors'!B:E,2,FALSE)</f>
        <v>2.2</v>
      </c>
      <c r="H1610">
        <f>VLOOKUP(A1610,'Socioeconomic factors'!B:E,3,FALSE)</f>
        <v>14.6</v>
      </c>
      <c r="I1610">
        <f>VLOOKUP(A1610,'Socioeconomic factors'!B:E,4,FALSE)</f>
        <v>49955</v>
      </c>
      <c r="J1610">
        <f>VLOOKUP(A1610,'Health Indices'!D:G,3,FALSE)</f>
        <v>6.8</v>
      </c>
      <c r="K1610">
        <f>VLOOKUP(A1610,'Health Indices'!D:G,4,FALSE)</f>
        <v>26.8</v>
      </c>
      <c r="L1610">
        <f t="shared" si="1"/>
        <v>0.5237247303</v>
      </c>
      <c r="M1610">
        <f t="shared" si="2"/>
        <v>0.2094898921</v>
      </c>
      <c r="N1610">
        <f t="shared" si="3"/>
        <v>0.1047449461</v>
      </c>
    </row>
    <row r="1611" ht="15.75" hidden="1" customHeight="1">
      <c r="A1611" s="5" t="s">
        <v>5276</v>
      </c>
      <c r="B1611" s="6">
        <v>9140.0</v>
      </c>
      <c r="C1611" s="5">
        <v>3.0</v>
      </c>
      <c r="D1611" s="5">
        <v>10.0</v>
      </c>
      <c r="E1611" s="5">
        <v>3.0</v>
      </c>
      <c r="F1611" s="5">
        <v>1.0</v>
      </c>
      <c r="G1611">
        <f>VLOOKUP(A1611,'Socioeconomic factors'!B:E,2,FALSE)</f>
        <v>7.4</v>
      </c>
      <c r="H1611">
        <f>VLOOKUP(A1611,'Socioeconomic factors'!B:E,3,FALSE)</f>
        <v>19.1</v>
      </c>
      <c r="I1611">
        <f>VLOOKUP(A1611,'Socioeconomic factors'!B:E,4,FALSE)</f>
        <v>41015</v>
      </c>
      <c r="J1611">
        <f>VLOOKUP(A1611,'Health Indices'!D:G,3,FALSE)</f>
        <v>8.1</v>
      </c>
      <c r="K1611">
        <f>VLOOKUP(A1611,'Health Indices'!D:G,4,FALSE)</f>
        <v>24.3</v>
      </c>
      <c r="L1611">
        <f t="shared" si="1"/>
        <v>0.3282275711</v>
      </c>
      <c r="M1611">
        <f t="shared" si="2"/>
        <v>0.3282275711</v>
      </c>
      <c r="N1611">
        <f t="shared" si="3"/>
        <v>0.1094091904</v>
      </c>
    </row>
    <row r="1612" ht="15.75" hidden="1" customHeight="1">
      <c r="A1612" s="5" t="s">
        <v>5278</v>
      </c>
      <c r="B1612" s="6">
        <v>3109.0</v>
      </c>
      <c r="C1612" s="5">
        <v>3.0</v>
      </c>
      <c r="D1612" s="5">
        <v>6.0</v>
      </c>
      <c r="E1612" s="5">
        <v>1.0</v>
      </c>
      <c r="F1612" s="5">
        <v>0.0</v>
      </c>
      <c r="G1612">
        <f>VLOOKUP(A1612,'Socioeconomic factors'!B:E,2,FALSE)</f>
        <v>3.4</v>
      </c>
      <c r="H1612">
        <f>VLOOKUP(A1612,'Socioeconomic factors'!B:E,3,FALSE)</f>
        <v>6.2</v>
      </c>
      <c r="I1612">
        <f>VLOOKUP(A1612,'Socioeconomic factors'!B:E,4,FALSE)</f>
        <v>51595</v>
      </c>
      <c r="J1612">
        <f>VLOOKUP(A1612,'Health Indices'!D:G,3,FALSE)</f>
        <v>6.5</v>
      </c>
      <c r="K1612">
        <f>VLOOKUP(A1612,'Health Indices'!D:G,4,FALSE)</f>
        <v>26.8</v>
      </c>
      <c r="L1612">
        <f t="shared" si="1"/>
        <v>0.9649404953</v>
      </c>
      <c r="M1612">
        <f t="shared" si="2"/>
        <v>0.3216468318</v>
      </c>
      <c r="N1612">
        <f t="shared" si="3"/>
        <v>0</v>
      </c>
    </row>
    <row r="1613" ht="15.75" hidden="1" customHeight="1">
      <c r="A1613" s="5" t="s">
        <v>5280</v>
      </c>
      <c r="B1613" s="6">
        <v>11385.0</v>
      </c>
      <c r="C1613" s="5">
        <v>7.0</v>
      </c>
      <c r="D1613" s="5">
        <v>15.0</v>
      </c>
      <c r="E1613" s="5">
        <v>7.0</v>
      </c>
      <c r="F1613" s="5">
        <v>0.0</v>
      </c>
      <c r="G1613">
        <f>VLOOKUP(A1613,'Socioeconomic factors'!B:E,2,FALSE)</f>
        <v>3.4</v>
      </c>
      <c r="H1613">
        <f>VLOOKUP(A1613,'Socioeconomic factors'!B:E,3,FALSE)</f>
        <v>10.5</v>
      </c>
      <c r="I1613">
        <f>VLOOKUP(A1613,'Socioeconomic factors'!B:E,4,FALSE)</f>
        <v>42865</v>
      </c>
      <c r="J1613">
        <f>VLOOKUP(A1613,'Health Indices'!D:G,3,FALSE)</f>
        <v>6.7</v>
      </c>
      <c r="K1613">
        <f>VLOOKUP(A1613,'Health Indices'!D:G,4,FALSE)</f>
        <v>25.5</v>
      </c>
      <c r="L1613">
        <f t="shared" si="1"/>
        <v>0.6148440931</v>
      </c>
      <c r="M1613">
        <f t="shared" si="2"/>
        <v>0.6148440931</v>
      </c>
      <c r="N1613">
        <f t="shared" si="3"/>
        <v>0</v>
      </c>
    </row>
    <row r="1614" ht="15.75" hidden="1" customHeight="1">
      <c r="A1614" s="5" t="s">
        <v>5282</v>
      </c>
      <c r="B1614" s="6">
        <v>94728.0</v>
      </c>
      <c r="C1614" s="5">
        <v>68.0</v>
      </c>
      <c r="D1614" s="5">
        <v>109.0</v>
      </c>
      <c r="E1614" s="5">
        <v>16.0</v>
      </c>
      <c r="F1614" s="5">
        <v>15.0</v>
      </c>
      <c r="G1614">
        <f>VLOOKUP(A1614,'Socioeconomic factors'!B:E,2,FALSE)</f>
        <v>8.3</v>
      </c>
      <c r="H1614">
        <f>VLOOKUP(A1614,'Socioeconomic factors'!B:E,3,FALSE)</f>
        <v>13.7</v>
      </c>
      <c r="I1614">
        <f>VLOOKUP(A1614,'Socioeconomic factors'!B:E,4,FALSE)</f>
        <v>46858</v>
      </c>
      <c r="J1614">
        <f>VLOOKUP(A1614,'Health Indices'!D:G,3,FALSE)</f>
        <v>6.1</v>
      </c>
      <c r="K1614">
        <f>VLOOKUP(A1614,'Health Indices'!D:G,4,FALSE)</f>
        <v>21.1</v>
      </c>
      <c r="L1614">
        <f t="shared" si="1"/>
        <v>0.7178447766</v>
      </c>
      <c r="M1614">
        <f t="shared" si="2"/>
        <v>0.1689046533</v>
      </c>
      <c r="N1614">
        <f t="shared" si="3"/>
        <v>0.1583481125</v>
      </c>
    </row>
    <row r="1615" ht="15.75" hidden="1" customHeight="1">
      <c r="A1615" s="5" t="s">
        <v>5284</v>
      </c>
      <c r="B1615" s="6">
        <v>97322.0</v>
      </c>
      <c r="C1615" s="5">
        <v>97.0</v>
      </c>
      <c r="D1615" s="5">
        <v>142.0</v>
      </c>
      <c r="E1615" s="5">
        <v>19.0</v>
      </c>
      <c r="F1615" s="5">
        <v>16.0</v>
      </c>
      <c r="G1615">
        <f>VLOOKUP(A1615,'Socioeconomic factors'!B:E,2,FALSE)</f>
        <v>6.4</v>
      </c>
      <c r="H1615">
        <f>VLOOKUP(A1615,'Socioeconomic factors'!B:E,3,FALSE)</f>
        <v>13.9</v>
      </c>
      <c r="I1615">
        <f>VLOOKUP(A1615,'Socioeconomic factors'!B:E,4,FALSE)</f>
        <v>54298</v>
      </c>
      <c r="J1615">
        <f>VLOOKUP(A1615,'Health Indices'!D:G,3,FALSE)</f>
        <v>4.7</v>
      </c>
      <c r="K1615">
        <f>VLOOKUP(A1615,'Health Indices'!D:G,4,FALSE)</f>
        <v>15.7</v>
      </c>
      <c r="L1615">
        <f t="shared" si="1"/>
        <v>0.9966913956</v>
      </c>
      <c r="M1615">
        <f t="shared" si="2"/>
        <v>0.1952282115</v>
      </c>
      <c r="N1615">
        <f t="shared" si="3"/>
        <v>0.1644027044</v>
      </c>
    </row>
    <row r="1616" ht="15.75" hidden="1" customHeight="1">
      <c r="A1616" s="5" t="s">
        <v>5286</v>
      </c>
      <c r="B1616" s="6">
        <v>1300.0</v>
      </c>
      <c r="C1616" s="5">
        <v>0.0</v>
      </c>
      <c r="D1616" s="5">
        <v>1.0</v>
      </c>
      <c r="E1616" s="5">
        <v>1.0</v>
      </c>
      <c r="F1616" s="5">
        <v>0.0</v>
      </c>
      <c r="G1616">
        <f>VLOOKUP(A1616,'Socioeconomic factors'!B:E,2,FALSE)</f>
        <v>0.2</v>
      </c>
      <c r="H1616">
        <f>VLOOKUP(A1616,'Socioeconomic factors'!B:E,3,FALSE)</f>
        <v>8.9</v>
      </c>
      <c r="I1616">
        <f>VLOOKUP(A1616,'Socioeconomic factors'!B:E,4,FALSE)</f>
        <v>51000</v>
      </c>
      <c r="J1616">
        <f>VLOOKUP(A1616,'Health Indices'!D:G,3,FALSE)</f>
        <v>6.4</v>
      </c>
      <c r="K1616">
        <f>VLOOKUP(A1616,'Health Indices'!D:G,4,FALSE)</f>
        <v>25.3</v>
      </c>
      <c r="L1616">
        <f t="shared" si="1"/>
        <v>0</v>
      </c>
      <c r="M1616">
        <f t="shared" si="2"/>
        <v>0.7692307692</v>
      </c>
      <c r="N1616">
        <f t="shared" si="3"/>
        <v>0</v>
      </c>
    </row>
    <row r="1617" ht="15.75" hidden="1" customHeight="1">
      <c r="A1617" s="5" t="s">
        <v>5288</v>
      </c>
      <c r="B1617" s="6">
        <v>13698.0</v>
      </c>
      <c r="C1617" s="5">
        <v>9.0</v>
      </c>
      <c r="D1617" s="5">
        <v>12.0</v>
      </c>
      <c r="E1617" s="5">
        <v>4.0</v>
      </c>
      <c r="F1617" s="5">
        <v>0.0</v>
      </c>
      <c r="G1617">
        <f>VLOOKUP(A1617,'Socioeconomic factors'!B:E,2,FALSE)</f>
        <v>16</v>
      </c>
      <c r="H1617">
        <f>VLOOKUP(A1617,'Socioeconomic factors'!B:E,3,FALSE)</f>
        <v>32.7</v>
      </c>
      <c r="I1617">
        <f>VLOOKUP(A1617,'Socioeconomic factors'!B:E,4,FALSE)</f>
        <v>33493</v>
      </c>
      <c r="J1617">
        <f>VLOOKUP(A1617,'Health Indices'!D:G,3,FALSE)</f>
        <v>14.1</v>
      </c>
      <c r="K1617">
        <f>VLOOKUP(A1617,'Health Indices'!D:G,4,FALSE)</f>
        <v>34.6</v>
      </c>
      <c r="L1617">
        <f t="shared" si="1"/>
        <v>0.6570302234</v>
      </c>
      <c r="M1617">
        <f t="shared" si="2"/>
        <v>0.2920134326</v>
      </c>
      <c r="N1617">
        <f t="shared" si="3"/>
        <v>0</v>
      </c>
    </row>
    <row r="1618" ht="15.75" hidden="1" customHeight="1">
      <c r="A1618" s="5" t="s">
        <v>5290</v>
      </c>
      <c r="B1618" s="5">
        <v>853.0</v>
      </c>
      <c r="C1618" s="5">
        <v>1.0</v>
      </c>
      <c r="D1618" s="5">
        <v>0.0</v>
      </c>
      <c r="E1618" s="5">
        <v>0.0</v>
      </c>
      <c r="F1618" s="5">
        <v>0.0</v>
      </c>
      <c r="G1618">
        <f>VLOOKUP(A1618,'Socioeconomic factors'!B:E,2,FALSE)</f>
        <v>3.7</v>
      </c>
      <c r="H1618">
        <f>VLOOKUP(A1618,'Socioeconomic factors'!B:E,3,FALSE)</f>
        <v>21.1</v>
      </c>
      <c r="I1618">
        <f>VLOOKUP(A1618,'Socioeconomic factors'!B:E,4,FALSE)</f>
        <v>42083</v>
      </c>
      <c r="J1618">
        <f>VLOOKUP(A1618,'Health Indices'!D:G,3,FALSE)</f>
        <v>6.5</v>
      </c>
      <c r="K1618">
        <f>VLOOKUP(A1618,'Health Indices'!D:G,4,FALSE)</f>
        <v>24.7</v>
      </c>
      <c r="L1618">
        <f t="shared" si="1"/>
        <v>1.172332943</v>
      </c>
      <c r="M1618">
        <f t="shared" si="2"/>
        <v>0</v>
      </c>
      <c r="N1618">
        <f t="shared" si="3"/>
        <v>0</v>
      </c>
    </row>
    <row r="1619" ht="15.75" hidden="1" customHeight="1">
      <c r="A1619" s="5" t="s">
        <v>5292</v>
      </c>
      <c r="B1619" s="6">
        <v>3213.0</v>
      </c>
      <c r="C1619" s="5">
        <v>3.0</v>
      </c>
      <c r="D1619" s="5">
        <v>6.0</v>
      </c>
      <c r="E1619" s="5">
        <v>3.0</v>
      </c>
      <c r="F1619" s="5">
        <v>0.0</v>
      </c>
      <c r="G1619">
        <f>VLOOKUP(A1619,'Socioeconomic factors'!B:E,2,FALSE)</f>
        <v>8.8</v>
      </c>
      <c r="H1619">
        <f>VLOOKUP(A1619,'Socioeconomic factors'!B:E,3,FALSE)</f>
        <v>12.8</v>
      </c>
      <c r="I1619">
        <f>VLOOKUP(A1619,'Socioeconomic factors'!B:E,4,FALSE)</f>
        <v>49583</v>
      </c>
      <c r="J1619">
        <f>VLOOKUP(A1619,'Health Indices'!D:G,3,FALSE)</f>
        <v>6.4</v>
      </c>
      <c r="K1619">
        <f>VLOOKUP(A1619,'Health Indices'!D:G,4,FALSE)</f>
        <v>25.7</v>
      </c>
      <c r="L1619">
        <f t="shared" si="1"/>
        <v>0.9337068161</v>
      </c>
      <c r="M1619">
        <f t="shared" si="2"/>
        <v>0.9337068161</v>
      </c>
      <c r="N1619">
        <f t="shared" si="3"/>
        <v>0</v>
      </c>
    </row>
    <row r="1620" ht="15.75" hidden="1" customHeight="1">
      <c r="A1620" s="5" t="s">
        <v>5294</v>
      </c>
      <c r="B1620" s="6">
        <v>16558.0</v>
      </c>
      <c r="C1620" s="5">
        <v>14.0</v>
      </c>
      <c r="D1620" s="5">
        <v>16.0</v>
      </c>
      <c r="E1620" s="5">
        <v>2.0</v>
      </c>
      <c r="F1620" s="5">
        <v>3.0</v>
      </c>
      <c r="G1620">
        <f>VLOOKUP(A1620,'Socioeconomic factors'!B:E,2,FALSE)</f>
        <v>4.4</v>
      </c>
      <c r="H1620">
        <f>VLOOKUP(A1620,'Socioeconomic factors'!B:E,3,FALSE)</f>
        <v>19</v>
      </c>
      <c r="I1620">
        <f>VLOOKUP(A1620,'Socioeconomic factors'!B:E,4,FALSE)</f>
        <v>44368</v>
      </c>
      <c r="J1620">
        <f>VLOOKUP(A1620,'Health Indices'!D:G,3,FALSE)</f>
        <v>9.9</v>
      </c>
      <c r="K1620">
        <f>VLOOKUP(A1620,'Health Indices'!D:G,4,FALSE)</f>
        <v>34.9</v>
      </c>
      <c r="L1620">
        <f t="shared" si="1"/>
        <v>0.8455127431</v>
      </c>
      <c r="M1620">
        <f t="shared" si="2"/>
        <v>0.1207875347</v>
      </c>
      <c r="N1620">
        <f t="shared" si="3"/>
        <v>0.1811813021</v>
      </c>
    </row>
    <row r="1621" ht="15.75" hidden="1" customHeight="1">
      <c r="A1621" s="5" t="s">
        <v>5296</v>
      </c>
      <c r="B1621" s="6">
        <v>11572.0</v>
      </c>
      <c r="C1621" s="5">
        <v>3.0</v>
      </c>
      <c r="D1621" s="5">
        <v>10.0</v>
      </c>
      <c r="E1621" s="5">
        <v>3.0</v>
      </c>
      <c r="F1621" s="5">
        <v>1.0</v>
      </c>
      <c r="G1621">
        <f>VLOOKUP(A1621,'Socioeconomic factors'!B:E,2,FALSE)</f>
        <v>6.3</v>
      </c>
      <c r="H1621">
        <f>VLOOKUP(A1621,'Socioeconomic factors'!B:E,3,FALSE)</f>
        <v>9</v>
      </c>
      <c r="I1621">
        <f>VLOOKUP(A1621,'Socioeconomic factors'!B:E,4,FALSE)</f>
        <v>61460</v>
      </c>
      <c r="J1621">
        <f>VLOOKUP(A1621,'Health Indices'!D:G,3,FALSE)</f>
        <v>6.5</v>
      </c>
      <c r="K1621">
        <f>VLOOKUP(A1621,'Health Indices'!D:G,4,FALSE)</f>
        <v>27.2</v>
      </c>
      <c r="L1621">
        <f t="shared" si="1"/>
        <v>0.259246457</v>
      </c>
      <c r="M1621">
        <f t="shared" si="2"/>
        <v>0.259246457</v>
      </c>
      <c r="N1621">
        <f t="shared" si="3"/>
        <v>0.08641548566</v>
      </c>
    </row>
    <row r="1622" ht="15.75" hidden="1" customHeight="1">
      <c r="A1622" s="5" t="s">
        <v>5298</v>
      </c>
      <c r="B1622" s="6">
        <v>1994.0</v>
      </c>
      <c r="C1622" s="5">
        <v>0.0</v>
      </c>
      <c r="D1622" s="5">
        <v>3.0</v>
      </c>
      <c r="E1622" s="5">
        <v>2.0</v>
      </c>
      <c r="F1622" s="5">
        <v>0.0</v>
      </c>
      <c r="G1622">
        <f>VLOOKUP(A1622,'Socioeconomic factors'!B:E,2,FALSE)</f>
        <v>4.3</v>
      </c>
      <c r="H1622">
        <f>VLOOKUP(A1622,'Socioeconomic factors'!B:E,3,FALSE)</f>
        <v>12.8</v>
      </c>
      <c r="I1622">
        <f>VLOOKUP(A1622,'Socioeconomic factors'!B:E,4,FALSE)</f>
        <v>45670</v>
      </c>
      <c r="J1622">
        <f>VLOOKUP(A1622,'Health Indices'!D:G,3,FALSE)</f>
        <v>5.8</v>
      </c>
      <c r="K1622">
        <f>VLOOKUP(A1622,'Health Indices'!D:G,4,FALSE)</f>
        <v>28.8</v>
      </c>
      <c r="L1622">
        <f t="shared" si="1"/>
        <v>0</v>
      </c>
      <c r="M1622">
        <f t="shared" si="2"/>
        <v>1.003009027</v>
      </c>
      <c r="N1622">
        <f t="shared" si="3"/>
        <v>0</v>
      </c>
    </row>
    <row r="1623" ht="15.75" hidden="1" customHeight="1">
      <c r="A1623" s="5" t="s">
        <v>5300</v>
      </c>
      <c r="B1623" s="6">
        <v>29200.0</v>
      </c>
      <c r="C1623" s="5">
        <v>18.0</v>
      </c>
      <c r="D1623" s="5">
        <v>19.0</v>
      </c>
      <c r="E1623" s="5">
        <v>8.0</v>
      </c>
      <c r="F1623" s="5">
        <v>1.0</v>
      </c>
      <c r="G1623">
        <f>VLOOKUP(A1623,'Socioeconomic factors'!B:E,2,FALSE)</f>
        <v>11.1</v>
      </c>
      <c r="H1623">
        <f>VLOOKUP(A1623,'Socioeconomic factors'!B:E,3,FALSE)</f>
        <v>22.6</v>
      </c>
      <c r="I1623">
        <f>VLOOKUP(A1623,'Socioeconomic factors'!B:E,4,FALSE)</f>
        <v>38492</v>
      </c>
      <c r="J1623">
        <f>VLOOKUP(A1623,'Health Indices'!D:G,3,FALSE)</f>
        <v>8.6</v>
      </c>
      <c r="K1623">
        <f>VLOOKUP(A1623,'Health Indices'!D:G,4,FALSE)</f>
        <v>29.4</v>
      </c>
      <c r="L1623">
        <f t="shared" si="1"/>
        <v>0.6164383562</v>
      </c>
      <c r="M1623">
        <f t="shared" si="2"/>
        <v>0.2739726027</v>
      </c>
      <c r="N1623">
        <f t="shared" si="3"/>
        <v>0.03424657534</v>
      </c>
    </row>
    <row r="1624" ht="15.75" hidden="1" customHeight="1">
      <c r="A1624" s="5" t="s">
        <v>10150</v>
      </c>
      <c r="B1624" s="6">
        <v>65961.0</v>
      </c>
      <c r="C1624" s="5">
        <v>43.0</v>
      </c>
      <c r="D1624" s="5">
        <v>67.0</v>
      </c>
      <c r="E1624" s="5">
        <v>10.0</v>
      </c>
      <c r="F1624" s="5">
        <v>11.0</v>
      </c>
      <c r="G1624">
        <f>VLOOKUP(A1624,'Socioeconomic factors'!B:E,2,FALSE)</f>
        <v>5.6</v>
      </c>
      <c r="H1624">
        <f>VLOOKUP(A1624,'Socioeconomic factors'!B:E,3,FALSE)</f>
        <v>11.2</v>
      </c>
      <c r="I1624">
        <f>VLOOKUP(A1624,'Socioeconomic factors'!B:E,4,FALSE)</f>
        <v>55594</v>
      </c>
      <c r="J1624">
        <f>VLOOKUP(A1624,'Health Indices'!D:G,3,FALSE)</f>
        <v>7.1</v>
      </c>
      <c r="K1624">
        <f>VLOOKUP(A1624,'Health Indices'!D:G,4,FALSE)</f>
        <v>25.2</v>
      </c>
      <c r="L1624">
        <f t="shared" si="1"/>
        <v>0.6519003654</v>
      </c>
      <c r="M1624">
        <f t="shared" si="2"/>
        <v>0.1516047361</v>
      </c>
      <c r="N1624">
        <f t="shared" si="3"/>
        <v>0.1667652097</v>
      </c>
    </row>
    <row r="1625" ht="15.75" hidden="1" customHeight="1">
      <c r="A1625" s="5" t="s">
        <v>5305</v>
      </c>
      <c r="B1625" s="6">
        <v>2356.0</v>
      </c>
      <c r="C1625" s="5">
        <v>0.0</v>
      </c>
      <c r="D1625" s="5">
        <v>2.0</v>
      </c>
      <c r="E1625" s="5">
        <v>2.0</v>
      </c>
      <c r="F1625" s="5">
        <v>1.0</v>
      </c>
      <c r="G1625">
        <f>VLOOKUP(A1625,'Socioeconomic factors'!B:E,2,FALSE)</f>
        <v>4.8</v>
      </c>
      <c r="H1625">
        <f>VLOOKUP(A1625,'Socioeconomic factors'!B:E,3,FALSE)</f>
        <v>16.5</v>
      </c>
      <c r="I1625">
        <f>VLOOKUP(A1625,'Socioeconomic factors'!B:E,4,FALSE)</f>
        <v>46250</v>
      </c>
      <c r="J1625">
        <f>VLOOKUP(A1625,'Health Indices'!D:G,3,FALSE)</f>
        <v>7.2</v>
      </c>
      <c r="K1625">
        <f>VLOOKUP(A1625,'Health Indices'!D:G,4,FALSE)</f>
        <v>26.3</v>
      </c>
      <c r="L1625">
        <f t="shared" si="1"/>
        <v>0</v>
      </c>
      <c r="M1625">
        <f t="shared" si="2"/>
        <v>0.8488964346</v>
      </c>
      <c r="N1625">
        <f t="shared" si="3"/>
        <v>0.4244482173</v>
      </c>
    </row>
    <row r="1626" ht="15.75" hidden="1" customHeight="1">
      <c r="A1626" s="5" t="s">
        <v>5307</v>
      </c>
      <c r="B1626" s="6">
        <v>19138.0</v>
      </c>
      <c r="C1626" s="5">
        <v>8.0</v>
      </c>
      <c r="D1626" s="5">
        <v>25.0</v>
      </c>
      <c r="E1626" s="5">
        <v>8.0</v>
      </c>
      <c r="F1626" s="5">
        <v>2.0</v>
      </c>
      <c r="G1626">
        <f>VLOOKUP(A1626,'Socioeconomic factors'!B:E,2,FALSE)</f>
        <v>13.2</v>
      </c>
      <c r="H1626">
        <f>VLOOKUP(A1626,'Socioeconomic factors'!B:E,3,FALSE)</f>
        <v>17.1</v>
      </c>
      <c r="I1626">
        <f>VLOOKUP(A1626,'Socioeconomic factors'!B:E,4,FALSE)</f>
        <v>35603</v>
      </c>
      <c r="J1626">
        <f>VLOOKUP(A1626,'Health Indices'!D:G,3,FALSE)</f>
        <v>7.7</v>
      </c>
      <c r="K1626">
        <f>VLOOKUP(A1626,'Health Indices'!D:G,4,FALSE)</f>
        <v>25.7</v>
      </c>
      <c r="L1626">
        <f t="shared" si="1"/>
        <v>0.4180165117</v>
      </c>
      <c r="M1626">
        <f t="shared" si="2"/>
        <v>0.4180165117</v>
      </c>
      <c r="N1626">
        <f t="shared" si="3"/>
        <v>0.1045041279</v>
      </c>
    </row>
    <row r="1627" ht="15.75" hidden="1" customHeight="1">
      <c r="A1627" s="5" t="s">
        <v>10154</v>
      </c>
      <c r="B1627" s="6">
        <v>1703.0</v>
      </c>
      <c r="C1627" s="5">
        <v>2.0</v>
      </c>
      <c r="D1627" s="5">
        <v>2.0</v>
      </c>
      <c r="E1627" s="5">
        <v>1.0</v>
      </c>
      <c r="F1627" s="5">
        <v>0.0</v>
      </c>
      <c r="G1627">
        <f>VLOOKUP(A1627,'Socioeconomic factors'!B:E,2,FALSE)</f>
        <v>1.1</v>
      </c>
      <c r="H1627">
        <f>VLOOKUP(A1627,'Socioeconomic factors'!B:E,3,FALSE)</f>
        <v>9.1</v>
      </c>
      <c r="I1627">
        <f>VLOOKUP(A1627,'Socioeconomic factors'!B:E,4,FALSE)</f>
        <v>48194</v>
      </c>
      <c r="J1627">
        <f>VLOOKUP(A1627,'Health Indices'!D:G,3,FALSE)</f>
        <v>5.7</v>
      </c>
      <c r="K1627">
        <f>VLOOKUP(A1627,'Health Indices'!D:G,4,FALSE)</f>
        <v>21.1</v>
      </c>
      <c r="L1627">
        <f t="shared" si="1"/>
        <v>1.174398121</v>
      </c>
      <c r="M1627">
        <f t="shared" si="2"/>
        <v>0.5871990605</v>
      </c>
      <c r="N1627">
        <f t="shared" si="3"/>
        <v>0</v>
      </c>
    </row>
    <row r="1628" ht="15.75" hidden="1" customHeight="1">
      <c r="A1628" s="5" t="s">
        <v>5309</v>
      </c>
      <c r="B1628" s="6">
        <v>7804.0</v>
      </c>
      <c r="C1628" s="5">
        <v>1.0</v>
      </c>
      <c r="D1628" s="5">
        <v>16.0</v>
      </c>
      <c r="E1628" s="5">
        <v>3.0</v>
      </c>
      <c r="F1628" s="5">
        <v>2.0</v>
      </c>
      <c r="G1628">
        <f>VLOOKUP(A1628,'Socioeconomic factors'!B:E,2,FALSE)</f>
        <v>5.1</v>
      </c>
      <c r="H1628">
        <f>VLOOKUP(A1628,'Socioeconomic factors'!B:E,3,FALSE)</f>
        <v>10.1</v>
      </c>
      <c r="I1628">
        <f>VLOOKUP(A1628,'Socioeconomic factors'!B:E,4,FALSE)</f>
        <v>44764</v>
      </c>
      <c r="J1628">
        <f>VLOOKUP(A1628,'Health Indices'!D:G,3,FALSE)</f>
        <v>6.5</v>
      </c>
      <c r="K1628">
        <f>VLOOKUP(A1628,'Health Indices'!D:G,4,FALSE)</f>
        <v>21.3</v>
      </c>
      <c r="L1628">
        <f t="shared" si="1"/>
        <v>0.1281394157</v>
      </c>
      <c r="M1628">
        <f t="shared" si="2"/>
        <v>0.3844182471</v>
      </c>
      <c r="N1628">
        <f t="shared" si="3"/>
        <v>0.2562788314</v>
      </c>
    </row>
    <row r="1629" ht="15.75" hidden="1" customHeight="1">
      <c r="A1629" s="5" t="s">
        <v>5314</v>
      </c>
      <c r="B1629" s="6">
        <v>1857.0</v>
      </c>
      <c r="C1629" s="5">
        <v>1.0</v>
      </c>
      <c r="D1629" s="5">
        <v>5.0</v>
      </c>
      <c r="E1629" s="5">
        <v>2.0</v>
      </c>
      <c r="F1629" s="5">
        <v>0.0</v>
      </c>
      <c r="G1629">
        <f>VLOOKUP(A1629,'Socioeconomic factors'!B:E,2,FALSE)</f>
        <v>4</v>
      </c>
      <c r="H1629">
        <f>VLOOKUP(A1629,'Socioeconomic factors'!B:E,3,FALSE)</f>
        <v>14.1</v>
      </c>
      <c r="I1629">
        <f>VLOOKUP(A1629,'Socioeconomic factors'!B:E,4,FALSE)</f>
        <v>38144</v>
      </c>
      <c r="J1629">
        <f>VLOOKUP(A1629,'Health Indices'!D:G,3,FALSE)</f>
        <v>5.7</v>
      </c>
      <c r="K1629">
        <f>VLOOKUP(A1629,'Health Indices'!D:G,4,FALSE)</f>
        <v>22.9</v>
      </c>
      <c r="L1629">
        <f t="shared" si="1"/>
        <v>0.5385029618</v>
      </c>
      <c r="M1629">
        <f t="shared" si="2"/>
        <v>1.077005924</v>
      </c>
      <c r="N1629">
        <f t="shared" si="3"/>
        <v>0</v>
      </c>
    </row>
    <row r="1630" ht="15.75" hidden="1" customHeight="1">
      <c r="A1630" s="5" t="s">
        <v>5316</v>
      </c>
      <c r="B1630" s="6">
        <v>4242.0</v>
      </c>
      <c r="C1630" s="5">
        <v>1.0</v>
      </c>
      <c r="D1630" s="5">
        <v>5.0</v>
      </c>
      <c r="E1630" s="5">
        <v>3.0</v>
      </c>
      <c r="F1630" s="5">
        <v>0.0</v>
      </c>
      <c r="G1630">
        <f>VLOOKUP(A1630,'Socioeconomic factors'!B:E,2,FALSE)</f>
        <v>15.1</v>
      </c>
      <c r="H1630">
        <f>VLOOKUP(A1630,'Socioeconomic factors'!B:E,3,FALSE)</f>
        <v>20.2</v>
      </c>
      <c r="I1630">
        <f>VLOOKUP(A1630,'Socioeconomic factors'!B:E,4,FALSE)</f>
        <v>33060</v>
      </c>
      <c r="J1630">
        <f>VLOOKUP(A1630,'Health Indices'!D:G,3,FALSE)</f>
        <v>7</v>
      </c>
      <c r="K1630">
        <f>VLOOKUP(A1630,'Health Indices'!D:G,4,FALSE)</f>
        <v>26.6</v>
      </c>
      <c r="L1630">
        <f t="shared" si="1"/>
        <v>0.2357378595</v>
      </c>
      <c r="M1630">
        <f t="shared" si="2"/>
        <v>0.7072135785</v>
      </c>
      <c r="N1630">
        <f t="shared" si="3"/>
        <v>0</v>
      </c>
    </row>
    <row r="1631" ht="15.75" hidden="1" customHeight="1">
      <c r="A1631" s="5" t="s">
        <v>5318</v>
      </c>
      <c r="B1631" s="6">
        <v>112595.0</v>
      </c>
      <c r="C1631" s="5">
        <v>84.0</v>
      </c>
      <c r="D1631" s="5">
        <v>105.0</v>
      </c>
      <c r="E1631" s="5">
        <v>21.0</v>
      </c>
      <c r="F1631" s="5">
        <v>21.0</v>
      </c>
      <c r="G1631">
        <f>VLOOKUP(A1631,'Socioeconomic factors'!B:E,2,FALSE)</f>
        <v>9.1</v>
      </c>
      <c r="H1631">
        <f>VLOOKUP(A1631,'Socioeconomic factors'!B:E,3,FALSE)</f>
        <v>16</v>
      </c>
      <c r="I1631">
        <f>VLOOKUP(A1631,'Socioeconomic factors'!B:E,4,FALSE)</f>
        <v>47029</v>
      </c>
      <c r="J1631">
        <f>VLOOKUP(A1631,'Health Indices'!D:G,3,FALSE)</f>
        <v>6.1</v>
      </c>
      <c r="K1631">
        <f>VLOOKUP(A1631,'Health Indices'!D:G,4,FALSE)</f>
        <v>22.6</v>
      </c>
      <c r="L1631">
        <f t="shared" si="1"/>
        <v>0.7460366801</v>
      </c>
      <c r="M1631">
        <f t="shared" si="2"/>
        <v>0.18650917</v>
      </c>
      <c r="N1631">
        <f t="shared" si="3"/>
        <v>0.18650917</v>
      </c>
    </row>
    <row r="1632" ht="15.75" hidden="1" customHeight="1">
      <c r="A1632" s="5" t="s">
        <v>5320</v>
      </c>
      <c r="B1632" s="6">
        <v>4602.0</v>
      </c>
      <c r="C1632" s="5">
        <v>0.0</v>
      </c>
      <c r="D1632" s="5">
        <v>4.0</v>
      </c>
      <c r="E1632" s="5">
        <v>2.0</v>
      </c>
      <c r="F1632" s="5">
        <v>0.0</v>
      </c>
      <c r="G1632">
        <f>VLOOKUP(A1632,'Socioeconomic factors'!B:E,2,FALSE)</f>
        <v>4.3</v>
      </c>
      <c r="H1632">
        <f>VLOOKUP(A1632,'Socioeconomic factors'!B:E,3,FALSE)</f>
        <v>16.6</v>
      </c>
      <c r="I1632">
        <f>VLOOKUP(A1632,'Socioeconomic factors'!B:E,4,FALSE)</f>
        <v>45096</v>
      </c>
      <c r="J1632">
        <f>VLOOKUP(A1632,'Health Indices'!D:G,3,FALSE)</f>
        <v>7.5</v>
      </c>
      <c r="K1632">
        <f>VLOOKUP(A1632,'Health Indices'!D:G,4,FALSE)</f>
        <v>28.3</v>
      </c>
      <c r="L1632">
        <f t="shared" si="1"/>
        <v>0</v>
      </c>
      <c r="M1632">
        <f t="shared" si="2"/>
        <v>0.4345936549</v>
      </c>
      <c r="N1632">
        <f t="shared" si="3"/>
        <v>0</v>
      </c>
    </row>
    <row r="1633" ht="15.75" hidden="1" customHeight="1">
      <c r="A1633" s="5" t="s">
        <v>5322</v>
      </c>
      <c r="B1633" s="6">
        <v>15877.0</v>
      </c>
      <c r="C1633" s="5">
        <v>12.0</v>
      </c>
      <c r="D1633" s="5">
        <v>40.0</v>
      </c>
      <c r="E1633" s="5">
        <v>4.0</v>
      </c>
      <c r="F1633" s="5">
        <v>2.0</v>
      </c>
      <c r="G1633">
        <f>VLOOKUP(A1633,'Socioeconomic factors'!B:E,2,FALSE)</f>
        <v>7.3</v>
      </c>
      <c r="H1633">
        <f>VLOOKUP(A1633,'Socioeconomic factors'!B:E,3,FALSE)</f>
        <v>12.7</v>
      </c>
      <c r="I1633">
        <f>VLOOKUP(A1633,'Socioeconomic factors'!B:E,4,FALSE)</f>
        <v>42506</v>
      </c>
      <c r="J1633">
        <f>VLOOKUP(A1633,'Health Indices'!D:G,3,FALSE)</f>
        <v>6.4</v>
      </c>
      <c r="K1633">
        <f>VLOOKUP(A1633,'Health Indices'!D:G,4,FALSE)</f>
        <v>22.9</v>
      </c>
      <c r="L1633">
        <f t="shared" si="1"/>
        <v>0.7558102916</v>
      </c>
      <c r="M1633">
        <f t="shared" si="2"/>
        <v>0.2519367639</v>
      </c>
      <c r="N1633">
        <f t="shared" si="3"/>
        <v>0.1259683819</v>
      </c>
    </row>
    <row r="1634" ht="15.75" hidden="1" customHeight="1">
      <c r="A1634" s="5" t="s">
        <v>5324</v>
      </c>
      <c r="B1634" s="5">
        <v>487.0</v>
      </c>
      <c r="C1634" s="5">
        <v>0.0</v>
      </c>
      <c r="D1634" s="5">
        <v>1.0</v>
      </c>
      <c r="E1634" s="5">
        <v>1.0</v>
      </c>
      <c r="F1634" s="5">
        <v>0.0</v>
      </c>
      <c r="G1634">
        <f>VLOOKUP(A1634,'Socioeconomic factors'!B:E,2,FALSE)</f>
        <v>5.9</v>
      </c>
      <c r="H1634">
        <f>VLOOKUP(A1634,'Socioeconomic factors'!B:E,3,FALSE)</f>
        <v>10.9</v>
      </c>
      <c r="I1634">
        <f>VLOOKUP(A1634,'Socioeconomic factors'!B:E,4,FALSE)</f>
        <v>40250</v>
      </c>
      <c r="J1634">
        <f>VLOOKUP(A1634,'Health Indices'!D:G,3,FALSE)</f>
        <v>6.7</v>
      </c>
      <c r="K1634">
        <f>VLOOKUP(A1634,'Health Indices'!D:G,4,FALSE)</f>
        <v>24.6</v>
      </c>
      <c r="L1634">
        <f t="shared" si="1"/>
        <v>0</v>
      </c>
      <c r="M1634">
        <f t="shared" si="2"/>
        <v>2.05338809</v>
      </c>
      <c r="N1634">
        <f t="shared" si="3"/>
        <v>0</v>
      </c>
    </row>
    <row r="1635" ht="15.75" hidden="1" customHeight="1">
      <c r="A1635" s="5" t="s">
        <v>5326</v>
      </c>
      <c r="B1635" s="6">
        <v>4176.0</v>
      </c>
      <c r="C1635" s="5">
        <v>2.0</v>
      </c>
      <c r="D1635" s="5">
        <v>6.0</v>
      </c>
      <c r="E1635" s="5">
        <v>2.0</v>
      </c>
      <c r="F1635" s="5">
        <v>0.0</v>
      </c>
      <c r="G1635">
        <f>VLOOKUP(A1635,'Socioeconomic factors'!B:E,2,FALSE)</f>
        <v>4.7</v>
      </c>
      <c r="H1635">
        <f>VLOOKUP(A1635,'Socioeconomic factors'!B:E,3,FALSE)</f>
        <v>13.8</v>
      </c>
      <c r="I1635">
        <f>VLOOKUP(A1635,'Socioeconomic factors'!B:E,4,FALSE)</f>
        <v>38426</v>
      </c>
      <c r="J1635">
        <f>VLOOKUP(A1635,'Health Indices'!D:G,3,FALSE)</f>
        <v>7.2</v>
      </c>
      <c r="K1635">
        <f>VLOOKUP(A1635,'Health Indices'!D:G,4,FALSE)</f>
        <v>29.1</v>
      </c>
      <c r="L1635">
        <f t="shared" si="1"/>
        <v>0.4789272031</v>
      </c>
      <c r="M1635">
        <f t="shared" si="2"/>
        <v>0.4789272031</v>
      </c>
      <c r="N1635">
        <f t="shared" si="3"/>
        <v>0</v>
      </c>
    </row>
    <row r="1636" ht="15.75" hidden="1" customHeight="1">
      <c r="A1636" s="5" t="s">
        <v>5328</v>
      </c>
      <c r="B1636" s="6">
        <v>6181.0</v>
      </c>
      <c r="C1636" s="5">
        <v>2.0</v>
      </c>
      <c r="D1636" s="5">
        <v>6.0</v>
      </c>
      <c r="E1636" s="5">
        <v>2.0</v>
      </c>
      <c r="F1636" s="5">
        <v>0.0</v>
      </c>
      <c r="G1636">
        <f>VLOOKUP(A1636,'Socioeconomic factors'!B:E,2,FALSE)</f>
        <v>7.1</v>
      </c>
      <c r="H1636">
        <f>VLOOKUP(A1636,'Socioeconomic factors'!B:E,3,FALSE)</f>
        <v>19.2</v>
      </c>
      <c r="I1636">
        <f>VLOOKUP(A1636,'Socioeconomic factors'!B:E,4,FALSE)</f>
        <v>40969</v>
      </c>
      <c r="J1636">
        <f>VLOOKUP(A1636,'Health Indices'!D:G,3,FALSE)</f>
        <v>7.7</v>
      </c>
      <c r="K1636">
        <f>VLOOKUP(A1636,'Health Indices'!D:G,4,FALSE)</f>
        <v>31.8</v>
      </c>
      <c r="L1636">
        <f t="shared" si="1"/>
        <v>0.3235722375</v>
      </c>
      <c r="M1636">
        <f t="shared" si="2"/>
        <v>0.3235722375</v>
      </c>
      <c r="N1636">
        <f t="shared" si="3"/>
        <v>0</v>
      </c>
    </row>
    <row r="1637" ht="15.75" hidden="1" customHeight="1">
      <c r="A1637" s="5" t="s">
        <v>5330</v>
      </c>
      <c r="B1637" s="6">
        <v>1783.0</v>
      </c>
      <c r="C1637" s="5">
        <v>1.0</v>
      </c>
      <c r="D1637" s="5">
        <v>5.0</v>
      </c>
      <c r="E1637" s="5">
        <v>1.0</v>
      </c>
      <c r="F1637" s="5">
        <v>0.0</v>
      </c>
      <c r="G1637">
        <f>VLOOKUP(A1637,'Socioeconomic factors'!B:E,2,FALSE)</f>
        <v>5.4</v>
      </c>
      <c r="H1637">
        <f>VLOOKUP(A1637,'Socioeconomic factors'!B:E,3,FALSE)</f>
        <v>11</v>
      </c>
      <c r="I1637">
        <f>VLOOKUP(A1637,'Socioeconomic factors'!B:E,4,FALSE)</f>
        <v>44167</v>
      </c>
      <c r="J1637">
        <f>VLOOKUP(A1637,'Health Indices'!D:G,3,FALSE)</f>
        <v>5.6</v>
      </c>
      <c r="K1637">
        <f>VLOOKUP(A1637,'Health Indices'!D:G,4,FALSE)</f>
        <v>25.3</v>
      </c>
      <c r="L1637">
        <f t="shared" si="1"/>
        <v>0.5608524958</v>
      </c>
      <c r="M1637">
        <f t="shared" si="2"/>
        <v>0.5608524958</v>
      </c>
      <c r="N1637">
        <f t="shared" si="3"/>
        <v>0</v>
      </c>
    </row>
    <row r="1638" ht="15.75" hidden="1" customHeight="1">
      <c r="A1638" s="5" t="s">
        <v>5332</v>
      </c>
      <c r="B1638" s="6">
        <v>6901.0</v>
      </c>
      <c r="C1638" s="5">
        <v>3.0</v>
      </c>
      <c r="D1638" s="5">
        <v>10.0</v>
      </c>
      <c r="E1638" s="5">
        <v>2.0</v>
      </c>
      <c r="F1638" s="5">
        <v>1.0</v>
      </c>
      <c r="G1638">
        <f>VLOOKUP(A1638,'Socioeconomic factors'!B:E,2,FALSE)</f>
        <v>2.8</v>
      </c>
      <c r="H1638">
        <f>VLOOKUP(A1638,'Socioeconomic factors'!B:E,3,FALSE)</f>
        <v>15.2</v>
      </c>
      <c r="I1638">
        <f>VLOOKUP(A1638,'Socioeconomic factors'!B:E,4,FALSE)</f>
        <v>41326</v>
      </c>
      <c r="J1638">
        <f>VLOOKUP(A1638,'Health Indices'!D:G,3,FALSE)</f>
        <v>8.4</v>
      </c>
      <c r="K1638">
        <f>VLOOKUP(A1638,'Health Indices'!D:G,4,FALSE)</f>
        <v>29.8</v>
      </c>
      <c r="L1638">
        <f t="shared" si="1"/>
        <v>0.4347196059</v>
      </c>
      <c r="M1638">
        <f t="shared" si="2"/>
        <v>0.2898130706</v>
      </c>
      <c r="N1638">
        <f t="shared" si="3"/>
        <v>0.1449065353</v>
      </c>
    </row>
    <row r="1639" ht="15.75" hidden="1" customHeight="1">
      <c r="A1639" s="5" t="s">
        <v>5334</v>
      </c>
      <c r="B1639" s="6">
        <v>1139.0</v>
      </c>
      <c r="C1639" s="5">
        <v>0.0</v>
      </c>
      <c r="D1639" s="5">
        <v>2.0</v>
      </c>
      <c r="E1639" s="5">
        <v>1.0</v>
      </c>
      <c r="F1639" s="5">
        <v>0.0</v>
      </c>
      <c r="G1639">
        <f>VLOOKUP(A1639,'Socioeconomic factors'!B:E,2,FALSE)</f>
        <v>7.8</v>
      </c>
      <c r="H1639">
        <f>VLOOKUP(A1639,'Socioeconomic factors'!B:E,3,FALSE)</f>
        <v>19.2</v>
      </c>
      <c r="I1639">
        <f>VLOOKUP(A1639,'Socioeconomic factors'!B:E,4,FALSE)</f>
        <v>40580</v>
      </c>
      <c r="J1639">
        <f>VLOOKUP(A1639,'Health Indices'!D:G,3,FALSE)</f>
        <v>6.6</v>
      </c>
      <c r="K1639">
        <f>VLOOKUP(A1639,'Health Indices'!D:G,4,FALSE)</f>
        <v>26.9</v>
      </c>
      <c r="L1639">
        <f t="shared" si="1"/>
        <v>0</v>
      </c>
      <c r="M1639">
        <f t="shared" si="2"/>
        <v>0.8779631255</v>
      </c>
      <c r="N1639">
        <f t="shared" si="3"/>
        <v>0</v>
      </c>
    </row>
    <row r="1640" ht="15.75" hidden="1" customHeight="1">
      <c r="A1640" s="5" t="s">
        <v>5336</v>
      </c>
      <c r="B1640" s="6">
        <v>40905.0</v>
      </c>
      <c r="C1640" s="5">
        <v>17.0</v>
      </c>
      <c r="D1640" s="5">
        <v>41.0</v>
      </c>
      <c r="E1640" s="5">
        <v>12.0</v>
      </c>
      <c r="F1640" s="5">
        <v>6.0</v>
      </c>
      <c r="G1640">
        <f>VLOOKUP(A1640,'Socioeconomic factors'!B:E,2,FALSE)</f>
        <v>9.3</v>
      </c>
      <c r="H1640">
        <f>VLOOKUP(A1640,'Socioeconomic factors'!B:E,3,FALSE)</f>
        <v>18.8</v>
      </c>
      <c r="I1640">
        <f>VLOOKUP(A1640,'Socioeconomic factors'!B:E,4,FALSE)</f>
        <v>38366</v>
      </c>
      <c r="J1640">
        <f>VLOOKUP(A1640,'Health Indices'!D:G,3,FALSE)</f>
        <v>5.9</v>
      </c>
      <c r="K1640">
        <f>VLOOKUP(A1640,'Health Indices'!D:G,4,FALSE)</f>
        <v>24.1</v>
      </c>
      <c r="L1640">
        <f t="shared" si="1"/>
        <v>0.4155971153</v>
      </c>
      <c r="M1640">
        <f t="shared" si="2"/>
        <v>0.2933626696</v>
      </c>
      <c r="N1640">
        <f t="shared" si="3"/>
        <v>0.1466813348</v>
      </c>
    </row>
    <row r="1641" ht="15.75" hidden="1" customHeight="1">
      <c r="A1641" s="5" t="s">
        <v>5338</v>
      </c>
      <c r="B1641" s="6">
        <v>11560.0</v>
      </c>
      <c r="C1641" s="5">
        <v>10.0</v>
      </c>
      <c r="D1641" s="5">
        <v>11.0</v>
      </c>
      <c r="E1641" s="5">
        <v>3.0</v>
      </c>
      <c r="F1641" s="5">
        <v>1.0</v>
      </c>
      <c r="G1641">
        <f>VLOOKUP(A1641,'Socioeconomic factors'!B:E,2,FALSE)</f>
        <v>2.9</v>
      </c>
      <c r="H1641">
        <f>VLOOKUP(A1641,'Socioeconomic factors'!B:E,3,FALSE)</f>
        <v>13.4</v>
      </c>
      <c r="I1641">
        <f>VLOOKUP(A1641,'Socioeconomic factors'!B:E,4,FALSE)</f>
        <v>61438</v>
      </c>
      <c r="J1641">
        <f>VLOOKUP(A1641,'Health Indices'!D:G,3,FALSE)</f>
        <v>6.9</v>
      </c>
      <c r="K1641">
        <f>VLOOKUP(A1641,'Health Indices'!D:G,4,FALSE)</f>
        <v>30.4</v>
      </c>
      <c r="L1641">
        <f t="shared" si="1"/>
        <v>0.8650519031</v>
      </c>
      <c r="M1641">
        <f t="shared" si="2"/>
        <v>0.2595155709</v>
      </c>
      <c r="N1641">
        <f t="shared" si="3"/>
        <v>0.08650519031</v>
      </c>
    </row>
    <row r="1642" ht="15.75" hidden="1" customHeight="1">
      <c r="A1642" s="5" t="s">
        <v>5340</v>
      </c>
      <c r="B1642" s="6">
        <v>11334.0</v>
      </c>
      <c r="C1642" s="5">
        <v>5.0</v>
      </c>
      <c r="D1642" s="5">
        <v>4.0</v>
      </c>
      <c r="E1642" s="5">
        <v>5.0</v>
      </c>
      <c r="F1642" s="5">
        <v>0.0</v>
      </c>
      <c r="G1642">
        <f>VLOOKUP(A1642,'Socioeconomic factors'!B:E,2,FALSE)</f>
        <v>3.8</v>
      </c>
      <c r="H1642">
        <f>VLOOKUP(A1642,'Socioeconomic factors'!B:E,3,FALSE)</f>
        <v>25.7</v>
      </c>
      <c r="I1642">
        <f>VLOOKUP(A1642,'Socioeconomic factors'!B:E,4,FALSE)</f>
        <v>36825</v>
      </c>
      <c r="J1642">
        <f>VLOOKUP(A1642,'Health Indices'!D:G,3,FALSE)</f>
        <v>11.9</v>
      </c>
      <c r="K1642">
        <f>VLOOKUP(A1642,'Health Indices'!D:G,4,FALSE)</f>
        <v>34.2</v>
      </c>
      <c r="L1642">
        <f t="shared" si="1"/>
        <v>0.4411505206</v>
      </c>
      <c r="M1642">
        <f t="shared" si="2"/>
        <v>0.4411505206</v>
      </c>
      <c r="N1642">
        <f t="shared" si="3"/>
        <v>0</v>
      </c>
    </row>
    <row r="1643" ht="15.75" hidden="1" customHeight="1">
      <c r="A1643" s="5" t="s">
        <v>5342</v>
      </c>
      <c r="B1643" s="6">
        <v>9347.0</v>
      </c>
      <c r="C1643" s="5">
        <v>5.0</v>
      </c>
      <c r="D1643" s="5">
        <v>5.0</v>
      </c>
      <c r="E1643" s="5">
        <v>6.0</v>
      </c>
      <c r="F1643" s="5">
        <v>0.0</v>
      </c>
      <c r="G1643">
        <f>VLOOKUP(A1643,'Socioeconomic factors'!B:E,2,FALSE)</f>
        <v>10</v>
      </c>
      <c r="H1643">
        <f>VLOOKUP(A1643,'Socioeconomic factors'!B:E,3,FALSE)</f>
        <v>19.5</v>
      </c>
      <c r="I1643">
        <f>VLOOKUP(A1643,'Socioeconomic factors'!B:E,4,FALSE)</f>
        <v>50924</v>
      </c>
      <c r="J1643">
        <f>VLOOKUP(A1643,'Health Indices'!D:G,3,FALSE)</f>
        <v>9.1</v>
      </c>
      <c r="K1643">
        <f>VLOOKUP(A1643,'Health Indices'!D:G,4,FALSE)</f>
        <v>33.8</v>
      </c>
      <c r="L1643">
        <f t="shared" si="1"/>
        <v>0.5349309939</v>
      </c>
      <c r="M1643">
        <f t="shared" si="2"/>
        <v>0.6419171927</v>
      </c>
      <c r="N1643">
        <f t="shared" si="3"/>
        <v>0</v>
      </c>
    </row>
    <row r="1644" ht="15.75" hidden="1" customHeight="1">
      <c r="A1644" s="5" t="s">
        <v>5344</v>
      </c>
      <c r="B1644" s="6">
        <v>11319.0</v>
      </c>
      <c r="C1644" s="5">
        <v>7.0</v>
      </c>
      <c r="D1644" s="5">
        <v>14.0</v>
      </c>
      <c r="E1644" s="5">
        <v>11.0</v>
      </c>
      <c r="F1644" s="5">
        <v>0.0</v>
      </c>
      <c r="G1644">
        <f>VLOOKUP(A1644,'Socioeconomic factors'!B:E,2,FALSE)</f>
        <v>10.4</v>
      </c>
      <c r="H1644">
        <f>VLOOKUP(A1644,'Socioeconomic factors'!B:E,3,FALSE)</f>
        <v>22.9</v>
      </c>
      <c r="I1644">
        <f>VLOOKUP(A1644,'Socioeconomic factors'!B:E,4,FALSE)</f>
        <v>31665</v>
      </c>
      <c r="J1644">
        <f>VLOOKUP(A1644,'Health Indices'!D:G,3,FALSE)</f>
        <v>7.1</v>
      </c>
      <c r="K1644">
        <f>VLOOKUP(A1644,'Health Indices'!D:G,4,FALSE)</f>
        <v>25.4</v>
      </c>
      <c r="L1644">
        <f t="shared" si="1"/>
        <v>0.6184291899</v>
      </c>
      <c r="M1644">
        <f t="shared" si="2"/>
        <v>0.9718172983</v>
      </c>
      <c r="N1644">
        <f t="shared" si="3"/>
        <v>0</v>
      </c>
    </row>
    <row r="1645" ht="15.75" hidden="1" customHeight="1">
      <c r="A1645" s="5" t="s">
        <v>5346</v>
      </c>
      <c r="B1645" s="6">
        <v>3683.0</v>
      </c>
      <c r="C1645" s="5">
        <v>1.0</v>
      </c>
      <c r="D1645" s="5">
        <v>6.0</v>
      </c>
      <c r="E1645" s="5">
        <v>2.0</v>
      </c>
      <c r="F1645" s="5">
        <v>1.0</v>
      </c>
      <c r="G1645">
        <f>VLOOKUP(A1645,'Socioeconomic factors'!B:E,2,FALSE)</f>
        <v>3</v>
      </c>
      <c r="H1645">
        <f>VLOOKUP(A1645,'Socioeconomic factors'!B:E,3,FALSE)</f>
        <v>11.4</v>
      </c>
      <c r="I1645">
        <f>VLOOKUP(A1645,'Socioeconomic factors'!B:E,4,FALSE)</f>
        <v>47348</v>
      </c>
      <c r="J1645">
        <f>VLOOKUP(A1645,'Health Indices'!D:G,3,FALSE)</f>
        <v>6.6</v>
      </c>
      <c r="K1645">
        <f>VLOOKUP(A1645,'Health Indices'!D:G,4,FALSE)</f>
        <v>30.7</v>
      </c>
      <c r="L1645">
        <f t="shared" si="1"/>
        <v>0.2715177844</v>
      </c>
      <c r="M1645">
        <f t="shared" si="2"/>
        <v>0.5430355688</v>
      </c>
      <c r="N1645">
        <f t="shared" si="3"/>
        <v>0.2715177844</v>
      </c>
    </row>
    <row r="1646" ht="15.75" hidden="1" customHeight="1">
      <c r="A1646" s="5" t="s">
        <v>5348</v>
      </c>
      <c r="B1646" s="6">
        <v>34693.0</v>
      </c>
      <c r="C1646" s="5">
        <v>33.0</v>
      </c>
      <c r="D1646" s="5">
        <v>36.0</v>
      </c>
      <c r="E1646" s="5">
        <v>7.0</v>
      </c>
      <c r="F1646" s="5">
        <v>6.0</v>
      </c>
      <c r="G1646">
        <f>VLOOKUP(A1646,'Socioeconomic factors'!B:E,2,FALSE)</f>
        <v>7.2</v>
      </c>
      <c r="H1646">
        <f>VLOOKUP(A1646,'Socioeconomic factors'!B:E,3,FALSE)</f>
        <v>20.8</v>
      </c>
      <c r="I1646">
        <f>VLOOKUP(A1646,'Socioeconomic factors'!B:E,4,FALSE)</f>
        <v>37503</v>
      </c>
      <c r="J1646">
        <f>VLOOKUP(A1646,'Health Indices'!D:G,3,FALSE)</f>
        <v>7.5</v>
      </c>
      <c r="K1646">
        <f>VLOOKUP(A1646,'Health Indices'!D:G,4,FALSE)</f>
        <v>25.4</v>
      </c>
      <c r="L1646">
        <f t="shared" si="1"/>
        <v>0.9512005304</v>
      </c>
      <c r="M1646">
        <f t="shared" si="2"/>
        <v>0.2017698095</v>
      </c>
      <c r="N1646">
        <f t="shared" si="3"/>
        <v>0.172945551</v>
      </c>
    </row>
    <row r="1647" ht="15.75" hidden="1" customHeight="1">
      <c r="A1647" s="5" t="s">
        <v>5350</v>
      </c>
      <c r="B1647" s="6">
        <v>9298.0</v>
      </c>
      <c r="C1647" s="5">
        <v>3.0</v>
      </c>
      <c r="D1647" s="5">
        <v>6.0</v>
      </c>
      <c r="E1647" s="5">
        <v>4.0</v>
      </c>
      <c r="F1647" s="5">
        <v>0.0</v>
      </c>
      <c r="G1647">
        <f>VLOOKUP(A1647,'Socioeconomic factors'!B:E,2,FALSE)</f>
        <v>4.2</v>
      </c>
      <c r="H1647">
        <f>VLOOKUP(A1647,'Socioeconomic factors'!B:E,3,FALSE)</f>
        <v>7.3</v>
      </c>
      <c r="I1647">
        <f>VLOOKUP(A1647,'Socioeconomic factors'!B:E,4,FALSE)</f>
        <v>58326</v>
      </c>
      <c r="J1647">
        <f>VLOOKUP(A1647,'Health Indices'!D:G,3,FALSE)</f>
        <v>5.7</v>
      </c>
      <c r="K1647">
        <f>VLOOKUP(A1647,'Health Indices'!D:G,4,FALSE)</f>
        <v>21.7</v>
      </c>
      <c r="L1647">
        <f t="shared" si="1"/>
        <v>0.3226500323</v>
      </c>
      <c r="M1647">
        <f t="shared" si="2"/>
        <v>0.430200043</v>
      </c>
      <c r="N1647">
        <f t="shared" si="3"/>
        <v>0</v>
      </c>
    </row>
    <row r="1648" ht="15.75" hidden="1" customHeight="1">
      <c r="A1648" s="5" t="s">
        <v>5352</v>
      </c>
      <c r="B1648" s="6">
        <v>3656.0</v>
      </c>
      <c r="C1648" s="5">
        <v>0.0</v>
      </c>
      <c r="D1648" s="5">
        <v>7.0</v>
      </c>
      <c r="E1648" s="5">
        <v>1.0</v>
      </c>
      <c r="F1648" s="5">
        <v>1.0</v>
      </c>
      <c r="G1648">
        <f>VLOOKUP(A1648,'Socioeconomic factors'!B:E,2,FALSE)</f>
        <v>3.1</v>
      </c>
      <c r="H1648">
        <f>VLOOKUP(A1648,'Socioeconomic factors'!B:E,3,FALSE)</f>
        <v>13.3</v>
      </c>
      <c r="I1648">
        <f>VLOOKUP(A1648,'Socioeconomic factors'!B:E,4,FALSE)</f>
        <v>51797</v>
      </c>
      <c r="J1648">
        <f>VLOOKUP(A1648,'Health Indices'!D:G,3,FALSE)</f>
        <v>6.8</v>
      </c>
      <c r="K1648">
        <f>VLOOKUP(A1648,'Health Indices'!D:G,4,FALSE)</f>
        <v>25.8</v>
      </c>
      <c r="L1648">
        <f t="shared" si="1"/>
        <v>0</v>
      </c>
      <c r="M1648">
        <f t="shared" si="2"/>
        <v>0.2735229759</v>
      </c>
      <c r="N1648">
        <f t="shared" si="3"/>
        <v>0.2735229759</v>
      </c>
    </row>
    <row r="1649" ht="15.75" hidden="1" customHeight="1">
      <c r="A1649" s="5" t="s">
        <v>5354</v>
      </c>
      <c r="B1649" s="6">
        <v>6048.0</v>
      </c>
      <c r="C1649" s="5">
        <v>0.0</v>
      </c>
      <c r="D1649" s="5">
        <v>5.0</v>
      </c>
      <c r="E1649" s="5">
        <v>2.0</v>
      </c>
      <c r="F1649" s="5">
        <v>2.0</v>
      </c>
      <c r="G1649">
        <f>VLOOKUP(A1649,'Socioeconomic factors'!B:E,2,FALSE)</f>
        <v>5.7</v>
      </c>
      <c r="H1649">
        <f>VLOOKUP(A1649,'Socioeconomic factors'!B:E,3,FALSE)</f>
        <v>12.6</v>
      </c>
      <c r="I1649">
        <f>VLOOKUP(A1649,'Socioeconomic factors'!B:E,4,FALSE)</f>
        <v>45572</v>
      </c>
      <c r="J1649">
        <f>VLOOKUP(A1649,'Health Indices'!D:G,3,FALSE)</f>
        <v>6.6</v>
      </c>
      <c r="K1649">
        <f>VLOOKUP(A1649,'Health Indices'!D:G,4,FALSE)</f>
        <v>24.3</v>
      </c>
      <c r="L1649">
        <f t="shared" si="1"/>
        <v>0</v>
      </c>
      <c r="M1649">
        <f t="shared" si="2"/>
        <v>0.3306878307</v>
      </c>
      <c r="N1649">
        <f t="shared" si="3"/>
        <v>0.3306878307</v>
      </c>
    </row>
    <row r="1650" ht="15.75" hidden="1" customHeight="1">
      <c r="A1650" s="5" t="s">
        <v>5356</v>
      </c>
      <c r="B1650" s="6">
        <v>5130.0</v>
      </c>
      <c r="C1650" s="5">
        <v>2.0</v>
      </c>
      <c r="D1650" s="5">
        <v>11.0</v>
      </c>
      <c r="E1650" s="5">
        <v>2.0</v>
      </c>
      <c r="F1650" s="5">
        <v>0.0</v>
      </c>
      <c r="G1650">
        <f>VLOOKUP(A1650,'Socioeconomic factors'!B:E,2,FALSE)</f>
        <v>2.4</v>
      </c>
      <c r="H1650">
        <f>VLOOKUP(A1650,'Socioeconomic factors'!B:E,3,FALSE)</f>
        <v>17.5</v>
      </c>
      <c r="I1650">
        <f>VLOOKUP(A1650,'Socioeconomic factors'!B:E,4,FALSE)</f>
        <v>46917</v>
      </c>
      <c r="J1650">
        <f>VLOOKUP(A1650,'Health Indices'!D:G,3,FALSE)</f>
        <v>6.6</v>
      </c>
      <c r="K1650">
        <f>VLOOKUP(A1650,'Health Indices'!D:G,4,FALSE)</f>
        <v>23.9</v>
      </c>
      <c r="L1650">
        <f t="shared" si="1"/>
        <v>0.3898635478</v>
      </c>
      <c r="M1650">
        <f t="shared" si="2"/>
        <v>0.3898635478</v>
      </c>
      <c r="N1650">
        <f t="shared" si="3"/>
        <v>0</v>
      </c>
    </row>
    <row r="1651" ht="15.75" hidden="1" customHeight="1">
      <c r="A1651" s="5" t="s">
        <v>5358</v>
      </c>
      <c r="B1651" s="5">
        <v>693.0</v>
      </c>
      <c r="C1651" s="5">
        <v>0.0</v>
      </c>
      <c r="D1651" s="5">
        <v>1.0</v>
      </c>
      <c r="E1651" s="5">
        <v>0.0</v>
      </c>
      <c r="F1651" s="5">
        <v>0.0</v>
      </c>
      <c r="G1651">
        <f>VLOOKUP(A1651,'Socioeconomic factors'!B:E,2,FALSE)</f>
        <v>0.9</v>
      </c>
      <c r="H1651">
        <f>VLOOKUP(A1651,'Socioeconomic factors'!B:E,3,FALSE)</f>
        <v>18.1</v>
      </c>
      <c r="I1651">
        <f>VLOOKUP(A1651,'Socioeconomic factors'!B:E,4,FALSE)</f>
        <v>40682</v>
      </c>
      <c r="J1651">
        <f>VLOOKUP(A1651,'Health Indices'!D:G,3,FALSE)</f>
        <v>6.5</v>
      </c>
      <c r="K1651">
        <f>VLOOKUP(A1651,'Health Indices'!D:G,4,FALSE)</f>
        <v>25.7</v>
      </c>
      <c r="L1651">
        <f t="shared" si="1"/>
        <v>0</v>
      </c>
      <c r="M1651">
        <f t="shared" si="2"/>
        <v>0</v>
      </c>
      <c r="N1651">
        <f t="shared" si="3"/>
        <v>0</v>
      </c>
    </row>
    <row r="1652" ht="15.75" hidden="1" customHeight="1">
      <c r="A1652" s="5" t="s">
        <v>5360</v>
      </c>
      <c r="B1652" s="6">
        <v>7608.0</v>
      </c>
      <c r="C1652" s="5">
        <v>12.0</v>
      </c>
      <c r="D1652" s="5">
        <v>9.0</v>
      </c>
      <c r="E1652" s="5">
        <v>3.0</v>
      </c>
      <c r="F1652" s="5">
        <v>0.0</v>
      </c>
      <c r="G1652">
        <f>VLOOKUP(A1652,'Socioeconomic factors'!B:E,2,FALSE)</f>
        <v>4.1</v>
      </c>
      <c r="H1652">
        <f>VLOOKUP(A1652,'Socioeconomic factors'!B:E,3,FALSE)</f>
        <v>12.6</v>
      </c>
      <c r="I1652">
        <f>VLOOKUP(A1652,'Socioeconomic factors'!B:E,4,FALSE)</f>
        <v>49198</v>
      </c>
      <c r="J1652">
        <f>VLOOKUP(A1652,'Health Indices'!D:G,3,FALSE)</f>
        <v>8.4</v>
      </c>
      <c r="K1652">
        <f>VLOOKUP(A1652,'Health Indices'!D:G,4,FALSE)</f>
        <v>28</v>
      </c>
      <c r="L1652">
        <f t="shared" si="1"/>
        <v>1.577287066</v>
      </c>
      <c r="M1652">
        <f t="shared" si="2"/>
        <v>0.3943217666</v>
      </c>
      <c r="N1652">
        <f t="shared" si="3"/>
        <v>0</v>
      </c>
    </row>
    <row r="1653" ht="15.75" hidden="1" customHeight="1">
      <c r="A1653" s="5" t="s">
        <v>5362</v>
      </c>
      <c r="B1653" s="6">
        <v>2094.0</v>
      </c>
      <c r="C1653" s="5">
        <v>0.0</v>
      </c>
      <c r="D1653" s="5">
        <v>5.0</v>
      </c>
      <c r="E1653" s="5">
        <v>2.0</v>
      </c>
      <c r="F1653" s="5">
        <v>0.0</v>
      </c>
      <c r="G1653">
        <f>VLOOKUP(A1653,'Socioeconomic factors'!B:E,2,FALSE)</f>
        <v>4.5</v>
      </c>
      <c r="H1653">
        <f>VLOOKUP(A1653,'Socioeconomic factors'!B:E,3,FALSE)</f>
        <v>14.1</v>
      </c>
      <c r="I1653">
        <f>VLOOKUP(A1653,'Socioeconomic factors'!B:E,4,FALSE)</f>
        <v>33825</v>
      </c>
      <c r="J1653">
        <f>VLOOKUP(A1653,'Health Indices'!D:G,3,FALSE)</f>
        <v>7.6</v>
      </c>
      <c r="K1653">
        <f>VLOOKUP(A1653,'Health Indices'!D:G,4,FALSE)</f>
        <v>26.2</v>
      </c>
      <c r="L1653">
        <f t="shared" si="1"/>
        <v>0</v>
      </c>
      <c r="M1653">
        <f t="shared" si="2"/>
        <v>0.9551098376</v>
      </c>
      <c r="N1653">
        <f t="shared" si="3"/>
        <v>0</v>
      </c>
    </row>
    <row r="1654" ht="15.75" hidden="1" customHeight="1">
      <c r="A1654" s="5" t="s">
        <v>5364</v>
      </c>
      <c r="B1654" s="6">
        <v>1121.0</v>
      </c>
      <c r="C1654" s="5">
        <v>1.0</v>
      </c>
      <c r="D1654" s="5">
        <v>1.0</v>
      </c>
      <c r="E1654" s="5">
        <v>1.0</v>
      </c>
      <c r="F1654" s="5">
        <v>0.0</v>
      </c>
      <c r="G1654">
        <f>VLOOKUP(A1654,'Socioeconomic factors'!B:E,2,FALSE)</f>
        <v>2.2</v>
      </c>
      <c r="H1654">
        <f>VLOOKUP(A1654,'Socioeconomic factors'!B:E,3,FALSE)</f>
        <v>14.2</v>
      </c>
      <c r="I1654">
        <f>VLOOKUP(A1654,'Socioeconomic factors'!B:E,4,FALSE)</f>
        <v>39097</v>
      </c>
      <c r="J1654">
        <f>VLOOKUP(A1654,'Health Indices'!D:G,3,FALSE)</f>
        <v>6.2</v>
      </c>
      <c r="K1654">
        <f>VLOOKUP(A1654,'Health Indices'!D:G,4,FALSE)</f>
        <v>26.8</v>
      </c>
      <c r="L1654">
        <f t="shared" si="1"/>
        <v>0.8920606601</v>
      </c>
      <c r="M1654">
        <f t="shared" si="2"/>
        <v>0.8920606601</v>
      </c>
      <c r="N1654">
        <f t="shared" si="3"/>
        <v>0</v>
      </c>
    </row>
    <row r="1655" ht="15.75" hidden="1" customHeight="1">
      <c r="A1655" s="5" t="s">
        <v>5366</v>
      </c>
      <c r="B1655" s="6">
        <v>155469.0</v>
      </c>
      <c r="C1655" s="5">
        <v>116.0</v>
      </c>
      <c r="D1655" s="5">
        <v>123.0</v>
      </c>
      <c r="E1655" s="5">
        <v>18.0</v>
      </c>
      <c r="F1655" s="5">
        <v>29.0</v>
      </c>
      <c r="G1655">
        <f>VLOOKUP(A1655,'Socioeconomic factors'!B:E,2,FALSE)</f>
        <v>4.5</v>
      </c>
      <c r="H1655">
        <f>VLOOKUP(A1655,'Socioeconomic factors'!B:E,3,FALSE)</f>
        <v>12.5</v>
      </c>
      <c r="I1655">
        <f>VLOOKUP(A1655,'Socioeconomic factors'!B:E,4,FALSE)</f>
        <v>51743</v>
      </c>
      <c r="J1655">
        <f>VLOOKUP(A1655,'Health Indices'!D:G,3,FALSE)</f>
        <v>7.3</v>
      </c>
      <c r="K1655">
        <f>VLOOKUP(A1655,'Health Indices'!D:G,4,FALSE)</f>
        <v>25.4</v>
      </c>
      <c r="L1655">
        <f t="shared" si="1"/>
        <v>0.7461294535</v>
      </c>
      <c r="M1655">
        <f t="shared" si="2"/>
        <v>0.1157787083</v>
      </c>
      <c r="N1655">
        <f t="shared" si="3"/>
        <v>0.1865323634</v>
      </c>
    </row>
    <row r="1656" ht="15.75" hidden="1" customHeight="1">
      <c r="A1656" s="5" t="s">
        <v>5368</v>
      </c>
      <c r="B1656" s="6">
        <v>31433.0</v>
      </c>
      <c r="C1656" s="5">
        <v>34.0</v>
      </c>
      <c r="D1656" s="5">
        <v>20.0</v>
      </c>
      <c r="E1656" s="5">
        <v>5.0</v>
      </c>
      <c r="F1656" s="5">
        <v>6.0</v>
      </c>
      <c r="G1656">
        <f>VLOOKUP(A1656,'Socioeconomic factors'!B:E,2,FALSE)</f>
        <v>6.7</v>
      </c>
      <c r="H1656">
        <f>VLOOKUP(A1656,'Socioeconomic factors'!B:E,3,FALSE)</f>
        <v>11.8</v>
      </c>
      <c r="I1656">
        <f>VLOOKUP(A1656,'Socioeconomic factors'!B:E,4,FALSE)</f>
        <v>51342</v>
      </c>
      <c r="J1656">
        <f>VLOOKUP(A1656,'Health Indices'!D:G,3,FALSE)</f>
        <v>9</v>
      </c>
      <c r="K1656">
        <f>VLOOKUP(A1656,'Health Indices'!D:G,4,FALSE)</f>
        <v>34.9</v>
      </c>
      <c r="L1656">
        <f t="shared" si="1"/>
        <v>1.081665765</v>
      </c>
      <c r="M1656">
        <f t="shared" si="2"/>
        <v>0.1590684949</v>
      </c>
      <c r="N1656">
        <f t="shared" si="3"/>
        <v>0.1908821939</v>
      </c>
    </row>
    <row r="1657" ht="15.75" hidden="1" customHeight="1">
      <c r="A1657" s="5" t="s">
        <v>5370</v>
      </c>
      <c r="B1657" s="6">
        <v>6401.0</v>
      </c>
      <c r="C1657" s="5">
        <v>4.0</v>
      </c>
      <c r="D1657" s="5">
        <v>7.0</v>
      </c>
      <c r="E1657" s="5">
        <v>5.0</v>
      </c>
      <c r="F1657" s="5">
        <v>0.0</v>
      </c>
      <c r="G1657">
        <f>VLOOKUP(A1657,'Socioeconomic factors'!B:E,2,FALSE)</f>
        <v>1.9</v>
      </c>
      <c r="H1657">
        <f>VLOOKUP(A1657,'Socioeconomic factors'!B:E,3,FALSE)</f>
        <v>12.6</v>
      </c>
      <c r="I1657">
        <f>VLOOKUP(A1657,'Socioeconomic factors'!B:E,4,FALSE)</f>
        <v>45417</v>
      </c>
      <c r="J1657">
        <f>VLOOKUP(A1657,'Health Indices'!D:G,3,FALSE)</f>
        <v>7.8</v>
      </c>
      <c r="K1657">
        <f>VLOOKUP(A1657,'Health Indices'!D:G,4,FALSE)</f>
        <v>28.3</v>
      </c>
      <c r="L1657">
        <f t="shared" si="1"/>
        <v>0.624902359</v>
      </c>
      <c r="M1657">
        <f t="shared" si="2"/>
        <v>0.7811279488</v>
      </c>
      <c r="N1657">
        <f t="shared" si="3"/>
        <v>0</v>
      </c>
    </row>
    <row r="1658" ht="15.75" hidden="1" customHeight="1">
      <c r="A1658" s="5" t="s">
        <v>5372</v>
      </c>
      <c r="B1658" s="5">
        <v>454.0</v>
      </c>
      <c r="C1658" s="5">
        <v>0.0</v>
      </c>
      <c r="D1658" s="5">
        <v>1.0</v>
      </c>
      <c r="E1658" s="5">
        <v>1.0</v>
      </c>
      <c r="F1658" s="5">
        <v>0.0</v>
      </c>
      <c r="G1658">
        <f>VLOOKUP(A1658,'Socioeconomic factors'!B:E,2,FALSE)</f>
        <v>2.4</v>
      </c>
      <c r="H1658">
        <f>VLOOKUP(A1658,'Socioeconomic factors'!B:E,3,FALSE)</f>
        <v>7.1</v>
      </c>
      <c r="I1658">
        <f>VLOOKUP(A1658,'Socioeconomic factors'!B:E,4,FALSE)</f>
        <v>41103</v>
      </c>
      <c r="J1658">
        <f>VLOOKUP(A1658,'Health Indices'!D:G,3,FALSE)</f>
        <v>6.6</v>
      </c>
      <c r="K1658">
        <f>VLOOKUP(A1658,'Health Indices'!D:G,4,FALSE)</f>
        <v>32.4</v>
      </c>
      <c r="L1658">
        <f t="shared" si="1"/>
        <v>0</v>
      </c>
      <c r="M1658">
        <f t="shared" si="2"/>
        <v>2.202643172</v>
      </c>
      <c r="N1658">
        <f t="shared" si="3"/>
        <v>0</v>
      </c>
    </row>
    <row r="1659" ht="15.75" hidden="1" customHeight="1">
      <c r="A1659" s="5" t="s">
        <v>5374</v>
      </c>
      <c r="B1659" s="5">
        <v>751.0</v>
      </c>
      <c r="C1659" s="5">
        <v>0.0</v>
      </c>
      <c r="D1659" s="5">
        <v>0.0</v>
      </c>
      <c r="E1659" s="5">
        <v>0.0</v>
      </c>
      <c r="F1659" s="5">
        <v>0.0</v>
      </c>
      <c r="G1659">
        <f>VLOOKUP(A1659,'Socioeconomic factors'!B:E,2,FALSE)</f>
        <v>6.7</v>
      </c>
      <c r="H1659">
        <f>VLOOKUP(A1659,'Socioeconomic factors'!B:E,3,FALSE)</f>
        <v>15</v>
      </c>
      <c r="I1659">
        <f>VLOOKUP(A1659,'Socioeconomic factors'!B:E,4,FALSE)</f>
        <v>46875</v>
      </c>
      <c r="J1659">
        <f>VLOOKUP(A1659,'Health Indices'!D:G,3,FALSE)</f>
        <v>8.5</v>
      </c>
      <c r="K1659">
        <f>VLOOKUP(A1659,'Health Indices'!D:G,4,FALSE)</f>
        <v>34.2</v>
      </c>
      <c r="L1659">
        <f t="shared" si="1"/>
        <v>0</v>
      </c>
      <c r="M1659">
        <f t="shared" si="2"/>
        <v>0</v>
      </c>
      <c r="N1659">
        <f t="shared" si="3"/>
        <v>0</v>
      </c>
    </row>
    <row r="1660" ht="15.75" hidden="1" customHeight="1">
      <c r="A1660" s="5" t="s">
        <v>5376</v>
      </c>
      <c r="B1660" s="5">
        <v>505.0</v>
      </c>
      <c r="C1660" s="5">
        <v>0.0</v>
      </c>
      <c r="D1660" s="5">
        <v>1.0</v>
      </c>
      <c r="E1660" s="5">
        <v>0.0</v>
      </c>
      <c r="F1660" s="5">
        <v>0.0</v>
      </c>
      <c r="G1660">
        <f>VLOOKUP(A1660,'Socioeconomic factors'!B:E,2,FALSE)</f>
        <v>0.3</v>
      </c>
      <c r="H1660">
        <f>VLOOKUP(A1660,'Socioeconomic factors'!B:E,3,FALSE)</f>
        <v>16.3</v>
      </c>
      <c r="I1660">
        <f>VLOOKUP(A1660,'Socioeconomic factors'!B:E,4,FALSE)</f>
        <v>48214</v>
      </c>
      <c r="J1660">
        <f>VLOOKUP(A1660,'Health Indices'!D:G,3,FALSE)</f>
        <v>7.5</v>
      </c>
      <c r="K1660">
        <f>VLOOKUP(A1660,'Health Indices'!D:G,4,FALSE)</f>
        <v>32.9</v>
      </c>
      <c r="L1660">
        <f t="shared" si="1"/>
        <v>0</v>
      </c>
      <c r="M1660">
        <f t="shared" si="2"/>
        <v>0</v>
      </c>
      <c r="N1660">
        <f t="shared" si="3"/>
        <v>0</v>
      </c>
    </row>
    <row r="1661" ht="15.75" hidden="1" customHeight="1">
      <c r="A1661" s="5" t="s">
        <v>5378</v>
      </c>
      <c r="B1661" s="6">
        <v>5335.0</v>
      </c>
      <c r="C1661" s="5">
        <v>1.0</v>
      </c>
      <c r="D1661" s="5">
        <v>3.0</v>
      </c>
      <c r="E1661" s="5">
        <v>4.0</v>
      </c>
      <c r="F1661" s="5">
        <v>0.0</v>
      </c>
      <c r="G1661">
        <f>VLOOKUP(A1661,'Socioeconomic factors'!B:E,2,FALSE)</f>
        <v>2.8</v>
      </c>
      <c r="H1661">
        <f>VLOOKUP(A1661,'Socioeconomic factors'!B:E,3,FALSE)</f>
        <v>10.7</v>
      </c>
      <c r="I1661">
        <f>VLOOKUP(A1661,'Socioeconomic factors'!B:E,4,FALSE)</f>
        <v>47450</v>
      </c>
      <c r="J1661">
        <f>VLOOKUP(A1661,'Health Indices'!D:G,3,FALSE)</f>
        <v>6.9</v>
      </c>
      <c r="K1661">
        <f>VLOOKUP(A1661,'Health Indices'!D:G,4,FALSE)</f>
        <v>30.4</v>
      </c>
      <c r="L1661">
        <f t="shared" si="1"/>
        <v>0.1874414246</v>
      </c>
      <c r="M1661">
        <f t="shared" si="2"/>
        <v>0.7497656982</v>
      </c>
      <c r="N1661">
        <f t="shared" si="3"/>
        <v>0</v>
      </c>
    </row>
    <row r="1662" ht="15.75" hidden="1" customHeight="1">
      <c r="A1662" s="5" t="s">
        <v>5380</v>
      </c>
      <c r="B1662" s="6">
        <v>11310.0</v>
      </c>
      <c r="C1662" s="5">
        <v>5.0</v>
      </c>
      <c r="D1662" s="5">
        <v>15.0</v>
      </c>
      <c r="E1662" s="5">
        <v>4.0</v>
      </c>
      <c r="F1662" s="5">
        <v>1.0</v>
      </c>
      <c r="G1662">
        <f>VLOOKUP(A1662,'Socioeconomic factors'!B:E,2,FALSE)</f>
        <v>4.6</v>
      </c>
      <c r="H1662">
        <f>VLOOKUP(A1662,'Socioeconomic factors'!B:E,3,FALSE)</f>
        <v>20.3</v>
      </c>
      <c r="I1662">
        <f>VLOOKUP(A1662,'Socioeconomic factors'!B:E,4,FALSE)</f>
        <v>49367</v>
      </c>
      <c r="J1662">
        <f>VLOOKUP(A1662,'Health Indices'!D:G,3,FALSE)</f>
        <v>9.3</v>
      </c>
      <c r="K1662">
        <f>VLOOKUP(A1662,'Health Indices'!D:G,4,FALSE)</f>
        <v>36</v>
      </c>
      <c r="L1662">
        <f t="shared" si="1"/>
        <v>0.442086649</v>
      </c>
      <c r="M1662">
        <f t="shared" si="2"/>
        <v>0.3536693192</v>
      </c>
      <c r="N1662">
        <f t="shared" si="3"/>
        <v>0.0884173298</v>
      </c>
    </row>
    <row r="1663" ht="15.75" hidden="1" customHeight="1">
      <c r="A1663" s="5" t="s">
        <v>5382</v>
      </c>
      <c r="B1663" s="6">
        <v>2029.0</v>
      </c>
      <c r="C1663" s="5">
        <v>0.0</v>
      </c>
      <c r="D1663" s="5">
        <v>1.0</v>
      </c>
      <c r="E1663" s="5">
        <v>2.0</v>
      </c>
      <c r="F1663" s="5">
        <v>0.0</v>
      </c>
      <c r="G1663">
        <f>VLOOKUP(A1663,'Socioeconomic factors'!B:E,2,FALSE)</f>
        <v>1.2</v>
      </c>
      <c r="H1663">
        <f>VLOOKUP(A1663,'Socioeconomic factors'!B:E,3,FALSE)</f>
        <v>12.1</v>
      </c>
      <c r="I1663">
        <f>VLOOKUP(A1663,'Socioeconomic factors'!B:E,4,FALSE)</f>
        <v>40083</v>
      </c>
      <c r="J1663">
        <f>VLOOKUP(A1663,'Health Indices'!D:G,3,FALSE)</f>
        <v>10.2</v>
      </c>
      <c r="K1663">
        <f>VLOOKUP(A1663,'Health Indices'!D:G,4,FALSE)</f>
        <v>36</v>
      </c>
      <c r="L1663">
        <f t="shared" si="1"/>
        <v>0</v>
      </c>
      <c r="M1663">
        <f t="shared" si="2"/>
        <v>0.9857072449</v>
      </c>
      <c r="N1663">
        <f t="shared" si="3"/>
        <v>0</v>
      </c>
    </row>
    <row r="1664" ht="15.75" hidden="1" customHeight="1">
      <c r="A1664" s="5" t="s">
        <v>5384</v>
      </c>
      <c r="B1664" s="6">
        <v>2944.0</v>
      </c>
      <c r="C1664" s="5">
        <v>0.0</v>
      </c>
      <c r="D1664" s="5">
        <v>5.0</v>
      </c>
      <c r="E1664" s="5">
        <v>3.0</v>
      </c>
      <c r="F1664" s="5">
        <v>0.0</v>
      </c>
      <c r="G1664">
        <f>VLOOKUP(A1664,'Socioeconomic factors'!B:E,2,FALSE)</f>
        <v>0.8</v>
      </c>
      <c r="H1664">
        <f>VLOOKUP(A1664,'Socioeconomic factors'!B:E,3,FALSE)</f>
        <v>15.7</v>
      </c>
      <c r="I1664">
        <f>VLOOKUP(A1664,'Socioeconomic factors'!B:E,4,FALSE)</f>
        <v>34645</v>
      </c>
      <c r="J1664">
        <f>VLOOKUP(A1664,'Health Indices'!D:G,3,FALSE)</f>
        <v>6.9</v>
      </c>
      <c r="K1664">
        <f>VLOOKUP(A1664,'Health Indices'!D:G,4,FALSE)</f>
        <v>32.3</v>
      </c>
      <c r="L1664">
        <f t="shared" si="1"/>
        <v>0</v>
      </c>
      <c r="M1664">
        <f t="shared" si="2"/>
        <v>1.019021739</v>
      </c>
      <c r="N1664">
        <f t="shared" si="3"/>
        <v>0</v>
      </c>
    </row>
    <row r="1665" ht="15.75" hidden="1" customHeight="1">
      <c r="A1665" s="5" t="s">
        <v>5386</v>
      </c>
      <c r="B1665" s="6">
        <v>48238.0</v>
      </c>
      <c r="C1665" s="5">
        <v>42.0</v>
      </c>
      <c r="D1665" s="5">
        <v>44.0</v>
      </c>
      <c r="E1665" s="5">
        <v>10.0</v>
      </c>
      <c r="F1665" s="5">
        <v>5.0</v>
      </c>
      <c r="G1665">
        <f>VLOOKUP(A1665,'Socioeconomic factors'!B:E,2,FALSE)</f>
        <v>4.1</v>
      </c>
      <c r="H1665">
        <f>VLOOKUP(A1665,'Socioeconomic factors'!B:E,3,FALSE)</f>
        <v>12.3</v>
      </c>
      <c r="I1665">
        <f>VLOOKUP(A1665,'Socioeconomic factors'!B:E,4,FALSE)</f>
        <v>52562</v>
      </c>
      <c r="J1665">
        <f>VLOOKUP(A1665,'Health Indices'!D:G,3,FALSE)</f>
        <v>6.6</v>
      </c>
      <c r="K1665">
        <f>VLOOKUP(A1665,'Health Indices'!D:G,4,FALSE)</f>
        <v>29.4</v>
      </c>
      <c r="L1665">
        <f t="shared" si="1"/>
        <v>0.8706828641</v>
      </c>
      <c r="M1665">
        <f t="shared" si="2"/>
        <v>0.2073054438</v>
      </c>
      <c r="N1665">
        <f t="shared" si="3"/>
        <v>0.1036527219</v>
      </c>
    </row>
    <row r="1666" ht="15.75" hidden="1" customHeight="1">
      <c r="A1666" s="5" t="s">
        <v>5388</v>
      </c>
      <c r="B1666" s="6">
        <v>6575.0</v>
      </c>
      <c r="C1666" s="5">
        <v>2.0</v>
      </c>
      <c r="D1666" s="5">
        <v>8.0</v>
      </c>
      <c r="E1666" s="5">
        <v>2.0</v>
      </c>
      <c r="F1666" s="5">
        <v>2.0</v>
      </c>
      <c r="G1666">
        <f>VLOOKUP(A1666,'Socioeconomic factors'!B:E,2,FALSE)</f>
        <v>2.4</v>
      </c>
      <c r="H1666">
        <f>VLOOKUP(A1666,'Socioeconomic factors'!B:E,3,FALSE)</f>
        <v>9.3</v>
      </c>
      <c r="I1666">
        <f>VLOOKUP(A1666,'Socioeconomic factors'!B:E,4,FALSE)</f>
        <v>46988</v>
      </c>
      <c r="J1666">
        <f>VLOOKUP(A1666,'Health Indices'!D:G,3,FALSE)</f>
        <v>7.3</v>
      </c>
      <c r="K1666">
        <f>VLOOKUP(A1666,'Health Indices'!D:G,4,FALSE)</f>
        <v>33.6</v>
      </c>
      <c r="L1666">
        <f t="shared" si="1"/>
        <v>0.3041825095</v>
      </c>
      <c r="M1666">
        <f t="shared" si="2"/>
        <v>0.3041825095</v>
      </c>
      <c r="N1666">
        <f t="shared" si="3"/>
        <v>0.3041825095</v>
      </c>
    </row>
    <row r="1667" ht="15.75" hidden="1" customHeight="1">
      <c r="A1667" s="5" t="s">
        <v>5390</v>
      </c>
      <c r="B1667" s="6">
        <v>8248.0</v>
      </c>
      <c r="C1667" s="5">
        <v>1.0</v>
      </c>
      <c r="D1667" s="5">
        <v>4.0</v>
      </c>
      <c r="E1667" s="5">
        <v>2.0</v>
      </c>
      <c r="F1667" s="5">
        <v>1.0</v>
      </c>
      <c r="G1667">
        <f>VLOOKUP(A1667,'Socioeconomic factors'!B:E,2,FALSE)</f>
        <v>4.1</v>
      </c>
      <c r="H1667">
        <f>VLOOKUP(A1667,'Socioeconomic factors'!B:E,3,FALSE)</f>
        <v>8.9</v>
      </c>
      <c r="I1667">
        <f>VLOOKUP(A1667,'Socioeconomic factors'!B:E,4,FALSE)</f>
        <v>49241</v>
      </c>
      <c r="J1667">
        <f>VLOOKUP(A1667,'Health Indices'!D:G,3,FALSE)</f>
        <v>7</v>
      </c>
      <c r="K1667">
        <f>VLOOKUP(A1667,'Health Indices'!D:G,4,FALSE)</f>
        <v>34.3</v>
      </c>
      <c r="L1667">
        <f t="shared" si="1"/>
        <v>0.1212415131</v>
      </c>
      <c r="M1667">
        <f t="shared" si="2"/>
        <v>0.2424830262</v>
      </c>
      <c r="N1667">
        <f t="shared" si="3"/>
        <v>0.1212415131</v>
      </c>
    </row>
    <row r="1668" ht="15.75" hidden="1" customHeight="1">
      <c r="A1668" s="5" t="s">
        <v>5392</v>
      </c>
      <c r="B1668" s="6">
        <v>25502.0</v>
      </c>
      <c r="C1668" s="5">
        <v>10.0</v>
      </c>
      <c r="D1668" s="5">
        <v>15.0</v>
      </c>
      <c r="E1668" s="5">
        <v>5.0</v>
      </c>
      <c r="F1668" s="5">
        <v>1.0</v>
      </c>
      <c r="G1668">
        <f>VLOOKUP(A1668,'Socioeconomic factors'!B:E,2,FALSE)</f>
        <v>4.4</v>
      </c>
      <c r="H1668">
        <f>VLOOKUP(A1668,'Socioeconomic factors'!B:E,3,FALSE)</f>
        <v>5.8</v>
      </c>
      <c r="I1668">
        <f>VLOOKUP(A1668,'Socioeconomic factors'!B:E,4,FALSE)</f>
        <v>65560</v>
      </c>
      <c r="J1668">
        <f>VLOOKUP(A1668,'Health Indices'!D:G,3,FALSE)</f>
        <v>7.6</v>
      </c>
      <c r="K1668">
        <f>VLOOKUP(A1668,'Health Indices'!D:G,4,FALSE)</f>
        <v>35.4</v>
      </c>
      <c r="L1668">
        <f t="shared" si="1"/>
        <v>0.3921261078</v>
      </c>
      <c r="M1668">
        <f t="shared" si="2"/>
        <v>0.1960630539</v>
      </c>
      <c r="N1668">
        <f t="shared" si="3"/>
        <v>0.03921261078</v>
      </c>
    </row>
    <row r="1669" ht="15.75" hidden="1" customHeight="1">
      <c r="A1669" s="5" t="s">
        <v>5394</v>
      </c>
      <c r="B1669" s="6">
        <v>8603.0</v>
      </c>
      <c r="C1669" s="5">
        <v>1.0</v>
      </c>
      <c r="D1669" s="5">
        <v>6.0</v>
      </c>
      <c r="E1669" s="5">
        <v>4.0</v>
      </c>
      <c r="F1669" s="5">
        <v>1.0</v>
      </c>
      <c r="G1669">
        <f>VLOOKUP(A1669,'Socioeconomic factors'!B:E,2,FALSE)</f>
        <v>2.5</v>
      </c>
      <c r="H1669">
        <f>VLOOKUP(A1669,'Socioeconomic factors'!B:E,3,FALSE)</f>
        <v>10.8</v>
      </c>
      <c r="I1669">
        <f>VLOOKUP(A1669,'Socioeconomic factors'!B:E,4,FALSE)</f>
        <v>49507</v>
      </c>
      <c r="J1669">
        <f>VLOOKUP(A1669,'Health Indices'!D:G,3,FALSE)</f>
        <v>6.4</v>
      </c>
      <c r="K1669">
        <f>VLOOKUP(A1669,'Health Indices'!D:G,4,FALSE)</f>
        <v>31.3</v>
      </c>
      <c r="L1669">
        <f t="shared" si="1"/>
        <v>0.1162385214</v>
      </c>
      <c r="M1669">
        <f t="shared" si="2"/>
        <v>0.4649540858</v>
      </c>
      <c r="N1669">
        <f t="shared" si="3"/>
        <v>0.1162385214</v>
      </c>
    </row>
    <row r="1670" ht="15.75" hidden="1" customHeight="1">
      <c r="A1670" s="5" t="s">
        <v>5396</v>
      </c>
      <c r="B1670" s="6">
        <v>3990.0</v>
      </c>
      <c r="C1670" s="5">
        <v>1.0</v>
      </c>
      <c r="D1670" s="5">
        <v>5.0</v>
      </c>
      <c r="E1670" s="5">
        <v>3.0</v>
      </c>
      <c r="F1670" s="5">
        <v>0.0</v>
      </c>
      <c r="G1670">
        <f>VLOOKUP(A1670,'Socioeconomic factors'!B:E,2,FALSE)</f>
        <v>1</v>
      </c>
      <c r="H1670">
        <f>VLOOKUP(A1670,'Socioeconomic factors'!B:E,3,FALSE)</f>
        <v>12.1</v>
      </c>
      <c r="I1670">
        <f>VLOOKUP(A1670,'Socioeconomic factors'!B:E,4,FALSE)</f>
        <v>48450</v>
      </c>
      <c r="J1670">
        <f>VLOOKUP(A1670,'Health Indices'!D:G,3,FALSE)</f>
        <v>8.1</v>
      </c>
      <c r="K1670">
        <f>VLOOKUP(A1670,'Health Indices'!D:G,4,FALSE)</f>
        <v>30.7</v>
      </c>
      <c r="L1670">
        <f t="shared" si="1"/>
        <v>0.2506265664</v>
      </c>
      <c r="M1670">
        <f t="shared" si="2"/>
        <v>0.7518796992</v>
      </c>
      <c r="N1670">
        <f t="shared" si="3"/>
        <v>0</v>
      </c>
    </row>
    <row r="1671" ht="15.75" hidden="1" customHeight="1">
      <c r="A1671" s="5" t="s">
        <v>5398</v>
      </c>
      <c r="B1671" s="6">
        <v>5741.0</v>
      </c>
      <c r="C1671" s="5">
        <v>5.0</v>
      </c>
      <c r="D1671" s="5">
        <v>7.0</v>
      </c>
      <c r="E1671" s="5">
        <v>3.0</v>
      </c>
      <c r="F1671" s="5">
        <v>1.0</v>
      </c>
      <c r="G1671">
        <f>VLOOKUP(A1671,'Socioeconomic factors'!B:E,2,FALSE)</f>
        <v>4</v>
      </c>
      <c r="H1671">
        <f>VLOOKUP(A1671,'Socioeconomic factors'!B:E,3,FALSE)</f>
        <v>11.4</v>
      </c>
      <c r="I1671">
        <f>VLOOKUP(A1671,'Socioeconomic factors'!B:E,4,FALSE)</f>
        <v>46817</v>
      </c>
      <c r="J1671">
        <f>VLOOKUP(A1671,'Health Indices'!D:G,3,FALSE)</f>
        <v>6.4</v>
      </c>
      <c r="K1671">
        <f>VLOOKUP(A1671,'Health Indices'!D:G,4,FALSE)</f>
        <v>26.8</v>
      </c>
      <c r="L1671">
        <f t="shared" si="1"/>
        <v>0.8709284097</v>
      </c>
      <c r="M1671">
        <f t="shared" si="2"/>
        <v>0.5225570458</v>
      </c>
      <c r="N1671">
        <f t="shared" si="3"/>
        <v>0.1741856819</v>
      </c>
    </row>
    <row r="1672" ht="15.75" hidden="1" customHeight="1">
      <c r="A1672" s="5" t="s">
        <v>5400</v>
      </c>
      <c r="B1672" s="6">
        <v>10116.0</v>
      </c>
      <c r="C1672" s="5">
        <v>5.0</v>
      </c>
      <c r="D1672" s="5">
        <v>13.0</v>
      </c>
      <c r="E1672" s="5">
        <v>3.0</v>
      </c>
      <c r="F1672" s="5">
        <v>0.0</v>
      </c>
      <c r="G1672">
        <f>VLOOKUP(A1672,'Socioeconomic factors'!B:E,2,FALSE)</f>
        <v>2.6</v>
      </c>
      <c r="H1672">
        <f>VLOOKUP(A1672,'Socioeconomic factors'!B:E,3,FALSE)</f>
        <v>13.5</v>
      </c>
      <c r="I1672">
        <f>VLOOKUP(A1672,'Socioeconomic factors'!B:E,4,FALSE)</f>
        <v>54094</v>
      </c>
      <c r="J1672">
        <f>VLOOKUP(A1672,'Health Indices'!D:G,3,FALSE)</f>
        <v>6.2</v>
      </c>
      <c r="K1672">
        <f>VLOOKUP(A1672,'Health Indices'!D:G,4,FALSE)</f>
        <v>30.5</v>
      </c>
      <c r="L1672">
        <f t="shared" si="1"/>
        <v>0.4942665085</v>
      </c>
      <c r="M1672">
        <f t="shared" si="2"/>
        <v>0.2965599051</v>
      </c>
      <c r="N1672">
        <f t="shared" si="3"/>
        <v>0</v>
      </c>
    </row>
    <row r="1673" ht="15.75" hidden="1" customHeight="1">
      <c r="A1673" s="5" t="s">
        <v>5402</v>
      </c>
      <c r="B1673" s="6">
        <v>6308.0</v>
      </c>
      <c r="C1673" s="5">
        <v>1.0</v>
      </c>
      <c r="D1673" s="5">
        <v>6.0</v>
      </c>
      <c r="E1673" s="5">
        <v>5.0</v>
      </c>
      <c r="F1673" s="5">
        <v>0.0</v>
      </c>
      <c r="G1673">
        <f>VLOOKUP(A1673,'Socioeconomic factors'!B:E,2,FALSE)</f>
        <v>3.7</v>
      </c>
      <c r="H1673">
        <f>VLOOKUP(A1673,'Socioeconomic factors'!B:E,3,FALSE)</f>
        <v>10.1</v>
      </c>
      <c r="I1673">
        <f>VLOOKUP(A1673,'Socioeconomic factors'!B:E,4,FALSE)</f>
        <v>50682</v>
      </c>
      <c r="J1673">
        <f>VLOOKUP(A1673,'Health Indices'!D:G,3,FALSE)</f>
        <v>7.8</v>
      </c>
      <c r="K1673">
        <f>VLOOKUP(A1673,'Health Indices'!D:G,4,FALSE)</f>
        <v>31.5</v>
      </c>
      <c r="L1673">
        <f t="shared" si="1"/>
        <v>0.1585288523</v>
      </c>
      <c r="M1673">
        <f t="shared" si="2"/>
        <v>0.7926442613</v>
      </c>
      <c r="N1673">
        <f t="shared" si="3"/>
        <v>0</v>
      </c>
    </row>
    <row r="1674" ht="15.75" hidden="1" customHeight="1">
      <c r="A1674" s="5" t="s">
        <v>5404</v>
      </c>
      <c r="B1674" s="6">
        <v>10557.0</v>
      </c>
      <c r="C1674" s="5">
        <v>4.0</v>
      </c>
      <c r="D1674" s="5">
        <v>7.0</v>
      </c>
      <c r="E1674" s="5">
        <v>6.0</v>
      </c>
      <c r="F1674" s="5">
        <v>0.0</v>
      </c>
      <c r="G1674">
        <f>VLOOKUP(A1674,'Socioeconomic factors'!B:E,2,FALSE)</f>
        <v>7.6</v>
      </c>
      <c r="H1674">
        <f>VLOOKUP(A1674,'Socioeconomic factors'!B:E,3,FALSE)</f>
        <v>13.6</v>
      </c>
      <c r="I1674">
        <f>VLOOKUP(A1674,'Socioeconomic factors'!B:E,4,FALSE)</f>
        <v>52086</v>
      </c>
      <c r="J1674">
        <f>VLOOKUP(A1674,'Health Indices'!D:G,3,FALSE)</f>
        <v>7.2</v>
      </c>
      <c r="K1674">
        <f>VLOOKUP(A1674,'Health Indices'!D:G,4,FALSE)</f>
        <v>31</v>
      </c>
      <c r="L1674">
        <f t="shared" si="1"/>
        <v>0.3788955196</v>
      </c>
      <c r="M1674">
        <f t="shared" si="2"/>
        <v>0.5683432793</v>
      </c>
      <c r="N1674">
        <f t="shared" si="3"/>
        <v>0</v>
      </c>
    </row>
    <row r="1675" ht="15.75" hidden="1" customHeight="1">
      <c r="A1675" s="5" t="s">
        <v>5406</v>
      </c>
      <c r="B1675" s="6">
        <v>9021.0</v>
      </c>
      <c r="C1675" s="5">
        <v>6.0</v>
      </c>
      <c r="D1675" s="5">
        <v>11.0</v>
      </c>
      <c r="E1675" s="5">
        <v>3.0</v>
      </c>
      <c r="F1675" s="5">
        <v>1.0</v>
      </c>
      <c r="G1675">
        <f>VLOOKUP(A1675,'Socioeconomic factors'!B:E,2,FALSE)</f>
        <v>2.7</v>
      </c>
      <c r="H1675">
        <f>VLOOKUP(A1675,'Socioeconomic factors'!B:E,3,FALSE)</f>
        <v>11.8</v>
      </c>
      <c r="I1675">
        <f>VLOOKUP(A1675,'Socioeconomic factors'!B:E,4,FALSE)</f>
        <v>49872</v>
      </c>
      <c r="J1675">
        <f>VLOOKUP(A1675,'Health Indices'!D:G,3,FALSE)</f>
        <v>6.7</v>
      </c>
      <c r="K1675">
        <f>VLOOKUP(A1675,'Health Indices'!D:G,4,FALSE)</f>
        <v>31.1</v>
      </c>
      <c r="L1675">
        <f t="shared" si="1"/>
        <v>0.6651147323</v>
      </c>
      <c r="M1675">
        <f t="shared" si="2"/>
        <v>0.3325573661</v>
      </c>
      <c r="N1675">
        <f t="shared" si="3"/>
        <v>0.1108524554</v>
      </c>
    </row>
    <row r="1676" ht="15.75" hidden="1" customHeight="1">
      <c r="A1676" s="5" t="s">
        <v>5408</v>
      </c>
      <c r="B1676" s="6">
        <v>10735.0</v>
      </c>
      <c r="C1676" s="5">
        <v>3.0</v>
      </c>
      <c r="D1676" s="5">
        <v>15.0</v>
      </c>
      <c r="E1676" s="5">
        <v>6.0</v>
      </c>
      <c r="F1676" s="5">
        <v>0.0</v>
      </c>
      <c r="G1676">
        <f>VLOOKUP(A1676,'Socioeconomic factors'!B:E,2,FALSE)</f>
        <v>2.1</v>
      </c>
      <c r="H1676">
        <f>VLOOKUP(A1676,'Socioeconomic factors'!B:E,3,FALSE)</f>
        <v>11.5</v>
      </c>
      <c r="I1676">
        <f>VLOOKUP(A1676,'Socioeconomic factors'!B:E,4,FALSE)</f>
        <v>44336</v>
      </c>
      <c r="J1676">
        <f>VLOOKUP(A1676,'Health Indices'!D:G,3,FALSE)</f>
        <v>7.8</v>
      </c>
      <c r="K1676">
        <f>VLOOKUP(A1676,'Health Indices'!D:G,4,FALSE)</f>
        <v>33.7</v>
      </c>
      <c r="L1676">
        <f t="shared" si="1"/>
        <v>0.2794597112</v>
      </c>
      <c r="M1676">
        <f t="shared" si="2"/>
        <v>0.5589194224</v>
      </c>
      <c r="N1676">
        <f t="shared" si="3"/>
        <v>0</v>
      </c>
    </row>
    <row r="1677" ht="15.75" hidden="1" customHeight="1">
      <c r="A1677" s="5" t="s">
        <v>5410</v>
      </c>
      <c r="B1677" s="6">
        <v>20666.0</v>
      </c>
      <c r="C1677" s="5">
        <v>13.0</v>
      </c>
      <c r="D1677" s="5">
        <v>11.0</v>
      </c>
      <c r="E1677" s="5">
        <v>7.0</v>
      </c>
      <c r="F1677" s="5">
        <v>2.0</v>
      </c>
      <c r="G1677">
        <f>VLOOKUP(A1677,'Socioeconomic factors'!B:E,2,FALSE)</f>
        <v>7.2</v>
      </c>
      <c r="H1677">
        <f>VLOOKUP(A1677,'Socioeconomic factors'!B:E,3,FALSE)</f>
        <v>16.7</v>
      </c>
      <c r="I1677">
        <f>VLOOKUP(A1677,'Socioeconomic factors'!B:E,4,FALSE)</f>
        <v>48508</v>
      </c>
      <c r="J1677">
        <f>VLOOKUP(A1677,'Health Indices'!D:G,3,FALSE)</f>
        <v>9.7</v>
      </c>
      <c r="K1677">
        <f>VLOOKUP(A1677,'Health Indices'!D:G,4,FALSE)</f>
        <v>36.2</v>
      </c>
      <c r="L1677">
        <f t="shared" si="1"/>
        <v>0.6290525501</v>
      </c>
      <c r="M1677">
        <f t="shared" si="2"/>
        <v>0.3387206039</v>
      </c>
      <c r="N1677">
        <f t="shared" si="3"/>
        <v>0.0967773154</v>
      </c>
    </row>
    <row r="1678" ht="15.75" hidden="1" customHeight="1">
      <c r="A1678" s="5" t="s">
        <v>5412</v>
      </c>
      <c r="B1678" s="6">
        <v>9092.0</v>
      </c>
      <c r="C1678" s="5">
        <v>8.0</v>
      </c>
      <c r="D1678" s="5">
        <v>14.0</v>
      </c>
      <c r="E1678" s="5">
        <v>3.0</v>
      </c>
      <c r="F1678" s="5">
        <v>0.0</v>
      </c>
      <c r="G1678">
        <f>VLOOKUP(A1678,'Socioeconomic factors'!B:E,2,FALSE)</f>
        <v>3.1</v>
      </c>
      <c r="H1678">
        <f>VLOOKUP(A1678,'Socioeconomic factors'!B:E,3,FALSE)</f>
        <v>16.9</v>
      </c>
      <c r="I1678">
        <f>VLOOKUP(A1678,'Socioeconomic factors'!B:E,4,FALSE)</f>
        <v>41267</v>
      </c>
      <c r="J1678">
        <f>VLOOKUP(A1678,'Health Indices'!D:G,3,FALSE)</f>
        <v>8.5</v>
      </c>
      <c r="K1678">
        <f>VLOOKUP(A1678,'Health Indices'!D:G,4,FALSE)</f>
        <v>29.4</v>
      </c>
      <c r="L1678">
        <f t="shared" si="1"/>
        <v>0.8798944127</v>
      </c>
      <c r="M1678">
        <f t="shared" si="2"/>
        <v>0.3299604048</v>
      </c>
      <c r="N1678">
        <f t="shared" si="3"/>
        <v>0</v>
      </c>
    </row>
    <row r="1679" ht="15.75" hidden="1" customHeight="1">
      <c r="A1679" s="5" t="s">
        <v>5414</v>
      </c>
      <c r="B1679" s="6">
        <v>23990.0</v>
      </c>
      <c r="C1679" s="5">
        <v>17.0</v>
      </c>
      <c r="D1679" s="5">
        <v>18.0</v>
      </c>
      <c r="E1679" s="5">
        <v>4.0</v>
      </c>
      <c r="F1679" s="5">
        <v>3.0</v>
      </c>
      <c r="G1679">
        <f>VLOOKUP(A1679,'Socioeconomic factors'!B:E,2,FALSE)</f>
        <v>5.8</v>
      </c>
      <c r="H1679">
        <f>VLOOKUP(A1679,'Socioeconomic factors'!B:E,3,FALSE)</f>
        <v>13.9</v>
      </c>
      <c r="I1679">
        <f>VLOOKUP(A1679,'Socioeconomic factors'!B:E,4,FALSE)</f>
        <v>48104</v>
      </c>
      <c r="J1679">
        <f>VLOOKUP(A1679,'Health Indices'!D:G,3,FALSE)</f>
        <v>8.8</v>
      </c>
      <c r="K1679">
        <f>VLOOKUP(A1679,'Health Indices'!D:G,4,FALSE)</f>
        <v>34.3</v>
      </c>
      <c r="L1679">
        <f t="shared" si="1"/>
        <v>0.7086285952</v>
      </c>
      <c r="M1679">
        <f t="shared" si="2"/>
        <v>0.1667361401</v>
      </c>
      <c r="N1679">
        <f t="shared" si="3"/>
        <v>0.125052105</v>
      </c>
    </row>
    <row r="1680" ht="15.75" hidden="1" customHeight="1">
      <c r="A1680" s="5" t="s">
        <v>5416</v>
      </c>
      <c r="B1680" s="6">
        <v>1935.0</v>
      </c>
      <c r="C1680" s="5">
        <v>1.0</v>
      </c>
      <c r="D1680" s="5">
        <v>4.0</v>
      </c>
      <c r="E1680" s="5">
        <v>2.0</v>
      </c>
      <c r="F1680" s="5">
        <v>0.0</v>
      </c>
      <c r="G1680">
        <f>VLOOKUP(A1680,'Socioeconomic factors'!B:E,2,FALSE)</f>
        <v>3</v>
      </c>
      <c r="H1680">
        <f>VLOOKUP(A1680,'Socioeconomic factors'!B:E,3,FALSE)</f>
        <v>14.3</v>
      </c>
      <c r="I1680">
        <f>VLOOKUP(A1680,'Socioeconomic factors'!B:E,4,FALSE)</f>
        <v>50764</v>
      </c>
      <c r="J1680">
        <f>VLOOKUP(A1680,'Health Indices'!D:G,3,FALSE)</f>
        <v>7.4</v>
      </c>
      <c r="K1680">
        <f>VLOOKUP(A1680,'Health Indices'!D:G,4,FALSE)</f>
        <v>32.7</v>
      </c>
      <c r="L1680">
        <f t="shared" si="1"/>
        <v>0.5167958656</v>
      </c>
      <c r="M1680">
        <f t="shared" si="2"/>
        <v>1.033591731</v>
      </c>
      <c r="N1680">
        <f t="shared" si="3"/>
        <v>0</v>
      </c>
    </row>
    <row r="1681" ht="15.75" hidden="1" customHeight="1">
      <c r="A1681" s="5" t="s">
        <v>5418</v>
      </c>
      <c r="B1681" s="6">
        <v>5767.0</v>
      </c>
      <c r="C1681" s="5">
        <v>0.0</v>
      </c>
      <c r="D1681" s="5">
        <v>3.0</v>
      </c>
      <c r="E1681" s="5">
        <v>2.0</v>
      </c>
      <c r="F1681" s="5">
        <v>0.0</v>
      </c>
      <c r="G1681">
        <f>VLOOKUP(A1681,'Socioeconomic factors'!B:E,2,FALSE)</f>
        <v>5.2</v>
      </c>
      <c r="H1681">
        <f>VLOOKUP(A1681,'Socioeconomic factors'!B:E,3,FALSE)</f>
        <v>11</v>
      </c>
      <c r="I1681">
        <f>VLOOKUP(A1681,'Socioeconomic factors'!B:E,4,FALSE)</f>
        <v>49634</v>
      </c>
      <c r="J1681">
        <f>VLOOKUP(A1681,'Health Indices'!D:G,3,FALSE)</f>
        <v>7.6</v>
      </c>
      <c r="K1681">
        <f>VLOOKUP(A1681,'Health Indices'!D:G,4,FALSE)</f>
        <v>34.7</v>
      </c>
      <c r="L1681">
        <f t="shared" si="1"/>
        <v>0</v>
      </c>
      <c r="M1681">
        <f t="shared" si="2"/>
        <v>0.346800763</v>
      </c>
      <c r="N1681">
        <f t="shared" si="3"/>
        <v>0</v>
      </c>
    </row>
    <row r="1682" ht="15.75" hidden="1" customHeight="1">
      <c r="A1682" s="5" t="s">
        <v>5420</v>
      </c>
      <c r="B1682" s="6">
        <v>36714.0</v>
      </c>
      <c r="C1682" s="5">
        <v>25.0</v>
      </c>
      <c r="D1682" s="5">
        <v>28.0</v>
      </c>
      <c r="E1682" s="5">
        <v>7.0</v>
      </c>
      <c r="F1682" s="5">
        <v>1.0</v>
      </c>
      <c r="G1682">
        <f>VLOOKUP(A1682,'Socioeconomic factors'!B:E,2,FALSE)</f>
        <v>6.8</v>
      </c>
      <c r="H1682">
        <f>VLOOKUP(A1682,'Socioeconomic factors'!B:E,3,FALSE)</f>
        <v>12</v>
      </c>
      <c r="I1682">
        <f>VLOOKUP(A1682,'Socioeconomic factors'!B:E,4,FALSE)</f>
        <v>47991</v>
      </c>
      <c r="J1682">
        <f>VLOOKUP(A1682,'Health Indices'!D:G,3,FALSE)</f>
        <v>8.9</v>
      </c>
      <c r="K1682">
        <f>VLOOKUP(A1682,'Health Indices'!D:G,4,FALSE)</f>
        <v>34.6</v>
      </c>
      <c r="L1682">
        <f t="shared" si="1"/>
        <v>0.6809391513</v>
      </c>
      <c r="M1682">
        <f t="shared" si="2"/>
        <v>0.1906629624</v>
      </c>
      <c r="N1682">
        <f t="shared" si="3"/>
        <v>0.02723756605</v>
      </c>
    </row>
    <row r="1683" ht="15.75" hidden="1" customHeight="1">
      <c r="A1683" s="5" t="s">
        <v>5422</v>
      </c>
      <c r="B1683" s="6">
        <v>543312.0</v>
      </c>
      <c r="C1683" s="5">
        <v>406.0</v>
      </c>
      <c r="D1683" s="5">
        <v>434.0</v>
      </c>
      <c r="E1683" s="5">
        <v>89.0</v>
      </c>
      <c r="F1683" s="5">
        <v>85.0</v>
      </c>
      <c r="G1683">
        <f>VLOOKUP(A1683,'Socioeconomic factors'!B:E,2,FALSE)</f>
        <v>6.5</v>
      </c>
      <c r="H1683">
        <f>VLOOKUP(A1683,'Socioeconomic factors'!B:E,3,FALSE)</f>
        <v>14.7</v>
      </c>
      <c r="I1683">
        <f>VLOOKUP(A1683,'Socioeconomic factors'!B:E,4,FALSE)</f>
        <v>53444</v>
      </c>
      <c r="J1683">
        <f>VLOOKUP(A1683,'Health Indices'!D:G,3,FALSE)</f>
        <v>8.6</v>
      </c>
      <c r="K1683">
        <f>VLOOKUP(A1683,'Health Indices'!D:G,4,FALSE)</f>
        <v>28.2</v>
      </c>
      <c r="L1683">
        <f t="shared" si="1"/>
        <v>0.7472686044</v>
      </c>
      <c r="M1683">
        <f t="shared" si="2"/>
        <v>0.1638101128</v>
      </c>
      <c r="N1683">
        <f t="shared" si="3"/>
        <v>0.1564478605</v>
      </c>
    </row>
    <row r="1684" ht="15.75" hidden="1" customHeight="1">
      <c r="A1684" s="5" t="s">
        <v>5424</v>
      </c>
      <c r="B1684" s="6">
        <v>1884.0</v>
      </c>
      <c r="C1684" s="5">
        <v>1.0</v>
      </c>
      <c r="D1684" s="5">
        <v>2.0</v>
      </c>
      <c r="E1684" s="5">
        <v>0.0</v>
      </c>
      <c r="F1684" s="5">
        <v>0.0</v>
      </c>
      <c r="G1684">
        <f>VLOOKUP(A1684,'Socioeconomic factors'!B:E,2,FALSE)</f>
        <v>4.2</v>
      </c>
      <c r="H1684">
        <f>VLOOKUP(A1684,'Socioeconomic factors'!B:E,3,FALSE)</f>
        <v>9.3</v>
      </c>
      <c r="I1684">
        <f>VLOOKUP(A1684,'Socioeconomic factors'!B:E,4,FALSE)</f>
        <v>47636</v>
      </c>
      <c r="J1684">
        <f>VLOOKUP(A1684,'Health Indices'!D:G,3,FALSE)</f>
        <v>7.7</v>
      </c>
      <c r="K1684">
        <f>VLOOKUP(A1684,'Health Indices'!D:G,4,FALSE)</f>
        <v>35.5</v>
      </c>
      <c r="L1684">
        <f t="shared" si="1"/>
        <v>0.5307855626</v>
      </c>
      <c r="M1684">
        <f t="shared" si="2"/>
        <v>0</v>
      </c>
      <c r="N1684">
        <f t="shared" si="3"/>
        <v>0</v>
      </c>
    </row>
    <row r="1685" ht="15.75" hidden="1" customHeight="1">
      <c r="A1685" s="5" t="s">
        <v>5426</v>
      </c>
      <c r="B1685" s="6">
        <v>5638.0</v>
      </c>
      <c r="C1685" s="5">
        <v>3.0</v>
      </c>
      <c r="D1685" s="5">
        <v>7.0</v>
      </c>
      <c r="E1685" s="5">
        <v>3.0</v>
      </c>
      <c r="F1685" s="5">
        <v>0.0</v>
      </c>
      <c r="G1685">
        <f>VLOOKUP(A1685,'Socioeconomic factors'!B:E,2,FALSE)</f>
        <v>2.3</v>
      </c>
      <c r="H1685">
        <f>VLOOKUP(A1685,'Socioeconomic factors'!B:E,3,FALSE)</f>
        <v>8.4</v>
      </c>
      <c r="I1685">
        <f>VLOOKUP(A1685,'Socioeconomic factors'!B:E,4,FALSE)</f>
        <v>52063</v>
      </c>
      <c r="J1685">
        <f>VLOOKUP(A1685,'Health Indices'!D:G,3,FALSE)</f>
        <v>7.7</v>
      </c>
      <c r="K1685">
        <f>VLOOKUP(A1685,'Health Indices'!D:G,4,FALSE)</f>
        <v>34.2</v>
      </c>
      <c r="L1685">
        <f t="shared" si="1"/>
        <v>0.5321035828</v>
      </c>
      <c r="M1685">
        <f t="shared" si="2"/>
        <v>0.5321035828</v>
      </c>
      <c r="N1685">
        <f t="shared" si="3"/>
        <v>0</v>
      </c>
    </row>
    <row r="1686" ht="15.75" hidden="1" customHeight="1">
      <c r="A1686" s="5" t="s">
        <v>5428</v>
      </c>
      <c r="B1686" s="6">
        <v>3075.0</v>
      </c>
      <c r="C1686" s="5">
        <v>0.0</v>
      </c>
      <c r="D1686" s="5">
        <v>3.0</v>
      </c>
      <c r="E1686" s="5">
        <v>2.0</v>
      </c>
      <c r="F1686" s="5">
        <v>1.0</v>
      </c>
      <c r="G1686">
        <f>VLOOKUP(A1686,'Socioeconomic factors'!B:E,2,FALSE)</f>
        <v>3.9</v>
      </c>
      <c r="H1686">
        <f>VLOOKUP(A1686,'Socioeconomic factors'!B:E,3,FALSE)</f>
        <v>14.5</v>
      </c>
      <c r="I1686">
        <f>VLOOKUP(A1686,'Socioeconomic factors'!B:E,4,FALSE)</f>
        <v>45707</v>
      </c>
      <c r="J1686">
        <f>VLOOKUP(A1686,'Health Indices'!D:G,3,FALSE)</f>
        <v>6.7</v>
      </c>
      <c r="K1686">
        <f>VLOOKUP(A1686,'Health Indices'!D:G,4,FALSE)</f>
        <v>32.1</v>
      </c>
      <c r="L1686">
        <f t="shared" si="1"/>
        <v>0</v>
      </c>
      <c r="M1686">
        <f t="shared" si="2"/>
        <v>0.6504065041</v>
      </c>
      <c r="N1686">
        <f t="shared" si="3"/>
        <v>0.325203252</v>
      </c>
    </row>
    <row r="1687" ht="15.75" hidden="1" customHeight="1">
      <c r="A1687" s="5" t="s">
        <v>5430</v>
      </c>
      <c r="B1687" s="6">
        <v>2710.0</v>
      </c>
      <c r="C1687" s="5">
        <v>0.0</v>
      </c>
      <c r="D1687" s="5">
        <v>1.0</v>
      </c>
      <c r="E1687" s="5">
        <v>4.0</v>
      </c>
      <c r="F1687" s="5">
        <v>0.0</v>
      </c>
      <c r="G1687">
        <f>VLOOKUP(A1687,'Socioeconomic factors'!B:E,2,FALSE)</f>
        <v>3</v>
      </c>
      <c r="H1687">
        <f>VLOOKUP(A1687,'Socioeconomic factors'!B:E,3,FALSE)</f>
        <v>13.1</v>
      </c>
      <c r="I1687">
        <f>VLOOKUP(A1687,'Socioeconomic factors'!B:E,4,FALSE)</f>
        <v>48713</v>
      </c>
      <c r="J1687">
        <f>VLOOKUP(A1687,'Health Indices'!D:G,3,FALSE)</f>
        <v>7.5</v>
      </c>
      <c r="K1687">
        <f>VLOOKUP(A1687,'Health Indices'!D:G,4,FALSE)</f>
        <v>35.3</v>
      </c>
      <c r="L1687">
        <f t="shared" si="1"/>
        <v>0</v>
      </c>
      <c r="M1687">
        <f t="shared" si="2"/>
        <v>1.47601476</v>
      </c>
      <c r="N1687">
        <f t="shared" si="3"/>
        <v>0</v>
      </c>
    </row>
    <row r="1688" ht="15.75" hidden="1" customHeight="1">
      <c r="A1688" s="5" t="s">
        <v>5432</v>
      </c>
      <c r="B1688" s="6">
        <v>4870.0</v>
      </c>
      <c r="C1688" s="5">
        <v>2.0</v>
      </c>
      <c r="D1688" s="5">
        <v>4.0</v>
      </c>
      <c r="E1688" s="5">
        <v>4.0</v>
      </c>
      <c r="F1688" s="5">
        <v>0.0</v>
      </c>
      <c r="G1688">
        <f>VLOOKUP(A1688,'Socioeconomic factors'!B:E,2,FALSE)</f>
        <v>4.3</v>
      </c>
      <c r="H1688">
        <f>VLOOKUP(A1688,'Socioeconomic factors'!B:E,3,FALSE)</f>
        <v>16.9</v>
      </c>
      <c r="I1688">
        <f>VLOOKUP(A1688,'Socioeconomic factors'!B:E,4,FALSE)</f>
        <v>40765</v>
      </c>
      <c r="J1688">
        <f>VLOOKUP(A1688,'Health Indices'!D:G,3,FALSE)</f>
        <v>10.1</v>
      </c>
      <c r="K1688">
        <f>VLOOKUP(A1688,'Health Indices'!D:G,4,FALSE)</f>
        <v>31.9</v>
      </c>
      <c r="L1688">
        <f t="shared" si="1"/>
        <v>0.4106776181</v>
      </c>
      <c r="M1688">
        <f t="shared" si="2"/>
        <v>0.8213552361</v>
      </c>
      <c r="N1688">
        <f t="shared" si="3"/>
        <v>0</v>
      </c>
    </row>
    <row r="1689" ht="15.75" hidden="1" customHeight="1">
      <c r="A1689" s="5" t="s">
        <v>5434</v>
      </c>
      <c r="B1689" s="6">
        <v>21666.0</v>
      </c>
      <c r="C1689" s="5">
        <v>15.0</v>
      </c>
      <c r="D1689" s="5">
        <v>18.0</v>
      </c>
      <c r="E1689" s="5">
        <v>5.0</v>
      </c>
      <c r="F1689" s="5">
        <v>3.0</v>
      </c>
      <c r="G1689">
        <f>VLOOKUP(A1689,'Socioeconomic factors'!B:E,2,FALSE)</f>
        <v>4.3</v>
      </c>
      <c r="H1689">
        <f>VLOOKUP(A1689,'Socioeconomic factors'!B:E,3,FALSE)</f>
        <v>11.4</v>
      </c>
      <c r="I1689">
        <f>VLOOKUP(A1689,'Socioeconomic factors'!B:E,4,FALSE)</f>
        <v>49021</v>
      </c>
      <c r="J1689">
        <f>VLOOKUP(A1689,'Health Indices'!D:G,3,FALSE)</f>
        <v>8.3</v>
      </c>
      <c r="K1689">
        <f>VLOOKUP(A1689,'Health Indices'!D:G,4,FALSE)</f>
        <v>35.8</v>
      </c>
      <c r="L1689">
        <f t="shared" si="1"/>
        <v>0.6923289947</v>
      </c>
      <c r="M1689">
        <f t="shared" si="2"/>
        <v>0.2307763316</v>
      </c>
      <c r="N1689">
        <f t="shared" si="3"/>
        <v>0.1384657989</v>
      </c>
    </row>
    <row r="1690" ht="15.75" hidden="1" customHeight="1">
      <c r="A1690" s="5" t="s">
        <v>5436</v>
      </c>
      <c r="B1690" s="6">
        <v>1913.0</v>
      </c>
      <c r="C1690" s="5">
        <v>0.0</v>
      </c>
      <c r="D1690" s="5">
        <v>3.0</v>
      </c>
      <c r="E1690" s="5">
        <v>2.0</v>
      </c>
      <c r="F1690" s="5">
        <v>0.0</v>
      </c>
      <c r="G1690">
        <f>VLOOKUP(A1690,'Socioeconomic factors'!B:E,2,FALSE)</f>
        <v>3.7</v>
      </c>
      <c r="H1690">
        <f>VLOOKUP(A1690,'Socioeconomic factors'!B:E,3,FALSE)</f>
        <v>11.7</v>
      </c>
      <c r="I1690">
        <f>VLOOKUP(A1690,'Socioeconomic factors'!B:E,4,FALSE)</f>
        <v>41410</v>
      </c>
      <c r="J1690">
        <f>VLOOKUP(A1690,'Health Indices'!D:G,3,FALSE)</f>
        <v>6.7</v>
      </c>
      <c r="K1690">
        <f>VLOOKUP(A1690,'Health Indices'!D:G,4,FALSE)</f>
        <v>32.9</v>
      </c>
      <c r="L1690">
        <f t="shared" si="1"/>
        <v>0</v>
      </c>
      <c r="M1690">
        <f t="shared" si="2"/>
        <v>1.045478306</v>
      </c>
      <c r="N1690">
        <f t="shared" si="3"/>
        <v>0</v>
      </c>
    </row>
    <row r="1691" ht="15.75" hidden="1" customHeight="1">
      <c r="A1691" s="5" t="s">
        <v>5438</v>
      </c>
      <c r="B1691" s="6">
        <v>1987.0</v>
      </c>
      <c r="C1691" s="5">
        <v>1.0</v>
      </c>
      <c r="D1691" s="5">
        <v>5.0</v>
      </c>
      <c r="E1691" s="5">
        <v>1.0</v>
      </c>
      <c r="F1691" s="5">
        <v>0.0</v>
      </c>
      <c r="G1691">
        <f>VLOOKUP(A1691,'Socioeconomic factors'!B:E,2,FALSE)</f>
        <v>4.9</v>
      </c>
      <c r="H1691">
        <f>VLOOKUP(A1691,'Socioeconomic factors'!B:E,3,FALSE)</f>
        <v>12</v>
      </c>
      <c r="I1691">
        <f>VLOOKUP(A1691,'Socioeconomic factors'!B:E,4,FALSE)</f>
        <v>41776</v>
      </c>
      <c r="J1691">
        <f>VLOOKUP(A1691,'Health Indices'!D:G,3,FALSE)</f>
        <v>6.7</v>
      </c>
      <c r="K1691">
        <f>VLOOKUP(A1691,'Health Indices'!D:G,4,FALSE)</f>
        <v>27.3</v>
      </c>
      <c r="L1691">
        <f t="shared" si="1"/>
        <v>0.5032712632</v>
      </c>
      <c r="M1691">
        <f t="shared" si="2"/>
        <v>0.5032712632</v>
      </c>
      <c r="N1691">
        <f t="shared" si="3"/>
        <v>0</v>
      </c>
    </row>
    <row r="1692" ht="15.75" hidden="1" customHeight="1">
      <c r="A1692" s="5" t="s">
        <v>5440</v>
      </c>
      <c r="B1692" s="6">
        <v>1952.0</v>
      </c>
      <c r="C1692" s="5">
        <v>1.0</v>
      </c>
      <c r="D1692" s="5">
        <v>1.0</v>
      </c>
      <c r="E1692" s="5">
        <v>1.0</v>
      </c>
      <c r="F1692" s="5">
        <v>0.0</v>
      </c>
      <c r="G1692">
        <f>VLOOKUP(A1692,'Socioeconomic factors'!B:E,2,FALSE)</f>
        <v>6.8</v>
      </c>
      <c r="H1692">
        <f>VLOOKUP(A1692,'Socioeconomic factors'!B:E,3,FALSE)</f>
        <v>7.6</v>
      </c>
      <c r="I1692">
        <f>VLOOKUP(A1692,'Socioeconomic factors'!B:E,4,FALSE)</f>
        <v>50063</v>
      </c>
      <c r="J1692">
        <f>VLOOKUP(A1692,'Health Indices'!D:G,3,FALSE)</f>
        <v>7.7</v>
      </c>
      <c r="K1692">
        <f>VLOOKUP(A1692,'Health Indices'!D:G,4,FALSE)</f>
        <v>31.1</v>
      </c>
      <c r="L1692">
        <f t="shared" si="1"/>
        <v>0.512295082</v>
      </c>
      <c r="M1692">
        <f t="shared" si="2"/>
        <v>0.512295082</v>
      </c>
      <c r="N1692">
        <f t="shared" si="3"/>
        <v>0</v>
      </c>
    </row>
    <row r="1693" ht="15.75" hidden="1" customHeight="1">
      <c r="A1693" s="5" t="s">
        <v>5442</v>
      </c>
      <c r="B1693" s="5">
        <v>617.0</v>
      </c>
      <c r="C1693" s="5">
        <v>0.0</v>
      </c>
      <c r="D1693" s="5">
        <v>1.0</v>
      </c>
      <c r="E1693" s="5">
        <v>1.0</v>
      </c>
      <c r="F1693" s="5">
        <v>0.0</v>
      </c>
      <c r="G1693">
        <f>VLOOKUP(A1693,'Socioeconomic factors'!B:E,2,FALSE)</f>
        <v>3.6</v>
      </c>
      <c r="H1693">
        <f>VLOOKUP(A1693,'Socioeconomic factors'!B:E,3,FALSE)</f>
        <v>13.4</v>
      </c>
      <c r="I1693">
        <f>VLOOKUP(A1693,'Socioeconomic factors'!B:E,4,FALSE)</f>
        <v>45268</v>
      </c>
      <c r="J1693">
        <f>VLOOKUP(A1693,'Health Indices'!D:G,3,FALSE)</f>
        <v>7.8</v>
      </c>
      <c r="K1693">
        <f>VLOOKUP(A1693,'Health Indices'!D:G,4,FALSE)</f>
        <v>29.6</v>
      </c>
      <c r="L1693">
        <f t="shared" si="1"/>
        <v>0</v>
      </c>
      <c r="M1693">
        <f t="shared" si="2"/>
        <v>1.620745543</v>
      </c>
      <c r="N1693">
        <f t="shared" si="3"/>
        <v>0</v>
      </c>
    </row>
    <row r="1694" ht="15.75" hidden="1" customHeight="1">
      <c r="A1694" s="5" t="s">
        <v>5444</v>
      </c>
      <c r="B1694" s="6">
        <v>2475.0</v>
      </c>
      <c r="C1694" s="5">
        <v>0.0</v>
      </c>
      <c r="D1694" s="5">
        <v>3.0</v>
      </c>
      <c r="E1694" s="5">
        <v>2.0</v>
      </c>
      <c r="F1694" s="5">
        <v>0.0</v>
      </c>
      <c r="G1694">
        <f>VLOOKUP(A1694,'Socioeconomic factors'!B:E,2,FALSE)</f>
        <v>2.8</v>
      </c>
      <c r="H1694">
        <f>VLOOKUP(A1694,'Socioeconomic factors'!B:E,3,FALSE)</f>
        <v>11.7</v>
      </c>
      <c r="I1694">
        <f>VLOOKUP(A1694,'Socioeconomic factors'!B:E,4,FALSE)</f>
        <v>43226</v>
      </c>
      <c r="J1694">
        <f>VLOOKUP(A1694,'Health Indices'!D:G,3,FALSE)</f>
        <v>7</v>
      </c>
      <c r="K1694">
        <f>VLOOKUP(A1694,'Health Indices'!D:G,4,FALSE)</f>
        <v>34.1</v>
      </c>
      <c r="L1694">
        <f t="shared" si="1"/>
        <v>0</v>
      </c>
      <c r="M1694">
        <f t="shared" si="2"/>
        <v>0.8080808081</v>
      </c>
      <c r="N1694">
        <f t="shared" si="3"/>
        <v>0</v>
      </c>
    </row>
    <row r="1695" ht="15.75" hidden="1" customHeight="1">
      <c r="A1695" s="5" t="s">
        <v>5446</v>
      </c>
      <c r="B1695" s="6">
        <v>61346.0</v>
      </c>
      <c r="C1695" s="5">
        <v>49.0</v>
      </c>
      <c r="D1695" s="5">
        <v>51.0</v>
      </c>
      <c r="E1695" s="5">
        <v>10.0</v>
      </c>
      <c r="F1695" s="5">
        <v>7.0</v>
      </c>
      <c r="G1695">
        <f>VLOOKUP(A1695,'Socioeconomic factors'!B:E,2,FALSE)</f>
        <v>6.4</v>
      </c>
      <c r="H1695">
        <f>VLOOKUP(A1695,'Socioeconomic factors'!B:E,3,FALSE)</f>
        <v>15.7</v>
      </c>
      <c r="I1695">
        <f>VLOOKUP(A1695,'Socioeconomic factors'!B:E,4,FALSE)</f>
        <v>49178</v>
      </c>
      <c r="J1695">
        <f>VLOOKUP(A1695,'Health Indices'!D:G,3,FALSE)</f>
        <v>7.9</v>
      </c>
      <c r="K1695">
        <f>VLOOKUP(A1695,'Health Indices'!D:G,4,FALSE)</f>
        <v>32.8</v>
      </c>
      <c r="L1695">
        <f t="shared" si="1"/>
        <v>0.7987480846</v>
      </c>
      <c r="M1695">
        <f t="shared" si="2"/>
        <v>0.1630098132</v>
      </c>
      <c r="N1695">
        <f t="shared" si="3"/>
        <v>0.1141068692</v>
      </c>
    </row>
    <row r="1696" ht="15.75" hidden="1" customHeight="1">
      <c r="A1696" s="5" t="s">
        <v>5448</v>
      </c>
      <c r="B1696" s="6">
        <v>9102.0</v>
      </c>
      <c r="C1696" s="5">
        <v>4.0</v>
      </c>
      <c r="D1696" s="5">
        <v>7.0</v>
      </c>
      <c r="E1696" s="5">
        <v>1.0</v>
      </c>
      <c r="F1696" s="5">
        <v>1.0</v>
      </c>
      <c r="G1696">
        <f>VLOOKUP(A1696,'Socioeconomic factors'!B:E,2,FALSE)</f>
        <v>2.8</v>
      </c>
      <c r="H1696">
        <f>VLOOKUP(A1696,'Socioeconomic factors'!B:E,3,FALSE)</f>
        <v>9.1</v>
      </c>
      <c r="I1696">
        <f>VLOOKUP(A1696,'Socioeconomic factors'!B:E,4,FALSE)</f>
        <v>58382</v>
      </c>
      <c r="J1696">
        <f>VLOOKUP(A1696,'Health Indices'!D:G,3,FALSE)</f>
        <v>6.2</v>
      </c>
      <c r="K1696">
        <f>VLOOKUP(A1696,'Health Indices'!D:G,4,FALSE)</f>
        <v>32</v>
      </c>
      <c r="L1696">
        <f t="shared" si="1"/>
        <v>0.4394638541</v>
      </c>
      <c r="M1696">
        <f t="shared" si="2"/>
        <v>0.1098659635</v>
      </c>
      <c r="N1696">
        <f t="shared" si="3"/>
        <v>0.1098659635</v>
      </c>
    </row>
    <row r="1697" ht="15.75" hidden="1" customHeight="1">
      <c r="A1697" s="5" t="s">
        <v>5450</v>
      </c>
      <c r="B1697" s="6">
        <v>3479.0</v>
      </c>
      <c r="C1697" s="5">
        <v>3.0</v>
      </c>
      <c r="D1697" s="5">
        <v>6.0</v>
      </c>
      <c r="E1697" s="5">
        <v>1.0</v>
      </c>
      <c r="F1697" s="5">
        <v>0.0</v>
      </c>
      <c r="G1697">
        <f>VLOOKUP(A1697,'Socioeconomic factors'!B:E,2,FALSE)</f>
        <v>2.9</v>
      </c>
      <c r="H1697">
        <f>VLOOKUP(A1697,'Socioeconomic factors'!B:E,3,FALSE)</f>
        <v>11.8</v>
      </c>
      <c r="I1697">
        <f>VLOOKUP(A1697,'Socioeconomic factors'!B:E,4,FALSE)</f>
        <v>46859</v>
      </c>
      <c r="J1697">
        <f>VLOOKUP(A1697,'Health Indices'!D:G,3,FALSE)</f>
        <v>7.7</v>
      </c>
      <c r="K1697">
        <f>VLOOKUP(A1697,'Health Indices'!D:G,4,FALSE)</f>
        <v>36.4</v>
      </c>
      <c r="L1697">
        <f t="shared" si="1"/>
        <v>0.8623167577</v>
      </c>
      <c r="M1697">
        <f t="shared" si="2"/>
        <v>0.2874389192</v>
      </c>
      <c r="N1697">
        <f t="shared" si="3"/>
        <v>0</v>
      </c>
    </row>
    <row r="1698" ht="15.75" hidden="1" customHeight="1">
      <c r="A1698" s="5" t="s">
        <v>5452</v>
      </c>
      <c r="B1698" s="5">
        <v>928.0</v>
      </c>
      <c r="C1698" s="5">
        <v>0.0</v>
      </c>
      <c r="D1698" s="5">
        <v>0.0</v>
      </c>
      <c r="E1698" s="5">
        <v>1.0</v>
      </c>
      <c r="F1698" s="5">
        <v>0.0</v>
      </c>
      <c r="G1698">
        <f>VLOOKUP(A1698,'Socioeconomic factors'!B:E,2,FALSE)</f>
        <v>2</v>
      </c>
      <c r="H1698">
        <f>VLOOKUP(A1698,'Socioeconomic factors'!B:E,3,FALSE)</f>
        <v>7</v>
      </c>
      <c r="I1698">
        <f>VLOOKUP(A1698,'Socioeconomic factors'!B:E,4,FALSE)</f>
        <v>48750</v>
      </c>
      <c r="J1698">
        <f>VLOOKUP(A1698,'Health Indices'!D:G,3,FALSE)</f>
        <v>6.9</v>
      </c>
      <c r="K1698">
        <f>VLOOKUP(A1698,'Health Indices'!D:G,4,FALSE)</f>
        <v>34.5</v>
      </c>
      <c r="L1698">
        <f t="shared" si="1"/>
        <v>0</v>
      </c>
      <c r="M1698">
        <f t="shared" si="2"/>
        <v>1.077586207</v>
      </c>
      <c r="N1698">
        <f t="shared" si="3"/>
        <v>0</v>
      </c>
    </row>
    <row r="1699" ht="15.75" hidden="1" customHeight="1">
      <c r="A1699" s="5" t="s">
        <v>5454</v>
      </c>
      <c r="B1699" s="6">
        <v>2878.0</v>
      </c>
      <c r="C1699" s="5">
        <v>0.0</v>
      </c>
      <c r="D1699" s="5">
        <v>3.0</v>
      </c>
      <c r="E1699" s="5">
        <v>2.0</v>
      </c>
      <c r="F1699" s="5">
        <v>0.0</v>
      </c>
      <c r="G1699">
        <f>VLOOKUP(A1699,'Socioeconomic factors'!B:E,2,FALSE)</f>
        <v>4.1</v>
      </c>
      <c r="H1699">
        <f>VLOOKUP(A1699,'Socioeconomic factors'!B:E,3,FALSE)</f>
        <v>14.6</v>
      </c>
      <c r="I1699">
        <f>VLOOKUP(A1699,'Socioeconomic factors'!B:E,4,FALSE)</f>
        <v>35938</v>
      </c>
      <c r="J1699">
        <f>VLOOKUP(A1699,'Health Indices'!D:G,3,FALSE)</f>
        <v>7.9</v>
      </c>
      <c r="K1699">
        <f>VLOOKUP(A1699,'Health Indices'!D:G,4,FALSE)</f>
        <v>36.5</v>
      </c>
      <c r="L1699">
        <f t="shared" si="1"/>
        <v>0</v>
      </c>
      <c r="M1699">
        <f t="shared" si="2"/>
        <v>0.6949270327</v>
      </c>
      <c r="N1699">
        <f t="shared" si="3"/>
        <v>0</v>
      </c>
    </row>
    <row r="1700" ht="15.75" hidden="1" customHeight="1">
      <c r="A1700" s="5" t="s">
        <v>5456</v>
      </c>
      <c r="B1700" s="6">
        <v>10401.0</v>
      </c>
      <c r="C1700" s="5">
        <v>5.0</v>
      </c>
      <c r="D1700" s="5">
        <v>14.0</v>
      </c>
      <c r="E1700" s="5">
        <v>7.0</v>
      </c>
      <c r="F1700" s="5">
        <v>1.0</v>
      </c>
      <c r="G1700">
        <f>VLOOKUP(A1700,'Socioeconomic factors'!B:E,2,FALSE)</f>
        <v>1.4</v>
      </c>
      <c r="H1700">
        <f>VLOOKUP(A1700,'Socioeconomic factors'!B:E,3,FALSE)</f>
        <v>11.6</v>
      </c>
      <c r="I1700">
        <f>VLOOKUP(A1700,'Socioeconomic factors'!B:E,4,FALSE)</f>
        <v>45782</v>
      </c>
      <c r="J1700">
        <f>VLOOKUP(A1700,'Health Indices'!D:G,3,FALSE)</f>
        <v>7.4</v>
      </c>
      <c r="K1700">
        <f>VLOOKUP(A1700,'Health Indices'!D:G,4,FALSE)</f>
        <v>30</v>
      </c>
      <c r="L1700">
        <f t="shared" si="1"/>
        <v>0.4807230074</v>
      </c>
      <c r="M1700">
        <f t="shared" si="2"/>
        <v>0.6730122104</v>
      </c>
      <c r="N1700">
        <f t="shared" si="3"/>
        <v>0.09614460148</v>
      </c>
    </row>
    <row r="1701" ht="15.75" hidden="1" customHeight="1">
      <c r="A1701" s="5" t="s">
        <v>5458</v>
      </c>
      <c r="B1701" s="5">
        <v>727.0</v>
      </c>
      <c r="C1701" s="5">
        <v>1.0</v>
      </c>
      <c r="D1701" s="5">
        <v>2.0</v>
      </c>
      <c r="E1701" s="5">
        <v>1.0</v>
      </c>
      <c r="F1701" s="5">
        <v>0.0</v>
      </c>
      <c r="G1701">
        <f>VLOOKUP(A1701,'Socioeconomic factors'!B:E,2,FALSE)</f>
        <v>2.8</v>
      </c>
      <c r="H1701">
        <f>VLOOKUP(A1701,'Socioeconomic factors'!B:E,3,FALSE)</f>
        <v>16.4</v>
      </c>
      <c r="I1701">
        <f>VLOOKUP(A1701,'Socioeconomic factors'!B:E,4,FALSE)</f>
        <v>38011</v>
      </c>
      <c r="J1701">
        <f>VLOOKUP(A1701,'Health Indices'!D:G,3,FALSE)</f>
        <v>7.7</v>
      </c>
      <c r="K1701">
        <f>VLOOKUP(A1701,'Health Indices'!D:G,4,FALSE)</f>
        <v>26.4</v>
      </c>
      <c r="L1701">
        <f t="shared" si="1"/>
        <v>1.375515818</v>
      </c>
      <c r="M1701">
        <f t="shared" si="2"/>
        <v>1.375515818</v>
      </c>
      <c r="N1701">
        <f t="shared" si="3"/>
        <v>0</v>
      </c>
    </row>
    <row r="1702" ht="15.75" hidden="1" customHeight="1">
      <c r="A1702" s="5" t="s">
        <v>5460</v>
      </c>
      <c r="B1702" s="6">
        <v>6357.0</v>
      </c>
      <c r="C1702" s="5">
        <v>2.0</v>
      </c>
      <c r="D1702" s="5">
        <v>5.0</v>
      </c>
      <c r="E1702" s="5">
        <v>2.0</v>
      </c>
      <c r="F1702" s="5">
        <v>0.0</v>
      </c>
      <c r="G1702">
        <f>VLOOKUP(A1702,'Socioeconomic factors'!B:E,2,FALSE)</f>
        <v>5.1</v>
      </c>
      <c r="H1702">
        <f>VLOOKUP(A1702,'Socioeconomic factors'!B:E,3,FALSE)</f>
        <v>10</v>
      </c>
      <c r="I1702">
        <f>VLOOKUP(A1702,'Socioeconomic factors'!B:E,4,FALSE)</f>
        <v>48750</v>
      </c>
      <c r="J1702">
        <f>VLOOKUP(A1702,'Health Indices'!D:G,3,FALSE)</f>
        <v>7.2</v>
      </c>
      <c r="K1702">
        <f>VLOOKUP(A1702,'Health Indices'!D:G,4,FALSE)</f>
        <v>31.7</v>
      </c>
      <c r="L1702">
        <f t="shared" si="1"/>
        <v>0.3146138115</v>
      </c>
      <c r="M1702">
        <f t="shared" si="2"/>
        <v>0.3146138115</v>
      </c>
      <c r="N1702">
        <f t="shared" si="3"/>
        <v>0</v>
      </c>
    </row>
    <row r="1703" ht="15.75" hidden="1" customHeight="1">
      <c r="A1703" s="5" t="s">
        <v>5462</v>
      </c>
      <c r="B1703" s="6">
        <v>7301.0</v>
      </c>
      <c r="C1703" s="5">
        <v>4.0</v>
      </c>
      <c r="D1703" s="5">
        <v>8.0</v>
      </c>
      <c r="E1703" s="5">
        <v>2.0</v>
      </c>
      <c r="F1703" s="5">
        <v>0.0</v>
      </c>
      <c r="G1703">
        <f>VLOOKUP(A1703,'Socioeconomic factors'!B:E,2,FALSE)</f>
        <v>6.2</v>
      </c>
      <c r="H1703">
        <f>VLOOKUP(A1703,'Socioeconomic factors'!B:E,3,FALSE)</f>
        <v>14</v>
      </c>
      <c r="I1703">
        <f>VLOOKUP(A1703,'Socioeconomic factors'!B:E,4,FALSE)</f>
        <v>44449</v>
      </c>
      <c r="J1703">
        <f>VLOOKUP(A1703,'Health Indices'!D:G,3,FALSE)</f>
        <v>8.3</v>
      </c>
      <c r="K1703">
        <f>VLOOKUP(A1703,'Health Indices'!D:G,4,FALSE)</f>
        <v>37.5</v>
      </c>
      <c r="L1703">
        <f t="shared" si="1"/>
        <v>0.5478701548</v>
      </c>
      <c r="M1703">
        <f t="shared" si="2"/>
        <v>0.2739350774</v>
      </c>
      <c r="N1703">
        <f t="shared" si="3"/>
        <v>0</v>
      </c>
    </row>
    <row r="1704" ht="15.75" hidden="1" customHeight="1">
      <c r="A1704" s="5" t="s">
        <v>5464</v>
      </c>
      <c r="B1704" s="6">
        <v>5174.0</v>
      </c>
      <c r="C1704" s="5">
        <v>2.0</v>
      </c>
      <c r="D1704" s="5">
        <v>6.0</v>
      </c>
      <c r="E1704" s="5">
        <v>1.0</v>
      </c>
      <c r="F1704" s="5">
        <v>0.0</v>
      </c>
      <c r="G1704">
        <f>VLOOKUP(A1704,'Socioeconomic factors'!B:E,2,FALSE)</f>
        <v>3.9</v>
      </c>
      <c r="H1704">
        <f>VLOOKUP(A1704,'Socioeconomic factors'!B:E,3,FALSE)</f>
        <v>11.7</v>
      </c>
      <c r="I1704">
        <f>VLOOKUP(A1704,'Socioeconomic factors'!B:E,4,FALSE)</f>
        <v>44057</v>
      </c>
      <c r="J1704">
        <f>VLOOKUP(A1704,'Health Indices'!D:G,3,FALSE)</f>
        <v>7.8</v>
      </c>
      <c r="K1704">
        <f>VLOOKUP(A1704,'Health Indices'!D:G,4,FALSE)</f>
        <v>31.4</v>
      </c>
      <c r="L1704">
        <f t="shared" si="1"/>
        <v>0.3865481252</v>
      </c>
      <c r="M1704">
        <f t="shared" si="2"/>
        <v>0.1932740626</v>
      </c>
      <c r="N1704">
        <f t="shared" si="3"/>
        <v>0</v>
      </c>
    </row>
    <row r="1705" ht="15.75" hidden="1" customHeight="1">
      <c r="A1705" s="5" t="s">
        <v>5466</v>
      </c>
      <c r="B1705" s="6">
        <v>6591.0</v>
      </c>
      <c r="C1705" s="5">
        <v>3.0</v>
      </c>
      <c r="D1705" s="5">
        <v>3.0</v>
      </c>
      <c r="E1705" s="5">
        <v>3.0</v>
      </c>
      <c r="F1705" s="5">
        <v>0.0</v>
      </c>
      <c r="G1705">
        <f>VLOOKUP(A1705,'Socioeconomic factors'!B:E,2,FALSE)</f>
        <v>4.8</v>
      </c>
      <c r="H1705">
        <f>VLOOKUP(A1705,'Socioeconomic factors'!B:E,3,FALSE)</f>
        <v>5.9</v>
      </c>
      <c r="I1705">
        <f>VLOOKUP(A1705,'Socioeconomic factors'!B:E,4,FALSE)</f>
        <v>55670</v>
      </c>
      <c r="J1705">
        <f>VLOOKUP(A1705,'Health Indices'!D:G,3,FALSE)</f>
        <v>7.6</v>
      </c>
      <c r="K1705">
        <f>VLOOKUP(A1705,'Health Indices'!D:G,4,FALSE)</f>
        <v>33.5</v>
      </c>
      <c r="L1705">
        <f t="shared" si="1"/>
        <v>0.4551661356</v>
      </c>
      <c r="M1705">
        <f t="shared" si="2"/>
        <v>0.4551661356</v>
      </c>
      <c r="N1705">
        <f t="shared" si="3"/>
        <v>0</v>
      </c>
    </row>
    <row r="1706" ht="15.75" hidden="1" customHeight="1">
      <c r="A1706" s="5" t="s">
        <v>5468</v>
      </c>
      <c r="B1706" s="6">
        <v>8105.0</v>
      </c>
      <c r="C1706" s="5">
        <v>8.0</v>
      </c>
      <c r="D1706" s="5">
        <v>13.0</v>
      </c>
      <c r="E1706" s="5">
        <v>3.0</v>
      </c>
      <c r="F1706" s="5">
        <v>0.0</v>
      </c>
      <c r="G1706">
        <f>VLOOKUP(A1706,'Socioeconomic factors'!B:E,2,FALSE)</f>
        <v>3.5</v>
      </c>
      <c r="H1706">
        <f>VLOOKUP(A1706,'Socioeconomic factors'!B:E,3,FALSE)</f>
        <v>11.9</v>
      </c>
      <c r="I1706">
        <f>VLOOKUP(A1706,'Socioeconomic factors'!B:E,4,FALSE)</f>
        <v>42326</v>
      </c>
      <c r="J1706">
        <f>VLOOKUP(A1706,'Health Indices'!D:G,3,FALSE)</f>
        <v>7.1</v>
      </c>
      <c r="K1706">
        <f>VLOOKUP(A1706,'Health Indices'!D:G,4,FALSE)</f>
        <v>27.5</v>
      </c>
      <c r="L1706">
        <f t="shared" si="1"/>
        <v>0.9870450339</v>
      </c>
      <c r="M1706">
        <f t="shared" si="2"/>
        <v>0.3701418877</v>
      </c>
      <c r="N1706">
        <f t="shared" si="3"/>
        <v>0</v>
      </c>
    </row>
    <row r="1707" ht="15.75" hidden="1" customHeight="1">
      <c r="A1707" s="5" t="s">
        <v>5470</v>
      </c>
      <c r="B1707" s="5">
        <v>802.0</v>
      </c>
      <c r="C1707" s="5">
        <v>0.0</v>
      </c>
      <c r="D1707" s="5">
        <v>0.0</v>
      </c>
      <c r="E1707" s="5">
        <v>1.0</v>
      </c>
      <c r="F1707" s="5">
        <v>0.0</v>
      </c>
      <c r="G1707">
        <f>VLOOKUP(A1707,'Socioeconomic factors'!B:E,2,FALSE)</f>
        <v>0.2</v>
      </c>
      <c r="H1707">
        <f>VLOOKUP(A1707,'Socioeconomic factors'!B:E,3,FALSE)</f>
        <v>15.3</v>
      </c>
      <c r="I1707">
        <f>VLOOKUP(A1707,'Socioeconomic factors'!B:E,4,FALSE)</f>
        <v>39028</v>
      </c>
      <c r="J1707">
        <f>VLOOKUP(A1707,'Health Indices'!D:G,3,FALSE)</f>
        <v>7.1</v>
      </c>
      <c r="K1707">
        <f>VLOOKUP(A1707,'Health Indices'!D:G,4,FALSE)</f>
        <v>30.9</v>
      </c>
      <c r="L1707">
        <f t="shared" si="1"/>
        <v>0</v>
      </c>
      <c r="M1707">
        <f t="shared" si="2"/>
        <v>1.246882793</v>
      </c>
      <c r="N1707">
        <f t="shared" si="3"/>
        <v>0</v>
      </c>
    </row>
    <row r="1708" ht="15.75" hidden="1" customHeight="1">
      <c r="A1708" s="5" t="s">
        <v>5472</v>
      </c>
      <c r="B1708" s="6">
        <v>3709.0</v>
      </c>
      <c r="C1708" s="5">
        <v>2.0</v>
      </c>
      <c r="D1708" s="5">
        <v>2.0</v>
      </c>
      <c r="E1708" s="5">
        <v>1.0</v>
      </c>
      <c r="F1708" s="5">
        <v>0.0</v>
      </c>
      <c r="G1708">
        <f>VLOOKUP(A1708,'Socioeconomic factors'!B:E,2,FALSE)</f>
        <v>6.1</v>
      </c>
      <c r="H1708">
        <f>VLOOKUP(A1708,'Socioeconomic factors'!B:E,3,FALSE)</f>
        <v>12.6</v>
      </c>
      <c r="I1708">
        <f>VLOOKUP(A1708,'Socioeconomic factors'!B:E,4,FALSE)</f>
        <v>42219</v>
      </c>
      <c r="J1708">
        <f>VLOOKUP(A1708,'Health Indices'!D:G,3,FALSE)</f>
        <v>8.4</v>
      </c>
      <c r="K1708">
        <f>VLOOKUP(A1708,'Health Indices'!D:G,4,FALSE)</f>
        <v>32.8</v>
      </c>
      <c r="L1708">
        <f t="shared" si="1"/>
        <v>0.5392289027</v>
      </c>
      <c r="M1708">
        <f t="shared" si="2"/>
        <v>0.2696144513</v>
      </c>
      <c r="N1708">
        <f t="shared" si="3"/>
        <v>0</v>
      </c>
    </row>
    <row r="1709" ht="15.75" hidden="1" customHeight="1">
      <c r="A1709" s="5" t="s">
        <v>5474</v>
      </c>
      <c r="B1709" s="6">
        <v>8496.0</v>
      </c>
      <c r="C1709" s="5">
        <v>1.0</v>
      </c>
      <c r="D1709" s="5">
        <v>10.0</v>
      </c>
      <c r="E1709" s="5">
        <v>6.0</v>
      </c>
      <c r="F1709" s="5">
        <v>0.0</v>
      </c>
      <c r="G1709">
        <f>VLOOKUP(A1709,'Socioeconomic factors'!B:E,2,FALSE)</f>
        <v>4.3</v>
      </c>
      <c r="H1709">
        <f>VLOOKUP(A1709,'Socioeconomic factors'!B:E,3,FALSE)</f>
        <v>13.8</v>
      </c>
      <c r="I1709">
        <f>VLOOKUP(A1709,'Socioeconomic factors'!B:E,4,FALSE)</f>
        <v>43709</v>
      </c>
      <c r="J1709">
        <f>VLOOKUP(A1709,'Health Indices'!D:G,3,FALSE)</f>
        <v>7.1</v>
      </c>
      <c r="K1709">
        <f>VLOOKUP(A1709,'Health Indices'!D:G,4,FALSE)</f>
        <v>32.3</v>
      </c>
      <c r="L1709">
        <f t="shared" si="1"/>
        <v>0.1177024482</v>
      </c>
      <c r="M1709">
        <f t="shared" si="2"/>
        <v>0.7062146893</v>
      </c>
      <c r="N1709">
        <f t="shared" si="3"/>
        <v>0</v>
      </c>
    </row>
    <row r="1710" ht="15.75" hidden="1" customHeight="1">
      <c r="A1710" s="5" t="s">
        <v>5476</v>
      </c>
      <c r="B1710" s="6">
        <v>302097.0</v>
      </c>
      <c r="C1710" s="5">
        <v>281.0</v>
      </c>
      <c r="D1710" s="5">
        <v>202.0</v>
      </c>
      <c r="E1710" s="5">
        <v>50.0</v>
      </c>
      <c r="F1710" s="5">
        <v>41.0</v>
      </c>
      <c r="G1710">
        <f>VLOOKUP(A1710,'Socioeconomic factors'!B:E,2,FALSE)</f>
        <v>6</v>
      </c>
      <c r="H1710">
        <f>VLOOKUP(A1710,'Socioeconomic factors'!B:E,3,FALSE)</f>
        <v>14.9</v>
      </c>
      <c r="I1710">
        <f>VLOOKUP(A1710,'Socioeconomic factors'!B:E,4,FALSE)</f>
        <v>51916</v>
      </c>
      <c r="J1710">
        <f>VLOOKUP(A1710,'Health Indices'!D:G,3,FALSE)</f>
        <v>7.6</v>
      </c>
      <c r="K1710">
        <f>VLOOKUP(A1710,'Health Indices'!D:G,4,FALSE)</f>
        <v>27.2</v>
      </c>
      <c r="L1710">
        <f t="shared" si="1"/>
        <v>0.9301648146</v>
      </c>
      <c r="M1710">
        <f t="shared" si="2"/>
        <v>0.1655097535</v>
      </c>
      <c r="N1710">
        <f t="shared" si="3"/>
        <v>0.1357179979</v>
      </c>
    </row>
    <row r="1711" ht="15.75" hidden="1" customHeight="1">
      <c r="A1711" s="5" t="s">
        <v>5478</v>
      </c>
      <c r="B1711" s="6">
        <v>35694.0</v>
      </c>
      <c r="C1711" s="5">
        <v>25.0</v>
      </c>
      <c r="D1711" s="5">
        <v>23.0</v>
      </c>
      <c r="E1711" s="5">
        <v>10.0</v>
      </c>
      <c r="F1711" s="5">
        <v>8.0</v>
      </c>
      <c r="G1711">
        <f>VLOOKUP(A1711,'Socioeconomic factors'!B:E,2,FALSE)</f>
        <v>4.7</v>
      </c>
      <c r="H1711">
        <f>VLOOKUP(A1711,'Socioeconomic factors'!B:E,3,FALSE)</f>
        <v>12.6</v>
      </c>
      <c r="I1711">
        <f>VLOOKUP(A1711,'Socioeconomic factors'!B:E,4,FALSE)</f>
        <v>49250</v>
      </c>
      <c r="J1711">
        <f>VLOOKUP(A1711,'Health Indices'!D:G,3,FALSE)</f>
        <v>8.9</v>
      </c>
      <c r="K1711">
        <f>VLOOKUP(A1711,'Health Indices'!D:G,4,FALSE)</f>
        <v>31.8</v>
      </c>
      <c r="L1711">
        <f t="shared" si="1"/>
        <v>0.700397826</v>
      </c>
      <c r="M1711">
        <f t="shared" si="2"/>
        <v>0.2801591304</v>
      </c>
      <c r="N1711">
        <f t="shared" si="3"/>
        <v>0.2241273043</v>
      </c>
    </row>
    <row r="1712" ht="15.75" hidden="1" customHeight="1">
      <c r="A1712" s="5" t="s">
        <v>5480</v>
      </c>
      <c r="B1712" s="5">
        <v>751.0</v>
      </c>
      <c r="C1712" s="5">
        <v>0.0</v>
      </c>
      <c r="D1712" s="5">
        <v>0.0</v>
      </c>
      <c r="E1712" s="5">
        <v>0.0</v>
      </c>
      <c r="F1712" s="5">
        <v>0.0</v>
      </c>
      <c r="G1712">
        <f>VLOOKUP(A1712,'Socioeconomic factors'!B:E,2,FALSE)</f>
        <v>1.4</v>
      </c>
      <c r="H1712">
        <f>VLOOKUP(A1712,'Socioeconomic factors'!B:E,3,FALSE)</f>
        <v>12</v>
      </c>
      <c r="I1712">
        <f>VLOOKUP(A1712,'Socioeconomic factors'!B:E,4,FALSE)</f>
        <v>45179</v>
      </c>
      <c r="J1712">
        <f>VLOOKUP(A1712,'Health Indices'!D:G,3,FALSE)</f>
        <v>7.6</v>
      </c>
      <c r="K1712">
        <f>VLOOKUP(A1712,'Health Indices'!D:G,4,FALSE)</f>
        <v>32.4</v>
      </c>
      <c r="L1712">
        <f t="shared" si="1"/>
        <v>0</v>
      </c>
      <c r="M1712">
        <f t="shared" si="2"/>
        <v>0</v>
      </c>
      <c r="N1712">
        <f t="shared" si="3"/>
        <v>0</v>
      </c>
    </row>
    <row r="1713" ht="15.75" hidden="1" customHeight="1">
      <c r="A1713" s="5" t="s">
        <v>5482</v>
      </c>
      <c r="B1713" s="5">
        <v>584.0</v>
      </c>
      <c r="C1713" s="5">
        <v>0.0</v>
      </c>
      <c r="D1713" s="5">
        <v>2.0</v>
      </c>
      <c r="E1713" s="5">
        <v>0.0</v>
      </c>
      <c r="F1713" s="5">
        <v>0.0</v>
      </c>
      <c r="G1713">
        <f>VLOOKUP(A1713,'Socioeconomic factors'!B:E,2,FALSE)</f>
        <v>0</v>
      </c>
      <c r="H1713">
        <f>VLOOKUP(A1713,'Socioeconomic factors'!B:E,3,FALSE)</f>
        <v>20.2</v>
      </c>
      <c r="I1713">
        <f>VLOOKUP(A1713,'Socioeconomic factors'!B:E,4,FALSE)</f>
        <v>55125</v>
      </c>
      <c r="J1713">
        <f>VLOOKUP(A1713,'Health Indices'!D:G,3,FALSE)</f>
        <v>7.6</v>
      </c>
      <c r="K1713">
        <f>VLOOKUP(A1713,'Health Indices'!D:G,4,FALSE)</f>
        <v>31.4</v>
      </c>
      <c r="L1713">
        <f t="shared" si="1"/>
        <v>0</v>
      </c>
      <c r="M1713">
        <f t="shared" si="2"/>
        <v>0</v>
      </c>
      <c r="N1713">
        <f t="shared" si="3"/>
        <v>0</v>
      </c>
    </row>
    <row r="1714" ht="15.75" hidden="1" customHeight="1">
      <c r="A1714" s="5" t="s">
        <v>10242</v>
      </c>
      <c r="B1714" s="5">
        <v>500.0</v>
      </c>
      <c r="C1714" s="5">
        <v>0.0</v>
      </c>
      <c r="D1714" s="5">
        <v>1.0</v>
      </c>
      <c r="E1714" s="5">
        <v>0.0</v>
      </c>
      <c r="F1714" s="5">
        <v>0.0</v>
      </c>
      <c r="G1714">
        <f>VLOOKUP(A1714,'Socioeconomic factors'!B:E,2,FALSE)</f>
        <v>1.5</v>
      </c>
      <c r="H1714">
        <f>VLOOKUP(A1714,'Socioeconomic factors'!B:E,3,FALSE)</f>
        <v>11.5</v>
      </c>
      <c r="I1714">
        <f>VLOOKUP(A1714,'Socioeconomic factors'!B:E,4,FALSE)</f>
        <v>57763</v>
      </c>
      <c r="J1714">
        <f>VLOOKUP(A1714,'Health Indices'!D:G,3,FALSE)</f>
        <v>7.5</v>
      </c>
      <c r="K1714">
        <f>VLOOKUP(A1714,'Health Indices'!D:G,4,FALSE)</f>
        <v>31.4</v>
      </c>
      <c r="L1714">
        <f t="shared" si="1"/>
        <v>0</v>
      </c>
      <c r="M1714">
        <f t="shared" si="2"/>
        <v>0</v>
      </c>
      <c r="N1714">
        <f t="shared" si="3"/>
        <v>0</v>
      </c>
    </row>
    <row r="1715" ht="15.75" hidden="1" customHeight="1">
      <c r="A1715" s="5" t="s">
        <v>5484</v>
      </c>
      <c r="B1715" s="6">
        <v>35185.0</v>
      </c>
      <c r="C1715" s="5">
        <v>32.0</v>
      </c>
      <c r="D1715" s="5">
        <v>34.0</v>
      </c>
      <c r="E1715" s="5">
        <v>8.0</v>
      </c>
      <c r="F1715" s="5">
        <v>4.0</v>
      </c>
      <c r="G1715">
        <f>VLOOKUP(A1715,'Socioeconomic factors'!B:E,2,FALSE)</f>
        <v>3.7</v>
      </c>
      <c r="H1715">
        <f>VLOOKUP(A1715,'Socioeconomic factors'!B:E,3,FALSE)</f>
        <v>15</v>
      </c>
      <c r="I1715">
        <f>VLOOKUP(A1715,'Socioeconomic factors'!B:E,4,FALSE)</f>
        <v>47622</v>
      </c>
      <c r="J1715">
        <f>VLOOKUP(A1715,'Health Indices'!D:G,3,FALSE)</f>
        <v>9.2</v>
      </c>
      <c r="K1715">
        <f>VLOOKUP(A1715,'Health Indices'!D:G,4,FALSE)</f>
        <v>32.5</v>
      </c>
      <c r="L1715">
        <f t="shared" si="1"/>
        <v>0.9094784709</v>
      </c>
      <c r="M1715">
        <f t="shared" si="2"/>
        <v>0.2273696177</v>
      </c>
      <c r="N1715">
        <f t="shared" si="3"/>
        <v>0.1136848089</v>
      </c>
    </row>
    <row r="1716" ht="15.75" hidden="1" customHeight="1">
      <c r="A1716" s="5" t="s">
        <v>5488</v>
      </c>
      <c r="B1716" s="6">
        <v>7761.0</v>
      </c>
      <c r="C1716" s="5">
        <v>4.0</v>
      </c>
      <c r="D1716" s="5">
        <v>6.0</v>
      </c>
      <c r="E1716" s="5">
        <v>2.0</v>
      </c>
      <c r="F1716" s="5">
        <v>1.0</v>
      </c>
      <c r="G1716">
        <f>VLOOKUP(A1716,'Socioeconomic factors'!B:E,2,FALSE)</f>
        <v>5.1</v>
      </c>
      <c r="H1716">
        <f>VLOOKUP(A1716,'Socioeconomic factors'!B:E,3,FALSE)</f>
        <v>11.1</v>
      </c>
      <c r="I1716">
        <f>VLOOKUP(A1716,'Socioeconomic factors'!B:E,4,FALSE)</f>
        <v>49637</v>
      </c>
      <c r="J1716">
        <f>VLOOKUP(A1716,'Health Indices'!D:G,3,FALSE)</f>
        <v>9.3</v>
      </c>
      <c r="K1716">
        <f>VLOOKUP(A1716,'Health Indices'!D:G,4,FALSE)</f>
        <v>32.2</v>
      </c>
      <c r="L1716">
        <f t="shared" si="1"/>
        <v>0.5153975003</v>
      </c>
      <c r="M1716">
        <f t="shared" si="2"/>
        <v>0.2576987502</v>
      </c>
      <c r="N1716">
        <f t="shared" si="3"/>
        <v>0.1288493751</v>
      </c>
    </row>
    <row r="1717" ht="15.75" hidden="1" customHeight="1">
      <c r="A1717" s="5" t="s">
        <v>5490</v>
      </c>
      <c r="B1717" s="6">
        <v>4845.0</v>
      </c>
      <c r="C1717" s="5">
        <v>7.0</v>
      </c>
      <c r="D1717" s="5">
        <v>4.0</v>
      </c>
      <c r="E1717" s="5">
        <v>3.0</v>
      </c>
      <c r="F1717" s="5">
        <v>0.0</v>
      </c>
      <c r="G1717">
        <f>VLOOKUP(A1717,'Socioeconomic factors'!B:E,2,FALSE)</f>
        <v>5.1</v>
      </c>
      <c r="H1717">
        <f>VLOOKUP(A1717,'Socioeconomic factors'!B:E,3,FALSE)</f>
        <v>14</v>
      </c>
      <c r="I1717">
        <f>VLOOKUP(A1717,'Socioeconomic factors'!B:E,4,FALSE)</f>
        <v>45000</v>
      </c>
      <c r="J1717">
        <f>VLOOKUP(A1717,'Health Indices'!D:G,3,FALSE)</f>
        <v>8.2</v>
      </c>
      <c r="K1717">
        <f>VLOOKUP(A1717,'Health Indices'!D:G,4,FALSE)</f>
        <v>33.1</v>
      </c>
      <c r="L1717">
        <f t="shared" si="1"/>
        <v>1.444788442</v>
      </c>
      <c r="M1717">
        <f t="shared" si="2"/>
        <v>0.6191950464</v>
      </c>
      <c r="N1717">
        <f t="shared" si="3"/>
        <v>0</v>
      </c>
    </row>
    <row r="1718" ht="15.75" hidden="1" customHeight="1">
      <c r="A1718" s="5" t="s">
        <v>5492</v>
      </c>
      <c r="B1718" s="6">
        <v>3558.0</v>
      </c>
      <c r="C1718" s="5">
        <v>2.0</v>
      </c>
      <c r="D1718" s="5">
        <v>4.0</v>
      </c>
      <c r="E1718" s="5">
        <v>2.0</v>
      </c>
      <c r="F1718" s="5">
        <v>0.0</v>
      </c>
      <c r="G1718">
        <f>VLOOKUP(A1718,'Socioeconomic factors'!B:E,2,FALSE)</f>
        <v>3.5</v>
      </c>
      <c r="H1718">
        <f>VLOOKUP(A1718,'Socioeconomic factors'!B:E,3,FALSE)</f>
        <v>11.4</v>
      </c>
      <c r="I1718">
        <f>VLOOKUP(A1718,'Socioeconomic factors'!B:E,4,FALSE)</f>
        <v>46220</v>
      </c>
      <c r="J1718">
        <f>VLOOKUP(A1718,'Health Indices'!D:G,3,FALSE)</f>
        <v>7.8</v>
      </c>
      <c r="K1718">
        <f>VLOOKUP(A1718,'Health Indices'!D:G,4,FALSE)</f>
        <v>29.3</v>
      </c>
      <c r="L1718">
        <f t="shared" si="1"/>
        <v>0.5621135469</v>
      </c>
      <c r="M1718">
        <f t="shared" si="2"/>
        <v>0.5621135469</v>
      </c>
      <c r="N1718">
        <f t="shared" si="3"/>
        <v>0</v>
      </c>
    </row>
    <row r="1719" ht="15.75" hidden="1" customHeight="1">
      <c r="A1719" s="5" t="s">
        <v>5494</v>
      </c>
      <c r="B1719" s="6">
        <v>7145.0</v>
      </c>
      <c r="C1719" s="5">
        <v>4.0</v>
      </c>
      <c r="D1719" s="5">
        <v>7.0</v>
      </c>
      <c r="E1719" s="5">
        <v>4.0</v>
      </c>
      <c r="F1719" s="5">
        <v>1.0</v>
      </c>
      <c r="G1719">
        <f>VLOOKUP(A1719,'Socioeconomic factors'!B:E,2,FALSE)</f>
        <v>8.8</v>
      </c>
      <c r="H1719">
        <f>VLOOKUP(A1719,'Socioeconomic factors'!B:E,3,FALSE)</f>
        <v>9.3</v>
      </c>
      <c r="I1719">
        <f>VLOOKUP(A1719,'Socioeconomic factors'!B:E,4,FALSE)</f>
        <v>47875</v>
      </c>
      <c r="J1719">
        <f>VLOOKUP(A1719,'Health Indices'!D:G,3,FALSE)</f>
        <v>8.4</v>
      </c>
      <c r="K1719">
        <f>VLOOKUP(A1719,'Health Indices'!D:G,4,FALSE)</f>
        <v>39</v>
      </c>
      <c r="L1719">
        <f t="shared" si="1"/>
        <v>0.5598320504</v>
      </c>
      <c r="M1719">
        <f t="shared" si="2"/>
        <v>0.5598320504</v>
      </c>
      <c r="N1719">
        <f t="shared" si="3"/>
        <v>0.1399580126</v>
      </c>
    </row>
    <row r="1720" ht="15.75" hidden="1" customHeight="1">
      <c r="A1720" s="5" t="s">
        <v>5496</v>
      </c>
      <c r="B1720" s="6">
        <v>4356.0</v>
      </c>
      <c r="C1720" s="5">
        <v>2.0</v>
      </c>
      <c r="D1720" s="5">
        <v>3.0</v>
      </c>
      <c r="E1720" s="5">
        <v>2.0</v>
      </c>
      <c r="F1720" s="5">
        <v>2.0</v>
      </c>
      <c r="G1720">
        <f>VLOOKUP(A1720,'Socioeconomic factors'!B:E,2,FALSE)</f>
        <v>3.2</v>
      </c>
      <c r="H1720">
        <f>VLOOKUP(A1720,'Socioeconomic factors'!B:E,3,FALSE)</f>
        <v>10.8</v>
      </c>
      <c r="I1720">
        <f>VLOOKUP(A1720,'Socioeconomic factors'!B:E,4,FALSE)</f>
        <v>42404</v>
      </c>
      <c r="J1720">
        <f>VLOOKUP(A1720,'Health Indices'!D:G,3,FALSE)</f>
        <v>7</v>
      </c>
      <c r="K1720">
        <f>VLOOKUP(A1720,'Health Indices'!D:G,4,FALSE)</f>
        <v>33.5</v>
      </c>
      <c r="L1720">
        <f t="shared" si="1"/>
        <v>0.4591368228</v>
      </c>
      <c r="M1720">
        <f t="shared" si="2"/>
        <v>0.4591368228</v>
      </c>
      <c r="N1720">
        <f t="shared" si="3"/>
        <v>0.4591368228</v>
      </c>
    </row>
    <row r="1721" ht="15.75" hidden="1" customHeight="1">
      <c r="A1721" s="5" t="s">
        <v>5498</v>
      </c>
      <c r="B1721" s="6">
        <v>15870.0</v>
      </c>
      <c r="C1721" s="5">
        <v>8.0</v>
      </c>
      <c r="D1721" s="5">
        <v>10.0</v>
      </c>
      <c r="E1721" s="5">
        <v>4.0</v>
      </c>
      <c r="F1721" s="5">
        <v>3.0</v>
      </c>
      <c r="G1721">
        <f>VLOOKUP(A1721,'Socioeconomic factors'!B:E,2,FALSE)</f>
        <v>5.2</v>
      </c>
      <c r="H1721">
        <f>VLOOKUP(A1721,'Socioeconomic factors'!B:E,3,FALSE)</f>
        <v>10.4</v>
      </c>
      <c r="I1721">
        <f>VLOOKUP(A1721,'Socioeconomic factors'!B:E,4,FALSE)</f>
        <v>51316</v>
      </c>
      <c r="J1721">
        <f>VLOOKUP(A1721,'Health Indices'!D:G,3,FALSE)</f>
        <v>9.2</v>
      </c>
      <c r="K1721">
        <f>VLOOKUP(A1721,'Health Indices'!D:G,4,FALSE)</f>
        <v>34.7</v>
      </c>
      <c r="L1721">
        <f t="shared" si="1"/>
        <v>0.5040957782</v>
      </c>
      <c r="M1721">
        <f t="shared" si="2"/>
        <v>0.2520478891</v>
      </c>
      <c r="N1721">
        <f t="shared" si="3"/>
        <v>0.1890359168</v>
      </c>
    </row>
    <row r="1722" ht="15.75" hidden="1" customHeight="1">
      <c r="A1722" s="5" t="s">
        <v>5500</v>
      </c>
      <c r="B1722" s="6">
        <v>2685.0</v>
      </c>
      <c r="C1722" s="5">
        <v>1.0</v>
      </c>
      <c r="D1722" s="5">
        <v>2.0</v>
      </c>
      <c r="E1722" s="5">
        <v>1.0</v>
      </c>
      <c r="F1722" s="5">
        <v>0.0</v>
      </c>
      <c r="G1722">
        <f>VLOOKUP(A1722,'Socioeconomic factors'!B:E,2,FALSE)</f>
        <v>6.3</v>
      </c>
      <c r="H1722">
        <f>VLOOKUP(A1722,'Socioeconomic factors'!B:E,3,FALSE)</f>
        <v>18.1</v>
      </c>
      <c r="I1722">
        <f>VLOOKUP(A1722,'Socioeconomic factors'!B:E,4,FALSE)</f>
        <v>38462</v>
      </c>
      <c r="J1722">
        <f>VLOOKUP(A1722,'Health Indices'!D:G,3,FALSE)</f>
        <v>6.9</v>
      </c>
      <c r="K1722">
        <f>VLOOKUP(A1722,'Health Indices'!D:G,4,FALSE)</f>
        <v>31.1</v>
      </c>
      <c r="L1722">
        <f t="shared" si="1"/>
        <v>0.3724394786</v>
      </c>
      <c r="M1722">
        <f t="shared" si="2"/>
        <v>0.3724394786</v>
      </c>
      <c r="N1722">
        <f t="shared" si="3"/>
        <v>0</v>
      </c>
    </row>
    <row r="1723" ht="15.75" hidden="1" customHeight="1">
      <c r="A1723" s="5" t="s">
        <v>5502</v>
      </c>
      <c r="B1723" s="6">
        <v>2885.0</v>
      </c>
      <c r="C1723" s="5">
        <v>0.0</v>
      </c>
      <c r="D1723" s="5">
        <v>2.0</v>
      </c>
      <c r="E1723" s="5">
        <v>1.0</v>
      </c>
      <c r="F1723" s="5">
        <v>1.0</v>
      </c>
      <c r="G1723">
        <f>VLOOKUP(A1723,'Socioeconomic factors'!B:E,2,FALSE)</f>
        <v>1.6</v>
      </c>
      <c r="H1723">
        <f>VLOOKUP(A1723,'Socioeconomic factors'!B:E,3,FALSE)</f>
        <v>8.1</v>
      </c>
      <c r="I1723">
        <f>VLOOKUP(A1723,'Socioeconomic factors'!B:E,4,FALSE)</f>
        <v>56333</v>
      </c>
      <c r="J1723">
        <f>VLOOKUP(A1723,'Health Indices'!D:G,3,FALSE)</f>
        <v>6.7</v>
      </c>
      <c r="K1723">
        <f>VLOOKUP(A1723,'Health Indices'!D:G,4,FALSE)</f>
        <v>25.1</v>
      </c>
      <c r="L1723">
        <f t="shared" si="1"/>
        <v>0</v>
      </c>
      <c r="M1723">
        <f t="shared" si="2"/>
        <v>0.3466204506</v>
      </c>
      <c r="N1723">
        <f t="shared" si="3"/>
        <v>0.3466204506</v>
      </c>
    </row>
    <row r="1724" ht="15.75" hidden="1" customHeight="1">
      <c r="A1724" s="5" t="s">
        <v>5504</v>
      </c>
      <c r="B1724" s="6">
        <v>9196.0</v>
      </c>
      <c r="C1724" s="5">
        <v>9.0</v>
      </c>
      <c r="D1724" s="5">
        <v>7.0</v>
      </c>
      <c r="E1724" s="5">
        <v>3.0</v>
      </c>
      <c r="F1724" s="5">
        <v>1.0</v>
      </c>
      <c r="G1724">
        <f>VLOOKUP(A1724,'Socioeconomic factors'!B:E,2,FALSE)</f>
        <v>1.4</v>
      </c>
      <c r="H1724">
        <f>VLOOKUP(A1724,'Socioeconomic factors'!B:E,3,FALSE)</f>
        <v>6.3</v>
      </c>
      <c r="I1724">
        <f>VLOOKUP(A1724,'Socioeconomic factors'!B:E,4,FALSE)</f>
        <v>51396</v>
      </c>
      <c r="J1724">
        <f>VLOOKUP(A1724,'Health Indices'!D:G,3,FALSE)</f>
        <v>8.2</v>
      </c>
      <c r="K1724">
        <f>VLOOKUP(A1724,'Health Indices'!D:G,4,FALSE)</f>
        <v>34.4</v>
      </c>
      <c r="L1724">
        <f t="shared" si="1"/>
        <v>0.9786863854</v>
      </c>
      <c r="M1724">
        <f t="shared" si="2"/>
        <v>0.3262287951</v>
      </c>
      <c r="N1724">
        <f t="shared" si="3"/>
        <v>0.1087429317</v>
      </c>
    </row>
    <row r="1725" ht="15.75" hidden="1" customHeight="1">
      <c r="A1725" s="5" t="s">
        <v>5506</v>
      </c>
      <c r="B1725" s="6">
        <v>7193.0</v>
      </c>
      <c r="C1725" s="5">
        <v>4.0</v>
      </c>
      <c r="D1725" s="5">
        <v>4.0</v>
      </c>
      <c r="E1725" s="5">
        <v>4.0</v>
      </c>
      <c r="F1725" s="5">
        <v>0.0</v>
      </c>
      <c r="G1725">
        <f>VLOOKUP(A1725,'Socioeconomic factors'!B:E,2,FALSE)</f>
        <v>4.7</v>
      </c>
      <c r="H1725">
        <f>VLOOKUP(A1725,'Socioeconomic factors'!B:E,3,FALSE)</f>
        <v>5.3</v>
      </c>
      <c r="I1725">
        <f>VLOOKUP(A1725,'Socioeconomic factors'!B:E,4,FALSE)</f>
        <v>52178</v>
      </c>
      <c r="J1725">
        <f>VLOOKUP(A1725,'Health Indices'!D:G,3,FALSE)</f>
        <v>8</v>
      </c>
      <c r="K1725">
        <f>VLOOKUP(A1725,'Health Indices'!D:G,4,FALSE)</f>
        <v>33.9</v>
      </c>
      <c r="L1725">
        <f t="shared" si="1"/>
        <v>0.5560962046</v>
      </c>
      <c r="M1725">
        <f t="shared" si="2"/>
        <v>0.5560962046</v>
      </c>
      <c r="N1725">
        <f t="shared" si="3"/>
        <v>0</v>
      </c>
    </row>
    <row r="1726" ht="15.75" hidden="1" customHeight="1">
      <c r="A1726" s="5" t="s">
        <v>5508</v>
      </c>
      <c r="B1726" s="6">
        <v>32705.0</v>
      </c>
      <c r="C1726" s="5">
        <v>23.0</v>
      </c>
      <c r="D1726" s="5">
        <v>21.0</v>
      </c>
      <c r="E1726" s="5">
        <v>6.0</v>
      </c>
      <c r="F1726" s="5">
        <v>5.0</v>
      </c>
      <c r="G1726">
        <f>VLOOKUP(A1726,'Socioeconomic factors'!B:E,2,FALSE)</f>
        <v>5</v>
      </c>
      <c r="H1726">
        <f>VLOOKUP(A1726,'Socioeconomic factors'!B:E,3,FALSE)</f>
        <v>9.3</v>
      </c>
      <c r="I1726">
        <f>VLOOKUP(A1726,'Socioeconomic factors'!B:E,4,FALSE)</f>
        <v>55391</v>
      </c>
      <c r="J1726">
        <f>VLOOKUP(A1726,'Health Indices'!D:G,3,FALSE)</f>
        <v>8.5</v>
      </c>
      <c r="K1726">
        <f>VLOOKUP(A1726,'Health Indices'!D:G,4,FALSE)</f>
        <v>31.6</v>
      </c>
      <c r="L1726">
        <f t="shared" si="1"/>
        <v>0.7032563828</v>
      </c>
      <c r="M1726">
        <f t="shared" si="2"/>
        <v>0.1834581868</v>
      </c>
      <c r="N1726">
        <f t="shared" si="3"/>
        <v>0.1528818224</v>
      </c>
    </row>
    <row r="1727" ht="15.75" hidden="1" customHeight="1">
      <c r="A1727" s="5" t="s">
        <v>5510</v>
      </c>
      <c r="B1727" s="6">
        <v>5279.0</v>
      </c>
      <c r="C1727" s="5">
        <v>2.0</v>
      </c>
      <c r="D1727" s="5">
        <v>3.0</v>
      </c>
      <c r="E1727" s="5">
        <v>3.0</v>
      </c>
      <c r="F1727" s="5">
        <v>0.0</v>
      </c>
      <c r="G1727">
        <f>VLOOKUP(A1727,'Socioeconomic factors'!B:E,2,FALSE)</f>
        <v>2.9</v>
      </c>
      <c r="H1727">
        <f>VLOOKUP(A1727,'Socioeconomic factors'!B:E,3,FALSE)</f>
        <v>8.4</v>
      </c>
      <c r="I1727">
        <f>VLOOKUP(A1727,'Socioeconomic factors'!B:E,4,FALSE)</f>
        <v>54375</v>
      </c>
      <c r="J1727">
        <f>VLOOKUP(A1727,'Health Indices'!D:G,3,FALSE)</f>
        <v>6.7</v>
      </c>
      <c r="K1727">
        <f>VLOOKUP(A1727,'Health Indices'!D:G,4,FALSE)</f>
        <v>33.9</v>
      </c>
      <c r="L1727">
        <f t="shared" si="1"/>
        <v>0.3788596325</v>
      </c>
      <c r="M1727">
        <f t="shared" si="2"/>
        <v>0.5682894488</v>
      </c>
      <c r="N1727">
        <f t="shared" si="3"/>
        <v>0</v>
      </c>
    </row>
    <row r="1728" ht="15.75" hidden="1" customHeight="1">
      <c r="A1728" s="5" t="s">
        <v>5512</v>
      </c>
      <c r="B1728" s="6">
        <v>10849.0</v>
      </c>
      <c r="C1728" s="5">
        <v>11.0</v>
      </c>
      <c r="D1728" s="5">
        <v>4.0</v>
      </c>
      <c r="E1728" s="5">
        <v>1.0</v>
      </c>
      <c r="F1728" s="5">
        <v>2.0</v>
      </c>
      <c r="G1728">
        <f>VLOOKUP(A1728,'Socioeconomic factors'!B:E,2,FALSE)</f>
        <v>5.7</v>
      </c>
      <c r="H1728">
        <f>VLOOKUP(A1728,'Socioeconomic factors'!B:E,3,FALSE)</f>
        <v>11.3</v>
      </c>
      <c r="I1728">
        <f>VLOOKUP(A1728,'Socioeconomic factors'!B:E,4,FALSE)</f>
        <v>43627</v>
      </c>
      <c r="J1728">
        <f>VLOOKUP(A1728,'Health Indices'!D:G,3,FALSE)</f>
        <v>7</v>
      </c>
      <c r="K1728">
        <f>VLOOKUP(A1728,'Health Indices'!D:G,4,FALSE)</f>
        <v>33.8</v>
      </c>
      <c r="L1728">
        <f t="shared" si="1"/>
        <v>1.013918333</v>
      </c>
      <c r="M1728">
        <f t="shared" si="2"/>
        <v>0.09217439395</v>
      </c>
      <c r="N1728">
        <f t="shared" si="3"/>
        <v>0.1843487879</v>
      </c>
    </row>
    <row r="1729" ht="15.75" hidden="1" customHeight="1">
      <c r="A1729" s="5" t="s">
        <v>5514</v>
      </c>
      <c r="B1729" s="6">
        <v>8159.0</v>
      </c>
      <c r="C1729" s="5">
        <v>5.0</v>
      </c>
      <c r="D1729" s="5">
        <v>10.0</v>
      </c>
      <c r="E1729" s="5">
        <v>2.0</v>
      </c>
      <c r="F1729" s="5">
        <v>0.0</v>
      </c>
      <c r="G1729">
        <f>VLOOKUP(A1729,'Socioeconomic factors'!B:E,2,FALSE)</f>
        <v>5.7</v>
      </c>
      <c r="H1729">
        <f>VLOOKUP(A1729,'Socioeconomic factors'!B:E,3,FALSE)</f>
        <v>18.1</v>
      </c>
      <c r="I1729">
        <f>VLOOKUP(A1729,'Socioeconomic factors'!B:E,4,FALSE)</f>
        <v>40765</v>
      </c>
      <c r="J1729">
        <f>VLOOKUP(A1729,'Health Indices'!D:G,3,FALSE)</f>
        <v>8.4</v>
      </c>
      <c r="K1729">
        <f>VLOOKUP(A1729,'Health Indices'!D:G,4,FALSE)</f>
        <v>38.7</v>
      </c>
      <c r="L1729">
        <f t="shared" si="1"/>
        <v>0.6128201986</v>
      </c>
      <c r="M1729">
        <f t="shared" si="2"/>
        <v>0.2451280794</v>
      </c>
      <c r="N1729">
        <f t="shared" si="3"/>
        <v>0</v>
      </c>
    </row>
    <row r="1730" ht="15.75" hidden="1" customHeight="1">
      <c r="A1730" s="5" t="s">
        <v>5516</v>
      </c>
      <c r="B1730" s="6">
        <v>1413.0</v>
      </c>
      <c r="C1730" s="5">
        <v>0.0</v>
      </c>
      <c r="D1730" s="5">
        <v>3.0</v>
      </c>
      <c r="E1730" s="5">
        <v>1.0</v>
      </c>
      <c r="F1730" s="5">
        <v>0.0</v>
      </c>
      <c r="G1730">
        <f>VLOOKUP(A1730,'Socioeconomic factors'!B:E,2,FALSE)</f>
        <v>2.2</v>
      </c>
      <c r="H1730">
        <f>VLOOKUP(A1730,'Socioeconomic factors'!B:E,3,FALSE)</f>
        <v>8</v>
      </c>
      <c r="I1730">
        <f>VLOOKUP(A1730,'Socioeconomic factors'!B:E,4,FALSE)</f>
        <v>48854</v>
      </c>
      <c r="J1730">
        <f>VLOOKUP(A1730,'Health Indices'!D:G,3,FALSE)</f>
        <v>8</v>
      </c>
      <c r="K1730">
        <f>VLOOKUP(A1730,'Health Indices'!D:G,4,FALSE)</f>
        <v>27.6</v>
      </c>
      <c r="L1730">
        <f t="shared" si="1"/>
        <v>0</v>
      </c>
      <c r="M1730">
        <f t="shared" si="2"/>
        <v>0.7077140835</v>
      </c>
      <c r="N1730">
        <f t="shared" si="3"/>
        <v>0</v>
      </c>
    </row>
    <row r="1731" ht="15.75" hidden="1" customHeight="1">
      <c r="A1731" s="5" t="s">
        <v>5518</v>
      </c>
      <c r="B1731" s="6">
        <v>14337.0</v>
      </c>
      <c r="C1731" s="5">
        <v>7.0</v>
      </c>
      <c r="D1731" s="5">
        <v>10.0</v>
      </c>
      <c r="E1731" s="5">
        <v>4.0</v>
      </c>
      <c r="F1731" s="5">
        <v>1.0</v>
      </c>
      <c r="G1731">
        <f>VLOOKUP(A1731,'Socioeconomic factors'!B:E,2,FALSE)</f>
        <v>5.3</v>
      </c>
      <c r="H1731">
        <f>VLOOKUP(A1731,'Socioeconomic factors'!B:E,3,FALSE)</f>
        <v>13</v>
      </c>
      <c r="I1731">
        <f>VLOOKUP(A1731,'Socioeconomic factors'!B:E,4,FALSE)</f>
        <v>46814</v>
      </c>
      <c r="J1731">
        <f>VLOOKUP(A1731,'Health Indices'!D:G,3,FALSE)</f>
        <v>8</v>
      </c>
      <c r="K1731">
        <f>VLOOKUP(A1731,'Health Indices'!D:G,4,FALSE)</f>
        <v>33.3</v>
      </c>
      <c r="L1731">
        <f t="shared" si="1"/>
        <v>0.4882471926</v>
      </c>
      <c r="M1731">
        <f t="shared" si="2"/>
        <v>0.2789983958</v>
      </c>
      <c r="N1731">
        <f t="shared" si="3"/>
        <v>0.06974959894</v>
      </c>
    </row>
    <row r="1732" ht="15.75" hidden="1" customHeight="1">
      <c r="A1732" s="5" t="s">
        <v>5520</v>
      </c>
      <c r="B1732" s="6">
        <v>172293.0</v>
      </c>
      <c r="C1732" s="5">
        <v>117.0</v>
      </c>
      <c r="D1732" s="5">
        <v>73.0</v>
      </c>
      <c r="E1732" s="5">
        <v>14.0</v>
      </c>
      <c r="F1732" s="5">
        <v>19.0</v>
      </c>
      <c r="G1732">
        <f>VLOOKUP(A1732,'Socioeconomic factors'!B:E,2,FALSE)</f>
        <v>5.1</v>
      </c>
      <c r="H1732">
        <f>VLOOKUP(A1732,'Socioeconomic factors'!B:E,3,FALSE)</f>
        <v>6.8</v>
      </c>
      <c r="I1732">
        <f>VLOOKUP(A1732,'Socioeconomic factors'!B:E,4,FALSE)</f>
        <v>70121</v>
      </c>
      <c r="J1732">
        <f>VLOOKUP(A1732,'Health Indices'!D:G,3,FALSE)</f>
        <v>8.6</v>
      </c>
      <c r="K1732">
        <f>VLOOKUP(A1732,'Health Indices'!D:G,4,FALSE)</f>
        <v>31.3</v>
      </c>
      <c r="L1732">
        <f t="shared" si="1"/>
        <v>0.6790757605</v>
      </c>
      <c r="M1732">
        <f t="shared" si="2"/>
        <v>0.0812569286</v>
      </c>
      <c r="N1732">
        <f t="shared" si="3"/>
        <v>0.1102772602</v>
      </c>
    </row>
    <row r="1733" ht="15.75" hidden="1" customHeight="1">
      <c r="A1733" s="5" t="s">
        <v>5522</v>
      </c>
      <c r="B1733" s="6">
        <v>20927.0</v>
      </c>
      <c r="C1733" s="5">
        <v>8.0</v>
      </c>
      <c r="D1733" s="5">
        <v>20.0</v>
      </c>
      <c r="E1733" s="5">
        <v>7.0</v>
      </c>
      <c r="F1733" s="5">
        <v>0.0</v>
      </c>
      <c r="G1733">
        <f>VLOOKUP(A1733,'Socioeconomic factors'!B:E,2,FALSE)</f>
        <v>3.6</v>
      </c>
      <c r="H1733">
        <f>VLOOKUP(A1733,'Socioeconomic factors'!B:E,3,FALSE)</f>
        <v>8.5</v>
      </c>
      <c r="I1733">
        <f>VLOOKUP(A1733,'Socioeconomic factors'!B:E,4,FALSE)</f>
        <v>60487</v>
      </c>
      <c r="J1733">
        <f>VLOOKUP(A1733,'Health Indices'!D:G,3,FALSE)</f>
        <v>7.4</v>
      </c>
      <c r="K1733">
        <f>VLOOKUP(A1733,'Health Indices'!D:G,4,FALSE)</f>
        <v>30.9</v>
      </c>
      <c r="L1733">
        <f t="shared" si="1"/>
        <v>0.3822812634</v>
      </c>
      <c r="M1733">
        <f t="shared" si="2"/>
        <v>0.3344961055</v>
      </c>
      <c r="N1733">
        <f t="shared" si="3"/>
        <v>0</v>
      </c>
    </row>
    <row r="1734" ht="15.75" hidden="1" customHeight="1">
      <c r="A1734" s="5" t="s">
        <v>5524</v>
      </c>
      <c r="B1734" s="6">
        <v>36480.0</v>
      </c>
      <c r="C1734" s="5">
        <v>36.0</v>
      </c>
      <c r="D1734" s="5">
        <v>36.0</v>
      </c>
      <c r="E1734" s="5">
        <v>8.0</v>
      </c>
      <c r="F1734" s="5">
        <v>6.0</v>
      </c>
      <c r="G1734">
        <f>VLOOKUP(A1734,'Socioeconomic factors'!B:E,2,FALSE)</f>
        <v>5.9</v>
      </c>
      <c r="H1734">
        <f>VLOOKUP(A1734,'Socioeconomic factors'!B:E,3,FALSE)</f>
        <v>13.8</v>
      </c>
      <c r="I1734">
        <f>VLOOKUP(A1734,'Socioeconomic factors'!B:E,4,FALSE)</f>
        <v>46443</v>
      </c>
      <c r="J1734">
        <f>VLOOKUP(A1734,'Health Indices'!D:G,3,FALSE)</f>
        <v>8.7</v>
      </c>
      <c r="K1734">
        <f>VLOOKUP(A1734,'Health Indices'!D:G,4,FALSE)</f>
        <v>35.4</v>
      </c>
      <c r="L1734">
        <f t="shared" si="1"/>
        <v>0.9868421053</v>
      </c>
      <c r="M1734">
        <f t="shared" si="2"/>
        <v>0.2192982456</v>
      </c>
      <c r="N1734">
        <f t="shared" si="3"/>
        <v>0.1644736842</v>
      </c>
    </row>
    <row r="1735" ht="15.75" hidden="1" customHeight="1">
      <c r="A1735" s="5" t="s">
        <v>5526</v>
      </c>
      <c r="B1735" s="6">
        <v>17101.0</v>
      </c>
      <c r="C1735" s="5">
        <v>10.0</v>
      </c>
      <c r="D1735" s="5">
        <v>8.0</v>
      </c>
      <c r="E1735" s="5">
        <v>5.0</v>
      </c>
      <c r="F1735" s="5">
        <v>2.0</v>
      </c>
      <c r="G1735">
        <f>VLOOKUP(A1735,'Socioeconomic factors'!B:E,2,FALSE)</f>
        <v>4.3</v>
      </c>
      <c r="H1735">
        <f>VLOOKUP(A1735,'Socioeconomic factors'!B:E,3,FALSE)</f>
        <v>9</v>
      </c>
      <c r="I1735">
        <f>VLOOKUP(A1735,'Socioeconomic factors'!B:E,4,FALSE)</f>
        <v>59503</v>
      </c>
      <c r="J1735">
        <f>VLOOKUP(A1735,'Health Indices'!D:G,3,FALSE)</f>
        <v>7.2</v>
      </c>
      <c r="K1735">
        <f>VLOOKUP(A1735,'Health Indices'!D:G,4,FALSE)</f>
        <v>29.9</v>
      </c>
      <c r="L1735">
        <f t="shared" si="1"/>
        <v>0.5847611251</v>
      </c>
      <c r="M1735">
        <f t="shared" si="2"/>
        <v>0.2923805625</v>
      </c>
      <c r="N1735">
        <f t="shared" si="3"/>
        <v>0.116952225</v>
      </c>
    </row>
    <row r="1736" ht="15.75" hidden="1" customHeight="1">
      <c r="A1736" s="5" t="s">
        <v>5528</v>
      </c>
      <c r="B1736" s="6">
        <v>5263.0</v>
      </c>
      <c r="C1736" s="5">
        <v>5.0</v>
      </c>
      <c r="D1736" s="5">
        <v>6.0</v>
      </c>
      <c r="E1736" s="5">
        <v>6.0</v>
      </c>
      <c r="F1736" s="5">
        <v>0.0</v>
      </c>
      <c r="G1736">
        <f>VLOOKUP(A1736,'Socioeconomic factors'!B:E,2,FALSE)</f>
        <v>2.2</v>
      </c>
      <c r="H1736">
        <f>VLOOKUP(A1736,'Socioeconomic factors'!B:E,3,FALSE)</f>
        <v>17.2</v>
      </c>
      <c r="I1736">
        <f>VLOOKUP(A1736,'Socioeconomic factors'!B:E,4,FALSE)</f>
        <v>40489</v>
      </c>
      <c r="J1736">
        <f>VLOOKUP(A1736,'Health Indices'!D:G,3,FALSE)</f>
        <v>8.9</v>
      </c>
      <c r="K1736">
        <f>VLOOKUP(A1736,'Health Indices'!D:G,4,FALSE)</f>
        <v>33.2</v>
      </c>
      <c r="L1736">
        <f t="shared" si="1"/>
        <v>0.9500285009</v>
      </c>
      <c r="M1736">
        <f t="shared" si="2"/>
        <v>1.140034201</v>
      </c>
      <c r="N1736">
        <f t="shared" si="3"/>
        <v>0</v>
      </c>
    </row>
    <row r="1737" ht="15.75" hidden="1" customHeight="1">
      <c r="A1737" s="5" t="s">
        <v>5530</v>
      </c>
      <c r="B1737" s="6">
        <v>3079.0</v>
      </c>
      <c r="C1737" s="5">
        <v>0.0</v>
      </c>
      <c r="D1737" s="5">
        <v>3.0</v>
      </c>
      <c r="E1737" s="5">
        <v>1.0</v>
      </c>
      <c r="F1737" s="5">
        <v>0.0</v>
      </c>
      <c r="G1737">
        <f>VLOOKUP(A1737,'Socioeconomic factors'!B:E,2,FALSE)</f>
        <v>3.5</v>
      </c>
      <c r="H1737">
        <f>VLOOKUP(A1737,'Socioeconomic factors'!B:E,3,FALSE)</f>
        <v>11.9</v>
      </c>
      <c r="I1737">
        <f>VLOOKUP(A1737,'Socioeconomic factors'!B:E,4,FALSE)</f>
        <v>46301</v>
      </c>
      <c r="J1737">
        <f>VLOOKUP(A1737,'Health Indices'!D:G,3,FALSE)</f>
        <v>7.4</v>
      </c>
      <c r="K1737">
        <f>VLOOKUP(A1737,'Health Indices'!D:G,4,FALSE)</f>
        <v>34.2</v>
      </c>
      <c r="L1737">
        <f t="shared" si="1"/>
        <v>0</v>
      </c>
      <c r="M1737">
        <f t="shared" si="2"/>
        <v>0.324780773</v>
      </c>
      <c r="N1737">
        <f t="shared" si="3"/>
        <v>0</v>
      </c>
    </row>
    <row r="1738" ht="15.75" hidden="1" customHeight="1">
      <c r="A1738" s="5" t="s">
        <v>5532</v>
      </c>
      <c r="B1738" s="6">
        <v>1310.0</v>
      </c>
      <c r="C1738" s="5">
        <v>0.0</v>
      </c>
      <c r="D1738" s="5">
        <v>0.0</v>
      </c>
      <c r="E1738" s="5">
        <v>1.0</v>
      </c>
      <c r="F1738" s="5">
        <v>0.0</v>
      </c>
      <c r="G1738">
        <f>VLOOKUP(A1738,'Socioeconomic factors'!B:E,2,FALSE)</f>
        <v>1.6</v>
      </c>
      <c r="H1738">
        <f>VLOOKUP(A1738,'Socioeconomic factors'!B:E,3,FALSE)</f>
        <v>10.9</v>
      </c>
      <c r="I1738">
        <f>VLOOKUP(A1738,'Socioeconomic factors'!B:E,4,FALSE)</f>
        <v>40625</v>
      </c>
      <c r="J1738">
        <f>VLOOKUP(A1738,'Health Indices'!D:G,3,FALSE)</f>
        <v>6.3</v>
      </c>
      <c r="K1738">
        <f>VLOOKUP(A1738,'Health Indices'!D:G,4,FALSE)</f>
        <v>26.8</v>
      </c>
      <c r="L1738">
        <f t="shared" si="1"/>
        <v>0</v>
      </c>
      <c r="M1738">
        <f t="shared" si="2"/>
        <v>0.7633587786</v>
      </c>
      <c r="N1738">
        <f t="shared" si="3"/>
        <v>0</v>
      </c>
    </row>
    <row r="1739" ht="15.75" hidden="1" customHeight="1">
      <c r="A1739" s="5" t="s">
        <v>5534</v>
      </c>
      <c r="B1739" s="6">
        <v>6063.0</v>
      </c>
      <c r="C1739" s="5">
        <v>1.0</v>
      </c>
      <c r="D1739" s="5">
        <v>3.0</v>
      </c>
      <c r="E1739" s="5">
        <v>1.0</v>
      </c>
      <c r="F1739" s="5">
        <v>1.0</v>
      </c>
      <c r="G1739">
        <f>VLOOKUP(A1739,'Socioeconomic factors'!B:E,2,FALSE)</f>
        <v>2.6</v>
      </c>
      <c r="H1739">
        <f>VLOOKUP(A1739,'Socioeconomic factors'!B:E,3,FALSE)</f>
        <v>10.3</v>
      </c>
      <c r="I1739">
        <f>VLOOKUP(A1739,'Socioeconomic factors'!B:E,4,FALSE)</f>
        <v>53532</v>
      </c>
      <c r="J1739">
        <f>VLOOKUP(A1739,'Health Indices'!D:G,3,FALSE)</f>
        <v>7.5</v>
      </c>
      <c r="K1739">
        <f>VLOOKUP(A1739,'Health Indices'!D:G,4,FALSE)</f>
        <v>34.3</v>
      </c>
      <c r="L1739">
        <f t="shared" si="1"/>
        <v>0.1649348507</v>
      </c>
      <c r="M1739">
        <f t="shared" si="2"/>
        <v>0.1649348507</v>
      </c>
      <c r="N1739">
        <f t="shared" si="3"/>
        <v>0.1649348507</v>
      </c>
    </row>
    <row r="1740" ht="15.75" hidden="1" customHeight="1">
      <c r="A1740" s="5" t="s">
        <v>5536</v>
      </c>
      <c r="B1740" s="6">
        <v>5223.0</v>
      </c>
      <c r="C1740" s="5">
        <v>1.0</v>
      </c>
      <c r="D1740" s="5">
        <v>10.0</v>
      </c>
      <c r="E1740" s="5">
        <v>4.0</v>
      </c>
      <c r="F1740" s="5">
        <v>0.0</v>
      </c>
      <c r="G1740">
        <f>VLOOKUP(A1740,'Socioeconomic factors'!B:E,2,FALSE)</f>
        <v>1.4</v>
      </c>
      <c r="H1740">
        <f>VLOOKUP(A1740,'Socioeconomic factors'!B:E,3,FALSE)</f>
        <v>13.7</v>
      </c>
      <c r="I1740">
        <f>VLOOKUP(A1740,'Socioeconomic factors'!B:E,4,FALSE)</f>
        <v>45213</v>
      </c>
      <c r="J1740">
        <f>VLOOKUP(A1740,'Health Indices'!D:G,3,FALSE)</f>
        <v>7.4</v>
      </c>
      <c r="K1740">
        <f>VLOOKUP(A1740,'Health Indices'!D:G,4,FALSE)</f>
        <v>30.2</v>
      </c>
      <c r="L1740">
        <f t="shared" si="1"/>
        <v>0.1914608463</v>
      </c>
      <c r="M1740">
        <f t="shared" si="2"/>
        <v>0.765843385</v>
      </c>
      <c r="N1740">
        <f t="shared" si="3"/>
        <v>0</v>
      </c>
    </row>
    <row r="1741" ht="15.75" hidden="1" customHeight="1">
      <c r="A1741" s="5" t="s">
        <v>5538</v>
      </c>
      <c r="B1741" s="5">
        <v>688.0</v>
      </c>
      <c r="C1741" s="5">
        <v>0.0</v>
      </c>
      <c r="D1741" s="5">
        <v>1.0</v>
      </c>
      <c r="E1741" s="5">
        <v>1.0</v>
      </c>
      <c r="F1741" s="5">
        <v>0.0</v>
      </c>
      <c r="G1741">
        <f>VLOOKUP(A1741,'Socioeconomic factors'!B:E,2,FALSE)</f>
        <v>0.5</v>
      </c>
      <c r="H1741">
        <f>VLOOKUP(A1741,'Socioeconomic factors'!B:E,3,FALSE)</f>
        <v>7.9</v>
      </c>
      <c r="I1741">
        <f>VLOOKUP(A1741,'Socioeconomic factors'!B:E,4,FALSE)</f>
        <v>52105</v>
      </c>
      <c r="J1741">
        <f>VLOOKUP(A1741,'Health Indices'!D:G,3,FALSE)</f>
        <v>8</v>
      </c>
      <c r="K1741">
        <f>VLOOKUP(A1741,'Health Indices'!D:G,4,FALSE)</f>
        <v>32.6</v>
      </c>
      <c r="L1741">
        <f t="shared" si="1"/>
        <v>0</v>
      </c>
      <c r="M1741">
        <f t="shared" si="2"/>
        <v>1.453488372</v>
      </c>
      <c r="N1741">
        <f t="shared" si="3"/>
        <v>0</v>
      </c>
    </row>
    <row r="1742" ht="15.75" hidden="1" customHeight="1">
      <c r="A1742" s="5" t="s">
        <v>5540</v>
      </c>
      <c r="B1742" s="6">
        <v>6962.0</v>
      </c>
      <c r="C1742" s="5">
        <v>3.0</v>
      </c>
      <c r="D1742" s="5">
        <v>2.0</v>
      </c>
      <c r="E1742" s="5">
        <v>1.0</v>
      </c>
      <c r="F1742" s="5">
        <v>0.0</v>
      </c>
      <c r="G1742">
        <f>VLOOKUP(A1742,'Socioeconomic factors'!B:E,2,FALSE)</f>
        <v>15.3</v>
      </c>
      <c r="H1742">
        <f>VLOOKUP(A1742,'Socioeconomic factors'!B:E,3,FALSE)</f>
        <v>30.6</v>
      </c>
      <c r="I1742">
        <f>VLOOKUP(A1742,'Socioeconomic factors'!B:E,4,FALSE)</f>
        <v>40494</v>
      </c>
      <c r="J1742">
        <f>VLOOKUP(A1742,'Health Indices'!D:G,3,FALSE)</f>
        <v>15.4</v>
      </c>
      <c r="K1742">
        <f>VLOOKUP(A1742,'Health Indices'!D:G,4,FALSE)</f>
        <v>43.5</v>
      </c>
      <c r="L1742">
        <f t="shared" si="1"/>
        <v>0.4309106579</v>
      </c>
      <c r="M1742">
        <f t="shared" si="2"/>
        <v>0.143636886</v>
      </c>
      <c r="N1742">
        <f t="shared" si="3"/>
        <v>0</v>
      </c>
    </row>
    <row r="1743" ht="15.75" hidden="1" customHeight="1">
      <c r="A1743" s="5" t="s">
        <v>5542</v>
      </c>
      <c r="B1743" s="6">
        <v>4211.0</v>
      </c>
      <c r="C1743" s="5">
        <v>3.0</v>
      </c>
      <c r="D1743" s="5">
        <v>2.0</v>
      </c>
      <c r="E1743" s="5">
        <v>3.0</v>
      </c>
      <c r="F1743" s="5">
        <v>0.0</v>
      </c>
      <c r="G1743">
        <f>VLOOKUP(A1743,'Socioeconomic factors'!B:E,2,FALSE)</f>
        <v>1.2</v>
      </c>
      <c r="H1743">
        <f>VLOOKUP(A1743,'Socioeconomic factors'!B:E,3,FALSE)</f>
        <v>13.3</v>
      </c>
      <c r="I1743">
        <f>VLOOKUP(A1743,'Socioeconomic factors'!B:E,4,FALSE)</f>
        <v>42708</v>
      </c>
      <c r="J1743">
        <f>VLOOKUP(A1743,'Health Indices'!D:G,3,FALSE)</f>
        <v>9</v>
      </c>
      <c r="K1743">
        <f>VLOOKUP(A1743,'Health Indices'!D:G,4,FALSE)</f>
        <v>33.8</v>
      </c>
      <c r="L1743">
        <f t="shared" si="1"/>
        <v>0.7124198528</v>
      </c>
      <c r="M1743">
        <f t="shared" si="2"/>
        <v>0.7124198528</v>
      </c>
      <c r="N1743">
        <f t="shared" si="3"/>
        <v>0</v>
      </c>
    </row>
    <row r="1744" ht="15.75" hidden="1" customHeight="1">
      <c r="A1744" s="5" t="s">
        <v>5544</v>
      </c>
      <c r="B1744" s="6">
        <v>20297.0</v>
      </c>
      <c r="C1744" s="5">
        <v>9.0</v>
      </c>
      <c r="D1744" s="5">
        <v>16.0</v>
      </c>
      <c r="E1744" s="5">
        <v>2.0</v>
      </c>
      <c r="F1744" s="5">
        <v>1.0</v>
      </c>
      <c r="G1744">
        <f>VLOOKUP(A1744,'Socioeconomic factors'!B:E,2,FALSE)</f>
        <v>1.8</v>
      </c>
      <c r="H1744">
        <f>VLOOKUP(A1744,'Socioeconomic factors'!B:E,3,FALSE)</f>
        <v>9</v>
      </c>
      <c r="I1744">
        <f>VLOOKUP(A1744,'Socioeconomic factors'!B:E,4,FALSE)</f>
        <v>68207</v>
      </c>
      <c r="J1744">
        <f>VLOOKUP(A1744,'Health Indices'!D:G,3,FALSE)</f>
        <v>7.8</v>
      </c>
      <c r="K1744">
        <f>VLOOKUP(A1744,'Health Indices'!D:G,4,FALSE)</f>
        <v>31.2</v>
      </c>
      <c r="L1744">
        <f t="shared" si="1"/>
        <v>0.443415283</v>
      </c>
      <c r="M1744">
        <f t="shared" si="2"/>
        <v>0.09853672957</v>
      </c>
      <c r="N1744">
        <f t="shared" si="3"/>
        <v>0.04926836478</v>
      </c>
    </row>
    <row r="1745" ht="15.75" hidden="1" customHeight="1">
      <c r="A1745" s="5" t="s">
        <v>5546</v>
      </c>
      <c r="B1745" s="6">
        <v>9397.0</v>
      </c>
      <c r="C1745" s="5">
        <v>9.0</v>
      </c>
      <c r="D1745" s="5">
        <v>8.0</v>
      </c>
      <c r="E1745" s="5">
        <v>2.0</v>
      </c>
      <c r="F1745" s="5">
        <v>0.0</v>
      </c>
      <c r="G1745">
        <f>VLOOKUP(A1745,'Socioeconomic factors'!B:E,2,FALSE)</f>
        <v>4.5</v>
      </c>
      <c r="H1745">
        <f>VLOOKUP(A1745,'Socioeconomic factors'!B:E,3,FALSE)</f>
        <v>14.9</v>
      </c>
      <c r="I1745">
        <f>VLOOKUP(A1745,'Socioeconomic factors'!B:E,4,FALSE)</f>
        <v>53808</v>
      </c>
      <c r="J1745">
        <f>VLOOKUP(A1745,'Health Indices'!D:G,3,FALSE)</f>
        <v>7.1</v>
      </c>
      <c r="K1745">
        <f>VLOOKUP(A1745,'Health Indices'!D:G,4,FALSE)</f>
        <v>32.1</v>
      </c>
      <c r="L1745">
        <f t="shared" si="1"/>
        <v>0.9577524742</v>
      </c>
      <c r="M1745">
        <f t="shared" si="2"/>
        <v>0.2128338832</v>
      </c>
      <c r="N1745">
        <f t="shared" si="3"/>
        <v>0</v>
      </c>
    </row>
    <row r="1746" ht="15.75" hidden="1" customHeight="1">
      <c r="A1746" s="5" t="s">
        <v>5548</v>
      </c>
      <c r="B1746" s="6">
        <v>3668.0</v>
      </c>
      <c r="C1746" s="5">
        <v>1.0</v>
      </c>
      <c r="D1746" s="5">
        <v>1.0</v>
      </c>
      <c r="E1746" s="5">
        <v>2.0</v>
      </c>
      <c r="F1746" s="5">
        <v>0.0</v>
      </c>
      <c r="G1746">
        <f>VLOOKUP(A1746,'Socioeconomic factors'!B:E,2,FALSE)</f>
        <v>4.7</v>
      </c>
      <c r="H1746">
        <f>VLOOKUP(A1746,'Socioeconomic factors'!B:E,3,FALSE)</f>
        <v>12.6</v>
      </c>
      <c r="I1746">
        <f>VLOOKUP(A1746,'Socioeconomic factors'!B:E,4,FALSE)</f>
        <v>41107</v>
      </c>
      <c r="J1746">
        <f>VLOOKUP(A1746,'Health Indices'!D:G,3,FALSE)</f>
        <v>7.4</v>
      </c>
      <c r="K1746">
        <f>VLOOKUP(A1746,'Health Indices'!D:G,4,FALSE)</f>
        <v>31.3</v>
      </c>
      <c r="L1746">
        <f t="shared" si="1"/>
        <v>0.2726281352</v>
      </c>
      <c r="M1746">
        <f t="shared" si="2"/>
        <v>0.5452562704</v>
      </c>
      <c r="N1746">
        <f t="shared" si="3"/>
        <v>0</v>
      </c>
    </row>
    <row r="1747" ht="15.75" hidden="1" customHeight="1">
      <c r="A1747" s="5" t="s">
        <v>5550</v>
      </c>
      <c r="B1747" s="5">
        <v>766.0</v>
      </c>
      <c r="C1747" s="5">
        <v>0.0</v>
      </c>
      <c r="D1747" s="5">
        <v>2.0</v>
      </c>
      <c r="E1747" s="5">
        <v>0.0</v>
      </c>
      <c r="F1747" s="5">
        <v>0.0</v>
      </c>
      <c r="G1747">
        <f>VLOOKUP(A1747,'Socioeconomic factors'!B:E,2,FALSE)</f>
        <v>3.1</v>
      </c>
      <c r="H1747">
        <f>VLOOKUP(A1747,'Socioeconomic factors'!B:E,3,FALSE)</f>
        <v>13.1</v>
      </c>
      <c r="I1747">
        <f>VLOOKUP(A1747,'Socioeconomic factors'!B:E,4,FALSE)</f>
        <v>44107</v>
      </c>
      <c r="J1747">
        <f>VLOOKUP(A1747,'Health Indices'!D:G,3,FALSE)</f>
        <v>7.2</v>
      </c>
      <c r="K1747">
        <f>VLOOKUP(A1747,'Health Indices'!D:G,4,FALSE)</f>
        <v>28.6</v>
      </c>
      <c r="L1747">
        <f t="shared" si="1"/>
        <v>0</v>
      </c>
      <c r="M1747">
        <f t="shared" si="2"/>
        <v>0</v>
      </c>
      <c r="N1747">
        <f t="shared" si="3"/>
        <v>0</v>
      </c>
    </row>
    <row r="1748" ht="15.75" hidden="1" customHeight="1">
      <c r="A1748" s="5" t="s">
        <v>5552</v>
      </c>
      <c r="B1748" s="6">
        <v>13915.0</v>
      </c>
      <c r="C1748" s="5">
        <v>14.0</v>
      </c>
      <c r="D1748" s="5">
        <v>13.0</v>
      </c>
      <c r="E1748" s="5">
        <v>3.0</v>
      </c>
      <c r="F1748" s="5">
        <v>0.0</v>
      </c>
      <c r="G1748">
        <f>VLOOKUP(A1748,'Socioeconomic factors'!B:E,2,FALSE)</f>
        <v>2.4</v>
      </c>
      <c r="H1748">
        <f>VLOOKUP(A1748,'Socioeconomic factors'!B:E,3,FALSE)</f>
        <v>9.6</v>
      </c>
      <c r="I1748">
        <f>VLOOKUP(A1748,'Socioeconomic factors'!B:E,4,FALSE)</f>
        <v>50922</v>
      </c>
      <c r="J1748">
        <f>VLOOKUP(A1748,'Health Indices'!D:G,3,FALSE)</f>
        <v>7</v>
      </c>
      <c r="K1748">
        <f>VLOOKUP(A1748,'Health Indices'!D:G,4,FALSE)</f>
        <v>34.7</v>
      </c>
      <c r="L1748">
        <f t="shared" si="1"/>
        <v>1.006108516</v>
      </c>
      <c r="M1748">
        <f t="shared" si="2"/>
        <v>0.215594682</v>
      </c>
      <c r="N1748">
        <f t="shared" si="3"/>
        <v>0</v>
      </c>
    </row>
    <row r="1749" ht="15.75" hidden="1" customHeight="1">
      <c r="A1749" s="5" t="s">
        <v>5556</v>
      </c>
      <c r="B1749" s="6">
        <v>24000.0</v>
      </c>
      <c r="C1749" s="5">
        <v>17.0</v>
      </c>
      <c r="D1749" s="5">
        <v>12.0</v>
      </c>
      <c r="E1749" s="5">
        <v>2.0</v>
      </c>
      <c r="F1749" s="5">
        <v>5.0</v>
      </c>
      <c r="G1749">
        <f>VLOOKUP(A1749,'Socioeconomic factors'!B:E,2,FALSE)</f>
        <v>12.9</v>
      </c>
      <c r="H1749">
        <f>VLOOKUP(A1749,'Socioeconomic factors'!B:E,3,FALSE)</f>
        <v>16.9</v>
      </c>
      <c r="I1749">
        <f>VLOOKUP(A1749,'Socioeconomic factors'!B:E,4,FALSE)</f>
        <v>46195</v>
      </c>
      <c r="J1749">
        <f>VLOOKUP(A1749,'Health Indices'!D:G,3,FALSE)</f>
        <v>8.1</v>
      </c>
      <c r="K1749">
        <f>VLOOKUP(A1749,'Health Indices'!D:G,4,FALSE)</f>
        <v>25.3</v>
      </c>
      <c r="L1749">
        <f t="shared" si="1"/>
        <v>0.7083333333</v>
      </c>
      <c r="M1749">
        <f t="shared" si="2"/>
        <v>0.08333333333</v>
      </c>
      <c r="N1749">
        <f t="shared" si="3"/>
        <v>0.2083333333</v>
      </c>
    </row>
    <row r="1750" ht="15.75" hidden="1" customHeight="1">
      <c r="A1750" s="5" t="s">
        <v>5558</v>
      </c>
      <c r="B1750" s="6">
        <v>2064899.0</v>
      </c>
      <c r="C1750" s="5">
        <v>1706.0</v>
      </c>
      <c r="D1750" s="5">
        <v>1279.0</v>
      </c>
      <c r="E1750" s="5">
        <v>230.0</v>
      </c>
      <c r="F1750" s="5">
        <v>144.0</v>
      </c>
      <c r="G1750">
        <f>VLOOKUP(A1750,'Socioeconomic factors'!B:E,2,FALSE)</f>
        <v>12.1</v>
      </c>
      <c r="H1750">
        <f>VLOOKUP(A1750,'Socioeconomic factors'!B:E,3,FALSE)</f>
        <v>15.7</v>
      </c>
      <c r="I1750">
        <f>VLOOKUP(A1750,'Socioeconomic factors'!B:E,4,FALSE)</f>
        <v>52070</v>
      </c>
      <c r="J1750">
        <f>VLOOKUP(A1750,'Health Indices'!D:G,3,FALSE)</f>
        <v>9</v>
      </c>
      <c r="K1750">
        <f>VLOOKUP(A1750,'Health Indices'!D:G,4,FALSE)</f>
        <v>27.7</v>
      </c>
      <c r="L1750">
        <f t="shared" si="1"/>
        <v>0.8261905304</v>
      </c>
      <c r="M1750">
        <f t="shared" si="2"/>
        <v>0.1113855932</v>
      </c>
      <c r="N1750">
        <f t="shared" si="3"/>
        <v>0.06973706704</v>
      </c>
    </row>
    <row r="1751" ht="15.75" hidden="1" customHeight="1">
      <c r="A1751" s="5" t="s">
        <v>5560</v>
      </c>
      <c r="B1751" s="6">
        <v>47492.0</v>
      </c>
      <c r="C1751" s="5">
        <v>35.0</v>
      </c>
      <c r="D1751" s="5">
        <v>50.0</v>
      </c>
      <c r="E1751" s="5">
        <v>5.0</v>
      </c>
      <c r="F1751" s="5">
        <v>6.0</v>
      </c>
      <c r="G1751">
        <f>VLOOKUP(A1751,'Socioeconomic factors'!B:E,2,FALSE)</f>
        <v>9.5</v>
      </c>
      <c r="H1751">
        <f>VLOOKUP(A1751,'Socioeconomic factors'!B:E,3,FALSE)</f>
        <v>10.5</v>
      </c>
      <c r="I1751">
        <f>VLOOKUP(A1751,'Socioeconomic factors'!B:E,4,FALSE)</f>
        <v>58940</v>
      </c>
      <c r="J1751">
        <f>VLOOKUP(A1751,'Health Indices'!D:G,3,FALSE)</f>
        <v>6.7</v>
      </c>
      <c r="K1751">
        <f>VLOOKUP(A1751,'Health Indices'!D:G,4,FALSE)</f>
        <v>22.8</v>
      </c>
      <c r="L1751">
        <f t="shared" si="1"/>
        <v>0.7369662259</v>
      </c>
      <c r="M1751">
        <f t="shared" si="2"/>
        <v>0.1052808894</v>
      </c>
      <c r="N1751">
        <f t="shared" si="3"/>
        <v>0.1263370673</v>
      </c>
    </row>
    <row r="1752" ht="15.75" hidden="1" customHeight="1">
      <c r="A1752" s="5" t="s">
        <v>5562</v>
      </c>
      <c r="B1752" s="6">
        <v>52648.0</v>
      </c>
      <c r="C1752" s="5">
        <v>39.0</v>
      </c>
      <c r="D1752" s="5">
        <v>29.0</v>
      </c>
      <c r="E1752" s="5">
        <v>11.0</v>
      </c>
      <c r="F1752" s="5">
        <v>4.0</v>
      </c>
      <c r="G1752">
        <f>VLOOKUP(A1752,'Socioeconomic factors'!B:E,2,FALSE)</f>
        <v>5.3</v>
      </c>
      <c r="H1752">
        <f>VLOOKUP(A1752,'Socioeconomic factors'!B:E,3,FALSE)</f>
        <v>9.9</v>
      </c>
      <c r="I1752">
        <f>VLOOKUP(A1752,'Socioeconomic factors'!B:E,4,FALSE)</f>
        <v>72280</v>
      </c>
      <c r="J1752">
        <f>VLOOKUP(A1752,'Health Indices'!D:G,3,FALSE)</f>
        <v>8.6</v>
      </c>
      <c r="K1752">
        <f>VLOOKUP(A1752,'Health Indices'!D:G,4,FALSE)</f>
        <v>30.4</v>
      </c>
      <c r="L1752">
        <f t="shared" si="1"/>
        <v>0.7407688801</v>
      </c>
      <c r="M1752">
        <f t="shared" si="2"/>
        <v>0.2089348123</v>
      </c>
      <c r="N1752">
        <f t="shared" si="3"/>
        <v>0.0759762954</v>
      </c>
    </row>
    <row r="1753" ht="15.75" hidden="1" customHeight="1">
      <c r="A1753" s="5" t="s">
        <v>5564</v>
      </c>
      <c r="B1753" s="5">
        <v>811.0</v>
      </c>
      <c r="C1753" s="5">
        <v>0.0</v>
      </c>
      <c r="D1753" s="5">
        <v>1.0</v>
      </c>
      <c r="E1753" s="5">
        <v>1.0</v>
      </c>
      <c r="F1753" s="5">
        <v>0.0</v>
      </c>
      <c r="G1753">
        <f>VLOOKUP(A1753,'Socioeconomic factors'!B:E,2,FALSE)</f>
        <v>15.6</v>
      </c>
      <c r="H1753">
        <f>VLOOKUP(A1753,'Socioeconomic factors'!B:E,3,FALSE)</f>
        <v>23</v>
      </c>
      <c r="I1753">
        <f>VLOOKUP(A1753,'Socioeconomic factors'!B:E,4,FALSE)</f>
        <v>31528</v>
      </c>
      <c r="J1753">
        <f>VLOOKUP(A1753,'Health Indices'!D:G,3,FALSE)</f>
        <v>8.3</v>
      </c>
      <c r="K1753">
        <f>VLOOKUP(A1753,'Health Indices'!D:G,4,FALSE)</f>
        <v>26.7</v>
      </c>
      <c r="L1753">
        <f t="shared" si="1"/>
        <v>0</v>
      </c>
      <c r="M1753">
        <f t="shared" si="2"/>
        <v>1.233045623</v>
      </c>
      <c r="N1753">
        <f t="shared" si="3"/>
        <v>0</v>
      </c>
    </row>
    <row r="1754" ht="15.75" hidden="1" customHeight="1">
      <c r="A1754" s="5" t="s">
        <v>5566</v>
      </c>
      <c r="B1754" s="6">
        <v>1988.0</v>
      </c>
      <c r="C1754" s="5">
        <v>2.0</v>
      </c>
      <c r="D1754" s="5">
        <v>1.0</v>
      </c>
      <c r="E1754" s="5">
        <v>1.0</v>
      </c>
      <c r="F1754" s="5">
        <v>0.0</v>
      </c>
      <c r="G1754">
        <f>VLOOKUP(A1754,'Socioeconomic factors'!B:E,2,FALSE)</f>
        <v>4</v>
      </c>
      <c r="H1754">
        <f>VLOOKUP(A1754,'Socioeconomic factors'!B:E,3,FALSE)</f>
        <v>16.3</v>
      </c>
      <c r="I1754">
        <f>VLOOKUP(A1754,'Socioeconomic factors'!B:E,4,FALSE)</f>
        <v>68403</v>
      </c>
      <c r="J1754">
        <f>VLOOKUP(A1754,'Health Indices'!D:G,3,FALSE)</f>
        <v>7.6</v>
      </c>
      <c r="K1754">
        <f>VLOOKUP(A1754,'Health Indices'!D:G,4,FALSE)</f>
        <v>26.7</v>
      </c>
      <c r="L1754">
        <f t="shared" si="1"/>
        <v>1.006036217</v>
      </c>
      <c r="M1754">
        <f t="shared" si="2"/>
        <v>0.5030181087</v>
      </c>
      <c r="N1754">
        <f t="shared" si="3"/>
        <v>0</v>
      </c>
    </row>
    <row r="1755" ht="15.75" hidden="1" customHeight="1">
      <c r="A1755" s="5" t="s">
        <v>5568</v>
      </c>
      <c r="B1755" s="6">
        <v>17209.0</v>
      </c>
      <c r="C1755" s="5">
        <v>11.0</v>
      </c>
      <c r="D1755" s="5">
        <v>18.0</v>
      </c>
      <c r="E1755" s="5">
        <v>4.0</v>
      </c>
      <c r="F1755" s="5">
        <v>3.0</v>
      </c>
      <c r="G1755">
        <f>VLOOKUP(A1755,'Socioeconomic factors'!B:E,2,FALSE)</f>
        <v>10</v>
      </c>
      <c r="H1755">
        <f>VLOOKUP(A1755,'Socioeconomic factors'!B:E,3,FALSE)</f>
        <v>10</v>
      </c>
      <c r="I1755">
        <f>VLOOKUP(A1755,'Socioeconomic factors'!B:E,4,FALSE)</f>
        <v>62632</v>
      </c>
      <c r="J1755">
        <f>VLOOKUP(A1755,'Health Indices'!D:G,3,FALSE)</f>
        <v>7.1</v>
      </c>
      <c r="K1755">
        <f>VLOOKUP(A1755,'Health Indices'!D:G,4,FALSE)</f>
        <v>26</v>
      </c>
      <c r="L1755">
        <f t="shared" si="1"/>
        <v>0.6392004184</v>
      </c>
      <c r="M1755">
        <f t="shared" si="2"/>
        <v>0.2324365158</v>
      </c>
      <c r="N1755">
        <f t="shared" si="3"/>
        <v>0.1743273868</v>
      </c>
    </row>
    <row r="1756" ht="15.75" hidden="1" customHeight="1">
      <c r="A1756" s="5" t="s">
        <v>5570</v>
      </c>
      <c r="B1756" s="6">
        <v>5966.0</v>
      </c>
      <c r="C1756" s="5">
        <v>2.0</v>
      </c>
      <c r="D1756" s="5">
        <v>6.0</v>
      </c>
      <c r="E1756" s="5">
        <v>2.0</v>
      </c>
      <c r="F1756" s="5">
        <v>0.0</v>
      </c>
      <c r="G1756">
        <f>VLOOKUP(A1756,'Socioeconomic factors'!B:E,2,FALSE)</f>
        <v>12.4</v>
      </c>
      <c r="H1756">
        <f>VLOOKUP(A1756,'Socioeconomic factors'!B:E,3,FALSE)</f>
        <v>12.1</v>
      </c>
      <c r="I1756">
        <f>VLOOKUP(A1756,'Socioeconomic factors'!B:E,4,FALSE)</f>
        <v>76558</v>
      </c>
      <c r="J1756">
        <f>VLOOKUP(A1756,'Health Indices'!D:G,3,FALSE)</f>
        <v>8.5</v>
      </c>
      <c r="K1756">
        <f>VLOOKUP(A1756,'Health Indices'!D:G,4,FALSE)</f>
        <v>31.6</v>
      </c>
      <c r="L1756">
        <f t="shared" si="1"/>
        <v>0.3352329869</v>
      </c>
      <c r="M1756">
        <f t="shared" si="2"/>
        <v>0.3352329869</v>
      </c>
      <c r="N1756">
        <f t="shared" si="3"/>
        <v>0</v>
      </c>
    </row>
    <row r="1757" ht="15.75" hidden="1" customHeight="1">
      <c r="A1757" s="5" t="s">
        <v>5572</v>
      </c>
      <c r="B1757" s="6">
        <v>5122.0</v>
      </c>
      <c r="C1757" s="5">
        <v>1.0</v>
      </c>
      <c r="D1757" s="5">
        <v>2.0</v>
      </c>
      <c r="E1757" s="5">
        <v>3.0</v>
      </c>
      <c r="F1757" s="5">
        <v>0.0</v>
      </c>
      <c r="G1757">
        <f>VLOOKUP(A1757,'Socioeconomic factors'!B:E,2,FALSE)</f>
        <v>14.6</v>
      </c>
      <c r="H1757">
        <f>VLOOKUP(A1757,'Socioeconomic factors'!B:E,3,FALSE)</f>
        <v>16.2</v>
      </c>
      <c r="I1757">
        <f>VLOOKUP(A1757,'Socioeconomic factors'!B:E,4,FALSE)</f>
        <v>40550</v>
      </c>
      <c r="J1757">
        <f>VLOOKUP(A1757,'Health Indices'!D:G,3,FALSE)</f>
        <v>8.3</v>
      </c>
      <c r="K1757">
        <f>VLOOKUP(A1757,'Health Indices'!D:G,4,FALSE)</f>
        <v>27.2</v>
      </c>
      <c r="L1757">
        <f t="shared" si="1"/>
        <v>0.1952362358</v>
      </c>
      <c r="M1757">
        <f t="shared" si="2"/>
        <v>0.5857087075</v>
      </c>
      <c r="N1757">
        <f t="shared" si="3"/>
        <v>0</v>
      </c>
    </row>
    <row r="1758" ht="15.75" hidden="1" customHeight="1">
      <c r="A1758" s="5" t="s">
        <v>5574</v>
      </c>
      <c r="B1758" s="6">
        <v>51613.0</v>
      </c>
      <c r="C1758" s="5">
        <v>19.0</v>
      </c>
      <c r="D1758" s="5">
        <v>23.0</v>
      </c>
      <c r="E1758" s="5">
        <v>4.0</v>
      </c>
      <c r="F1758" s="5">
        <v>4.0</v>
      </c>
      <c r="G1758">
        <f>VLOOKUP(A1758,'Socioeconomic factors'!B:E,2,FALSE)</f>
        <v>15.6</v>
      </c>
      <c r="H1758">
        <f>VLOOKUP(A1758,'Socioeconomic factors'!B:E,3,FALSE)</f>
        <v>14.9</v>
      </c>
      <c r="I1758">
        <f>VLOOKUP(A1758,'Socioeconomic factors'!B:E,4,FALSE)</f>
        <v>47143</v>
      </c>
      <c r="J1758">
        <f>VLOOKUP(A1758,'Health Indices'!D:G,3,FALSE)</f>
        <v>7.9</v>
      </c>
      <c r="K1758">
        <f>VLOOKUP(A1758,'Health Indices'!D:G,4,FALSE)</f>
        <v>35</v>
      </c>
      <c r="L1758">
        <f t="shared" si="1"/>
        <v>0.3681243098</v>
      </c>
      <c r="M1758">
        <f t="shared" si="2"/>
        <v>0.07749985469</v>
      </c>
      <c r="N1758">
        <f t="shared" si="3"/>
        <v>0.07749985469</v>
      </c>
    </row>
    <row r="1759" ht="15.75" hidden="1" customHeight="1">
      <c r="A1759" s="5" t="s">
        <v>5576</v>
      </c>
      <c r="B1759" s="6">
        <v>4482.0</v>
      </c>
      <c r="C1759" s="5">
        <v>2.0</v>
      </c>
      <c r="D1759" s="5">
        <v>2.0</v>
      </c>
      <c r="E1759" s="5">
        <v>1.0</v>
      </c>
      <c r="F1759" s="5">
        <v>0.0</v>
      </c>
      <c r="G1759">
        <f>VLOOKUP(A1759,'Socioeconomic factors'!B:E,2,FALSE)</f>
        <v>16.2</v>
      </c>
      <c r="H1759">
        <f>VLOOKUP(A1759,'Socioeconomic factors'!B:E,3,FALSE)</f>
        <v>20.4</v>
      </c>
      <c r="I1759">
        <f>VLOOKUP(A1759,'Socioeconomic factors'!B:E,4,FALSE)</f>
        <v>38664</v>
      </c>
      <c r="J1759">
        <f>VLOOKUP(A1759,'Health Indices'!D:G,3,FALSE)</f>
        <v>8.9</v>
      </c>
      <c r="K1759">
        <f>VLOOKUP(A1759,'Health Indices'!D:G,4,FALSE)</f>
        <v>29.9</v>
      </c>
      <c r="L1759">
        <f t="shared" si="1"/>
        <v>0.4462293619</v>
      </c>
      <c r="M1759">
        <f t="shared" si="2"/>
        <v>0.2231146809</v>
      </c>
      <c r="N1759">
        <f t="shared" si="3"/>
        <v>0</v>
      </c>
    </row>
    <row r="1760" ht="15.75" hidden="1" customHeight="1">
      <c r="A1760" s="5" t="s">
        <v>5578</v>
      </c>
      <c r="B1760" s="6">
        <v>42903.0</v>
      </c>
      <c r="C1760" s="5">
        <v>27.0</v>
      </c>
      <c r="D1760" s="5">
        <v>19.0</v>
      </c>
      <c r="E1760" s="5">
        <v>7.0</v>
      </c>
      <c r="F1760" s="5">
        <v>4.0</v>
      </c>
      <c r="G1760">
        <f>VLOOKUP(A1760,'Socioeconomic factors'!B:E,2,FALSE)</f>
        <v>15.3</v>
      </c>
      <c r="H1760">
        <f>VLOOKUP(A1760,'Socioeconomic factors'!B:E,3,FALSE)</f>
        <v>18.6</v>
      </c>
      <c r="I1760">
        <f>VLOOKUP(A1760,'Socioeconomic factors'!B:E,4,FALSE)</f>
        <v>41757</v>
      </c>
      <c r="J1760">
        <f>VLOOKUP(A1760,'Health Indices'!D:G,3,FALSE)</f>
        <v>9.1</v>
      </c>
      <c r="K1760">
        <f>VLOOKUP(A1760,'Health Indices'!D:G,4,FALSE)</f>
        <v>34.2</v>
      </c>
      <c r="L1760">
        <f t="shared" si="1"/>
        <v>0.6293266205</v>
      </c>
      <c r="M1760">
        <f t="shared" si="2"/>
        <v>0.1631587535</v>
      </c>
      <c r="N1760">
        <f t="shared" si="3"/>
        <v>0.09323357341</v>
      </c>
    </row>
    <row r="1761" ht="15.75" hidden="1" customHeight="1">
      <c r="A1761" s="5" t="s">
        <v>5580</v>
      </c>
      <c r="B1761" s="6">
        <v>6677.0</v>
      </c>
      <c r="C1761" s="5">
        <v>4.0</v>
      </c>
      <c r="D1761" s="5">
        <v>1.0</v>
      </c>
      <c r="E1761" s="5">
        <v>1.0</v>
      </c>
      <c r="F1761" s="5">
        <v>0.0</v>
      </c>
      <c r="G1761">
        <f>VLOOKUP(A1761,'Socioeconomic factors'!B:E,2,FALSE)</f>
        <v>11.5</v>
      </c>
      <c r="H1761">
        <f>VLOOKUP(A1761,'Socioeconomic factors'!B:E,3,FALSE)</f>
        <v>19.2</v>
      </c>
      <c r="I1761">
        <f>VLOOKUP(A1761,'Socioeconomic factors'!B:E,4,FALSE)</f>
        <v>48165</v>
      </c>
      <c r="J1761">
        <f>VLOOKUP(A1761,'Health Indices'!D:G,3,FALSE)</f>
        <v>7.7</v>
      </c>
      <c r="K1761">
        <f>VLOOKUP(A1761,'Health Indices'!D:G,4,FALSE)</f>
        <v>30.9</v>
      </c>
      <c r="L1761">
        <f t="shared" si="1"/>
        <v>0.5990714393</v>
      </c>
      <c r="M1761">
        <f t="shared" si="2"/>
        <v>0.1497678598</v>
      </c>
      <c r="N1761">
        <f t="shared" si="3"/>
        <v>0</v>
      </c>
    </row>
    <row r="1762" ht="15.75" hidden="1" customHeight="1">
      <c r="A1762" s="5" t="s">
        <v>5582</v>
      </c>
      <c r="B1762" s="6">
        <v>3898.0</v>
      </c>
      <c r="C1762" s="5">
        <v>0.0</v>
      </c>
      <c r="D1762" s="5">
        <v>8.0</v>
      </c>
      <c r="E1762" s="5">
        <v>0.0</v>
      </c>
      <c r="F1762" s="5">
        <v>0.0</v>
      </c>
      <c r="G1762">
        <f>VLOOKUP(A1762,'Socioeconomic factors'!B:E,2,FALSE)</f>
        <v>13</v>
      </c>
      <c r="H1762">
        <f>VLOOKUP(A1762,'Socioeconomic factors'!B:E,3,FALSE)</f>
        <v>10.5</v>
      </c>
      <c r="I1762">
        <f>VLOOKUP(A1762,'Socioeconomic factors'!B:E,4,FALSE)</f>
        <v>64835</v>
      </c>
      <c r="J1762">
        <f>VLOOKUP(A1762,'Health Indices'!D:G,3,FALSE)</f>
        <v>8.6</v>
      </c>
      <c r="K1762">
        <f>VLOOKUP(A1762,'Health Indices'!D:G,4,FALSE)</f>
        <v>26.4</v>
      </c>
      <c r="L1762">
        <f t="shared" si="1"/>
        <v>0</v>
      </c>
      <c r="M1762">
        <f t="shared" si="2"/>
        <v>0</v>
      </c>
      <c r="N1762">
        <f t="shared" si="3"/>
        <v>0</v>
      </c>
    </row>
    <row r="1763" ht="15.75" hidden="1" customHeight="1">
      <c r="A1763" s="5" t="s">
        <v>5584</v>
      </c>
      <c r="B1763" s="6">
        <v>438943.0</v>
      </c>
      <c r="C1763" s="5">
        <v>332.0</v>
      </c>
      <c r="D1763" s="5">
        <v>328.0</v>
      </c>
      <c r="E1763" s="5">
        <v>60.0</v>
      </c>
      <c r="F1763" s="5">
        <v>54.0</v>
      </c>
      <c r="G1763">
        <f>VLOOKUP(A1763,'Socioeconomic factors'!B:E,2,FALSE)</f>
        <v>10.6</v>
      </c>
      <c r="H1763">
        <f>VLOOKUP(A1763,'Socioeconomic factors'!B:E,3,FALSE)</f>
        <v>15.7</v>
      </c>
      <c r="I1763">
        <f>VLOOKUP(A1763,'Socioeconomic factors'!B:E,4,FALSE)</f>
        <v>52910</v>
      </c>
      <c r="J1763">
        <f>VLOOKUP(A1763,'Health Indices'!D:G,3,FALSE)</f>
        <v>6.5</v>
      </c>
      <c r="K1763">
        <f>VLOOKUP(A1763,'Health Indices'!D:G,4,FALSE)</f>
        <v>21.4</v>
      </c>
      <c r="L1763">
        <f t="shared" si="1"/>
        <v>0.7563624434</v>
      </c>
      <c r="M1763">
        <f t="shared" si="2"/>
        <v>0.1366920078</v>
      </c>
      <c r="N1763">
        <f t="shared" si="3"/>
        <v>0.1230228071</v>
      </c>
    </row>
    <row r="1764" ht="15.75" hidden="1" customHeight="1">
      <c r="A1764" s="5" t="s">
        <v>5586</v>
      </c>
      <c r="B1764" s="6">
        <v>9977.0</v>
      </c>
      <c r="C1764" s="5">
        <v>4.0</v>
      </c>
      <c r="D1764" s="5">
        <v>10.0</v>
      </c>
      <c r="E1764" s="5">
        <v>3.0</v>
      </c>
      <c r="F1764" s="5">
        <v>0.0</v>
      </c>
      <c r="G1764">
        <f>VLOOKUP(A1764,'Socioeconomic factors'!B:E,2,FALSE)</f>
        <v>10.6</v>
      </c>
      <c r="H1764">
        <f>VLOOKUP(A1764,'Socioeconomic factors'!B:E,3,FALSE)</f>
        <v>11</v>
      </c>
      <c r="I1764">
        <f>VLOOKUP(A1764,'Socioeconomic factors'!B:E,4,FALSE)</f>
        <v>55337</v>
      </c>
      <c r="J1764">
        <f>VLOOKUP(A1764,'Health Indices'!D:G,3,FALSE)</f>
        <v>7.6</v>
      </c>
      <c r="K1764">
        <f>VLOOKUP(A1764,'Health Indices'!D:G,4,FALSE)</f>
        <v>30.4</v>
      </c>
      <c r="L1764">
        <f t="shared" si="1"/>
        <v>0.4009221209</v>
      </c>
      <c r="M1764">
        <f t="shared" si="2"/>
        <v>0.3006915907</v>
      </c>
      <c r="N1764">
        <f t="shared" si="3"/>
        <v>0</v>
      </c>
    </row>
    <row r="1765" ht="15.75" hidden="1" customHeight="1">
      <c r="A1765" s="5" t="s">
        <v>5554</v>
      </c>
      <c r="B1765" s="6">
        <v>54385.0</v>
      </c>
      <c r="C1765" s="5">
        <v>49.0</v>
      </c>
      <c r="D1765" s="5">
        <v>54.0</v>
      </c>
      <c r="E1765" s="5">
        <v>9.0</v>
      </c>
      <c r="F1765" s="5">
        <v>7.0</v>
      </c>
      <c r="G1765" t="str">
        <f>VLOOKUP(A1765,'Socioeconomic factors'!B:E,2,FALSE)</f>
        <v>#N/A</v>
      </c>
      <c r="H1765" t="str">
        <f>VLOOKUP(A1765,'Socioeconomic factors'!B:E,3,FALSE)</f>
        <v>#N/A</v>
      </c>
      <c r="I1765" t="str">
        <f>VLOOKUP(A1765,'Socioeconomic factors'!B:E,4,FALSE)</f>
        <v>#N/A</v>
      </c>
      <c r="J1765">
        <f>VLOOKUP(A1765,'Health Indices'!D:G,3,FALSE)</f>
        <v>7.6</v>
      </c>
      <c r="K1765">
        <f>VLOOKUP(A1765,'Health Indices'!D:G,4,FALSE)</f>
        <v>26</v>
      </c>
      <c r="L1765">
        <f t="shared" si="1"/>
        <v>0.9009837271</v>
      </c>
      <c r="M1765">
        <f t="shared" si="2"/>
        <v>0.165486807</v>
      </c>
      <c r="N1765">
        <f t="shared" si="3"/>
        <v>0.128711961</v>
      </c>
    </row>
    <row r="1766" ht="15.75" hidden="1" customHeight="1">
      <c r="A1766" s="5" t="s">
        <v>5588</v>
      </c>
      <c r="B1766" s="6">
        <v>60278.0</v>
      </c>
      <c r="C1766" s="5">
        <v>48.0</v>
      </c>
      <c r="D1766" s="5">
        <v>85.0</v>
      </c>
      <c r="E1766" s="5">
        <v>10.0</v>
      </c>
      <c r="F1766" s="5">
        <v>11.0</v>
      </c>
      <c r="G1766">
        <f>VLOOKUP(A1766,'Socioeconomic factors'!B:E,2,FALSE)</f>
        <v>6</v>
      </c>
      <c r="H1766">
        <f>VLOOKUP(A1766,'Socioeconomic factors'!B:E,3,FALSE)</f>
        <v>10.2</v>
      </c>
      <c r="I1766">
        <f>VLOOKUP(A1766,'Socioeconomic factors'!B:E,4,FALSE)</f>
        <v>60782</v>
      </c>
      <c r="J1766">
        <f>VLOOKUP(A1766,'Health Indices'!D:G,3,FALSE)</f>
        <v>7.7</v>
      </c>
      <c r="K1766">
        <f>VLOOKUP(A1766,'Health Indices'!D:G,4,FALSE)</f>
        <v>31.1</v>
      </c>
      <c r="L1766">
        <f t="shared" si="1"/>
        <v>0.7963104283</v>
      </c>
      <c r="M1766">
        <f t="shared" si="2"/>
        <v>0.1658980059</v>
      </c>
      <c r="N1766">
        <f t="shared" si="3"/>
        <v>0.1824878065</v>
      </c>
    </row>
    <row r="1767" ht="15.75" hidden="1" customHeight="1">
      <c r="A1767" s="5" t="s">
        <v>5590</v>
      </c>
      <c r="B1767" s="6">
        <v>47380.0</v>
      </c>
      <c r="C1767" s="5">
        <v>46.0</v>
      </c>
      <c r="D1767" s="5">
        <v>106.0</v>
      </c>
      <c r="E1767" s="5">
        <v>16.0</v>
      </c>
      <c r="F1767" s="5">
        <v>7.0</v>
      </c>
      <c r="G1767">
        <f>VLOOKUP(A1767,'Socioeconomic factors'!B:E,2,FALSE)</f>
        <v>6.3</v>
      </c>
      <c r="H1767">
        <f>VLOOKUP(A1767,'Socioeconomic factors'!B:E,3,FALSE)</f>
        <v>9.6</v>
      </c>
      <c r="I1767">
        <f>VLOOKUP(A1767,'Socioeconomic factors'!B:E,4,FALSE)</f>
        <v>52393</v>
      </c>
      <c r="J1767">
        <f>VLOOKUP(A1767,'Health Indices'!D:G,3,FALSE)</f>
        <v>7.2</v>
      </c>
      <c r="K1767">
        <f>VLOOKUP(A1767,'Health Indices'!D:G,4,FALSE)</f>
        <v>25.8</v>
      </c>
      <c r="L1767">
        <f t="shared" si="1"/>
        <v>0.9708737864</v>
      </c>
      <c r="M1767">
        <f t="shared" si="2"/>
        <v>0.3376952301</v>
      </c>
      <c r="N1767">
        <f t="shared" si="3"/>
        <v>0.1477416631</v>
      </c>
    </row>
    <row r="1768" ht="15.75" hidden="1" customHeight="1">
      <c r="A1768" s="5" t="s">
        <v>5592</v>
      </c>
      <c r="B1768" s="6">
        <v>76288.0</v>
      </c>
      <c r="C1768" s="5">
        <v>48.0</v>
      </c>
      <c r="D1768" s="5">
        <v>57.0</v>
      </c>
      <c r="E1768" s="5">
        <v>14.0</v>
      </c>
      <c r="F1768" s="5">
        <v>9.0</v>
      </c>
      <c r="G1768">
        <f>VLOOKUP(A1768,'Socioeconomic factors'!B:E,2,FALSE)</f>
        <v>7.9</v>
      </c>
      <c r="H1768">
        <f>VLOOKUP(A1768,'Socioeconomic factors'!B:E,3,FALSE)</f>
        <v>11.7</v>
      </c>
      <c r="I1768">
        <f>VLOOKUP(A1768,'Socioeconomic factors'!B:E,4,FALSE)</f>
        <v>56139</v>
      </c>
      <c r="J1768">
        <f>VLOOKUP(A1768,'Health Indices'!D:G,3,FALSE)</f>
        <v>7.9</v>
      </c>
      <c r="K1768">
        <f>VLOOKUP(A1768,'Health Indices'!D:G,4,FALSE)</f>
        <v>28.4</v>
      </c>
      <c r="L1768">
        <f t="shared" si="1"/>
        <v>0.6291946309</v>
      </c>
      <c r="M1768">
        <f t="shared" si="2"/>
        <v>0.1835151007</v>
      </c>
      <c r="N1768">
        <f t="shared" si="3"/>
        <v>0.1179739933</v>
      </c>
    </row>
    <row r="1769" ht="15.75" hidden="1" customHeight="1">
      <c r="A1769" s="5" t="s">
        <v>5594</v>
      </c>
      <c r="B1769" s="6">
        <v>32778.0</v>
      </c>
      <c r="C1769" s="5">
        <v>24.0</v>
      </c>
      <c r="D1769" s="5">
        <v>40.0</v>
      </c>
      <c r="E1769" s="5">
        <v>10.0</v>
      </c>
      <c r="F1769" s="5">
        <v>5.0</v>
      </c>
      <c r="G1769">
        <f>VLOOKUP(A1769,'Socioeconomic factors'!B:E,2,FALSE)</f>
        <v>7.4</v>
      </c>
      <c r="H1769">
        <f>VLOOKUP(A1769,'Socioeconomic factors'!B:E,3,FALSE)</f>
        <v>13.2</v>
      </c>
      <c r="I1769">
        <f>VLOOKUP(A1769,'Socioeconomic factors'!B:E,4,FALSE)</f>
        <v>42407</v>
      </c>
      <c r="J1769">
        <f>VLOOKUP(A1769,'Health Indices'!D:G,3,FALSE)</f>
        <v>9</v>
      </c>
      <c r="K1769">
        <f>VLOOKUP(A1769,'Health Indices'!D:G,4,FALSE)</f>
        <v>30.1</v>
      </c>
      <c r="L1769">
        <f t="shared" si="1"/>
        <v>0.7321984258</v>
      </c>
      <c r="M1769">
        <f t="shared" si="2"/>
        <v>0.3050826774</v>
      </c>
      <c r="N1769">
        <f t="shared" si="3"/>
        <v>0.1525413387</v>
      </c>
    </row>
    <row r="1770" ht="15.75" hidden="1" customHeight="1">
      <c r="A1770" s="5" t="s">
        <v>5596</v>
      </c>
      <c r="B1770" s="6">
        <v>89465.0</v>
      </c>
      <c r="C1770" s="5">
        <v>77.0</v>
      </c>
      <c r="D1770" s="5">
        <v>130.0</v>
      </c>
      <c r="E1770" s="5">
        <v>28.0</v>
      </c>
      <c r="F1770" s="5">
        <v>21.0</v>
      </c>
      <c r="G1770">
        <f>VLOOKUP(A1770,'Socioeconomic factors'!B:E,2,FALSE)</f>
        <v>5.3</v>
      </c>
      <c r="H1770">
        <f>VLOOKUP(A1770,'Socioeconomic factors'!B:E,3,FALSE)</f>
        <v>11.2</v>
      </c>
      <c r="I1770">
        <f>VLOOKUP(A1770,'Socioeconomic factors'!B:E,4,FALSE)</f>
        <v>55045</v>
      </c>
      <c r="J1770">
        <f>VLOOKUP(A1770,'Health Indices'!D:G,3,FALSE)</f>
        <v>7.2</v>
      </c>
      <c r="K1770">
        <f>VLOOKUP(A1770,'Health Indices'!D:G,4,FALSE)</f>
        <v>23.8</v>
      </c>
      <c r="L1770">
        <f t="shared" si="1"/>
        <v>0.8606717711</v>
      </c>
      <c r="M1770">
        <f t="shared" si="2"/>
        <v>0.3129715531</v>
      </c>
      <c r="N1770">
        <f t="shared" si="3"/>
        <v>0.2347286648</v>
      </c>
    </row>
    <row r="1771" ht="15.75" hidden="1" customHeight="1">
      <c r="A1771" s="5" t="s">
        <v>5598</v>
      </c>
      <c r="B1771" s="6">
        <v>405003.0</v>
      </c>
      <c r="C1771" s="5">
        <v>289.0</v>
      </c>
      <c r="D1771" s="5">
        <v>354.0</v>
      </c>
      <c r="E1771" s="5">
        <v>70.0</v>
      </c>
      <c r="F1771" s="5">
        <v>62.0</v>
      </c>
      <c r="G1771">
        <f>VLOOKUP(A1771,'Socioeconomic factors'!B:E,2,FALSE)</f>
        <v>6.7</v>
      </c>
      <c r="H1771">
        <f>VLOOKUP(A1771,'Socioeconomic factors'!B:E,3,FALSE)</f>
        <v>8.6</v>
      </c>
      <c r="I1771">
        <f>VLOOKUP(A1771,'Socioeconomic factors'!B:E,4,FALSE)</f>
        <v>70906</v>
      </c>
      <c r="J1771">
        <f>VLOOKUP(A1771,'Health Indices'!D:G,3,FALSE)</f>
        <v>8.1</v>
      </c>
      <c r="K1771">
        <f>VLOOKUP(A1771,'Health Indices'!D:G,4,FALSE)</f>
        <v>27.8</v>
      </c>
      <c r="L1771">
        <f t="shared" si="1"/>
        <v>0.7135749612</v>
      </c>
      <c r="M1771">
        <f t="shared" si="2"/>
        <v>0.1728382259</v>
      </c>
      <c r="N1771">
        <f t="shared" si="3"/>
        <v>0.1530852858</v>
      </c>
    </row>
    <row r="1772" ht="15.75" hidden="1" customHeight="1">
      <c r="A1772" s="5" t="s">
        <v>5600</v>
      </c>
      <c r="B1772" s="6">
        <v>147714.0</v>
      </c>
      <c r="C1772" s="5">
        <v>107.0</v>
      </c>
      <c r="D1772" s="5">
        <v>103.0</v>
      </c>
      <c r="E1772" s="5">
        <v>21.0</v>
      </c>
      <c r="F1772" s="5">
        <v>21.0</v>
      </c>
      <c r="G1772">
        <f>VLOOKUP(A1772,'Socioeconomic factors'!B:E,2,FALSE)</f>
        <v>6</v>
      </c>
      <c r="H1772">
        <f>VLOOKUP(A1772,'Socioeconomic factors'!B:E,3,FALSE)</f>
        <v>9.5</v>
      </c>
      <c r="I1772">
        <f>VLOOKUP(A1772,'Socioeconomic factors'!B:E,4,FALSE)</f>
        <v>65226</v>
      </c>
      <c r="J1772">
        <f>VLOOKUP(A1772,'Health Indices'!D:G,3,FALSE)</f>
        <v>8.1</v>
      </c>
      <c r="K1772">
        <f>VLOOKUP(A1772,'Health Indices'!D:G,4,FALSE)</f>
        <v>28.5</v>
      </c>
      <c r="L1772">
        <f t="shared" si="1"/>
        <v>0.7243727744</v>
      </c>
      <c r="M1772">
        <f t="shared" si="2"/>
        <v>0.1421666193</v>
      </c>
      <c r="N1772">
        <f t="shared" si="3"/>
        <v>0.1421666193</v>
      </c>
    </row>
    <row r="1773" ht="15.75" hidden="1" customHeight="1">
      <c r="A1773" s="5" t="s">
        <v>5602</v>
      </c>
      <c r="B1773" s="6">
        <v>300532.0</v>
      </c>
      <c r="C1773" s="5">
        <v>273.0</v>
      </c>
      <c r="D1773" s="5">
        <v>305.0</v>
      </c>
      <c r="E1773" s="5">
        <v>49.0</v>
      </c>
      <c r="F1773" s="5">
        <v>69.0</v>
      </c>
      <c r="G1773">
        <f>VLOOKUP(A1773,'Socioeconomic factors'!B:E,2,FALSE)</f>
        <v>6.2</v>
      </c>
      <c r="H1773">
        <f>VLOOKUP(A1773,'Socioeconomic factors'!B:E,3,FALSE)</f>
        <v>5.7</v>
      </c>
      <c r="I1773">
        <f>VLOOKUP(A1773,'Socioeconomic factors'!B:E,4,FALSE)</f>
        <v>79368</v>
      </c>
      <c r="J1773">
        <f>VLOOKUP(A1773,'Health Indices'!D:G,3,FALSE)</f>
        <v>7.5</v>
      </c>
      <c r="K1773">
        <f>VLOOKUP(A1773,'Health Indices'!D:G,4,FALSE)</f>
        <v>26.8</v>
      </c>
      <c r="L1773">
        <f t="shared" si="1"/>
        <v>0.9083891233</v>
      </c>
      <c r="M1773">
        <f t="shared" si="2"/>
        <v>0.1630442016</v>
      </c>
      <c r="N1773">
        <f t="shared" si="3"/>
        <v>0.2295928553</v>
      </c>
    </row>
    <row r="1774" ht="15.75" hidden="1" customHeight="1">
      <c r="A1774" s="5" t="s">
        <v>5604</v>
      </c>
      <c r="B1774" s="6">
        <v>126218.0</v>
      </c>
      <c r="C1774" s="5">
        <v>87.0</v>
      </c>
      <c r="D1774" s="5">
        <v>96.0</v>
      </c>
      <c r="E1774" s="5">
        <v>22.0</v>
      </c>
      <c r="F1774" s="5">
        <v>12.0</v>
      </c>
      <c r="G1774">
        <f>VLOOKUP(A1774,'Socioeconomic factors'!B:E,2,FALSE)</f>
        <v>6.8</v>
      </c>
      <c r="H1774">
        <f>VLOOKUP(A1774,'Socioeconomic factors'!B:E,3,FALSE)</f>
        <v>11.2</v>
      </c>
      <c r="I1774">
        <f>VLOOKUP(A1774,'Socioeconomic factors'!B:E,4,FALSE)</f>
        <v>59580</v>
      </c>
      <c r="J1774">
        <f>VLOOKUP(A1774,'Health Indices'!D:G,3,FALSE)</f>
        <v>9.5</v>
      </c>
      <c r="K1774">
        <f>VLOOKUP(A1774,'Health Indices'!D:G,4,FALSE)</f>
        <v>28.3</v>
      </c>
      <c r="L1774">
        <f t="shared" si="1"/>
        <v>0.6892836204</v>
      </c>
      <c r="M1774">
        <f t="shared" si="2"/>
        <v>0.1743016052</v>
      </c>
      <c r="N1774">
        <f t="shared" si="3"/>
        <v>0.09507360281</v>
      </c>
    </row>
    <row r="1775" ht="15.75" hidden="1" customHeight="1">
      <c r="A1775" s="5" t="s">
        <v>5606</v>
      </c>
      <c r="B1775" s="6">
        <v>43087.0</v>
      </c>
      <c r="C1775" s="5">
        <v>18.0</v>
      </c>
      <c r="D1775" s="5">
        <v>22.0</v>
      </c>
      <c r="E1775" s="5">
        <v>6.0</v>
      </c>
      <c r="F1775" s="5">
        <v>2.0</v>
      </c>
      <c r="G1775">
        <f>VLOOKUP(A1775,'Socioeconomic factors'!B:E,2,FALSE)</f>
        <v>6.7</v>
      </c>
      <c r="H1775">
        <f>VLOOKUP(A1775,'Socioeconomic factors'!B:E,3,FALSE)</f>
        <v>9.1</v>
      </c>
      <c r="I1775">
        <f>VLOOKUP(A1775,'Socioeconomic factors'!B:E,4,FALSE)</f>
        <v>56851</v>
      </c>
      <c r="J1775">
        <f>VLOOKUP(A1775,'Health Indices'!D:G,3,FALSE)</f>
        <v>8.6</v>
      </c>
      <c r="K1775">
        <f>VLOOKUP(A1775,'Health Indices'!D:G,4,FALSE)</f>
        <v>30.7</v>
      </c>
      <c r="L1775">
        <f t="shared" si="1"/>
        <v>0.417759417</v>
      </c>
      <c r="M1775">
        <f t="shared" si="2"/>
        <v>0.139253139</v>
      </c>
      <c r="N1775">
        <f t="shared" si="3"/>
        <v>0.046417713</v>
      </c>
    </row>
    <row r="1776" ht="15.75" hidden="1" customHeight="1">
      <c r="A1776" s="5" t="s">
        <v>5608</v>
      </c>
      <c r="B1776" s="6">
        <v>274715.0</v>
      </c>
      <c r="C1776" s="5">
        <v>208.0</v>
      </c>
      <c r="D1776" s="5">
        <v>327.0</v>
      </c>
      <c r="E1776" s="5">
        <v>87.0</v>
      </c>
      <c r="F1776" s="5">
        <v>38.0</v>
      </c>
      <c r="G1776">
        <f>VLOOKUP(A1776,'Socioeconomic factors'!B:E,2,FALSE)</f>
        <v>12.8</v>
      </c>
      <c r="H1776">
        <f>VLOOKUP(A1776,'Socioeconomic factors'!B:E,3,FALSE)</f>
        <v>15.2</v>
      </c>
      <c r="I1776">
        <f>VLOOKUP(A1776,'Socioeconomic factors'!B:E,4,FALSE)</f>
        <v>54392</v>
      </c>
      <c r="J1776">
        <f>VLOOKUP(A1776,'Health Indices'!D:G,3,FALSE)</f>
        <v>10.1</v>
      </c>
      <c r="K1776">
        <f>VLOOKUP(A1776,'Health Indices'!D:G,4,FALSE)</f>
        <v>27.1</v>
      </c>
      <c r="L1776">
        <f t="shared" si="1"/>
        <v>0.7571483173</v>
      </c>
      <c r="M1776">
        <f t="shared" si="2"/>
        <v>0.3166918443</v>
      </c>
      <c r="N1776">
        <f t="shared" si="3"/>
        <v>0.1383251734</v>
      </c>
    </row>
    <row r="1777" ht="15.75" hidden="1" customHeight="1">
      <c r="A1777" s="5" t="s">
        <v>5610</v>
      </c>
      <c r="B1777" s="6">
        <v>931196.0</v>
      </c>
      <c r="C1777" s="5">
        <v>762.0</v>
      </c>
      <c r="D1777" s="5">
        <v>934.0</v>
      </c>
      <c r="E1777" s="5">
        <v>257.0</v>
      </c>
      <c r="F1777" s="5">
        <v>187.0</v>
      </c>
      <c r="G1777">
        <f>VLOOKUP(A1777,'Socioeconomic factors'!B:E,2,FALSE)</f>
        <v>7.3</v>
      </c>
      <c r="H1777">
        <f>VLOOKUP(A1777,'Socioeconomic factors'!B:E,3,FALSE)</f>
        <v>7.5</v>
      </c>
      <c r="I1777">
        <f>VLOOKUP(A1777,'Socioeconomic factors'!B:E,4,FALSE)</f>
        <v>83686</v>
      </c>
      <c r="J1777">
        <f>VLOOKUP(A1777,'Health Indices'!D:G,3,FALSE)</f>
        <v>6.8</v>
      </c>
      <c r="K1777">
        <f>VLOOKUP(A1777,'Health Indices'!D:G,4,FALSE)</f>
        <v>21.5</v>
      </c>
      <c r="L1777">
        <f t="shared" si="1"/>
        <v>0.8183024841</v>
      </c>
      <c r="M1777">
        <f t="shared" si="2"/>
        <v>0.275989158</v>
      </c>
      <c r="N1777">
        <f t="shared" si="3"/>
        <v>0.2008170138</v>
      </c>
    </row>
    <row r="1778" ht="15.75" hidden="1" customHeight="1">
      <c r="A1778" s="5" t="s">
        <v>5612</v>
      </c>
      <c r="B1778" s="6">
        <v>451054.0</v>
      </c>
      <c r="C1778" s="5">
        <v>310.0</v>
      </c>
      <c r="D1778" s="5">
        <v>278.0</v>
      </c>
      <c r="E1778" s="5">
        <v>71.0</v>
      </c>
      <c r="F1778" s="5">
        <v>56.0</v>
      </c>
      <c r="G1778">
        <f>VLOOKUP(A1778,'Socioeconomic factors'!B:E,2,FALSE)</f>
        <v>8.8</v>
      </c>
      <c r="H1778">
        <f>VLOOKUP(A1778,'Socioeconomic factors'!B:E,3,FALSE)</f>
        <v>5.8</v>
      </c>
      <c r="I1778">
        <f>VLOOKUP(A1778,'Socioeconomic factors'!B:E,4,FALSE)</f>
        <v>79612</v>
      </c>
      <c r="J1778">
        <f>VLOOKUP(A1778,'Health Indices'!D:G,3,FALSE)</f>
        <v>8</v>
      </c>
      <c r="K1778">
        <f>VLOOKUP(A1778,'Health Indices'!D:G,4,FALSE)</f>
        <v>27.8</v>
      </c>
      <c r="L1778">
        <f t="shared" si="1"/>
        <v>0.6872791284</v>
      </c>
      <c r="M1778">
        <f t="shared" si="2"/>
        <v>0.1574090907</v>
      </c>
      <c r="N1778">
        <f t="shared" si="3"/>
        <v>0.124153649</v>
      </c>
    </row>
    <row r="1779" ht="15.75" hidden="1" customHeight="1">
      <c r="A1779" s="5" t="s">
        <v>5614</v>
      </c>
      <c r="B1779" s="6">
        <v>510670.0</v>
      </c>
      <c r="C1779" s="5">
        <v>344.0</v>
      </c>
      <c r="D1779" s="5">
        <v>331.0</v>
      </c>
      <c r="E1779" s="5">
        <v>156.0</v>
      </c>
      <c r="F1779" s="5">
        <v>66.0</v>
      </c>
      <c r="G1779">
        <f>VLOOKUP(A1779,'Socioeconomic factors'!B:E,2,FALSE)</f>
        <v>11.4</v>
      </c>
      <c r="H1779">
        <f>VLOOKUP(A1779,'Socioeconomic factors'!B:E,3,FALSE)</f>
        <v>13.1</v>
      </c>
      <c r="I1779">
        <f>VLOOKUP(A1779,'Socioeconomic factors'!B:E,4,FALSE)</f>
        <v>61842</v>
      </c>
      <c r="J1779">
        <f>VLOOKUP(A1779,'Health Indices'!D:G,3,FALSE)</f>
        <v>9.2</v>
      </c>
      <c r="K1779">
        <f>VLOOKUP(A1779,'Health Indices'!D:G,4,FALSE)</f>
        <v>29</v>
      </c>
      <c r="L1779">
        <f t="shared" si="1"/>
        <v>0.6736248458</v>
      </c>
      <c r="M1779">
        <f t="shared" si="2"/>
        <v>0.3054810347</v>
      </c>
      <c r="N1779">
        <f t="shared" si="3"/>
        <v>0.1292419762</v>
      </c>
    </row>
    <row r="1780" ht="15.75" hidden="1" customHeight="1">
      <c r="A1780" s="5" t="s">
        <v>5616</v>
      </c>
      <c r="B1780" s="6">
        <v>95417.0</v>
      </c>
      <c r="C1780" s="5">
        <v>170.0</v>
      </c>
      <c r="D1780" s="5">
        <v>310.0</v>
      </c>
      <c r="E1780" s="5">
        <v>40.0</v>
      </c>
      <c r="F1780" s="5">
        <v>19.0</v>
      </c>
      <c r="G1780">
        <f>VLOOKUP(A1780,'Socioeconomic factors'!B:E,2,FALSE)</f>
        <v>10.2</v>
      </c>
      <c r="H1780">
        <f>VLOOKUP(A1780,'Socioeconomic factors'!B:E,3,FALSE)</f>
        <v>11.1</v>
      </c>
      <c r="I1780">
        <f>VLOOKUP(A1780,'Socioeconomic factors'!B:E,4,FALSE)</f>
        <v>57394</v>
      </c>
      <c r="J1780">
        <f>VLOOKUP(A1780,'Health Indices'!D:G,3,FALSE)</f>
        <v>7.8</v>
      </c>
      <c r="K1780">
        <f>VLOOKUP(A1780,'Health Indices'!D:G,4,FALSE)</f>
        <v>29.2</v>
      </c>
      <c r="L1780">
        <f t="shared" si="1"/>
        <v>1.781653165</v>
      </c>
      <c r="M1780">
        <f t="shared" si="2"/>
        <v>0.4192125093</v>
      </c>
      <c r="N1780">
        <f t="shared" si="3"/>
        <v>0.1991259419</v>
      </c>
    </row>
    <row r="1781" ht="15.75" hidden="1" customHeight="1">
      <c r="A1781" s="5" t="s">
        <v>5618</v>
      </c>
      <c r="B1781" s="6">
        <v>156346.0</v>
      </c>
      <c r="C1781" s="5">
        <v>100.0</v>
      </c>
      <c r="D1781" s="5">
        <v>79.0</v>
      </c>
      <c r="E1781" s="5">
        <v>37.0</v>
      </c>
      <c r="F1781" s="5">
        <v>16.0</v>
      </c>
      <c r="G1781">
        <f>VLOOKUP(A1781,'Socioeconomic factors'!B:E,2,FALSE)</f>
        <v>13.3</v>
      </c>
      <c r="H1781">
        <f>VLOOKUP(A1781,'Socioeconomic factors'!B:E,3,FALSE)</f>
        <v>18</v>
      </c>
      <c r="I1781">
        <f>VLOOKUP(A1781,'Socioeconomic factors'!B:E,4,FALSE)</f>
        <v>50603</v>
      </c>
      <c r="J1781">
        <f>VLOOKUP(A1781,'Health Indices'!D:G,3,FALSE)</f>
        <v>11</v>
      </c>
      <c r="K1781">
        <f>VLOOKUP(A1781,'Health Indices'!D:G,4,FALSE)</f>
        <v>34.6</v>
      </c>
      <c r="L1781">
        <f t="shared" si="1"/>
        <v>0.6396070254</v>
      </c>
      <c r="M1781">
        <f t="shared" si="2"/>
        <v>0.2366545994</v>
      </c>
      <c r="N1781">
        <f t="shared" si="3"/>
        <v>0.1023371241</v>
      </c>
    </row>
    <row r="1782" ht="15.75" hidden="1" customHeight="1">
      <c r="A1782" s="5" t="s">
        <v>5620</v>
      </c>
      <c r="B1782" s="6">
        <v>793443.0</v>
      </c>
      <c r="C1782" s="5">
        <v>552.0</v>
      </c>
      <c r="D1782" s="5">
        <v>547.0</v>
      </c>
      <c r="E1782" s="5">
        <v>382.0</v>
      </c>
      <c r="F1782" s="5">
        <v>97.0</v>
      </c>
      <c r="G1782">
        <f>VLOOKUP(A1782,'Socioeconomic factors'!B:E,2,FALSE)</f>
        <v>13.7</v>
      </c>
      <c r="H1782">
        <f>VLOOKUP(A1782,'Socioeconomic factors'!B:E,3,FALSE)</f>
        <v>17.2</v>
      </c>
      <c r="I1782">
        <f>VLOOKUP(A1782,'Socioeconomic factors'!B:E,4,FALSE)</f>
        <v>54499</v>
      </c>
      <c r="J1782">
        <f>VLOOKUP(A1782,'Health Indices'!D:G,3,FALSE)</f>
        <v>10.3</v>
      </c>
      <c r="K1782">
        <f>VLOOKUP(A1782,'Health Indices'!D:G,4,FALSE)</f>
        <v>28.3</v>
      </c>
      <c r="L1782">
        <f t="shared" si="1"/>
        <v>0.6957021487</v>
      </c>
      <c r="M1782">
        <f t="shared" si="2"/>
        <v>0.4814460522</v>
      </c>
      <c r="N1782">
        <f t="shared" si="3"/>
        <v>0.122252008</v>
      </c>
    </row>
    <row r="1783" ht="15.75" hidden="1" customHeight="1">
      <c r="A1783" s="5" t="s">
        <v>5622</v>
      </c>
      <c r="B1783" s="6">
        <v>291493.0</v>
      </c>
      <c r="C1783" s="5">
        <v>171.0</v>
      </c>
      <c r="D1783" s="5">
        <v>159.0</v>
      </c>
      <c r="E1783" s="5">
        <v>41.0</v>
      </c>
      <c r="F1783" s="5">
        <v>44.0</v>
      </c>
      <c r="G1783">
        <f>VLOOKUP(A1783,'Socioeconomic factors'!B:E,2,FALSE)</f>
        <v>9.9</v>
      </c>
      <c r="H1783">
        <f>VLOOKUP(A1783,'Socioeconomic factors'!B:E,3,FALSE)</f>
        <v>8</v>
      </c>
      <c r="I1783">
        <f>VLOOKUP(A1783,'Socioeconomic factors'!B:E,4,FALSE)</f>
        <v>76213</v>
      </c>
      <c r="J1783">
        <f>VLOOKUP(A1783,'Health Indices'!D:G,3,FALSE)</f>
        <v>9.4</v>
      </c>
      <c r="K1783">
        <f>VLOOKUP(A1783,'Health Indices'!D:G,4,FALSE)</f>
        <v>30.3</v>
      </c>
      <c r="L1783">
        <f t="shared" si="1"/>
        <v>0.5866350135</v>
      </c>
      <c r="M1783">
        <f t="shared" si="2"/>
        <v>0.1406551787</v>
      </c>
      <c r="N1783">
        <f t="shared" si="3"/>
        <v>0.150947021</v>
      </c>
    </row>
    <row r="1784" ht="15.75" hidden="1" customHeight="1">
      <c r="A1784" s="5" t="s">
        <v>5624</v>
      </c>
      <c r="B1784" s="6">
        <v>669604.0</v>
      </c>
      <c r="C1784" s="5">
        <v>506.0</v>
      </c>
      <c r="D1784" s="5">
        <v>518.0</v>
      </c>
      <c r="E1784" s="5">
        <v>269.0</v>
      </c>
      <c r="F1784" s="5">
        <v>69.0</v>
      </c>
      <c r="G1784">
        <f>VLOOKUP(A1784,'Socioeconomic factors'!B:E,2,FALSE)</f>
        <v>10.3</v>
      </c>
      <c r="H1784">
        <f>VLOOKUP(A1784,'Socioeconomic factors'!B:E,3,FALSE)</f>
        <v>17.4</v>
      </c>
      <c r="I1784">
        <f>VLOOKUP(A1784,'Socioeconomic factors'!B:E,4,FALSE)</f>
        <v>58973</v>
      </c>
      <c r="J1784">
        <f>VLOOKUP(A1784,'Health Indices'!D:G,3,FALSE)</f>
        <v>8.2</v>
      </c>
      <c r="K1784">
        <f>VLOOKUP(A1784,'Health Indices'!D:G,4,FALSE)</f>
        <v>23.3</v>
      </c>
      <c r="L1784">
        <f t="shared" si="1"/>
        <v>0.7556705157</v>
      </c>
      <c r="M1784">
        <f t="shared" si="2"/>
        <v>0.4017299777</v>
      </c>
      <c r="N1784">
        <f t="shared" si="3"/>
        <v>0.1030459794</v>
      </c>
    </row>
    <row r="1785" ht="15.75" hidden="1" customHeight="1">
      <c r="A1785" s="5" t="s">
        <v>5626</v>
      </c>
      <c r="B1785" s="6">
        <v>125762.0</v>
      </c>
      <c r="C1785" s="5">
        <v>99.0</v>
      </c>
      <c r="D1785" s="5">
        <v>139.0</v>
      </c>
      <c r="E1785" s="5">
        <v>26.0</v>
      </c>
      <c r="F1785" s="5">
        <v>25.0</v>
      </c>
      <c r="G1785">
        <f>VLOOKUP(A1785,'Socioeconomic factors'!B:E,2,FALSE)</f>
        <v>7</v>
      </c>
      <c r="H1785">
        <f>VLOOKUP(A1785,'Socioeconomic factors'!B:E,3,FALSE)</f>
        <v>4.2</v>
      </c>
      <c r="I1785">
        <f>VLOOKUP(A1785,'Socioeconomic factors'!B:E,4,FALSE)</f>
        <v>106519</v>
      </c>
      <c r="J1785">
        <f>VLOOKUP(A1785,'Health Indices'!D:G,3,FALSE)</f>
        <v>5.7</v>
      </c>
      <c r="K1785">
        <f>VLOOKUP(A1785,'Health Indices'!D:G,4,FALSE)</f>
        <v>20.6</v>
      </c>
      <c r="L1785">
        <f t="shared" si="1"/>
        <v>0.7872012214</v>
      </c>
      <c r="M1785">
        <f t="shared" si="2"/>
        <v>0.2067397147</v>
      </c>
      <c r="N1785">
        <f t="shared" si="3"/>
        <v>0.1987881872</v>
      </c>
    </row>
    <row r="1786" ht="15.75" hidden="1" customHeight="1">
      <c r="A1786" s="5" t="s">
        <v>5628</v>
      </c>
      <c r="B1786" s="6">
        <v>371688.0</v>
      </c>
      <c r="C1786" s="5">
        <v>280.0</v>
      </c>
      <c r="D1786" s="5">
        <v>270.0</v>
      </c>
      <c r="E1786" s="5">
        <v>130.0</v>
      </c>
      <c r="F1786" s="5">
        <v>42.0</v>
      </c>
      <c r="G1786">
        <f>VLOOKUP(A1786,'Socioeconomic factors'!B:E,2,FALSE)</f>
        <v>10.4</v>
      </c>
      <c r="H1786">
        <f>VLOOKUP(A1786,'Socioeconomic factors'!B:E,3,FALSE)</f>
        <v>11.7</v>
      </c>
      <c r="I1786">
        <f>VLOOKUP(A1786,'Socioeconomic factors'!B:E,4,FALSE)</f>
        <v>74118</v>
      </c>
      <c r="J1786">
        <f>VLOOKUP(A1786,'Health Indices'!D:G,3,FALSE)</f>
        <v>8.2</v>
      </c>
      <c r="K1786">
        <f>VLOOKUP(A1786,'Health Indices'!D:G,4,FALSE)</f>
        <v>24.9</v>
      </c>
      <c r="L1786">
        <f t="shared" si="1"/>
        <v>0.7533199888</v>
      </c>
      <c r="M1786">
        <f t="shared" si="2"/>
        <v>0.3497557091</v>
      </c>
      <c r="N1786">
        <f t="shared" si="3"/>
        <v>0.1129979983</v>
      </c>
    </row>
    <row r="1787" ht="15.75" hidden="1" customHeight="1">
      <c r="A1787" s="5" t="s">
        <v>5630</v>
      </c>
      <c r="B1787" s="6">
        <v>833724.0</v>
      </c>
      <c r="C1787" s="5">
        <v>655.0</v>
      </c>
      <c r="D1787" s="5">
        <v>567.0</v>
      </c>
      <c r="E1787" s="5">
        <v>222.0</v>
      </c>
      <c r="F1787" s="5">
        <v>95.0</v>
      </c>
      <c r="G1787">
        <f>VLOOKUP(A1787,'Socioeconomic factors'!B:E,2,FALSE)</f>
        <v>8.4</v>
      </c>
      <c r="H1787">
        <f>VLOOKUP(A1787,'Socioeconomic factors'!B:E,3,FALSE)</f>
        <v>8.5</v>
      </c>
      <c r="I1787">
        <f>VLOOKUP(A1787,'Socioeconomic factors'!B:E,4,FALSE)</f>
        <v>80118</v>
      </c>
      <c r="J1787">
        <f>VLOOKUP(A1787,'Health Indices'!D:G,3,FALSE)</f>
        <v>9.6</v>
      </c>
      <c r="K1787">
        <f>VLOOKUP(A1787,'Health Indices'!D:G,4,FALSE)</f>
        <v>26.5</v>
      </c>
      <c r="L1787">
        <f t="shared" si="1"/>
        <v>0.7856316959</v>
      </c>
      <c r="M1787">
        <f t="shared" si="2"/>
        <v>0.2662751702</v>
      </c>
      <c r="N1787">
        <f t="shared" si="3"/>
        <v>0.1139465818</v>
      </c>
    </row>
    <row r="1788" ht="15.75" hidden="1" customHeight="1">
      <c r="A1788" s="5" t="s">
        <v>5632</v>
      </c>
      <c r="B1788" s="6">
        <v>627771.0</v>
      </c>
      <c r="C1788" s="5">
        <v>530.0</v>
      </c>
      <c r="D1788" s="5">
        <v>686.0</v>
      </c>
      <c r="E1788" s="5">
        <v>162.0</v>
      </c>
      <c r="F1788" s="5">
        <v>131.0</v>
      </c>
      <c r="G1788">
        <f>VLOOKUP(A1788,'Socioeconomic factors'!B:E,2,FALSE)</f>
        <v>8.5</v>
      </c>
      <c r="H1788">
        <f>VLOOKUP(A1788,'Socioeconomic factors'!B:E,3,FALSE)</f>
        <v>7.4</v>
      </c>
      <c r="I1788">
        <f>VLOOKUP(A1788,'Socioeconomic factors'!B:E,4,FALSE)</f>
        <v>85605</v>
      </c>
      <c r="J1788">
        <f>VLOOKUP(A1788,'Health Indices'!D:G,3,FALSE)</f>
        <v>7.5</v>
      </c>
      <c r="K1788">
        <f>VLOOKUP(A1788,'Health Indices'!D:G,4,FALSE)</f>
        <v>21.8</v>
      </c>
      <c r="L1788">
        <f t="shared" si="1"/>
        <v>0.8442569026</v>
      </c>
      <c r="M1788">
        <f t="shared" si="2"/>
        <v>0.2580558834</v>
      </c>
      <c r="N1788">
        <f t="shared" si="3"/>
        <v>0.2086748193</v>
      </c>
    </row>
    <row r="1789" ht="15.75" hidden="1" customHeight="1">
      <c r="A1789" s="5" t="s">
        <v>5634</v>
      </c>
      <c r="B1789" s="6">
        <v>498376.0</v>
      </c>
      <c r="C1789" s="5">
        <v>413.0</v>
      </c>
      <c r="D1789" s="5">
        <v>476.0</v>
      </c>
      <c r="E1789" s="5">
        <v>105.0</v>
      </c>
      <c r="F1789" s="5">
        <v>118.0</v>
      </c>
      <c r="G1789">
        <f>VLOOKUP(A1789,'Socioeconomic factors'!B:E,2,FALSE)</f>
        <v>7</v>
      </c>
      <c r="H1789">
        <f>VLOOKUP(A1789,'Socioeconomic factors'!B:E,3,FALSE)</f>
        <v>4.7</v>
      </c>
      <c r="I1789">
        <f>VLOOKUP(A1789,'Socioeconomic factors'!B:E,4,FALSE)</f>
        <v>99142</v>
      </c>
      <c r="J1789">
        <f>VLOOKUP(A1789,'Health Indices'!D:G,3,FALSE)</f>
        <v>6.4</v>
      </c>
      <c r="K1789">
        <f>VLOOKUP(A1789,'Health Indices'!D:G,4,FALSE)</f>
        <v>20.5</v>
      </c>
      <c r="L1789">
        <f t="shared" si="1"/>
        <v>0.8286915903</v>
      </c>
      <c r="M1789">
        <f t="shared" si="2"/>
        <v>0.2106843026</v>
      </c>
      <c r="N1789">
        <f t="shared" si="3"/>
        <v>0.2367690258</v>
      </c>
    </row>
    <row r="1790" ht="15.75" hidden="1" customHeight="1">
      <c r="A1790" s="5" t="s">
        <v>5636</v>
      </c>
      <c r="B1790" s="6">
        <v>585881.0</v>
      </c>
      <c r="C1790" s="5">
        <v>411.0</v>
      </c>
      <c r="D1790" s="5">
        <v>432.0</v>
      </c>
      <c r="E1790" s="5">
        <v>104.0</v>
      </c>
      <c r="F1790" s="5">
        <v>61.0</v>
      </c>
      <c r="G1790">
        <f>VLOOKUP(A1790,'Socioeconomic factors'!B:E,2,FALSE)</f>
        <v>10</v>
      </c>
      <c r="H1790">
        <f>VLOOKUP(A1790,'Socioeconomic factors'!B:E,3,FALSE)</f>
        <v>11.1</v>
      </c>
      <c r="I1790">
        <f>VLOOKUP(A1790,'Socioeconomic factors'!B:E,4,FALSE)</f>
        <v>61839</v>
      </c>
      <c r="J1790">
        <f>VLOOKUP(A1790,'Health Indices'!D:G,3,FALSE)</f>
        <v>8.1</v>
      </c>
      <c r="K1790">
        <f>VLOOKUP(A1790,'Health Indices'!D:G,4,FALSE)</f>
        <v>28.7</v>
      </c>
      <c r="L1790">
        <f t="shared" si="1"/>
        <v>0.701507644</v>
      </c>
      <c r="M1790">
        <f t="shared" si="2"/>
        <v>0.1775104501</v>
      </c>
      <c r="N1790">
        <f t="shared" si="3"/>
        <v>0.1041167063</v>
      </c>
    </row>
    <row r="1791" ht="15.75" hidden="1" customHeight="1">
      <c r="A1791" s="5" t="s">
        <v>5638</v>
      </c>
      <c r="B1791" s="6">
        <v>508185.0</v>
      </c>
      <c r="C1791" s="5">
        <v>331.0</v>
      </c>
      <c r="D1791" s="5">
        <v>383.0</v>
      </c>
      <c r="E1791" s="5">
        <v>245.0</v>
      </c>
      <c r="F1791" s="5">
        <v>48.0</v>
      </c>
      <c r="G1791">
        <f>VLOOKUP(A1791,'Socioeconomic factors'!B:E,2,FALSE)</f>
        <v>9.8</v>
      </c>
      <c r="H1791">
        <f>VLOOKUP(A1791,'Socioeconomic factors'!B:E,3,FALSE)</f>
        <v>16.4</v>
      </c>
      <c r="I1791">
        <f>VLOOKUP(A1791,'Socioeconomic factors'!B:E,4,FALSE)</f>
        <v>59513</v>
      </c>
      <c r="J1791">
        <f>VLOOKUP(A1791,'Health Indices'!D:G,3,FALSE)</f>
        <v>7.6</v>
      </c>
      <c r="K1791">
        <f>VLOOKUP(A1791,'Health Indices'!D:G,4,FALSE)</f>
        <v>27.9</v>
      </c>
      <c r="L1791">
        <f t="shared" si="1"/>
        <v>0.6513376034</v>
      </c>
      <c r="M1791">
        <f t="shared" si="2"/>
        <v>0.4821078938</v>
      </c>
      <c r="N1791">
        <f t="shared" si="3"/>
        <v>0.09445379143</v>
      </c>
    </row>
    <row r="1792" ht="15.75" hidden="1" customHeight="1">
      <c r="A1792" s="5" t="s">
        <v>5640</v>
      </c>
      <c r="B1792" s="6">
        <v>64522.0</v>
      </c>
      <c r="C1792" s="5">
        <v>34.0</v>
      </c>
      <c r="D1792" s="5">
        <v>31.0</v>
      </c>
      <c r="E1792" s="5">
        <v>14.0</v>
      </c>
      <c r="F1792" s="5">
        <v>12.0</v>
      </c>
      <c r="G1792">
        <f>VLOOKUP(A1792,'Socioeconomic factors'!B:E,2,FALSE)</f>
        <v>12.4</v>
      </c>
      <c r="H1792">
        <f>VLOOKUP(A1792,'Socioeconomic factors'!B:E,3,FALSE)</f>
        <v>13.5</v>
      </c>
      <c r="I1792">
        <f>VLOOKUP(A1792,'Socioeconomic factors'!B:E,4,FALSE)</f>
        <v>60768</v>
      </c>
      <c r="J1792">
        <f>VLOOKUP(A1792,'Health Indices'!D:G,3,FALSE)</f>
        <v>10.1</v>
      </c>
      <c r="K1792">
        <f>VLOOKUP(A1792,'Health Indices'!D:G,4,FALSE)</f>
        <v>33.4</v>
      </c>
      <c r="L1792">
        <f t="shared" si="1"/>
        <v>0.5269520474</v>
      </c>
      <c r="M1792">
        <f t="shared" si="2"/>
        <v>0.2169802548</v>
      </c>
      <c r="N1792">
        <f t="shared" si="3"/>
        <v>0.1859830755</v>
      </c>
    </row>
    <row r="1793" ht="15.75" hidden="1" customHeight="1">
      <c r="A1793" s="5" t="s">
        <v>5642</v>
      </c>
      <c r="B1793" s="6">
        <v>332120.0</v>
      </c>
      <c r="C1793" s="5">
        <v>263.0</v>
      </c>
      <c r="D1793" s="5">
        <v>286.0</v>
      </c>
      <c r="E1793" s="5">
        <v>74.0</v>
      </c>
      <c r="F1793" s="5">
        <v>73.0</v>
      </c>
      <c r="G1793">
        <f>VLOOKUP(A1793,'Socioeconomic factors'!B:E,2,FALSE)</f>
        <v>6.5</v>
      </c>
      <c r="H1793">
        <f>VLOOKUP(A1793,'Socioeconomic factors'!B:E,3,FALSE)</f>
        <v>5.1</v>
      </c>
      <c r="I1793">
        <f>VLOOKUP(A1793,'Socioeconomic factors'!B:E,4,FALSE)</f>
        <v>100903</v>
      </c>
      <c r="J1793">
        <f>VLOOKUP(A1793,'Health Indices'!D:G,3,FALSE)</f>
        <v>7.3</v>
      </c>
      <c r="K1793">
        <f>VLOOKUP(A1793,'Health Indices'!D:G,4,FALSE)</f>
        <v>21.7</v>
      </c>
      <c r="L1793">
        <f t="shared" si="1"/>
        <v>0.7918824521</v>
      </c>
      <c r="M1793">
        <f t="shared" si="2"/>
        <v>0.2228110322</v>
      </c>
      <c r="N1793">
        <f t="shared" si="3"/>
        <v>0.2198000723</v>
      </c>
    </row>
    <row r="1794" ht="15.75" hidden="1" customHeight="1">
      <c r="A1794" s="5" t="s">
        <v>5644</v>
      </c>
      <c r="B1794" s="6">
        <v>144841.0</v>
      </c>
      <c r="C1794" s="5">
        <v>75.0</v>
      </c>
      <c r="D1794" s="5">
        <v>114.0</v>
      </c>
      <c r="E1794" s="5">
        <v>31.0</v>
      </c>
      <c r="F1794" s="5">
        <v>24.0</v>
      </c>
      <c r="G1794">
        <f>VLOOKUP(A1794,'Socioeconomic factors'!B:E,2,FALSE)</f>
        <v>9.4</v>
      </c>
      <c r="H1794">
        <f>VLOOKUP(A1794,'Socioeconomic factors'!B:E,3,FALSE)</f>
        <v>5.7</v>
      </c>
      <c r="I1794">
        <f>VLOOKUP(A1794,'Socioeconomic factors'!B:E,4,FALSE)</f>
        <v>87397</v>
      </c>
      <c r="J1794">
        <f>VLOOKUP(A1794,'Health Indices'!D:G,3,FALSE)</f>
        <v>6.5</v>
      </c>
      <c r="K1794">
        <f>VLOOKUP(A1794,'Health Indices'!D:G,4,FALSE)</f>
        <v>26.7</v>
      </c>
      <c r="L1794">
        <f t="shared" si="1"/>
        <v>0.5178091839</v>
      </c>
      <c r="M1794">
        <f t="shared" si="2"/>
        <v>0.214027796</v>
      </c>
      <c r="N1794">
        <f t="shared" si="3"/>
        <v>0.1656989388</v>
      </c>
    </row>
    <row r="1795" ht="15.75" hidden="1" customHeight="1">
      <c r="A1795" s="5" t="s">
        <v>5646</v>
      </c>
      <c r="B1795" s="6">
        <v>551024.0</v>
      </c>
      <c r="C1795" s="5">
        <v>366.0</v>
      </c>
      <c r="D1795" s="5">
        <v>441.0</v>
      </c>
      <c r="E1795" s="5">
        <v>163.0</v>
      </c>
      <c r="F1795" s="5">
        <v>94.0</v>
      </c>
      <c r="G1795">
        <f>VLOOKUP(A1795,'Socioeconomic factors'!B:E,2,FALSE)</f>
        <v>10.7</v>
      </c>
      <c r="H1795">
        <f>VLOOKUP(A1795,'Socioeconomic factors'!B:E,3,FALSE)</f>
        <v>11.1</v>
      </c>
      <c r="I1795">
        <f>VLOOKUP(A1795,'Socioeconomic factors'!B:E,4,FALSE)</f>
        <v>69396</v>
      </c>
      <c r="J1795">
        <f>VLOOKUP(A1795,'Health Indices'!D:G,3,FALSE)</f>
        <v>7.4</v>
      </c>
      <c r="K1795">
        <f>VLOOKUP(A1795,'Health Indices'!D:G,4,FALSE)</f>
        <v>24.3</v>
      </c>
      <c r="L1795">
        <f t="shared" si="1"/>
        <v>0.6642178925</v>
      </c>
      <c r="M1795">
        <f t="shared" si="2"/>
        <v>0.2958128866</v>
      </c>
      <c r="N1795">
        <f t="shared" si="3"/>
        <v>0.1705914806</v>
      </c>
    </row>
    <row r="1796" ht="15.75" hidden="1" customHeight="1">
      <c r="A1796" s="5" t="s">
        <v>5648</v>
      </c>
      <c r="B1796" s="6">
        <v>107169.0</v>
      </c>
      <c r="C1796" s="5">
        <v>75.0</v>
      </c>
      <c r="D1796" s="5">
        <v>90.0</v>
      </c>
      <c r="E1796" s="5">
        <v>28.0</v>
      </c>
      <c r="F1796" s="5">
        <v>12.0</v>
      </c>
      <c r="G1796">
        <f>VLOOKUP(A1796,'Socioeconomic factors'!B:E,2,FALSE)</f>
        <v>9.5</v>
      </c>
      <c r="H1796">
        <f>VLOOKUP(A1796,'Socioeconomic factors'!B:E,3,FALSE)</f>
        <v>7.9</v>
      </c>
      <c r="I1796">
        <f>VLOOKUP(A1796,'Socioeconomic factors'!B:E,4,FALSE)</f>
        <v>70934</v>
      </c>
      <c r="J1796">
        <f>VLOOKUP(A1796,'Health Indices'!D:G,3,FALSE)</f>
        <v>7.6</v>
      </c>
      <c r="K1796">
        <f>VLOOKUP(A1796,'Health Indices'!D:G,4,FALSE)</f>
        <v>27.1</v>
      </c>
      <c r="L1796">
        <f t="shared" si="1"/>
        <v>0.6998292417</v>
      </c>
      <c r="M1796">
        <f t="shared" si="2"/>
        <v>0.2612695836</v>
      </c>
      <c r="N1796">
        <f t="shared" si="3"/>
        <v>0.1119726787</v>
      </c>
    </row>
    <row r="1797" ht="15.75" hidden="1" customHeight="1">
      <c r="A1797" s="5" t="s">
        <v>5650</v>
      </c>
      <c r="B1797" s="6">
        <v>674829.0</v>
      </c>
      <c r="C1797" s="5">
        <v>558.0</v>
      </c>
      <c r="D1797" s="5">
        <v>423.0</v>
      </c>
      <c r="E1797" s="5">
        <v>75.0</v>
      </c>
      <c r="F1797" s="5">
        <v>59.0</v>
      </c>
      <c r="G1797">
        <f>VLOOKUP(A1797,'Socioeconomic factors'!B:E,2,FALSE)</f>
        <v>8.7</v>
      </c>
      <c r="H1797">
        <f>VLOOKUP(A1797,'Socioeconomic factors'!B:E,3,FALSE)</f>
        <v>18.6</v>
      </c>
      <c r="I1797">
        <f>VLOOKUP(A1797,'Socioeconomic factors'!B:E,4,FALSE)</f>
        <v>48390</v>
      </c>
      <c r="J1797">
        <f>VLOOKUP(A1797,'Health Indices'!D:G,3,FALSE)</f>
        <v>7.4</v>
      </c>
      <c r="K1797">
        <f>VLOOKUP(A1797,'Health Indices'!D:G,4,FALSE)</f>
        <v>21.9</v>
      </c>
      <c r="L1797">
        <f t="shared" si="1"/>
        <v>0.826876142</v>
      </c>
      <c r="M1797">
        <f t="shared" si="2"/>
        <v>0.1111392664</v>
      </c>
      <c r="N1797">
        <f t="shared" si="3"/>
        <v>0.08742955623</v>
      </c>
    </row>
    <row r="1798" ht="15.75" hidden="1" customHeight="1">
      <c r="A1798" s="5" t="s">
        <v>5652</v>
      </c>
      <c r="B1798" s="6">
        <v>3538.0</v>
      </c>
      <c r="C1798" s="5">
        <v>0.0</v>
      </c>
      <c r="D1798" s="5">
        <v>2.0</v>
      </c>
      <c r="E1798" s="5">
        <v>2.0</v>
      </c>
      <c r="F1798" s="5">
        <v>0.0</v>
      </c>
      <c r="G1798">
        <f>VLOOKUP(A1798,'Socioeconomic factors'!B:E,2,FALSE)</f>
        <v>13.3</v>
      </c>
      <c r="H1798">
        <f>VLOOKUP(A1798,'Socioeconomic factors'!B:E,3,FALSE)</f>
        <v>24.8</v>
      </c>
      <c r="I1798">
        <f>VLOOKUP(A1798,'Socioeconomic factors'!B:E,4,FALSE)</f>
        <v>39342</v>
      </c>
      <c r="J1798">
        <f>VLOOKUP(A1798,'Health Indices'!D:G,3,FALSE)</f>
        <v>6.9</v>
      </c>
      <c r="K1798">
        <f>VLOOKUP(A1798,'Health Indices'!D:G,4,FALSE)</f>
        <v>21.8</v>
      </c>
      <c r="L1798">
        <f t="shared" si="1"/>
        <v>0</v>
      </c>
      <c r="M1798">
        <f t="shared" si="2"/>
        <v>0.5652911249</v>
      </c>
      <c r="N1798">
        <f t="shared" si="3"/>
        <v>0</v>
      </c>
    </row>
    <row r="1799" ht="15.75" hidden="1" customHeight="1">
      <c r="A1799" s="5" t="s">
        <v>5654</v>
      </c>
      <c r="B1799" s="6">
        <v>65672.0</v>
      </c>
      <c r="C1799" s="5">
        <v>42.0</v>
      </c>
      <c r="D1799" s="5">
        <v>39.0</v>
      </c>
      <c r="E1799" s="5">
        <v>7.0</v>
      </c>
      <c r="F1799" s="5">
        <v>6.0</v>
      </c>
      <c r="G1799">
        <f>VLOOKUP(A1799,'Socioeconomic factors'!B:E,2,FALSE)</f>
        <v>7.4</v>
      </c>
      <c r="H1799">
        <f>VLOOKUP(A1799,'Socioeconomic factors'!B:E,3,FALSE)</f>
        <v>21.9</v>
      </c>
      <c r="I1799">
        <f>VLOOKUP(A1799,'Socioeconomic factors'!B:E,4,FALSE)</f>
        <v>40541</v>
      </c>
      <c r="J1799">
        <f>VLOOKUP(A1799,'Health Indices'!D:G,3,FALSE)</f>
        <v>9.3</v>
      </c>
      <c r="K1799">
        <f>VLOOKUP(A1799,'Health Indices'!D:G,4,FALSE)</f>
        <v>29.8</v>
      </c>
      <c r="L1799">
        <f t="shared" si="1"/>
        <v>0.6395419661</v>
      </c>
      <c r="M1799">
        <f t="shared" si="2"/>
        <v>0.1065903277</v>
      </c>
      <c r="N1799">
        <f t="shared" si="3"/>
        <v>0.09136313802</v>
      </c>
    </row>
    <row r="1800" ht="15.75" hidden="1" customHeight="1">
      <c r="A1800" s="5" t="s">
        <v>5656</v>
      </c>
      <c r="B1800" s="6">
        <v>27303.0</v>
      </c>
      <c r="C1800" s="5">
        <v>14.0</v>
      </c>
      <c r="D1800" s="5">
        <v>9.0</v>
      </c>
      <c r="E1800" s="5">
        <v>3.0</v>
      </c>
      <c r="F1800" s="5">
        <v>1.0</v>
      </c>
      <c r="G1800">
        <f>VLOOKUP(A1800,'Socioeconomic factors'!B:E,2,FALSE)</f>
        <v>15.8</v>
      </c>
      <c r="H1800">
        <f>VLOOKUP(A1800,'Socioeconomic factors'!B:E,3,FALSE)</f>
        <v>29</v>
      </c>
      <c r="I1800">
        <f>VLOOKUP(A1800,'Socioeconomic factors'!B:E,4,FALSE)</f>
        <v>36279</v>
      </c>
      <c r="J1800">
        <f>VLOOKUP(A1800,'Health Indices'!D:G,3,FALSE)</f>
        <v>12.7</v>
      </c>
      <c r="K1800">
        <f>VLOOKUP(A1800,'Health Indices'!D:G,4,FALSE)</f>
        <v>29.8</v>
      </c>
      <c r="L1800">
        <f t="shared" si="1"/>
        <v>0.5127641651</v>
      </c>
      <c r="M1800">
        <f t="shared" si="2"/>
        <v>0.1098780354</v>
      </c>
      <c r="N1800">
        <f t="shared" si="3"/>
        <v>0.03662601179</v>
      </c>
    </row>
    <row r="1801" ht="15.75" hidden="1" customHeight="1">
      <c r="A1801" s="5" t="s">
        <v>5658</v>
      </c>
      <c r="B1801" s="6">
        <v>12674.0</v>
      </c>
      <c r="C1801" s="5">
        <v>16.0</v>
      </c>
      <c r="D1801" s="5">
        <v>18.0</v>
      </c>
      <c r="E1801" s="5">
        <v>3.0</v>
      </c>
      <c r="F1801" s="5">
        <v>0.0</v>
      </c>
      <c r="G1801">
        <f>VLOOKUP(A1801,'Socioeconomic factors'!B:E,2,FALSE)</f>
        <v>7.5</v>
      </c>
      <c r="H1801">
        <f>VLOOKUP(A1801,'Socioeconomic factors'!B:E,3,FALSE)</f>
        <v>18.9</v>
      </c>
      <c r="I1801">
        <f>VLOOKUP(A1801,'Socioeconomic factors'!B:E,4,FALSE)</f>
        <v>35189</v>
      </c>
      <c r="J1801">
        <f>VLOOKUP(A1801,'Health Indices'!D:G,3,FALSE)</f>
        <v>7.3</v>
      </c>
      <c r="K1801">
        <f>VLOOKUP(A1801,'Health Indices'!D:G,4,FALSE)</f>
        <v>24.1</v>
      </c>
      <c r="L1801">
        <f t="shared" si="1"/>
        <v>1.262427016</v>
      </c>
      <c r="M1801">
        <f t="shared" si="2"/>
        <v>0.2367050655</v>
      </c>
      <c r="N1801">
        <f t="shared" si="3"/>
        <v>0</v>
      </c>
    </row>
    <row r="1802" ht="15.75" hidden="1" customHeight="1">
      <c r="A1802" s="5" t="s">
        <v>5660</v>
      </c>
      <c r="B1802" s="6">
        <v>50969.0</v>
      </c>
      <c r="C1802" s="5">
        <v>34.0</v>
      </c>
      <c r="D1802" s="5">
        <v>25.0</v>
      </c>
      <c r="E1802" s="5">
        <v>4.0</v>
      </c>
      <c r="F1802" s="5">
        <v>6.0</v>
      </c>
      <c r="G1802">
        <f>VLOOKUP(A1802,'Socioeconomic factors'!B:E,2,FALSE)</f>
        <v>8.8</v>
      </c>
      <c r="H1802">
        <f>VLOOKUP(A1802,'Socioeconomic factors'!B:E,3,FALSE)</f>
        <v>19.9</v>
      </c>
      <c r="I1802">
        <f>VLOOKUP(A1802,'Socioeconomic factors'!B:E,4,FALSE)</f>
        <v>40318</v>
      </c>
      <c r="J1802">
        <f>VLOOKUP(A1802,'Health Indices'!D:G,3,FALSE)</f>
        <v>8</v>
      </c>
      <c r="K1802">
        <f>VLOOKUP(A1802,'Health Indices'!D:G,4,FALSE)</f>
        <v>31.9</v>
      </c>
      <c r="L1802">
        <f t="shared" si="1"/>
        <v>0.6670721419</v>
      </c>
      <c r="M1802">
        <f t="shared" si="2"/>
        <v>0.07847907552</v>
      </c>
      <c r="N1802">
        <f t="shared" si="3"/>
        <v>0.1177186133</v>
      </c>
    </row>
    <row r="1803" ht="15.75" hidden="1" customHeight="1">
      <c r="A1803" s="5" t="s">
        <v>5662</v>
      </c>
      <c r="B1803" s="6">
        <v>1823.0</v>
      </c>
      <c r="C1803" s="5">
        <v>1.0</v>
      </c>
      <c r="D1803" s="5">
        <v>3.0</v>
      </c>
      <c r="E1803" s="5">
        <v>1.0</v>
      </c>
      <c r="F1803" s="5">
        <v>0.0</v>
      </c>
      <c r="G1803">
        <f>VLOOKUP(A1803,'Socioeconomic factors'!B:E,2,FALSE)</f>
        <v>8</v>
      </c>
      <c r="H1803">
        <f>VLOOKUP(A1803,'Socioeconomic factors'!B:E,3,FALSE)</f>
        <v>21.6</v>
      </c>
      <c r="I1803">
        <f>VLOOKUP(A1803,'Socioeconomic factors'!B:E,4,FALSE)</f>
        <v>37961</v>
      </c>
      <c r="J1803">
        <f>VLOOKUP(A1803,'Health Indices'!D:G,3,FALSE)</f>
        <v>7.5</v>
      </c>
      <c r="K1803">
        <f>VLOOKUP(A1803,'Health Indices'!D:G,4,FALSE)</f>
        <v>22.8</v>
      </c>
      <c r="L1803">
        <f t="shared" si="1"/>
        <v>0.5485463522</v>
      </c>
      <c r="M1803">
        <f t="shared" si="2"/>
        <v>0.5485463522</v>
      </c>
      <c r="N1803">
        <f t="shared" si="3"/>
        <v>0</v>
      </c>
    </row>
    <row r="1804" ht="15.75" hidden="1" customHeight="1">
      <c r="A1804" s="5" t="s">
        <v>10332</v>
      </c>
      <c r="B1804" s="6">
        <v>213536.0</v>
      </c>
      <c r="C1804" s="5">
        <v>126.0</v>
      </c>
      <c r="D1804" s="5">
        <v>108.0</v>
      </c>
      <c r="E1804" s="5">
        <v>21.0</v>
      </c>
      <c r="F1804" s="5">
        <v>13.0</v>
      </c>
      <c r="G1804">
        <f>VLOOKUP(A1804,'Socioeconomic factors'!B:E,2,FALSE)</f>
        <v>12.2</v>
      </c>
      <c r="H1804">
        <f>VLOOKUP(A1804,'Socioeconomic factors'!B:E,3,FALSE)</f>
        <v>27.8</v>
      </c>
      <c r="I1804">
        <f>VLOOKUP(A1804,'Socioeconomic factors'!B:E,4,FALSE)</f>
        <v>38426</v>
      </c>
      <c r="J1804" t="str">
        <f>VLOOKUP(A1804,'Health Indices'!D:G,3,FALSE)</f>
        <v>#N/A</v>
      </c>
      <c r="K1804" t="str">
        <f>VLOOKUP(A1804,'Health Indices'!D:G,4,FALSE)</f>
        <v>#N/A</v>
      </c>
      <c r="L1804">
        <f t="shared" si="1"/>
        <v>0.5900644388</v>
      </c>
      <c r="M1804">
        <f t="shared" si="2"/>
        <v>0.09834407313</v>
      </c>
      <c r="N1804">
        <f t="shared" si="3"/>
        <v>0.06087966432</v>
      </c>
    </row>
    <row r="1805" ht="15.75" hidden="1" customHeight="1">
      <c r="A1805" s="5" t="s">
        <v>5667</v>
      </c>
      <c r="B1805" s="6">
        <v>56591.0</v>
      </c>
      <c r="C1805" s="5">
        <v>37.0</v>
      </c>
      <c r="D1805" s="5">
        <v>35.0</v>
      </c>
      <c r="E1805" s="5">
        <v>6.0</v>
      </c>
      <c r="F1805" s="5">
        <v>4.0</v>
      </c>
      <c r="G1805">
        <f>VLOOKUP(A1805,'Socioeconomic factors'!B:E,2,FALSE)</f>
        <v>7.2</v>
      </c>
      <c r="H1805">
        <f>VLOOKUP(A1805,'Socioeconomic factors'!B:E,3,FALSE)</f>
        <v>13</v>
      </c>
      <c r="I1805">
        <f>VLOOKUP(A1805,'Socioeconomic factors'!B:E,4,FALSE)</f>
        <v>51303</v>
      </c>
      <c r="J1805">
        <f>VLOOKUP(A1805,'Health Indices'!D:G,3,FALSE)</f>
        <v>8.3</v>
      </c>
      <c r="K1805">
        <f>VLOOKUP(A1805,'Health Indices'!D:G,4,FALSE)</f>
        <v>31.4</v>
      </c>
      <c r="L1805">
        <f t="shared" si="1"/>
        <v>0.6538142107</v>
      </c>
      <c r="M1805">
        <f t="shared" si="2"/>
        <v>0.1060239261</v>
      </c>
      <c r="N1805">
        <f t="shared" si="3"/>
        <v>0.07068261738</v>
      </c>
    </row>
    <row r="1806" ht="15.75" hidden="1" customHeight="1">
      <c r="A1806" s="5" t="s">
        <v>5669</v>
      </c>
      <c r="B1806" s="6">
        <v>28988.0</v>
      </c>
      <c r="C1806" s="5">
        <v>22.0</v>
      </c>
      <c r="D1806" s="5">
        <v>25.0</v>
      </c>
      <c r="E1806" s="5">
        <v>5.0</v>
      </c>
      <c r="F1806" s="5">
        <v>1.0</v>
      </c>
      <c r="G1806">
        <f>VLOOKUP(A1806,'Socioeconomic factors'!B:E,2,FALSE)</f>
        <v>9.3</v>
      </c>
      <c r="H1806">
        <f>VLOOKUP(A1806,'Socioeconomic factors'!B:E,3,FALSE)</f>
        <v>19.6</v>
      </c>
      <c r="I1806">
        <f>VLOOKUP(A1806,'Socioeconomic factors'!B:E,4,FALSE)</f>
        <v>38923</v>
      </c>
      <c r="J1806">
        <f>VLOOKUP(A1806,'Health Indices'!D:G,3,FALSE)</f>
        <v>7</v>
      </c>
      <c r="K1806">
        <f>VLOOKUP(A1806,'Health Indices'!D:G,4,FALSE)</f>
        <v>22.9</v>
      </c>
      <c r="L1806">
        <f t="shared" si="1"/>
        <v>0.7589347316</v>
      </c>
      <c r="M1806">
        <f t="shared" si="2"/>
        <v>0.1724851663</v>
      </c>
      <c r="N1806">
        <f t="shared" si="3"/>
        <v>0.03449703326</v>
      </c>
    </row>
    <row r="1807" ht="15.75" hidden="1" customHeight="1">
      <c r="A1807" s="5" t="s">
        <v>5671</v>
      </c>
      <c r="B1807" s="6">
        <v>4445.0</v>
      </c>
      <c r="C1807" s="5">
        <v>1.0</v>
      </c>
      <c r="D1807" s="5">
        <v>6.0</v>
      </c>
      <c r="E1807" s="5">
        <v>0.0</v>
      </c>
      <c r="F1807" s="5">
        <v>0.0</v>
      </c>
      <c r="G1807">
        <f>VLOOKUP(A1807,'Socioeconomic factors'!B:E,2,FALSE)</f>
        <v>2.5</v>
      </c>
      <c r="H1807">
        <f>VLOOKUP(A1807,'Socioeconomic factors'!B:E,3,FALSE)</f>
        <v>15.3</v>
      </c>
      <c r="I1807">
        <f>VLOOKUP(A1807,'Socioeconomic factors'!B:E,4,FALSE)</f>
        <v>27957</v>
      </c>
      <c r="J1807">
        <f>VLOOKUP(A1807,'Health Indices'!D:G,3,FALSE)</f>
        <v>7.6</v>
      </c>
      <c r="K1807">
        <f>VLOOKUP(A1807,'Health Indices'!D:G,4,FALSE)</f>
        <v>25.2</v>
      </c>
      <c r="L1807">
        <f t="shared" si="1"/>
        <v>0.2249718785</v>
      </c>
      <c r="M1807">
        <f t="shared" si="2"/>
        <v>0</v>
      </c>
      <c r="N1807">
        <f t="shared" si="3"/>
        <v>0</v>
      </c>
    </row>
    <row r="1808" ht="15.75" hidden="1" customHeight="1">
      <c r="A1808" s="5" t="s">
        <v>5673</v>
      </c>
      <c r="B1808" s="5">
        <v>680.0</v>
      </c>
      <c r="C1808" s="5">
        <v>0.0</v>
      </c>
      <c r="D1808" s="5">
        <v>1.0</v>
      </c>
      <c r="E1808" s="5">
        <v>1.0</v>
      </c>
      <c r="F1808" s="5">
        <v>0.0</v>
      </c>
      <c r="G1808">
        <f>VLOOKUP(A1808,'Socioeconomic factors'!B:E,2,FALSE)</f>
        <v>13.9</v>
      </c>
      <c r="H1808">
        <f>VLOOKUP(A1808,'Socioeconomic factors'!B:E,3,FALSE)</f>
        <v>17.6</v>
      </c>
      <c r="I1808">
        <f>VLOOKUP(A1808,'Socioeconomic factors'!B:E,4,FALSE)</f>
        <v>31500</v>
      </c>
      <c r="J1808">
        <f>VLOOKUP(A1808,'Health Indices'!D:G,3,FALSE)</f>
        <v>6.9</v>
      </c>
      <c r="K1808">
        <f>VLOOKUP(A1808,'Health Indices'!D:G,4,FALSE)</f>
        <v>23.2</v>
      </c>
      <c r="L1808">
        <f t="shared" si="1"/>
        <v>0</v>
      </c>
      <c r="M1808">
        <f t="shared" si="2"/>
        <v>1.470588235</v>
      </c>
      <c r="N1808">
        <f t="shared" si="3"/>
        <v>0</v>
      </c>
    </row>
    <row r="1809" ht="15.75" hidden="1" customHeight="1">
      <c r="A1809" s="5" t="s">
        <v>5675</v>
      </c>
      <c r="B1809" s="6">
        <v>4539.0</v>
      </c>
      <c r="C1809" s="5">
        <v>3.0</v>
      </c>
      <c r="D1809" s="5">
        <v>4.0</v>
      </c>
      <c r="E1809" s="5">
        <v>2.0</v>
      </c>
      <c r="F1809" s="5">
        <v>0.0</v>
      </c>
      <c r="G1809">
        <f>VLOOKUP(A1809,'Socioeconomic factors'!B:E,2,FALSE)</f>
        <v>12.8</v>
      </c>
      <c r="H1809">
        <f>VLOOKUP(A1809,'Socioeconomic factors'!B:E,3,FALSE)</f>
        <v>22.8</v>
      </c>
      <c r="I1809">
        <f>VLOOKUP(A1809,'Socioeconomic factors'!B:E,4,FALSE)</f>
        <v>35048</v>
      </c>
      <c r="J1809">
        <f>VLOOKUP(A1809,'Health Indices'!D:G,3,FALSE)</f>
        <v>7.1</v>
      </c>
      <c r="K1809">
        <f>VLOOKUP(A1809,'Health Indices'!D:G,4,FALSE)</f>
        <v>22.9</v>
      </c>
      <c r="L1809">
        <f t="shared" si="1"/>
        <v>0.6609385327</v>
      </c>
      <c r="M1809">
        <f t="shared" si="2"/>
        <v>0.4406256885</v>
      </c>
      <c r="N1809">
        <f t="shared" si="3"/>
        <v>0</v>
      </c>
    </row>
    <row r="1810" ht="15.75" hidden="1" customHeight="1">
      <c r="A1810" s="5" t="s">
        <v>5677</v>
      </c>
      <c r="B1810" s="6">
        <v>69707.0</v>
      </c>
      <c r="C1810" s="5">
        <v>44.0</v>
      </c>
      <c r="D1810" s="5">
        <v>38.0</v>
      </c>
      <c r="E1810" s="5">
        <v>9.0</v>
      </c>
      <c r="F1810" s="5">
        <v>3.0</v>
      </c>
      <c r="G1810">
        <f>VLOOKUP(A1810,'Socioeconomic factors'!B:E,2,FALSE)</f>
        <v>6.3</v>
      </c>
      <c r="H1810">
        <f>VLOOKUP(A1810,'Socioeconomic factors'!B:E,3,FALSE)</f>
        <v>16.4</v>
      </c>
      <c r="I1810">
        <f>VLOOKUP(A1810,'Socioeconomic factors'!B:E,4,FALSE)</f>
        <v>55248</v>
      </c>
      <c r="J1810">
        <f>VLOOKUP(A1810,'Health Indices'!D:G,3,FALSE)</f>
        <v>8</v>
      </c>
      <c r="K1810">
        <f>VLOOKUP(A1810,'Health Indices'!D:G,4,FALSE)</f>
        <v>32.6</v>
      </c>
      <c r="L1810">
        <f t="shared" si="1"/>
        <v>0.631213508</v>
      </c>
      <c r="M1810">
        <f t="shared" si="2"/>
        <v>0.1291118539</v>
      </c>
      <c r="N1810">
        <f t="shared" si="3"/>
        <v>0.04303728463</v>
      </c>
    </row>
    <row r="1811" ht="15.75" hidden="1" customHeight="1">
      <c r="A1811" s="5" t="s">
        <v>5679</v>
      </c>
      <c r="B1811" s="6">
        <v>19635.0</v>
      </c>
      <c r="C1811" s="5">
        <v>20.0</v>
      </c>
      <c r="D1811" s="5">
        <v>31.0</v>
      </c>
      <c r="E1811" s="5">
        <v>3.0</v>
      </c>
      <c r="F1811" s="5">
        <v>4.0</v>
      </c>
      <c r="G1811">
        <f>VLOOKUP(A1811,'Socioeconomic factors'!B:E,2,FALSE)</f>
        <v>8.4</v>
      </c>
      <c r="H1811">
        <f>VLOOKUP(A1811,'Socioeconomic factors'!B:E,3,FALSE)</f>
        <v>16.2</v>
      </c>
      <c r="I1811">
        <f>VLOOKUP(A1811,'Socioeconomic factors'!B:E,4,FALSE)</f>
        <v>41710</v>
      </c>
      <c r="J1811">
        <f>VLOOKUP(A1811,'Health Indices'!D:G,3,FALSE)</f>
        <v>5.9</v>
      </c>
      <c r="K1811">
        <f>VLOOKUP(A1811,'Health Indices'!D:G,4,FALSE)</f>
        <v>21.1</v>
      </c>
      <c r="L1811">
        <f t="shared" si="1"/>
        <v>1.018589254</v>
      </c>
      <c r="M1811">
        <f t="shared" si="2"/>
        <v>0.1527883881</v>
      </c>
      <c r="N1811">
        <f t="shared" si="3"/>
        <v>0.2037178508</v>
      </c>
    </row>
    <row r="1812" ht="15.75" hidden="1" customHeight="1">
      <c r="A1812" s="5" t="s">
        <v>5681</v>
      </c>
      <c r="B1812" s="6">
        <v>17668.0</v>
      </c>
      <c r="C1812" s="5">
        <v>10.0</v>
      </c>
      <c r="D1812" s="5">
        <v>9.0</v>
      </c>
      <c r="E1812" s="5">
        <v>3.0</v>
      </c>
      <c r="F1812" s="5">
        <v>8.0</v>
      </c>
      <c r="G1812">
        <f>VLOOKUP(A1812,'Socioeconomic factors'!B:E,2,FALSE)</f>
        <v>3.7</v>
      </c>
      <c r="H1812">
        <f>VLOOKUP(A1812,'Socioeconomic factors'!B:E,3,FALSE)</f>
        <v>5.5</v>
      </c>
      <c r="I1812">
        <f>VLOOKUP(A1812,'Socioeconomic factors'!B:E,4,FALSE)</f>
        <v>105989</v>
      </c>
      <c r="J1812">
        <f>VLOOKUP(A1812,'Health Indices'!D:G,3,FALSE)</f>
        <v>5.9</v>
      </c>
      <c r="K1812">
        <f>VLOOKUP(A1812,'Health Indices'!D:G,4,FALSE)</f>
        <v>20.1</v>
      </c>
      <c r="L1812">
        <f t="shared" si="1"/>
        <v>0.5659950192</v>
      </c>
      <c r="M1812">
        <f t="shared" si="2"/>
        <v>0.1697985058</v>
      </c>
      <c r="N1812">
        <f t="shared" si="3"/>
        <v>0.4527960154</v>
      </c>
    </row>
    <row r="1813" ht="15.75" hidden="1" customHeight="1">
      <c r="A1813" s="5" t="s">
        <v>5683</v>
      </c>
      <c r="B1813" s="6">
        <v>24540.0</v>
      </c>
      <c r="C1813" s="5">
        <v>19.0</v>
      </c>
      <c r="D1813" s="5">
        <v>22.0</v>
      </c>
      <c r="E1813" s="5">
        <v>2.0</v>
      </c>
      <c r="F1813" s="5">
        <v>2.0</v>
      </c>
      <c r="G1813">
        <f>VLOOKUP(A1813,'Socioeconomic factors'!B:E,2,FALSE)</f>
        <v>14.6</v>
      </c>
      <c r="H1813">
        <f>VLOOKUP(A1813,'Socioeconomic factors'!B:E,3,FALSE)</f>
        <v>30.2</v>
      </c>
      <c r="I1813">
        <f>VLOOKUP(A1813,'Socioeconomic factors'!B:E,4,FALSE)</f>
        <v>28489</v>
      </c>
      <c r="J1813">
        <f>VLOOKUP(A1813,'Health Indices'!D:G,3,FALSE)</f>
        <v>8.5</v>
      </c>
      <c r="K1813">
        <f>VLOOKUP(A1813,'Health Indices'!D:G,4,FALSE)</f>
        <v>25.6</v>
      </c>
      <c r="L1813">
        <f t="shared" si="1"/>
        <v>0.7742461288</v>
      </c>
      <c r="M1813">
        <f t="shared" si="2"/>
        <v>0.0814995925</v>
      </c>
      <c r="N1813">
        <f t="shared" si="3"/>
        <v>0.0814995925</v>
      </c>
    </row>
    <row r="1814" ht="15.75" hidden="1" customHeight="1">
      <c r="A1814" s="5" t="s">
        <v>10343</v>
      </c>
      <c r="B1814" s="6">
        <v>74044.0</v>
      </c>
      <c r="C1814" s="5">
        <v>50.0</v>
      </c>
      <c r="D1814" s="5">
        <v>34.0</v>
      </c>
      <c r="E1814" s="5">
        <v>12.0</v>
      </c>
      <c r="F1814" s="5">
        <v>1.0</v>
      </c>
      <c r="G1814">
        <f>VLOOKUP(A1814,'Socioeconomic factors'!B:E,2,FALSE)</f>
        <v>13.9</v>
      </c>
      <c r="H1814">
        <f>VLOOKUP(A1814,'Socioeconomic factors'!B:E,3,FALSE)</f>
        <v>36.6</v>
      </c>
      <c r="I1814">
        <f>VLOOKUP(A1814,'Socioeconomic factors'!B:E,4,FALSE)</f>
        <v>29812</v>
      </c>
      <c r="J1814">
        <f>VLOOKUP(A1814,'Health Indices'!D:G,3,FALSE)</f>
        <v>13.2</v>
      </c>
      <c r="K1814">
        <f>VLOOKUP(A1814,'Health Indices'!D:G,4,FALSE)</f>
        <v>35</v>
      </c>
      <c r="L1814">
        <f t="shared" si="1"/>
        <v>0.6752741613</v>
      </c>
      <c r="M1814">
        <f t="shared" si="2"/>
        <v>0.1620657987</v>
      </c>
      <c r="N1814">
        <f t="shared" si="3"/>
        <v>0.01350548323</v>
      </c>
    </row>
    <row r="1815" ht="15.75" hidden="1" customHeight="1">
      <c r="A1815" s="5" t="s">
        <v>5688</v>
      </c>
      <c r="B1815" s="6">
        <v>4571.0</v>
      </c>
      <c r="C1815" s="5">
        <v>1.0</v>
      </c>
      <c r="D1815" s="5">
        <v>0.0</v>
      </c>
      <c r="E1815" s="5">
        <v>1.0</v>
      </c>
      <c r="F1815" s="5">
        <v>0.0</v>
      </c>
      <c r="G1815">
        <f>VLOOKUP(A1815,'Socioeconomic factors'!B:E,2,FALSE)</f>
        <v>3.8</v>
      </c>
      <c r="H1815">
        <f>VLOOKUP(A1815,'Socioeconomic factors'!B:E,3,FALSE)</f>
        <v>21.9</v>
      </c>
      <c r="I1815">
        <f>VLOOKUP(A1815,'Socioeconomic factors'!B:E,4,FALSE)</f>
        <v>24425</v>
      </c>
      <c r="J1815">
        <f>VLOOKUP(A1815,'Health Indices'!D:G,3,FALSE)</f>
        <v>8.3</v>
      </c>
      <c r="K1815">
        <f>VLOOKUP(A1815,'Health Indices'!D:G,4,FALSE)</f>
        <v>23.3</v>
      </c>
      <c r="L1815">
        <f t="shared" si="1"/>
        <v>0.2187705097</v>
      </c>
      <c r="M1815">
        <f t="shared" si="2"/>
        <v>0.2187705097</v>
      </c>
      <c r="N1815">
        <f t="shared" si="3"/>
        <v>0</v>
      </c>
    </row>
    <row r="1816" ht="15.75" hidden="1" customHeight="1">
      <c r="A1816" s="5" t="s">
        <v>5690</v>
      </c>
      <c r="B1816" s="6">
        <v>64994.0</v>
      </c>
      <c r="C1816" s="5">
        <v>33.0</v>
      </c>
      <c r="D1816" s="5">
        <v>30.0</v>
      </c>
      <c r="E1816" s="5">
        <v>7.0</v>
      </c>
      <c r="F1816" s="5">
        <v>6.0</v>
      </c>
      <c r="G1816">
        <f>VLOOKUP(A1816,'Socioeconomic factors'!B:E,2,FALSE)</f>
        <v>13.3</v>
      </c>
      <c r="H1816">
        <f>VLOOKUP(A1816,'Socioeconomic factors'!B:E,3,FALSE)</f>
        <v>22</v>
      </c>
      <c r="I1816">
        <f>VLOOKUP(A1816,'Socioeconomic factors'!B:E,4,FALSE)</f>
        <v>40614</v>
      </c>
      <c r="J1816">
        <f>VLOOKUP(A1816,'Health Indices'!D:G,3,FALSE)</f>
        <v>8.7</v>
      </c>
      <c r="K1816">
        <f>VLOOKUP(A1816,'Health Indices'!D:G,4,FALSE)</f>
        <v>26.4</v>
      </c>
      <c r="L1816">
        <f t="shared" si="1"/>
        <v>0.5077391759</v>
      </c>
      <c r="M1816">
        <f t="shared" si="2"/>
        <v>0.1077022494</v>
      </c>
      <c r="N1816">
        <f t="shared" si="3"/>
        <v>0.0923162138</v>
      </c>
    </row>
    <row r="1817" ht="15.75" hidden="1" customHeight="1">
      <c r="A1817" s="5" t="s">
        <v>5692</v>
      </c>
      <c r="B1817" s="6">
        <v>8454.0</v>
      </c>
      <c r="C1817" s="5">
        <v>8.0</v>
      </c>
      <c r="D1817" s="5">
        <v>7.0</v>
      </c>
      <c r="E1817" s="5">
        <v>2.0</v>
      </c>
      <c r="F1817" s="5">
        <v>1.0</v>
      </c>
      <c r="G1817">
        <f>VLOOKUP(A1817,'Socioeconomic factors'!B:E,2,FALSE)</f>
        <v>3.8</v>
      </c>
      <c r="H1817">
        <f>VLOOKUP(A1817,'Socioeconomic factors'!B:E,3,FALSE)</f>
        <v>20.1</v>
      </c>
      <c r="I1817">
        <f>VLOOKUP(A1817,'Socioeconomic factors'!B:E,4,FALSE)</f>
        <v>29042</v>
      </c>
      <c r="J1817">
        <f>VLOOKUP(A1817,'Health Indices'!D:G,3,FALSE)</f>
        <v>7.4</v>
      </c>
      <c r="K1817">
        <f>VLOOKUP(A1817,'Health Indices'!D:G,4,FALSE)</f>
        <v>31.6</v>
      </c>
      <c r="L1817">
        <f t="shared" si="1"/>
        <v>0.9462976106</v>
      </c>
      <c r="M1817">
        <f t="shared" si="2"/>
        <v>0.2365744026</v>
      </c>
      <c r="N1817">
        <f t="shared" si="3"/>
        <v>0.1182872013</v>
      </c>
    </row>
    <row r="1818" ht="15.75" hidden="1" customHeight="1">
      <c r="A1818" s="5" t="s">
        <v>5694</v>
      </c>
      <c r="B1818" s="6">
        <v>39742.0</v>
      </c>
      <c r="C1818" s="5">
        <v>20.0</v>
      </c>
      <c r="D1818" s="5">
        <v>17.0</v>
      </c>
      <c r="E1818" s="5">
        <v>4.0</v>
      </c>
      <c r="F1818" s="5">
        <v>1.0</v>
      </c>
      <c r="G1818">
        <f>VLOOKUP(A1818,'Socioeconomic factors'!B:E,2,FALSE)</f>
        <v>13.4</v>
      </c>
      <c r="H1818">
        <f>VLOOKUP(A1818,'Socioeconomic factors'!B:E,3,FALSE)</f>
        <v>22.5</v>
      </c>
      <c r="I1818">
        <f>VLOOKUP(A1818,'Socioeconomic factors'!B:E,4,FALSE)</f>
        <v>38635</v>
      </c>
      <c r="J1818">
        <f>VLOOKUP(A1818,'Health Indices'!D:G,3,FALSE)</f>
        <v>7.6</v>
      </c>
      <c r="K1818">
        <f>VLOOKUP(A1818,'Health Indices'!D:G,4,FALSE)</f>
        <v>26.2</v>
      </c>
      <c r="L1818">
        <f t="shared" si="1"/>
        <v>0.5032459363</v>
      </c>
      <c r="M1818">
        <f t="shared" si="2"/>
        <v>0.1006491873</v>
      </c>
      <c r="N1818">
        <f t="shared" si="3"/>
        <v>0.02516229681</v>
      </c>
    </row>
    <row r="1819" ht="15.75" hidden="1" customHeight="1">
      <c r="A1819" s="5" t="s">
        <v>5696</v>
      </c>
      <c r="B1819" s="6">
        <v>19599.0</v>
      </c>
      <c r="C1819" s="5">
        <v>8.0</v>
      </c>
      <c r="D1819" s="5">
        <v>9.0</v>
      </c>
      <c r="E1819" s="5">
        <v>1.0</v>
      </c>
      <c r="F1819" s="5">
        <v>1.0</v>
      </c>
      <c r="G1819">
        <f>VLOOKUP(A1819,'Socioeconomic factors'!B:E,2,FALSE)</f>
        <v>9.5</v>
      </c>
      <c r="H1819">
        <f>VLOOKUP(A1819,'Socioeconomic factors'!B:E,3,FALSE)</f>
        <v>27.8</v>
      </c>
      <c r="I1819">
        <f>VLOOKUP(A1819,'Socioeconomic factors'!B:E,4,FALSE)</f>
        <v>36567</v>
      </c>
      <c r="J1819">
        <f>VLOOKUP(A1819,'Health Indices'!D:G,3,FALSE)</f>
        <v>9</v>
      </c>
      <c r="K1819">
        <f>VLOOKUP(A1819,'Health Indices'!D:G,4,FALSE)</f>
        <v>26.8</v>
      </c>
      <c r="L1819">
        <f t="shared" si="1"/>
        <v>0.408184091</v>
      </c>
      <c r="M1819">
        <f t="shared" si="2"/>
        <v>0.05102301138</v>
      </c>
      <c r="N1819">
        <f t="shared" si="3"/>
        <v>0.05102301138</v>
      </c>
    </row>
    <row r="1820" ht="15.75" hidden="1" customHeight="1">
      <c r="A1820" s="5" t="s">
        <v>5702</v>
      </c>
      <c r="B1820" s="6">
        <v>137540.0</v>
      </c>
      <c r="C1820" s="5">
        <v>63.0</v>
      </c>
      <c r="D1820" s="5">
        <v>42.0</v>
      </c>
      <c r="E1820" s="5">
        <v>13.0</v>
      </c>
      <c r="F1820" s="5">
        <v>8.0</v>
      </c>
      <c r="G1820">
        <f>VLOOKUP(A1820,'Socioeconomic factors'!B:E,2,FALSE)</f>
        <v>9.2</v>
      </c>
      <c r="H1820">
        <f>VLOOKUP(A1820,'Socioeconomic factors'!B:E,3,FALSE)</f>
        <v>14.7</v>
      </c>
      <c r="I1820">
        <f>VLOOKUP(A1820,'Socioeconomic factors'!B:E,4,FALSE)</f>
        <v>57092</v>
      </c>
      <c r="J1820">
        <f>VLOOKUP(A1820,'Health Indices'!D:G,3,FALSE)</f>
        <v>6.7</v>
      </c>
      <c r="K1820">
        <f>VLOOKUP(A1820,'Health Indices'!D:G,4,FALSE)</f>
        <v>23.9</v>
      </c>
      <c r="L1820">
        <f t="shared" si="1"/>
        <v>0.4580485677</v>
      </c>
      <c r="M1820">
        <f t="shared" si="2"/>
        <v>0.09451795841</v>
      </c>
      <c r="N1820">
        <f t="shared" si="3"/>
        <v>0.05816489748</v>
      </c>
    </row>
    <row r="1821" ht="15.75" hidden="1" customHeight="1">
      <c r="A1821" s="5" t="s">
        <v>5698</v>
      </c>
      <c r="B1821" s="6">
        <v>124055.0</v>
      </c>
      <c r="C1821" s="5">
        <v>94.0</v>
      </c>
      <c r="D1821" s="5">
        <v>55.0</v>
      </c>
      <c r="E1821" s="5">
        <v>9.0</v>
      </c>
      <c r="F1821" s="5">
        <v>6.0</v>
      </c>
      <c r="G1821">
        <f>VLOOKUP(A1821,'Socioeconomic factors'!B:E,2,FALSE)</f>
        <v>9</v>
      </c>
      <c r="H1821">
        <f>VLOOKUP(A1821,'Socioeconomic factors'!B:E,3,FALSE)</f>
        <v>21.5</v>
      </c>
      <c r="I1821">
        <f>VLOOKUP(A1821,'Socioeconomic factors'!B:E,4,FALSE)</f>
        <v>48824</v>
      </c>
      <c r="J1821">
        <f>VLOOKUP(A1821,'Health Indices'!D:G,3,FALSE)</f>
        <v>9.7</v>
      </c>
      <c r="K1821">
        <f>VLOOKUP(A1821,'Health Indices'!D:G,4,FALSE)</f>
        <v>31.7</v>
      </c>
      <c r="L1821">
        <f t="shared" si="1"/>
        <v>0.7577284269</v>
      </c>
      <c r="M1821">
        <f t="shared" si="2"/>
        <v>0.07254846641</v>
      </c>
      <c r="N1821">
        <f t="shared" si="3"/>
        <v>0.04836564427</v>
      </c>
    </row>
    <row r="1822" ht="15.75" hidden="1" customHeight="1">
      <c r="A1822" s="5" t="s">
        <v>5700</v>
      </c>
      <c r="B1822" s="6">
        <v>28318.0</v>
      </c>
      <c r="C1822" s="5">
        <v>15.0</v>
      </c>
      <c r="D1822" s="5">
        <v>19.0</v>
      </c>
      <c r="E1822" s="5">
        <v>3.0</v>
      </c>
      <c r="F1822" s="5">
        <v>0.0</v>
      </c>
      <c r="G1822">
        <f>VLOOKUP(A1822,'Socioeconomic factors'!B:E,2,FALSE)</f>
        <v>5.7</v>
      </c>
      <c r="H1822">
        <f>VLOOKUP(A1822,'Socioeconomic factors'!B:E,3,FALSE)</f>
        <v>29.4</v>
      </c>
      <c r="I1822">
        <f>VLOOKUP(A1822,'Socioeconomic factors'!B:E,4,FALSE)</f>
        <v>28292</v>
      </c>
      <c r="J1822">
        <f>VLOOKUP(A1822,'Health Indices'!D:G,3,FALSE)</f>
        <v>7.2</v>
      </c>
      <c r="K1822">
        <f>VLOOKUP(A1822,'Health Indices'!D:G,4,FALSE)</f>
        <v>23.1</v>
      </c>
      <c r="L1822">
        <f t="shared" si="1"/>
        <v>0.529698425</v>
      </c>
      <c r="M1822">
        <f t="shared" si="2"/>
        <v>0.105939685</v>
      </c>
      <c r="N1822">
        <f t="shared" si="3"/>
        <v>0</v>
      </c>
    </row>
    <row r="1823" ht="15.75" hidden="1" customHeight="1">
      <c r="A1823" s="5" t="s">
        <v>5704</v>
      </c>
      <c r="B1823" s="6">
        <v>147329.0</v>
      </c>
      <c r="C1823" s="5">
        <v>109.0</v>
      </c>
      <c r="D1823" s="5">
        <v>152.0</v>
      </c>
      <c r="E1823" s="5">
        <v>28.0</v>
      </c>
      <c r="F1823" s="5">
        <v>18.0</v>
      </c>
      <c r="G1823">
        <f>VLOOKUP(A1823,'Socioeconomic factors'!B:E,2,FALSE)</f>
        <v>9</v>
      </c>
      <c r="H1823">
        <f>VLOOKUP(A1823,'Socioeconomic factors'!B:E,3,FALSE)</f>
        <v>16.7</v>
      </c>
      <c r="I1823">
        <f>VLOOKUP(A1823,'Socioeconomic factors'!B:E,4,FALSE)</f>
        <v>52958</v>
      </c>
      <c r="J1823">
        <f>VLOOKUP(A1823,'Health Indices'!D:G,3,FALSE)</f>
        <v>4</v>
      </c>
      <c r="K1823">
        <f>VLOOKUP(A1823,'Health Indices'!D:G,4,FALSE)</f>
        <v>13.3</v>
      </c>
      <c r="L1823">
        <f t="shared" si="1"/>
        <v>0.7398407645</v>
      </c>
      <c r="M1823">
        <f t="shared" si="2"/>
        <v>0.1900508386</v>
      </c>
      <c r="N1823">
        <f t="shared" si="3"/>
        <v>0.1221755391</v>
      </c>
    </row>
    <row r="1824" ht="15.75" hidden="1" customHeight="1">
      <c r="A1824" s="5" t="s">
        <v>5706</v>
      </c>
      <c r="B1824" s="6">
        <v>11315.0</v>
      </c>
      <c r="C1824" s="5">
        <v>6.0</v>
      </c>
      <c r="D1824" s="5">
        <v>14.0</v>
      </c>
      <c r="E1824" s="5">
        <v>2.0</v>
      </c>
      <c r="F1824" s="5">
        <v>0.0</v>
      </c>
      <c r="G1824">
        <f>VLOOKUP(A1824,'Socioeconomic factors'!B:E,2,FALSE)</f>
        <v>6.4</v>
      </c>
      <c r="H1824">
        <f>VLOOKUP(A1824,'Socioeconomic factors'!B:E,3,FALSE)</f>
        <v>17.7</v>
      </c>
      <c r="I1824">
        <f>VLOOKUP(A1824,'Socioeconomic factors'!B:E,4,FALSE)</f>
        <v>28855</v>
      </c>
      <c r="J1824">
        <f>VLOOKUP(A1824,'Health Indices'!D:G,3,FALSE)</f>
        <v>7.1</v>
      </c>
      <c r="K1824">
        <f>VLOOKUP(A1824,'Health Indices'!D:G,4,FALSE)</f>
        <v>23.1</v>
      </c>
      <c r="L1824">
        <f t="shared" si="1"/>
        <v>0.5302695537</v>
      </c>
      <c r="M1824">
        <f t="shared" si="2"/>
        <v>0.1767565179</v>
      </c>
      <c r="N1824">
        <f t="shared" si="3"/>
        <v>0</v>
      </c>
    </row>
    <row r="1825" ht="15.75" hidden="1" customHeight="1">
      <c r="A1825" s="5" t="s">
        <v>5708</v>
      </c>
      <c r="B1825" s="6">
        <v>17320.0</v>
      </c>
      <c r="C1825" s="5">
        <v>11.0</v>
      </c>
      <c r="D1825" s="5">
        <v>14.0</v>
      </c>
      <c r="E1825" s="5">
        <v>2.0</v>
      </c>
      <c r="F1825" s="5">
        <v>0.0</v>
      </c>
      <c r="G1825">
        <f>VLOOKUP(A1825,'Socioeconomic factors'!B:E,2,FALSE)</f>
        <v>7.6</v>
      </c>
      <c r="H1825">
        <f>VLOOKUP(A1825,'Socioeconomic factors'!B:E,3,FALSE)</f>
        <v>25.1</v>
      </c>
      <c r="I1825">
        <f>VLOOKUP(A1825,'Socioeconomic factors'!B:E,4,FALSE)</f>
        <v>33570</v>
      </c>
      <c r="J1825">
        <f>VLOOKUP(A1825,'Health Indices'!D:G,3,FALSE)</f>
        <v>8.8</v>
      </c>
      <c r="K1825">
        <f>VLOOKUP(A1825,'Health Indices'!D:G,4,FALSE)</f>
        <v>26.3</v>
      </c>
      <c r="L1825">
        <f t="shared" si="1"/>
        <v>0.6351039261</v>
      </c>
      <c r="M1825">
        <f t="shared" si="2"/>
        <v>0.1154734411</v>
      </c>
      <c r="N1825">
        <f t="shared" si="3"/>
        <v>0</v>
      </c>
    </row>
    <row r="1826" ht="15.75" hidden="1" customHeight="1">
      <c r="A1826" s="5" t="s">
        <v>5710</v>
      </c>
      <c r="B1826" s="6">
        <v>33046.0</v>
      </c>
      <c r="C1826" s="5">
        <v>26.0</v>
      </c>
      <c r="D1826" s="5">
        <v>54.0</v>
      </c>
      <c r="E1826" s="5">
        <v>7.0</v>
      </c>
      <c r="F1826" s="5">
        <v>4.0</v>
      </c>
      <c r="G1826">
        <f>VLOOKUP(A1826,'Socioeconomic factors'!B:E,2,FALSE)</f>
        <v>13.9</v>
      </c>
      <c r="H1826">
        <f>VLOOKUP(A1826,'Socioeconomic factors'!B:E,3,FALSE)</f>
        <v>23.7</v>
      </c>
      <c r="I1826">
        <f>VLOOKUP(A1826,'Socioeconomic factors'!B:E,4,FALSE)</f>
        <v>35823</v>
      </c>
      <c r="J1826">
        <f>VLOOKUP(A1826,'Health Indices'!D:G,3,FALSE)</f>
        <v>6.2</v>
      </c>
      <c r="K1826">
        <f>VLOOKUP(A1826,'Health Indices'!D:G,4,FALSE)</f>
        <v>18.7</v>
      </c>
      <c r="L1826">
        <f t="shared" si="1"/>
        <v>0.7867820614</v>
      </c>
      <c r="M1826">
        <f t="shared" si="2"/>
        <v>0.2118259396</v>
      </c>
      <c r="N1826">
        <f t="shared" si="3"/>
        <v>0.1210433941</v>
      </c>
    </row>
    <row r="1827" ht="15.75" hidden="1" customHeight="1">
      <c r="A1827" s="5" t="s">
        <v>5712</v>
      </c>
      <c r="B1827" s="6">
        <v>15514.0</v>
      </c>
      <c r="C1827" s="5">
        <v>7.0</v>
      </c>
      <c r="D1827" s="5">
        <v>7.0</v>
      </c>
      <c r="E1827" s="5">
        <v>2.0</v>
      </c>
      <c r="F1827" s="5">
        <v>0.0</v>
      </c>
      <c r="G1827">
        <f>VLOOKUP(A1827,'Socioeconomic factors'!B:E,2,FALSE)</f>
        <v>14.8</v>
      </c>
      <c r="H1827">
        <f>VLOOKUP(A1827,'Socioeconomic factors'!B:E,3,FALSE)</f>
        <v>29.2</v>
      </c>
      <c r="I1827">
        <f>VLOOKUP(A1827,'Socioeconomic factors'!B:E,4,FALSE)</f>
        <v>34720</v>
      </c>
      <c r="J1827">
        <f>VLOOKUP(A1827,'Health Indices'!D:G,3,FALSE)</f>
        <v>7.5</v>
      </c>
      <c r="K1827">
        <f>VLOOKUP(A1827,'Health Indices'!D:G,4,FALSE)</f>
        <v>26.3</v>
      </c>
      <c r="L1827">
        <f t="shared" si="1"/>
        <v>0.4512053629</v>
      </c>
      <c r="M1827">
        <f t="shared" si="2"/>
        <v>0.128915818</v>
      </c>
      <c r="N1827">
        <f t="shared" si="3"/>
        <v>0</v>
      </c>
    </row>
    <row r="1828" ht="15.75" hidden="1" customHeight="1">
      <c r="A1828" s="5" t="s">
        <v>5714</v>
      </c>
      <c r="B1828" s="6">
        <v>4271.0</v>
      </c>
      <c r="C1828" s="5">
        <v>3.0</v>
      </c>
      <c r="D1828" s="5">
        <v>4.0</v>
      </c>
      <c r="E1828" s="5">
        <v>1.0</v>
      </c>
      <c r="F1828" s="5">
        <v>0.0</v>
      </c>
      <c r="G1828">
        <f>VLOOKUP(A1828,'Socioeconomic factors'!B:E,2,FALSE)</f>
        <v>4.1</v>
      </c>
      <c r="H1828">
        <f>VLOOKUP(A1828,'Socioeconomic factors'!B:E,3,FALSE)</f>
        <v>13.5</v>
      </c>
      <c r="I1828">
        <f>VLOOKUP(A1828,'Socioeconomic factors'!B:E,4,FALSE)</f>
        <v>36176</v>
      </c>
      <c r="J1828">
        <f>VLOOKUP(A1828,'Health Indices'!D:G,3,FALSE)</f>
        <v>8.4</v>
      </c>
      <c r="K1828">
        <f>VLOOKUP(A1828,'Health Indices'!D:G,4,FALSE)</f>
        <v>26.7</v>
      </c>
      <c r="L1828">
        <f t="shared" si="1"/>
        <v>0.7024116132</v>
      </c>
      <c r="M1828">
        <f t="shared" si="2"/>
        <v>0.2341372044</v>
      </c>
      <c r="N1828">
        <f t="shared" si="3"/>
        <v>0</v>
      </c>
    </row>
    <row r="1829" ht="15.75" hidden="1" customHeight="1">
      <c r="A1829" s="5" t="s">
        <v>5716</v>
      </c>
      <c r="B1829" s="6">
        <v>75775.0</v>
      </c>
      <c r="C1829" s="5">
        <v>48.0</v>
      </c>
      <c r="D1829" s="5">
        <v>32.0</v>
      </c>
      <c r="E1829" s="5">
        <v>8.0</v>
      </c>
      <c r="F1829" s="5">
        <v>7.0</v>
      </c>
      <c r="G1829">
        <f>VLOOKUP(A1829,'Socioeconomic factors'!B:E,2,FALSE)</f>
        <v>12.9</v>
      </c>
      <c r="H1829">
        <f>VLOOKUP(A1829,'Socioeconomic factors'!B:E,3,FALSE)</f>
        <v>24.8</v>
      </c>
      <c r="I1829">
        <f>VLOOKUP(A1829,'Socioeconomic factors'!B:E,4,FALSE)</f>
        <v>42012</v>
      </c>
      <c r="J1829">
        <f>VLOOKUP(A1829,'Health Indices'!D:G,3,FALSE)</f>
        <v>8.6</v>
      </c>
      <c r="K1829">
        <f>VLOOKUP(A1829,'Health Indices'!D:G,4,FALSE)</f>
        <v>25.6</v>
      </c>
      <c r="L1829">
        <f t="shared" si="1"/>
        <v>0.6334543055</v>
      </c>
      <c r="M1829">
        <f t="shared" si="2"/>
        <v>0.1055757176</v>
      </c>
      <c r="N1829">
        <f t="shared" si="3"/>
        <v>0.09237875289</v>
      </c>
    </row>
    <row r="1830" ht="15.75" hidden="1" customHeight="1">
      <c r="A1830" s="5" t="s">
        <v>5718</v>
      </c>
      <c r="B1830" s="6">
        <v>308295.0</v>
      </c>
      <c r="C1830" s="5">
        <v>324.0</v>
      </c>
      <c r="D1830" s="5">
        <v>337.0</v>
      </c>
      <c r="E1830" s="5">
        <v>104.0</v>
      </c>
      <c r="F1830" s="5">
        <v>42.0</v>
      </c>
      <c r="G1830">
        <f>VLOOKUP(A1830,'Socioeconomic factors'!B:E,2,FALSE)</f>
        <v>6.8</v>
      </c>
      <c r="H1830">
        <f>VLOOKUP(A1830,'Socioeconomic factors'!B:E,3,FALSE)</f>
        <v>13.6</v>
      </c>
      <c r="I1830">
        <f>VLOOKUP(A1830,'Socioeconomic factors'!B:E,4,FALSE)</f>
        <v>59940</v>
      </c>
      <c r="J1830">
        <f>VLOOKUP(A1830,'Health Indices'!D:G,3,FALSE)</f>
        <v>8.8</v>
      </c>
      <c r="K1830">
        <f>VLOOKUP(A1830,'Health Indices'!D:G,4,FALSE)</f>
        <v>25.7</v>
      </c>
      <c r="L1830">
        <f t="shared" si="1"/>
        <v>1.050941468</v>
      </c>
      <c r="M1830">
        <f t="shared" si="2"/>
        <v>0.3373392368</v>
      </c>
      <c r="N1830">
        <f t="shared" si="3"/>
        <v>0.1362331533</v>
      </c>
    </row>
    <row r="1831" ht="15.75" hidden="1" customHeight="1">
      <c r="A1831" s="5" t="s">
        <v>5720</v>
      </c>
      <c r="B1831" s="6">
        <v>47765.0</v>
      </c>
      <c r="C1831" s="5">
        <v>18.0</v>
      </c>
      <c r="D1831" s="5">
        <v>40.0</v>
      </c>
      <c r="E1831" s="5">
        <v>13.0</v>
      </c>
      <c r="F1831" s="5">
        <v>4.0</v>
      </c>
      <c r="G1831">
        <f>VLOOKUP(A1831,'Socioeconomic factors'!B:E,2,FALSE)</f>
        <v>9.7</v>
      </c>
      <c r="H1831">
        <f>VLOOKUP(A1831,'Socioeconomic factors'!B:E,3,FALSE)</f>
        <v>17</v>
      </c>
      <c r="I1831">
        <f>VLOOKUP(A1831,'Socioeconomic factors'!B:E,4,FALSE)</f>
        <v>42726</v>
      </c>
      <c r="J1831">
        <f>VLOOKUP(A1831,'Health Indices'!D:G,3,FALSE)</f>
        <v>7.5</v>
      </c>
      <c r="K1831">
        <f>VLOOKUP(A1831,'Health Indices'!D:G,4,FALSE)</f>
        <v>28.4</v>
      </c>
      <c r="L1831">
        <f t="shared" si="1"/>
        <v>0.3768449702</v>
      </c>
      <c r="M1831">
        <f t="shared" si="2"/>
        <v>0.2721658118</v>
      </c>
      <c r="N1831">
        <f t="shared" si="3"/>
        <v>0.0837433267</v>
      </c>
    </row>
    <row r="1832" ht="15.75" hidden="1" customHeight="1">
      <c r="A1832" s="5" t="s">
        <v>5722</v>
      </c>
      <c r="B1832" s="6">
        <v>1437687.0</v>
      </c>
      <c r="C1832" s="5">
        <v>934.0</v>
      </c>
      <c r="D1832" s="5">
        <v>576.0</v>
      </c>
      <c r="E1832" s="5">
        <v>1255.0</v>
      </c>
      <c r="F1832" s="5">
        <v>47.0</v>
      </c>
      <c r="G1832">
        <f>VLOOKUP(A1832,'Socioeconomic factors'!B:E,2,FALSE)</f>
        <v>15</v>
      </c>
      <c r="H1832">
        <f>VLOOKUP(A1832,'Socioeconomic factors'!B:E,3,FALSE)</f>
        <v>30.5</v>
      </c>
      <c r="I1832">
        <f>VLOOKUP(A1832,'Socioeconomic factors'!B:E,4,FALSE)</f>
        <v>34284</v>
      </c>
      <c r="J1832">
        <f>VLOOKUP(A1832,'Health Indices'!D:G,3,FALSE)</f>
        <v>12.3</v>
      </c>
      <c r="K1832">
        <f>VLOOKUP(A1832,'Health Indices'!D:G,4,FALSE)</f>
        <v>29.9</v>
      </c>
      <c r="L1832">
        <f t="shared" si="1"/>
        <v>0.6496546188</v>
      </c>
      <c r="M1832">
        <f t="shared" si="2"/>
        <v>0.8729299215</v>
      </c>
      <c r="N1832">
        <f t="shared" si="3"/>
        <v>0.03269139945</v>
      </c>
    </row>
    <row r="1833" ht="15.75" hidden="1" customHeight="1">
      <c r="A1833" s="5" t="s">
        <v>5724</v>
      </c>
      <c r="B1833" s="6">
        <v>197669.0</v>
      </c>
      <c r="C1833" s="5">
        <v>155.0</v>
      </c>
      <c r="D1833" s="5">
        <v>174.0</v>
      </c>
      <c r="E1833" s="5">
        <v>43.0</v>
      </c>
      <c r="F1833" s="5">
        <v>24.0</v>
      </c>
      <c r="G1833">
        <f>VLOOKUP(A1833,'Socioeconomic factors'!B:E,2,FALSE)</f>
        <v>8.6</v>
      </c>
      <c r="H1833">
        <f>VLOOKUP(A1833,'Socioeconomic factors'!B:E,3,FALSE)</f>
        <v>17.8</v>
      </c>
      <c r="I1833">
        <f>VLOOKUP(A1833,'Socioeconomic factors'!B:E,4,FALSE)</f>
        <v>46368</v>
      </c>
      <c r="J1833">
        <f>VLOOKUP(A1833,'Health Indices'!D:G,3,FALSE)</f>
        <v>8</v>
      </c>
      <c r="K1833">
        <f>VLOOKUP(A1833,'Health Indices'!D:G,4,FALSE)</f>
        <v>26.3</v>
      </c>
      <c r="L1833">
        <f t="shared" si="1"/>
        <v>0.7841391417</v>
      </c>
      <c r="M1833">
        <f t="shared" si="2"/>
        <v>0.2175353748</v>
      </c>
      <c r="N1833">
        <f t="shared" si="3"/>
        <v>0.1214150929</v>
      </c>
    </row>
    <row r="1834" ht="15.75" hidden="1" customHeight="1">
      <c r="A1834" s="5" t="s">
        <v>5726</v>
      </c>
      <c r="B1834" s="6">
        <v>78621.0</v>
      </c>
      <c r="C1834" s="5">
        <v>49.0</v>
      </c>
      <c r="D1834" s="5">
        <v>78.0</v>
      </c>
      <c r="E1834" s="5">
        <v>20.0</v>
      </c>
      <c r="F1834" s="5">
        <v>5.0</v>
      </c>
      <c r="G1834">
        <f>VLOOKUP(A1834,'Socioeconomic factors'!B:E,2,FALSE)</f>
        <v>8.9</v>
      </c>
      <c r="H1834">
        <f>VLOOKUP(A1834,'Socioeconomic factors'!B:E,3,FALSE)</f>
        <v>17.7</v>
      </c>
      <c r="I1834">
        <f>VLOOKUP(A1834,'Socioeconomic factors'!B:E,4,FALSE)</f>
        <v>43503</v>
      </c>
      <c r="J1834">
        <f>VLOOKUP(A1834,'Health Indices'!D:G,3,FALSE)</f>
        <v>7.6</v>
      </c>
      <c r="K1834">
        <f>VLOOKUP(A1834,'Health Indices'!D:G,4,FALSE)</f>
        <v>27.5</v>
      </c>
      <c r="L1834">
        <f t="shared" si="1"/>
        <v>0.6232431539</v>
      </c>
      <c r="M1834">
        <f t="shared" si="2"/>
        <v>0.2543849608</v>
      </c>
      <c r="N1834">
        <f t="shared" si="3"/>
        <v>0.06359624019</v>
      </c>
    </row>
    <row r="1835" ht="15.75" hidden="1" customHeight="1">
      <c r="A1835" s="5" t="s">
        <v>5728</v>
      </c>
      <c r="B1835" s="6">
        <v>78857.0</v>
      </c>
      <c r="C1835" s="5">
        <v>53.0</v>
      </c>
      <c r="D1835" s="5">
        <v>64.0</v>
      </c>
      <c r="E1835" s="5">
        <v>11.0</v>
      </c>
      <c r="F1835" s="5">
        <v>4.0</v>
      </c>
      <c r="G1835">
        <f>VLOOKUP(A1835,'Socioeconomic factors'!B:E,2,FALSE)</f>
        <v>8.3</v>
      </c>
      <c r="H1835">
        <f>VLOOKUP(A1835,'Socioeconomic factors'!B:E,3,FALSE)</f>
        <v>12.4</v>
      </c>
      <c r="I1835">
        <f>VLOOKUP(A1835,'Socioeconomic factors'!B:E,4,FALSE)</f>
        <v>51792</v>
      </c>
      <c r="J1835">
        <f>VLOOKUP(A1835,'Health Indices'!D:G,3,FALSE)</f>
        <v>8.9</v>
      </c>
      <c r="K1835">
        <f>VLOOKUP(A1835,'Health Indices'!D:G,4,FALSE)</f>
        <v>30.3</v>
      </c>
      <c r="L1835">
        <f t="shared" si="1"/>
        <v>0.6721026669</v>
      </c>
      <c r="M1835">
        <f t="shared" si="2"/>
        <v>0.1394930063</v>
      </c>
      <c r="N1835">
        <f t="shared" si="3"/>
        <v>0.05072472957</v>
      </c>
    </row>
    <row r="1836" ht="15.75" hidden="1" customHeight="1">
      <c r="A1836" s="5" t="s">
        <v>5730</v>
      </c>
      <c r="B1836" s="6">
        <v>131980.0</v>
      </c>
      <c r="C1836" s="5">
        <v>97.0</v>
      </c>
      <c r="D1836" s="5">
        <v>136.0</v>
      </c>
      <c r="E1836" s="5">
        <v>30.0</v>
      </c>
      <c r="F1836" s="5">
        <v>12.0</v>
      </c>
      <c r="G1836">
        <f>VLOOKUP(A1836,'Socioeconomic factors'!B:E,2,FALSE)</f>
        <v>8.5</v>
      </c>
      <c r="H1836">
        <f>VLOOKUP(A1836,'Socioeconomic factors'!B:E,3,FALSE)</f>
        <v>19.4</v>
      </c>
      <c r="I1836">
        <f>VLOOKUP(A1836,'Socioeconomic factors'!B:E,4,FALSE)</f>
        <v>42720</v>
      </c>
      <c r="J1836">
        <f>VLOOKUP(A1836,'Health Indices'!D:G,3,FALSE)</f>
        <v>7.7</v>
      </c>
      <c r="K1836">
        <f>VLOOKUP(A1836,'Health Indices'!D:G,4,FALSE)</f>
        <v>32.4</v>
      </c>
      <c r="L1836">
        <f t="shared" si="1"/>
        <v>0.7349598424</v>
      </c>
      <c r="M1836">
        <f t="shared" si="2"/>
        <v>0.2273071678</v>
      </c>
      <c r="N1836">
        <f t="shared" si="3"/>
        <v>0.0909228671</v>
      </c>
    </row>
    <row r="1837" ht="15.75" hidden="1" customHeight="1">
      <c r="A1837" s="5" t="s">
        <v>5732</v>
      </c>
      <c r="B1837" s="6">
        <v>87506.0</v>
      </c>
      <c r="C1837" s="5">
        <v>62.0</v>
      </c>
      <c r="D1837" s="5">
        <v>75.0</v>
      </c>
      <c r="E1837" s="5">
        <v>15.0</v>
      </c>
      <c r="F1837" s="5">
        <v>13.0</v>
      </c>
      <c r="G1837">
        <f>VLOOKUP(A1837,'Socioeconomic factors'!B:E,2,FALSE)</f>
        <v>6.1</v>
      </c>
      <c r="H1837">
        <f>VLOOKUP(A1837,'Socioeconomic factors'!B:E,3,FALSE)</f>
        <v>16</v>
      </c>
      <c r="I1837">
        <f>VLOOKUP(A1837,'Socioeconomic factors'!B:E,4,FALSE)</f>
        <v>49685</v>
      </c>
      <c r="J1837">
        <f>VLOOKUP(A1837,'Health Indices'!D:G,3,FALSE)</f>
        <v>8.2</v>
      </c>
      <c r="K1837">
        <f>VLOOKUP(A1837,'Health Indices'!D:G,4,FALSE)</f>
        <v>33.1</v>
      </c>
      <c r="L1837">
        <f t="shared" si="1"/>
        <v>0.7085228441</v>
      </c>
      <c r="M1837">
        <f t="shared" si="2"/>
        <v>0.1714168171</v>
      </c>
      <c r="N1837">
        <f t="shared" si="3"/>
        <v>0.1485612415</v>
      </c>
    </row>
    <row r="1838" ht="15.75" hidden="1" customHeight="1">
      <c r="A1838" s="5" t="s">
        <v>5734</v>
      </c>
      <c r="B1838" s="6">
        <v>49432.0</v>
      </c>
      <c r="C1838" s="5">
        <v>26.0</v>
      </c>
      <c r="D1838" s="5">
        <v>46.0</v>
      </c>
      <c r="E1838" s="5">
        <v>11.0</v>
      </c>
      <c r="F1838" s="5">
        <v>4.0</v>
      </c>
      <c r="G1838">
        <f>VLOOKUP(A1838,'Socioeconomic factors'!B:E,2,FALSE)</f>
        <v>8.6</v>
      </c>
      <c r="H1838">
        <f>VLOOKUP(A1838,'Socioeconomic factors'!B:E,3,FALSE)</f>
        <v>16.4</v>
      </c>
      <c r="I1838">
        <f>VLOOKUP(A1838,'Socioeconomic factors'!B:E,4,FALSE)</f>
        <v>44427</v>
      </c>
      <c r="J1838">
        <f>VLOOKUP(A1838,'Health Indices'!D:G,3,FALSE)</f>
        <v>7.4</v>
      </c>
      <c r="K1838">
        <f>VLOOKUP(A1838,'Health Indices'!D:G,4,FALSE)</f>
        <v>30.7</v>
      </c>
      <c r="L1838">
        <f t="shared" si="1"/>
        <v>0.5259750769</v>
      </c>
      <c r="M1838">
        <f t="shared" si="2"/>
        <v>0.2225279171</v>
      </c>
      <c r="N1838">
        <f t="shared" si="3"/>
        <v>0.0809192426</v>
      </c>
    </row>
    <row r="1839" ht="15.75" hidden="1" customHeight="1">
      <c r="A1839" s="5" t="s">
        <v>5736</v>
      </c>
      <c r="B1839" s="6">
        <v>81682.0</v>
      </c>
      <c r="C1839" s="5">
        <v>44.0</v>
      </c>
      <c r="D1839" s="5">
        <v>70.0</v>
      </c>
      <c r="E1839" s="5">
        <v>20.0</v>
      </c>
      <c r="F1839" s="5">
        <v>7.0</v>
      </c>
      <c r="G1839">
        <f>VLOOKUP(A1839,'Socioeconomic factors'!B:E,2,FALSE)</f>
        <v>7.3</v>
      </c>
      <c r="H1839">
        <f>VLOOKUP(A1839,'Socioeconomic factors'!B:E,3,FALSE)</f>
        <v>15.2</v>
      </c>
      <c r="I1839">
        <f>VLOOKUP(A1839,'Socioeconomic factors'!B:E,4,FALSE)</f>
        <v>50985</v>
      </c>
      <c r="J1839">
        <f>VLOOKUP(A1839,'Health Indices'!D:G,3,FALSE)</f>
        <v>9.5</v>
      </c>
      <c r="K1839">
        <f>VLOOKUP(A1839,'Health Indices'!D:G,4,FALSE)</f>
        <v>29.8</v>
      </c>
      <c r="L1839">
        <f t="shared" si="1"/>
        <v>0.5386743713</v>
      </c>
      <c r="M1839">
        <f t="shared" si="2"/>
        <v>0.244851987</v>
      </c>
      <c r="N1839">
        <f t="shared" si="3"/>
        <v>0.08569819544</v>
      </c>
    </row>
    <row r="1840" ht="15.75" hidden="1" customHeight="1">
      <c r="A1840" s="5" t="s">
        <v>5738</v>
      </c>
      <c r="B1840" s="6">
        <v>62013.0</v>
      </c>
      <c r="C1840" s="5">
        <v>37.0</v>
      </c>
      <c r="D1840" s="5">
        <v>71.0</v>
      </c>
      <c r="E1840" s="5">
        <v>22.0</v>
      </c>
      <c r="F1840" s="5">
        <v>6.0</v>
      </c>
      <c r="G1840">
        <f>VLOOKUP(A1840,'Socioeconomic factors'!B:E,2,FALSE)</f>
        <v>7.9</v>
      </c>
      <c r="H1840">
        <f>VLOOKUP(A1840,'Socioeconomic factors'!B:E,3,FALSE)</f>
        <v>10.4</v>
      </c>
      <c r="I1840">
        <f>VLOOKUP(A1840,'Socioeconomic factors'!B:E,4,FALSE)</f>
        <v>58625</v>
      </c>
      <c r="J1840">
        <f>VLOOKUP(A1840,'Health Indices'!D:G,3,FALSE)</f>
        <v>7.3</v>
      </c>
      <c r="K1840">
        <f>VLOOKUP(A1840,'Health Indices'!D:G,4,FALSE)</f>
        <v>23.4</v>
      </c>
      <c r="L1840">
        <f t="shared" si="1"/>
        <v>0.5966490897</v>
      </c>
      <c r="M1840">
        <f t="shared" si="2"/>
        <v>0.3547643236</v>
      </c>
      <c r="N1840">
        <f t="shared" si="3"/>
        <v>0.09675390644</v>
      </c>
    </row>
    <row r="1841" ht="15.75" hidden="1" customHeight="1">
      <c r="A1841" s="5" t="s">
        <v>5740</v>
      </c>
      <c r="B1841" s="6">
        <v>48875.0</v>
      </c>
      <c r="C1841" s="5">
        <v>42.0</v>
      </c>
      <c r="D1841" s="5">
        <v>43.0</v>
      </c>
      <c r="E1841" s="5">
        <v>7.0</v>
      </c>
      <c r="F1841" s="5">
        <v>5.0</v>
      </c>
      <c r="G1841">
        <f>VLOOKUP(A1841,'Socioeconomic factors'!B:E,2,FALSE)</f>
        <v>7</v>
      </c>
      <c r="H1841">
        <f>VLOOKUP(A1841,'Socioeconomic factors'!B:E,3,FALSE)</f>
        <v>13.5</v>
      </c>
      <c r="I1841">
        <f>VLOOKUP(A1841,'Socioeconomic factors'!B:E,4,FALSE)</f>
        <v>48404</v>
      </c>
      <c r="J1841">
        <f>VLOOKUP(A1841,'Health Indices'!D:G,3,FALSE)</f>
        <v>8.7</v>
      </c>
      <c r="K1841">
        <f>VLOOKUP(A1841,'Health Indices'!D:G,4,FALSE)</f>
        <v>27.9</v>
      </c>
      <c r="L1841">
        <f t="shared" si="1"/>
        <v>0.8593350384</v>
      </c>
      <c r="M1841">
        <f t="shared" si="2"/>
        <v>0.1432225064</v>
      </c>
      <c r="N1841">
        <f t="shared" si="3"/>
        <v>0.1023017903</v>
      </c>
    </row>
    <row r="1842" ht="15.75" hidden="1" customHeight="1">
      <c r="A1842" s="5" t="s">
        <v>5742</v>
      </c>
      <c r="B1842" s="6">
        <v>46600.0</v>
      </c>
      <c r="C1842" s="5">
        <v>26.0</v>
      </c>
      <c r="D1842" s="5">
        <v>51.0</v>
      </c>
      <c r="E1842" s="5">
        <v>12.0</v>
      </c>
      <c r="F1842" s="5">
        <v>1.0</v>
      </c>
      <c r="G1842">
        <f>VLOOKUP(A1842,'Socioeconomic factors'!B:E,2,FALSE)</f>
        <v>10.1</v>
      </c>
      <c r="H1842">
        <f>VLOOKUP(A1842,'Socioeconomic factors'!B:E,3,FALSE)</f>
        <v>13.5</v>
      </c>
      <c r="I1842">
        <f>VLOOKUP(A1842,'Socioeconomic factors'!B:E,4,FALSE)</f>
        <v>44183</v>
      </c>
      <c r="J1842">
        <f>VLOOKUP(A1842,'Health Indices'!D:G,3,FALSE)</f>
        <v>7.8</v>
      </c>
      <c r="K1842">
        <f>VLOOKUP(A1842,'Health Indices'!D:G,4,FALSE)</f>
        <v>28.7</v>
      </c>
      <c r="L1842">
        <f t="shared" si="1"/>
        <v>0.5579399142</v>
      </c>
      <c r="M1842">
        <f t="shared" si="2"/>
        <v>0.2575107296</v>
      </c>
      <c r="N1842">
        <f t="shared" si="3"/>
        <v>0.02145922747</v>
      </c>
    </row>
    <row r="1843" ht="15.75" hidden="1" customHeight="1">
      <c r="A1843" s="5" t="s">
        <v>5744</v>
      </c>
      <c r="B1843" s="6">
        <v>295903.0</v>
      </c>
      <c r="C1843" s="5">
        <v>244.0</v>
      </c>
      <c r="D1843" s="5">
        <v>347.0</v>
      </c>
      <c r="E1843" s="5">
        <v>94.0</v>
      </c>
      <c r="F1843" s="5">
        <v>32.0</v>
      </c>
      <c r="G1843">
        <f>VLOOKUP(A1843,'Socioeconomic factors'!B:E,2,FALSE)</f>
        <v>9.3</v>
      </c>
      <c r="H1843">
        <f>VLOOKUP(A1843,'Socioeconomic factors'!B:E,3,FALSE)</f>
        <v>8.8</v>
      </c>
      <c r="I1843">
        <f>VLOOKUP(A1843,'Socioeconomic factors'!B:E,4,FALSE)</f>
        <v>72471</v>
      </c>
      <c r="J1843">
        <f>VLOOKUP(A1843,'Health Indices'!D:G,3,FALSE)</f>
        <v>7.9</v>
      </c>
      <c r="K1843">
        <f>VLOOKUP(A1843,'Health Indices'!D:G,4,FALSE)</f>
        <v>23.6</v>
      </c>
      <c r="L1843">
        <f t="shared" si="1"/>
        <v>0.8245945462</v>
      </c>
      <c r="M1843">
        <f t="shared" si="2"/>
        <v>0.3176716694</v>
      </c>
      <c r="N1843">
        <f t="shared" si="3"/>
        <v>0.108143547</v>
      </c>
    </row>
    <row r="1844" ht="15.75" hidden="1" customHeight="1">
      <c r="A1844" s="5" t="s">
        <v>5746</v>
      </c>
      <c r="B1844" s="6">
        <v>923702.0</v>
      </c>
      <c r="C1844" s="5">
        <v>770.0</v>
      </c>
      <c r="D1844" s="5">
        <v>791.0</v>
      </c>
      <c r="E1844" s="5">
        <v>303.0</v>
      </c>
      <c r="F1844" s="5">
        <v>123.0</v>
      </c>
      <c r="G1844">
        <f>VLOOKUP(A1844,'Socioeconomic factors'!B:E,2,FALSE)</f>
        <v>7.9</v>
      </c>
      <c r="H1844">
        <f>VLOOKUP(A1844,'Socioeconomic factors'!B:E,3,FALSE)</f>
        <v>14.7</v>
      </c>
      <c r="I1844">
        <f>VLOOKUP(A1844,'Socioeconomic factors'!B:E,4,FALSE)</f>
        <v>51050</v>
      </c>
      <c r="J1844">
        <f>VLOOKUP(A1844,'Health Indices'!D:G,3,FALSE)</f>
        <v>8.5</v>
      </c>
      <c r="K1844">
        <f>VLOOKUP(A1844,'Health Indices'!D:G,4,FALSE)</f>
        <v>28.8</v>
      </c>
      <c r="L1844">
        <f t="shared" si="1"/>
        <v>0.8336021791</v>
      </c>
      <c r="M1844">
        <f t="shared" si="2"/>
        <v>0.3280278705</v>
      </c>
      <c r="N1844">
        <f t="shared" si="3"/>
        <v>0.1331598286</v>
      </c>
    </row>
    <row r="1845" ht="15.75" hidden="1" customHeight="1">
      <c r="A1845" s="5" t="s">
        <v>5748</v>
      </c>
      <c r="B1845" s="6">
        <v>38572.0</v>
      </c>
      <c r="C1845" s="5">
        <v>23.0</v>
      </c>
      <c r="D1845" s="5">
        <v>79.0</v>
      </c>
      <c r="E1845" s="5">
        <v>18.0</v>
      </c>
      <c r="F1845" s="5">
        <v>4.0</v>
      </c>
      <c r="G1845">
        <f>VLOOKUP(A1845,'Socioeconomic factors'!B:E,2,FALSE)</f>
        <v>8.6</v>
      </c>
      <c r="H1845">
        <f>VLOOKUP(A1845,'Socioeconomic factors'!B:E,3,FALSE)</f>
        <v>11.4</v>
      </c>
      <c r="I1845">
        <f>VLOOKUP(A1845,'Socioeconomic factors'!B:E,4,FALSE)</f>
        <v>50322</v>
      </c>
      <c r="J1845">
        <f>VLOOKUP(A1845,'Health Indices'!D:G,3,FALSE)</f>
        <v>8.3</v>
      </c>
      <c r="K1845">
        <f>VLOOKUP(A1845,'Health Indices'!D:G,4,FALSE)</f>
        <v>26.1</v>
      </c>
      <c r="L1845">
        <f t="shared" si="1"/>
        <v>0.5962874624</v>
      </c>
      <c r="M1845">
        <f t="shared" si="2"/>
        <v>0.4666597532</v>
      </c>
      <c r="N1845">
        <f t="shared" si="3"/>
        <v>0.1037021674</v>
      </c>
    </row>
    <row r="1846" ht="15.75" hidden="1" customHeight="1">
      <c r="A1846" s="5" t="s">
        <v>5750</v>
      </c>
      <c r="B1846" s="6">
        <v>51092.0</v>
      </c>
      <c r="C1846" s="5">
        <v>23.0</v>
      </c>
      <c r="D1846" s="5">
        <v>41.0</v>
      </c>
      <c r="E1846" s="5">
        <v>13.0</v>
      </c>
      <c r="F1846" s="5">
        <v>2.0</v>
      </c>
      <c r="G1846">
        <f>VLOOKUP(A1846,'Socioeconomic factors'!B:E,2,FALSE)</f>
        <v>8.8</v>
      </c>
      <c r="H1846">
        <f>VLOOKUP(A1846,'Socioeconomic factors'!B:E,3,FALSE)</f>
        <v>19.7</v>
      </c>
      <c r="I1846">
        <f>VLOOKUP(A1846,'Socioeconomic factors'!B:E,4,FALSE)</f>
        <v>47110</v>
      </c>
      <c r="J1846">
        <f>VLOOKUP(A1846,'Health Indices'!D:G,3,FALSE)</f>
        <v>8.6</v>
      </c>
      <c r="K1846">
        <f>VLOOKUP(A1846,'Health Indices'!D:G,4,FALSE)</f>
        <v>26.4</v>
      </c>
      <c r="L1846">
        <f t="shared" si="1"/>
        <v>0.4501683238</v>
      </c>
      <c r="M1846">
        <f t="shared" si="2"/>
        <v>0.2544429656</v>
      </c>
      <c r="N1846">
        <f t="shared" si="3"/>
        <v>0.03914507164</v>
      </c>
    </row>
    <row r="1847" ht="15.75" hidden="1" customHeight="1">
      <c r="A1847" s="5" t="s">
        <v>5752</v>
      </c>
      <c r="B1847" s="6">
        <v>54145.0</v>
      </c>
      <c r="C1847" s="5">
        <v>41.0</v>
      </c>
      <c r="D1847" s="5">
        <v>48.0</v>
      </c>
      <c r="E1847" s="5">
        <v>11.0</v>
      </c>
      <c r="F1847" s="5">
        <v>5.0</v>
      </c>
      <c r="G1847">
        <f>VLOOKUP(A1847,'Socioeconomic factors'!B:E,2,FALSE)</f>
        <v>10</v>
      </c>
      <c r="H1847">
        <f>VLOOKUP(A1847,'Socioeconomic factors'!B:E,3,FALSE)</f>
        <v>16.2</v>
      </c>
      <c r="I1847">
        <f>VLOOKUP(A1847,'Socioeconomic factors'!B:E,4,FALSE)</f>
        <v>45722</v>
      </c>
      <c r="J1847">
        <f>VLOOKUP(A1847,'Health Indices'!D:G,3,FALSE)</f>
        <v>8.3</v>
      </c>
      <c r="K1847">
        <f>VLOOKUP(A1847,'Health Indices'!D:G,4,FALSE)</f>
        <v>24.5</v>
      </c>
      <c r="L1847">
        <f t="shared" si="1"/>
        <v>0.7572259673</v>
      </c>
      <c r="M1847">
        <f t="shared" si="2"/>
        <v>0.2031581864</v>
      </c>
      <c r="N1847">
        <f t="shared" si="3"/>
        <v>0.09234463016</v>
      </c>
    </row>
    <row r="1848" ht="15.75" hidden="1" customHeight="1">
      <c r="A1848" s="5" t="s">
        <v>5754</v>
      </c>
      <c r="B1848" s="6">
        <v>58949.0</v>
      </c>
      <c r="C1848" s="5">
        <v>38.0</v>
      </c>
      <c r="D1848" s="5">
        <v>53.0</v>
      </c>
      <c r="E1848" s="5">
        <v>10.0</v>
      </c>
      <c r="F1848" s="5">
        <v>6.0</v>
      </c>
      <c r="G1848">
        <f>VLOOKUP(A1848,'Socioeconomic factors'!B:E,2,FALSE)</f>
        <v>7.6</v>
      </c>
      <c r="H1848">
        <f>VLOOKUP(A1848,'Socioeconomic factors'!B:E,3,FALSE)</f>
        <v>12.6</v>
      </c>
      <c r="I1848">
        <f>VLOOKUP(A1848,'Socioeconomic factors'!B:E,4,FALSE)</f>
        <v>50573</v>
      </c>
      <c r="J1848">
        <f>VLOOKUP(A1848,'Health Indices'!D:G,3,FALSE)</f>
        <v>8.4</v>
      </c>
      <c r="K1848">
        <f>VLOOKUP(A1848,'Health Indices'!D:G,4,FALSE)</f>
        <v>26.2</v>
      </c>
      <c r="L1848">
        <f t="shared" si="1"/>
        <v>0.6446250148</v>
      </c>
      <c r="M1848">
        <f t="shared" si="2"/>
        <v>0.1696381618</v>
      </c>
      <c r="N1848">
        <f t="shared" si="3"/>
        <v>0.1017828971</v>
      </c>
    </row>
    <row r="1849" ht="15.75" hidden="1" customHeight="1">
      <c r="A1849" s="5" t="s">
        <v>5756</v>
      </c>
      <c r="B1849" s="6">
        <v>48015.0</v>
      </c>
      <c r="C1849" s="5">
        <v>39.0</v>
      </c>
      <c r="D1849" s="5">
        <v>71.0</v>
      </c>
      <c r="E1849" s="5">
        <v>13.0</v>
      </c>
      <c r="F1849" s="5">
        <v>6.0</v>
      </c>
      <c r="G1849">
        <f>VLOOKUP(A1849,'Socioeconomic factors'!B:E,2,FALSE)</f>
        <v>10</v>
      </c>
      <c r="H1849">
        <f>VLOOKUP(A1849,'Socioeconomic factors'!B:E,3,FALSE)</f>
        <v>13.9</v>
      </c>
      <c r="I1849">
        <f>VLOOKUP(A1849,'Socioeconomic factors'!B:E,4,FALSE)</f>
        <v>49864</v>
      </c>
      <c r="J1849">
        <f>VLOOKUP(A1849,'Health Indices'!D:G,3,FALSE)</f>
        <v>8.6</v>
      </c>
      <c r="K1849">
        <f>VLOOKUP(A1849,'Health Indices'!D:G,4,FALSE)</f>
        <v>23.3</v>
      </c>
      <c r="L1849">
        <f t="shared" si="1"/>
        <v>0.8122461731</v>
      </c>
      <c r="M1849">
        <f t="shared" si="2"/>
        <v>0.2707487244</v>
      </c>
      <c r="N1849">
        <f t="shared" si="3"/>
        <v>0.1249609497</v>
      </c>
    </row>
    <row r="1850" ht="15.75" hidden="1" customHeight="1">
      <c r="A1850" s="5" t="s">
        <v>5758</v>
      </c>
      <c r="B1850" s="6">
        <v>4689.0</v>
      </c>
      <c r="C1850" s="5">
        <v>4.0</v>
      </c>
      <c r="D1850" s="5">
        <v>17.0</v>
      </c>
      <c r="E1850" s="5">
        <v>4.0</v>
      </c>
      <c r="F1850" s="5">
        <v>0.0</v>
      </c>
      <c r="G1850">
        <f>VLOOKUP(A1850,'Socioeconomic factors'!B:E,2,FALSE)</f>
        <v>7.4</v>
      </c>
      <c r="H1850">
        <f>VLOOKUP(A1850,'Socioeconomic factors'!B:E,3,FALSE)</f>
        <v>9.5</v>
      </c>
      <c r="I1850">
        <f>VLOOKUP(A1850,'Socioeconomic factors'!B:E,4,FALSE)</f>
        <v>52939</v>
      </c>
      <c r="J1850">
        <f>VLOOKUP(A1850,'Health Indices'!D:G,3,FALSE)</f>
        <v>7.8</v>
      </c>
      <c r="K1850">
        <f>VLOOKUP(A1850,'Health Indices'!D:G,4,FALSE)</f>
        <v>27.4</v>
      </c>
      <c r="L1850">
        <f t="shared" si="1"/>
        <v>0.853060354</v>
      </c>
      <c r="M1850">
        <f t="shared" si="2"/>
        <v>0.853060354</v>
      </c>
      <c r="N1850">
        <f t="shared" si="3"/>
        <v>0</v>
      </c>
    </row>
    <row r="1851" ht="15.75" hidden="1" customHeight="1">
      <c r="A1851" s="5" t="s">
        <v>5760</v>
      </c>
      <c r="B1851" s="6">
        <v>63602.0</v>
      </c>
      <c r="C1851" s="5">
        <v>50.0</v>
      </c>
      <c r="D1851" s="5">
        <v>57.0</v>
      </c>
      <c r="E1851" s="5">
        <v>13.0</v>
      </c>
      <c r="F1851" s="5">
        <v>5.0</v>
      </c>
      <c r="G1851">
        <f>VLOOKUP(A1851,'Socioeconomic factors'!B:E,2,FALSE)</f>
        <v>9.3</v>
      </c>
      <c r="H1851">
        <f>VLOOKUP(A1851,'Socioeconomic factors'!B:E,3,FALSE)</f>
        <v>15.9</v>
      </c>
      <c r="I1851">
        <f>VLOOKUP(A1851,'Socioeconomic factors'!B:E,4,FALSE)</f>
        <v>45649</v>
      </c>
      <c r="J1851">
        <f>VLOOKUP(A1851,'Health Indices'!D:G,3,FALSE)</f>
        <v>8.4</v>
      </c>
      <c r="K1851">
        <f>VLOOKUP(A1851,'Health Indices'!D:G,4,FALSE)</f>
        <v>30.8</v>
      </c>
      <c r="L1851">
        <f t="shared" si="1"/>
        <v>0.7861388007</v>
      </c>
      <c r="M1851">
        <f t="shared" si="2"/>
        <v>0.2043960882</v>
      </c>
      <c r="N1851">
        <f t="shared" si="3"/>
        <v>0.07861388007</v>
      </c>
    </row>
    <row r="1852" ht="15.75" hidden="1" customHeight="1">
      <c r="A1852" s="5" t="s">
        <v>5762</v>
      </c>
      <c r="B1852" s="6">
        <v>118724.0</v>
      </c>
      <c r="C1852" s="5">
        <v>101.0</v>
      </c>
      <c r="D1852" s="5">
        <v>126.0</v>
      </c>
      <c r="E1852" s="5">
        <v>31.0</v>
      </c>
      <c r="F1852" s="5">
        <v>2.0</v>
      </c>
      <c r="G1852">
        <f>VLOOKUP(A1852,'Socioeconomic factors'!B:E,2,FALSE)</f>
        <v>11.3</v>
      </c>
      <c r="H1852">
        <f>VLOOKUP(A1852,'Socioeconomic factors'!B:E,3,FALSE)</f>
        <v>15</v>
      </c>
      <c r="I1852">
        <f>VLOOKUP(A1852,'Socioeconomic factors'!B:E,4,FALSE)</f>
        <v>48613</v>
      </c>
      <c r="J1852">
        <f>VLOOKUP(A1852,'Health Indices'!D:G,3,FALSE)</f>
        <v>10.4</v>
      </c>
      <c r="K1852">
        <f>VLOOKUP(A1852,'Health Indices'!D:G,4,FALSE)</f>
        <v>30.9</v>
      </c>
      <c r="L1852">
        <f t="shared" si="1"/>
        <v>0.8507125771</v>
      </c>
      <c r="M1852">
        <f t="shared" si="2"/>
        <v>0.2611098009</v>
      </c>
      <c r="N1852">
        <f t="shared" si="3"/>
        <v>0.01684579361</v>
      </c>
    </row>
    <row r="1853" ht="15.75" hidden="1" customHeight="1">
      <c r="A1853" s="5" t="s">
        <v>5764</v>
      </c>
      <c r="B1853" s="6">
        <v>2612544.0</v>
      </c>
      <c r="C1853" s="5">
        <v>1994.0</v>
      </c>
      <c r="D1853" s="5">
        <v>1929.0</v>
      </c>
      <c r="E1853" s="5">
        <v>2429.0</v>
      </c>
      <c r="F1853" s="5">
        <v>158.0</v>
      </c>
      <c r="G1853">
        <f>VLOOKUP(A1853,'Socioeconomic factors'!B:E,2,FALSE)</f>
        <v>10.6</v>
      </c>
      <c r="H1853">
        <f>VLOOKUP(A1853,'Socioeconomic factors'!B:E,3,FALSE)</f>
        <v>23.4</v>
      </c>
      <c r="I1853">
        <f>VLOOKUP(A1853,'Socioeconomic factors'!B:E,4,FALSE)</f>
        <v>46958</v>
      </c>
      <c r="J1853">
        <f>VLOOKUP(A1853,'Health Indices'!D:G,3,FALSE)</f>
        <v>10.2</v>
      </c>
      <c r="K1853">
        <f>VLOOKUP(A1853,'Health Indices'!D:G,4,FALSE)</f>
        <v>22.6</v>
      </c>
      <c r="L1853">
        <f t="shared" si="1"/>
        <v>0.7632407339</v>
      </c>
      <c r="M1853">
        <f t="shared" si="2"/>
        <v>0.9297451067</v>
      </c>
      <c r="N1853">
        <f t="shared" si="3"/>
        <v>0.06047745033</v>
      </c>
    </row>
    <row r="1854" ht="15.75" hidden="1" customHeight="1">
      <c r="A1854" s="5" t="s">
        <v>5766</v>
      </c>
      <c r="B1854" s="6">
        <v>27214.0</v>
      </c>
      <c r="C1854" s="5">
        <v>13.0</v>
      </c>
      <c r="D1854" s="5">
        <v>25.0</v>
      </c>
      <c r="E1854" s="5">
        <v>3.0</v>
      </c>
      <c r="F1854" s="5">
        <v>3.0</v>
      </c>
      <c r="G1854">
        <f>VLOOKUP(A1854,'Socioeconomic factors'!B:E,2,FALSE)</f>
        <v>9.2</v>
      </c>
      <c r="H1854">
        <f>VLOOKUP(A1854,'Socioeconomic factors'!B:E,3,FALSE)</f>
        <v>13.3</v>
      </c>
      <c r="I1854">
        <f>VLOOKUP(A1854,'Socioeconomic factors'!B:E,4,FALSE)</f>
        <v>46990</v>
      </c>
      <c r="J1854">
        <f>VLOOKUP(A1854,'Health Indices'!D:G,3,FALSE)</f>
        <v>7.3</v>
      </c>
      <c r="K1854">
        <f>VLOOKUP(A1854,'Health Indices'!D:G,4,FALSE)</f>
        <v>32.5</v>
      </c>
      <c r="L1854">
        <f t="shared" si="1"/>
        <v>0.4776953039</v>
      </c>
      <c r="M1854">
        <f t="shared" si="2"/>
        <v>0.1102373778</v>
      </c>
      <c r="N1854">
        <f t="shared" si="3"/>
        <v>0.1102373778</v>
      </c>
    </row>
    <row r="1855" ht="15.75" hidden="1" customHeight="1">
      <c r="A1855" s="5" t="s">
        <v>5768</v>
      </c>
      <c r="B1855" s="6">
        <v>64692.0</v>
      </c>
      <c r="C1855" s="5">
        <v>47.0</v>
      </c>
      <c r="D1855" s="5">
        <v>54.0</v>
      </c>
      <c r="E1855" s="5">
        <v>15.0</v>
      </c>
      <c r="F1855" s="5">
        <v>8.0</v>
      </c>
      <c r="G1855">
        <f>VLOOKUP(A1855,'Socioeconomic factors'!B:E,2,FALSE)</f>
        <v>6</v>
      </c>
      <c r="H1855">
        <f>VLOOKUP(A1855,'Socioeconomic factors'!B:E,3,FALSE)</f>
        <v>14.7</v>
      </c>
      <c r="I1855">
        <f>VLOOKUP(A1855,'Socioeconomic factors'!B:E,4,FALSE)</f>
        <v>52200</v>
      </c>
      <c r="J1855">
        <f>VLOOKUP(A1855,'Health Indices'!D:G,3,FALSE)</f>
        <v>7.5</v>
      </c>
      <c r="K1855">
        <f>VLOOKUP(A1855,'Health Indices'!D:G,4,FALSE)</f>
        <v>29.8</v>
      </c>
      <c r="L1855">
        <f t="shared" si="1"/>
        <v>0.7265195078</v>
      </c>
      <c r="M1855">
        <f t="shared" si="2"/>
        <v>0.231867928</v>
      </c>
      <c r="N1855">
        <f t="shared" si="3"/>
        <v>0.1236628949</v>
      </c>
    </row>
    <row r="1856" ht="15.75" hidden="1" customHeight="1">
      <c r="A1856" s="5" t="s">
        <v>5770</v>
      </c>
      <c r="B1856" s="6">
        <v>72306.0</v>
      </c>
      <c r="C1856" s="5">
        <v>42.0</v>
      </c>
      <c r="D1856" s="5">
        <v>76.0</v>
      </c>
      <c r="E1856" s="5">
        <v>12.0</v>
      </c>
      <c r="F1856" s="5">
        <v>5.0</v>
      </c>
      <c r="G1856">
        <f>VLOOKUP(A1856,'Socioeconomic factors'!B:E,2,FALSE)</f>
        <v>5.3</v>
      </c>
      <c r="H1856">
        <f>VLOOKUP(A1856,'Socioeconomic factors'!B:E,3,FALSE)</f>
        <v>11.2</v>
      </c>
      <c r="I1856">
        <f>VLOOKUP(A1856,'Socioeconomic factors'!B:E,4,FALSE)</f>
        <v>53584</v>
      </c>
      <c r="J1856">
        <f>VLOOKUP(A1856,'Health Indices'!D:G,3,FALSE)</f>
        <v>7.9</v>
      </c>
      <c r="K1856">
        <f>VLOOKUP(A1856,'Health Indices'!D:G,4,FALSE)</f>
        <v>27.5</v>
      </c>
      <c r="L1856">
        <f t="shared" si="1"/>
        <v>0.5808646585</v>
      </c>
      <c r="M1856">
        <f t="shared" si="2"/>
        <v>0.165961331</v>
      </c>
      <c r="N1856">
        <f t="shared" si="3"/>
        <v>0.06915055459</v>
      </c>
    </row>
    <row r="1857" ht="15.75" hidden="1" customHeight="1">
      <c r="A1857" s="5" t="s">
        <v>5772</v>
      </c>
      <c r="B1857" s="6">
        <v>750089.0</v>
      </c>
      <c r="C1857" s="5">
        <v>550.0</v>
      </c>
      <c r="D1857" s="5">
        <v>614.0</v>
      </c>
      <c r="E1857" s="5">
        <v>191.0</v>
      </c>
      <c r="F1857" s="5">
        <v>99.0</v>
      </c>
      <c r="G1857">
        <f>VLOOKUP(A1857,'Socioeconomic factors'!B:E,2,FALSE)</f>
        <v>8.1</v>
      </c>
      <c r="H1857">
        <f>VLOOKUP(A1857,'Socioeconomic factors'!B:E,3,FALSE)</f>
        <v>15.4</v>
      </c>
      <c r="I1857">
        <f>VLOOKUP(A1857,'Socioeconomic factors'!B:E,4,FALSE)</f>
        <v>52501</v>
      </c>
      <c r="J1857">
        <f>VLOOKUP(A1857,'Health Indices'!D:G,3,FALSE)</f>
        <v>8.3</v>
      </c>
      <c r="K1857">
        <f>VLOOKUP(A1857,'Health Indices'!D:G,4,FALSE)</f>
        <v>27.8</v>
      </c>
      <c r="L1857">
        <f t="shared" si="1"/>
        <v>0.7332463214</v>
      </c>
      <c r="M1857">
        <f t="shared" si="2"/>
        <v>0.2546364498</v>
      </c>
      <c r="N1857">
        <f t="shared" si="3"/>
        <v>0.1319843379</v>
      </c>
    </row>
    <row r="1858" ht="15.75" hidden="1" customHeight="1">
      <c r="A1858" s="5" t="s">
        <v>5774</v>
      </c>
      <c r="B1858" s="6">
        <v>49747.0</v>
      </c>
      <c r="C1858" s="5">
        <v>37.0</v>
      </c>
      <c r="D1858" s="5">
        <v>40.0</v>
      </c>
      <c r="E1858" s="5">
        <v>11.0</v>
      </c>
      <c r="F1858" s="5">
        <v>2.0</v>
      </c>
      <c r="G1858">
        <f>VLOOKUP(A1858,'Socioeconomic factors'!B:E,2,FALSE)</f>
        <v>10.4</v>
      </c>
      <c r="H1858">
        <f>VLOOKUP(A1858,'Socioeconomic factors'!B:E,3,FALSE)</f>
        <v>19.1</v>
      </c>
      <c r="I1858">
        <f>VLOOKUP(A1858,'Socioeconomic factors'!B:E,4,FALSE)</f>
        <v>44167</v>
      </c>
      <c r="J1858">
        <f>VLOOKUP(A1858,'Health Indices'!D:G,3,FALSE)</f>
        <v>8.9</v>
      </c>
      <c r="K1858">
        <f>VLOOKUP(A1858,'Health Indices'!D:G,4,FALSE)</f>
        <v>28.6</v>
      </c>
      <c r="L1858">
        <f t="shared" si="1"/>
        <v>0.743763443</v>
      </c>
      <c r="M1858">
        <f t="shared" si="2"/>
        <v>0.2211188614</v>
      </c>
      <c r="N1858">
        <f t="shared" si="3"/>
        <v>0.04020342935</v>
      </c>
    </row>
    <row r="1859" ht="15.75" hidden="1" customHeight="1">
      <c r="A1859" s="5" t="s">
        <v>5776</v>
      </c>
      <c r="B1859" s="6">
        <v>1357799.0</v>
      </c>
      <c r="C1859" s="5">
        <v>1290.0</v>
      </c>
      <c r="D1859" s="5">
        <v>1285.0</v>
      </c>
      <c r="E1859" s="5">
        <v>558.0</v>
      </c>
      <c r="F1859" s="5">
        <v>229.0</v>
      </c>
      <c r="G1859">
        <f>VLOOKUP(A1859,'Socioeconomic factors'!B:E,2,FALSE)</f>
        <v>7.1</v>
      </c>
      <c r="H1859">
        <f>VLOOKUP(A1859,'Socioeconomic factors'!B:E,3,FALSE)</f>
        <v>6.3</v>
      </c>
      <c r="I1859">
        <f>VLOOKUP(A1859,'Socioeconomic factors'!B:E,4,FALSE)</f>
        <v>98401</v>
      </c>
      <c r="J1859">
        <f>VLOOKUP(A1859,'Health Indices'!D:G,3,FALSE)</f>
        <v>7.1</v>
      </c>
      <c r="K1859">
        <f>VLOOKUP(A1859,'Health Indices'!D:G,4,FALSE)</f>
        <v>22.3</v>
      </c>
      <c r="L1859">
        <f t="shared" si="1"/>
        <v>0.9500669834</v>
      </c>
      <c r="M1859">
        <f t="shared" si="2"/>
        <v>0.4109592068</v>
      </c>
      <c r="N1859">
        <f t="shared" si="3"/>
        <v>0.1686553017</v>
      </c>
    </row>
    <row r="1860" ht="15.75" hidden="1" customHeight="1">
      <c r="A1860" s="5" t="s">
        <v>5778</v>
      </c>
      <c r="B1860" s="6">
        <v>1634468.0</v>
      </c>
      <c r="C1860" s="5">
        <v>2553.0</v>
      </c>
      <c r="D1860" s="5">
        <v>4439.0</v>
      </c>
      <c r="E1860" s="5">
        <v>1342.0</v>
      </c>
      <c r="F1860" s="5">
        <v>486.0</v>
      </c>
      <c r="G1860">
        <f>VLOOKUP(A1860,'Socioeconomic factors'!B:E,2,FALSE)</f>
        <v>8.2</v>
      </c>
      <c r="H1860">
        <f>VLOOKUP(A1860,'Socioeconomic factors'!B:E,3,FALSE)</f>
        <v>17.7</v>
      </c>
      <c r="I1860">
        <f>VLOOKUP(A1860,'Socioeconomic factors'!B:E,4,FALSE)</f>
        <v>71656</v>
      </c>
      <c r="J1860">
        <f>VLOOKUP(A1860,'Health Indices'!D:G,3,FALSE)</f>
        <v>6.7</v>
      </c>
      <c r="K1860">
        <f>VLOOKUP(A1860,'Health Indices'!D:G,4,FALSE)</f>
        <v>15.7</v>
      </c>
      <c r="L1860">
        <f t="shared" si="1"/>
        <v>1.561976129</v>
      </c>
      <c r="M1860">
        <f t="shared" si="2"/>
        <v>0.8210622661</v>
      </c>
      <c r="N1860">
        <f t="shared" si="3"/>
        <v>0.297344457</v>
      </c>
    </row>
    <row r="1861" ht="15.75" hidden="1" customHeight="1">
      <c r="A1861" s="5" t="s">
        <v>5780</v>
      </c>
      <c r="B1861" s="6">
        <v>213484.0</v>
      </c>
      <c r="C1861" s="5">
        <v>134.0</v>
      </c>
      <c r="D1861" s="5">
        <v>183.0</v>
      </c>
      <c r="E1861" s="5">
        <v>32.0</v>
      </c>
      <c r="F1861" s="5">
        <v>21.0</v>
      </c>
      <c r="G1861">
        <f>VLOOKUP(A1861,'Socioeconomic factors'!B:E,2,FALSE)</f>
        <v>8.1</v>
      </c>
      <c r="H1861">
        <f>VLOOKUP(A1861,'Socioeconomic factors'!B:E,3,FALSE)</f>
        <v>13.6</v>
      </c>
      <c r="I1861">
        <f>VLOOKUP(A1861,'Socioeconomic factors'!B:E,4,FALSE)</f>
        <v>49091</v>
      </c>
      <c r="J1861">
        <f>VLOOKUP(A1861,'Health Indices'!D:G,3,FALSE)</f>
        <v>7.2</v>
      </c>
      <c r="K1861">
        <f>VLOOKUP(A1861,'Health Indices'!D:G,4,FALSE)</f>
        <v>31</v>
      </c>
      <c r="L1861">
        <f t="shared" si="1"/>
        <v>0.6276816998</v>
      </c>
      <c r="M1861">
        <f t="shared" si="2"/>
        <v>0.1498941373</v>
      </c>
      <c r="N1861">
        <f t="shared" si="3"/>
        <v>0.09836802758</v>
      </c>
    </row>
    <row r="1862" ht="15.75" hidden="1" customHeight="1">
      <c r="A1862" s="5" t="s">
        <v>5782</v>
      </c>
      <c r="B1862" s="6">
        <v>233213.0</v>
      </c>
      <c r="C1862" s="5">
        <v>162.0</v>
      </c>
      <c r="D1862" s="5">
        <v>207.0</v>
      </c>
      <c r="E1862" s="5">
        <v>65.0</v>
      </c>
      <c r="F1862" s="5">
        <v>28.0</v>
      </c>
      <c r="G1862">
        <f>VLOOKUP(A1862,'Socioeconomic factors'!B:E,2,FALSE)</f>
        <v>8</v>
      </c>
      <c r="H1862">
        <f>VLOOKUP(A1862,'Socioeconomic factors'!B:E,3,FALSE)</f>
        <v>16.5</v>
      </c>
      <c r="I1862">
        <f>VLOOKUP(A1862,'Socioeconomic factors'!B:E,4,FALSE)</f>
        <v>48931</v>
      </c>
      <c r="J1862">
        <f>VLOOKUP(A1862,'Health Indices'!D:G,3,FALSE)</f>
        <v>9.4</v>
      </c>
      <c r="K1862">
        <f>VLOOKUP(A1862,'Health Indices'!D:G,4,FALSE)</f>
        <v>31.8</v>
      </c>
      <c r="L1862">
        <f t="shared" si="1"/>
        <v>0.6946439521</v>
      </c>
      <c r="M1862">
        <f t="shared" si="2"/>
        <v>0.278715166</v>
      </c>
      <c r="N1862">
        <f t="shared" si="3"/>
        <v>0.1200619176</v>
      </c>
    </row>
    <row r="1863" ht="15.75" hidden="1" customHeight="1">
      <c r="A1863" s="5" t="s">
        <v>5784</v>
      </c>
      <c r="B1863" s="6">
        <v>468742.0</v>
      </c>
      <c r="C1863" s="5">
        <v>428.0</v>
      </c>
      <c r="D1863" s="5">
        <v>357.0</v>
      </c>
      <c r="E1863" s="5">
        <v>121.0</v>
      </c>
      <c r="F1863" s="5">
        <v>58.0</v>
      </c>
      <c r="G1863">
        <f>VLOOKUP(A1863,'Socioeconomic factors'!B:E,2,FALSE)</f>
        <v>7.8</v>
      </c>
      <c r="H1863">
        <f>VLOOKUP(A1863,'Socioeconomic factors'!B:E,3,FALSE)</f>
        <v>15.2</v>
      </c>
      <c r="I1863">
        <f>VLOOKUP(A1863,'Socioeconomic factors'!B:E,4,FALSE)</f>
        <v>54498</v>
      </c>
      <c r="J1863">
        <f>VLOOKUP(A1863,'Health Indices'!D:G,3,FALSE)</f>
        <v>7.7</v>
      </c>
      <c r="K1863">
        <f>VLOOKUP(A1863,'Health Indices'!D:G,4,FALSE)</f>
        <v>26.1</v>
      </c>
      <c r="L1863">
        <f t="shared" si="1"/>
        <v>0.9130822499</v>
      </c>
      <c r="M1863">
        <f t="shared" si="2"/>
        <v>0.2581377389</v>
      </c>
      <c r="N1863">
        <f t="shared" si="3"/>
        <v>0.1237354451</v>
      </c>
    </row>
    <row r="1864" ht="15.75" hidden="1" customHeight="1">
      <c r="A1864" s="5" t="s">
        <v>5786</v>
      </c>
      <c r="B1864" s="6">
        <v>109684.0</v>
      </c>
      <c r="C1864" s="5">
        <v>87.0</v>
      </c>
      <c r="D1864" s="5">
        <v>126.0</v>
      </c>
      <c r="E1864" s="5">
        <v>19.0</v>
      </c>
      <c r="F1864" s="5">
        <v>12.0</v>
      </c>
      <c r="G1864">
        <f>VLOOKUP(A1864,'Socioeconomic factors'!B:E,2,FALSE)</f>
        <v>6.6</v>
      </c>
      <c r="H1864">
        <f>VLOOKUP(A1864,'Socioeconomic factors'!B:E,3,FALSE)</f>
        <v>10.4</v>
      </c>
      <c r="I1864">
        <f>VLOOKUP(A1864,'Socioeconomic factors'!B:E,4,FALSE)</f>
        <v>57318</v>
      </c>
      <c r="J1864">
        <f>VLOOKUP(A1864,'Health Indices'!D:G,3,FALSE)</f>
        <v>6.8</v>
      </c>
      <c r="K1864">
        <f>VLOOKUP(A1864,'Health Indices'!D:G,4,FALSE)</f>
        <v>27.5</v>
      </c>
      <c r="L1864">
        <f t="shared" si="1"/>
        <v>0.7931877029</v>
      </c>
      <c r="M1864">
        <f t="shared" si="2"/>
        <v>0.1732249006</v>
      </c>
      <c r="N1864">
        <f t="shared" si="3"/>
        <v>0.1094052004</v>
      </c>
    </row>
    <row r="1865" ht="15.75" hidden="1" customHeight="1">
      <c r="A1865" s="5" t="s">
        <v>5788</v>
      </c>
      <c r="B1865" s="6">
        <v>375814.0</v>
      </c>
      <c r="C1865" s="5">
        <v>300.0</v>
      </c>
      <c r="D1865" s="5">
        <v>314.0</v>
      </c>
      <c r="E1865" s="5">
        <v>112.0</v>
      </c>
      <c r="F1865" s="5">
        <v>32.0</v>
      </c>
      <c r="G1865">
        <f>VLOOKUP(A1865,'Socioeconomic factors'!B:E,2,FALSE)</f>
        <v>8</v>
      </c>
      <c r="H1865">
        <f>VLOOKUP(A1865,'Socioeconomic factors'!B:E,3,FALSE)</f>
        <v>12.6</v>
      </c>
      <c r="I1865">
        <f>VLOOKUP(A1865,'Socioeconomic factors'!B:E,4,FALSE)</f>
        <v>70794</v>
      </c>
      <c r="J1865">
        <f>VLOOKUP(A1865,'Health Indices'!D:G,3,FALSE)</f>
        <v>8.8</v>
      </c>
      <c r="K1865">
        <f>VLOOKUP(A1865,'Health Indices'!D:G,4,FALSE)</f>
        <v>29.7</v>
      </c>
      <c r="L1865">
        <f t="shared" si="1"/>
        <v>0.7982672279</v>
      </c>
      <c r="M1865">
        <f t="shared" si="2"/>
        <v>0.2980197651</v>
      </c>
      <c r="N1865">
        <f t="shared" si="3"/>
        <v>0.08514850431</v>
      </c>
    </row>
    <row r="1866" ht="15.75" hidden="1" customHeight="1">
      <c r="A1866" s="5" t="s">
        <v>5790</v>
      </c>
      <c r="B1866" s="6">
        <v>41947.0</v>
      </c>
      <c r="C1866" s="5">
        <v>18.0</v>
      </c>
      <c r="D1866" s="5">
        <v>19.0</v>
      </c>
      <c r="E1866" s="5">
        <v>7.0</v>
      </c>
      <c r="F1866" s="5">
        <v>4.0</v>
      </c>
      <c r="G1866">
        <f>VLOOKUP(A1866,'Socioeconomic factors'!B:E,2,FALSE)</f>
        <v>10.5</v>
      </c>
      <c r="H1866">
        <f>VLOOKUP(A1866,'Socioeconomic factors'!B:E,3,FALSE)</f>
        <v>15.5</v>
      </c>
      <c r="I1866">
        <f>VLOOKUP(A1866,'Socioeconomic factors'!B:E,4,FALSE)</f>
        <v>48015</v>
      </c>
      <c r="J1866">
        <f>VLOOKUP(A1866,'Health Indices'!D:G,3,FALSE)</f>
        <v>8.4</v>
      </c>
      <c r="K1866">
        <f>VLOOKUP(A1866,'Health Indices'!D:G,4,FALSE)</f>
        <v>30.8</v>
      </c>
      <c r="L1866">
        <f t="shared" si="1"/>
        <v>0.4291129282</v>
      </c>
      <c r="M1866">
        <f t="shared" si="2"/>
        <v>0.1668772499</v>
      </c>
      <c r="N1866">
        <f t="shared" si="3"/>
        <v>0.09535842849</v>
      </c>
    </row>
    <row r="1867" ht="15.75" hidden="1" customHeight="1">
      <c r="A1867" s="5" t="s">
        <v>5792</v>
      </c>
      <c r="B1867" s="6">
        <v>120744.0</v>
      </c>
      <c r="C1867" s="5">
        <v>94.0</v>
      </c>
      <c r="D1867" s="5">
        <v>93.0</v>
      </c>
      <c r="E1867" s="5">
        <v>23.0</v>
      </c>
      <c r="F1867" s="5">
        <v>15.0</v>
      </c>
      <c r="G1867">
        <f>VLOOKUP(A1867,'Socioeconomic factors'!B:E,2,FALSE)</f>
        <v>10.3</v>
      </c>
      <c r="H1867">
        <f>VLOOKUP(A1867,'Socioeconomic factors'!B:E,3,FALSE)</f>
        <v>18.5</v>
      </c>
      <c r="I1867">
        <f>VLOOKUP(A1867,'Socioeconomic factors'!B:E,4,FALSE)</f>
        <v>47646</v>
      </c>
      <c r="J1867">
        <f>VLOOKUP(A1867,'Health Indices'!D:G,3,FALSE)</f>
        <v>10.8</v>
      </c>
      <c r="K1867">
        <f>VLOOKUP(A1867,'Health Indices'!D:G,4,FALSE)</f>
        <v>29.4</v>
      </c>
      <c r="L1867">
        <f t="shared" si="1"/>
        <v>0.7785065925</v>
      </c>
      <c r="M1867">
        <f t="shared" si="2"/>
        <v>0.1904856556</v>
      </c>
      <c r="N1867">
        <f t="shared" si="3"/>
        <v>0.1242297754</v>
      </c>
    </row>
    <row r="1868" ht="15.75" hidden="1" customHeight="1">
      <c r="A1868" s="5" t="s">
        <v>5794</v>
      </c>
      <c r="B1868" s="6">
        <v>60907.0</v>
      </c>
      <c r="C1868" s="5">
        <v>38.0</v>
      </c>
      <c r="D1868" s="5">
        <v>79.0</v>
      </c>
      <c r="E1868" s="5">
        <v>18.0</v>
      </c>
      <c r="F1868" s="5">
        <v>5.0</v>
      </c>
      <c r="G1868">
        <f>VLOOKUP(A1868,'Socioeconomic factors'!B:E,2,FALSE)</f>
        <v>7.7</v>
      </c>
      <c r="H1868">
        <f>VLOOKUP(A1868,'Socioeconomic factors'!B:E,3,FALSE)</f>
        <v>16.4</v>
      </c>
      <c r="I1868">
        <f>VLOOKUP(A1868,'Socioeconomic factors'!B:E,4,FALSE)</f>
        <v>47884</v>
      </c>
      <c r="J1868">
        <f>VLOOKUP(A1868,'Health Indices'!D:G,3,FALSE)</f>
        <v>7.9</v>
      </c>
      <c r="K1868">
        <f>VLOOKUP(A1868,'Health Indices'!D:G,4,FALSE)</f>
        <v>29.2</v>
      </c>
      <c r="L1868">
        <f t="shared" si="1"/>
        <v>0.6239020145</v>
      </c>
      <c r="M1868">
        <f t="shared" si="2"/>
        <v>0.2955325332</v>
      </c>
      <c r="N1868">
        <f t="shared" si="3"/>
        <v>0.08209237034</v>
      </c>
    </row>
    <row r="1869" ht="15.75" hidden="1" customHeight="1">
      <c r="A1869" s="5" t="s">
        <v>5796</v>
      </c>
      <c r="B1869" s="6">
        <v>99478.0</v>
      </c>
      <c r="C1869" s="5">
        <v>73.0</v>
      </c>
      <c r="D1869" s="5">
        <v>91.0</v>
      </c>
      <c r="E1869" s="5">
        <v>35.0</v>
      </c>
      <c r="F1869" s="5">
        <v>15.0</v>
      </c>
      <c r="G1869">
        <f>VLOOKUP(A1869,'Socioeconomic factors'!B:E,2,FALSE)</f>
        <v>7.8</v>
      </c>
      <c r="H1869">
        <f>VLOOKUP(A1869,'Socioeconomic factors'!B:E,3,FALSE)</f>
        <v>5.6</v>
      </c>
      <c r="I1869">
        <f>VLOOKUP(A1869,'Socioeconomic factors'!B:E,4,FALSE)</f>
        <v>96262</v>
      </c>
      <c r="J1869">
        <f>VLOOKUP(A1869,'Health Indices'!D:G,3,FALSE)</f>
        <v>6.9</v>
      </c>
      <c r="K1869">
        <f>VLOOKUP(A1869,'Health Indices'!D:G,4,FALSE)</f>
        <v>24.4</v>
      </c>
      <c r="L1869">
        <f t="shared" si="1"/>
        <v>0.7338305957</v>
      </c>
      <c r="M1869">
        <f t="shared" si="2"/>
        <v>0.351836587</v>
      </c>
      <c r="N1869">
        <f t="shared" si="3"/>
        <v>0.1507871087</v>
      </c>
    </row>
    <row r="1870" ht="15.75" hidden="1" customHeight="1">
      <c r="A1870" s="5" t="s">
        <v>5798</v>
      </c>
      <c r="B1870" s="6">
        <v>2314149.0</v>
      </c>
      <c r="C1870" s="5">
        <v>1960.0</v>
      </c>
      <c r="D1870" s="5">
        <v>1813.0</v>
      </c>
      <c r="E1870" s="5">
        <v>1573.0</v>
      </c>
      <c r="F1870" s="5">
        <v>138.0</v>
      </c>
      <c r="G1870">
        <f>VLOOKUP(A1870,'Socioeconomic factors'!B:E,2,FALSE)</f>
        <v>9.5</v>
      </c>
      <c r="H1870">
        <f>VLOOKUP(A1870,'Socioeconomic factors'!B:E,3,FALSE)</f>
        <v>15.3</v>
      </c>
      <c r="I1870">
        <f>VLOOKUP(A1870,'Socioeconomic factors'!B:E,4,FALSE)</f>
        <v>57210</v>
      </c>
      <c r="J1870">
        <f>VLOOKUP(A1870,'Health Indices'!D:G,3,FALSE)</f>
        <v>10.4</v>
      </c>
      <c r="K1870">
        <f>VLOOKUP(A1870,'Health Indices'!D:G,4,FALSE)</f>
        <v>23.6</v>
      </c>
      <c r="L1870">
        <f t="shared" si="1"/>
        <v>0.8469636138</v>
      </c>
      <c r="M1870">
        <f t="shared" si="2"/>
        <v>0.6797315125</v>
      </c>
      <c r="N1870">
        <f t="shared" si="3"/>
        <v>0.0596331524</v>
      </c>
    </row>
    <row r="1871" ht="15.75" hidden="1" customHeight="1">
      <c r="A1871" s="5" t="s">
        <v>5800</v>
      </c>
      <c r="B1871" s="6">
        <v>160092.0</v>
      </c>
      <c r="C1871" s="5">
        <v>99.0</v>
      </c>
      <c r="D1871" s="5">
        <v>113.0</v>
      </c>
      <c r="E1871" s="5">
        <v>39.0</v>
      </c>
      <c r="F1871" s="5">
        <v>6.0</v>
      </c>
      <c r="G1871">
        <f>VLOOKUP(A1871,'Socioeconomic factors'!B:E,2,FALSE)</f>
        <v>8.4</v>
      </c>
      <c r="H1871">
        <f>VLOOKUP(A1871,'Socioeconomic factors'!B:E,3,FALSE)</f>
        <v>13</v>
      </c>
      <c r="I1871">
        <f>VLOOKUP(A1871,'Socioeconomic factors'!B:E,4,FALSE)</f>
        <v>60140</v>
      </c>
      <c r="J1871">
        <f>VLOOKUP(A1871,'Health Indices'!D:G,3,FALSE)</f>
        <v>8.2</v>
      </c>
      <c r="K1871">
        <f>VLOOKUP(A1871,'Health Indices'!D:G,4,FALSE)</f>
        <v>29</v>
      </c>
      <c r="L1871">
        <f t="shared" si="1"/>
        <v>0.6183944232</v>
      </c>
      <c r="M1871">
        <f t="shared" si="2"/>
        <v>0.2436099243</v>
      </c>
      <c r="N1871">
        <f t="shared" si="3"/>
        <v>0.03747844989</v>
      </c>
    </row>
    <row r="1872" ht="15.75" hidden="1" customHeight="1">
      <c r="A1872" s="5" t="s">
        <v>5802</v>
      </c>
      <c r="B1872" s="6">
        <v>473142.0</v>
      </c>
      <c r="C1872" s="5">
        <v>316.0</v>
      </c>
      <c r="D1872" s="5">
        <v>292.0</v>
      </c>
      <c r="E1872" s="5">
        <v>233.0</v>
      </c>
      <c r="F1872" s="5">
        <v>42.0</v>
      </c>
      <c r="G1872">
        <f>VLOOKUP(A1872,'Socioeconomic factors'!B:E,2,FALSE)</f>
        <v>7.6</v>
      </c>
      <c r="H1872">
        <f>VLOOKUP(A1872,'Socioeconomic factors'!B:E,3,FALSE)</f>
        <v>12.3</v>
      </c>
      <c r="I1872">
        <f>VLOOKUP(A1872,'Socioeconomic factors'!B:E,4,FALSE)</f>
        <v>74043</v>
      </c>
      <c r="J1872">
        <f>VLOOKUP(A1872,'Health Indices'!D:G,3,FALSE)</f>
        <v>8.7</v>
      </c>
      <c r="K1872">
        <f>VLOOKUP(A1872,'Health Indices'!D:G,4,FALSE)</f>
        <v>27.2</v>
      </c>
      <c r="L1872">
        <f t="shared" si="1"/>
        <v>0.6678756061</v>
      </c>
      <c r="M1872">
        <f t="shared" si="2"/>
        <v>0.4924525829</v>
      </c>
      <c r="N1872">
        <f t="shared" si="3"/>
        <v>0.08876827675</v>
      </c>
    </row>
    <row r="1873" ht="15.75" hidden="1" customHeight="1">
      <c r="A1873" s="5" t="s">
        <v>5804</v>
      </c>
      <c r="B1873" s="6">
        <v>322855.0</v>
      </c>
      <c r="C1873" s="5">
        <v>256.0</v>
      </c>
      <c r="D1873" s="5">
        <v>305.0</v>
      </c>
      <c r="E1873" s="5">
        <v>106.0</v>
      </c>
      <c r="F1873" s="5">
        <v>47.0</v>
      </c>
      <c r="G1873">
        <f>VLOOKUP(A1873,'Socioeconomic factors'!B:E,2,FALSE)</f>
        <v>8.1</v>
      </c>
      <c r="H1873">
        <f>VLOOKUP(A1873,'Socioeconomic factors'!B:E,3,FALSE)</f>
        <v>14.1</v>
      </c>
      <c r="I1873">
        <f>VLOOKUP(A1873,'Socioeconomic factors'!B:E,4,FALSE)</f>
        <v>85808</v>
      </c>
      <c r="J1873">
        <f>VLOOKUP(A1873,'Health Indices'!D:G,3,FALSE)</f>
        <v>8.9</v>
      </c>
      <c r="K1873">
        <f>VLOOKUP(A1873,'Health Indices'!D:G,4,FALSE)</f>
        <v>23.1</v>
      </c>
      <c r="L1873">
        <f t="shared" si="1"/>
        <v>0.7929256168</v>
      </c>
      <c r="M1873">
        <f t="shared" si="2"/>
        <v>0.3283207632</v>
      </c>
      <c r="N1873">
        <f t="shared" si="3"/>
        <v>0.1455761875</v>
      </c>
    </row>
    <row r="1874" ht="15.75" hidden="1" customHeight="1">
      <c r="A1874" s="5" t="s">
        <v>5816</v>
      </c>
      <c r="B1874" s="6">
        <v>111800.0</v>
      </c>
      <c r="C1874" s="5">
        <v>53.0</v>
      </c>
      <c r="D1874" s="5">
        <v>85.0</v>
      </c>
      <c r="E1874" s="5">
        <v>27.0</v>
      </c>
      <c r="F1874" s="5">
        <v>2.0</v>
      </c>
      <c r="G1874">
        <f>VLOOKUP(A1874,'Socioeconomic factors'!B:E,2,FALSE)</f>
        <v>10.8</v>
      </c>
      <c r="H1874">
        <f>VLOOKUP(A1874,'Socioeconomic factors'!B:E,3,FALSE)</f>
        <v>19.7</v>
      </c>
      <c r="I1874">
        <f>VLOOKUP(A1874,'Socioeconomic factors'!B:E,4,FALSE)</f>
        <v>44454</v>
      </c>
      <c r="J1874">
        <f>VLOOKUP(A1874,'Health Indices'!D:G,3,FALSE)</f>
        <v>8.2</v>
      </c>
      <c r="K1874">
        <f>VLOOKUP(A1874,'Health Indices'!D:G,4,FALSE)</f>
        <v>30.1</v>
      </c>
      <c r="L1874">
        <f t="shared" si="1"/>
        <v>0.4740608229</v>
      </c>
      <c r="M1874">
        <f t="shared" si="2"/>
        <v>0.2415026834</v>
      </c>
      <c r="N1874">
        <f t="shared" si="3"/>
        <v>0.01788908766</v>
      </c>
    </row>
    <row r="1875" ht="15.75" hidden="1" customHeight="1">
      <c r="A1875" s="5" t="s">
        <v>5806</v>
      </c>
      <c r="B1875" s="6">
        <v>224692.0</v>
      </c>
      <c r="C1875" s="5">
        <v>167.0</v>
      </c>
      <c r="D1875" s="5">
        <v>216.0</v>
      </c>
      <c r="E1875" s="5">
        <v>26.0</v>
      </c>
      <c r="F1875" s="5">
        <v>33.0</v>
      </c>
      <c r="G1875">
        <f>VLOOKUP(A1875,'Socioeconomic factors'!B:E,2,FALSE)</f>
        <v>6.3</v>
      </c>
      <c r="H1875">
        <f>VLOOKUP(A1875,'Socioeconomic factors'!B:E,3,FALSE)</f>
        <v>6.8</v>
      </c>
      <c r="I1875">
        <f>VLOOKUP(A1875,'Socioeconomic factors'!B:E,4,FALSE)</f>
        <v>70581</v>
      </c>
      <c r="J1875">
        <f>VLOOKUP(A1875,'Health Indices'!D:G,3,FALSE)</f>
        <v>8</v>
      </c>
      <c r="K1875">
        <f>VLOOKUP(A1875,'Health Indices'!D:G,4,FALSE)</f>
        <v>26.6</v>
      </c>
      <c r="L1875">
        <f t="shared" si="1"/>
        <v>0.7432396347</v>
      </c>
      <c r="M1875">
        <f t="shared" si="2"/>
        <v>0.1157139551</v>
      </c>
      <c r="N1875">
        <f t="shared" si="3"/>
        <v>0.1468677122</v>
      </c>
    </row>
    <row r="1876" ht="15.75" hidden="1" customHeight="1">
      <c r="A1876" s="5" t="s">
        <v>5808</v>
      </c>
      <c r="B1876" s="6">
        <v>155006.0</v>
      </c>
      <c r="C1876" s="5">
        <v>122.0</v>
      </c>
      <c r="D1876" s="5">
        <v>116.0</v>
      </c>
      <c r="E1876" s="5">
        <v>46.0</v>
      </c>
      <c r="F1876" s="5">
        <v>26.0</v>
      </c>
      <c r="G1876">
        <f>VLOOKUP(A1876,'Socioeconomic factors'!B:E,2,FALSE)</f>
        <v>8.4</v>
      </c>
      <c r="H1876">
        <f>VLOOKUP(A1876,'Socioeconomic factors'!B:E,3,FALSE)</f>
        <v>12.8</v>
      </c>
      <c r="I1876">
        <f>VLOOKUP(A1876,'Socioeconomic factors'!B:E,4,FALSE)</f>
        <v>57025</v>
      </c>
      <c r="J1876">
        <f>VLOOKUP(A1876,'Health Indices'!D:G,3,FALSE)</f>
        <v>7.2</v>
      </c>
      <c r="K1876">
        <f>VLOOKUP(A1876,'Health Indices'!D:G,4,FALSE)</f>
        <v>26.6</v>
      </c>
      <c r="L1876">
        <f t="shared" si="1"/>
        <v>0.7870663071</v>
      </c>
      <c r="M1876">
        <f t="shared" si="2"/>
        <v>0.296762706</v>
      </c>
      <c r="N1876">
        <f t="shared" si="3"/>
        <v>0.1677354425</v>
      </c>
    </row>
    <row r="1877" ht="15.75" hidden="1" customHeight="1">
      <c r="A1877" s="5" t="s">
        <v>5810</v>
      </c>
      <c r="B1877" s="6">
        <v>31690.0</v>
      </c>
      <c r="C1877" s="5">
        <v>12.0</v>
      </c>
      <c r="D1877" s="5">
        <v>26.0</v>
      </c>
      <c r="E1877" s="5">
        <v>1.0</v>
      </c>
      <c r="F1877" s="5">
        <v>1.0</v>
      </c>
      <c r="G1877">
        <f>VLOOKUP(A1877,'Socioeconomic factors'!B:E,2,FALSE)</f>
        <v>11.6</v>
      </c>
      <c r="H1877">
        <f>VLOOKUP(A1877,'Socioeconomic factors'!B:E,3,FALSE)</f>
        <v>12.9</v>
      </c>
      <c r="I1877">
        <f>VLOOKUP(A1877,'Socioeconomic factors'!B:E,4,FALSE)</f>
        <v>51873</v>
      </c>
      <c r="J1877">
        <f>VLOOKUP(A1877,'Health Indices'!D:G,3,FALSE)</f>
        <v>7.9</v>
      </c>
      <c r="K1877">
        <f>VLOOKUP(A1877,'Health Indices'!D:G,4,FALSE)</f>
        <v>27.1</v>
      </c>
      <c r="L1877">
        <f t="shared" si="1"/>
        <v>0.3786683496</v>
      </c>
      <c r="M1877">
        <f t="shared" si="2"/>
        <v>0.0315556958</v>
      </c>
      <c r="N1877">
        <f t="shared" si="3"/>
        <v>0.0315556958</v>
      </c>
    </row>
    <row r="1878" ht="15.75" hidden="1" customHeight="1">
      <c r="A1878" s="5" t="s">
        <v>5812</v>
      </c>
      <c r="B1878" s="6">
        <v>18301.0</v>
      </c>
      <c r="C1878" s="5">
        <v>11.0</v>
      </c>
      <c r="D1878" s="5">
        <v>20.0</v>
      </c>
      <c r="E1878" s="5">
        <v>1.0</v>
      </c>
      <c r="F1878" s="5">
        <v>2.0</v>
      </c>
      <c r="G1878">
        <f>VLOOKUP(A1878,'Socioeconomic factors'!B:E,2,FALSE)</f>
        <v>6.4</v>
      </c>
      <c r="H1878">
        <f>VLOOKUP(A1878,'Socioeconomic factors'!B:E,3,FALSE)</f>
        <v>13.4</v>
      </c>
      <c r="I1878">
        <f>VLOOKUP(A1878,'Socioeconomic factors'!B:E,4,FALSE)</f>
        <v>49225</v>
      </c>
      <c r="J1878">
        <f>VLOOKUP(A1878,'Health Indices'!D:G,3,FALSE)</f>
        <v>8.9</v>
      </c>
      <c r="K1878">
        <f>VLOOKUP(A1878,'Health Indices'!D:G,4,FALSE)</f>
        <v>26.5</v>
      </c>
      <c r="L1878">
        <f t="shared" si="1"/>
        <v>0.6010600514</v>
      </c>
      <c r="M1878">
        <f t="shared" si="2"/>
        <v>0.05464182285</v>
      </c>
      <c r="N1878">
        <f t="shared" si="3"/>
        <v>0.1092836457</v>
      </c>
    </row>
    <row r="1879" ht="15.75" hidden="1" customHeight="1">
      <c r="A1879" s="5" t="s">
        <v>5814</v>
      </c>
      <c r="B1879" s="6">
        <v>34904.0</v>
      </c>
      <c r="C1879" s="5">
        <v>20.0</v>
      </c>
      <c r="D1879" s="5">
        <v>32.0</v>
      </c>
      <c r="E1879" s="5">
        <v>7.0</v>
      </c>
      <c r="F1879" s="5">
        <v>0.0</v>
      </c>
      <c r="G1879">
        <f>VLOOKUP(A1879,'Socioeconomic factors'!B:E,2,FALSE)</f>
        <v>6.3</v>
      </c>
      <c r="H1879">
        <f>VLOOKUP(A1879,'Socioeconomic factors'!B:E,3,FALSE)</f>
        <v>13</v>
      </c>
      <c r="I1879">
        <f>VLOOKUP(A1879,'Socioeconomic factors'!B:E,4,FALSE)</f>
        <v>48932</v>
      </c>
      <c r="J1879">
        <f>VLOOKUP(A1879,'Health Indices'!D:G,3,FALSE)</f>
        <v>8.7</v>
      </c>
      <c r="K1879">
        <f>VLOOKUP(A1879,'Health Indices'!D:G,4,FALSE)</f>
        <v>28.5</v>
      </c>
      <c r="L1879">
        <f t="shared" si="1"/>
        <v>0.5730002292</v>
      </c>
      <c r="M1879">
        <f t="shared" si="2"/>
        <v>0.2005500802</v>
      </c>
      <c r="N1879">
        <f t="shared" si="3"/>
        <v>0</v>
      </c>
    </row>
    <row r="1880" ht="15.75" hidden="1" customHeight="1">
      <c r="A1880" s="5" t="s">
        <v>5818</v>
      </c>
      <c r="B1880" s="6">
        <v>98253.0</v>
      </c>
      <c r="C1880" s="5">
        <v>46.0</v>
      </c>
      <c r="D1880" s="5">
        <v>89.0</v>
      </c>
      <c r="E1880" s="5">
        <v>27.0</v>
      </c>
      <c r="F1880" s="5">
        <v>5.0</v>
      </c>
      <c r="G1880">
        <f>VLOOKUP(A1880,'Socioeconomic factors'!B:E,2,FALSE)</f>
        <v>8.6</v>
      </c>
      <c r="H1880">
        <f>VLOOKUP(A1880,'Socioeconomic factors'!B:E,3,FALSE)</f>
        <v>15.9</v>
      </c>
      <c r="I1880">
        <f>VLOOKUP(A1880,'Socioeconomic factors'!B:E,4,FALSE)</f>
        <v>47733</v>
      </c>
      <c r="J1880">
        <f>VLOOKUP(A1880,'Health Indices'!D:G,3,FALSE)</f>
        <v>9.9</v>
      </c>
      <c r="K1880">
        <f>VLOOKUP(A1880,'Health Indices'!D:G,4,FALSE)</f>
        <v>32</v>
      </c>
      <c r="L1880">
        <f t="shared" si="1"/>
        <v>0.4681790887</v>
      </c>
      <c r="M1880">
        <f t="shared" si="2"/>
        <v>0.2748007694</v>
      </c>
      <c r="N1880">
        <f t="shared" si="3"/>
        <v>0.05088903138</v>
      </c>
    </row>
    <row r="1881" ht="15.75" hidden="1" customHeight="1">
      <c r="A1881" s="5" t="s">
        <v>5820</v>
      </c>
      <c r="B1881" s="6">
        <v>1500008.0</v>
      </c>
      <c r="C1881" s="5">
        <v>1314.0</v>
      </c>
      <c r="D1881" s="5">
        <v>1375.0</v>
      </c>
      <c r="E1881" s="5">
        <v>511.0</v>
      </c>
      <c r="F1881" s="5">
        <v>215.0</v>
      </c>
      <c r="G1881">
        <f>VLOOKUP(A1881,'Socioeconomic factors'!B:E,2,FALSE)</f>
        <v>7.1</v>
      </c>
      <c r="H1881">
        <f>VLOOKUP(A1881,'Socioeconomic factors'!B:E,3,FALSE)</f>
        <v>6.8</v>
      </c>
      <c r="I1881">
        <f>VLOOKUP(A1881,'Socioeconomic factors'!B:E,4,FALSE)</f>
        <v>88323</v>
      </c>
      <c r="J1881">
        <f>VLOOKUP(A1881,'Health Indices'!D:G,3,FALSE)</f>
        <v>7.6</v>
      </c>
      <c r="K1881">
        <f>VLOOKUP(A1881,'Health Indices'!D:G,4,FALSE)</f>
        <v>24.3</v>
      </c>
      <c r="L1881">
        <f t="shared" si="1"/>
        <v>0.875995328</v>
      </c>
      <c r="M1881">
        <f t="shared" si="2"/>
        <v>0.3406648498</v>
      </c>
      <c r="N1881">
        <f t="shared" si="3"/>
        <v>0.1433325689</v>
      </c>
    </row>
    <row r="1882" ht="15.75" hidden="1" customHeight="1">
      <c r="A1882" s="5" t="s">
        <v>5822</v>
      </c>
      <c r="B1882" s="6">
        <v>75667.0</v>
      </c>
      <c r="C1882" s="5">
        <v>57.0</v>
      </c>
      <c r="D1882" s="5">
        <v>85.0</v>
      </c>
      <c r="E1882" s="5">
        <v>28.0</v>
      </c>
      <c r="F1882" s="5">
        <v>5.0</v>
      </c>
      <c r="G1882">
        <f>VLOOKUP(A1882,'Socioeconomic factors'!B:E,2,FALSE)</f>
        <v>12.7</v>
      </c>
      <c r="H1882">
        <f>VLOOKUP(A1882,'Socioeconomic factors'!B:E,3,FALSE)</f>
        <v>18</v>
      </c>
      <c r="I1882">
        <f>VLOOKUP(A1882,'Socioeconomic factors'!B:E,4,FALSE)</f>
        <v>49388</v>
      </c>
      <c r="J1882">
        <f>VLOOKUP(A1882,'Health Indices'!D:G,3,FALSE)</f>
        <v>8.9</v>
      </c>
      <c r="K1882">
        <f>VLOOKUP(A1882,'Health Indices'!D:G,4,FALSE)</f>
        <v>29.2</v>
      </c>
      <c r="L1882">
        <f t="shared" si="1"/>
        <v>0.7533006463</v>
      </c>
      <c r="M1882">
        <f t="shared" si="2"/>
        <v>0.3700424227</v>
      </c>
      <c r="N1882">
        <f t="shared" si="3"/>
        <v>0.06607900406</v>
      </c>
    </row>
    <row r="1883" ht="15.75" hidden="1" customHeight="1">
      <c r="A1883" s="5" t="s">
        <v>5824</v>
      </c>
      <c r="B1883" s="6">
        <v>49793.0</v>
      </c>
      <c r="C1883" s="5">
        <v>24.0</v>
      </c>
      <c r="D1883" s="5">
        <v>39.0</v>
      </c>
      <c r="E1883" s="5">
        <v>12.0</v>
      </c>
      <c r="F1883" s="5">
        <v>3.0</v>
      </c>
      <c r="G1883">
        <f>VLOOKUP(A1883,'Socioeconomic factors'!B:E,2,FALSE)</f>
        <v>7.6</v>
      </c>
      <c r="H1883">
        <f>VLOOKUP(A1883,'Socioeconomic factors'!B:E,3,FALSE)</f>
        <v>9.5</v>
      </c>
      <c r="I1883">
        <f>VLOOKUP(A1883,'Socioeconomic factors'!B:E,4,FALSE)</f>
        <v>56167</v>
      </c>
      <c r="J1883">
        <f>VLOOKUP(A1883,'Health Indices'!D:G,3,FALSE)</f>
        <v>8.7</v>
      </c>
      <c r="K1883">
        <f>VLOOKUP(A1883,'Health Indices'!D:G,4,FALSE)</f>
        <v>29.5</v>
      </c>
      <c r="L1883">
        <f t="shared" si="1"/>
        <v>0.4819954612</v>
      </c>
      <c r="M1883">
        <f t="shared" si="2"/>
        <v>0.2409977306</v>
      </c>
      <c r="N1883">
        <f t="shared" si="3"/>
        <v>0.06024943265</v>
      </c>
    </row>
    <row r="1884" ht="15.75" hidden="1" customHeight="1">
      <c r="A1884" s="5" t="s">
        <v>5826</v>
      </c>
      <c r="B1884" s="6">
        <v>104498.0</v>
      </c>
      <c r="C1884" s="5">
        <v>74.0</v>
      </c>
      <c r="D1884" s="5">
        <v>105.0</v>
      </c>
      <c r="E1884" s="5">
        <v>20.0</v>
      </c>
      <c r="F1884" s="5">
        <v>15.0</v>
      </c>
      <c r="G1884">
        <f>VLOOKUP(A1884,'Socioeconomic factors'!B:E,2,FALSE)</f>
        <v>5.8</v>
      </c>
      <c r="H1884">
        <f>VLOOKUP(A1884,'Socioeconomic factors'!B:E,3,FALSE)</f>
        <v>20.6</v>
      </c>
      <c r="I1884">
        <f>VLOOKUP(A1884,'Socioeconomic factors'!B:E,4,FALSE)</f>
        <v>52836</v>
      </c>
      <c r="J1884">
        <f>VLOOKUP(A1884,'Health Indices'!D:G,3,FALSE)</f>
        <v>7.8</v>
      </c>
      <c r="K1884">
        <f>VLOOKUP(A1884,'Health Indices'!D:G,4,FALSE)</f>
        <v>24.6</v>
      </c>
      <c r="L1884">
        <f t="shared" si="1"/>
        <v>0.7081475244</v>
      </c>
      <c r="M1884">
        <f t="shared" si="2"/>
        <v>0.1913912228</v>
      </c>
      <c r="N1884">
        <f t="shared" si="3"/>
        <v>0.1435434171</v>
      </c>
    </row>
    <row r="1885" ht="15.75" hidden="1" customHeight="1">
      <c r="A1885" s="5" t="s">
        <v>5828</v>
      </c>
      <c r="B1885" s="6">
        <v>180680.0</v>
      </c>
      <c r="C1885" s="5">
        <v>155.0</v>
      </c>
      <c r="D1885" s="5">
        <v>253.0</v>
      </c>
      <c r="E1885" s="5">
        <v>49.0</v>
      </c>
      <c r="F1885" s="5">
        <v>23.0</v>
      </c>
      <c r="G1885">
        <f>VLOOKUP(A1885,'Socioeconomic factors'!B:E,2,FALSE)</f>
        <v>10.2</v>
      </c>
      <c r="H1885">
        <f>VLOOKUP(A1885,'Socioeconomic factors'!B:E,3,FALSE)</f>
        <v>12.3</v>
      </c>
      <c r="I1885">
        <f>VLOOKUP(A1885,'Socioeconomic factors'!B:E,4,FALSE)</f>
        <v>58592</v>
      </c>
      <c r="J1885">
        <f>VLOOKUP(A1885,'Health Indices'!D:G,3,FALSE)</f>
        <v>6.9</v>
      </c>
      <c r="K1885">
        <f>VLOOKUP(A1885,'Health Indices'!D:G,4,FALSE)</f>
        <v>25.9</v>
      </c>
      <c r="L1885">
        <f t="shared" si="1"/>
        <v>0.8578702679</v>
      </c>
      <c r="M1885">
        <f t="shared" si="2"/>
        <v>0.2711976976</v>
      </c>
      <c r="N1885">
        <f t="shared" si="3"/>
        <v>0.1272968785</v>
      </c>
    </row>
    <row r="1886" ht="15.75" hidden="1" customHeight="1">
      <c r="A1886" s="5" t="s">
        <v>5830</v>
      </c>
      <c r="B1886" s="6">
        <v>64882.0</v>
      </c>
      <c r="C1886" s="5">
        <v>71.0</v>
      </c>
      <c r="D1886" s="5">
        <v>142.0</v>
      </c>
      <c r="E1886" s="5">
        <v>28.0</v>
      </c>
      <c r="F1886" s="5">
        <v>12.0</v>
      </c>
      <c r="G1886">
        <f>VLOOKUP(A1886,'Socioeconomic factors'!B:E,2,FALSE)</f>
        <v>6.8</v>
      </c>
      <c r="H1886">
        <f>VLOOKUP(A1886,'Socioeconomic factors'!B:E,3,FALSE)</f>
        <v>11.9</v>
      </c>
      <c r="I1886">
        <f>VLOOKUP(A1886,'Socioeconomic factors'!B:E,4,FALSE)</f>
        <v>56601</v>
      </c>
      <c r="J1886">
        <f>VLOOKUP(A1886,'Health Indices'!D:G,3,FALSE)</f>
        <v>7.7</v>
      </c>
      <c r="K1886">
        <f>VLOOKUP(A1886,'Health Indices'!D:G,4,FALSE)</f>
        <v>25.2</v>
      </c>
      <c r="L1886">
        <f t="shared" si="1"/>
        <v>1.094294257</v>
      </c>
      <c r="M1886">
        <f t="shared" si="2"/>
        <v>0.4315526648</v>
      </c>
      <c r="N1886">
        <f t="shared" si="3"/>
        <v>0.1849511421</v>
      </c>
    </row>
    <row r="1887" ht="15.75" hidden="1" customHeight="1">
      <c r="A1887" s="5" t="s">
        <v>5832</v>
      </c>
      <c r="B1887" s="6">
        <v>62442.0</v>
      </c>
      <c r="C1887" s="5">
        <v>33.0</v>
      </c>
      <c r="D1887" s="5">
        <v>45.0</v>
      </c>
      <c r="E1887" s="5">
        <v>10.0</v>
      </c>
      <c r="F1887" s="5">
        <v>3.0</v>
      </c>
      <c r="G1887">
        <f>VLOOKUP(A1887,'Socioeconomic factors'!B:E,2,FALSE)</f>
        <v>9.8</v>
      </c>
      <c r="H1887">
        <f>VLOOKUP(A1887,'Socioeconomic factors'!B:E,3,FALSE)</f>
        <v>13</v>
      </c>
      <c r="I1887">
        <f>VLOOKUP(A1887,'Socioeconomic factors'!B:E,4,FALSE)</f>
        <v>51494</v>
      </c>
      <c r="J1887">
        <f>VLOOKUP(A1887,'Health Indices'!D:G,3,FALSE)</f>
        <v>9.1</v>
      </c>
      <c r="K1887">
        <f>VLOOKUP(A1887,'Health Indices'!D:G,4,FALSE)</f>
        <v>30.3</v>
      </c>
      <c r="L1887">
        <f t="shared" si="1"/>
        <v>0.5284904391</v>
      </c>
      <c r="M1887">
        <f t="shared" si="2"/>
        <v>0.1601486179</v>
      </c>
      <c r="N1887">
        <f t="shared" si="3"/>
        <v>0.04804458538</v>
      </c>
    </row>
    <row r="1888" ht="15.75" hidden="1" customHeight="1">
      <c r="A1888" s="5" t="s">
        <v>5834</v>
      </c>
      <c r="B1888" s="6">
        <v>91829.0</v>
      </c>
      <c r="C1888" s="5">
        <v>65.0</v>
      </c>
      <c r="D1888" s="5">
        <v>62.0</v>
      </c>
      <c r="E1888" s="5">
        <v>14.0</v>
      </c>
      <c r="F1888" s="5">
        <v>5.0</v>
      </c>
      <c r="G1888">
        <f>VLOOKUP(A1888,'Socioeconomic factors'!B:E,2,FALSE)</f>
        <v>7.4</v>
      </c>
      <c r="H1888">
        <f>VLOOKUP(A1888,'Socioeconomic factors'!B:E,3,FALSE)</f>
        <v>11.9</v>
      </c>
      <c r="I1888">
        <f>VLOOKUP(A1888,'Socioeconomic factors'!B:E,4,FALSE)</f>
        <v>51597</v>
      </c>
      <c r="J1888">
        <f>VLOOKUP(A1888,'Health Indices'!D:G,3,FALSE)</f>
        <v>8.9</v>
      </c>
      <c r="K1888">
        <f>VLOOKUP(A1888,'Health Indices'!D:G,4,FALSE)</f>
        <v>31.5</v>
      </c>
      <c r="L1888">
        <f t="shared" si="1"/>
        <v>0.7078373934</v>
      </c>
      <c r="M1888">
        <f t="shared" si="2"/>
        <v>0.1524572847</v>
      </c>
      <c r="N1888">
        <f t="shared" si="3"/>
        <v>0.05444903026</v>
      </c>
    </row>
    <row r="1889" ht="15.75" hidden="1" customHeight="1">
      <c r="A1889" s="5" t="s">
        <v>5836</v>
      </c>
      <c r="B1889" s="6">
        <v>970255.0</v>
      </c>
      <c r="C1889" s="5">
        <v>768.0</v>
      </c>
      <c r="D1889" s="5">
        <v>1075.0</v>
      </c>
      <c r="E1889" s="5">
        <v>481.0</v>
      </c>
      <c r="F1889" s="5">
        <v>192.0</v>
      </c>
      <c r="G1889">
        <f>VLOOKUP(A1889,'Socioeconomic factors'!B:E,2,FALSE)</f>
        <v>8.1</v>
      </c>
      <c r="H1889">
        <f>VLOOKUP(A1889,'Socioeconomic factors'!B:E,3,FALSE)</f>
        <v>9.6</v>
      </c>
      <c r="I1889">
        <f>VLOOKUP(A1889,'Socioeconomic factors'!B:E,4,FALSE)</f>
        <v>83422</v>
      </c>
      <c r="J1889">
        <f>VLOOKUP(A1889,'Health Indices'!D:G,3,FALSE)</f>
        <v>7.4</v>
      </c>
      <c r="K1889">
        <f>VLOOKUP(A1889,'Health Indices'!D:G,4,FALSE)</f>
        <v>20.3</v>
      </c>
      <c r="L1889">
        <f t="shared" si="1"/>
        <v>0.7915444909</v>
      </c>
      <c r="M1889">
        <f t="shared" si="2"/>
        <v>0.4957459637</v>
      </c>
      <c r="N1889">
        <f t="shared" si="3"/>
        <v>0.1978861227</v>
      </c>
    </row>
    <row r="1890" ht="15.75" hidden="1" customHeight="1">
      <c r="A1890" s="5" t="s">
        <v>5838</v>
      </c>
      <c r="B1890" s="6">
        <v>41200.0</v>
      </c>
      <c r="C1890" s="5">
        <v>24.0</v>
      </c>
      <c r="D1890" s="5">
        <v>25.0</v>
      </c>
      <c r="E1890" s="5">
        <v>8.0</v>
      </c>
      <c r="F1890" s="5">
        <v>3.0</v>
      </c>
      <c r="G1890">
        <f>VLOOKUP(A1890,'Socioeconomic factors'!B:E,2,FALSE)</f>
        <v>7.4</v>
      </c>
      <c r="H1890">
        <f>VLOOKUP(A1890,'Socioeconomic factors'!B:E,3,FALSE)</f>
        <v>10.2</v>
      </c>
      <c r="I1890">
        <f>VLOOKUP(A1890,'Socioeconomic factors'!B:E,4,FALSE)</f>
        <v>53012</v>
      </c>
      <c r="J1890">
        <f>VLOOKUP(A1890,'Health Indices'!D:G,3,FALSE)</f>
        <v>7.7</v>
      </c>
      <c r="K1890">
        <f>VLOOKUP(A1890,'Health Indices'!D:G,4,FALSE)</f>
        <v>26.6</v>
      </c>
      <c r="L1890">
        <f t="shared" si="1"/>
        <v>0.5825242718</v>
      </c>
      <c r="M1890">
        <f t="shared" si="2"/>
        <v>0.1941747573</v>
      </c>
      <c r="N1890">
        <f t="shared" si="3"/>
        <v>0.07281553398</v>
      </c>
    </row>
    <row r="1891" ht="15.75" hidden="1" customHeight="1">
      <c r="A1891" s="5" t="s">
        <v>5840</v>
      </c>
      <c r="B1891" s="6">
        <v>25130.0</v>
      </c>
      <c r="C1891" s="5">
        <v>14.0</v>
      </c>
      <c r="D1891" s="5">
        <v>23.0</v>
      </c>
      <c r="E1891" s="5">
        <v>10.0</v>
      </c>
      <c r="F1891" s="5">
        <v>2.0</v>
      </c>
      <c r="G1891">
        <f>VLOOKUP(A1891,'Socioeconomic factors'!B:E,2,FALSE)</f>
        <v>7</v>
      </c>
      <c r="H1891">
        <f>VLOOKUP(A1891,'Socioeconomic factors'!B:E,3,FALSE)</f>
        <v>15.4</v>
      </c>
      <c r="I1891">
        <f>VLOOKUP(A1891,'Socioeconomic factors'!B:E,4,FALSE)</f>
        <v>50061</v>
      </c>
      <c r="J1891">
        <f>VLOOKUP(A1891,'Health Indices'!D:G,3,FALSE)</f>
        <v>8.4</v>
      </c>
      <c r="K1891">
        <f>VLOOKUP(A1891,'Health Indices'!D:G,4,FALSE)</f>
        <v>25.7</v>
      </c>
      <c r="L1891">
        <f t="shared" si="1"/>
        <v>0.5571030641</v>
      </c>
      <c r="M1891">
        <f t="shared" si="2"/>
        <v>0.39793076</v>
      </c>
      <c r="N1891">
        <f t="shared" si="3"/>
        <v>0.07958615201</v>
      </c>
    </row>
    <row r="1892" ht="15.75" hidden="1" customHeight="1">
      <c r="A1892" s="5" t="s">
        <v>5842</v>
      </c>
      <c r="B1892" s="6">
        <v>156036.0</v>
      </c>
      <c r="C1892" s="5">
        <v>126.0</v>
      </c>
      <c r="D1892" s="5">
        <v>116.0</v>
      </c>
      <c r="E1892" s="5">
        <v>30.0</v>
      </c>
      <c r="F1892" s="5">
        <v>15.0</v>
      </c>
      <c r="G1892">
        <f>VLOOKUP(A1892,'Socioeconomic factors'!B:E,2,FALSE)</f>
        <v>9.5</v>
      </c>
      <c r="H1892">
        <f>VLOOKUP(A1892,'Socioeconomic factors'!B:E,3,FALSE)</f>
        <v>18.8</v>
      </c>
      <c r="I1892">
        <f>VLOOKUP(A1892,'Socioeconomic factors'!B:E,4,FALSE)</f>
        <v>42592</v>
      </c>
      <c r="J1892">
        <f>VLOOKUP(A1892,'Health Indices'!D:G,3,FALSE)</f>
        <v>10.1</v>
      </c>
      <c r="K1892">
        <f>VLOOKUP(A1892,'Health Indices'!D:G,4,FALSE)</f>
        <v>32.9</v>
      </c>
      <c r="L1892">
        <f t="shared" si="1"/>
        <v>0.8075059602</v>
      </c>
      <c r="M1892">
        <f t="shared" si="2"/>
        <v>0.1922633238</v>
      </c>
      <c r="N1892">
        <f t="shared" si="3"/>
        <v>0.09613166192</v>
      </c>
    </row>
    <row r="1893" ht="15.75" hidden="1" customHeight="1">
      <c r="A1893" s="5" t="s">
        <v>5844</v>
      </c>
      <c r="B1893" s="6">
        <v>37360.0</v>
      </c>
      <c r="C1893" s="5">
        <v>16.0</v>
      </c>
      <c r="D1893" s="5">
        <v>17.0</v>
      </c>
      <c r="E1893" s="5">
        <v>4.0</v>
      </c>
      <c r="F1893" s="5">
        <v>1.0</v>
      </c>
      <c r="G1893">
        <f>VLOOKUP(A1893,'Socioeconomic factors'!B:E,2,FALSE)</f>
        <v>10.5</v>
      </c>
      <c r="H1893">
        <f>VLOOKUP(A1893,'Socioeconomic factors'!B:E,3,FALSE)</f>
        <v>16.8</v>
      </c>
      <c r="I1893">
        <f>VLOOKUP(A1893,'Socioeconomic factors'!B:E,4,FALSE)</f>
        <v>41676</v>
      </c>
      <c r="J1893">
        <f>VLOOKUP(A1893,'Health Indices'!D:G,3,FALSE)</f>
        <v>9.8</v>
      </c>
      <c r="K1893">
        <f>VLOOKUP(A1893,'Health Indices'!D:G,4,FALSE)</f>
        <v>32.2</v>
      </c>
      <c r="L1893">
        <f t="shared" si="1"/>
        <v>0.4282655246</v>
      </c>
      <c r="M1893">
        <f t="shared" si="2"/>
        <v>0.1070663812</v>
      </c>
      <c r="N1893">
        <f t="shared" si="3"/>
        <v>0.02676659529</v>
      </c>
    </row>
    <row r="1894" ht="15.75" hidden="1" customHeight="1">
      <c r="A1894" s="5" t="s">
        <v>5846</v>
      </c>
      <c r="B1894" s="6">
        <v>10863.0</v>
      </c>
      <c r="C1894" s="5">
        <v>4.0</v>
      </c>
      <c r="D1894" s="5">
        <v>14.0</v>
      </c>
      <c r="E1894" s="5">
        <v>3.0</v>
      </c>
      <c r="F1894" s="5">
        <v>2.0</v>
      </c>
      <c r="G1894">
        <f>VLOOKUP(A1894,'Socioeconomic factors'!B:E,2,FALSE)</f>
        <v>13.2</v>
      </c>
      <c r="H1894">
        <f>VLOOKUP(A1894,'Socioeconomic factors'!B:E,3,FALSE)</f>
        <v>21.2</v>
      </c>
      <c r="I1894">
        <f>VLOOKUP(A1894,'Socioeconomic factors'!B:E,4,FALSE)</f>
        <v>35319</v>
      </c>
      <c r="J1894">
        <f>VLOOKUP(A1894,'Health Indices'!D:G,3,FALSE)</f>
        <v>9.7</v>
      </c>
      <c r="K1894">
        <f>VLOOKUP(A1894,'Health Indices'!D:G,4,FALSE)</f>
        <v>28.2</v>
      </c>
      <c r="L1894">
        <f t="shared" si="1"/>
        <v>0.3682224063</v>
      </c>
      <c r="M1894">
        <f t="shared" si="2"/>
        <v>0.2761668048</v>
      </c>
      <c r="N1894">
        <f t="shared" si="3"/>
        <v>0.1841112032</v>
      </c>
    </row>
    <row r="1895" ht="15.75" hidden="1" customHeight="1">
      <c r="A1895" s="5" t="s">
        <v>5848</v>
      </c>
      <c r="B1895" s="6">
        <v>26066.0</v>
      </c>
      <c r="C1895" s="5">
        <v>14.0</v>
      </c>
      <c r="D1895" s="5">
        <v>11.0</v>
      </c>
      <c r="E1895" s="5">
        <v>3.0</v>
      </c>
      <c r="F1895" s="5">
        <v>0.0</v>
      </c>
      <c r="G1895">
        <f>VLOOKUP(A1895,'Socioeconomic factors'!B:E,2,FALSE)</f>
        <v>19.5</v>
      </c>
      <c r="H1895">
        <f>VLOOKUP(A1895,'Socioeconomic factors'!B:E,3,FALSE)</f>
        <v>24.1</v>
      </c>
      <c r="I1895">
        <f>VLOOKUP(A1895,'Socioeconomic factors'!B:E,4,FALSE)</f>
        <v>33388</v>
      </c>
      <c r="J1895">
        <f>VLOOKUP(A1895,'Health Indices'!D:G,3,FALSE)</f>
        <v>12.7</v>
      </c>
      <c r="K1895">
        <f>VLOOKUP(A1895,'Health Indices'!D:G,4,FALSE)</f>
        <v>34.6</v>
      </c>
      <c r="L1895">
        <f t="shared" si="1"/>
        <v>0.5370981355</v>
      </c>
      <c r="M1895">
        <f t="shared" si="2"/>
        <v>0.1150924576</v>
      </c>
      <c r="N1895">
        <f t="shared" si="3"/>
        <v>0</v>
      </c>
    </row>
    <row r="1896" ht="15.75" hidden="1" customHeight="1">
      <c r="A1896" s="5" t="s">
        <v>5850</v>
      </c>
      <c r="B1896" s="6">
        <v>27000.0</v>
      </c>
      <c r="C1896" s="5">
        <v>18.0</v>
      </c>
      <c r="D1896" s="5">
        <v>22.0</v>
      </c>
      <c r="E1896" s="5">
        <v>5.0</v>
      </c>
      <c r="F1896" s="5">
        <v>1.0</v>
      </c>
      <c r="G1896">
        <f>VLOOKUP(A1896,'Socioeconomic factors'!B:E,2,FALSE)</f>
        <v>9.2</v>
      </c>
      <c r="H1896">
        <f>VLOOKUP(A1896,'Socioeconomic factors'!B:E,3,FALSE)</f>
        <v>20.5</v>
      </c>
      <c r="I1896">
        <f>VLOOKUP(A1896,'Socioeconomic factors'!B:E,4,FALSE)</f>
        <v>36244</v>
      </c>
      <c r="J1896">
        <f>VLOOKUP(A1896,'Health Indices'!D:G,3,FALSE)</f>
        <v>9.3</v>
      </c>
      <c r="K1896">
        <f>VLOOKUP(A1896,'Health Indices'!D:G,4,FALSE)</f>
        <v>30</v>
      </c>
      <c r="L1896">
        <f t="shared" si="1"/>
        <v>0.6666666667</v>
      </c>
      <c r="M1896">
        <f t="shared" si="2"/>
        <v>0.1851851852</v>
      </c>
      <c r="N1896">
        <f t="shared" si="3"/>
        <v>0.03703703704</v>
      </c>
    </row>
    <row r="1897" ht="15.75" hidden="1" customHeight="1">
      <c r="A1897" s="5" t="s">
        <v>5852</v>
      </c>
      <c r="B1897" s="6">
        <v>17723.0</v>
      </c>
      <c r="C1897" s="5">
        <v>10.0</v>
      </c>
      <c r="D1897" s="5">
        <v>31.0</v>
      </c>
      <c r="E1897" s="5">
        <v>4.0</v>
      </c>
      <c r="F1897" s="5">
        <v>1.0</v>
      </c>
      <c r="G1897">
        <f>VLOOKUP(A1897,'Socioeconomic factors'!B:E,2,FALSE)</f>
        <v>8.6</v>
      </c>
      <c r="H1897">
        <f>VLOOKUP(A1897,'Socioeconomic factors'!B:E,3,FALSE)</f>
        <v>18.2</v>
      </c>
      <c r="I1897">
        <f>VLOOKUP(A1897,'Socioeconomic factors'!B:E,4,FALSE)</f>
        <v>38138</v>
      </c>
      <c r="J1897">
        <f>VLOOKUP(A1897,'Health Indices'!D:G,3,FALSE)</f>
        <v>10.5</v>
      </c>
      <c r="K1897">
        <f>VLOOKUP(A1897,'Health Indices'!D:G,4,FALSE)</f>
        <v>27.7</v>
      </c>
      <c r="L1897">
        <f t="shared" si="1"/>
        <v>0.5642385601</v>
      </c>
      <c r="M1897">
        <f t="shared" si="2"/>
        <v>0.225695424</v>
      </c>
      <c r="N1897">
        <f t="shared" si="3"/>
        <v>0.05642385601</v>
      </c>
    </row>
    <row r="1898" ht="15.75" hidden="1" customHeight="1">
      <c r="A1898" s="5" t="s">
        <v>5854</v>
      </c>
      <c r="B1898" s="6">
        <v>47505.0</v>
      </c>
      <c r="C1898" s="5">
        <v>33.0</v>
      </c>
      <c r="D1898" s="5">
        <v>35.0</v>
      </c>
      <c r="E1898" s="5">
        <v>10.0</v>
      </c>
      <c r="F1898" s="5">
        <v>7.0</v>
      </c>
      <c r="G1898">
        <f>VLOOKUP(A1898,'Socioeconomic factors'!B:E,2,FALSE)</f>
        <v>12.9</v>
      </c>
      <c r="H1898">
        <f>VLOOKUP(A1898,'Socioeconomic factors'!B:E,3,FALSE)</f>
        <v>19.9</v>
      </c>
      <c r="I1898">
        <f>VLOOKUP(A1898,'Socioeconomic factors'!B:E,4,FALSE)</f>
        <v>40671</v>
      </c>
      <c r="J1898">
        <f>VLOOKUP(A1898,'Health Indices'!D:G,3,FALSE)</f>
        <v>11.5</v>
      </c>
      <c r="K1898">
        <f>VLOOKUP(A1898,'Health Indices'!D:G,4,FALSE)</f>
        <v>35</v>
      </c>
      <c r="L1898">
        <f t="shared" si="1"/>
        <v>0.6946637196</v>
      </c>
      <c r="M1898">
        <f t="shared" si="2"/>
        <v>0.2105041575</v>
      </c>
      <c r="N1898">
        <f t="shared" si="3"/>
        <v>0.1473529102</v>
      </c>
    </row>
    <row r="1899" ht="15.75" hidden="1" customHeight="1">
      <c r="A1899" s="5" t="s">
        <v>5856</v>
      </c>
      <c r="B1899" s="6">
        <v>20440.0</v>
      </c>
      <c r="C1899" s="5">
        <v>11.0</v>
      </c>
      <c r="D1899" s="5">
        <v>3.0</v>
      </c>
      <c r="E1899" s="5">
        <v>6.0</v>
      </c>
      <c r="F1899" s="5">
        <v>1.0</v>
      </c>
      <c r="G1899">
        <f>VLOOKUP(A1899,'Socioeconomic factors'!B:E,2,FALSE)</f>
        <v>15.2</v>
      </c>
      <c r="H1899">
        <f>VLOOKUP(A1899,'Socioeconomic factors'!B:E,3,FALSE)</f>
        <v>25.5</v>
      </c>
      <c r="I1899">
        <f>VLOOKUP(A1899,'Socioeconomic factors'!B:E,4,FALSE)</f>
        <v>29388</v>
      </c>
      <c r="J1899">
        <f>VLOOKUP(A1899,'Health Indices'!D:G,3,FALSE)</f>
        <v>10.8</v>
      </c>
      <c r="K1899">
        <f>VLOOKUP(A1899,'Health Indices'!D:G,4,FALSE)</f>
        <v>36.8</v>
      </c>
      <c r="L1899">
        <f t="shared" si="1"/>
        <v>0.5381604697</v>
      </c>
      <c r="M1899">
        <f t="shared" si="2"/>
        <v>0.2935420744</v>
      </c>
      <c r="N1899">
        <f t="shared" si="3"/>
        <v>0.04892367906</v>
      </c>
    </row>
    <row r="1900" ht="15.75" hidden="1" customHeight="1">
      <c r="A1900" s="5" t="s">
        <v>5858</v>
      </c>
      <c r="B1900" s="6">
        <v>34531.0</v>
      </c>
      <c r="C1900" s="5">
        <v>26.0</v>
      </c>
      <c r="D1900" s="5">
        <v>15.0</v>
      </c>
      <c r="E1900" s="5">
        <v>7.0</v>
      </c>
      <c r="F1900" s="5">
        <v>1.0</v>
      </c>
      <c r="G1900">
        <f>VLOOKUP(A1900,'Socioeconomic factors'!B:E,2,FALSE)</f>
        <v>12.9</v>
      </c>
      <c r="H1900">
        <f>VLOOKUP(A1900,'Socioeconomic factors'!B:E,3,FALSE)</f>
        <v>27.9</v>
      </c>
      <c r="I1900">
        <f>VLOOKUP(A1900,'Socioeconomic factors'!B:E,4,FALSE)</f>
        <v>29532</v>
      </c>
      <c r="J1900">
        <f>VLOOKUP(A1900,'Health Indices'!D:G,3,FALSE)</f>
        <v>12.1</v>
      </c>
      <c r="K1900">
        <f>VLOOKUP(A1900,'Health Indices'!D:G,4,FALSE)</f>
        <v>38.3</v>
      </c>
      <c r="L1900">
        <f t="shared" si="1"/>
        <v>0.7529466277</v>
      </c>
      <c r="M1900">
        <f t="shared" si="2"/>
        <v>0.2027163998</v>
      </c>
      <c r="N1900">
        <f t="shared" si="3"/>
        <v>0.02895948568</v>
      </c>
    </row>
    <row r="1901" ht="15.75" hidden="1" customHeight="1">
      <c r="A1901" s="5" t="s">
        <v>5860</v>
      </c>
      <c r="B1901" s="6">
        <v>118809.0</v>
      </c>
      <c r="C1901" s="5">
        <v>90.0</v>
      </c>
      <c r="D1901" s="5">
        <v>120.0</v>
      </c>
      <c r="E1901" s="5">
        <v>20.0</v>
      </c>
      <c r="F1901" s="5">
        <v>10.0</v>
      </c>
      <c r="G1901">
        <f>VLOOKUP(A1901,'Socioeconomic factors'!B:E,2,FALSE)</f>
        <v>13.2</v>
      </c>
      <c r="H1901">
        <f>VLOOKUP(A1901,'Socioeconomic factors'!B:E,3,FALSE)</f>
        <v>16.3</v>
      </c>
      <c r="I1901">
        <f>VLOOKUP(A1901,'Socioeconomic factors'!B:E,4,FALSE)</f>
        <v>46955</v>
      </c>
      <c r="J1901">
        <f>VLOOKUP(A1901,'Health Indices'!D:G,3,FALSE)</f>
        <v>8.3</v>
      </c>
      <c r="K1901">
        <f>VLOOKUP(A1901,'Health Indices'!D:G,4,FALSE)</f>
        <v>28.1</v>
      </c>
      <c r="L1901">
        <f t="shared" si="1"/>
        <v>0.7575183698</v>
      </c>
      <c r="M1901">
        <f t="shared" si="2"/>
        <v>0.1683374155</v>
      </c>
      <c r="N1901">
        <f t="shared" si="3"/>
        <v>0.08416870776</v>
      </c>
    </row>
    <row r="1902" ht="15.75" hidden="1" customHeight="1">
      <c r="A1902" s="5" t="s">
        <v>5862</v>
      </c>
      <c r="B1902" s="6">
        <v>249997.0</v>
      </c>
      <c r="C1902" s="5">
        <v>220.0</v>
      </c>
      <c r="D1902" s="5">
        <v>295.0</v>
      </c>
      <c r="E1902" s="5">
        <v>56.0</v>
      </c>
      <c r="F1902" s="5">
        <v>34.0</v>
      </c>
      <c r="G1902">
        <f>VLOOKUP(A1902,'Socioeconomic factors'!B:E,2,FALSE)</f>
        <v>8</v>
      </c>
      <c r="H1902">
        <f>VLOOKUP(A1902,'Socioeconomic factors'!B:E,3,FALSE)</f>
        <v>16.5</v>
      </c>
      <c r="I1902">
        <f>VLOOKUP(A1902,'Socioeconomic factors'!B:E,4,FALSE)</f>
        <v>45642</v>
      </c>
      <c r="J1902">
        <f>VLOOKUP(A1902,'Health Indices'!D:G,3,FALSE)</f>
        <v>7.9</v>
      </c>
      <c r="K1902">
        <f>VLOOKUP(A1902,'Health Indices'!D:G,4,FALSE)</f>
        <v>22.3</v>
      </c>
      <c r="L1902">
        <f t="shared" si="1"/>
        <v>0.8800105601</v>
      </c>
      <c r="M1902">
        <f t="shared" si="2"/>
        <v>0.224002688</v>
      </c>
      <c r="N1902">
        <f t="shared" si="3"/>
        <v>0.136001632</v>
      </c>
    </row>
    <row r="1903" ht="15.75" hidden="1" customHeight="1">
      <c r="A1903" s="5" t="s">
        <v>5864</v>
      </c>
      <c r="B1903" s="6">
        <v>88689.0</v>
      </c>
      <c r="C1903" s="5">
        <v>57.0</v>
      </c>
      <c r="D1903" s="5">
        <v>53.0</v>
      </c>
      <c r="E1903" s="5">
        <v>19.0</v>
      </c>
      <c r="F1903" s="5">
        <v>4.0</v>
      </c>
      <c r="G1903">
        <f>VLOOKUP(A1903,'Socioeconomic factors'!B:E,2,FALSE)</f>
        <v>13.1</v>
      </c>
      <c r="H1903">
        <f>VLOOKUP(A1903,'Socioeconomic factors'!B:E,3,FALSE)</f>
        <v>20.7</v>
      </c>
      <c r="I1903">
        <f>VLOOKUP(A1903,'Socioeconomic factors'!B:E,4,FALSE)</f>
        <v>37735</v>
      </c>
      <c r="J1903">
        <f>VLOOKUP(A1903,'Health Indices'!D:G,3,FALSE)</f>
        <v>9.4</v>
      </c>
      <c r="K1903">
        <f>VLOOKUP(A1903,'Health Indices'!D:G,4,FALSE)</f>
        <v>31.7</v>
      </c>
      <c r="L1903">
        <f t="shared" si="1"/>
        <v>0.642695261</v>
      </c>
      <c r="M1903">
        <f t="shared" si="2"/>
        <v>0.2142317537</v>
      </c>
      <c r="N1903">
        <f t="shared" si="3"/>
        <v>0.04510142182</v>
      </c>
    </row>
    <row r="1904" ht="15.75" hidden="1" customHeight="1">
      <c r="A1904" s="5" t="s">
        <v>5866</v>
      </c>
      <c r="B1904" s="6">
        <v>191796.0</v>
      </c>
      <c r="C1904" s="5">
        <v>145.0</v>
      </c>
      <c r="D1904" s="5">
        <v>127.0</v>
      </c>
      <c r="E1904" s="5">
        <v>32.0</v>
      </c>
      <c r="F1904" s="5">
        <v>20.0</v>
      </c>
      <c r="G1904">
        <f>VLOOKUP(A1904,'Socioeconomic factors'!B:E,2,FALSE)</f>
        <v>11.1</v>
      </c>
      <c r="H1904">
        <f>VLOOKUP(A1904,'Socioeconomic factors'!B:E,3,FALSE)</f>
        <v>13.1</v>
      </c>
      <c r="I1904">
        <f>VLOOKUP(A1904,'Socioeconomic factors'!B:E,4,FALSE)</f>
        <v>53935</v>
      </c>
      <c r="J1904">
        <f>VLOOKUP(A1904,'Health Indices'!D:G,3,FALSE)</f>
        <v>9.1</v>
      </c>
      <c r="K1904">
        <f>VLOOKUP(A1904,'Health Indices'!D:G,4,FALSE)</f>
        <v>30.7</v>
      </c>
      <c r="L1904">
        <f t="shared" si="1"/>
        <v>0.7560115957</v>
      </c>
      <c r="M1904">
        <f t="shared" si="2"/>
        <v>0.1668439384</v>
      </c>
      <c r="N1904">
        <f t="shared" si="3"/>
        <v>0.1042774615</v>
      </c>
    </row>
    <row r="1905" ht="15.75" hidden="1" customHeight="1">
      <c r="A1905" s="5" t="s">
        <v>5868</v>
      </c>
      <c r="B1905" s="6">
        <v>81494.0</v>
      </c>
      <c r="C1905" s="5">
        <v>52.0</v>
      </c>
      <c r="D1905" s="5">
        <v>41.0</v>
      </c>
      <c r="E1905" s="5">
        <v>12.0</v>
      </c>
      <c r="F1905" s="5">
        <v>4.0</v>
      </c>
      <c r="G1905">
        <f>VLOOKUP(A1905,'Socioeconomic factors'!B:E,2,FALSE)</f>
        <v>13.6</v>
      </c>
      <c r="H1905">
        <f>VLOOKUP(A1905,'Socioeconomic factors'!B:E,3,FALSE)</f>
        <v>20.5</v>
      </c>
      <c r="I1905">
        <f>VLOOKUP(A1905,'Socioeconomic factors'!B:E,4,FALSE)</f>
        <v>34853</v>
      </c>
      <c r="J1905">
        <f>VLOOKUP(A1905,'Health Indices'!D:G,3,FALSE)</f>
        <v>11.6</v>
      </c>
      <c r="K1905">
        <f>VLOOKUP(A1905,'Health Indices'!D:G,4,FALSE)</f>
        <v>33.1</v>
      </c>
      <c r="L1905">
        <f t="shared" si="1"/>
        <v>0.6380837853</v>
      </c>
      <c r="M1905">
        <f t="shared" si="2"/>
        <v>0.1472501043</v>
      </c>
      <c r="N1905">
        <f t="shared" si="3"/>
        <v>0.0490833681</v>
      </c>
    </row>
    <row r="1906" ht="15.75" hidden="1" customHeight="1">
      <c r="A1906" s="5" t="s">
        <v>5870</v>
      </c>
      <c r="B1906" s="6">
        <v>10272.0</v>
      </c>
      <c r="C1906" s="5">
        <v>1.0</v>
      </c>
      <c r="D1906" s="5">
        <v>3.0</v>
      </c>
      <c r="E1906" s="5">
        <v>0.0</v>
      </c>
      <c r="F1906" s="5">
        <v>0.0</v>
      </c>
      <c r="G1906">
        <f>VLOOKUP(A1906,'Socioeconomic factors'!B:E,2,FALSE)</f>
        <v>11</v>
      </c>
      <c r="H1906">
        <f>VLOOKUP(A1906,'Socioeconomic factors'!B:E,3,FALSE)</f>
        <v>6.7</v>
      </c>
      <c r="I1906">
        <f>VLOOKUP(A1906,'Socioeconomic factors'!B:E,4,FALSE)</f>
        <v>62194</v>
      </c>
      <c r="J1906">
        <f>VLOOKUP(A1906,'Health Indices'!D:G,3,FALSE)</f>
        <v>10.1</v>
      </c>
      <c r="K1906">
        <f>VLOOKUP(A1906,'Health Indices'!D:G,4,FALSE)</f>
        <v>30.6</v>
      </c>
      <c r="L1906">
        <f t="shared" si="1"/>
        <v>0.09735202492</v>
      </c>
      <c r="M1906">
        <f t="shared" si="2"/>
        <v>0</v>
      </c>
      <c r="N1906">
        <f t="shared" si="3"/>
        <v>0</v>
      </c>
    </row>
    <row r="1907" ht="15.75" hidden="1" customHeight="1">
      <c r="A1907" s="5" t="s">
        <v>5872</v>
      </c>
      <c r="B1907" s="6">
        <v>68751.0</v>
      </c>
      <c r="C1907" s="5">
        <v>61.0</v>
      </c>
      <c r="D1907" s="5">
        <v>101.0</v>
      </c>
      <c r="E1907" s="5">
        <v>13.0</v>
      </c>
      <c r="F1907" s="5">
        <v>8.0</v>
      </c>
      <c r="G1907">
        <f>VLOOKUP(A1907,'Socioeconomic factors'!B:E,2,FALSE)</f>
        <v>11</v>
      </c>
      <c r="H1907">
        <f>VLOOKUP(A1907,'Socioeconomic factors'!B:E,3,FALSE)</f>
        <v>15.2</v>
      </c>
      <c r="I1907">
        <f>VLOOKUP(A1907,'Socioeconomic factors'!B:E,4,FALSE)</f>
        <v>47179</v>
      </c>
      <c r="J1907">
        <f>VLOOKUP(A1907,'Health Indices'!D:G,3,FALSE)</f>
        <v>8.3</v>
      </c>
      <c r="K1907">
        <f>VLOOKUP(A1907,'Health Indices'!D:G,4,FALSE)</f>
        <v>25.9</v>
      </c>
      <c r="L1907">
        <f t="shared" si="1"/>
        <v>0.8872598217</v>
      </c>
      <c r="M1907">
        <f t="shared" si="2"/>
        <v>0.1890881587</v>
      </c>
      <c r="N1907">
        <f t="shared" si="3"/>
        <v>0.1163619438</v>
      </c>
    </row>
    <row r="1908" ht="15.75" hidden="1" customHeight="1">
      <c r="A1908" s="5" t="s">
        <v>5874</v>
      </c>
      <c r="B1908" s="6">
        <v>23036.0</v>
      </c>
      <c r="C1908" s="5">
        <v>6.0</v>
      </c>
      <c r="D1908" s="5">
        <v>5.0</v>
      </c>
      <c r="E1908" s="5">
        <v>1.0</v>
      </c>
      <c r="F1908" s="5">
        <v>0.0</v>
      </c>
      <c r="G1908">
        <f>VLOOKUP(A1908,'Socioeconomic factors'!B:E,2,FALSE)</f>
        <v>12.1</v>
      </c>
      <c r="H1908">
        <f>VLOOKUP(A1908,'Socioeconomic factors'!B:E,3,FALSE)</f>
        <v>21.7</v>
      </c>
      <c r="I1908">
        <f>VLOOKUP(A1908,'Socioeconomic factors'!B:E,4,FALSE)</f>
        <v>38318</v>
      </c>
      <c r="J1908">
        <f>VLOOKUP(A1908,'Health Indices'!D:G,3,FALSE)</f>
        <v>10.6</v>
      </c>
      <c r="K1908">
        <f>VLOOKUP(A1908,'Health Indices'!D:G,4,FALSE)</f>
        <v>33.1</v>
      </c>
      <c r="L1908">
        <f t="shared" si="1"/>
        <v>0.2604618857</v>
      </c>
      <c r="M1908">
        <f t="shared" si="2"/>
        <v>0.04341031429</v>
      </c>
      <c r="N1908">
        <f t="shared" si="3"/>
        <v>0</v>
      </c>
    </row>
    <row r="1909" ht="15.75" hidden="1" customHeight="1">
      <c r="A1909" s="5" t="s">
        <v>5876</v>
      </c>
      <c r="B1909" s="6">
        <v>155109.0</v>
      </c>
      <c r="C1909" s="5">
        <v>125.0</v>
      </c>
      <c r="D1909" s="5">
        <v>128.0</v>
      </c>
      <c r="E1909" s="5">
        <v>31.0</v>
      </c>
      <c r="F1909" s="5">
        <v>10.0</v>
      </c>
      <c r="G1909">
        <f>VLOOKUP(A1909,'Socioeconomic factors'!B:E,2,FALSE)</f>
        <v>9.2</v>
      </c>
      <c r="H1909">
        <f>VLOOKUP(A1909,'Socioeconomic factors'!B:E,3,FALSE)</f>
        <v>15.3</v>
      </c>
      <c r="I1909">
        <f>VLOOKUP(A1909,'Socioeconomic factors'!B:E,4,FALSE)</f>
        <v>45397</v>
      </c>
      <c r="J1909">
        <f>VLOOKUP(A1909,'Health Indices'!D:G,3,FALSE)</f>
        <v>11.2</v>
      </c>
      <c r="K1909">
        <f>VLOOKUP(A1909,'Health Indices'!D:G,4,FALSE)</f>
        <v>30.1</v>
      </c>
      <c r="L1909">
        <f t="shared" si="1"/>
        <v>0.8058848938</v>
      </c>
      <c r="M1909">
        <f t="shared" si="2"/>
        <v>0.1998594537</v>
      </c>
      <c r="N1909">
        <f t="shared" si="3"/>
        <v>0.06447079151</v>
      </c>
    </row>
    <row r="1910" ht="15.75" hidden="1" customHeight="1">
      <c r="A1910" s="5" t="s">
        <v>5878</v>
      </c>
      <c r="B1910" s="6">
        <v>68492.0</v>
      </c>
      <c r="C1910" s="5">
        <v>32.0</v>
      </c>
      <c r="D1910" s="5">
        <v>36.0</v>
      </c>
      <c r="E1910" s="5">
        <v>13.0</v>
      </c>
      <c r="F1910" s="5">
        <v>6.0</v>
      </c>
      <c r="G1910">
        <f>VLOOKUP(A1910,'Socioeconomic factors'!B:E,2,FALSE)</f>
        <v>9.8</v>
      </c>
      <c r="H1910">
        <f>VLOOKUP(A1910,'Socioeconomic factors'!B:E,3,FALSE)</f>
        <v>14.4</v>
      </c>
      <c r="I1910">
        <f>VLOOKUP(A1910,'Socioeconomic factors'!B:E,4,FALSE)</f>
        <v>57140</v>
      </c>
      <c r="J1910">
        <f>VLOOKUP(A1910,'Health Indices'!D:G,3,FALSE)</f>
        <v>8.9</v>
      </c>
      <c r="K1910">
        <f>VLOOKUP(A1910,'Health Indices'!D:G,4,FALSE)</f>
        <v>25.3</v>
      </c>
      <c r="L1910">
        <f t="shared" si="1"/>
        <v>0.4672078491</v>
      </c>
      <c r="M1910">
        <f t="shared" si="2"/>
        <v>0.1898031887</v>
      </c>
      <c r="N1910">
        <f t="shared" si="3"/>
        <v>0.0876014717</v>
      </c>
    </row>
    <row r="1911" ht="15.75" hidden="1" customHeight="1">
      <c r="A1911" s="5" t="s">
        <v>5880</v>
      </c>
      <c r="B1911" s="6">
        <v>27056.0</v>
      </c>
      <c r="C1911" s="5">
        <v>22.0</v>
      </c>
      <c r="D1911" s="5">
        <v>22.0</v>
      </c>
      <c r="E1911" s="5">
        <v>4.0</v>
      </c>
      <c r="F1911" s="5">
        <v>0.0</v>
      </c>
      <c r="G1911">
        <f>VLOOKUP(A1911,'Socioeconomic factors'!B:E,2,FALSE)</f>
        <v>9.8</v>
      </c>
      <c r="H1911">
        <f>VLOOKUP(A1911,'Socioeconomic factors'!B:E,3,FALSE)</f>
        <v>19.4</v>
      </c>
      <c r="I1911">
        <f>VLOOKUP(A1911,'Socioeconomic factors'!B:E,4,FALSE)</f>
        <v>34507</v>
      </c>
      <c r="J1911">
        <f>VLOOKUP(A1911,'Health Indices'!D:G,3,FALSE)</f>
        <v>8.9</v>
      </c>
      <c r="K1911">
        <f>VLOOKUP(A1911,'Health Indices'!D:G,4,FALSE)</f>
        <v>28</v>
      </c>
      <c r="L1911">
        <f t="shared" si="1"/>
        <v>0.8131283264</v>
      </c>
      <c r="M1911">
        <f t="shared" si="2"/>
        <v>0.1478415139</v>
      </c>
      <c r="N1911">
        <f t="shared" si="3"/>
        <v>0</v>
      </c>
    </row>
    <row r="1912" ht="15.75" hidden="1" customHeight="1">
      <c r="A1912" s="5" t="s">
        <v>5882</v>
      </c>
      <c r="B1912" s="6">
        <v>14589.0</v>
      </c>
      <c r="C1912" s="5">
        <v>10.0</v>
      </c>
      <c r="D1912" s="5">
        <v>7.0</v>
      </c>
      <c r="E1912" s="5">
        <v>4.0</v>
      </c>
      <c r="F1912" s="5">
        <v>0.0</v>
      </c>
      <c r="G1912">
        <f>VLOOKUP(A1912,'Socioeconomic factors'!B:E,2,FALSE)</f>
        <v>12.6</v>
      </c>
      <c r="H1912">
        <f>VLOOKUP(A1912,'Socioeconomic factors'!B:E,3,FALSE)</f>
        <v>27.4</v>
      </c>
      <c r="I1912">
        <f>VLOOKUP(A1912,'Socioeconomic factors'!B:E,4,FALSE)</f>
        <v>37154</v>
      </c>
      <c r="J1912">
        <f>VLOOKUP(A1912,'Health Indices'!D:G,3,FALSE)</f>
        <v>11.2</v>
      </c>
      <c r="K1912">
        <f>VLOOKUP(A1912,'Health Indices'!D:G,4,FALSE)</f>
        <v>32.9</v>
      </c>
      <c r="L1912">
        <f t="shared" si="1"/>
        <v>0.6854479402</v>
      </c>
      <c r="M1912">
        <f t="shared" si="2"/>
        <v>0.2741791761</v>
      </c>
      <c r="N1912">
        <f t="shared" si="3"/>
        <v>0</v>
      </c>
    </row>
    <row r="1913" ht="15.75" hidden="1" customHeight="1">
      <c r="A1913" s="5" t="s">
        <v>5884</v>
      </c>
      <c r="B1913" s="6">
        <v>10644.0</v>
      </c>
      <c r="C1913" s="5">
        <v>6.0</v>
      </c>
      <c r="D1913" s="5">
        <v>13.0</v>
      </c>
      <c r="E1913" s="5">
        <v>2.0</v>
      </c>
      <c r="F1913" s="5">
        <v>0.0</v>
      </c>
      <c r="G1913">
        <f>VLOOKUP(A1913,'Socioeconomic factors'!B:E,2,FALSE)</f>
        <v>13.5</v>
      </c>
      <c r="H1913">
        <f>VLOOKUP(A1913,'Socioeconomic factors'!B:E,3,FALSE)</f>
        <v>23.6</v>
      </c>
      <c r="I1913">
        <f>VLOOKUP(A1913,'Socioeconomic factors'!B:E,4,FALSE)</f>
        <v>36089</v>
      </c>
      <c r="J1913">
        <f>VLOOKUP(A1913,'Health Indices'!D:G,3,FALSE)</f>
        <v>8.9</v>
      </c>
      <c r="K1913">
        <f>VLOOKUP(A1913,'Health Indices'!D:G,4,FALSE)</f>
        <v>28.6</v>
      </c>
      <c r="L1913">
        <f t="shared" si="1"/>
        <v>0.5636978579</v>
      </c>
      <c r="M1913">
        <f t="shared" si="2"/>
        <v>0.187899286</v>
      </c>
      <c r="N1913">
        <f t="shared" si="3"/>
        <v>0</v>
      </c>
    </row>
    <row r="1914" ht="15.75" hidden="1" customHeight="1">
      <c r="A1914" s="5" t="s">
        <v>5886</v>
      </c>
      <c r="B1914" s="6">
        <v>97071.0</v>
      </c>
      <c r="C1914" s="5">
        <v>60.0</v>
      </c>
      <c r="D1914" s="5">
        <v>64.0</v>
      </c>
      <c r="E1914" s="5">
        <v>17.0</v>
      </c>
      <c r="F1914" s="5">
        <v>6.0</v>
      </c>
      <c r="G1914">
        <f>VLOOKUP(A1914,'Socioeconomic factors'!B:E,2,FALSE)</f>
        <v>13.5</v>
      </c>
      <c r="H1914">
        <f>VLOOKUP(A1914,'Socioeconomic factors'!B:E,3,FALSE)</f>
        <v>20.1</v>
      </c>
      <c r="I1914">
        <f>VLOOKUP(A1914,'Socioeconomic factors'!B:E,4,FALSE)</f>
        <v>39197</v>
      </c>
      <c r="J1914">
        <f>VLOOKUP(A1914,'Health Indices'!D:G,3,FALSE)</f>
        <v>11.2</v>
      </c>
      <c r="K1914">
        <f>VLOOKUP(A1914,'Health Indices'!D:G,4,FALSE)</f>
        <v>32.5</v>
      </c>
      <c r="L1914">
        <f t="shared" si="1"/>
        <v>0.6181042742</v>
      </c>
      <c r="M1914">
        <f t="shared" si="2"/>
        <v>0.1751295444</v>
      </c>
      <c r="N1914">
        <f t="shared" si="3"/>
        <v>0.06181042742</v>
      </c>
    </row>
    <row r="1915" ht="15.75" hidden="1" customHeight="1">
      <c r="A1915" s="5" t="s">
        <v>5888</v>
      </c>
      <c r="B1915" s="6">
        <v>56906.0</v>
      </c>
      <c r="C1915" s="5">
        <v>49.0</v>
      </c>
      <c r="D1915" s="5">
        <v>29.0</v>
      </c>
      <c r="E1915" s="5">
        <v>16.0</v>
      </c>
      <c r="F1915" s="5">
        <v>0.0</v>
      </c>
      <c r="G1915">
        <f>VLOOKUP(A1915,'Socioeconomic factors'!B:E,2,FALSE)</f>
        <v>10.6</v>
      </c>
      <c r="H1915">
        <f>VLOOKUP(A1915,'Socioeconomic factors'!B:E,3,FALSE)</f>
        <v>24.3</v>
      </c>
      <c r="I1915">
        <f>VLOOKUP(A1915,'Socioeconomic factors'!B:E,4,FALSE)</f>
        <v>34597</v>
      </c>
      <c r="J1915">
        <f>VLOOKUP(A1915,'Health Indices'!D:G,3,FALSE)</f>
        <v>13.1</v>
      </c>
      <c r="K1915">
        <f>VLOOKUP(A1915,'Health Indices'!D:G,4,FALSE)</f>
        <v>33</v>
      </c>
      <c r="L1915">
        <f t="shared" si="1"/>
        <v>0.8610691316</v>
      </c>
      <c r="M1915">
        <f t="shared" si="2"/>
        <v>0.2811654307</v>
      </c>
      <c r="N1915">
        <f t="shared" si="3"/>
        <v>0</v>
      </c>
    </row>
    <row r="1916" ht="15.75" hidden="1" customHeight="1">
      <c r="A1916" s="5" t="s">
        <v>5890</v>
      </c>
      <c r="B1916" s="6">
        <v>104343.0</v>
      </c>
      <c r="C1916" s="5">
        <v>73.0</v>
      </c>
      <c r="D1916" s="5">
        <v>71.0</v>
      </c>
      <c r="E1916" s="5">
        <v>14.0</v>
      </c>
      <c r="F1916" s="5">
        <v>11.0</v>
      </c>
      <c r="G1916">
        <f>VLOOKUP(A1916,'Socioeconomic factors'!B:E,2,FALSE)</f>
        <v>12.9</v>
      </c>
      <c r="H1916">
        <f>VLOOKUP(A1916,'Socioeconomic factors'!B:E,3,FALSE)</f>
        <v>16.2</v>
      </c>
      <c r="I1916">
        <f>VLOOKUP(A1916,'Socioeconomic factors'!B:E,4,FALSE)</f>
        <v>47295</v>
      </c>
      <c r="J1916">
        <f>VLOOKUP(A1916,'Health Indices'!D:G,3,FALSE)</f>
        <v>11.6</v>
      </c>
      <c r="K1916">
        <f>VLOOKUP(A1916,'Health Indices'!D:G,4,FALSE)</f>
        <v>29.7</v>
      </c>
      <c r="L1916">
        <f t="shared" si="1"/>
        <v>0.6996156906</v>
      </c>
      <c r="M1916">
        <f t="shared" si="2"/>
        <v>0.1341728722</v>
      </c>
      <c r="N1916">
        <f t="shared" si="3"/>
        <v>0.1054215424</v>
      </c>
    </row>
    <row r="1917" ht="15.75" hidden="1" customHeight="1">
      <c r="A1917" s="5" t="s">
        <v>5892</v>
      </c>
      <c r="B1917" s="6">
        <v>326369.0</v>
      </c>
      <c r="C1917" s="5">
        <v>276.0</v>
      </c>
      <c r="D1917" s="5">
        <v>209.0</v>
      </c>
      <c r="E1917" s="5">
        <v>48.0</v>
      </c>
      <c r="F1917" s="5">
        <v>18.0</v>
      </c>
      <c r="G1917">
        <f>VLOOKUP(A1917,'Socioeconomic factors'!B:E,2,FALSE)</f>
        <v>13</v>
      </c>
      <c r="H1917">
        <f>VLOOKUP(A1917,'Socioeconomic factors'!B:E,3,FALSE)</f>
        <v>17.4</v>
      </c>
      <c r="I1917">
        <f>VLOOKUP(A1917,'Socioeconomic factors'!B:E,4,FALSE)</f>
        <v>44778</v>
      </c>
      <c r="J1917">
        <f>VLOOKUP(A1917,'Health Indices'!D:G,3,FALSE)</f>
        <v>12.6</v>
      </c>
      <c r="K1917">
        <f>VLOOKUP(A1917,'Health Indices'!D:G,4,FALSE)</f>
        <v>33.4</v>
      </c>
      <c r="L1917">
        <f t="shared" si="1"/>
        <v>0.8456685531</v>
      </c>
      <c r="M1917">
        <f t="shared" si="2"/>
        <v>0.1470727918</v>
      </c>
      <c r="N1917">
        <f t="shared" si="3"/>
        <v>0.05515229694</v>
      </c>
    </row>
    <row r="1918" ht="15.75" hidden="1" customHeight="1">
      <c r="A1918" s="5" t="s">
        <v>5894</v>
      </c>
      <c r="B1918" s="6">
        <v>24913.0</v>
      </c>
      <c r="C1918" s="5">
        <v>21.0</v>
      </c>
      <c r="D1918" s="5">
        <v>39.0</v>
      </c>
      <c r="E1918" s="5">
        <v>10.0</v>
      </c>
      <c r="F1918" s="5">
        <v>2.0</v>
      </c>
      <c r="G1918">
        <f>VLOOKUP(A1918,'Socioeconomic factors'!B:E,2,FALSE)</f>
        <v>7.6</v>
      </c>
      <c r="H1918">
        <f>VLOOKUP(A1918,'Socioeconomic factors'!B:E,3,FALSE)</f>
        <v>10.3</v>
      </c>
      <c r="I1918">
        <f>VLOOKUP(A1918,'Socioeconomic factors'!B:E,4,FALSE)</f>
        <v>58676</v>
      </c>
      <c r="J1918">
        <f>VLOOKUP(A1918,'Health Indices'!D:G,3,FALSE)</f>
        <v>9.6</v>
      </c>
      <c r="K1918">
        <f>VLOOKUP(A1918,'Health Indices'!D:G,4,FALSE)</f>
        <v>26.8</v>
      </c>
      <c r="L1918">
        <f t="shared" si="1"/>
        <v>0.8429334083</v>
      </c>
      <c r="M1918">
        <f t="shared" si="2"/>
        <v>0.4013968611</v>
      </c>
      <c r="N1918">
        <f t="shared" si="3"/>
        <v>0.08027937222</v>
      </c>
    </row>
    <row r="1919" ht="15.75" hidden="1" customHeight="1">
      <c r="A1919" s="5" t="s">
        <v>5896</v>
      </c>
      <c r="B1919" s="6">
        <v>35039.0</v>
      </c>
      <c r="C1919" s="5">
        <v>62.0</v>
      </c>
      <c r="D1919" s="5">
        <v>128.0</v>
      </c>
      <c r="E1919" s="5">
        <v>16.0</v>
      </c>
      <c r="F1919" s="5">
        <v>2.0</v>
      </c>
      <c r="G1919">
        <f>VLOOKUP(A1919,'Socioeconomic factors'!B:E,2,FALSE)</f>
        <v>6.5</v>
      </c>
      <c r="H1919">
        <f>VLOOKUP(A1919,'Socioeconomic factors'!B:E,3,FALSE)</f>
        <v>9.1</v>
      </c>
      <c r="I1919">
        <f>VLOOKUP(A1919,'Socioeconomic factors'!B:E,4,FALSE)</f>
        <v>55520</v>
      </c>
      <c r="J1919">
        <f>VLOOKUP(A1919,'Health Indices'!D:G,3,FALSE)</f>
        <v>7.8</v>
      </c>
      <c r="K1919">
        <f>VLOOKUP(A1919,'Health Indices'!D:G,4,FALSE)</f>
        <v>23.8</v>
      </c>
      <c r="L1919">
        <f t="shared" si="1"/>
        <v>1.769456891</v>
      </c>
      <c r="M1919">
        <f t="shared" si="2"/>
        <v>0.4566340364</v>
      </c>
      <c r="N1919">
        <f t="shared" si="3"/>
        <v>0.05707925454</v>
      </c>
    </row>
    <row r="1920" ht="15.75" hidden="1" customHeight="1">
      <c r="A1920" s="5" t="s">
        <v>5898</v>
      </c>
      <c r="B1920" s="6">
        <v>163958.0</v>
      </c>
      <c r="C1920" s="5">
        <v>88.0</v>
      </c>
      <c r="D1920" s="5">
        <v>103.0</v>
      </c>
      <c r="E1920" s="5">
        <v>33.0</v>
      </c>
      <c r="F1920" s="5">
        <v>14.0</v>
      </c>
      <c r="G1920">
        <f>VLOOKUP(A1920,'Socioeconomic factors'!B:E,2,FALSE)</f>
        <v>11.9</v>
      </c>
      <c r="H1920">
        <f>VLOOKUP(A1920,'Socioeconomic factors'!B:E,3,FALSE)</f>
        <v>16.1</v>
      </c>
      <c r="I1920">
        <f>VLOOKUP(A1920,'Socioeconomic factors'!B:E,4,FALSE)</f>
        <v>42866</v>
      </c>
      <c r="J1920">
        <f>VLOOKUP(A1920,'Health Indices'!D:G,3,FALSE)</f>
        <v>9.5</v>
      </c>
      <c r="K1920">
        <f>VLOOKUP(A1920,'Health Indices'!D:G,4,FALSE)</f>
        <v>29.9</v>
      </c>
      <c r="L1920">
        <f t="shared" si="1"/>
        <v>0.5367228193</v>
      </c>
      <c r="M1920">
        <f t="shared" si="2"/>
        <v>0.2012710572</v>
      </c>
      <c r="N1920">
        <f t="shared" si="3"/>
        <v>0.08538772125</v>
      </c>
    </row>
    <row r="1921" ht="15.75" hidden="1" customHeight="1">
      <c r="A1921" s="5" t="s">
        <v>5900</v>
      </c>
      <c r="B1921" s="6">
        <v>41332.0</v>
      </c>
      <c r="C1921" s="5">
        <v>29.0</v>
      </c>
      <c r="D1921" s="5">
        <v>30.0</v>
      </c>
      <c r="E1921" s="5">
        <v>4.0</v>
      </c>
      <c r="F1921" s="5">
        <v>3.0</v>
      </c>
      <c r="G1921">
        <f>VLOOKUP(A1921,'Socioeconomic factors'!B:E,2,FALSE)</f>
        <v>8.6</v>
      </c>
      <c r="H1921">
        <f>VLOOKUP(A1921,'Socioeconomic factors'!B:E,3,FALSE)</f>
        <v>14.4</v>
      </c>
      <c r="I1921">
        <f>VLOOKUP(A1921,'Socioeconomic factors'!B:E,4,FALSE)</f>
        <v>49591</v>
      </c>
      <c r="J1921">
        <f>VLOOKUP(A1921,'Health Indices'!D:G,3,FALSE)</f>
        <v>9.4</v>
      </c>
      <c r="K1921">
        <f>VLOOKUP(A1921,'Health Indices'!D:G,4,FALSE)</f>
        <v>31.9</v>
      </c>
      <c r="L1921">
        <f t="shared" si="1"/>
        <v>0.7016355366</v>
      </c>
      <c r="M1921">
        <f t="shared" si="2"/>
        <v>0.0967773154</v>
      </c>
      <c r="N1921">
        <f t="shared" si="3"/>
        <v>0.07258298655</v>
      </c>
    </row>
    <row r="1922" ht="15.75" hidden="1" customHeight="1">
      <c r="A1922" s="5" t="s">
        <v>5902</v>
      </c>
      <c r="B1922" s="6">
        <v>59258.0</v>
      </c>
      <c r="C1922" s="5">
        <v>36.0</v>
      </c>
      <c r="D1922" s="5">
        <v>25.0</v>
      </c>
      <c r="E1922" s="5">
        <v>12.0</v>
      </c>
      <c r="F1922" s="5">
        <v>1.0</v>
      </c>
      <c r="G1922">
        <f>VLOOKUP(A1922,'Socioeconomic factors'!B:E,2,FALSE)</f>
        <v>12</v>
      </c>
      <c r="H1922">
        <f>VLOOKUP(A1922,'Socioeconomic factors'!B:E,3,FALSE)</f>
        <v>26.9</v>
      </c>
      <c r="I1922">
        <f>VLOOKUP(A1922,'Socioeconomic factors'!B:E,4,FALSE)</f>
        <v>34787</v>
      </c>
      <c r="J1922">
        <f>VLOOKUP(A1922,'Health Indices'!D:G,3,FALSE)</f>
        <v>12.8</v>
      </c>
      <c r="K1922">
        <f>VLOOKUP(A1922,'Health Indices'!D:G,4,FALSE)</f>
        <v>35.4</v>
      </c>
      <c r="L1922">
        <f t="shared" si="1"/>
        <v>0.6075129096</v>
      </c>
      <c r="M1922">
        <f t="shared" si="2"/>
        <v>0.2025043032</v>
      </c>
      <c r="N1922">
        <f t="shared" si="3"/>
        <v>0.0168753586</v>
      </c>
    </row>
    <row r="1923" ht="15.75" hidden="1" customHeight="1">
      <c r="A1923" s="5" t="s">
        <v>5904</v>
      </c>
      <c r="B1923" s="6">
        <v>295116.0</v>
      </c>
      <c r="C1923" s="5">
        <v>264.0</v>
      </c>
      <c r="D1923" s="5">
        <v>228.0</v>
      </c>
      <c r="E1923" s="5">
        <v>47.0</v>
      </c>
      <c r="F1923" s="5">
        <v>41.0</v>
      </c>
      <c r="G1923">
        <f>VLOOKUP(A1923,'Socioeconomic factors'!B:E,2,FALSE)</f>
        <v>8.1</v>
      </c>
      <c r="H1923">
        <f>VLOOKUP(A1923,'Socioeconomic factors'!B:E,3,FALSE)</f>
        <v>18.1</v>
      </c>
      <c r="I1923">
        <f>VLOOKUP(A1923,'Socioeconomic factors'!B:E,4,FALSE)</f>
        <v>52038</v>
      </c>
      <c r="J1923">
        <f>VLOOKUP(A1923,'Health Indices'!D:G,3,FALSE)</f>
        <v>8.3</v>
      </c>
      <c r="K1923">
        <f>VLOOKUP(A1923,'Health Indices'!D:G,4,FALSE)</f>
        <v>26.4</v>
      </c>
      <c r="L1923">
        <f t="shared" si="1"/>
        <v>0.8945634937</v>
      </c>
      <c r="M1923">
        <f t="shared" si="2"/>
        <v>0.1592594099</v>
      </c>
      <c r="N1923">
        <f t="shared" si="3"/>
        <v>0.1389284214</v>
      </c>
    </row>
    <row r="1924" ht="15.75" hidden="1" customHeight="1">
      <c r="A1924" s="5" t="s">
        <v>5906</v>
      </c>
      <c r="B1924" s="6">
        <v>54921.0</v>
      </c>
      <c r="C1924" s="5">
        <v>25.0</v>
      </c>
      <c r="D1924" s="5">
        <v>15.0</v>
      </c>
      <c r="E1924" s="5">
        <v>12.0</v>
      </c>
      <c r="F1924" s="5">
        <v>2.0</v>
      </c>
      <c r="G1924">
        <f>VLOOKUP(A1924,'Socioeconomic factors'!B:E,2,FALSE)</f>
        <v>16.9</v>
      </c>
      <c r="H1924">
        <f>VLOOKUP(A1924,'Socioeconomic factors'!B:E,3,FALSE)</f>
        <v>25.3</v>
      </c>
      <c r="I1924">
        <f>VLOOKUP(A1924,'Socioeconomic factors'!B:E,4,FALSE)</f>
        <v>33892</v>
      </c>
      <c r="J1924">
        <f>VLOOKUP(A1924,'Health Indices'!D:G,3,FALSE)</f>
        <v>13.8</v>
      </c>
      <c r="K1924">
        <f>VLOOKUP(A1924,'Health Indices'!D:G,4,FALSE)</f>
        <v>36.1</v>
      </c>
      <c r="L1924">
        <f t="shared" si="1"/>
        <v>0.4551992862</v>
      </c>
      <c r="M1924">
        <f t="shared" si="2"/>
        <v>0.2184956574</v>
      </c>
      <c r="N1924">
        <f t="shared" si="3"/>
        <v>0.0364159429</v>
      </c>
    </row>
    <row r="1925" ht="15.75" hidden="1" customHeight="1">
      <c r="A1925" s="5" t="s">
        <v>5908</v>
      </c>
      <c r="B1925" s="6">
        <v>365059.0</v>
      </c>
      <c r="C1925" s="5">
        <v>273.0</v>
      </c>
      <c r="D1925" s="5">
        <v>272.0</v>
      </c>
      <c r="E1925" s="5">
        <v>76.0</v>
      </c>
      <c r="F1925" s="5">
        <v>49.0</v>
      </c>
      <c r="G1925">
        <f>VLOOKUP(A1925,'Socioeconomic factors'!B:E,2,FALSE)</f>
        <v>9.8</v>
      </c>
      <c r="H1925">
        <f>VLOOKUP(A1925,'Socioeconomic factors'!B:E,3,FALSE)</f>
        <v>19.1</v>
      </c>
      <c r="I1925">
        <f>VLOOKUP(A1925,'Socioeconomic factors'!B:E,4,FALSE)</f>
        <v>46003</v>
      </c>
      <c r="J1925">
        <f>VLOOKUP(A1925,'Health Indices'!D:G,3,FALSE)</f>
        <v>10.7</v>
      </c>
      <c r="K1925">
        <f>VLOOKUP(A1925,'Health Indices'!D:G,4,FALSE)</f>
        <v>32.2</v>
      </c>
      <c r="L1925">
        <f t="shared" si="1"/>
        <v>0.7478243243</v>
      </c>
      <c r="M1925">
        <f t="shared" si="2"/>
        <v>0.2081855262</v>
      </c>
      <c r="N1925">
        <f t="shared" si="3"/>
        <v>0.1342248787</v>
      </c>
    </row>
    <row r="1926" ht="15.75" hidden="1" customHeight="1">
      <c r="A1926" s="5" t="s">
        <v>5910</v>
      </c>
      <c r="B1926" s="6">
        <v>62802.0</v>
      </c>
      <c r="C1926" s="5">
        <v>25.0</v>
      </c>
      <c r="D1926" s="5">
        <v>20.0</v>
      </c>
      <c r="E1926" s="5">
        <v>7.0</v>
      </c>
      <c r="F1926" s="5">
        <v>4.0</v>
      </c>
      <c r="G1926">
        <f>VLOOKUP(A1926,'Socioeconomic factors'!B:E,2,FALSE)</f>
        <v>12.1</v>
      </c>
      <c r="H1926">
        <f>VLOOKUP(A1926,'Socioeconomic factors'!B:E,3,FALSE)</f>
        <v>15.4</v>
      </c>
      <c r="I1926">
        <f>VLOOKUP(A1926,'Socioeconomic factors'!B:E,4,FALSE)</f>
        <v>42763</v>
      </c>
      <c r="J1926">
        <f>VLOOKUP(A1926,'Health Indices'!D:G,3,FALSE)</f>
        <v>12.3</v>
      </c>
      <c r="K1926">
        <f>VLOOKUP(A1926,'Health Indices'!D:G,4,FALSE)</f>
        <v>32.4</v>
      </c>
      <c r="L1926">
        <f t="shared" si="1"/>
        <v>0.3980764944</v>
      </c>
      <c r="M1926">
        <f t="shared" si="2"/>
        <v>0.1114614184</v>
      </c>
      <c r="N1926">
        <f t="shared" si="3"/>
        <v>0.0636922391</v>
      </c>
    </row>
    <row r="1927" ht="15.75" hidden="1" customHeight="1">
      <c r="A1927" s="5" t="s">
        <v>5912</v>
      </c>
      <c r="B1927" s="6">
        <v>210921.0</v>
      </c>
      <c r="C1927" s="5">
        <v>164.0</v>
      </c>
      <c r="D1927" s="5">
        <v>121.0</v>
      </c>
      <c r="E1927" s="5">
        <v>32.0</v>
      </c>
      <c r="F1927" s="5">
        <v>18.0</v>
      </c>
      <c r="G1927">
        <f>VLOOKUP(A1927,'Socioeconomic factors'!B:E,2,FALSE)</f>
        <v>12.7</v>
      </c>
      <c r="H1927">
        <f>VLOOKUP(A1927,'Socioeconomic factors'!B:E,3,FALSE)</f>
        <v>18.1</v>
      </c>
      <c r="I1927">
        <f>VLOOKUP(A1927,'Socioeconomic factors'!B:E,4,FALSE)</f>
        <v>42158</v>
      </c>
      <c r="J1927">
        <f>VLOOKUP(A1927,'Health Indices'!D:G,3,FALSE)</f>
        <v>11.2</v>
      </c>
      <c r="K1927">
        <f>VLOOKUP(A1927,'Health Indices'!D:G,4,FALSE)</f>
        <v>31.2</v>
      </c>
      <c r="L1927">
        <f t="shared" si="1"/>
        <v>0.7775423026</v>
      </c>
      <c r="M1927">
        <f t="shared" si="2"/>
        <v>0.1517155712</v>
      </c>
      <c r="N1927">
        <f t="shared" si="3"/>
        <v>0.08534000882</v>
      </c>
    </row>
    <row r="1928" ht="15.75" hidden="1" customHeight="1">
      <c r="A1928" s="5" t="s">
        <v>5914</v>
      </c>
      <c r="B1928" s="6">
        <v>11562.0</v>
      </c>
      <c r="C1928" s="5">
        <v>0.0</v>
      </c>
      <c r="D1928" s="5">
        <v>3.0</v>
      </c>
      <c r="E1928" s="5">
        <v>3.0</v>
      </c>
      <c r="F1928" s="5">
        <v>0.0</v>
      </c>
      <c r="G1928">
        <f>VLOOKUP(A1928,'Socioeconomic factors'!B:E,2,FALSE)</f>
        <v>12.6</v>
      </c>
      <c r="H1928">
        <f>VLOOKUP(A1928,'Socioeconomic factors'!B:E,3,FALSE)</f>
        <v>16</v>
      </c>
      <c r="I1928">
        <f>VLOOKUP(A1928,'Socioeconomic factors'!B:E,4,FALSE)</f>
        <v>49894</v>
      </c>
      <c r="J1928">
        <f>VLOOKUP(A1928,'Health Indices'!D:G,3,FALSE)</f>
        <v>10.7</v>
      </c>
      <c r="K1928">
        <f>VLOOKUP(A1928,'Health Indices'!D:G,4,FALSE)</f>
        <v>31.9</v>
      </c>
      <c r="L1928">
        <f t="shared" si="1"/>
        <v>0</v>
      </c>
      <c r="M1928">
        <f t="shared" si="2"/>
        <v>0.2594706798</v>
      </c>
      <c r="N1928">
        <f t="shared" si="3"/>
        <v>0</v>
      </c>
    </row>
    <row r="1929" ht="15.75" hidden="1" customHeight="1">
      <c r="A1929" s="5" t="s">
        <v>5916</v>
      </c>
      <c r="B1929" s="6">
        <v>8648.0</v>
      </c>
      <c r="C1929" s="5">
        <v>5.0</v>
      </c>
      <c r="D1929" s="5">
        <v>7.0</v>
      </c>
      <c r="E1929" s="5">
        <v>2.0</v>
      </c>
      <c r="F1929" s="5">
        <v>0.0</v>
      </c>
      <c r="G1929">
        <f>VLOOKUP(A1929,'Socioeconomic factors'!B:E,2,FALSE)</f>
        <v>10.2</v>
      </c>
      <c r="H1929">
        <f>VLOOKUP(A1929,'Socioeconomic factors'!B:E,3,FALSE)</f>
        <v>21.4</v>
      </c>
      <c r="I1929">
        <f>VLOOKUP(A1929,'Socioeconomic factors'!B:E,4,FALSE)</f>
        <v>37161</v>
      </c>
      <c r="J1929">
        <f>VLOOKUP(A1929,'Health Indices'!D:G,3,FALSE)</f>
        <v>9.3</v>
      </c>
      <c r="K1929">
        <f>VLOOKUP(A1929,'Health Indices'!D:G,4,FALSE)</f>
        <v>29.9</v>
      </c>
      <c r="L1929">
        <f t="shared" si="1"/>
        <v>0.5781683626</v>
      </c>
      <c r="M1929">
        <f t="shared" si="2"/>
        <v>0.2312673451</v>
      </c>
      <c r="N1929">
        <f t="shared" si="3"/>
        <v>0</v>
      </c>
    </row>
    <row r="1930" ht="15.75" hidden="1" customHeight="1">
      <c r="A1930" s="5" t="s">
        <v>5918</v>
      </c>
      <c r="B1930" s="6">
        <v>58329.0</v>
      </c>
      <c r="C1930" s="5">
        <v>31.0</v>
      </c>
      <c r="D1930" s="5">
        <v>18.0</v>
      </c>
      <c r="E1930" s="5">
        <v>7.0</v>
      </c>
      <c r="F1930" s="5">
        <v>3.0</v>
      </c>
      <c r="G1930">
        <f>VLOOKUP(A1930,'Socioeconomic factors'!B:E,2,FALSE)</f>
        <v>10</v>
      </c>
      <c r="H1930">
        <f>VLOOKUP(A1930,'Socioeconomic factors'!B:E,3,FALSE)</f>
        <v>15.8</v>
      </c>
      <c r="I1930">
        <f>VLOOKUP(A1930,'Socioeconomic factors'!B:E,4,FALSE)</f>
        <v>49655</v>
      </c>
      <c r="J1930">
        <f>VLOOKUP(A1930,'Health Indices'!D:G,3,FALSE)</f>
        <v>10.8</v>
      </c>
      <c r="K1930">
        <f>VLOOKUP(A1930,'Health Indices'!D:G,4,FALSE)</f>
        <v>33.1</v>
      </c>
      <c r="L1930">
        <f t="shared" si="1"/>
        <v>0.5314680519</v>
      </c>
      <c r="M1930">
        <f t="shared" si="2"/>
        <v>0.1200089149</v>
      </c>
      <c r="N1930">
        <f t="shared" si="3"/>
        <v>0.05143239212</v>
      </c>
    </row>
    <row r="1931" ht="15.75" hidden="1" customHeight="1">
      <c r="A1931" s="5" t="s">
        <v>5920</v>
      </c>
      <c r="B1931" s="6">
        <v>21236.0</v>
      </c>
      <c r="C1931" s="5">
        <v>5.0</v>
      </c>
      <c r="D1931" s="5">
        <v>8.0</v>
      </c>
      <c r="E1931" s="5">
        <v>5.0</v>
      </c>
      <c r="F1931" s="5">
        <v>0.0</v>
      </c>
      <c r="G1931">
        <f>VLOOKUP(A1931,'Socioeconomic factors'!B:E,2,FALSE)</f>
        <v>11.9</v>
      </c>
      <c r="H1931">
        <f>VLOOKUP(A1931,'Socioeconomic factors'!B:E,3,FALSE)</f>
        <v>24.9</v>
      </c>
      <c r="I1931">
        <f>VLOOKUP(A1931,'Socioeconomic factors'!B:E,4,FALSE)</f>
        <v>39498</v>
      </c>
      <c r="J1931">
        <f>VLOOKUP(A1931,'Health Indices'!D:G,3,FALSE)</f>
        <v>11.1</v>
      </c>
      <c r="K1931">
        <f>VLOOKUP(A1931,'Health Indices'!D:G,4,FALSE)</f>
        <v>33.1</v>
      </c>
      <c r="L1931">
        <f t="shared" si="1"/>
        <v>0.2354492371</v>
      </c>
      <c r="M1931">
        <f t="shared" si="2"/>
        <v>0.2354492371</v>
      </c>
      <c r="N1931">
        <f t="shared" si="3"/>
        <v>0</v>
      </c>
    </row>
    <row r="1932" ht="15.75" hidden="1" customHeight="1">
      <c r="A1932" s="5" t="s">
        <v>5922</v>
      </c>
      <c r="B1932" s="6">
        <v>512562.0</v>
      </c>
      <c r="C1932" s="5">
        <v>424.0</v>
      </c>
      <c r="D1932" s="5">
        <v>411.0</v>
      </c>
      <c r="E1932" s="5">
        <v>109.0</v>
      </c>
      <c r="F1932" s="5">
        <v>59.0</v>
      </c>
      <c r="G1932">
        <f>VLOOKUP(A1932,'Socioeconomic factors'!B:E,2,FALSE)</f>
        <v>10.1</v>
      </c>
      <c r="H1932">
        <f>VLOOKUP(A1932,'Socioeconomic factors'!B:E,3,FALSE)</f>
        <v>17.9</v>
      </c>
      <c r="I1932">
        <f>VLOOKUP(A1932,'Socioeconomic factors'!B:E,4,FALSE)</f>
        <v>45050</v>
      </c>
      <c r="J1932">
        <f>VLOOKUP(A1932,'Health Indices'!D:G,3,FALSE)</f>
        <v>9.7</v>
      </c>
      <c r="K1932">
        <f>VLOOKUP(A1932,'Health Indices'!D:G,4,FALSE)</f>
        <v>31.3</v>
      </c>
      <c r="L1932">
        <f t="shared" si="1"/>
        <v>0.8272170001</v>
      </c>
      <c r="M1932">
        <f t="shared" si="2"/>
        <v>0.2126572005</v>
      </c>
      <c r="N1932">
        <f t="shared" si="3"/>
        <v>0.115108026</v>
      </c>
    </row>
    <row r="1933" ht="15.75" hidden="1" customHeight="1">
      <c r="A1933" s="5" t="s">
        <v>5924</v>
      </c>
      <c r="B1933" s="6">
        <v>52971.0</v>
      </c>
      <c r="C1933" s="5">
        <v>44.0</v>
      </c>
      <c r="D1933" s="5">
        <v>31.0</v>
      </c>
      <c r="E1933" s="5">
        <v>17.0</v>
      </c>
      <c r="F1933" s="5">
        <v>1.0</v>
      </c>
      <c r="G1933">
        <f>VLOOKUP(A1933,'Socioeconomic factors'!B:E,2,FALSE)</f>
        <v>15.9</v>
      </c>
      <c r="H1933">
        <f>VLOOKUP(A1933,'Socioeconomic factors'!B:E,3,FALSE)</f>
        <v>25.8</v>
      </c>
      <c r="I1933">
        <f>VLOOKUP(A1933,'Socioeconomic factors'!B:E,4,FALSE)</f>
        <v>32834</v>
      </c>
      <c r="J1933">
        <f>VLOOKUP(A1933,'Health Indices'!D:G,3,FALSE)</f>
        <v>12.3</v>
      </c>
      <c r="K1933">
        <f>VLOOKUP(A1933,'Health Indices'!D:G,4,FALSE)</f>
        <v>40</v>
      </c>
      <c r="L1933">
        <f t="shared" si="1"/>
        <v>0.8306431821</v>
      </c>
      <c r="M1933">
        <f t="shared" si="2"/>
        <v>0.3209303204</v>
      </c>
      <c r="N1933">
        <f t="shared" si="3"/>
        <v>0.01887825414</v>
      </c>
    </row>
    <row r="1934" ht="15.75" hidden="1" customHeight="1">
      <c r="A1934" s="5" t="s">
        <v>5926</v>
      </c>
      <c r="B1934" s="6">
        <v>126780.0</v>
      </c>
      <c r="C1934" s="5">
        <v>78.0</v>
      </c>
      <c r="D1934" s="5">
        <v>53.0</v>
      </c>
      <c r="E1934" s="5">
        <v>20.0</v>
      </c>
      <c r="F1934" s="5">
        <v>10.0</v>
      </c>
      <c r="G1934">
        <f>VLOOKUP(A1934,'Socioeconomic factors'!B:E,2,FALSE)</f>
        <v>12.3</v>
      </c>
      <c r="H1934">
        <f>VLOOKUP(A1934,'Socioeconomic factors'!B:E,3,FALSE)</f>
        <v>18.2</v>
      </c>
      <c r="I1934">
        <f>VLOOKUP(A1934,'Socioeconomic factors'!B:E,4,FALSE)</f>
        <v>44417</v>
      </c>
      <c r="J1934">
        <f>VLOOKUP(A1934,'Health Indices'!D:G,3,FALSE)</f>
        <v>11.1</v>
      </c>
      <c r="K1934">
        <f>VLOOKUP(A1934,'Health Indices'!D:G,4,FALSE)</f>
        <v>32.8</v>
      </c>
      <c r="L1934">
        <f t="shared" si="1"/>
        <v>0.6152389967</v>
      </c>
      <c r="M1934">
        <f t="shared" si="2"/>
        <v>0.1577535889</v>
      </c>
      <c r="N1934">
        <f t="shared" si="3"/>
        <v>0.07887679445</v>
      </c>
    </row>
    <row r="1935" ht="15.75" hidden="1" customHeight="1">
      <c r="A1935" s="5" t="s">
        <v>5928</v>
      </c>
      <c r="B1935" s="6">
        <v>59376.0</v>
      </c>
      <c r="C1935" s="5">
        <v>38.0</v>
      </c>
      <c r="D1935" s="5">
        <v>59.0</v>
      </c>
      <c r="E1935" s="5">
        <v>10.0</v>
      </c>
      <c r="F1935" s="5">
        <v>1.0</v>
      </c>
      <c r="G1935">
        <f>VLOOKUP(A1935,'Socioeconomic factors'!B:E,2,FALSE)</f>
        <v>7.8</v>
      </c>
      <c r="H1935">
        <f>VLOOKUP(A1935,'Socioeconomic factors'!B:E,3,FALSE)</f>
        <v>15.8</v>
      </c>
      <c r="I1935">
        <f>VLOOKUP(A1935,'Socioeconomic factors'!B:E,4,FALSE)</f>
        <v>41795</v>
      </c>
      <c r="J1935">
        <f>VLOOKUP(A1935,'Health Indices'!D:G,3,FALSE)</f>
        <v>8.8</v>
      </c>
      <c r="K1935">
        <f>VLOOKUP(A1935,'Health Indices'!D:G,4,FALSE)</f>
        <v>32.7</v>
      </c>
      <c r="L1935">
        <f t="shared" si="1"/>
        <v>0.6399892212</v>
      </c>
      <c r="M1935">
        <f t="shared" si="2"/>
        <v>0.1684182161</v>
      </c>
      <c r="N1935">
        <f t="shared" si="3"/>
        <v>0.01684182161</v>
      </c>
    </row>
    <row r="1936" ht="15.75" hidden="1" customHeight="1">
      <c r="A1936" s="5" t="s">
        <v>5930</v>
      </c>
      <c r="B1936" s="6">
        <v>110707.0</v>
      </c>
      <c r="C1936" s="5">
        <v>60.0</v>
      </c>
      <c r="D1936" s="5">
        <v>67.0</v>
      </c>
      <c r="E1936" s="5">
        <v>23.0</v>
      </c>
      <c r="F1936" s="5">
        <v>12.0</v>
      </c>
      <c r="G1936">
        <f>VLOOKUP(A1936,'Socioeconomic factors'!B:E,2,FALSE)</f>
        <v>8.3</v>
      </c>
      <c r="H1936">
        <f>VLOOKUP(A1936,'Socioeconomic factors'!B:E,3,FALSE)</f>
        <v>14.8</v>
      </c>
      <c r="I1936">
        <f>VLOOKUP(A1936,'Socioeconomic factors'!B:E,4,FALSE)</f>
        <v>46257</v>
      </c>
      <c r="J1936">
        <f>VLOOKUP(A1936,'Health Indices'!D:G,3,FALSE)</f>
        <v>6.9</v>
      </c>
      <c r="K1936">
        <f>VLOOKUP(A1936,'Health Indices'!D:G,4,FALSE)</f>
        <v>30.1</v>
      </c>
      <c r="L1936">
        <f t="shared" si="1"/>
        <v>0.5419711491</v>
      </c>
      <c r="M1936">
        <f t="shared" si="2"/>
        <v>0.2077556071</v>
      </c>
      <c r="N1936">
        <f t="shared" si="3"/>
        <v>0.1083942298</v>
      </c>
    </row>
    <row r="1937" ht="15.75" hidden="1" customHeight="1">
      <c r="A1937" s="5" t="s">
        <v>5932</v>
      </c>
      <c r="B1937" s="6">
        <v>24368.0</v>
      </c>
      <c r="C1937" s="5">
        <v>18.0</v>
      </c>
      <c r="D1937" s="5">
        <v>14.0</v>
      </c>
      <c r="E1937" s="5">
        <v>8.0</v>
      </c>
      <c r="F1937" s="5">
        <v>1.0</v>
      </c>
      <c r="G1937">
        <f>VLOOKUP(A1937,'Socioeconomic factors'!B:E,2,FALSE)</f>
        <v>16.3</v>
      </c>
      <c r="H1937">
        <f>VLOOKUP(A1937,'Socioeconomic factors'!B:E,3,FALSE)</f>
        <v>26.3</v>
      </c>
      <c r="I1937">
        <f>VLOOKUP(A1937,'Socioeconomic factors'!B:E,4,FALSE)</f>
        <v>32201</v>
      </c>
      <c r="J1937">
        <f>VLOOKUP(A1937,'Health Indices'!D:G,3,FALSE)</f>
        <v>13.5</v>
      </c>
      <c r="K1937">
        <f>VLOOKUP(A1937,'Health Indices'!D:G,4,FALSE)</f>
        <v>40.6</v>
      </c>
      <c r="L1937">
        <f t="shared" si="1"/>
        <v>0.7386736704</v>
      </c>
      <c r="M1937">
        <f t="shared" si="2"/>
        <v>0.3282994091</v>
      </c>
      <c r="N1937">
        <f t="shared" si="3"/>
        <v>0.04103742613</v>
      </c>
    </row>
    <row r="1938" ht="15.75" hidden="1" customHeight="1">
      <c r="A1938" s="5" t="s">
        <v>5934</v>
      </c>
      <c r="B1938" s="6">
        <v>51640.0</v>
      </c>
      <c r="C1938" s="5">
        <v>13.0</v>
      </c>
      <c r="D1938" s="5">
        <v>6.0</v>
      </c>
      <c r="E1938" s="5">
        <v>6.0</v>
      </c>
      <c r="F1938" s="5">
        <v>1.0</v>
      </c>
      <c r="G1938">
        <f>VLOOKUP(A1938,'Socioeconomic factors'!B:E,2,FALSE)</f>
        <v>13.5</v>
      </c>
      <c r="H1938">
        <f>VLOOKUP(A1938,'Socioeconomic factors'!B:E,3,FALSE)</f>
        <v>22.2</v>
      </c>
      <c r="I1938">
        <f>VLOOKUP(A1938,'Socioeconomic factors'!B:E,4,FALSE)</f>
        <v>43754</v>
      </c>
      <c r="J1938">
        <f>VLOOKUP(A1938,'Health Indices'!D:G,3,FALSE)</f>
        <v>10.9</v>
      </c>
      <c r="K1938">
        <f>VLOOKUP(A1938,'Health Indices'!D:G,4,FALSE)</f>
        <v>32.7</v>
      </c>
      <c r="L1938">
        <f t="shared" si="1"/>
        <v>0.251742835</v>
      </c>
      <c r="M1938">
        <f t="shared" si="2"/>
        <v>0.1161890008</v>
      </c>
      <c r="N1938">
        <f t="shared" si="3"/>
        <v>0.01936483346</v>
      </c>
    </row>
    <row r="1939" ht="15.75" hidden="1" customHeight="1">
      <c r="A1939" s="5" t="s">
        <v>5936</v>
      </c>
      <c r="B1939" s="6">
        <v>5662.0</v>
      </c>
      <c r="C1939" s="5">
        <v>4.0</v>
      </c>
      <c r="D1939" s="5">
        <v>11.0</v>
      </c>
      <c r="E1939" s="5">
        <v>1.0</v>
      </c>
      <c r="F1939" s="5">
        <v>0.0</v>
      </c>
      <c r="G1939">
        <f>VLOOKUP(A1939,'Socioeconomic factors'!B:E,2,FALSE)</f>
        <v>12.8</v>
      </c>
      <c r="H1939">
        <f>VLOOKUP(A1939,'Socioeconomic factors'!B:E,3,FALSE)</f>
        <v>21.1</v>
      </c>
      <c r="I1939">
        <f>VLOOKUP(A1939,'Socioeconomic factors'!B:E,4,FALSE)</f>
        <v>44425</v>
      </c>
      <c r="J1939">
        <f>VLOOKUP(A1939,'Health Indices'!D:G,3,FALSE)</f>
        <v>10.7</v>
      </c>
      <c r="K1939">
        <f>VLOOKUP(A1939,'Health Indices'!D:G,4,FALSE)</f>
        <v>31.5</v>
      </c>
      <c r="L1939">
        <f t="shared" si="1"/>
        <v>0.7064641469</v>
      </c>
      <c r="M1939">
        <f t="shared" si="2"/>
        <v>0.1766160367</v>
      </c>
      <c r="N1939">
        <f t="shared" si="3"/>
        <v>0</v>
      </c>
    </row>
    <row r="1940" ht="15.75" hidden="1" customHeight="1">
      <c r="A1940" s="5" t="s">
        <v>5938</v>
      </c>
      <c r="B1940" s="6">
        <v>166921.0</v>
      </c>
      <c r="C1940" s="5">
        <v>141.0</v>
      </c>
      <c r="D1940" s="5">
        <v>135.0</v>
      </c>
      <c r="E1940" s="5">
        <v>28.0</v>
      </c>
      <c r="F1940" s="5">
        <v>20.0</v>
      </c>
      <c r="G1940">
        <f>VLOOKUP(A1940,'Socioeconomic factors'!B:E,2,FALSE)</f>
        <v>11.1</v>
      </c>
      <c r="H1940">
        <f>VLOOKUP(A1940,'Socioeconomic factors'!B:E,3,FALSE)</f>
        <v>13.4</v>
      </c>
      <c r="I1940">
        <f>VLOOKUP(A1940,'Socioeconomic factors'!B:E,4,FALSE)</f>
        <v>51889</v>
      </c>
      <c r="J1940">
        <f>VLOOKUP(A1940,'Health Indices'!D:G,3,FALSE)</f>
        <v>10</v>
      </c>
      <c r="K1940">
        <f>VLOOKUP(A1940,'Health Indices'!D:G,4,FALSE)</f>
        <v>30.9</v>
      </c>
      <c r="L1940">
        <f t="shared" si="1"/>
        <v>0.8447109711</v>
      </c>
      <c r="M1940">
        <f t="shared" si="2"/>
        <v>0.1677440226</v>
      </c>
      <c r="N1940">
        <f t="shared" si="3"/>
        <v>0.119817159</v>
      </c>
    </row>
    <row r="1941" ht="15.75" hidden="1" customHeight="1">
      <c r="A1941" s="5" t="s">
        <v>5940</v>
      </c>
      <c r="B1941" s="6">
        <v>40985.0</v>
      </c>
      <c r="C1941" s="5">
        <v>29.0</v>
      </c>
      <c r="D1941" s="5">
        <v>38.0</v>
      </c>
      <c r="E1941" s="5">
        <v>6.0</v>
      </c>
      <c r="F1941" s="5">
        <v>4.0</v>
      </c>
      <c r="G1941">
        <f>VLOOKUP(A1941,'Socioeconomic factors'!B:E,2,FALSE)</f>
        <v>8.2</v>
      </c>
      <c r="H1941">
        <f>VLOOKUP(A1941,'Socioeconomic factors'!B:E,3,FALSE)</f>
        <v>22.3</v>
      </c>
      <c r="I1941">
        <f>VLOOKUP(A1941,'Socioeconomic factors'!B:E,4,FALSE)</f>
        <v>36705</v>
      </c>
      <c r="J1941">
        <f>VLOOKUP(A1941,'Health Indices'!D:G,3,FALSE)</f>
        <v>9.6</v>
      </c>
      <c r="K1941">
        <f>VLOOKUP(A1941,'Health Indices'!D:G,4,FALSE)</f>
        <v>28.9</v>
      </c>
      <c r="L1941">
        <f t="shared" si="1"/>
        <v>0.7075759424</v>
      </c>
      <c r="M1941">
        <f t="shared" si="2"/>
        <v>0.1463950226</v>
      </c>
      <c r="N1941">
        <f t="shared" si="3"/>
        <v>0.09759668171</v>
      </c>
    </row>
    <row r="1942" ht="15.75" hidden="1" customHeight="1">
      <c r="A1942" s="5" t="s">
        <v>5942</v>
      </c>
      <c r="B1942" s="6">
        <v>181025.0</v>
      </c>
      <c r="C1942" s="5">
        <v>116.0</v>
      </c>
      <c r="D1942" s="5">
        <v>88.0</v>
      </c>
      <c r="E1942" s="5">
        <v>33.0</v>
      </c>
      <c r="F1942" s="5">
        <v>19.0</v>
      </c>
      <c r="G1942">
        <f>VLOOKUP(A1942,'Socioeconomic factors'!B:E,2,FALSE)</f>
        <v>10</v>
      </c>
      <c r="H1942">
        <f>VLOOKUP(A1942,'Socioeconomic factors'!B:E,3,FALSE)</f>
        <v>16.4</v>
      </c>
      <c r="I1942">
        <f>VLOOKUP(A1942,'Socioeconomic factors'!B:E,4,FALSE)</f>
        <v>49799</v>
      </c>
      <c r="J1942">
        <f>VLOOKUP(A1942,'Health Indices'!D:G,3,FALSE)</f>
        <v>12.2</v>
      </c>
      <c r="K1942">
        <f>VLOOKUP(A1942,'Health Indices'!D:G,4,FALSE)</f>
        <v>34.8</v>
      </c>
      <c r="L1942">
        <f t="shared" si="1"/>
        <v>0.6407954702</v>
      </c>
      <c r="M1942">
        <f t="shared" si="2"/>
        <v>0.1822952631</v>
      </c>
      <c r="N1942">
        <f t="shared" si="3"/>
        <v>0.1049578787</v>
      </c>
    </row>
    <row r="1943" ht="15.75" hidden="1" customHeight="1">
      <c r="A1943" s="5" t="s">
        <v>5944</v>
      </c>
      <c r="B1943" s="6">
        <v>10060.0</v>
      </c>
      <c r="C1943" s="5">
        <v>3.0</v>
      </c>
      <c r="D1943" s="5">
        <v>2.0</v>
      </c>
      <c r="E1943" s="5">
        <v>2.0</v>
      </c>
      <c r="F1943" s="5">
        <v>0.0</v>
      </c>
      <c r="G1943">
        <f>VLOOKUP(A1943,'Socioeconomic factors'!B:E,2,FALSE)</f>
        <v>10.8</v>
      </c>
      <c r="H1943">
        <f>VLOOKUP(A1943,'Socioeconomic factors'!B:E,3,FALSE)</f>
        <v>18.8</v>
      </c>
      <c r="I1943">
        <f>VLOOKUP(A1943,'Socioeconomic factors'!B:E,4,FALSE)</f>
        <v>37288</v>
      </c>
      <c r="J1943">
        <f>VLOOKUP(A1943,'Health Indices'!D:G,3,FALSE)</f>
        <v>12</v>
      </c>
      <c r="K1943">
        <f>VLOOKUP(A1943,'Health Indices'!D:G,4,FALSE)</f>
        <v>35.4</v>
      </c>
      <c r="L1943">
        <f t="shared" si="1"/>
        <v>0.2982107356</v>
      </c>
      <c r="M1943">
        <f t="shared" si="2"/>
        <v>0.1988071571</v>
      </c>
      <c r="N1943">
        <f t="shared" si="3"/>
        <v>0</v>
      </c>
    </row>
    <row r="1944" ht="15.75" hidden="1" customHeight="1">
      <c r="A1944" s="5" t="s">
        <v>5946</v>
      </c>
      <c r="B1944" s="6">
        <v>59449.0</v>
      </c>
      <c r="C1944" s="5">
        <v>46.0</v>
      </c>
      <c r="D1944" s="5">
        <v>40.0</v>
      </c>
      <c r="E1944" s="5">
        <v>12.0</v>
      </c>
      <c r="F1944" s="5">
        <v>8.0</v>
      </c>
      <c r="G1944">
        <f>VLOOKUP(A1944,'Socioeconomic factors'!B:E,2,FALSE)</f>
        <v>11.2</v>
      </c>
      <c r="H1944">
        <f>VLOOKUP(A1944,'Socioeconomic factors'!B:E,3,FALSE)</f>
        <v>18.7</v>
      </c>
      <c r="I1944">
        <f>VLOOKUP(A1944,'Socioeconomic factors'!B:E,4,FALSE)</f>
        <v>46309</v>
      </c>
      <c r="J1944">
        <f>VLOOKUP(A1944,'Health Indices'!D:G,3,FALSE)</f>
        <v>12.2</v>
      </c>
      <c r="K1944">
        <f>VLOOKUP(A1944,'Health Indices'!D:G,4,FALSE)</f>
        <v>29</v>
      </c>
      <c r="L1944">
        <f t="shared" si="1"/>
        <v>0.7737724772</v>
      </c>
      <c r="M1944">
        <f t="shared" si="2"/>
        <v>0.2018536897</v>
      </c>
      <c r="N1944">
        <f t="shared" si="3"/>
        <v>0.1345691265</v>
      </c>
    </row>
    <row r="1945" ht="15.75" hidden="1" customHeight="1">
      <c r="A1945" s="5" t="s">
        <v>5948</v>
      </c>
      <c r="B1945" s="6">
        <v>58372.0</v>
      </c>
      <c r="C1945" s="5">
        <v>52.0</v>
      </c>
      <c r="D1945" s="5">
        <v>34.0</v>
      </c>
      <c r="E1945" s="5">
        <v>15.0</v>
      </c>
      <c r="F1945" s="5">
        <v>6.0</v>
      </c>
      <c r="G1945">
        <f>VLOOKUP(A1945,'Socioeconomic factors'!B:E,2,FALSE)</f>
        <v>12.6</v>
      </c>
      <c r="H1945">
        <f>VLOOKUP(A1945,'Socioeconomic factors'!B:E,3,FALSE)</f>
        <v>23.7</v>
      </c>
      <c r="I1945">
        <f>VLOOKUP(A1945,'Socioeconomic factors'!B:E,4,FALSE)</f>
        <v>35687</v>
      </c>
      <c r="J1945">
        <f>VLOOKUP(A1945,'Health Indices'!D:G,3,FALSE)</f>
        <v>13.2</v>
      </c>
      <c r="K1945">
        <f>VLOOKUP(A1945,'Health Indices'!D:G,4,FALSE)</f>
        <v>35.8</v>
      </c>
      <c r="L1945">
        <f t="shared" si="1"/>
        <v>0.890838073</v>
      </c>
      <c r="M1945">
        <f t="shared" si="2"/>
        <v>0.2569725211</v>
      </c>
      <c r="N1945">
        <f t="shared" si="3"/>
        <v>0.1027890084</v>
      </c>
    </row>
    <row r="1946" ht="15.75" hidden="1" customHeight="1">
      <c r="A1946" s="5" t="s">
        <v>5950</v>
      </c>
      <c r="B1946" s="6">
        <v>79474.0</v>
      </c>
      <c r="C1946" s="5">
        <v>55.0</v>
      </c>
      <c r="D1946" s="5">
        <v>41.0</v>
      </c>
      <c r="E1946" s="5">
        <v>14.0</v>
      </c>
      <c r="F1946" s="5">
        <v>5.0</v>
      </c>
      <c r="G1946">
        <f>VLOOKUP(A1946,'Socioeconomic factors'!B:E,2,FALSE)</f>
        <v>11.6</v>
      </c>
      <c r="H1946">
        <f>VLOOKUP(A1946,'Socioeconomic factors'!B:E,3,FALSE)</f>
        <v>15.6</v>
      </c>
      <c r="I1946">
        <f>VLOOKUP(A1946,'Socioeconomic factors'!B:E,4,FALSE)</f>
        <v>48664</v>
      </c>
      <c r="J1946">
        <f>VLOOKUP(A1946,'Health Indices'!D:G,3,FALSE)</f>
        <v>10.4</v>
      </c>
      <c r="K1946">
        <f>VLOOKUP(A1946,'Health Indices'!D:G,4,FALSE)</f>
        <v>28.7</v>
      </c>
      <c r="L1946">
        <f t="shared" si="1"/>
        <v>0.6920502303</v>
      </c>
      <c r="M1946">
        <f t="shared" si="2"/>
        <v>0.1761582404</v>
      </c>
      <c r="N1946">
        <f t="shared" si="3"/>
        <v>0.0629136573</v>
      </c>
    </row>
    <row r="1947" ht="15.75" hidden="1" customHeight="1">
      <c r="A1947" s="5" t="s">
        <v>10477</v>
      </c>
      <c r="B1947" s="6">
        <v>45029.0</v>
      </c>
      <c r="C1947" s="5">
        <v>28.0</v>
      </c>
      <c r="D1947" s="5">
        <v>20.0</v>
      </c>
      <c r="E1947" s="5">
        <v>8.0</v>
      </c>
      <c r="F1947" s="5">
        <v>2.0</v>
      </c>
      <c r="G1947">
        <f>VLOOKUP(A1947,'Socioeconomic factors'!B:E,2,FALSE)</f>
        <v>12.8</v>
      </c>
      <c r="H1947">
        <f>VLOOKUP(A1947,'Socioeconomic factors'!B:E,3,FALSE)</f>
        <v>20.2</v>
      </c>
      <c r="I1947">
        <f>VLOOKUP(A1947,'Socioeconomic factors'!B:E,4,FALSE)</f>
        <v>36271</v>
      </c>
      <c r="J1947">
        <f>VLOOKUP(A1947,'Health Indices'!D:G,3,FALSE)</f>
        <v>10.9</v>
      </c>
      <c r="K1947">
        <f>VLOOKUP(A1947,'Health Indices'!D:G,4,FALSE)</f>
        <v>33.2</v>
      </c>
      <c r="L1947">
        <f t="shared" si="1"/>
        <v>0.6218214928</v>
      </c>
      <c r="M1947">
        <f t="shared" si="2"/>
        <v>0.1776632837</v>
      </c>
      <c r="N1947">
        <f t="shared" si="3"/>
        <v>0.04441582092</v>
      </c>
    </row>
    <row r="1948" ht="15.75" hidden="1" customHeight="1">
      <c r="A1948" s="5" t="s">
        <v>5952</v>
      </c>
      <c r="B1948" s="6">
        <v>33838.0</v>
      </c>
      <c r="C1948" s="5">
        <v>31.0</v>
      </c>
      <c r="D1948" s="5">
        <v>49.0</v>
      </c>
      <c r="E1948" s="5">
        <v>9.0</v>
      </c>
      <c r="F1948" s="5">
        <v>2.0</v>
      </c>
      <c r="G1948">
        <f>VLOOKUP(A1948,'Socioeconomic factors'!B:E,2,FALSE)</f>
        <v>9.5</v>
      </c>
      <c r="H1948">
        <f>VLOOKUP(A1948,'Socioeconomic factors'!B:E,3,FALSE)</f>
        <v>20.7</v>
      </c>
      <c r="I1948">
        <f>VLOOKUP(A1948,'Socioeconomic factors'!B:E,4,FALSE)</f>
        <v>38491</v>
      </c>
      <c r="J1948">
        <f>VLOOKUP(A1948,'Health Indices'!D:G,3,FALSE)</f>
        <v>9.4</v>
      </c>
      <c r="K1948">
        <f>VLOOKUP(A1948,'Health Indices'!D:G,4,FALSE)</f>
        <v>29</v>
      </c>
      <c r="L1948">
        <f t="shared" si="1"/>
        <v>0.9161297949</v>
      </c>
      <c r="M1948">
        <f t="shared" si="2"/>
        <v>0.2659731663</v>
      </c>
      <c r="N1948">
        <f t="shared" si="3"/>
        <v>0.05910514806</v>
      </c>
    </row>
    <row r="1949" ht="15.75" hidden="1" customHeight="1">
      <c r="A1949" s="5" t="s">
        <v>5954</v>
      </c>
      <c r="B1949" s="6">
        <v>21178.0</v>
      </c>
      <c r="C1949" s="5">
        <v>6.0</v>
      </c>
      <c r="D1949" s="5">
        <v>10.0</v>
      </c>
      <c r="E1949" s="5">
        <v>2.0</v>
      </c>
      <c r="F1949" s="5">
        <v>1.0</v>
      </c>
      <c r="G1949">
        <f>VLOOKUP(A1949,'Socioeconomic factors'!B:E,2,FALSE)</f>
        <v>8.9</v>
      </c>
      <c r="H1949">
        <f>VLOOKUP(A1949,'Socioeconomic factors'!B:E,3,FALSE)</f>
        <v>18.2</v>
      </c>
      <c r="I1949">
        <f>VLOOKUP(A1949,'Socioeconomic factors'!B:E,4,FALSE)</f>
        <v>38251</v>
      </c>
      <c r="J1949">
        <f>VLOOKUP(A1949,'Health Indices'!D:G,3,FALSE)</f>
        <v>8.9</v>
      </c>
      <c r="K1949">
        <f>VLOOKUP(A1949,'Health Indices'!D:G,4,FALSE)</f>
        <v>26</v>
      </c>
      <c r="L1949">
        <f t="shared" si="1"/>
        <v>0.2833128718</v>
      </c>
      <c r="M1949">
        <f t="shared" si="2"/>
        <v>0.09443762395</v>
      </c>
      <c r="N1949">
        <f t="shared" si="3"/>
        <v>0.04721881197</v>
      </c>
    </row>
    <row r="1950" ht="15.75" hidden="1" customHeight="1">
      <c r="A1950" s="5" t="s">
        <v>5956</v>
      </c>
      <c r="B1950" s="6">
        <v>23455.0</v>
      </c>
      <c r="C1950" s="5">
        <v>17.0</v>
      </c>
      <c r="D1950" s="5">
        <v>13.0</v>
      </c>
      <c r="E1950" s="5">
        <v>5.0</v>
      </c>
      <c r="F1950" s="5">
        <v>1.0</v>
      </c>
      <c r="G1950">
        <f>VLOOKUP(A1950,'Socioeconomic factors'!B:E,2,FALSE)</f>
        <v>16.3</v>
      </c>
      <c r="H1950">
        <f>VLOOKUP(A1950,'Socioeconomic factors'!B:E,3,FALSE)</f>
        <v>22.5</v>
      </c>
      <c r="I1950">
        <f>VLOOKUP(A1950,'Socioeconomic factors'!B:E,4,FALSE)</f>
        <v>36132</v>
      </c>
      <c r="J1950">
        <f>VLOOKUP(A1950,'Health Indices'!D:G,3,FALSE)</f>
        <v>11.7</v>
      </c>
      <c r="K1950">
        <f>VLOOKUP(A1950,'Health Indices'!D:G,4,FALSE)</f>
        <v>39.9</v>
      </c>
      <c r="L1950">
        <f t="shared" si="1"/>
        <v>0.7247921552</v>
      </c>
      <c r="M1950">
        <f t="shared" si="2"/>
        <v>0.2131741633</v>
      </c>
      <c r="N1950">
        <f t="shared" si="3"/>
        <v>0.04263483266</v>
      </c>
    </row>
    <row r="1951" ht="15.75" hidden="1" customHeight="1">
      <c r="A1951" s="5" t="s">
        <v>5961</v>
      </c>
      <c r="B1951" s="6">
        <v>1010878.0</v>
      </c>
      <c r="C1951" s="5">
        <v>832.0</v>
      </c>
      <c r="D1951" s="5">
        <v>892.0</v>
      </c>
      <c r="E1951" s="5">
        <v>200.0</v>
      </c>
      <c r="F1951" s="5">
        <v>182.0</v>
      </c>
      <c r="G1951">
        <f>VLOOKUP(A1951,'Socioeconomic factors'!B:E,2,FALSE)</f>
        <v>10.1</v>
      </c>
      <c r="H1951">
        <f>VLOOKUP(A1951,'Socioeconomic factors'!B:E,3,FALSE)</f>
        <v>15.5</v>
      </c>
      <c r="I1951">
        <f>VLOOKUP(A1951,'Socioeconomic factors'!B:E,4,FALSE)</f>
        <v>56472</v>
      </c>
      <c r="J1951">
        <f>VLOOKUP(A1951,'Health Indices'!D:G,3,FALSE)</f>
        <v>9.1</v>
      </c>
      <c r="K1951">
        <f>VLOOKUP(A1951,'Health Indices'!D:G,4,FALSE)</f>
        <v>25</v>
      </c>
      <c r="L1951">
        <f t="shared" si="1"/>
        <v>0.8230468959</v>
      </c>
      <c r="M1951">
        <f t="shared" si="2"/>
        <v>0.1978478115</v>
      </c>
      <c r="N1951">
        <f t="shared" si="3"/>
        <v>0.1800415085</v>
      </c>
    </row>
    <row r="1952" ht="15.75" hidden="1" customHeight="1">
      <c r="A1952" s="5" t="s">
        <v>5963</v>
      </c>
      <c r="B1952" s="6">
        <v>15283.0</v>
      </c>
      <c r="C1952" s="5">
        <v>8.0</v>
      </c>
      <c r="D1952" s="5">
        <v>17.0</v>
      </c>
      <c r="E1952" s="5">
        <v>1.0</v>
      </c>
      <c r="F1952" s="5">
        <v>0.0</v>
      </c>
      <c r="G1952">
        <f>VLOOKUP(A1952,'Socioeconomic factors'!B:E,2,FALSE)</f>
        <v>10.8</v>
      </c>
      <c r="H1952">
        <f>VLOOKUP(A1952,'Socioeconomic factors'!B:E,3,FALSE)</f>
        <v>19.6</v>
      </c>
      <c r="I1952">
        <f>VLOOKUP(A1952,'Socioeconomic factors'!B:E,4,FALSE)</f>
        <v>37487</v>
      </c>
      <c r="J1952">
        <f>VLOOKUP(A1952,'Health Indices'!D:G,3,FALSE)</f>
        <v>9.8</v>
      </c>
      <c r="K1952">
        <f>VLOOKUP(A1952,'Health Indices'!D:G,4,FALSE)</f>
        <v>27.9</v>
      </c>
      <c r="L1952">
        <f t="shared" si="1"/>
        <v>0.5234574364</v>
      </c>
      <c r="M1952">
        <f t="shared" si="2"/>
        <v>0.06543217955</v>
      </c>
      <c r="N1952">
        <f t="shared" si="3"/>
        <v>0</v>
      </c>
    </row>
    <row r="1953" ht="15.75" hidden="1" customHeight="1">
      <c r="A1953" s="5" t="s">
        <v>5965</v>
      </c>
      <c r="B1953" s="6">
        <v>27346.0</v>
      </c>
      <c r="C1953" s="5">
        <v>18.0</v>
      </c>
      <c r="D1953" s="5">
        <v>12.0</v>
      </c>
      <c r="E1953" s="5">
        <v>5.0</v>
      </c>
      <c r="F1953" s="5">
        <v>0.0</v>
      </c>
      <c r="G1953">
        <f>VLOOKUP(A1953,'Socioeconomic factors'!B:E,2,FALSE)</f>
        <v>12.6</v>
      </c>
      <c r="H1953">
        <f>VLOOKUP(A1953,'Socioeconomic factors'!B:E,3,FALSE)</f>
        <v>26.2</v>
      </c>
      <c r="I1953">
        <f>VLOOKUP(A1953,'Socioeconomic factors'!B:E,4,FALSE)</f>
        <v>32715</v>
      </c>
      <c r="J1953">
        <f>VLOOKUP(A1953,'Health Indices'!D:G,3,FALSE)</f>
        <v>9.5</v>
      </c>
      <c r="K1953">
        <f>VLOOKUP(A1953,'Health Indices'!D:G,4,FALSE)</f>
        <v>29.3</v>
      </c>
      <c r="L1953">
        <f t="shared" si="1"/>
        <v>0.6582315512</v>
      </c>
      <c r="M1953">
        <f t="shared" si="2"/>
        <v>0.1828420976</v>
      </c>
      <c r="N1953">
        <f t="shared" si="3"/>
        <v>0</v>
      </c>
    </row>
    <row r="1954" ht="15.75" hidden="1" customHeight="1">
      <c r="A1954" s="5" t="s">
        <v>5967</v>
      </c>
      <c r="B1954" s="6">
        <v>93126.0</v>
      </c>
      <c r="C1954" s="5">
        <v>67.0</v>
      </c>
      <c r="D1954" s="5">
        <v>96.0</v>
      </c>
      <c r="E1954" s="5">
        <v>20.0</v>
      </c>
      <c r="F1954" s="5">
        <v>3.0</v>
      </c>
      <c r="G1954">
        <f>VLOOKUP(A1954,'Socioeconomic factors'!B:E,2,FALSE)</f>
        <v>9.2</v>
      </c>
      <c r="H1954">
        <f>VLOOKUP(A1954,'Socioeconomic factors'!B:E,3,FALSE)</f>
        <v>16.3</v>
      </c>
      <c r="I1954">
        <f>VLOOKUP(A1954,'Socioeconomic factors'!B:E,4,FALSE)</f>
        <v>50393</v>
      </c>
      <c r="J1954">
        <f>VLOOKUP(A1954,'Health Indices'!D:G,3,FALSE)</f>
        <v>8.4</v>
      </c>
      <c r="K1954">
        <f>VLOOKUP(A1954,'Health Indices'!D:G,4,FALSE)</f>
        <v>26.8</v>
      </c>
      <c r="L1954">
        <f t="shared" si="1"/>
        <v>0.7194553616</v>
      </c>
      <c r="M1954">
        <f t="shared" si="2"/>
        <v>0.2147627945</v>
      </c>
      <c r="N1954">
        <f t="shared" si="3"/>
        <v>0.03221441917</v>
      </c>
    </row>
    <row r="1955" ht="15.75" hidden="1" customHeight="1">
      <c r="A1955" s="5" t="s">
        <v>5969</v>
      </c>
      <c r="B1955" s="6">
        <v>94299.0</v>
      </c>
      <c r="C1955" s="5">
        <v>73.0</v>
      </c>
      <c r="D1955" s="5">
        <v>63.0</v>
      </c>
      <c r="E1955" s="5">
        <v>22.0</v>
      </c>
      <c r="F1955" s="5">
        <v>5.0</v>
      </c>
      <c r="G1955">
        <f>VLOOKUP(A1955,'Socioeconomic factors'!B:E,2,FALSE)</f>
        <v>12.8</v>
      </c>
      <c r="H1955">
        <f>VLOOKUP(A1955,'Socioeconomic factors'!B:E,3,FALSE)</f>
        <v>17.8</v>
      </c>
      <c r="I1955">
        <f>VLOOKUP(A1955,'Socioeconomic factors'!B:E,4,FALSE)</f>
        <v>43341</v>
      </c>
      <c r="J1955">
        <f>VLOOKUP(A1955,'Health Indices'!D:G,3,FALSE)</f>
        <v>12.1</v>
      </c>
      <c r="K1955">
        <f>VLOOKUP(A1955,'Health Indices'!D:G,4,FALSE)</f>
        <v>35</v>
      </c>
      <c r="L1955">
        <f t="shared" si="1"/>
        <v>0.7741333418</v>
      </c>
      <c r="M1955">
        <f t="shared" si="2"/>
        <v>0.2333004592</v>
      </c>
      <c r="N1955">
        <f t="shared" si="3"/>
        <v>0.05302283163</v>
      </c>
    </row>
    <row r="1956" ht="15.75" hidden="1" customHeight="1">
      <c r="A1956" s="5" t="s">
        <v>5971</v>
      </c>
      <c r="B1956" s="6">
        <v>216423.0</v>
      </c>
      <c r="C1956" s="5">
        <v>226.0</v>
      </c>
      <c r="D1956" s="5">
        <v>240.0</v>
      </c>
      <c r="E1956" s="5">
        <v>45.0</v>
      </c>
      <c r="F1956" s="5">
        <v>23.0</v>
      </c>
      <c r="G1956">
        <f>VLOOKUP(A1956,'Socioeconomic factors'!B:E,2,FALSE)</f>
        <v>10</v>
      </c>
      <c r="H1956">
        <f>VLOOKUP(A1956,'Socioeconomic factors'!B:E,3,FALSE)</f>
        <v>18.1</v>
      </c>
      <c r="I1956">
        <f>VLOOKUP(A1956,'Socioeconomic factors'!B:E,4,FALSE)</f>
        <v>49582</v>
      </c>
      <c r="J1956">
        <f>VLOOKUP(A1956,'Health Indices'!D:G,3,FALSE)</f>
        <v>7.7</v>
      </c>
      <c r="K1956">
        <f>VLOOKUP(A1956,'Health Indices'!D:G,4,FALSE)</f>
        <v>24.6</v>
      </c>
      <c r="L1956">
        <f t="shared" si="1"/>
        <v>1.044251304</v>
      </c>
      <c r="M1956">
        <f t="shared" si="2"/>
        <v>0.2079261446</v>
      </c>
      <c r="N1956">
        <f t="shared" si="3"/>
        <v>0.1062733628</v>
      </c>
    </row>
    <row r="1957" ht="15.75" hidden="1" customHeight="1">
      <c r="A1957" s="5" t="s">
        <v>5973</v>
      </c>
      <c r="B1957" s="6">
        <v>20584.0</v>
      </c>
      <c r="C1957" s="5">
        <v>6.0</v>
      </c>
      <c r="D1957" s="5">
        <v>8.0</v>
      </c>
      <c r="E1957" s="5">
        <v>6.0</v>
      </c>
      <c r="F1957" s="5">
        <v>1.0</v>
      </c>
      <c r="G1957">
        <f>VLOOKUP(A1957,'Socioeconomic factors'!B:E,2,FALSE)</f>
        <v>17.3</v>
      </c>
      <c r="H1957">
        <f>VLOOKUP(A1957,'Socioeconomic factors'!B:E,3,FALSE)</f>
        <v>26.2</v>
      </c>
      <c r="I1957">
        <f>VLOOKUP(A1957,'Socioeconomic factors'!B:E,4,FALSE)</f>
        <v>31468</v>
      </c>
      <c r="J1957">
        <f>VLOOKUP(A1957,'Health Indices'!D:G,3,FALSE)</f>
        <v>11.9</v>
      </c>
      <c r="K1957">
        <f>VLOOKUP(A1957,'Health Indices'!D:G,4,FALSE)</f>
        <v>35.6</v>
      </c>
      <c r="L1957">
        <f t="shared" si="1"/>
        <v>0.2914885348</v>
      </c>
      <c r="M1957">
        <f t="shared" si="2"/>
        <v>0.2914885348</v>
      </c>
      <c r="N1957">
        <f t="shared" si="3"/>
        <v>0.04858142246</v>
      </c>
    </row>
    <row r="1958" ht="15.75" hidden="1" customHeight="1">
      <c r="A1958" s="5" t="s">
        <v>5975</v>
      </c>
      <c r="B1958" s="6">
        <v>185252.0</v>
      </c>
      <c r="C1958" s="5">
        <v>152.0</v>
      </c>
      <c r="D1958" s="5">
        <v>106.0</v>
      </c>
      <c r="E1958" s="5">
        <v>21.0</v>
      </c>
      <c r="F1958" s="5">
        <v>12.0</v>
      </c>
      <c r="G1958">
        <f>VLOOKUP(A1958,'Socioeconomic factors'!B:E,2,FALSE)</f>
        <v>12.3</v>
      </c>
      <c r="H1958">
        <f>VLOOKUP(A1958,'Socioeconomic factors'!B:E,3,FALSE)</f>
        <v>14.7</v>
      </c>
      <c r="I1958">
        <f>VLOOKUP(A1958,'Socioeconomic factors'!B:E,4,FALSE)</f>
        <v>46141</v>
      </c>
      <c r="J1958">
        <f>VLOOKUP(A1958,'Health Indices'!D:G,3,FALSE)</f>
        <v>10.1</v>
      </c>
      <c r="K1958">
        <f>VLOOKUP(A1958,'Health Indices'!D:G,4,FALSE)</f>
        <v>28.7</v>
      </c>
      <c r="L1958">
        <f t="shared" si="1"/>
        <v>0.8205039622</v>
      </c>
      <c r="M1958">
        <f t="shared" si="2"/>
        <v>0.1133591</v>
      </c>
      <c r="N1958">
        <f t="shared" si="3"/>
        <v>0.06477662859</v>
      </c>
    </row>
    <row r="1959" ht="15.75" hidden="1" customHeight="1">
      <c r="A1959" s="5" t="s">
        <v>5977</v>
      </c>
      <c r="B1959" s="6">
        <v>139876.0</v>
      </c>
      <c r="C1959" s="5">
        <v>104.0</v>
      </c>
      <c r="D1959" s="5">
        <v>105.0</v>
      </c>
      <c r="E1959" s="5">
        <v>20.0</v>
      </c>
      <c r="F1959" s="5">
        <v>29.0</v>
      </c>
      <c r="G1959">
        <f>VLOOKUP(A1959,'Socioeconomic factors'!B:E,2,FALSE)</f>
        <v>7.5</v>
      </c>
      <c r="H1959">
        <f>VLOOKUP(A1959,'Socioeconomic factors'!B:E,3,FALSE)</f>
        <v>16.8</v>
      </c>
      <c r="I1959">
        <f>VLOOKUP(A1959,'Socioeconomic factors'!B:E,4,FALSE)</f>
        <v>57261</v>
      </c>
      <c r="J1959">
        <f>VLOOKUP(A1959,'Health Indices'!D:G,3,FALSE)</f>
        <v>8.2</v>
      </c>
      <c r="K1959">
        <f>VLOOKUP(A1959,'Health Indices'!D:G,4,FALSE)</f>
        <v>22.5</v>
      </c>
      <c r="L1959">
        <f t="shared" si="1"/>
        <v>0.7435156853</v>
      </c>
      <c r="M1959">
        <f t="shared" si="2"/>
        <v>0.1429837856</v>
      </c>
      <c r="N1959">
        <f t="shared" si="3"/>
        <v>0.2073264892</v>
      </c>
    </row>
    <row r="1960" ht="15.75" hidden="1" customHeight="1">
      <c r="A1960" s="5" t="s">
        <v>5979</v>
      </c>
      <c r="B1960" s="6">
        <v>12915.0</v>
      </c>
      <c r="C1960" s="5">
        <v>14.0</v>
      </c>
      <c r="D1960" s="5">
        <v>11.0</v>
      </c>
      <c r="E1960" s="5">
        <v>4.0</v>
      </c>
      <c r="F1960" s="5">
        <v>1.0</v>
      </c>
      <c r="G1960">
        <f>VLOOKUP(A1960,'Socioeconomic factors'!B:E,2,FALSE)</f>
        <v>9.3</v>
      </c>
      <c r="H1960">
        <f>VLOOKUP(A1960,'Socioeconomic factors'!B:E,3,FALSE)</f>
        <v>13.3</v>
      </c>
      <c r="I1960">
        <f>VLOOKUP(A1960,'Socioeconomic factors'!B:E,4,FALSE)</f>
        <v>44762</v>
      </c>
      <c r="J1960">
        <f>VLOOKUP(A1960,'Health Indices'!D:G,3,FALSE)</f>
        <v>10.4</v>
      </c>
      <c r="K1960">
        <f>VLOOKUP(A1960,'Health Indices'!D:G,4,FALSE)</f>
        <v>32.2</v>
      </c>
      <c r="L1960">
        <f t="shared" si="1"/>
        <v>1.08401084</v>
      </c>
      <c r="M1960">
        <f t="shared" si="2"/>
        <v>0.3097173829</v>
      </c>
      <c r="N1960">
        <f t="shared" si="3"/>
        <v>0.07742934572</v>
      </c>
    </row>
    <row r="1961" ht="15.75" hidden="1" customHeight="1">
      <c r="A1961" s="5" t="s">
        <v>5981</v>
      </c>
      <c r="B1961" s="6">
        <v>39690.0</v>
      </c>
      <c r="C1961" s="5">
        <v>31.0</v>
      </c>
      <c r="D1961" s="5">
        <v>38.0</v>
      </c>
      <c r="E1961" s="5">
        <v>6.0</v>
      </c>
      <c r="F1961" s="5">
        <v>2.0</v>
      </c>
      <c r="G1961">
        <f>VLOOKUP(A1961,'Socioeconomic factors'!B:E,2,FALSE)</f>
        <v>12.6</v>
      </c>
      <c r="H1961">
        <f>VLOOKUP(A1961,'Socioeconomic factors'!B:E,3,FALSE)</f>
        <v>19.5</v>
      </c>
      <c r="I1961">
        <f>VLOOKUP(A1961,'Socioeconomic factors'!B:E,4,FALSE)</f>
        <v>45664</v>
      </c>
      <c r="J1961">
        <f>VLOOKUP(A1961,'Health Indices'!D:G,3,FALSE)</f>
        <v>11.5</v>
      </c>
      <c r="K1961">
        <f>VLOOKUP(A1961,'Health Indices'!D:G,4,FALSE)</f>
        <v>36.6</v>
      </c>
      <c r="L1961">
        <f t="shared" si="1"/>
        <v>0.781053162</v>
      </c>
      <c r="M1961">
        <f t="shared" si="2"/>
        <v>0.1511715797</v>
      </c>
      <c r="N1961">
        <f t="shared" si="3"/>
        <v>0.05039052658</v>
      </c>
    </row>
    <row r="1962" ht="15.75" hidden="1" customHeight="1">
      <c r="A1962" s="5" t="s">
        <v>5983</v>
      </c>
      <c r="B1962" s="6">
        <v>56144.0</v>
      </c>
      <c r="C1962" s="5">
        <v>34.0</v>
      </c>
      <c r="D1962" s="5">
        <v>38.0</v>
      </c>
      <c r="E1962" s="5">
        <v>10.0</v>
      </c>
      <c r="F1962" s="5">
        <v>6.0</v>
      </c>
      <c r="G1962">
        <f>VLOOKUP(A1962,'Socioeconomic factors'!B:E,2,FALSE)</f>
        <v>10.7</v>
      </c>
      <c r="H1962">
        <f>VLOOKUP(A1962,'Socioeconomic factors'!B:E,3,FALSE)</f>
        <v>18</v>
      </c>
      <c r="I1962">
        <f>VLOOKUP(A1962,'Socioeconomic factors'!B:E,4,FALSE)</f>
        <v>44526</v>
      </c>
      <c r="J1962">
        <f>VLOOKUP(A1962,'Health Indices'!D:G,3,FALSE)</f>
        <v>10.3</v>
      </c>
      <c r="K1962">
        <f>VLOOKUP(A1962,'Health Indices'!D:G,4,FALSE)</f>
        <v>30.3</v>
      </c>
      <c r="L1962">
        <f t="shared" si="1"/>
        <v>0.6055856369</v>
      </c>
      <c r="M1962">
        <f t="shared" si="2"/>
        <v>0.1781134226</v>
      </c>
      <c r="N1962">
        <f t="shared" si="3"/>
        <v>0.1068680536</v>
      </c>
    </row>
    <row r="1963" ht="15.75" hidden="1" customHeight="1">
      <c r="A1963" s="5" t="s">
        <v>5985</v>
      </c>
      <c r="B1963" s="6">
        <v>13468.0</v>
      </c>
      <c r="C1963" s="5">
        <v>6.0</v>
      </c>
      <c r="D1963" s="5">
        <v>6.0</v>
      </c>
      <c r="E1963" s="5">
        <v>2.0</v>
      </c>
      <c r="F1963" s="5">
        <v>0.0</v>
      </c>
      <c r="G1963">
        <f>VLOOKUP(A1963,'Socioeconomic factors'!B:E,2,FALSE)</f>
        <v>11.7</v>
      </c>
      <c r="H1963">
        <f>VLOOKUP(A1963,'Socioeconomic factors'!B:E,3,FALSE)</f>
        <v>18.8</v>
      </c>
      <c r="I1963">
        <f>VLOOKUP(A1963,'Socioeconomic factors'!B:E,4,FALSE)</f>
        <v>45391</v>
      </c>
      <c r="J1963">
        <f>VLOOKUP(A1963,'Health Indices'!D:G,3,FALSE)</f>
        <v>10.7</v>
      </c>
      <c r="K1963">
        <f>VLOOKUP(A1963,'Health Indices'!D:G,4,FALSE)</f>
        <v>32.4</v>
      </c>
      <c r="L1963">
        <f t="shared" si="1"/>
        <v>0.4455004455</v>
      </c>
      <c r="M1963">
        <f t="shared" si="2"/>
        <v>0.1485001485</v>
      </c>
      <c r="N1963">
        <f t="shared" si="3"/>
        <v>0</v>
      </c>
    </row>
    <row r="1964" ht="15.75" hidden="1" customHeight="1">
      <c r="A1964" s="5" t="s">
        <v>5987</v>
      </c>
      <c r="B1964" s="6">
        <v>39111.0</v>
      </c>
      <c r="C1964" s="5">
        <v>26.0</v>
      </c>
      <c r="D1964" s="5">
        <v>11.0</v>
      </c>
      <c r="E1964" s="5">
        <v>5.0</v>
      </c>
      <c r="F1964" s="5">
        <v>6.0</v>
      </c>
      <c r="G1964">
        <f>VLOOKUP(A1964,'Socioeconomic factors'!B:E,2,FALSE)</f>
        <v>12.9</v>
      </c>
      <c r="H1964">
        <f>VLOOKUP(A1964,'Socioeconomic factors'!B:E,3,FALSE)</f>
        <v>19.9</v>
      </c>
      <c r="I1964">
        <f>VLOOKUP(A1964,'Socioeconomic factors'!B:E,4,FALSE)</f>
        <v>43381</v>
      </c>
      <c r="J1964">
        <f>VLOOKUP(A1964,'Health Indices'!D:G,3,FALSE)</f>
        <v>10.7</v>
      </c>
      <c r="K1964">
        <f>VLOOKUP(A1964,'Health Indices'!D:G,4,FALSE)</f>
        <v>32.4</v>
      </c>
      <c r="L1964">
        <f t="shared" si="1"/>
        <v>0.6647746158</v>
      </c>
      <c r="M1964">
        <f t="shared" si="2"/>
        <v>0.1278412723</v>
      </c>
      <c r="N1964">
        <f t="shared" si="3"/>
        <v>0.1534095267</v>
      </c>
    </row>
    <row r="1965" ht="15.75" hidden="1" customHeight="1">
      <c r="A1965" s="5" t="s">
        <v>5989</v>
      </c>
      <c r="B1965" s="6">
        <v>175105.0</v>
      </c>
      <c r="C1965" s="5">
        <v>160.0</v>
      </c>
      <c r="D1965" s="5">
        <v>114.0</v>
      </c>
      <c r="E1965" s="5">
        <v>26.0</v>
      </c>
      <c r="F1965" s="5">
        <v>16.0</v>
      </c>
      <c r="G1965">
        <f>VLOOKUP(A1965,'Socioeconomic factors'!B:E,2,FALSE)</f>
        <v>12.1</v>
      </c>
      <c r="H1965">
        <f>VLOOKUP(A1965,'Socioeconomic factors'!B:E,3,FALSE)</f>
        <v>24</v>
      </c>
      <c r="I1965">
        <f>VLOOKUP(A1965,'Socioeconomic factors'!B:E,4,FALSE)</f>
        <v>42011</v>
      </c>
      <c r="J1965">
        <f>VLOOKUP(A1965,'Health Indices'!D:G,3,FALSE)</f>
        <v>10.2</v>
      </c>
      <c r="K1965">
        <f>VLOOKUP(A1965,'Health Indices'!D:G,4,FALSE)</f>
        <v>30</v>
      </c>
      <c r="L1965">
        <f t="shared" si="1"/>
        <v>0.9137374718</v>
      </c>
      <c r="M1965">
        <f t="shared" si="2"/>
        <v>0.1484823392</v>
      </c>
      <c r="N1965">
        <f t="shared" si="3"/>
        <v>0.09137374718</v>
      </c>
    </row>
    <row r="1966" ht="15.75" hidden="1" customHeight="1">
      <c r="A1966" s="5" t="s">
        <v>5991</v>
      </c>
      <c r="B1966" s="6">
        <v>20317.0</v>
      </c>
      <c r="C1966" s="5">
        <v>9.0</v>
      </c>
      <c r="D1966" s="5">
        <v>19.0</v>
      </c>
      <c r="E1966" s="5">
        <v>3.0</v>
      </c>
      <c r="F1966" s="5">
        <v>2.0</v>
      </c>
      <c r="G1966">
        <f>VLOOKUP(A1966,'Socioeconomic factors'!B:E,2,FALSE)</f>
        <v>11.4</v>
      </c>
      <c r="H1966">
        <f>VLOOKUP(A1966,'Socioeconomic factors'!B:E,3,FALSE)</f>
        <v>13.4</v>
      </c>
      <c r="I1966">
        <f>VLOOKUP(A1966,'Socioeconomic factors'!B:E,4,FALSE)</f>
        <v>47534</v>
      </c>
      <c r="J1966">
        <f>VLOOKUP(A1966,'Health Indices'!D:G,3,FALSE)</f>
        <v>9.5</v>
      </c>
      <c r="K1966">
        <f>VLOOKUP(A1966,'Health Indices'!D:G,4,FALSE)</f>
        <v>28.5</v>
      </c>
      <c r="L1966">
        <f t="shared" si="1"/>
        <v>0.4429787862</v>
      </c>
      <c r="M1966">
        <f t="shared" si="2"/>
        <v>0.1476595954</v>
      </c>
      <c r="N1966">
        <f t="shared" si="3"/>
        <v>0.09843973028</v>
      </c>
    </row>
    <row r="1967" ht="15.75" hidden="1" customHeight="1">
      <c r="A1967" s="5" t="s">
        <v>5993</v>
      </c>
      <c r="B1967" s="6">
        <v>142444.0</v>
      </c>
      <c r="C1967" s="5">
        <v>78.0</v>
      </c>
      <c r="D1967" s="5">
        <v>81.0</v>
      </c>
      <c r="E1967" s="5">
        <v>20.0</v>
      </c>
      <c r="F1967" s="5">
        <v>14.0</v>
      </c>
      <c r="G1967">
        <f>VLOOKUP(A1967,'Socioeconomic factors'!B:E,2,FALSE)</f>
        <v>10.1</v>
      </c>
      <c r="H1967">
        <f>VLOOKUP(A1967,'Socioeconomic factors'!B:E,3,FALSE)</f>
        <v>18</v>
      </c>
      <c r="I1967">
        <f>VLOOKUP(A1967,'Socioeconomic factors'!B:E,4,FALSE)</f>
        <v>41782</v>
      </c>
      <c r="J1967">
        <f>VLOOKUP(A1967,'Health Indices'!D:G,3,FALSE)</f>
        <v>12</v>
      </c>
      <c r="K1967">
        <f>VLOOKUP(A1967,'Health Indices'!D:G,4,FALSE)</f>
        <v>31.8</v>
      </c>
      <c r="L1967">
        <f t="shared" si="1"/>
        <v>0.5475836118</v>
      </c>
      <c r="M1967">
        <f t="shared" si="2"/>
        <v>0.1404060543</v>
      </c>
      <c r="N1967">
        <f t="shared" si="3"/>
        <v>0.09828423802</v>
      </c>
    </row>
    <row r="1968" ht="15.75" hidden="1" customHeight="1">
      <c r="A1968" s="5" t="s">
        <v>5995</v>
      </c>
      <c r="B1968" s="6">
        <v>45687.0</v>
      </c>
      <c r="C1968" s="5">
        <v>23.0</v>
      </c>
      <c r="D1968" s="5">
        <v>26.0</v>
      </c>
      <c r="E1968" s="5">
        <v>12.0</v>
      </c>
      <c r="F1968" s="5">
        <v>3.0</v>
      </c>
      <c r="G1968">
        <f>VLOOKUP(A1968,'Socioeconomic factors'!B:E,2,FALSE)</f>
        <v>15.5</v>
      </c>
      <c r="H1968">
        <f>VLOOKUP(A1968,'Socioeconomic factors'!B:E,3,FALSE)</f>
        <v>23.8</v>
      </c>
      <c r="I1968">
        <f>VLOOKUP(A1968,'Socioeconomic factors'!B:E,4,FALSE)</f>
        <v>34060</v>
      </c>
      <c r="J1968">
        <f>VLOOKUP(A1968,'Health Indices'!D:G,3,FALSE)</f>
        <v>10.3</v>
      </c>
      <c r="K1968">
        <f>VLOOKUP(A1968,'Health Indices'!D:G,4,FALSE)</f>
        <v>36.3</v>
      </c>
      <c r="L1968">
        <f t="shared" si="1"/>
        <v>0.5034254821</v>
      </c>
      <c r="M1968">
        <f t="shared" si="2"/>
        <v>0.2626567733</v>
      </c>
      <c r="N1968">
        <f t="shared" si="3"/>
        <v>0.06566419332</v>
      </c>
    </row>
    <row r="1969" ht="15.75" hidden="1" customHeight="1">
      <c r="A1969" s="5" t="s">
        <v>5997</v>
      </c>
      <c r="B1969" s="6">
        <v>134869.0</v>
      </c>
      <c r="C1969" s="5">
        <v>68.0</v>
      </c>
      <c r="D1969" s="5">
        <v>56.0</v>
      </c>
      <c r="E1969" s="5">
        <v>29.0</v>
      </c>
      <c r="F1969" s="5">
        <v>9.0</v>
      </c>
      <c r="G1969">
        <f>VLOOKUP(A1969,'Socioeconomic factors'!B:E,2,FALSE)</f>
        <v>13</v>
      </c>
      <c r="H1969">
        <f>VLOOKUP(A1969,'Socioeconomic factors'!B:E,3,FALSE)</f>
        <v>32</v>
      </c>
      <c r="I1969">
        <f>VLOOKUP(A1969,'Socioeconomic factors'!B:E,4,FALSE)</f>
        <v>30581</v>
      </c>
      <c r="J1969">
        <f>VLOOKUP(A1969,'Health Indices'!D:G,3,FALSE)</f>
        <v>15</v>
      </c>
      <c r="K1969">
        <f>VLOOKUP(A1969,'Health Indices'!D:G,4,FALSE)</f>
        <v>38.6</v>
      </c>
      <c r="L1969">
        <f t="shared" si="1"/>
        <v>0.5041929576</v>
      </c>
      <c r="M1969">
        <f t="shared" si="2"/>
        <v>0.2150234672</v>
      </c>
      <c r="N1969">
        <f t="shared" si="3"/>
        <v>0.06673142086</v>
      </c>
    </row>
    <row r="1970" ht="15.75" hidden="1" customHeight="1">
      <c r="A1970" s="5" t="s">
        <v>5999</v>
      </c>
      <c r="B1970" s="6">
        <v>91798.0</v>
      </c>
      <c r="C1970" s="5">
        <v>63.0</v>
      </c>
      <c r="D1970" s="5">
        <v>64.0</v>
      </c>
      <c r="E1970" s="5">
        <v>20.0</v>
      </c>
      <c r="F1970" s="5">
        <v>8.0</v>
      </c>
      <c r="G1970">
        <f>VLOOKUP(A1970,'Socioeconomic factors'!B:E,2,FALSE)</f>
        <v>12.3</v>
      </c>
      <c r="H1970">
        <f>VLOOKUP(A1970,'Socioeconomic factors'!B:E,3,FALSE)</f>
        <v>18.8</v>
      </c>
      <c r="I1970">
        <f>VLOOKUP(A1970,'Socioeconomic factors'!B:E,4,FALSE)</f>
        <v>38946</v>
      </c>
      <c r="J1970">
        <f>VLOOKUP(A1970,'Health Indices'!D:G,3,FALSE)</f>
        <v>10.4</v>
      </c>
      <c r="K1970">
        <f>VLOOKUP(A1970,'Health Indices'!D:G,4,FALSE)</f>
        <v>34.9</v>
      </c>
      <c r="L1970">
        <f t="shared" si="1"/>
        <v>0.6862894616</v>
      </c>
      <c r="M1970">
        <f t="shared" si="2"/>
        <v>0.2178696704</v>
      </c>
      <c r="N1970">
        <f t="shared" si="3"/>
        <v>0.08714786815</v>
      </c>
    </row>
    <row r="1971" ht="15.75" hidden="1" customHeight="1">
      <c r="A1971" s="5" t="s">
        <v>6001</v>
      </c>
      <c r="B1971" s="6">
        <v>138558.0</v>
      </c>
      <c r="C1971" s="5">
        <v>81.0</v>
      </c>
      <c r="D1971" s="5">
        <v>97.0</v>
      </c>
      <c r="E1971" s="5">
        <v>19.0</v>
      </c>
      <c r="F1971" s="5">
        <v>10.0</v>
      </c>
      <c r="G1971">
        <f>VLOOKUP(A1971,'Socioeconomic factors'!B:E,2,FALSE)</f>
        <v>12.3</v>
      </c>
      <c r="H1971">
        <f>VLOOKUP(A1971,'Socioeconomic factors'!B:E,3,FALSE)</f>
        <v>19.1</v>
      </c>
      <c r="I1971">
        <f>VLOOKUP(A1971,'Socioeconomic factors'!B:E,4,FALSE)</f>
        <v>41925</v>
      </c>
      <c r="J1971">
        <f>VLOOKUP(A1971,'Health Indices'!D:G,3,FALSE)</f>
        <v>11.4</v>
      </c>
      <c r="K1971">
        <f>VLOOKUP(A1971,'Health Indices'!D:G,4,FALSE)</f>
        <v>33.9</v>
      </c>
      <c r="L1971">
        <f t="shared" si="1"/>
        <v>0.5845927337</v>
      </c>
      <c r="M1971">
        <f t="shared" si="2"/>
        <v>0.1371266906</v>
      </c>
      <c r="N1971">
        <f t="shared" si="3"/>
        <v>0.07217194244</v>
      </c>
    </row>
    <row r="1972" ht="15.75" hidden="1" customHeight="1">
      <c r="A1972" s="5" t="s">
        <v>6003</v>
      </c>
      <c r="B1972" s="6">
        <v>66587.0</v>
      </c>
      <c r="C1972" s="5">
        <v>39.0</v>
      </c>
      <c r="D1972" s="5">
        <v>47.0</v>
      </c>
      <c r="E1972" s="5">
        <v>13.0</v>
      </c>
      <c r="F1972" s="5">
        <v>4.0</v>
      </c>
      <c r="G1972">
        <f>VLOOKUP(A1972,'Socioeconomic factors'!B:E,2,FALSE)</f>
        <v>14.5</v>
      </c>
      <c r="H1972">
        <f>VLOOKUP(A1972,'Socioeconomic factors'!B:E,3,FALSE)</f>
        <v>21</v>
      </c>
      <c r="I1972">
        <f>VLOOKUP(A1972,'Socioeconomic factors'!B:E,4,FALSE)</f>
        <v>36863</v>
      </c>
      <c r="J1972">
        <f>VLOOKUP(A1972,'Health Indices'!D:G,3,FALSE)</f>
        <v>11.1</v>
      </c>
      <c r="K1972">
        <f>VLOOKUP(A1972,'Health Indices'!D:G,4,FALSE)</f>
        <v>30.8</v>
      </c>
      <c r="L1972">
        <f t="shared" si="1"/>
        <v>0.5856999114</v>
      </c>
      <c r="M1972">
        <f t="shared" si="2"/>
        <v>0.1952333038</v>
      </c>
      <c r="N1972">
        <f t="shared" si="3"/>
        <v>0.06007178578</v>
      </c>
    </row>
    <row r="1973" ht="15.75" hidden="1" customHeight="1">
      <c r="A1973" s="5" t="s">
        <v>6005</v>
      </c>
      <c r="B1973" s="6">
        <v>63913.0</v>
      </c>
      <c r="C1973" s="5">
        <v>33.0</v>
      </c>
      <c r="D1973" s="5">
        <v>27.0</v>
      </c>
      <c r="E1973" s="5">
        <v>11.0</v>
      </c>
      <c r="F1973" s="5">
        <v>5.0</v>
      </c>
      <c r="G1973">
        <f>VLOOKUP(A1973,'Socioeconomic factors'!B:E,2,FALSE)</f>
        <v>12</v>
      </c>
      <c r="H1973">
        <f>VLOOKUP(A1973,'Socioeconomic factors'!B:E,3,FALSE)</f>
        <v>24.7</v>
      </c>
      <c r="I1973">
        <f>VLOOKUP(A1973,'Socioeconomic factors'!B:E,4,FALSE)</f>
        <v>35731</v>
      </c>
      <c r="J1973">
        <f>VLOOKUP(A1973,'Health Indices'!D:G,3,FALSE)</f>
        <v>13.1</v>
      </c>
      <c r="K1973">
        <f>VLOOKUP(A1973,'Health Indices'!D:G,4,FALSE)</f>
        <v>34.9</v>
      </c>
      <c r="L1973">
        <f t="shared" si="1"/>
        <v>0.5163268819</v>
      </c>
      <c r="M1973">
        <f t="shared" si="2"/>
        <v>0.1721089606</v>
      </c>
      <c r="N1973">
        <f t="shared" si="3"/>
        <v>0.07823134574</v>
      </c>
    </row>
    <row r="1974" ht="15.75" hidden="1" customHeight="1">
      <c r="A1974" s="5" t="s">
        <v>6007</v>
      </c>
      <c r="B1974" s="6">
        <v>35743.0</v>
      </c>
      <c r="C1974" s="5">
        <v>23.0</v>
      </c>
      <c r="D1974" s="5">
        <v>20.0</v>
      </c>
      <c r="E1974" s="5">
        <v>7.0</v>
      </c>
      <c r="F1974" s="5">
        <v>2.0</v>
      </c>
      <c r="G1974">
        <f>VLOOKUP(A1974,'Socioeconomic factors'!B:E,2,FALSE)</f>
        <v>16.7</v>
      </c>
      <c r="H1974">
        <f>VLOOKUP(A1974,'Socioeconomic factors'!B:E,3,FALSE)</f>
        <v>31.2</v>
      </c>
      <c r="I1974">
        <f>VLOOKUP(A1974,'Socioeconomic factors'!B:E,4,FALSE)</f>
        <v>30834</v>
      </c>
      <c r="J1974">
        <f>VLOOKUP(A1974,'Health Indices'!D:G,3,FALSE)</f>
        <v>11.3</v>
      </c>
      <c r="K1974">
        <f>VLOOKUP(A1974,'Health Indices'!D:G,4,FALSE)</f>
        <v>35.1</v>
      </c>
      <c r="L1974">
        <f t="shared" si="1"/>
        <v>0.64348264</v>
      </c>
      <c r="M1974">
        <f t="shared" si="2"/>
        <v>0.1958425426</v>
      </c>
      <c r="N1974">
        <f t="shared" si="3"/>
        <v>0.05595501217</v>
      </c>
    </row>
    <row r="1975" ht="15.75" hidden="1" customHeight="1">
      <c r="A1975" s="5" t="s">
        <v>6009</v>
      </c>
      <c r="B1975" s="6">
        <v>60595.0</v>
      </c>
      <c r="C1975" s="5">
        <v>44.0</v>
      </c>
      <c r="D1975" s="5">
        <v>45.0</v>
      </c>
      <c r="E1975" s="5">
        <v>15.0</v>
      </c>
      <c r="F1975" s="5">
        <v>11.0</v>
      </c>
      <c r="G1975">
        <f>VLOOKUP(A1975,'Socioeconomic factors'!B:E,2,FALSE)</f>
        <v>13.7</v>
      </c>
      <c r="H1975">
        <f>VLOOKUP(A1975,'Socioeconomic factors'!B:E,3,FALSE)</f>
        <v>16.6</v>
      </c>
      <c r="I1975">
        <f>VLOOKUP(A1975,'Socioeconomic factors'!B:E,4,FALSE)</f>
        <v>42010</v>
      </c>
      <c r="J1975">
        <f>VLOOKUP(A1975,'Health Indices'!D:G,3,FALSE)</f>
        <v>10.1</v>
      </c>
      <c r="K1975">
        <f>VLOOKUP(A1975,'Health Indices'!D:G,4,FALSE)</f>
        <v>29.1</v>
      </c>
      <c r="L1975">
        <f t="shared" si="1"/>
        <v>0.7261325192</v>
      </c>
      <c r="M1975">
        <f t="shared" si="2"/>
        <v>0.247545177</v>
      </c>
      <c r="N1975">
        <f t="shared" si="3"/>
        <v>0.1815331298</v>
      </c>
    </row>
    <row r="1976" ht="15.75" hidden="1" customHeight="1">
      <c r="A1976" s="5" t="s">
        <v>6011</v>
      </c>
      <c r="B1976" s="6">
        <v>46429.0</v>
      </c>
      <c r="C1976" s="5">
        <v>24.0</v>
      </c>
      <c r="D1976" s="5">
        <v>24.0</v>
      </c>
      <c r="E1976" s="5">
        <v>7.0</v>
      </c>
      <c r="F1976" s="5">
        <v>4.0</v>
      </c>
      <c r="G1976">
        <f>VLOOKUP(A1976,'Socioeconomic factors'!B:E,2,FALSE)</f>
        <v>10.2</v>
      </c>
      <c r="H1976">
        <f>VLOOKUP(A1976,'Socioeconomic factors'!B:E,3,FALSE)</f>
        <v>17.1</v>
      </c>
      <c r="I1976">
        <f>VLOOKUP(A1976,'Socioeconomic factors'!B:E,4,FALSE)</f>
        <v>41944</v>
      </c>
      <c r="J1976">
        <f>VLOOKUP(A1976,'Health Indices'!D:G,3,FALSE)</f>
        <v>9.3</v>
      </c>
      <c r="K1976">
        <f>VLOOKUP(A1976,'Health Indices'!D:G,4,FALSE)</f>
        <v>29</v>
      </c>
      <c r="L1976">
        <f t="shared" si="1"/>
        <v>0.5169183054</v>
      </c>
      <c r="M1976">
        <f t="shared" si="2"/>
        <v>0.1507678391</v>
      </c>
      <c r="N1976">
        <f t="shared" si="3"/>
        <v>0.08615305089</v>
      </c>
    </row>
    <row r="1977" ht="15.75" hidden="1" customHeight="1">
      <c r="A1977" s="5" t="s">
        <v>6013</v>
      </c>
      <c r="B1977" s="6">
        <v>72798.0</v>
      </c>
      <c r="C1977" s="5">
        <v>61.0</v>
      </c>
      <c r="D1977" s="5">
        <v>65.0</v>
      </c>
      <c r="E1977" s="5">
        <v>17.0</v>
      </c>
      <c r="F1977" s="5">
        <v>7.0</v>
      </c>
      <c r="G1977">
        <f>VLOOKUP(A1977,'Socioeconomic factors'!B:E,2,FALSE)</f>
        <v>8.7</v>
      </c>
      <c r="H1977">
        <f>VLOOKUP(A1977,'Socioeconomic factors'!B:E,3,FALSE)</f>
        <v>19.8</v>
      </c>
      <c r="I1977">
        <f>VLOOKUP(A1977,'Socioeconomic factors'!B:E,4,FALSE)</f>
        <v>35894</v>
      </c>
      <c r="J1977">
        <f>VLOOKUP(A1977,'Health Indices'!D:G,3,FALSE)</f>
        <v>10.1</v>
      </c>
      <c r="K1977">
        <f>VLOOKUP(A1977,'Health Indices'!D:G,4,FALSE)</f>
        <v>30.2</v>
      </c>
      <c r="L1977">
        <f t="shared" si="1"/>
        <v>0.8379351081</v>
      </c>
      <c r="M1977">
        <f t="shared" si="2"/>
        <v>0.233522899</v>
      </c>
      <c r="N1977">
        <f t="shared" si="3"/>
        <v>0.09615648782</v>
      </c>
    </row>
    <row r="1978" ht="15.75" hidden="1" customHeight="1">
      <c r="A1978" s="5" t="s">
        <v>6015</v>
      </c>
      <c r="B1978" s="6">
        <v>14282.0</v>
      </c>
      <c r="C1978" s="5">
        <v>17.0</v>
      </c>
      <c r="D1978" s="5">
        <v>17.0</v>
      </c>
      <c r="E1978" s="5">
        <v>3.0</v>
      </c>
      <c r="F1978" s="5">
        <v>1.0</v>
      </c>
      <c r="G1978">
        <f>VLOOKUP(A1978,'Socioeconomic factors'!B:E,2,FALSE)</f>
        <v>9.2</v>
      </c>
      <c r="H1978">
        <f>VLOOKUP(A1978,'Socioeconomic factors'!B:E,3,FALSE)</f>
        <v>27.7</v>
      </c>
      <c r="I1978">
        <f>VLOOKUP(A1978,'Socioeconomic factors'!B:E,4,FALSE)</f>
        <v>34632</v>
      </c>
      <c r="J1978">
        <f>VLOOKUP(A1978,'Health Indices'!D:G,3,FALSE)</f>
        <v>10.9</v>
      </c>
      <c r="K1978">
        <f>VLOOKUP(A1978,'Health Indices'!D:G,4,FALSE)</f>
        <v>29.3</v>
      </c>
      <c r="L1978">
        <f t="shared" si="1"/>
        <v>1.19030948</v>
      </c>
      <c r="M1978">
        <f t="shared" si="2"/>
        <v>0.2100546142</v>
      </c>
      <c r="N1978">
        <f t="shared" si="3"/>
        <v>0.07001820473</v>
      </c>
    </row>
    <row r="1979" ht="15.75" hidden="1" customHeight="1">
      <c r="A1979" s="5" t="s">
        <v>6017</v>
      </c>
      <c r="B1979" s="6">
        <v>32979.0</v>
      </c>
      <c r="C1979" s="5">
        <v>18.0</v>
      </c>
      <c r="D1979" s="5">
        <v>28.0</v>
      </c>
      <c r="E1979" s="5">
        <v>7.0</v>
      </c>
      <c r="F1979" s="5">
        <v>3.0</v>
      </c>
      <c r="G1979">
        <f>VLOOKUP(A1979,'Socioeconomic factors'!B:E,2,FALSE)</f>
        <v>8.5</v>
      </c>
      <c r="H1979">
        <f>VLOOKUP(A1979,'Socioeconomic factors'!B:E,3,FALSE)</f>
        <v>13.8</v>
      </c>
      <c r="I1979">
        <f>VLOOKUP(A1979,'Socioeconomic factors'!B:E,4,FALSE)</f>
        <v>43959</v>
      </c>
      <c r="J1979">
        <f>VLOOKUP(A1979,'Health Indices'!D:G,3,FALSE)</f>
        <v>7.8</v>
      </c>
      <c r="K1979">
        <f>VLOOKUP(A1979,'Health Indices'!D:G,4,FALSE)</f>
        <v>25.7</v>
      </c>
      <c r="L1979">
        <f t="shared" si="1"/>
        <v>0.5458018739</v>
      </c>
      <c r="M1979">
        <f t="shared" si="2"/>
        <v>0.2122562843</v>
      </c>
      <c r="N1979">
        <f t="shared" si="3"/>
        <v>0.09096697899</v>
      </c>
    </row>
    <row r="1980" ht="15.75" hidden="1" customHeight="1">
      <c r="A1980" s="5" t="s">
        <v>6019</v>
      </c>
      <c r="B1980" s="6">
        <v>4120.0</v>
      </c>
      <c r="C1980" s="5">
        <v>4.0</v>
      </c>
      <c r="D1980" s="5">
        <v>4.0</v>
      </c>
      <c r="E1980" s="5">
        <v>1.0</v>
      </c>
      <c r="F1980" s="5">
        <v>0.0</v>
      </c>
      <c r="G1980">
        <f>VLOOKUP(A1980,'Socioeconomic factors'!B:E,2,FALSE)</f>
        <v>17.5</v>
      </c>
      <c r="H1980">
        <f>VLOOKUP(A1980,'Socioeconomic factors'!B:E,3,FALSE)</f>
        <v>23</v>
      </c>
      <c r="I1980">
        <f>VLOOKUP(A1980,'Socioeconomic factors'!B:E,4,FALSE)</f>
        <v>34056</v>
      </c>
      <c r="J1980">
        <f>VLOOKUP(A1980,'Health Indices'!D:G,3,FALSE)</f>
        <v>11.3</v>
      </c>
      <c r="K1980">
        <f>VLOOKUP(A1980,'Health Indices'!D:G,4,FALSE)</f>
        <v>32.4</v>
      </c>
      <c r="L1980">
        <f t="shared" si="1"/>
        <v>0.9708737864</v>
      </c>
      <c r="M1980">
        <f t="shared" si="2"/>
        <v>0.2427184466</v>
      </c>
      <c r="N1980">
        <f t="shared" si="3"/>
        <v>0</v>
      </c>
    </row>
    <row r="1981" ht="15.75" hidden="1" customHeight="1">
      <c r="A1981" s="5" t="s">
        <v>6021</v>
      </c>
      <c r="B1981" s="6">
        <v>218168.0</v>
      </c>
      <c r="C1981" s="5">
        <v>117.0</v>
      </c>
      <c r="D1981" s="5">
        <v>96.0</v>
      </c>
      <c r="E1981" s="5">
        <v>34.0</v>
      </c>
      <c r="F1981" s="5">
        <v>22.0</v>
      </c>
      <c r="G1981">
        <f>VLOOKUP(A1981,'Socioeconomic factors'!B:E,2,FALSE)</f>
        <v>9.2</v>
      </c>
      <c r="H1981">
        <f>VLOOKUP(A1981,'Socioeconomic factors'!B:E,3,FALSE)</f>
        <v>9.6</v>
      </c>
      <c r="I1981">
        <f>VLOOKUP(A1981,'Socioeconomic factors'!B:E,4,FALSE)</f>
        <v>65893</v>
      </c>
      <c r="J1981">
        <f>VLOOKUP(A1981,'Health Indices'!D:G,3,FALSE)</f>
        <v>10.1</v>
      </c>
      <c r="K1981">
        <f>VLOOKUP(A1981,'Health Indices'!D:G,4,FALSE)</f>
        <v>27.7</v>
      </c>
      <c r="L1981">
        <f t="shared" si="1"/>
        <v>0.5362839647</v>
      </c>
      <c r="M1981">
        <f t="shared" si="2"/>
        <v>0.1558432034</v>
      </c>
      <c r="N1981">
        <f t="shared" si="3"/>
        <v>0.1008397198</v>
      </c>
    </row>
    <row r="1982" ht="15.75" hidden="1" customHeight="1">
      <c r="A1982" s="5" t="s">
        <v>6023</v>
      </c>
      <c r="B1982" s="6">
        <v>44378.0</v>
      </c>
      <c r="C1982" s="5">
        <v>28.0</v>
      </c>
      <c r="D1982" s="5">
        <v>20.0</v>
      </c>
      <c r="E1982" s="5">
        <v>10.0</v>
      </c>
      <c r="F1982" s="5">
        <v>3.0</v>
      </c>
      <c r="G1982">
        <f>VLOOKUP(A1982,'Socioeconomic factors'!B:E,2,FALSE)</f>
        <v>11.7</v>
      </c>
      <c r="H1982">
        <f>VLOOKUP(A1982,'Socioeconomic factors'!B:E,3,FALSE)</f>
        <v>25.5</v>
      </c>
      <c r="I1982">
        <f>VLOOKUP(A1982,'Socioeconomic factors'!B:E,4,FALSE)</f>
        <v>34075</v>
      </c>
      <c r="J1982">
        <f>VLOOKUP(A1982,'Health Indices'!D:G,3,FALSE)</f>
        <v>11.2</v>
      </c>
      <c r="K1982">
        <f>VLOOKUP(A1982,'Health Indices'!D:G,4,FALSE)</f>
        <v>38.1</v>
      </c>
      <c r="L1982">
        <f t="shared" si="1"/>
        <v>0.6309432602</v>
      </c>
      <c r="M1982">
        <f t="shared" si="2"/>
        <v>0.2253368786</v>
      </c>
      <c r="N1982">
        <f t="shared" si="3"/>
        <v>0.06760106359</v>
      </c>
    </row>
    <row r="1983" ht="15.75" hidden="1" customHeight="1">
      <c r="A1983" s="5" t="s">
        <v>6025</v>
      </c>
      <c r="B1983" s="6">
        <v>997897.0</v>
      </c>
      <c r="C1983" s="5">
        <v>848.0</v>
      </c>
      <c r="D1983" s="5">
        <v>783.0</v>
      </c>
      <c r="E1983" s="5">
        <v>185.0</v>
      </c>
      <c r="F1983" s="5">
        <v>146.0</v>
      </c>
      <c r="G1983">
        <f>VLOOKUP(A1983,'Socioeconomic factors'!B:E,2,FALSE)</f>
        <v>7.4</v>
      </c>
      <c r="H1983">
        <f>VLOOKUP(A1983,'Socioeconomic factors'!B:E,3,FALSE)</f>
        <v>11.3</v>
      </c>
      <c r="I1983">
        <f>VLOOKUP(A1983,'Socioeconomic factors'!B:E,4,FALSE)</f>
        <v>66579</v>
      </c>
      <c r="J1983">
        <f>VLOOKUP(A1983,'Health Indices'!D:G,3,FALSE)</f>
        <v>8.5</v>
      </c>
      <c r="K1983">
        <f>VLOOKUP(A1983,'Health Indices'!D:G,4,FALSE)</f>
        <v>22.7</v>
      </c>
      <c r="L1983">
        <f t="shared" si="1"/>
        <v>0.8497871023</v>
      </c>
      <c r="M1983">
        <f t="shared" si="2"/>
        <v>0.1853898749</v>
      </c>
      <c r="N1983">
        <f t="shared" si="3"/>
        <v>0.1463076851</v>
      </c>
    </row>
    <row r="1984" ht="15.75" hidden="1" customHeight="1">
      <c r="A1984" s="5" t="s">
        <v>6027</v>
      </c>
      <c r="B1984" s="6">
        <v>20318.0</v>
      </c>
      <c r="C1984" s="5">
        <v>11.0</v>
      </c>
      <c r="D1984" s="5">
        <v>11.0</v>
      </c>
      <c r="E1984" s="5">
        <v>5.0</v>
      </c>
      <c r="F1984" s="5">
        <v>1.0</v>
      </c>
      <c r="G1984">
        <f>VLOOKUP(A1984,'Socioeconomic factors'!B:E,2,FALSE)</f>
        <v>9.6</v>
      </c>
      <c r="H1984">
        <f>VLOOKUP(A1984,'Socioeconomic factors'!B:E,3,FALSE)</f>
        <v>24.8</v>
      </c>
      <c r="I1984">
        <f>VLOOKUP(A1984,'Socioeconomic factors'!B:E,4,FALSE)</f>
        <v>34953</v>
      </c>
      <c r="J1984">
        <f>VLOOKUP(A1984,'Health Indices'!D:G,3,FALSE)</f>
        <v>11.8</v>
      </c>
      <c r="K1984">
        <f>VLOOKUP(A1984,'Health Indices'!D:G,4,FALSE)</f>
        <v>36.8</v>
      </c>
      <c r="L1984">
        <f t="shared" si="1"/>
        <v>0.5413918693</v>
      </c>
      <c r="M1984">
        <f t="shared" si="2"/>
        <v>0.2460872133</v>
      </c>
      <c r="N1984">
        <f t="shared" si="3"/>
        <v>0.04921744266</v>
      </c>
    </row>
    <row r="1985" ht="15.75" hidden="1" customHeight="1">
      <c r="A1985" s="5" t="s">
        <v>6029</v>
      </c>
      <c r="B1985" s="6">
        <v>12531.0</v>
      </c>
      <c r="C1985" s="5">
        <v>8.0</v>
      </c>
      <c r="D1985" s="5">
        <v>9.0</v>
      </c>
      <c r="E1985" s="5">
        <v>4.0</v>
      </c>
      <c r="F1985" s="5">
        <v>0.0</v>
      </c>
      <c r="G1985">
        <f>VLOOKUP(A1985,'Socioeconomic factors'!B:E,2,FALSE)</f>
        <v>17.9</v>
      </c>
      <c r="H1985">
        <f>VLOOKUP(A1985,'Socioeconomic factors'!B:E,3,FALSE)</f>
        <v>24.2</v>
      </c>
      <c r="I1985">
        <f>VLOOKUP(A1985,'Socioeconomic factors'!B:E,4,FALSE)</f>
        <v>33115</v>
      </c>
      <c r="J1985">
        <f>VLOOKUP(A1985,'Health Indices'!D:G,3,FALSE)</f>
        <v>11.4</v>
      </c>
      <c r="K1985">
        <f>VLOOKUP(A1985,'Health Indices'!D:G,4,FALSE)</f>
        <v>32.1</v>
      </c>
      <c r="L1985">
        <f t="shared" si="1"/>
        <v>0.6384167265</v>
      </c>
      <c r="M1985">
        <f t="shared" si="2"/>
        <v>0.3192083633</v>
      </c>
      <c r="N1985">
        <f t="shared" si="3"/>
        <v>0</v>
      </c>
    </row>
    <row r="1986" ht="15.75" hidden="1" customHeight="1">
      <c r="A1986" s="5" t="s">
        <v>6031</v>
      </c>
      <c r="B1986" s="6">
        <v>52407.0</v>
      </c>
      <c r="C1986" s="5">
        <v>39.0</v>
      </c>
      <c r="D1986" s="5">
        <v>82.0</v>
      </c>
      <c r="E1986" s="5">
        <v>11.0</v>
      </c>
      <c r="F1986" s="5">
        <v>6.0</v>
      </c>
      <c r="G1986">
        <f>VLOOKUP(A1986,'Socioeconomic factors'!B:E,2,FALSE)</f>
        <v>10.8</v>
      </c>
      <c r="H1986">
        <f>VLOOKUP(A1986,'Socioeconomic factors'!B:E,3,FALSE)</f>
        <v>32.1</v>
      </c>
      <c r="I1986">
        <f>VLOOKUP(A1986,'Socioeconomic factors'!B:E,4,FALSE)</f>
        <v>35491</v>
      </c>
      <c r="J1986">
        <f>VLOOKUP(A1986,'Health Indices'!D:G,3,FALSE)</f>
        <v>9.2</v>
      </c>
      <c r="K1986">
        <f>VLOOKUP(A1986,'Health Indices'!D:G,4,FALSE)</f>
        <v>27.3</v>
      </c>
      <c r="L1986">
        <f t="shared" si="1"/>
        <v>0.7441753964</v>
      </c>
      <c r="M1986">
        <f t="shared" si="2"/>
        <v>0.2098956246</v>
      </c>
      <c r="N1986">
        <f t="shared" si="3"/>
        <v>0.1144885225</v>
      </c>
    </row>
    <row r="1987" ht="15.75" hidden="1" customHeight="1">
      <c r="A1987" s="5" t="s">
        <v>6033</v>
      </c>
      <c r="B1987" s="6">
        <v>124583.0</v>
      </c>
      <c r="C1987" s="5">
        <v>74.0</v>
      </c>
      <c r="D1987" s="5">
        <v>70.0</v>
      </c>
      <c r="E1987" s="5">
        <v>25.0</v>
      </c>
      <c r="F1987" s="5">
        <v>11.0</v>
      </c>
      <c r="G1987">
        <f>VLOOKUP(A1987,'Socioeconomic factors'!B:E,2,FALSE)</f>
        <v>12.8</v>
      </c>
      <c r="H1987">
        <f>VLOOKUP(A1987,'Socioeconomic factors'!B:E,3,FALSE)</f>
        <v>22.5</v>
      </c>
      <c r="I1987">
        <f>VLOOKUP(A1987,'Socioeconomic factors'!B:E,4,FALSE)</f>
        <v>41172</v>
      </c>
      <c r="J1987">
        <f>VLOOKUP(A1987,'Health Indices'!D:G,3,FALSE)</f>
        <v>12.8</v>
      </c>
      <c r="K1987">
        <f>VLOOKUP(A1987,'Health Indices'!D:G,4,FALSE)</f>
        <v>38.1</v>
      </c>
      <c r="L1987">
        <f t="shared" si="1"/>
        <v>0.5939815224</v>
      </c>
      <c r="M1987">
        <f t="shared" si="2"/>
        <v>0.2006694332</v>
      </c>
      <c r="N1987">
        <f t="shared" si="3"/>
        <v>0.08829455062</v>
      </c>
    </row>
    <row r="1988" ht="15.75" hidden="1" customHeight="1">
      <c r="A1988" s="5" t="s">
        <v>6035</v>
      </c>
      <c r="B1988" s="6">
        <v>68827.0</v>
      </c>
      <c r="C1988" s="5">
        <v>35.0</v>
      </c>
      <c r="D1988" s="5">
        <v>41.0</v>
      </c>
      <c r="E1988" s="5">
        <v>13.0</v>
      </c>
      <c r="F1988" s="5">
        <v>4.0</v>
      </c>
      <c r="G1988">
        <f>VLOOKUP(A1988,'Socioeconomic factors'!B:E,2,FALSE)</f>
        <v>14.5</v>
      </c>
      <c r="H1988">
        <f>VLOOKUP(A1988,'Socioeconomic factors'!B:E,3,FALSE)</f>
        <v>24.3</v>
      </c>
      <c r="I1988">
        <f>VLOOKUP(A1988,'Socioeconomic factors'!B:E,4,FALSE)</f>
        <v>32157</v>
      </c>
      <c r="J1988">
        <f>VLOOKUP(A1988,'Health Indices'!D:G,3,FALSE)</f>
        <v>10.2</v>
      </c>
      <c r="K1988">
        <f>VLOOKUP(A1988,'Health Indices'!D:G,4,FALSE)</f>
        <v>29.6</v>
      </c>
      <c r="L1988">
        <f t="shared" si="1"/>
        <v>0.5085213652</v>
      </c>
      <c r="M1988">
        <f t="shared" si="2"/>
        <v>0.1888793642</v>
      </c>
      <c r="N1988">
        <f t="shared" si="3"/>
        <v>0.05811672745</v>
      </c>
    </row>
    <row r="1989" ht="15.75" hidden="1" customHeight="1">
      <c r="A1989" s="5" t="s">
        <v>6037</v>
      </c>
      <c r="B1989" s="6">
        <v>81379.0</v>
      </c>
      <c r="C1989" s="5">
        <v>54.0</v>
      </c>
      <c r="D1989" s="5">
        <v>45.0</v>
      </c>
      <c r="E1989" s="5">
        <v>19.0</v>
      </c>
      <c r="F1989" s="5">
        <v>5.0</v>
      </c>
      <c r="G1989">
        <f>VLOOKUP(A1989,'Socioeconomic factors'!B:E,2,FALSE)</f>
        <v>12.4</v>
      </c>
      <c r="H1989">
        <f>VLOOKUP(A1989,'Socioeconomic factors'!B:E,3,FALSE)</f>
        <v>24</v>
      </c>
      <c r="I1989">
        <f>VLOOKUP(A1989,'Socioeconomic factors'!B:E,4,FALSE)</f>
        <v>39332</v>
      </c>
      <c r="J1989">
        <f>VLOOKUP(A1989,'Health Indices'!D:G,3,FALSE)</f>
        <v>11.3</v>
      </c>
      <c r="K1989">
        <f>VLOOKUP(A1989,'Health Indices'!D:G,4,FALSE)</f>
        <v>32.9</v>
      </c>
      <c r="L1989">
        <f t="shared" si="1"/>
        <v>0.6635618526</v>
      </c>
      <c r="M1989">
        <f t="shared" si="2"/>
        <v>0.2334754666</v>
      </c>
      <c r="N1989">
        <f t="shared" si="3"/>
        <v>0.06144091227</v>
      </c>
    </row>
    <row r="1990" ht="15.75" hidden="1" customHeight="1">
      <c r="A1990" s="5" t="s">
        <v>6039</v>
      </c>
      <c r="B1990" s="6">
        <v>37826.0</v>
      </c>
      <c r="C1990" s="5">
        <v>18.0</v>
      </c>
      <c r="D1990" s="5">
        <v>26.0</v>
      </c>
      <c r="E1990" s="5">
        <v>8.0</v>
      </c>
      <c r="F1990" s="5">
        <v>5.0</v>
      </c>
      <c r="G1990">
        <f>VLOOKUP(A1990,'Socioeconomic factors'!B:E,2,FALSE)</f>
        <v>8.8</v>
      </c>
      <c r="H1990">
        <f>VLOOKUP(A1990,'Socioeconomic factors'!B:E,3,FALSE)</f>
        <v>19.4</v>
      </c>
      <c r="I1990">
        <f>VLOOKUP(A1990,'Socioeconomic factors'!B:E,4,FALSE)</f>
        <v>38652</v>
      </c>
      <c r="J1990">
        <f>VLOOKUP(A1990,'Health Indices'!D:G,3,FALSE)</f>
        <v>8.8</v>
      </c>
      <c r="K1990">
        <f>VLOOKUP(A1990,'Health Indices'!D:G,4,FALSE)</f>
        <v>32.6</v>
      </c>
      <c r="L1990">
        <f t="shared" si="1"/>
        <v>0.4758631629</v>
      </c>
      <c r="M1990">
        <f t="shared" si="2"/>
        <v>0.2114947391</v>
      </c>
      <c r="N1990">
        <f t="shared" si="3"/>
        <v>0.1321842119</v>
      </c>
    </row>
    <row r="1991" ht="15.75" hidden="1" customHeight="1">
      <c r="A1991" s="5" t="s">
        <v>6041</v>
      </c>
      <c r="B1991" s="6">
        <v>17573.0</v>
      </c>
      <c r="C1991" s="5">
        <v>7.0</v>
      </c>
      <c r="D1991" s="5">
        <v>11.0</v>
      </c>
      <c r="E1991" s="5">
        <v>3.0</v>
      </c>
      <c r="F1991" s="5">
        <v>1.0</v>
      </c>
      <c r="G1991">
        <f>VLOOKUP(A1991,'Socioeconomic factors'!B:E,2,FALSE)</f>
        <v>10.9</v>
      </c>
      <c r="H1991">
        <f>VLOOKUP(A1991,'Socioeconomic factors'!B:E,3,FALSE)</f>
        <v>21.5</v>
      </c>
      <c r="I1991">
        <f>VLOOKUP(A1991,'Socioeconomic factors'!B:E,4,FALSE)</f>
        <v>39008</v>
      </c>
      <c r="J1991">
        <f>VLOOKUP(A1991,'Health Indices'!D:G,3,FALSE)</f>
        <v>8.4</v>
      </c>
      <c r="K1991">
        <f>VLOOKUP(A1991,'Health Indices'!D:G,4,FALSE)</f>
        <v>29.4</v>
      </c>
      <c r="L1991">
        <f t="shared" si="1"/>
        <v>0.39833836</v>
      </c>
      <c r="M1991">
        <f t="shared" si="2"/>
        <v>0.17071644</v>
      </c>
      <c r="N1991">
        <f t="shared" si="3"/>
        <v>0.05690548</v>
      </c>
    </row>
    <row r="1992" ht="15.75" hidden="1" customHeight="1">
      <c r="A1992" s="5" t="s">
        <v>6043</v>
      </c>
      <c r="B1992" s="6">
        <v>2367.0</v>
      </c>
      <c r="C1992" s="5">
        <v>0.0</v>
      </c>
      <c r="D1992" s="5">
        <v>4.0</v>
      </c>
      <c r="E1992" s="5">
        <v>1.0</v>
      </c>
      <c r="F1992" s="5">
        <v>0.0</v>
      </c>
      <c r="G1992">
        <f>VLOOKUP(A1992,'Socioeconomic factors'!B:E,2,FALSE)</f>
        <v>1.6</v>
      </c>
      <c r="H1992">
        <f>VLOOKUP(A1992,'Socioeconomic factors'!B:E,3,FALSE)</f>
        <v>9.2</v>
      </c>
      <c r="I1992">
        <f>VLOOKUP(A1992,'Socioeconomic factors'!B:E,4,FALSE)</f>
        <v>48553</v>
      </c>
      <c r="J1992">
        <f>VLOOKUP(A1992,'Health Indices'!D:G,3,FALSE)</f>
        <v>7.6</v>
      </c>
      <c r="K1992">
        <f>VLOOKUP(A1992,'Health Indices'!D:G,4,FALSE)</f>
        <v>32</v>
      </c>
      <c r="L1992">
        <f t="shared" si="1"/>
        <v>0</v>
      </c>
      <c r="M1992">
        <f t="shared" si="2"/>
        <v>0.4224757076</v>
      </c>
      <c r="N1992">
        <f t="shared" si="3"/>
        <v>0</v>
      </c>
    </row>
    <row r="1993" ht="15.75" hidden="1" customHeight="1">
      <c r="A1993" s="5" t="s">
        <v>6045</v>
      </c>
      <c r="B1993" s="6">
        <v>11090.0</v>
      </c>
      <c r="C1993" s="5">
        <v>8.0</v>
      </c>
      <c r="D1993" s="5">
        <v>14.0</v>
      </c>
      <c r="E1993" s="5">
        <v>3.0</v>
      </c>
      <c r="F1993" s="5">
        <v>2.0</v>
      </c>
      <c r="G1993">
        <f>VLOOKUP(A1993,'Socioeconomic factors'!B:E,2,FALSE)</f>
        <v>1.5</v>
      </c>
      <c r="H1993">
        <f>VLOOKUP(A1993,'Socioeconomic factors'!B:E,3,FALSE)</f>
        <v>7.4</v>
      </c>
      <c r="I1993">
        <f>VLOOKUP(A1993,'Socioeconomic factors'!B:E,4,FALSE)</f>
        <v>54009</v>
      </c>
      <c r="J1993">
        <f>VLOOKUP(A1993,'Health Indices'!D:G,3,FALSE)</f>
        <v>8.2</v>
      </c>
      <c r="K1993">
        <f>VLOOKUP(A1993,'Health Indices'!D:G,4,FALSE)</f>
        <v>35.5</v>
      </c>
      <c r="L1993">
        <f t="shared" si="1"/>
        <v>0.7213706041</v>
      </c>
      <c r="M1993">
        <f t="shared" si="2"/>
        <v>0.2705139766</v>
      </c>
      <c r="N1993">
        <f t="shared" si="3"/>
        <v>0.180342651</v>
      </c>
    </row>
    <row r="1994" ht="15.75" hidden="1" customHeight="1">
      <c r="A1994" s="5" t="s">
        <v>6047</v>
      </c>
      <c r="B1994" s="6">
        <v>6860.0</v>
      </c>
      <c r="C1994" s="5">
        <v>0.0</v>
      </c>
      <c r="D1994" s="5">
        <v>5.0</v>
      </c>
      <c r="E1994" s="5">
        <v>4.0</v>
      </c>
      <c r="F1994" s="5">
        <v>0.0</v>
      </c>
      <c r="G1994">
        <f>VLOOKUP(A1994,'Socioeconomic factors'!B:E,2,FALSE)</f>
        <v>5.4</v>
      </c>
      <c r="H1994">
        <f>VLOOKUP(A1994,'Socioeconomic factors'!B:E,3,FALSE)</f>
        <v>35.5</v>
      </c>
      <c r="I1994">
        <f>VLOOKUP(A1994,'Socioeconomic factors'!B:E,4,FALSE)</f>
        <v>38729</v>
      </c>
      <c r="J1994">
        <f>VLOOKUP(A1994,'Health Indices'!D:G,3,FALSE)</f>
        <v>11.3</v>
      </c>
      <c r="K1994">
        <f>VLOOKUP(A1994,'Health Indices'!D:G,4,FALSE)</f>
        <v>33.1</v>
      </c>
      <c r="L1994">
        <f t="shared" si="1"/>
        <v>0</v>
      </c>
      <c r="M1994">
        <f t="shared" si="2"/>
        <v>0.583090379</v>
      </c>
      <c r="N1994">
        <f t="shared" si="3"/>
        <v>0</v>
      </c>
    </row>
    <row r="1995" ht="15.75" hidden="1" customHeight="1">
      <c r="A1995" s="5" t="s">
        <v>6049</v>
      </c>
      <c r="B1995" s="5">
        <v>898.0</v>
      </c>
      <c r="C1995" s="5">
        <v>0.0</v>
      </c>
      <c r="D1995" s="5">
        <v>6.0</v>
      </c>
      <c r="E1995" s="5">
        <v>0.0</v>
      </c>
      <c r="F1995" s="5">
        <v>0.0</v>
      </c>
      <c r="G1995">
        <f>VLOOKUP(A1995,'Socioeconomic factors'!B:E,2,FALSE)</f>
        <v>2.3</v>
      </c>
      <c r="H1995">
        <f>VLOOKUP(A1995,'Socioeconomic factors'!B:E,3,FALSE)</f>
        <v>10.1</v>
      </c>
      <c r="I1995">
        <f>VLOOKUP(A1995,'Socioeconomic factors'!B:E,4,FALSE)</f>
        <v>64306</v>
      </c>
      <c r="J1995">
        <f>VLOOKUP(A1995,'Health Indices'!D:G,3,FALSE)</f>
        <v>6.8</v>
      </c>
      <c r="K1995">
        <f>VLOOKUP(A1995,'Health Indices'!D:G,4,FALSE)</f>
        <v>27.8</v>
      </c>
      <c r="L1995">
        <f t="shared" si="1"/>
        <v>0</v>
      </c>
      <c r="M1995">
        <f t="shared" si="2"/>
        <v>0</v>
      </c>
      <c r="N1995">
        <f t="shared" si="3"/>
        <v>0</v>
      </c>
    </row>
    <row r="1996" ht="15.75" hidden="1" customHeight="1">
      <c r="A1996" s="5" t="s">
        <v>6051</v>
      </c>
      <c r="B1996" s="6">
        <v>6656.0</v>
      </c>
      <c r="C1996" s="5">
        <v>5.0</v>
      </c>
      <c r="D1996" s="5">
        <v>8.0</v>
      </c>
      <c r="E1996" s="5">
        <v>1.0</v>
      </c>
      <c r="F1996" s="5">
        <v>0.0</v>
      </c>
      <c r="G1996">
        <f>VLOOKUP(A1996,'Socioeconomic factors'!B:E,2,FALSE)</f>
        <v>3.2</v>
      </c>
      <c r="H1996">
        <f>VLOOKUP(A1996,'Socioeconomic factors'!B:E,3,FALSE)</f>
        <v>10.4</v>
      </c>
      <c r="I1996">
        <f>VLOOKUP(A1996,'Socioeconomic factors'!B:E,4,FALSE)</f>
        <v>52593</v>
      </c>
      <c r="J1996">
        <f>VLOOKUP(A1996,'Health Indices'!D:G,3,FALSE)</f>
        <v>7.6</v>
      </c>
      <c r="K1996">
        <f>VLOOKUP(A1996,'Health Indices'!D:G,4,FALSE)</f>
        <v>31.6</v>
      </c>
      <c r="L1996">
        <f t="shared" si="1"/>
        <v>0.7512019231</v>
      </c>
      <c r="M1996">
        <f t="shared" si="2"/>
        <v>0.1502403846</v>
      </c>
      <c r="N1996">
        <f t="shared" si="3"/>
        <v>0</v>
      </c>
    </row>
    <row r="1997" ht="15.75" hidden="1" customHeight="1">
      <c r="A1997" s="5" t="s">
        <v>6053</v>
      </c>
      <c r="B1997" s="6">
        <v>3238.0</v>
      </c>
      <c r="C1997" s="5">
        <v>4.0</v>
      </c>
      <c r="D1997" s="5">
        <v>6.0</v>
      </c>
      <c r="E1997" s="5">
        <v>3.0</v>
      </c>
      <c r="F1997" s="5">
        <v>0.0</v>
      </c>
      <c r="G1997">
        <f>VLOOKUP(A1997,'Socioeconomic factors'!B:E,2,FALSE)</f>
        <v>2.1</v>
      </c>
      <c r="H1997">
        <f>VLOOKUP(A1997,'Socioeconomic factors'!B:E,3,FALSE)</f>
        <v>7.9</v>
      </c>
      <c r="I1997">
        <f>VLOOKUP(A1997,'Socioeconomic factors'!B:E,4,FALSE)</f>
        <v>63750</v>
      </c>
      <c r="J1997">
        <f>VLOOKUP(A1997,'Health Indices'!D:G,3,FALSE)</f>
        <v>7.1</v>
      </c>
      <c r="K1997">
        <f>VLOOKUP(A1997,'Health Indices'!D:G,4,FALSE)</f>
        <v>30</v>
      </c>
      <c r="L1997">
        <f t="shared" si="1"/>
        <v>1.235330451</v>
      </c>
      <c r="M1997">
        <f t="shared" si="2"/>
        <v>0.9264978382</v>
      </c>
      <c r="N1997">
        <f t="shared" si="3"/>
        <v>0</v>
      </c>
    </row>
    <row r="1998" ht="15.75" hidden="1" customHeight="1">
      <c r="A1998" s="5" t="s">
        <v>6055</v>
      </c>
      <c r="B1998" s="6">
        <v>2237.0</v>
      </c>
      <c r="C1998" s="5">
        <v>2.0</v>
      </c>
      <c r="D1998" s="5">
        <v>4.0</v>
      </c>
      <c r="E1998" s="5">
        <v>2.0</v>
      </c>
      <c r="F1998" s="5">
        <v>0.0</v>
      </c>
      <c r="G1998">
        <f>VLOOKUP(A1998,'Socioeconomic factors'!B:E,2,FALSE)</f>
        <v>1.8</v>
      </c>
      <c r="H1998">
        <f>VLOOKUP(A1998,'Socioeconomic factors'!B:E,3,FALSE)</f>
        <v>13.6</v>
      </c>
      <c r="I1998">
        <f>VLOOKUP(A1998,'Socioeconomic factors'!B:E,4,FALSE)</f>
        <v>55455</v>
      </c>
      <c r="J1998">
        <f>VLOOKUP(A1998,'Health Indices'!D:G,3,FALSE)</f>
        <v>6.8</v>
      </c>
      <c r="K1998">
        <f>VLOOKUP(A1998,'Health Indices'!D:G,4,FALSE)</f>
        <v>32.2</v>
      </c>
      <c r="L1998">
        <f t="shared" si="1"/>
        <v>0.8940545373</v>
      </c>
      <c r="M1998">
        <f t="shared" si="2"/>
        <v>0.8940545373</v>
      </c>
      <c r="N1998">
        <f t="shared" si="3"/>
        <v>0</v>
      </c>
    </row>
    <row r="1999" ht="15.75" hidden="1" customHeight="1">
      <c r="A1999" s="5" t="s">
        <v>6057</v>
      </c>
      <c r="B1999" s="6">
        <v>90565.0</v>
      </c>
      <c r="C1999" s="5">
        <v>57.0</v>
      </c>
      <c r="D1999" s="5">
        <v>56.0</v>
      </c>
      <c r="E1999" s="5">
        <v>8.0</v>
      </c>
      <c r="F1999" s="5">
        <v>11.0</v>
      </c>
      <c r="G1999">
        <f>VLOOKUP(A1999,'Socioeconomic factors'!B:E,2,FALSE)</f>
        <v>2.7</v>
      </c>
      <c r="H1999">
        <f>VLOOKUP(A1999,'Socioeconomic factors'!B:E,3,FALSE)</f>
        <v>7.9</v>
      </c>
      <c r="I1999">
        <f>VLOOKUP(A1999,'Socioeconomic factors'!B:E,4,FALSE)</f>
        <v>64370</v>
      </c>
      <c r="J1999">
        <f>VLOOKUP(A1999,'Health Indices'!D:G,3,FALSE)</f>
        <v>7</v>
      </c>
      <c r="K1999">
        <f>VLOOKUP(A1999,'Health Indices'!D:G,4,FALSE)</f>
        <v>29.4</v>
      </c>
      <c r="L1999">
        <f t="shared" si="1"/>
        <v>0.6293822117</v>
      </c>
      <c r="M1999">
        <f t="shared" si="2"/>
        <v>0.0883343455</v>
      </c>
      <c r="N1999">
        <f t="shared" si="3"/>
        <v>0.1214597251</v>
      </c>
    </row>
    <row r="2000" ht="15.75" hidden="1" customHeight="1">
      <c r="A2000" s="5" t="s">
        <v>6059</v>
      </c>
      <c r="B2000" s="6">
        <v>167203.0</v>
      </c>
      <c r="C2000" s="5">
        <v>115.0</v>
      </c>
      <c r="D2000" s="5">
        <v>109.0</v>
      </c>
      <c r="E2000" s="5">
        <v>24.0</v>
      </c>
      <c r="F2000" s="5">
        <v>24.0</v>
      </c>
      <c r="G2000">
        <f>VLOOKUP(A2000,'Socioeconomic factors'!B:E,2,FALSE)</f>
        <v>3.6</v>
      </c>
      <c r="H2000">
        <f>VLOOKUP(A2000,'Socioeconomic factors'!B:E,3,FALSE)</f>
        <v>12.7</v>
      </c>
      <c r="I2000">
        <f>VLOOKUP(A2000,'Socioeconomic factors'!B:E,4,FALSE)</f>
        <v>52993</v>
      </c>
      <c r="J2000">
        <f>VLOOKUP(A2000,'Health Indices'!D:G,3,FALSE)</f>
        <v>7.4</v>
      </c>
      <c r="K2000">
        <f>VLOOKUP(A2000,'Health Indices'!D:G,4,FALSE)</f>
        <v>30</v>
      </c>
      <c r="L2000">
        <f t="shared" si="1"/>
        <v>0.6877867024</v>
      </c>
      <c r="M2000">
        <f t="shared" si="2"/>
        <v>0.1435380944</v>
      </c>
      <c r="N2000">
        <f t="shared" si="3"/>
        <v>0.1435380944</v>
      </c>
    </row>
    <row r="2001" ht="15.75" hidden="1" customHeight="1">
      <c r="A2001" s="5" t="s">
        <v>6061</v>
      </c>
      <c r="B2001" s="6">
        <v>3859.0</v>
      </c>
      <c r="C2001" s="5">
        <v>2.0</v>
      </c>
      <c r="D2001" s="5">
        <v>7.0</v>
      </c>
      <c r="E2001" s="5">
        <v>3.0</v>
      </c>
      <c r="F2001" s="5">
        <v>0.0</v>
      </c>
      <c r="G2001">
        <f>VLOOKUP(A2001,'Socioeconomic factors'!B:E,2,FALSE)</f>
        <v>1.6</v>
      </c>
      <c r="H2001">
        <f>VLOOKUP(A2001,'Socioeconomic factors'!B:E,3,FALSE)</f>
        <v>4.4</v>
      </c>
      <c r="I2001">
        <f>VLOOKUP(A2001,'Socioeconomic factors'!B:E,4,FALSE)</f>
        <v>61989</v>
      </c>
      <c r="J2001">
        <f>VLOOKUP(A2001,'Health Indices'!D:G,3,FALSE)</f>
        <v>7.7</v>
      </c>
      <c r="K2001">
        <f>VLOOKUP(A2001,'Health Indices'!D:G,4,FALSE)</f>
        <v>37.7</v>
      </c>
      <c r="L2001">
        <f t="shared" si="1"/>
        <v>0.5182689816</v>
      </c>
      <c r="M2001">
        <f t="shared" si="2"/>
        <v>0.7774034724</v>
      </c>
      <c r="N2001">
        <f t="shared" si="3"/>
        <v>0</v>
      </c>
    </row>
    <row r="2002" ht="15.75" hidden="1" customHeight="1">
      <c r="A2002" s="5" t="s">
        <v>6063</v>
      </c>
      <c r="B2002" s="6">
        <v>5137.0</v>
      </c>
      <c r="C2002" s="5">
        <v>2.0</v>
      </c>
      <c r="D2002" s="5">
        <v>5.0</v>
      </c>
      <c r="E2002" s="5">
        <v>4.0</v>
      </c>
      <c r="F2002" s="5">
        <v>1.0</v>
      </c>
      <c r="G2002">
        <f>VLOOKUP(A2002,'Socioeconomic factors'!B:E,2,FALSE)</f>
        <v>1.2</v>
      </c>
      <c r="H2002">
        <f>VLOOKUP(A2002,'Socioeconomic factors'!B:E,3,FALSE)</f>
        <v>8.6</v>
      </c>
      <c r="I2002">
        <f>VLOOKUP(A2002,'Socioeconomic factors'!B:E,4,FALSE)</f>
        <v>50634</v>
      </c>
      <c r="J2002">
        <f>VLOOKUP(A2002,'Health Indices'!D:G,3,FALSE)</f>
        <v>8.3</v>
      </c>
      <c r="K2002">
        <f>VLOOKUP(A2002,'Health Indices'!D:G,4,FALSE)</f>
        <v>31.7</v>
      </c>
      <c r="L2002">
        <f t="shared" si="1"/>
        <v>0.3893322951</v>
      </c>
      <c r="M2002">
        <f t="shared" si="2"/>
        <v>0.7786645902</v>
      </c>
      <c r="N2002">
        <f t="shared" si="3"/>
        <v>0.1946661476</v>
      </c>
    </row>
    <row r="2003" ht="15.75" hidden="1" customHeight="1">
      <c r="A2003" s="5" t="s">
        <v>6065</v>
      </c>
      <c r="B2003" s="6">
        <v>2428.0</v>
      </c>
      <c r="C2003" s="5">
        <v>1.0</v>
      </c>
      <c r="D2003" s="5">
        <v>4.0</v>
      </c>
      <c r="E2003" s="5">
        <v>1.0</v>
      </c>
      <c r="F2003" s="5">
        <v>2.0</v>
      </c>
      <c r="G2003">
        <f>VLOOKUP(A2003,'Socioeconomic factors'!B:E,2,FALSE)</f>
        <v>0.6</v>
      </c>
      <c r="H2003">
        <f>VLOOKUP(A2003,'Socioeconomic factors'!B:E,3,FALSE)</f>
        <v>7.3</v>
      </c>
      <c r="I2003">
        <f>VLOOKUP(A2003,'Socioeconomic factors'!B:E,4,FALSE)</f>
        <v>58036</v>
      </c>
      <c r="J2003">
        <f>VLOOKUP(A2003,'Health Indices'!D:G,3,FALSE)</f>
        <v>8</v>
      </c>
      <c r="K2003">
        <f>VLOOKUP(A2003,'Health Indices'!D:G,4,FALSE)</f>
        <v>29.1</v>
      </c>
      <c r="L2003">
        <f t="shared" si="1"/>
        <v>0.4118616145</v>
      </c>
      <c r="M2003">
        <f t="shared" si="2"/>
        <v>0.4118616145</v>
      </c>
      <c r="N2003">
        <f t="shared" si="3"/>
        <v>0.823723229</v>
      </c>
    </row>
    <row r="2004" ht="15.75" hidden="1" customHeight="1">
      <c r="A2004" s="5" t="s">
        <v>6067</v>
      </c>
      <c r="B2004" s="6">
        <v>4369.0</v>
      </c>
      <c r="C2004" s="5">
        <v>1.0</v>
      </c>
      <c r="D2004" s="5">
        <v>2.0</v>
      </c>
      <c r="E2004" s="5">
        <v>1.0</v>
      </c>
      <c r="F2004" s="5">
        <v>0.0</v>
      </c>
      <c r="G2004">
        <f>VLOOKUP(A2004,'Socioeconomic factors'!B:E,2,FALSE)</f>
        <v>3.8</v>
      </c>
      <c r="H2004">
        <f>VLOOKUP(A2004,'Socioeconomic factors'!B:E,3,FALSE)</f>
        <v>11.5</v>
      </c>
      <c r="I2004">
        <f>VLOOKUP(A2004,'Socioeconomic factors'!B:E,4,FALSE)</f>
        <v>69063</v>
      </c>
      <c r="J2004">
        <f>VLOOKUP(A2004,'Health Indices'!D:G,3,FALSE)</f>
        <v>7.9</v>
      </c>
      <c r="K2004">
        <f>VLOOKUP(A2004,'Health Indices'!D:G,4,FALSE)</f>
        <v>33.1</v>
      </c>
      <c r="L2004">
        <f t="shared" si="1"/>
        <v>0.2288853285</v>
      </c>
      <c r="M2004">
        <f t="shared" si="2"/>
        <v>0.2288853285</v>
      </c>
      <c r="N2004">
        <f t="shared" si="3"/>
        <v>0</v>
      </c>
    </row>
    <row r="2005" ht="15.75" hidden="1" customHeight="1">
      <c r="A2005" s="5" t="s">
        <v>6069</v>
      </c>
      <c r="B2005" s="6">
        <v>2364.0</v>
      </c>
      <c r="C2005" s="5">
        <v>2.0</v>
      </c>
      <c r="D2005" s="5">
        <v>1.0</v>
      </c>
      <c r="E2005" s="5">
        <v>0.0</v>
      </c>
      <c r="F2005" s="5">
        <v>0.0</v>
      </c>
      <c r="G2005">
        <f>VLOOKUP(A2005,'Socioeconomic factors'!B:E,2,FALSE)</f>
        <v>1.5</v>
      </c>
      <c r="H2005">
        <f>VLOOKUP(A2005,'Socioeconomic factors'!B:E,3,FALSE)</f>
        <v>15.7</v>
      </c>
      <c r="I2005">
        <f>VLOOKUP(A2005,'Socioeconomic factors'!B:E,4,FALSE)</f>
        <v>47917</v>
      </c>
      <c r="J2005">
        <f>VLOOKUP(A2005,'Health Indices'!D:G,3,FALSE)</f>
        <v>9.1</v>
      </c>
      <c r="K2005">
        <f>VLOOKUP(A2005,'Health Indices'!D:G,4,FALSE)</f>
        <v>32.4</v>
      </c>
      <c r="L2005">
        <f t="shared" si="1"/>
        <v>0.8460236887</v>
      </c>
      <c r="M2005">
        <f t="shared" si="2"/>
        <v>0</v>
      </c>
      <c r="N2005">
        <f t="shared" si="3"/>
        <v>0</v>
      </c>
    </row>
    <row r="2006" ht="15.75" hidden="1" customHeight="1">
      <c r="A2006" s="5" t="s">
        <v>6071</v>
      </c>
      <c r="B2006" s="6">
        <v>3425.0</v>
      </c>
      <c r="C2006" s="5">
        <v>2.0</v>
      </c>
      <c r="D2006" s="5">
        <v>3.0</v>
      </c>
      <c r="E2006" s="5">
        <v>4.0</v>
      </c>
      <c r="F2006" s="5">
        <v>0.0</v>
      </c>
      <c r="G2006">
        <f>VLOOKUP(A2006,'Socioeconomic factors'!B:E,2,FALSE)</f>
        <v>3.6</v>
      </c>
      <c r="H2006">
        <f>VLOOKUP(A2006,'Socioeconomic factors'!B:E,3,FALSE)</f>
        <v>13.5</v>
      </c>
      <c r="I2006">
        <f>VLOOKUP(A2006,'Socioeconomic factors'!B:E,4,FALSE)</f>
        <v>40375</v>
      </c>
      <c r="J2006">
        <f>VLOOKUP(A2006,'Health Indices'!D:G,3,FALSE)</f>
        <v>7.9</v>
      </c>
      <c r="K2006">
        <f>VLOOKUP(A2006,'Health Indices'!D:G,4,FALSE)</f>
        <v>33.5</v>
      </c>
      <c r="L2006">
        <f t="shared" si="1"/>
        <v>0.5839416058</v>
      </c>
      <c r="M2006">
        <f t="shared" si="2"/>
        <v>1.167883212</v>
      </c>
      <c r="N2006">
        <f t="shared" si="3"/>
        <v>0</v>
      </c>
    </row>
    <row r="2007" ht="15.75" hidden="1" customHeight="1">
      <c r="A2007" s="5" t="s">
        <v>6073</v>
      </c>
      <c r="B2007" s="6">
        <v>3347.0</v>
      </c>
      <c r="C2007" s="5">
        <v>4.0</v>
      </c>
      <c r="D2007" s="5">
        <v>3.0</v>
      </c>
      <c r="E2007" s="5">
        <v>1.0</v>
      </c>
      <c r="F2007" s="5">
        <v>1.0</v>
      </c>
      <c r="G2007">
        <f>VLOOKUP(A2007,'Socioeconomic factors'!B:E,2,FALSE)</f>
        <v>0.8</v>
      </c>
      <c r="H2007">
        <f>VLOOKUP(A2007,'Socioeconomic factors'!B:E,3,FALSE)</f>
        <v>11.5</v>
      </c>
      <c r="I2007">
        <f>VLOOKUP(A2007,'Socioeconomic factors'!B:E,4,FALSE)</f>
        <v>55089</v>
      </c>
      <c r="J2007">
        <f>VLOOKUP(A2007,'Health Indices'!D:G,3,FALSE)</f>
        <v>7.4</v>
      </c>
      <c r="K2007">
        <f>VLOOKUP(A2007,'Health Indices'!D:G,4,FALSE)</f>
        <v>34.1</v>
      </c>
      <c r="L2007">
        <f t="shared" si="1"/>
        <v>1.19510009</v>
      </c>
      <c r="M2007">
        <f t="shared" si="2"/>
        <v>0.2987750224</v>
      </c>
      <c r="N2007">
        <f t="shared" si="3"/>
        <v>0.2987750224</v>
      </c>
    </row>
    <row r="2008" ht="15.75" hidden="1" customHeight="1">
      <c r="A2008" s="5" t="s">
        <v>6075</v>
      </c>
      <c r="B2008" s="6">
        <v>1829.0</v>
      </c>
      <c r="C2008" s="5">
        <v>0.0</v>
      </c>
      <c r="D2008" s="5">
        <v>0.0</v>
      </c>
      <c r="E2008" s="5">
        <v>2.0</v>
      </c>
      <c r="F2008" s="5">
        <v>0.0</v>
      </c>
      <c r="G2008">
        <f>VLOOKUP(A2008,'Socioeconomic factors'!B:E,2,FALSE)</f>
        <v>0.7</v>
      </c>
      <c r="H2008">
        <f>VLOOKUP(A2008,'Socioeconomic factors'!B:E,3,FALSE)</f>
        <v>7.9</v>
      </c>
      <c r="I2008">
        <f>VLOOKUP(A2008,'Socioeconomic factors'!B:E,4,FALSE)</f>
        <v>38542</v>
      </c>
      <c r="J2008">
        <f>VLOOKUP(A2008,'Health Indices'!D:G,3,FALSE)</f>
        <v>7.6</v>
      </c>
      <c r="K2008">
        <f>VLOOKUP(A2008,'Health Indices'!D:G,4,FALSE)</f>
        <v>33.6</v>
      </c>
      <c r="L2008">
        <f t="shared" si="1"/>
        <v>0</v>
      </c>
      <c r="M2008">
        <f t="shared" si="2"/>
        <v>1.093493712</v>
      </c>
      <c r="N2008">
        <f t="shared" si="3"/>
        <v>0</v>
      </c>
    </row>
    <row r="2009" ht="15.75" hidden="1" customHeight="1">
      <c r="A2009" s="5" t="s">
        <v>6077</v>
      </c>
      <c r="B2009" s="6">
        <v>70132.0</v>
      </c>
      <c r="C2009" s="5">
        <v>50.0</v>
      </c>
      <c r="D2009" s="5">
        <v>46.0</v>
      </c>
      <c r="E2009" s="5">
        <v>8.0</v>
      </c>
      <c r="F2009" s="5">
        <v>6.0</v>
      </c>
      <c r="G2009">
        <f>VLOOKUP(A2009,'Socioeconomic factors'!B:E,2,FALSE)</f>
        <v>4.3</v>
      </c>
      <c r="H2009">
        <f>VLOOKUP(A2009,'Socioeconomic factors'!B:E,3,FALSE)</f>
        <v>18.1</v>
      </c>
      <c r="I2009">
        <f>VLOOKUP(A2009,'Socioeconomic factors'!B:E,4,FALSE)</f>
        <v>47050</v>
      </c>
      <c r="J2009">
        <f>VLOOKUP(A2009,'Health Indices'!D:G,3,FALSE)</f>
        <v>8.5</v>
      </c>
      <c r="K2009">
        <f>VLOOKUP(A2009,'Health Indices'!D:G,4,FALSE)</f>
        <v>32.2</v>
      </c>
      <c r="L2009">
        <f t="shared" si="1"/>
        <v>0.7129413107</v>
      </c>
      <c r="M2009">
        <f t="shared" si="2"/>
        <v>0.1140706097</v>
      </c>
      <c r="N2009">
        <f t="shared" si="3"/>
        <v>0.08555295728</v>
      </c>
    </row>
    <row r="2010" ht="15.75" hidden="1" customHeight="1">
      <c r="A2010" s="5" t="s">
        <v>6079</v>
      </c>
      <c r="B2010" s="6">
        <v>2359.0</v>
      </c>
      <c r="C2010" s="5">
        <v>0.0</v>
      </c>
      <c r="D2010" s="5">
        <v>2.0</v>
      </c>
      <c r="E2010" s="5">
        <v>1.0</v>
      </c>
      <c r="F2010" s="5">
        <v>0.0</v>
      </c>
      <c r="G2010">
        <f>VLOOKUP(A2010,'Socioeconomic factors'!B:E,2,FALSE)</f>
        <v>2.6</v>
      </c>
      <c r="H2010">
        <f>VLOOKUP(A2010,'Socioeconomic factors'!B:E,3,FALSE)</f>
        <v>14.1</v>
      </c>
      <c r="I2010">
        <f>VLOOKUP(A2010,'Socioeconomic factors'!B:E,4,FALSE)</f>
        <v>43317</v>
      </c>
      <c r="J2010">
        <f>VLOOKUP(A2010,'Health Indices'!D:G,3,FALSE)</f>
        <v>7.3</v>
      </c>
      <c r="K2010">
        <f>VLOOKUP(A2010,'Health Indices'!D:G,4,FALSE)</f>
        <v>33.7</v>
      </c>
      <c r="L2010">
        <f t="shared" si="1"/>
        <v>0</v>
      </c>
      <c r="M2010">
        <f t="shared" si="2"/>
        <v>0.4239084358</v>
      </c>
      <c r="N2010">
        <f t="shared" si="3"/>
        <v>0</v>
      </c>
    </row>
    <row r="2011" ht="15.75" hidden="1" customHeight="1">
      <c r="A2011" s="5" t="s">
        <v>6081</v>
      </c>
      <c r="B2011" s="6">
        <v>2311.0</v>
      </c>
      <c r="C2011" s="5">
        <v>1.0</v>
      </c>
      <c r="D2011" s="5">
        <v>4.0</v>
      </c>
      <c r="E2011" s="5">
        <v>1.0</v>
      </c>
      <c r="F2011" s="5">
        <v>1.0</v>
      </c>
      <c r="G2011">
        <f>VLOOKUP(A2011,'Socioeconomic factors'!B:E,2,FALSE)</f>
        <v>1.9</v>
      </c>
      <c r="H2011">
        <f>VLOOKUP(A2011,'Socioeconomic factors'!B:E,3,FALSE)</f>
        <v>6.6</v>
      </c>
      <c r="I2011">
        <f>VLOOKUP(A2011,'Socioeconomic factors'!B:E,4,FALSE)</f>
        <v>51528</v>
      </c>
      <c r="J2011">
        <f>VLOOKUP(A2011,'Health Indices'!D:G,3,FALSE)</f>
        <v>6.7</v>
      </c>
      <c r="K2011">
        <f>VLOOKUP(A2011,'Health Indices'!D:G,4,FALSE)</f>
        <v>26.6</v>
      </c>
      <c r="L2011">
        <f t="shared" si="1"/>
        <v>0.4327131112</v>
      </c>
      <c r="M2011">
        <f t="shared" si="2"/>
        <v>0.4327131112</v>
      </c>
      <c r="N2011">
        <f t="shared" si="3"/>
        <v>0.4327131112</v>
      </c>
    </row>
    <row r="2012" ht="15.75" hidden="1" customHeight="1">
      <c r="A2012" s="5" t="s">
        <v>6083</v>
      </c>
      <c r="B2012" s="6">
        <v>2654.0</v>
      </c>
      <c r="C2012" s="5">
        <v>1.0</v>
      </c>
      <c r="D2012" s="5">
        <v>2.0</v>
      </c>
      <c r="E2012" s="5">
        <v>3.0</v>
      </c>
      <c r="F2012" s="5">
        <v>0.0</v>
      </c>
      <c r="G2012">
        <f>VLOOKUP(A2012,'Socioeconomic factors'!B:E,2,FALSE)</f>
        <v>1.3</v>
      </c>
      <c r="H2012">
        <f>VLOOKUP(A2012,'Socioeconomic factors'!B:E,3,FALSE)</f>
        <v>8.9</v>
      </c>
      <c r="I2012">
        <f>VLOOKUP(A2012,'Socioeconomic factors'!B:E,4,FALSE)</f>
        <v>51176</v>
      </c>
      <c r="J2012">
        <f>VLOOKUP(A2012,'Health Indices'!D:G,3,FALSE)</f>
        <v>6.7</v>
      </c>
      <c r="K2012">
        <f>VLOOKUP(A2012,'Health Indices'!D:G,4,FALSE)</f>
        <v>30.1</v>
      </c>
      <c r="L2012">
        <f t="shared" si="1"/>
        <v>0.3767897513</v>
      </c>
      <c r="M2012">
        <f t="shared" si="2"/>
        <v>1.130369254</v>
      </c>
      <c r="N2012">
        <f t="shared" si="3"/>
        <v>0</v>
      </c>
    </row>
    <row r="2013" ht="15.75" hidden="1" customHeight="1">
      <c r="A2013" s="5" t="s">
        <v>6085</v>
      </c>
      <c r="B2013" s="6">
        <v>2421.0</v>
      </c>
      <c r="C2013" s="5">
        <v>0.0</v>
      </c>
      <c r="D2013" s="5">
        <v>4.0</v>
      </c>
      <c r="E2013" s="5">
        <v>2.0</v>
      </c>
      <c r="F2013" s="5">
        <v>1.0</v>
      </c>
      <c r="G2013">
        <f>VLOOKUP(A2013,'Socioeconomic factors'!B:E,2,FALSE)</f>
        <v>1.6</v>
      </c>
      <c r="H2013">
        <f>VLOOKUP(A2013,'Socioeconomic factors'!B:E,3,FALSE)</f>
        <v>8.7</v>
      </c>
      <c r="I2013">
        <f>VLOOKUP(A2013,'Socioeconomic factors'!B:E,4,FALSE)</f>
        <v>56058</v>
      </c>
      <c r="J2013">
        <f>VLOOKUP(A2013,'Health Indices'!D:G,3,FALSE)</f>
        <v>6.9</v>
      </c>
      <c r="K2013">
        <f>VLOOKUP(A2013,'Health Indices'!D:G,4,FALSE)</f>
        <v>31.2</v>
      </c>
      <c r="L2013">
        <f t="shared" si="1"/>
        <v>0</v>
      </c>
      <c r="M2013">
        <f t="shared" si="2"/>
        <v>0.8261049153</v>
      </c>
      <c r="N2013">
        <f t="shared" si="3"/>
        <v>0.4130524577</v>
      </c>
    </row>
    <row r="2014" ht="15.75" hidden="1" customHeight="1">
      <c r="A2014" s="5" t="s">
        <v>10545</v>
      </c>
      <c r="B2014" s="6">
        <v>4100.0</v>
      </c>
      <c r="C2014" s="5">
        <v>1.0</v>
      </c>
      <c r="D2014" s="5">
        <v>7.0</v>
      </c>
      <c r="E2014" s="5">
        <v>4.0</v>
      </c>
      <c r="F2014" s="5">
        <v>0.0</v>
      </c>
      <c r="G2014">
        <f>VLOOKUP(A2014,'Socioeconomic factors'!B:E,2,FALSE)</f>
        <v>1.9</v>
      </c>
      <c r="H2014">
        <f>VLOOKUP(A2014,'Socioeconomic factors'!B:E,3,FALSE)</f>
        <v>8.9</v>
      </c>
      <c r="I2014">
        <f>VLOOKUP(A2014,'Socioeconomic factors'!B:E,4,FALSE)</f>
        <v>54393</v>
      </c>
      <c r="J2014">
        <f>VLOOKUP(A2014,'Health Indices'!D:G,3,FALSE)</f>
        <v>6.8</v>
      </c>
      <c r="K2014">
        <f>VLOOKUP(A2014,'Health Indices'!D:G,4,FALSE)</f>
        <v>31.6</v>
      </c>
      <c r="L2014">
        <f t="shared" si="1"/>
        <v>0.243902439</v>
      </c>
      <c r="M2014">
        <f t="shared" si="2"/>
        <v>0.9756097561</v>
      </c>
      <c r="N2014">
        <f t="shared" si="3"/>
        <v>0</v>
      </c>
    </row>
    <row r="2015" ht="15.75" hidden="1" customHeight="1">
      <c r="A2015" s="5" t="s">
        <v>6090</v>
      </c>
      <c r="B2015" s="6">
        <v>1946.0</v>
      </c>
      <c r="C2015" s="5">
        <v>0.0</v>
      </c>
      <c r="D2015" s="5">
        <v>4.0</v>
      </c>
      <c r="E2015" s="5">
        <v>1.0</v>
      </c>
      <c r="F2015" s="5">
        <v>0.0</v>
      </c>
      <c r="G2015">
        <f>VLOOKUP(A2015,'Socioeconomic factors'!B:E,2,FALSE)</f>
        <v>1.7</v>
      </c>
      <c r="H2015">
        <f>VLOOKUP(A2015,'Socioeconomic factors'!B:E,3,FALSE)</f>
        <v>9.1</v>
      </c>
      <c r="I2015">
        <f>VLOOKUP(A2015,'Socioeconomic factors'!B:E,4,FALSE)</f>
        <v>49821</v>
      </c>
      <c r="J2015">
        <f>VLOOKUP(A2015,'Health Indices'!D:G,3,FALSE)</f>
        <v>7.6</v>
      </c>
      <c r="K2015">
        <f>VLOOKUP(A2015,'Health Indices'!D:G,4,FALSE)</f>
        <v>31.9</v>
      </c>
      <c r="L2015">
        <f t="shared" si="1"/>
        <v>0</v>
      </c>
      <c r="M2015">
        <f t="shared" si="2"/>
        <v>0.5138746146</v>
      </c>
      <c r="N2015">
        <f t="shared" si="3"/>
        <v>0</v>
      </c>
    </row>
    <row r="2016" ht="15.75" hidden="1" customHeight="1">
      <c r="A2016" s="5" t="s">
        <v>10548</v>
      </c>
      <c r="B2016" s="6">
        <v>5958.0</v>
      </c>
      <c r="C2016" s="5">
        <v>0.0</v>
      </c>
      <c r="D2016" s="5">
        <v>4.0</v>
      </c>
      <c r="E2016" s="5">
        <v>3.0</v>
      </c>
      <c r="F2016" s="5">
        <v>0.0</v>
      </c>
      <c r="G2016">
        <f>VLOOKUP(A2016,'Socioeconomic factors'!B:E,2,FALSE)</f>
        <v>3.6</v>
      </c>
      <c r="H2016">
        <f>VLOOKUP(A2016,'Socioeconomic factors'!B:E,3,FALSE)</f>
        <v>13.5</v>
      </c>
      <c r="I2016">
        <f>VLOOKUP(A2016,'Socioeconomic factors'!B:E,4,FALSE)</f>
        <v>51161</v>
      </c>
      <c r="J2016">
        <f>VLOOKUP(A2016,'Health Indices'!D:G,3,FALSE)</f>
        <v>6.2</v>
      </c>
      <c r="K2016">
        <f>VLOOKUP(A2016,'Health Indices'!D:G,4,FALSE)</f>
        <v>33.4</v>
      </c>
      <c r="L2016">
        <f t="shared" si="1"/>
        <v>0</v>
      </c>
      <c r="M2016">
        <f t="shared" si="2"/>
        <v>0.5035246727</v>
      </c>
      <c r="N2016">
        <f t="shared" si="3"/>
        <v>0</v>
      </c>
    </row>
    <row r="2017" ht="15.75" hidden="1" customHeight="1">
      <c r="A2017" s="5" t="s">
        <v>10550</v>
      </c>
      <c r="B2017" s="6">
        <v>2764.0</v>
      </c>
      <c r="C2017" s="5">
        <v>1.0</v>
      </c>
      <c r="D2017" s="5">
        <v>5.0</v>
      </c>
      <c r="E2017" s="5">
        <v>2.0</v>
      </c>
      <c r="F2017" s="5">
        <v>0.0</v>
      </c>
      <c r="G2017">
        <f>VLOOKUP(A2017,'Socioeconomic factors'!B:E,2,FALSE)</f>
        <v>3.3</v>
      </c>
      <c r="H2017">
        <f>VLOOKUP(A2017,'Socioeconomic factors'!B:E,3,FALSE)</f>
        <v>13.3</v>
      </c>
      <c r="I2017">
        <f>VLOOKUP(A2017,'Socioeconomic factors'!B:E,4,FALSE)</f>
        <v>37750</v>
      </c>
      <c r="J2017">
        <f>VLOOKUP(A2017,'Health Indices'!D:G,3,FALSE)</f>
        <v>6.5</v>
      </c>
      <c r="K2017">
        <f>VLOOKUP(A2017,'Health Indices'!D:G,4,FALSE)</f>
        <v>31</v>
      </c>
      <c r="L2017">
        <f t="shared" si="1"/>
        <v>0.3617945007</v>
      </c>
      <c r="M2017">
        <f t="shared" si="2"/>
        <v>0.7235890014</v>
      </c>
      <c r="N2017">
        <f t="shared" si="3"/>
        <v>0</v>
      </c>
    </row>
    <row r="2018" ht="15.75" hidden="1" customHeight="1">
      <c r="A2018" s="5" t="s">
        <v>10552</v>
      </c>
      <c r="B2018" s="6">
        <v>10960.0</v>
      </c>
      <c r="C2018" s="5">
        <v>1.0</v>
      </c>
      <c r="D2018" s="5">
        <v>10.0</v>
      </c>
      <c r="E2018" s="5">
        <v>2.0</v>
      </c>
      <c r="F2018" s="5">
        <v>0.0</v>
      </c>
      <c r="G2018">
        <f>VLOOKUP(A2018,'Socioeconomic factors'!B:E,2,FALSE)</f>
        <v>2.7</v>
      </c>
      <c r="H2018">
        <f>VLOOKUP(A2018,'Socioeconomic factors'!B:E,3,FALSE)</f>
        <v>14.6</v>
      </c>
      <c r="I2018">
        <f>VLOOKUP(A2018,'Socioeconomic factors'!B:E,4,FALSE)</f>
        <v>67578</v>
      </c>
      <c r="J2018">
        <f>VLOOKUP(A2018,'Health Indices'!D:G,3,FALSE)</f>
        <v>9.4</v>
      </c>
      <c r="K2018">
        <f>VLOOKUP(A2018,'Health Indices'!D:G,4,FALSE)</f>
        <v>31.9</v>
      </c>
      <c r="L2018">
        <f t="shared" si="1"/>
        <v>0.09124087591</v>
      </c>
      <c r="M2018">
        <f t="shared" si="2"/>
        <v>0.1824817518</v>
      </c>
      <c r="N2018">
        <f t="shared" si="3"/>
        <v>0</v>
      </c>
    </row>
    <row r="2019" ht="15.75" hidden="1" customHeight="1">
      <c r="A2019" s="5" t="s">
        <v>10554</v>
      </c>
      <c r="B2019" s="6">
        <v>9565.0</v>
      </c>
      <c r="C2019" s="5">
        <v>1.0</v>
      </c>
      <c r="D2019" s="5">
        <v>10.0</v>
      </c>
      <c r="E2019" s="5">
        <v>3.0</v>
      </c>
      <c r="F2019" s="5">
        <v>0.0</v>
      </c>
      <c r="G2019">
        <f>VLOOKUP(A2019,'Socioeconomic factors'!B:E,2,FALSE)</f>
        <v>2.2</v>
      </c>
      <c r="H2019">
        <f>VLOOKUP(A2019,'Socioeconomic factors'!B:E,3,FALSE)</f>
        <v>11.6</v>
      </c>
      <c r="I2019">
        <f>VLOOKUP(A2019,'Socioeconomic factors'!B:E,4,FALSE)</f>
        <v>53778</v>
      </c>
      <c r="J2019">
        <f>VLOOKUP(A2019,'Health Indices'!D:G,3,FALSE)</f>
        <v>8.5</v>
      </c>
      <c r="K2019">
        <f>VLOOKUP(A2019,'Health Indices'!D:G,4,FALSE)</f>
        <v>35.5</v>
      </c>
      <c r="L2019">
        <f t="shared" si="1"/>
        <v>0.1045478306</v>
      </c>
      <c r="M2019">
        <f t="shared" si="2"/>
        <v>0.3136434919</v>
      </c>
      <c r="N2019">
        <f t="shared" si="3"/>
        <v>0</v>
      </c>
    </row>
    <row r="2020" ht="15.75" hidden="1" customHeight="1">
      <c r="A2020" s="5" t="s">
        <v>6101</v>
      </c>
      <c r="B2020" s="6">
        <v>8741.0</v>
      </c>
      <c r="C2020" s="5">
        <v>5.0</v>
      </c>
      <c r="D2020" s="5">
        <v>8.0</v>
      </c>
      <c r="E2020" s="5">
        <v>3.0</v>
      </c>
      <c r="F2020" s="5">
        <v>3.0</v>
      </c>
      <c r="G2020">
        <f>VLOOKUP(A2020,'Socioeconomic factors'!B:E,2,FALSE)</f>
        <v>4.9</v>
      </c>
      <c r="H2020">
        <f>VLOOKUP(A2020,'Socioeconomic factors'!B:E,3,FALSE)</f>
        <v>8.3</v>
      </c>
      <c r="I2020">
        <f>VLOOKUP(A2020,'Socioeconomic factors'!B:E,4,FALSE)</f>
        <v>66712</v>
      </c>
      <c r="J2020">
        <f>VLOOKUP(A2020,'Health Indices'!D:G,3,FALSE)</f>
        <v>9</v>
      </c>
      <c r="K2020">
        <f>VLOOKUP(A2020,'Health Indices'!D:G,4,FALSE)</f>
        <v>29.8</v>
      </c>
      <c r="L2020">
        <f t="shared" si="1"/>
        <v>0.5720169317</v>
      </c>
      <c r="M2020">
        <f t="shared" si="2"/>
        <v>0.343210159</v>
      </c>
      <c r="N2020">
        <f t="shared" si="3"/>
        <v>0.343210159</v>
      </c>
    </row>
    <row r="2021" ht="15.75" hidden="1" customHeight="1">
      <c r="A2021" s="5" t="s">
        <v>6103</v>
      </c>
      <c r="B2021" s="6">
        <v>29860.0</v>
      </c>
      <c r="C2021" s="5">
        <v>15.0</v>
      </c>
      <c r="D2021" s="5">
        <v>13.0</v>
      </c>
      <c r="E2021" s="5">
        <v>5.0</v>
      </c>
      <c r="F2021" s="5">
        <v>4.0</v>
      </c>
      <c r="G2021">
        <f>VLOOKUP(A2021,'Socioeconomic factors'!B:E,2,FALSE)</f>
        <v>3.3</v>
      </c>
      <c r="H2021">
        <f>VLOOKUP(A2021,'Socioeconomic factors'!B:E,3,FALSE)</f>
        <v>8.7</v>
      </c>
      <c r="I2021">
        <f>VLOOKUP(A2021,'Socioeconomic factors'!B:E,4,FALSE)</f>
        <v>58949</v>
      </c>
      <c r="J2021">
        <f>VLOOKUP(A2021,'Health Indices'!D:G,3,FALSE)</f>
        <v>6.9</v>
      </c>
      <c r="K2021">
        <f>VLOOKUP(A2021,'Health Indices'!D:G,4,FALSE)</f>
        <v>32.7</v>
      </c>
      <c r="L2021">
        <f t="shared" si="1"/>
        <v>0.5023442733</v>
      </c>
      <c r="M2021">
        <f t="shared" si="2"/>
        <v>0.1674480911</v>
      </c>
      <c r="N2021">
        <f t="shared" si="3"/>
        <v>0.1339584729</v>
      </c>
    </row>
    <row r="2022" ht="15.75" hidden="1" customHeight="1">
      <c r="A2022" s="5" t="s">
        <v>6105</v>
      </c>
      <c r="B2022" s="6">
        <v>9751.0</v>
      </c>
      <c r="C2022" s="5">
        <v>6.0</v>
      </c>
      <c r="D2022" s="5">
        <v>8.0</v>
      </c>
      <c r="E2022" s="5">
        <v>5.0</v>
      </c>
      <c r="F2022" s="5">
        <v>2.0</v>
      </c>
      <c r="G2022">
        <f>VLOOKUP(A2022,'Socioeconomic factors'!B:E,2,FALSE)</f>
        <v>3.8</v>
      </c>
      <c r="H2022">
        <f>VLOOKUP(A2022,'Socioeconomic factors'!B:E,3,FALSE)</f>
        <v>12</v>
      </c>
      <c r="I2022">
        <f>VLOOKUP(A2022,'Socioeconomic factors'!B:E,4,FALSE)</f>
        <v>66250</v>
      </c>
      <c r="J2022">
        <f>VLOOKUP(A2022,'Health Indices'!D:G,3,FALSE)</f>
        <v>11.8</v>
      </c>
      <c r="K2022">
        <f>VLOOKUP(A2022,'Health Indices'!D:G,4,FALSE)</f>
        <v>36.7</v>
      </c>
      <c r="L2022">
        <f t="shared" si="1"/>
        <v>0.6153215055</v>
      </c>
      <c r="M2022">
        <f t="shared" si="2"/>
        <v>0.5127679212</v>
      </c>
      <c r="N2022">
        <f t="shared" si="3"/>
        <v>0.2051071685</v>
      </c>
    </row>
    <row r="2023" ht="15.75" hidden="1" customHeight="1">
      <c r="A2023" s="5" t="s">
        <v>6107</v>
      </c>
      <c r="B2023" s="6">
        <v>3055.0</v>
      </c>
      <c r="C2023" s="5">
        <v>1.0</v>
      </c>
      <c r="D2023" s="5">
        <v>3.0</v>
      </c>
      <c r="E2023" s="5">
        <v>5.0</v>
      </c>
      <c r="F2023" s="5">
        <v>0.0</v>
      </c>
      <c r="G2023">
        <f>VLOOKUP(A2023,'Socioeconomic factors'!B:E,2,FALSE)</f>
        <v>1</v>
      </c>
      <c r="H2023">
        <f>VLOOKUP(A2023,'Socioeconomic factors'!B:E,3,FALSE)</f>
        <v>8.6</v>
      </c>
      <c r="I2023">
        <f>VLOOKUP(A2023,'Socioeconomic factors'!B:E,4,FALSE)</f>
        <v>50640</v>
      </c>
      <c r="J2023">
        <f>VLOOKUP(A2023,'Health Indices'!D:G,3,FALSE)</f>
        <v>8.9</v>
      </c>
      <c r="K2023">
        <f>VLOOKUP(A2023,'Health Indices'!D:G,4,FALSE)</f>
        <v>34.9</v>
      </c>
      <c r="L2023">
        <f t="shared" si="1"/>
        <v>0.3273322422</v>
      </c>
      <c r="M2023">
        <f t="shared" si="2"/>
        <v>1.636661211</v>
      </c>
      <c r="N2023">
        <f t="shared" si="3"/>
        <v>0</v>
      </c>
    </row>
    <row r="2024" ht="15.75" hidden="1" customHeight="1">
      <c r="A2024" s="5" t="s">
        <v>6109</v>
      </c>
      <c r="B2024" s="6">
        <v>1851.0</v>
      </c>
      <c r="C2024" s="5">
        <v>0.0</v>
      </c>
      <c r="D2024" s="5">
        <v>2.0</v>
      </c>
      <c r="E2024" s="5">
        <v>0.0</v>
      </c>
      <c r="F2024" s="5">
        <v>1.0</v>
      </c>
      <c r="G2024">
        <f>VLOOKUP(A2024,'Socioeconomic factors'!B:E,2,FALSE)</f>
        <v>3.9</v>
      </c>
      <c r="H2024">
        <f>VLOOKUP(A2024,'Socioeconomic factors'!B:E,3,FALSE)</f>
        <v>7.7</v>
      </c>
      <c r="I2024">
        <f>VLOOKUP(A2024,'Socioeconomic factors'!B:E,4,FALSE)</f>
        <v>62708</v>
      </c>
      <c r="J2024">
        <f>VLOOKUP(A2024,'Health Indices'!D:G,3,FALSE)</f>
        <v>8.9</v>
      </c>
      <c r="K2024">
        <f>VLOOKUP(A2024,'Health Indices'!D:G,4,FALSE)</f>
        <v>32.6</v>
      </c>
      <c r="L2024">
        <f t="shared" si="1"/>
        <v>0</v>
      </c>
      <c r="M2024">
        <f t="shared" si="2"/>
        <v>0</v>
      </c>
      <c r="N2024">
        <f t="shared" si="3"/>
        <v>0.5402485143</v>
      </c>
    </row>
    <row r="2025" ht="15.75" hidden="1" customHeight="1">
      <c r="A2025" s="5" t="s">
        <v>6111</v>
      </c>
      <c r="B2025" s="6">
        <v>7118.0</v>
      </c>
      <c r="C2025" s="5">
        <v>1.0</v>
      </c>
      <c r="D2025" s="5">
        <v>7.0</v>
      </c>
      <c r="E2025" s="5">
        <v>5.0</v>
      </c>
      <c r="F2025" s="5">
        <v>0.0</v>
      </c>
      <c r="G2025">
        <f>VLOOKUP(A2025,'Socioeconomic factors'!B:E,2,FALSE)</f>
        <v>3.8</v>
      </c>
      <c r="H2025">
        <f>VLOOKUP(A2025,'Socioeconomic factors'!B:E,3,FALSE)</f>
        <v>7</v>
      </c>
      <c r="I2025">
        <f>VLOOKUP(A2025,'Socioeconomic factors'!B:E,4,FALSE)</f>
        <v>51613</v>
      </c>
      <c r="J2025">
        <f>VLOOKUP(A2025,'Health Indices'!D:G,3,FALSE)</f>
        <v>8.3</v>
      </c>
      <c r="K2025">
        <f>VLOOKUP(A2025,'Health Indices'!D:G,4,FALSE)</f>
        <v>32.7</v>
      </c>
      <c r="L2025">
        <f t="shared" si="1"/>
        <v>0.1404889014</v>
      </c>
      <c r="M2025">
        <f t="shared" si="2"/>
        <v>0.7024445069</v>
      </c>
      <c r="N2025">
        <f t="shared" si="3"/>
        <v>0</v>
      </c>
    </row>
    <row r="2026" ht="15.75" hidden="1" customHeight="1">
      <c r="A2026" s="5" t="s">
        <v>6113</v>
      </c>
      <c r="B2026" s="6">
        <v>4393.0</v>
      </c>
      <c r="C2026" s="5">
        <v>3.0</v>
      </c>
      <c r="D2026" s="5">
        <v>4.0</v>
      </c>
      <c r="E2026" s="5">
        <v>1.0</v>
      </c>
      <c r="F2026" s="5">
        <v>1.0</v>
      </c>
      <c r="G2026">
        <f>VLOOKUP(A2026,'Socioeconomic factors'!B:E,2,FALSE)</f>
        <v>1.5</v>
      </c>
      <c r="H2026">
        <f>VLOOKUP(A2026,'Socioeconomic factors'!B:E,3,FALSE)</f>
        <v>11.6</v>
      </c>
      <c r="I2026">
        <f>VLOOKUP(A2026,'Socioeconomic factors'!B:E,4,FALSE)</f>
        <v>43125</v>
      </c>
      <c r="J2026">
        <f>VLOOKUP(A2026,'Health Indices'!D:G,3,FALSE)</f>
        <v>8.1</v>
      </c>
      <c r="K2026">
        <f>VLOOKUP(A2026,'Health Indices'!D:G,4,FALSE)</f>
        <v>34.1</v>
      </c>
      <c r="L2026">
        <f t="shared" si="1"/>
        <v>0.682904621</v>
      </c>
      <c r="M2026">
        <f t="shared" si="2"/>
        <v>0.2276348737</v>
      </c>
      <c r="N2026">
        <f t="shared" si="3"/>
        <v>0.2276348737</v>
      </c>
    </row>
    <row r="2027" ht="15.75" hidden="1" customHeight="1">
      <c r="A2027" s="5" t="s">
        <v>6115</v>
      </c>
      <c r="B2027" s="6">
        <v>11587.0</v>
      </c>
      <c r="C2027" s="5">
        <v>11.0</v>
      </c>
      <c r="D2027" s="5">
        <v>12.0</v>
      </c>
      <c r="E2027" s="5">
        <v>3.0</v>
      </c>
      <c r="F2027" s="5">
        <v>2.0</v>
      </c>
      <c r="G2027">
        <f>VLOOKUP(A2027,'Socioeconomic factors'!B:E,2,FALSE)</f>
        <v>1.7</v>
      </c>
      <c r="H2027">
        <f>VLOOKUP(A2027,'Socioeconomic factors'!B:E,3,FALSE)</f>
        <v>12.5</v>
      </c>
      <c r="I2027">
        <f>VLOOKUP(A2027,'Socioeconomic factors'!B:E,4,FALSE)</f>
        <v>47361</v>
      </c>
      <c r="J2027">
        <f>VLOOKUP(A2027,'Health Indices'!D:G,3,FALSE)</f>
        <v>7.6</v>
      </c>
      <c r="K2027">
        <f>VLOOKUP(A2027,'Health Indices'!D:G,4,FALSE)</f>
        <v>34.2</v>
      </c>
      <c r="L2027">
        <f t="shared" si="1"/>
        <v>0.9493397773</v>
      </c>
      <c r="M2027">
        <f t="shared" si="2"/>
        <v>0.2589108484</v>
      </c>
      <c r="N2027">
        <f t="shared" si="3"/>
        <v>0.1726072322</v>
      </c>
    </row>
    <row r="2028" ht="15.75" hidden="1" customHeight="1">
      <c r="A2028" s="5" t="s">
        <v>6117</v>
      </c>
      <c r="B2028" s="6">
        <v>5452.0</v>
      </c>
      <c r="C2028" s="5">
        <v>3.0</v>
      </c>
      <c r="D2028" s="5">
        <v>4.0</v>
      </c>
      <c r="E2028" s="5">
        <v>1.0</v>
      </c>
      <c r="F2028" s="5">
        <v>0.0</v>
      </c>
      <c r="G2028">
        <f>VLOOKUP(A2028,'Socioeconomic factors'!B:E,2,FALSE)</f>
        <v>3.8</v>
      </c>
      <c r="H2028">
        <f>VLOOKUP(A2028,'Socioeconomic factors'!B:E,3,FALSE)</f>
        <v>8.4</v>
      </c>
      <c r="I2028">
        <f>VLOOKUP(A2028,'Socioeconomic factors'!B:E,4,FALSE)</f>
        <v>53472</v>
      </c>
      <c r="J2028">
        <f>VLOOKUP(A2028,'Health Indices'!D:G,3,FALSE)</f>
        <v>8.3</v>
      </c>
      <c r="K2028">
        <f>VLOOKUP(A2028,'Health Indices'!D:G,4,FALSE)</f>
        <v>35.6</v>
      </c>
      <c r="L2028">
        <f t="shared" si="1"/>
        <v>0.5502567865</v>
      </c>
      <c r="M2028">
        <f t="shared" si="2"/>
        <v>0.1834189288</v>
      </c>
      <c r="N2028">
        <f t="shared" si="3"/>
        <v>0</v>
      </c>
    </row>
    <row r="2029" ht="15.75" hidden="1" customHeight="1">
      <c r="A2029" s="5" t="s">
        <v>6119</v>
      </c>
      <c r="B2029" s="6">
        <v>2578.0</v>
      </c>
      <c r="C2029" s="5">
        <v>2.0</v>
      </c>
      <c r="D2029" s="5">
        <v>2.0</v>
      </c>
      <c r="E2029" s="5">
        <v>1.0</v>
      </c>
      <c r="F2029" s="5">
        <v>0.0</v>
      </c>
      <c r="G2029">
        <f>VLOOKUP(A2029,'Socioeconomic factors'!B:E,2,FALSE)</f>
        <v>1.1</v>
      </c>
      <c r="H2029">
        <f>VLOOKUP(A2029,'Socioeconomic factors'!B:E,3,FALSE)</f>
        <v>8.6</v>
      </c>
      <c r="I2029">
        <f>VLOOKUP(A2029,'Socioeconomic factors'!B:E,4,FALSE)</f>
        <v>63480</v>
      </c>
      <c r="J2029">
        <f>VLOOKUP(A2029,'Health Indices'!D:G,3,FALSE)</f>
        <v>7.3</v>
      </c>
      <c r="K2029">
        <f>VLOOKUP(A2029,'Health Indices'!D:G,4,FALSE)</f>
        <v>29.5</v>
      </c>
      <c r="L2029">
        <f t="shared" si="1"/>
        <v>0.7757951901</v>
      </c>
      <c r="M2029">
        <f t="shared" si="2"/>
        <v>0.387897595</v>
      </c>
      <c r="N2029">
        <f t="shared" si="3"/>
        <v>0</v>
      </c>
    </row>
    <row r="2030" ht="15.75" hidden="1" customHeight="1">
      <c r="A2030" s="5" t="s">
        <v>6121</v>
      </c>
      <c r="B2030" s="6">
        <v>16381.0</v>
      </c>
      <c r="C2030" s="5">
        <v>11.0</v>
      </c>
      <c r="D2030" s="5">
        <v>9.0</v>
      </c>
      <c r="E2030" s="5">
        <v>4.0</v>
      </c>
      <c r="F2030" s="5">
        <v>1.0</v>
      </c>
      <c r="G2030">
        <f>VLOOKUP(A2030,'Socioeconomic factors'!B:E,2,FALSE)</f>
        <v>3.5</v>
      </c>
      <c r="H2030">
        <f>VLOOKUP(A2030,'Socioeconomic factors'!B:E,3,FALSE)</f>
        <v>11.2</v>
      </c>
      <c r="I2030">
        <f>VLOOKUP(A2030,'Socioeconomic factors'!B:E,4,FALSE)</f>
        <v>56396</v>
      </c>
      <c r="J2030">
        <f>VLOOKUP(A2030,'Health Indices'!D:G,3,FALSE)</f>
        <v>7</v>
      </c>
      <c r="K2030">
        <f>VLOOKUP(A2030,'Health Indices'!D:G,4,FALSE)</f>
        <v>32.9</v>
      </c>
      <c r="L2030">
        <f t="shared" si="1"/>
        <v>0.6715096758</v>
      </c>
      <c r="M2030">
        <f t="shared" si="2"/>
        <v>0.2441853367</v>
      </c>
      <c r="N2030">
        <f t="shared" si="3"/>
        <v>0.06104633417</v>
      </c>
    </row>
    <row r="2031" ht="15.75" hidden="1" customHeight="1">
      <c r="A2031" s="5" t="s">
        <v>6123</v>
      </c>
      <c r="B2031" s="6">
        <v>14702.0</v>
      </c>
      <c r="C2031" s="5">
        <v>6.0</v>
      </c>
      <c r="D2031" s="5">
        <v>7.0</v>
      </c>
      <c r="E2031" s="5">
        <v>5.0</v>
      </c>
      <c r="F2031" s="5">
        <v>1.0</v>
      </c>
      <c r="G2031">
        <f>VLOOKUP(A2031,'Socioeconomic factors'!B:E,2,FALSE)</f>
        <v>3.2</v>
      </c>
      <c r="H2031">
        <f>VLOOKUP(A2031,'Socioeconomic factors'!B:E,3,FALSE)</f>
        <v>37</v>
      </c>
      <c r="I2031">
        <f>VLOOKUP(A2031,'Socioeconomic factors'!B:E,4,FALSE)</f>
        <v>32781</v>
      </c>
      <c r="J2031">
        <f>VLOOKUP(A2031,'Health Indices'!D:G,3,FALSE)</f>
        <v>13.8</v>
      </c>
      <c r="K2031">
        <f>VLOOKUP(A2031,'Health Indices'!D:G,4,FALSE)</f>
        <v>39.1</v>
      </c>
      <c r="L2031">
        <f t="shared" si="1"/>
        <v>0.4081077404</v>
      </c>
      <c r="M2031">
        <f t="shared" si="2"/>
        <v>0.3400897837</v>
      </c>
      <c r="N2031">
        <f t="shared" si="3"/>
        <v>0.06801795674</v>
      </c>
    </row>
    <row r="2032" ht="15.75" hidden="1" customHeight="1">
      <c r="A2032" s="5" t="s">
        <v>6125</v>
      </c>
      <c r="B2032" s="6">
        <v>3920.0</v>
      </c>
      <c r="C2032" s="5">
        <v>0.0</v>
      </c>
      <c r="D2032" s="5">
        <v>2.0</v>
      </c>
      <c r="E2032" s="5">
        <v>4.0</v>
      </c>
      <c r="F2032" s="5">
        <v>0.0</v>
      </c>
      <c r="G2032">
        <f>VLOOKUP(A2032,'Socioeconomic factors'!B:E,2,FALSE)</f>
        <v>1</v>
      </c>
      <c r="H2032">
        <f>VLOOKUP(A2032,'Socioeconomic factors'!B:E,3,FALSE)</f>
        <v>6.5</v>
      </c>
      <c r="I2032">
        <f>VLOOKUP(A2032,'Socioeconomic factors'!B:E,4,FALSE)</f>
        <v>56845</v>
      </c>
      <c r="J2032">
        <f>VLOOKUP(A2032,'Health Indices'!D:G,3,FALSE)</f>
        <v>7.4</v>
      </c>
      <c r="K2032">
        <f>VLOOKUP(A2032,'Health Indices'!D:G,4,FALSE)</f>
        <v>35.8</v>
      </c>
      <c r="L2032">
        <f t="shared" si="1"/>
        <v>0</v>
      </c>
      <c r="M2032">
        <f t="shared" si="2"/>
        <v>1.020408163</v>
      </c>
      <c r="N2032">
        <f t="shared" si="3"/>
        <v>0</v>
      </c>
    </row>
    <row r="2033" ht="15.75" hidden="1" customHeight="1">
      <c r="A2033" s="5" t="s">
        <v>6127</v>
      </c>
      <c r="B2033" s="6">
        <v>1318.0</v>
      </c>
      <c r="C2033" s="5">
        <v>0.0</v>
      </c>
      <c r="D2033" s="5">
        <v>1.0</v>
      </c>
      <c r="E2033" s="5">
        <v>1.0</v>
      </c>
      <c r="F2033" s="5">
        <v>0.0</v>
      </c>
      <c r="G2033">
        <f>VLOOKUP(A2033,'Socioeconomic factors'!B:E,2,FALSE)</f>
        <v>2.4</v>
      </c>
      <c r="H2033">
        <f>VLOOKUP(A2033,'Socioeconomic factors'!B:E,3,FALSE)</f>
        <v>10.6</v>
      </c>
      <c r="I2033">
        <f>VLOOKUP(A2033,'Socioeconomic factors'!B:E,4,FALSE)</f>
        <v>50395</v>
      </c>
      <c r="J2033">
        <f>VLOOKUP(A2033,'Health Indices'!D:G,3,FALSE)</f>
        <v>7.3</v>
      </c>
      <c r="K2033">
        <f>VLOOKUP(A2033,'Health Indices'!D:G,4,FALSE)</f>
        <v>33.5</v>
      </c>
      <c r="L2033">
        <f t="shared" si="1"/>
        <v>0</v>
      </c>
      <c r="M2033">
        <f t="shared" si="2"/>
        <v>0.7587253414</v>
      </c>
      <c r="N2033">
        <f t="shared" si="3"/>
        <v>0</v>
      </c>
    </row>
    <row r="2034" ht="15.75" hidden="1" customHeight="1">
      <c r="A2034" s="5" t="s">
        <v>6129</v>
      </c>
      <c r="B2034" s="6">
        <v>4478.0</v>
      </c>
      <c r="C2034" s="5">
        <v>1.0</v>
      </c>
      <c r="D2034" s="5">
        <v>1.0</v>
      </c>
      <c r="E2034" s="5">
        <v>1.0</v>
      </c>
      <c r="F2034" s="5">
        <v>0.0</v>
      </c>
      <c r="G2034">
        <f>VLOOKUP(A2034,'Socioeconomic factors'!B:E,2,FALSE)</f>
        <v>21.7</v>
      </c>
      <c r="H2034">
        <f>VLOOKUP(A2034,'Socioeconomic factors'!B:E,3,FALSE)</f>
        <v>36.4</v>
      </c>
      <c r="I2034">
        <f>VLOOKUP(A2034,'Socioeconomic factors'!B:E,4,FALSE)</f>
        <v>40152</v>
      </c>
      <c r="J2034">
        <f>VLOOKUP(A2034,'Health Indices'!D:G,3,FALSE)</f>
        <v>13.4</v>
      </c>
      <c r="K2034">
        <f>VLOOKUP(A2034,'Health Indices'!D:G,4,FALSE)</f>
        <v>34.4</v>
      </c>
      <c r="L2034">
        <f t="shared" si="1"/>
        <v>0.2233139795</v>
      </c>
      <c r="M2034">
        <f t="shared" si="2"/>
        <v>0.2233139795</v>
      </c>
      <c r="N2034">
        <f t="shared" si="3"/>
        <v>0</v>
      </c>
    </row>
    <row r="2035" ht="15.75" hidden="1" customHeight="1">
      <c r="A2035" s="5" t="s">
        <v>6131</v>
      </c>
      <c r="B2035" s="5">
        <v>766.0</v>
      </c>
      <c r="C2035" s="5">
        <v>0.0</v>
      </c>
      <c r="D2035" s="5">
        <v>2.0</v>
      </c>
      <c r="E2035" s="5">
        <v>0.0</v>
      </c>
      <c r="F2035" s="5">
        <v>0.0</v>
      </c>
      <c r="G2035">
        <f>VLOOKUP(A2035,'Socioeconomic factors'!B:E,2,FALSE)</f>
        <v>0</v>
      </c>
      <c r="H2035">
        <f>VLOOKUP(A2035,'Socioeconomic factors'!B:E,3,FALSE)</f>
        <v>7.4</v>
      </c>
      <c r="I2035">
        <f>VLOOKUP(A2035,'Socioeconomic factors'!B:E,4,FALSE)</f>
        <v>65577</v>
      </c>
      <c r="J2035">
        <f>VLOOKUP(A2035,'Health Indices'!D:G,3,FALSE)</f>
        <v>7.2</v>
      </c>
      <c r="K2035">
        <f>VLOOKUP(A2035,'Health Indices'!D:G,4,FALSE)</f>
        <v>26.9</v>
      </c>
      <c r="L2035">
        <f t="shared" si="1"/>
        <v>0</v>
      </c>
      <c r="M2035">
        <f t="shared" si="2"/>
        <v>0</v>
      </c>
      <c r="N2035">
        <f t="shared" si="3"/>
        <v>0</v>
      </c>
    </row>
    <row r="2036" ht="15.75" hidden="1" customHeight="1">
      <c r="A2036" s="5" t="s">
        <v>6133</v>
      </c>
      <c r="B2036" s="6">
        <v>30524.0</v>
      </c>
      <c r="C2036" s="5">
        <v>21.0</v>
      </c>
      <c r="D2036" s="5">
        <v>26.0</v>
      </c>
      <c r="E2036" s="5">
        <v>3.0</v>
      </c>
      <c r="F2036" s="5">
        <v>4.0</v>
      </c>
      <c r="G2036">
        <f>VLOOKUP(A2036,'Socioeconomic factors'!B:E,2,FALSE)</f>
        <v>2.7</v>
      </c>
      <c r="H2036">
        <f>VLOOKUP(A2036,'Socioeconomic factors'!B:E,3,FALSE)</f>
        <v>7.6</v>
      </c>
      <c r="I2036">
        <f>VLOOKUP(A2036,'Socioeconomic factors'!B:E,4,FALSE)</f>
        <v>70243</v>
      </c>
      <c r="J2036">
        <f>VLOOKUP(A2036,'Health Indices'!D:G,3,FALSE)</f>
        <v>7.5</v>
      </c>
      <c r="K2036">
        <f>VLOOKUP(A2036,'Health Indices'!D:G,4,FALSE)</f>
        <v>30</v>
      </c>
      <c r="L2036">
        <f t="shared" si="1"/>
        <v>0.6879832263</v>
      </c>
      <c r="M2036">
        <f t="shared" si="2"/>
        <v>0.09828331804</v>
      </c>
      <c r="N2036">
        <f t="shared" si="3"/>
        <v>0.1310444241</v>
      </c>
    </row>
    <row r="2037" ht="15.75" hidden="1" customHeight="1">
      <c r="A2037" s="5" t="s">
        <v>6135</v>
      </c>
      <c r="B2037" s="6">
        <v>1955.0</v>
      </c>
      <c r="C2037" s="5">
        <v>0.0</v>
      </c>
      <c r="D2037" s="5">
        <v>2.0</v>
      </c>
      <c r="E2037" s="5">
        <v>3.0</v>
      </c>
      <c r="F2037" s="5">
        <v>0.0</v>
      </c>
      <c r="G2037">
        <f>VLOOKUP(A2037,'Socioeconomic factors'!B:E,2,FALSE)</f>
        <v>3.3</v>
      </c>
      <c r="H2037">
        <f>VLOOKUP(A2037,'Socioeconomic factors'!B:E,3,FALSE)</f>
        <v>6.6</v>
      </c>
      <c r="I2037">
        <f>VLOOKUP(A2037,'Socioeconomic factors'!B:E,4,FALSE)</f>
        <v>53438</v>
      </c>
      <c r="J2037">
        <f>VLOOKUP(A2037,'Health Indices'!D:G,3,FALSE)</f>
        <v>8.1</v>
      </c>
      <c r="K2037">
        <f>VLOOKUP(A2037,'Health Indices'!D:G,4,FALSE)</f>
        <v>28.7</v>
      </c>
      <c r="L2037">
        <f t="shared" si="1"/>
        <v>0</v>
      </c>
      <c r="M2037">
        <f t="shared" si="2"/>
        <v>1.534526854</v>
      </c>
      <c r="N2037">
        <f t="shared" si="3"/>
        <v>0</v>
      </c>
    </row>
    <row r="2038" ht="15.75" hidden="1" customHeight="1">
      <c r="A2038" s="5" t="s">
        <v>6137</v>
      </c>
      <c r="B2038" s="6">
        <v>21190.0</v>
      </c>
      <c r="C2038" s="5">
        <v>19.0</v>
      </c>
      <c r="D2038" s="5">
        <v>18.0</v>
      </c>
      <c r="E2038" s="5">
        <v>3.0</v>
      </c>
      <c r="F2038" s="5">
        <v>4.0</v>
      </c>
      <c r="G2038">
        <f>VLOOKUP(A2038,'Socioeconomic factors'!B:E,2,FALSE)</f>
        <v>3.1</v>
      </c>
      <c r="H2038">
        <f>VLOOKUP(A2038,'Socioeconomic factors'!B:E,3,FALSE)</f>
        <v>11.3</v>
      </c>
      <c r="I2038">
        <f>VLOOKUP(A2038,'Socioeconomic factors'!B:E,4,FALSE)</f>
        <v>50926</v>
      </c>
      <c r="J2038">
        <f>VLOOKUP(A2038,'Health Indices'!D:G,3,FALSE)</f>
        <v>7.8</v>
      </c>
      <c r="K2038">
        <f>VLOOKUP(A2038,'Health Indices'!D:G,4,FALSE)</f>
        <v>33.5</v>
      </c>
      <c r="L2038">
        <f t="shared" si="1"/>
        <v>0.8966493629</v>
      </c>
      <c r="M2038">
        <f t="shared" si="2"/>
        <v>0.1415762152</v>
      </c>
      <c r="N2038">
        <f t="shared" si="3"/>
        <v>0.1887682869</v>
      </c>
    </row>
    <row r="2039" ht="15.75" hidden="1" customHeight="1">
      <c r="A2039" s="5" t="s">
        <v>6139</v>
      </c>
      <c r="B2039" s="6">
        <v>2305.0</v>
      </c>
      <c r="C2039" s="5">
        <v>1.0</v>
      </c>
      <c r="D2039" s="5">
        <v>5.0</v>
      </c>
      <c r="E2039" s="5">
        <v>0.0</v>
      </c>
      <c r="F2039" s="5">
        <v>0.0</v>
      </c>
      <c r="G2039">
        <f>VLOOKUP(A2039,'Socioeconomic factors'!B:E,2,FALSE)</f>
        <v>2.3</v>
      </c>
      <c r="H2039">
        <f>VLOOKUP(A2039,'Socioeconomic factors'!B:E,3,FALSE)</f>
        <v>11.6</v>
      </c>
      <c r="I2039">
        <f>VLOOKUP(A2039,'Socioeconomic factors'!B:E,4,FALSE)</f>
        <v>56574</v>
      </c>
      <c r="J2039">
        <f>VLOOKUP(A2039,'Health Indices'!D:G,3,FALSE)</f>
        <v>7.6</v>
      </c>
      <c r="K2039">
        <f>VLOOKUP(A2039,'Health Indices'!D:G,4,FALSE)</f>
        <v>32.2</v>
      </c>
      <c r="L2039">
        <f t="shared" si="1"/>
        <v>0.4338394794</v>
      </c>
      <c r="M2039">
        <f t="shared" si="2"/>
        <v>0</v>
      </c>
      <c r="N2039">
        <f t="shared" si="3"/>
        <v>0</v>
      </c>
    </row>
    <row r="2040" ht="15.75" hidden="1" customHeight="1">
      <c r="A2040" s="5" t="s">
        <v>6141</v>
      </c>
      <c r="B2040" s="6">
        <v>8065.0</v>
      </c>
      <c r="C2040" s="5">
        <v>7.0</v>
      </c>
      <c r="D2040" s="5">
        <v>2.0</v>
      </c>
      <c r="E2040" s="5">
        <v>7.0</v>
      </c>
      <c r="F2040" s="5">
        <v>0.0</v>
      </c>
      <c r="G2040">
        <f>VLOOKUP(A2040,'Socioeconomic factors'!B:E,2,FALSE)</f>
        <v>2.6</v>
      </c>
      <c r="H2040">
        <f>VLOOKUP(A2040,'Socioeconomic factors'!B:E,3,FALSE)</f>
        <v>10.1</v>
      </c>
      <c r="I2040">
        <f>VLOOKUP(A2040,'Socioeconomic factors'!B:E,4,FALSE)</f>
        <v>53641</v>
      </c>
      <c r="J2040">
        <f>VLOOKUP(A2040,'Health Indices'!D:G,3,FALSE)</f>
        <v>7.2</v>
      </c>
      <c r="K2040">
        <f>VLOOKUP(A2040,'Health Indices'!D:G,4,FALSE)</f>
        <v>33.2</v>
      </c>
      <c r="L2040">
        <f t="shared" si="1"/>
        <v>0.8679479231</v>
      </c>
      <c r="M2040">
        <f t="shared" si="2"/>
        <v>0.8679479231</v>
      </c>
      <c r="N2040">
        <f t="shared" si="3"/>
        <v>0</v>
      </c>
    </row>
    <row r="2041" ht="15.75" hidden="1" customHeight="1">
      <c r="A2041" s="5" t="s">
        <v>6143</v>
      </c>
      <c r="B2041" s="6">
        <v>10963.0</v>
      </c>
      <c r="C2041" s="5">
        <v>3.0</v>
      </c>
      <c r="D2041" s="5">
        <v>10.0</v>
      </c>
      <c r="E2041" s="5">
        <v>4.0</v>
      </c>
      <c r="F2041" s="5">
        <v>3.0</v>
      </c>
      <c r="G2041">
        <f>VLOOKUP(A2041,'Socioeconomic factors'!B:E,2,FALSE)</f>
        <v>3.2</v>
      </c>
      <c r="H2041">
        <f>VLOOKUP(A2041,'Socioeconomic factors'!B:E,3,FALSE)</f>
        <v>10.8</v>
      </c>
      <c r="I2041">
        <f>VLOOKUP(A2041,'Socioeconomic factors'!B:E,4,FALSE)</f>
        <v>49780</v>
      </c>
      <c r="J2041">
        <f>VLOOKUP(A2041,'Health Indices'!D:G,3,FALSE)</f>
        <v>6.2</v>
      </c>
      <c r="K2041">
        <f>VLOOKUP(A2041,'Health Indices'!D:G,4,FALSE)</f>
        <v>33.5</v>
      </c>
      <c r="L2041">
        <f t="shared" si="1"/>
        <v>0.2736477242</v>
      </c>
      <c r="M2041">
        <f t="shared" si="2"/>
        <v>0.3648636322</v>
      </c>
      <c r="N2041">
        <f t="shared" si="3"/>
        <v>0.2736477242</v>
      </c>
    </row>
    <row r="2042" ht="15.75" hidden="1" customHeight="1">
      <c r="A2042" s="5" t="s">
        <v>6145</v>
      </c>
      <c r="B2042" s="6">
        <v>69595.0</v>
      </c>
      <c r="C2042" s="5">
        <v>48.0</v>
      </c>
      <c r="D2042" s="5">
        <v>47.0</v>
      </c>
      <c r="E2042" s="5">
        <v>9.0</v>
      </c>
      <c r="F2042" s="5">
        <v>6.0</v>
      </c>
      <c r="G2042">
        <f>VLOOKUP(A2042,'Socioeconomic factors'!B:E,2,FALSE)</f>
        <v>2.6</v>
      </c>
      <c r="H2042">
        <f>VLOOKUP(A2042,'Socioeconomic factors'!B:E,3,FALSE)</f>
        <v>9.3</v>
      </c>
      <c r="I2042">
        <f>VLOOKUP(A2042,'Socioeconomic factors'!B:E,4,FALSE)</f>
        <v>59301</v>
      </c>
      <c r="J2042">
        <f>VLOOKUP(A2042,'Health Indices'!D:G,3,FALSE)</f>
        <v>8.5</v>
      </c>
      <c r="K2042">
        <f>VLOOKUP(A2042,'Health Indices'!D:G,4,FALSE)</f>
        <v>31.1</v>
      </c>
      <c r="L2042">
        <f t="shared" si="1"/>
        <v>0.6897047202</v>
      </c>
      <c r="M2042">
        <f t="shared" si="2"/>
        <v>0.129319635</v>
      </c>
      <c r="N2042">
        <f t="shared" si="3"/>
        <v>0.08621309002</v>
      </c>
    </row>
    <row r="2043" ht="15.75" hidden="1" customHeight="1">
      <c r="A2043" s="5" t="s">
        <v>6147</v>
      </c>
      <c r="B2043" s="6">
        <v>4171.0</v>
      </c>
      <c r="C2043" s="5">
        <v>3.0</v>
      </c>
      <c r="D2043" s="5">
        <v>9.0</v>
      </c>
      <c r="E2043" s="5">
        <v>6.0</v>
      </c>
      <c r="F2043" s="5">
        <v>0.0</v>
      </c>
      <c r="G2043">
        <f>VLOOKUP(A2043,'Socioeconomic factors'!B:E,2,FALSE)</f>
        <v>1.2</v>
      </c>
      <c r="H2043">
        <f>VLOOKUP(A2043,'Socioeconomic factors'!B:E,3,FALSE)</f>
        <v>7.7</v>
      </c>
      <c r="I2043">
        <f>VLOOKUP(A2043,'Socioeconomic factors'!B:E,4,FALSE)</f>
        <v>44770</v>
      </c>
      <c r="J2043">
        <f>VLOOKUP(A2043,'Health Indices'!D:G,3,FALSE)</f>
        <v>6.9</v>
      </c>
      <c r="K2043">
        <f>VLOOKUP(A2043,'Health Indices'!D:G,4,FALSE)</f>
        <v>32.8</v>
      </c>
      <c r="L2043">
        <f t="shared" si="1"/>
        <v>0.7192519779</v>
      </c>
      <c r="M2043">
        <f t="shared" si="2"/>
        <v>1.438503956</v>
      </c>
      <c r="N2043">
        <f t="shared" si="3"/>
        <v>0</v>
      </c>
    </row>
    <row r="2044" ht="15.75" hidden="1" customHeight="1">
      <c r="A2044" s="5" t="s">
        <v>6149</v>
      </c>
      <c r="B2044" s="6">
        <v>32143.0</v>
      </c>
      <c r="C2044" s="5">
        <v>28.0</v>
      </c>
      <c r="D2044" s="5">
        <v>21.0</v>
      </c>
      <c r="E2044" s="5">
        <v>4.0</v>
      </c>
      <c r="F2044" s="5">
        <v>6.0</v>
      </c>
      <c r="G2044">
        <f>VLOOKUP(A2044,'Socioeconomic factors'!B:E,2,FALSE)</f>
        <v>1.2</v>
      </c>
      <c r="H2044">
        <f>VLOOKUP(A2044,'Socioeconomic factors'!B:E,3,FALSE)</f>
        <v>8.2</v>
      </c>
      <c r="I2044">
        <f>VLOOKUP(A2044,'Socioeconomic factors'!B:E,4,FALSE)</f>
        <v>82823</v>
      </c>
      <c r="J2044">
        <f>VLOOKUP(A2044,'Health Indices'!D:G,3,FALSE)</f>
        <v>8.9</v>
      </c>
      <c r="K2044">
        <f>VLOOKUP(A2044,'Health Indices'!D:G,4,FALSE)</f>
        <v>35.4</v>
      </c>
      <c r="L2044">
        <f t="shared" si="1"/>
        <v>0.8711072395</v>
      </c>
      <c r="M2044">
        <f t="shared" si="2"/>
        <v>0.1244438914</v>
      </c>
      <c r="N2044">
        <f t="shared" si="3"/>
        <v>0.186665837</v>
      </c>
    </row>
    <row r="2045" ht="15.75" hidden="1" customHeight="1">
      <c r="A2045" s="5" t="s">
        <v>6151</v>
      </c>
      <c r="B2045" s="6">
        <v>28135.0</v>
      </c>
      <c r="C2045" s="5">
        <v>15.0</v>
      </c>
      <c r="D2045" s="5">
        <v>8.0</v>
      </c>
      <c r="E2045" s="5">
        <v>4.0</v>
      </c>
      <c r="F2045" s="5">
        <v>0.0</v>
      </c>
      <c r="G2045">
        <f>VLOOKUP(A2045,'Socioeconomic factors'!B:E,2,FALSE)</f>
        <v>15.3</v>
      </c>
      <c r="H2045">
        <f>VLOOKUP(A2045,'Socioeconomic factors'!B:E,3,FALSE)</f>
        <v>25.3</v>
      </c>
      <c r="I2045">
        <f>VLOOKUP(A2045,'Socioeconomic factors'!B:E,4,FALSE)</f>
        <v>34733</v>
      </c>
      <c r="J2045">
        <f>VLOOKUP(A2045,'Health Indices'!D:G,3,FALSE)</f>
        <v>10</v>
      </c>
      <c r="K2045">
        <f>VLOOKUP(A2045,'Health Indices'!D:G,4,FALSE)</f>
        <v>31</v>
      </c>
      <c r="L2045">
        <f t="shared" si="1"/>
        <v>0.5331437711</v>
      </c>
      <c r="M2045">
        <f t="shared" si="2"/>
        <v>0.1421716723</v>
      </c>
      <c r="N2045">
        <f t="shared" si="3"/>
        <v>0</v>
      </c>
    </row>
    <row r="2046" ht="15.75" hidden="1" customHeight="1">
      <c r="A2046" s="5" t="s">
        <v>6153</v>
      </c>
      <c r="B2046" s="6">
        <v>104944.0</v>
      </c>
      <c r="C2046" s="5">
        <v>99.0</v>
      </c>
      <c r="D2046" s="5">
        <v>56.0</v>
      </c>
      <c r="E2046" s="5">
        <v>14.0</v>
      </c>
      <c r="F2046" s="5">
        <v>10.0</v>
      </c>
      <c r="G2046">
        <f>VLOOKUP(A2046,'Socioeconomic factors'!B:E,2,FALSE)</f>
        <v>11.1</v>
      </c>
      <c r="H2046">
        <f>VLOOKUP(A2046,'Socioeconomic factors'!B:E,3,FALSE)</f>
        <v>18.4</v>
      </c>
      <c r="I2046">
        <f>VLOOKUP(A2046,'Socioeconomic factors'!B:E,4,FALSE)</f>
        <v>43648</v>
      </c>
      <c r="J2046">
        <f>VLOOKUP(A2046,'Health Indices'!D:G,3,FALSE)</f>
        <v>10.7</v>
      </c>
      <c r="K2046">
        <f>VLOOKUP(A2046,'Health Indices'!D:G,4,FALSE)</f>
        <v>33</v>
      </c>
      <c r="L2046">
        <f t="shared" si="1"/>
        <v>0.9433602683</v>
      </c>
      <c r="M2046">
        <f t="shared" si="2"/>
        <v>0.1334044824</v>
      </c>
      <c r="N2046">
        <f t="shared" si="3"/>
        <v>0.09528891599</v>
      </c>
    </row>
    <row r="2047" ht="15.75" hidden="1" customHeight="1">
      <c r="A2047" s="5" t="s">
        <v>6155</v>
      </c>
      <c r="B2047" s="6">
        <v>53244.0</v>
      </c>
      <c r="C2047" s="5">
        <v>31.0</v>
      </c>
      <c r="D2047" s="5">
        <v>27.0</v>
      </c>
      <c r="E2047" s="5">
        <v>13.0</v>
      </c>
      <c r="F2047" s="5">
        <v>4.0</v>
      </c>
      <c r="G2047">
        <f>VLOOKUP(A2047,'Socioeconomic factors'!B:E,2,FALSE)</f>
        <v>10.6</v>
      </c>
      <c r="H2047">
        <f>VLOOKUP(A2047,'Socioeconomic factors'!B:E,3,FALSE)</f>
        <v>15.4</v>
      </c>
      <c r="I2047">
        <f>VLOOKUP(A2047,'Socioeconomic factors'!B:E,4,FALSE)</f>
        <v>47034</v>
      </c>
      <c r="J2047">
        <f>VLOOKUP(A2047,'Health Indices'!D:G,3,FALSE)</f>
        <v>9.5</v>
      </c>
      <c r="K2047">
        <f>VLOOKUP(A2047,'Health Indices'!D:G,4,FALSE)</f>
        <v>29.6</v>
      </c>
      <c r="L2047">
        <f t="shared" si="1"/>
        <v>0.5822252273</v>
      </c>
      <c r="M2047">
        <f t="shared" si="2"/>
        <v>0.2441589663</v>
      </c>
      <c r="N2047">
        <f t="shared" si="3"/>
        <v>0.07512583577</v>
      </c>
    </row>
    <row r="2048" ht="15.75" hidden="1" customHeight="1">
      <c r="A2048" s="5" t="s">
        <v>6157</v>
      </c>
      <c r="B2048" s="6">
        <v>99112.0</v>
      </c>
      <c r="C2048" s="5">
        <v>86.0</v>
      </c>
      <c r="D2048" s="5">
        <v>79.0</v>
      </c>
      <c r="E2048" s="5">
        <v>15.0</v>
      </c>
      <c r="F2048" s="5">
        <v>7.0</v>
      </c>
      <c r="G2048">
        <f>VLOOKUP(A2048,'Socioeconomic factors'!B:E,2,FALSE)</f>
        <v>9.6</v>
      </c>
      <c r="H2048">
        <f>VLOOKUP(A2048,'Socioeconomic factors'!B:E,3,FALSE)</f>
        <v>19</v>
      </c>
      <c r="I2048">
        <f>VLOOKUP(A2048,'Socioeconomic factors'!B:E,4,FALSE)</f>
        <v>40304</v>
      </c>
      <c r="J2048">
        <f>VLOOKUP(A2048,'Health Indices'!D:G,3,FALSE)</f>
        <v>11.3</v>
      </c>
      <c r="K2048">
        <f>VLOOKUP(A2048,'Health Indices'!D:G,4,FALSE)</f>
        <v>34.2</v>
      </c>
      <c r="L2048">
        <f t="shared" si="1"/>
        <v>0.8677052224</v>
      </c>
      <c r="M2048">
        <f t="shared" si="2"/>
        <v>0.1513439341</v>
      </c>
      <c r="N2048">
        <f t="shared" si="3"/>
        <v>0.07062716926</v>
      </c>
    </row>
    <row r="2049" ht="15.75" hidden="1" customHeight="1">
      <c r="A2049" s="5" t="s">
        <v>6159</v>
      </c>
      <c r="B2049" s="6">
        <v>64592.0</v>
      </c>
      <c r="C2049" s="5">
        <v>59.0</v>
      </c>
      <c r="D2049" s="5">
        <v>29.0</v>
      </c>
      <c r="E2049" s="5">
        <v>11.0</v>
      </c>
      <c r="F2049" s="5">
        <v>1.0</v>
      </c>
      <c r="G2049">
        <f>VLOOKUP(A2049,'Socioeconomic factors'!B:E,2,FALSE)</f>
        <v>11.5</v>
      </c>
      <c r="H2049">
        <f>VLOOKUP(A2049,'Socioeconomic factors'!B:E,3,FALSE)</f>
        <v>31.6</v>
      </c>
      <c r="I2049">
        <f>VLOOKUP(A2049,'Socioeconomic factors'!B:E,4,FALSE)</f>
        <v>33773</v>
      </c>
      <c r="J2049">
        <f>VLOOKUP(A2049,'Health Indices'!D:G,3,FALSE)</f>
        <v>10.6</v>
      </c>
      <c r="K2049">
        <f>VLOOKUP(A2049,'Health Indices'!D:G,4,FALSE)</f>
        <v>29.1</v>
      </c>
      <c r="L2049">
        <f t="shared" si="1"/>
        <v>0.9134258112</v>
      </c>
      <c r="M2049">
        <f t="shared" si="2"/>
        <v>0.1702997275</v>
      </c>
      <c r="N2049">
        <f t="shared" si="3"/>
        <v>0.01548179341</v>
      </c>
    </row>
    <row r="2050" ht="15.75" hidden="1" customHeight="1">
      <c r="A2050" s="5" t="s">
        <v>6161</v>
      </c>
      <c r="B2050" s="6">
        <v>45860.0</v>
      </c>
      <c r="C2050" s="5">
        <v>34.0</v>
      </c>
      <c r="D2050" s="5">
        <v>25.0</v>
      </c>
      <c r="E2050" s="5">
        <v>6.0</v>
      </c>
      <c r="F2050" s="5">
        <v>6.0</v>
      </c>
      <c r="G2050">
        <f>VLOOKUP(A2050,'Socioeconomic factors'!B:E,2,FALSE)</f>
        <v>6.5</v>
      </c>
      <c r="H2050">
        <f>VLOOKUP(A2050,'Socioeconomic factors'!B:E,3,FALSE)</f>
        <v>9.2</v>
      </c>
      <c r="I2050">
        <f>VLOOKUP(A2050,'Socioeconomic factors'!B:E,4,FALSE)</f>
        <v>52773</v>
      </c>
      <c r="J2050">
        <f>VLOOKUP(A2050,'Health Indices'!D:G,3,FALSE)</f>
        <v>9.8</v>
      </c>
      <c r="K2050">
        <f>VLOOKUP(A2050,'Health Indices'!D:G,4,FALSE)</f>
        <v>36.4</v>
      </c>
      <c r="L2050">
        <f t="shared" si="1"/>
        <v>0.7413868295</v>
      </c>
      <c r="M2050">
        <f t="shared" si="2"/>
        <v>0.1308329699</v>
      </c>
      <c r="N2050">
        <f t="shared" si="3"/>
        <v>0.1308329699</v>
      </c>
    </row>
    <row r="2051" ht="15.75" hidden="1" customHeight="1">
      <c r="A2051" s="5" t="s">
        <v>6163</v>
      </c>
      <c r="B2051" s="6">
        <v>69324.0</v>
      </c>
      <c r="C2051" s="5">
        <v>54.0</v>
      </c>
      <c r="D2051" s="5">
        <v>36.0</v>
      </c>
      <c r="E2051" s="5">
        <v>19.0</v>
      </c>
      <c r="F2051" s="5">
        <v>9.0</v>
      </c>
      <c r="G2051">
        <f>VLOOKUP(A2051,'Socioeconomic factors'!B:E,2,FALSE)</f>
        <v>9</v>
      </c>
      <c r="H2051">
        <f>VLOOKUP(A2051,'Socioeconomic factors'!B:E,3,FALSE)</f>
        <v>14.5</v>
      </c>
      <c r="I2051">
        <f>VLOOKUP(A2051,'Socioeconomic factors'!B:E,4,FALSE)</f>
        <v>43045</v>
      </c>
      <c r="J2051">
        <f>VLOOKUP(A2051,'Health Indices'!D:G,3,FALSE)</f>
        <v>11.4</v>
      </c>
      <c r="K2051">
        <f>VLOOKUP(A2051,'Health Indices'!D:G,4,FALSE)</f>
        <v>33.9</v>
      </c>
      <c r="L2051">
        <f t="shared" si="1"/>
        <v>0.7789510126</v>
      </c>
      <c r="M2051">
        <f t="shared" si="2"/>
        <v>0.2740753563</v>
      </c>
      <c r="N2051">
        <f t="shared" si="3"/>
        <v>0.1298251688</v>
      </c>
    </row>
    <row r="2052" ht="15.75" hidden="1" customHeight="1">
      <c r="A2052" s="5" t="s">
        <v>6165</v>
      </c>
      <c r="B2052" s="6">
        <v>44081.0</v>
      </c>
      <c r="C2052" s="5">
        <v>25.0</v>
      </c>
      <c r="D2052" s="5">
        <v>22.0</v>
      </c>
      <c r="E2052" s="5">
        <v>8.0</v>
      </c>
      <c r="F2052" s="5">
        <v>0.0</v>
      </c>
      <c r="G2052">
        <f>VLOOKUP(A2052,'Socioeconomic factors'!B:E,2,FALSE)</f>
        <v>11</v>
      </c>
      <c r="H2052">
        <f>VLOOKUP(A2052,'Socioeconomic factors'!B:E,3,FALSE)</f>
        <v>14.6</v>
      </c>
      <c r="I2052">
        <f>VLOOKUP(A2052,'Socioeconomic factors'!B:E,4,FALSE)</f>
        <v>44899</v>
      </c>
      <c r="J2052">
        <f>VLOOKUP(A2052,'Health Indices'!D:G,3,FALSE)</f>
        <v>11.9</v>
      </c>
      <c r="K2052">
        <f>VLOOKUP(A2052,'Health Indices'!D:G,4,FALSE)</f>
        <v>34.5</v>
      </c>
      <c r="L2052">
        <f t="shared" si="1"/>
        <v>0.5671377691</v>
      </c>
      <c r="M2052">
        <f t="shared" si="2"/>
        <v>0.1814840861</v>
      </c>
      <c r="N2052">
        <f t="shared" si="3"/>
        <v>0</v>
      </c>
    </row>
    <row r="2053" ht="15.75" hidden="1" customHeight="1">
      <c r="A2053" s="5" t="s">
        <v>6167</v>
      </c>
      <c r="B2053" s="6">
        <v>373451.0</v>
      </c>
      <c r="C2053" s="5">
        <v>272.0</v>
      </c>
      <c r="D2053" s="5">
        <v>216.0</v>
      </c>
      <c r="E2053" s="5">
        <v>43.0</v>
      </c>
      <c r="F2053" s="5">
        <v>39.0</v>
      </c>
      <c r="G2053">
        <f>VLOOKUP(A2053,'Socioeconomic factors'!B:E,2,FALSE)</f>
        <v>8.2</v>
      </c>
      <c r="H2053">
        <f>VLOOKUP(A2053,'Socioeconomic factors'!B:E,3,FALSE)</f>
        <v>13.8</v>
      </c>
      <c r="I2053">
        <f>VLOOKUP(A2053,'Socioeconomic factors'!B:E,4,FALSE)</f>
        <v>56998</v>
      </c>
      <c r="J2053">
        <f>VLOOKUP(A2053,'Health Indices'!D:G,3,FALSE)</f>
        <v>10.3</v>
      </c>
      <c r="K2053">
        <f>VLOOKUP(A2053,'Health Indices'!D:G,4,FALSE)</f>
        <v>33.5</v>
      </c>
      <c r="L2053">
        <f t="shared" si="1"/>
        <v>0.7283418708</v>
      </c>
      <c r="M2053">
        <f t="shared" si="2"/>
        <v>0.115142281</v>
      </c>
      <c r="N2053">
        <f t="shared" si="3"/>
        <v>0.1044313712</v>
      </c>
    </row>
    <row r="2054" ht="15.75" hidden="1" customHeight="1">
      <c r="A2054" s="5" t="s">
        <v>6169</v>
      </c>
      <c r="B2054" s="6">
        <v>28188.0</v>
      </c>
      <c r="C2054" s="5">
        <v>15.0</v>
      </c>
      <c r="D2054" s="5">
        <v>12.0</v>
      </c>
      <c r="E2054" s="5">
        <v>3.0</v>
      </c>
      <c r="F2054" s="5">
        <v>1.0</v>
      </c>
      <c r="G2054">
        <f>VLOOKUP(A2054,'Socioeconomic factors'!B:E,2,FALSE)</f>
        <v>7.8</v>
      </c>
      <c r="H2054">
        <f>VLOOKUP(A2054,'Socioeconomic factors'!B:E,3,FALSE)</f>
        <v>15.9</v>
      </c>
      <c r="I2054">
        <f>VLOOKUP(A2054,'Socioeconomic factors'!B:E,4,FALSE)</f>
        <v>45660</v>
      </c>
      <c r="J2054">
        <f>VLOOKUP(A2054,'Health Indices'!D:G,3,FALSE)</f>
        <v>9.6</v>
      </c>
      <c r="K2054">
        <f>VLOOKUP(A2054,'Health Indices'!D:G,4,FALSE)</f>
        <v>33.9</v>
      </c>
      <c r="L2054">
        <f t="shared" si="1"/>
        <v>0.5321413367</v>
      </c>
      <c r="M2054">
        <f t="shared" si="2"/>
        <v>0.1064282673</v>
      </c>
      <c r="N2054">
        <f t="shared" si="3"/>
        <v>0.03547608912</v>
      </c>
    </row>
    <row r="2055" ht="15.75" hidden="1" customHeight="1">
      <c r="A2055" s="5" t="s">
        <v>6171</v>
      </c>
      <c r="B2055" s="6">
        <v>39094.0</v>
      </c>
      <c r="C2055" s="5">
        <v>19.0</v>
      </c>
      <c r="D2055" s="5">
        <v>14.0</v>
      </c>
      <c r="E2055" s="5">
        <v>10.0</v>
      </c>
      <c r="F2055" s="5">
        <v>3.0</v>
      </c>
      <c r="G2055">
        <f>VLOOKUP(A2055,'Socioeconomic factors'!B:E,2,FALSE)</f>
        <v>10.2</v>
      </c>
      <c r="H2055">
        <f>VLOOKUP(A2055,'Socioeconomic factors'!B:E,3,FALSE)</f>
        <v>12.6</v>
      </c>
      <c r="I2055">
        <f>VLOOKUP(A2055,'Socioeconomic factors'!B:E,4,FALSE)</f>
        <v>49840</v>
      </c>
      <c r="J2055">
        <f>VLOOKUP(A2055,'Health Indices'!D:G,3,FALSE)</f>
        <v>11.3</v>
      </c>
      <c r="K2055">
        <f>VLOOKUP(A2055,'Health Indices'!D:G,4,FALSE)</f>
        <v>32.9</v>
      </c>
      <c r="L2055">
        <f t="shared" si="1"/>
        <v>0.4860080831</v>
      </c>
      <c r="M2055">
        <f t="shared" si="2"/>
        <v>0.2557937279</v>
      </c>
      <c r="N2055">
        <f t="shared" si="3"/>
        <v>0.07673811838</v>
      </c>
    </row>
    <row r="2056" ht="15.75" hidden="1" customHeight="1">
      <c r="A2056" s="5" t="s">
        <v>6173</v>
      </c>
      <c r="B2056" s="6">
        <v>136412.0</v>
      </c>
      <c r="C2056" s="5">
        <v>125.0</v>
      </c>
      <c r="D2056" s="5">
        <v>53.0</v>
      </c>
      <c r="E2056" s="5">
        <v>19.0</v>
      </c>
      <c r="F2056" s="5">
        <v>11.0</v>
      </c>
      <c r="G2056">
        <f>VLOOKUP(A2056,'Socioeconomic factors'!B:E,2,FALSE)</f>
        <v>10.8</v>
      </c>
      <c r="H2056">
        <f>VLOOKUP(A2056,'Socioeconomic factors'!B:E,3,FALSE)</f>
        <v>19</v>
      </c>
      <c r="I2056">
        <f>VLOOKUP(A2056,'Socioeconomic factors'!B:E,4,FALSE)</f>
        <v>43011</v>
      </c>
      <c r="J2056">
        <f>VLOOKUP(A2056,'Health Indices'!D:G,3,FALSE)</f>
        <v>11.1</v>
      </c>
      <c r="K2056">
        <f>VLOOKUP(A2056,'Health Indices'!D:G,4,FALSE)</f>
        <v>32.2</v>
      </c>
      <c r="L2056">
        <f t="shared" si="1"/>
        <v>0.9163416708</v>
      </c>
      <c r="M2056">
        <f t="shared" si="2"/>
        <v>0.139283934</v>
      </c>
      <c r="N2056">
        <f t="shared" si="3"/>
        <v>0.08063806703</v>
      </c>
    </row>
    <row r="2057" ht="15.75" hidden="1" customHeight="1">
      <c r="A2057" s="5" t="s">
        <v>6175</v>
      </c>
      <c r="B2057" s="6">
        <v>201295.0</v>
      </c>
      <c r="C2057" s="5">
        <v>132.0</v>
      </c>
      <c r="D2057" s="5">
        <v>105.0</v>
      </c>
      <c r="E2057" s="5">
        <v>26.0</v>
      </c>
      <c r="F2057" s="5">
        <v>17.0</v>
      </c>
      <c r="G2057">
        <f>VLOOKUP(A2057,'Socioeconomic factors'!B:E,2,FALSE)</f>
        <v>6.5</v>
      </c>
      <c r="H2057">
        <f>VLOOKUP(A2057,'Socioeconomic factors'!B:E,3,FALSE)</f>
        <v>10.5</v>
      </c>
      <c r="I2057">
        <f>VLOOKUP(A2057,'Socioeconomic factors'!B:E,4,FALSE)</f>
        <v>60552</v>
      </c>
      <c r="J2057">
        <f>VLOOKUP(A2057,'Health Indices'!D:G,3,FALSE)</f>
        <v>11</v>
      </c>
      <c r="K2057">
        <f>VLOOKUP(A2057,'Health Indices'!D:G,4,FALSE)</f>
        <v>31.2</v>
      </c>
      <c r="L2057">
        <f t="shared" si="1"/>
        <v>0.6557539929</v>
      </c>
      <c r="M2057">
        <f t="shared" si="2"/>
        <v>0.1291636653</v>
      </c>
      <c r="N2057">
        <f t="shared" si="3"/>
        <v>0.08445316575</v>
      </c>
    </row>
    <row r="2058" ht="15.75" hidden="1" customHeight="1">
      <c r="A2058" s="5" t="s">
        <v>6177</v>
      </c>
      <c r="B2058" s="6">
        <v>41819.0</v>
      </c>
      <c r="C2058" s="5">
        <v>31.0</v>
      </c>
      <c r="D2058" s="5">
        <v>21.0</v>
      </c>
      <c r="E2058" s="5">
        <v>8.0</v>
      </c>
      <c r="F2058" s="5">
        <v>3.0</v>
      </c>
      <c r="G2058">
        <f>VLOOKUP(A2058,'Socioeconomic factors'!B:E,2,FALSE)</f>
        <v>10.6</v>
      </c>
      <c r="H2058">
        <f>VLOOKUP(A2058,'Socioeconomic factors'!B:E,3,FALSE)</f>
        <v>16.9</v>
      </c>
      <c r="I2058">
        <f>VLOOKUP(A2058,'Socioeconomic factors'!B:E,4,FALSE)</f>
        <v>45909</v>
      </c>
      <c r="J2058">
        <f>VLOOKUP(A2058,'Health Indices'!D:G,3,FALSE)</f>
        <v>11.2</v>
      </c>
      <c r="K2058">
        <f>VLOOKUP(A2058,'Health Indices'!D:G,4,FALSE)</f>
        <v>33</v>
      </c>
      <c r="L2058">
        <f t="shared" si="1"/>
        <v>0.7412898443</v>
      </c>
      <c r="M2058">
        <f t="shared" si="2"/>
        <v>0.191300605</v>
      </c>
      <c r="N2058">
        <f t="shared" si="3"/>
        <v>0.07173772687</v>
      </c>
    </row>
    <row r="2059" ht="15.75" hidden="1" customHeight="1">
      <c r="A2059" s="5" t="s">
        <v>6179</v>
      </c>
      <c r="B2059" s="6">
        <v>105563.0</v>
      </c>
      <c r="C2059" s="5">
        <v>76.0</v>
      </c>
      <c r="D2059" s="5">
        <v>49.0</v>
      </c>
      <c r="E2059" s="5">
        <v>16.0</v>
      </c>
      <c r="F2059" s="5">
        <v>7.0</v>
      </c>
      <c r="G2059">
        <f>VLOOKUP(A2059,'Socioeconomic factors'!B:E,2,FALSE)</f>
        <v>9.8</v>
      </c>
      <c r="H2059">
        <f>VLOOKUP(A2059,'Socioeconomic factors'!B:E,3,FALSE)</f>
        <v>16.2</v>
      </c>
      <c r="I2059">
        <f>VLOOKUP(A2059,'Socioeconomic factors'!B:E,4,FALSE)</f>
        <v>43707</v>
      </c>
      <c r="J2059">
        <f>VLOOKUP(A2059,'Health Indices'!D:G,3,FALSE)</f>
        <v>9.8</v>
      </c>
      <c r="K2059">
        <f>VLOOKUP(A2059,'Health Indices'!D:G,4,FALSE)</f>
        <v>34.7</v>
      </c>
      <c r="L2059">
        <f t="shared" si="1"/>
        <v>0.7199492246</v>
      </c>
      <c r="M2059">
        <f t="shared" si="2"/>
        <v>0.1515682578</v>
      </c>
      <c r="N2059">
        <f t="shared" si="3"/>
        <v>0.0663111128</v>
      </c>
    </row>
    <row r="2060" ht="15.75" hidden="1" customHeight="1">
      <c r="A2060" s="5" t="s">
        <v>6181</v>
      </c>
      <c r="B2060" s="6">
        <v>36568.0</v>
      </c>
      <c r="C2060" s="5">
        <v>21.0</v>
      </c>
      <c r="D2060" s="5">
        <v>14.0</v>
      </c>
      <c r="E2060" s="5">
        <v>8.0</v>
      </c>
      <c r="F2060" s="5">
        <v>2.0</v>
      </c>
      <c r="G2060">
        <f>VLOOKUP(A2060,'Socioeconomic factors'!B:E,2,FALSE)</f>
        <v>9</v>
      </c>
      <c r="H2060">
        <f>VLOOKUP(A2060,'Socioeconomic factors'!B:E,3,FALSE)</f>
        <v>18.1</v>
      </c>
      <c r="I2060">
        <f>VLOOKUP(A2060,'Socioeconomic factors'!B:E,4,FALSE)</f>
        <v>41569</v>
      </c>
      <c r="J2060">
        <f>VLOOKUP(A2060,'Health Indices'!D:G,3,FALSE)</f>
        <v>10.9</v>
      </c>
      <c r="K2060">
        <f>VLOOKUP(A2060,'Health Indices'!D:G,4,FALSE)</f>
        <v>33</v>
      </c>
      <c r="L2060">
        <f t="shared" si="1"/>
        <v>0.5742725881</v>
      </c>
      <c r="M2060">
        <f t="shared" si="2"/>
        <v>0.2187705097</v>
      </c>
      <c r="N2060">
        <f t="shared" si="3"/>
        <v>0.05469262743</v>
      </c>
    </row>
    <row r="2061" ht="15.75" hidden="1" customHeight="1">
      <c r="A2061" s="5" t="s">
        <v>6183</v>
      </c>
      <c r="B2061" s="6">
        <v>42441.0</v>
      </c>
      <c r="C2061" s="5">
        <v>33.0</v>
      </c>
      <c r="D2061" s="5">
        <v>19.0</v>
      </c>
      <c r="E2061" s="5">
        <v>7.0</v>
      </c>
      <c r="F2061" s="5">
        <v>5.0</v>
      </c>
      <c r="G2061">
        <f>VLOOKUP(A2061,'Socioeconomic factors'!B:E,2,FALSE)</f>
        <v>9.3</v>
      </c>
      <c r="H2061">
        <f>VLOOKUP(A2061,'Socioeconomic factors'!B:E,3,FALSE)</f>
        <v>16.3</v>
      </c>
      <c r="I2061">
        <f>VLOOKUP(A2061,'Socioeconomic factors'!B:E,4,FALSE)</f>
        <v>41377</v>
      </c>
      <c r="J2061">
        <f>VLOOKUP(A2061,'Health Indices'!D:G,3,FALSE)</f>
        <v>10.1</v>
      </c>
      <c r="K2061">
        <f>VLOOKUP(A2061,'Health Indices'!D:G,4,FALSE)</f>
        <v>30.7</v>
      </c>
      <c r="L2061">
        <f t="shared" si="1"/>
        <v>0.7775500106</v>
      </c>
      <c r="M2061">
        <f t="shared" si="2"/>
        <v>0.1649348507</v>
      </c>
      <c r="N2061">
        <f t="shared" si="3"/>
        <v>0.1178106077</v>
      </c>
    </row>
    <row r="2062" ht="15.75" hidden="1" customHeight="1">
      <c r="A2062" s="5" t="s">
        <v>6185</v>
      </c>
      <c r="B2062" s="6">
        <v>1260226.0</v>
      </c>
      <c r="C2062" s="5">
        <v>1102.0</v>
      </c>
      <c r="D2062" s="5">
        <v>961.0</v>
      </c>
      <c r="E2062" s="5">
        <v>294.0</v>
      </c>
      <c r="F2062" s="5">
        <v>133.0</v>
      </c>
      <c r="G2062">
        <f>VLOOKUP(A2062,'Socioeconomic factors'!B:E,2,FALSE)</f>
        <v>11.4</v>
      </c>
      <c r="H2062">
        <f>VLOOKUP(A2062,'Socioeconomic factors'!B:E,3,FALSE)</f>
        <v>18.5</v>
      </c>
      <c r="I2062">
        <f>VLOOKUP(A2062,'Socioeconomic factors'!B:E,4,FALSE)</f>
        <v>44203</v>
      </c>
      <c r="J2062">
        <f>VLOOKUP(A2062,'Health Indices'!D:G,3,FALSE)</f>
        <v>10</v>
      </c>
      <c r="K2062">
        <f>VLOOKUP(A2062,'Health Indices'!D:G,4,FALSE)</f>
        <v>29.2</v>
      </c>
      <c r="L2062">
        <f t="shared" si="1"/>
        <v>0.8744463295</v>
      </c>
      <c r="M2062">
        <f t="shared" si="2"/>
        <v>0.233291489</v>
      </c>
      <c r="N2062">
        <f t="shared" si="3"/>
        <v>0.105536626</v>
      </c>
    </row>
    <row r="2063" ht="15.75" hidden="1" customHeight="1">
      <c r="A2063" s="5" t="s">
        <v>6187</v>
      </c>
      <c r="B2063" s="6">
        <v>52221.0</v>
      </c>
      <c r="C2063" s="5">
        <v>29.0</v>
      </c>
      <c r="D2063" s="5">
        <v>24.0</v>
      </c>
      <c r="E2063" s="5">
        <v>11.0</v>
      </c>
      <c r="F2063" s="5">
        <v>5.0</v>
      </c>
      <c r="G2063">
        <f>VLOOKUP(A2063,'Socioeconomic factors'!B:E,2,FALSE)</f>
        <v>8.7</v>
      </c>
      <c r="H2063">
        <f>VLOOKUP(A2063,'Socioeconomic factors'!B:E,3,FALSE)</f>
        <v>13.9</v>
      </c>
      <c r="I2063">
        <f>VLOOKUP(A2063,'Socioeconomic factors'!B:E,4,FALSE)</f>
        <v>43323</v>
      </c>
      <c r="J2063">
        <f>VLOOKUP(A2063,'Health Indices'!D:G,3,FALSE)</f>
        <v>10</v>
      </c>
      <c r="K2063">
        <f>VLOOKUP(A2063,'Health Indices'!D:G,4,FALSE)</f>
        <v>34</v>
      </c>
      <c r="L2063">
        <f t="shared" si="1"/>
        <v>0.5553321461</v>
      </c>
      <c r="M2063">
        <f t="shared" si="2"/>
        <v>0.2106432278</v>
      </c>
      <c r="N2063">
        <f t="shared" si="3"/>
        <v>0.09574692174</v>
      </c>
    </row>
    <row r="2064" ht="15.75" hidden="1" customHeight="1">
      <c r="A2064" s="5" t="s">
        <v>6189</v>
      </c>
      <c r="B2064" s="6">
        <v>38545.0</v>
      </c>
      <c r="C2064" s="5">
        <v>27.0</v>
      </c>
      <c r="D2064" s="5">
        <v>36.0</v>
      </c>
      <c r="E2064" s="5">
        <v>5.0</v>
      </c>
      <c r="F2064" s="5">
        <v>1.0</v>
      </c>
      <c r="G2064">
        <f>VLOOKUP(A2064,'Socioeconomic factors'!B:E,2,FALSE)</f>
        <v>8.6</v>
      </c>
      <c r="H2064">
        <f>VLOOKUP(A2064,'Socioeconomic factors'!B:E,3,FALSE)</f>
        <v>13.5</v>
      </c>
      <c r="I2064">
        <f>VLOOKUP(A2064,'Socioeconomic factors'!B:E,4,FALSE)</f>
        <v>48853</v>
      </c>
      <c r="J2064">
        <f>VLOOKUP(A2064,'Health Indices'!D:G,3,FALSE)</f>
        <v>10.6</v>
      </c>
      <c r="K2064">
        <f>VLOOKUP(A2064,'Health Indices'!D:G,4,FALSE)</f>
        <v>32.2</v>
      </c>
      <c r="L2064">
        <f t="shared" si="1"/>
        <v>0.7004799585</v>
      </c>
      <c r="M2064">
        <f t="shared" si="2"/>
        <v>0.1297185108</v>
      </c>
      <c r="N2064">
        <f t="shared" si="3"/>
        <v>0.02594370217</v>
      </c>
    </row>
    <row r="2065" ht="15.75" hidden="1" customHeight="1">
      <c r="A2065" s="5" t="s">
        <v>6191</v>
      </c>
      <c r="B2065" s="6">
        <v>189282.0</v>
      </c>
      <c r="C2065" s="5">
        <v>166.0</v>
      </c>
      <c r="D2065" s="5">
        <v>145.0</v>
      </c>
      <c r="E2065" s="5">
        <v>17.0</v>
      </c>
      <c r="F2065" s="5">
        <v>24.0</v>
      </c>
      <c r="G2065">
        <f>VLOOKUP(A2065,'Socioeconomic factors'!B:E,2,FALSE)</f>
        <v>4.1</v>
      </c>
      <c r="H2065">
        <f>VLOOKUP(A2065,'Socioeconomic factors'!B:E,3,FALSE)</f>
        <v>4.9</v>
      </c>
      <c r="I2065">
        <f>VLOOKUP(A2065,'Socioeconomic factors'!B:E,4,FALSE)</f>
        <v>91936</v>
      </c>
      <c r="J2065">
        <f>VLOOKUP(A2065,'Health Indices'!D:G,3,FALSE)</f>
        <v>8.1</v>
      </c>
      <c r="K2065">
        <f>VLOOKUP(A2065,'Health Indices'!D:G,4,FALSE)</f>
        <v>26.6</v>
      </c>
      <c r="L2065">
        <f t="shared" si="1"/>
        <v>0.8769983411</v>
      </c>
      <c r="M2065">
        <f t="shared" si="2"/>
        <v>0.08981308312</v>
      </c>
      <c r="N2065">
        <f t="shared" si="3"/>
        <v>0.1267949409</v>
      </c>
    </row>
    <row r="2066" ht="15.75" hidden="1" customHeight="1">
      <c r="A2066" s="5" t="s">
        <v>6193</v>
      </c>
      <c r="B2066" s="6">
        <v>75876.0</v>
      </c>
      <c r="C2066" s="5">
        <v>78.0</v>
      </c>
      <c r="D2066" s="5">
        <v>79.0</v>
      </c>
      <c r="E2066" s="5">
        <v>11.0</v>
      </c>
      <c r="F2066" s="5">
        <v>13.0</v>
      </c>
      <c r="G2066">
        <f>VLOOKUP(A2066,'Socioeconomic factors'!B:E,2,FALSE)</f>
        <v>8.6</v>
      </c>
      <c r="H2066">
        <f>VLOOKUP(A2066,'Socioeconomic factors'!B:E,3,FALSE)</f>
        <v>12.7</v>
      </c>
      <c r="I2066">
        <f>VLOOKUP(A2066,'Socioeconomic factors'!B:E,4,FALSE)</f>
        <v>48204</v>
      </c>
      <c r="J2066">
        <f>VLOOKUP(A2066,'Health Indices'!D:G,3,FALSE)</f>
        <v>9</v>
      </c>
      <c r="K2066">
        <f>VLOOKUP(A2066,'Health Indices'!D:G,4,FALSE)</f>
        <v>35.4</v>
      </c>
      <c r="L2066">
        <f t="shared" si="1"/>
        <v>1.027993041</v>
      </c>
      <c r="M2066">
        <f t="shared" si="2"/>
        <v>0.1449733776</v>
      </c>
      <c r="N2066">
        <f t="shared" si="3"/>
        <v>0.1713321735</v>
      </c>
    </row>
    <row r="2067" ht="15.75" hidden="1" customHeight="1">
      <c r="A2067" s="5" t="s">
        <v>6195</v>
      </c>
      <c r="B2067" s="6">
        <v>150492.0</v>
      </c>
      <c r="C2067" s="5">
        <v>99.0</v>
      </c>
      <c r="D2067" s="5">
        <v>87.0</v>
      </c>
      <c r="E2067" s="5">
        <v>14.0</v>
      </c>
      <c r="F2067" s="5">
        <v>14.0</v>
      </c>
      <c r="G2067">
        <f>VLOOKUP(A2067,'Socioeconomic factors'!B:E,2,FALSE)</f>
        <v>7.3</v>
      </c>
      <c r="H2067">
        <f>VLOOKUP(A2067,'Socioeconomic factors'!B:E,3,FALSE)</f>
        <v>10.9</v>
      </c>
      <c r="I2067">
        <f>VLOOKUP(A2067,'Socioeconomic factors'!B:E,4,FALSE)</f>
        <v>60704</v>
      </c>
      <c r="J2067">
        <f>VLOOKUP(A2067,'Health Indices'!D:G,3,FALSE)</f>
        <v>9.9</v>
      </c>
      <c r="K2067">
        <f>VLOOKUP(A2067,'Health Indices'!D:G,4,FALSE)</f>
        <v>31.8</v>
      </c>
      <c r="L2067">
        <f t="shared" si="1"/>
        <v>0.6578422773</v>
      </c>
      <c r="M2067">
        <f t="shared" si="2"/>
        <v>0.09302820083</v>
      </c>
      <c r="N2067">
        <f t="shared" si="3"/>
        <v>0.09302820083</v>
      </c>
    </row>
    <row r="2068" ht="15.75" hidden="1" customHeight="1">
      <c r="A2068" s="5" t="s">
        <v>6197</v>
      </c>
      <c r="B2068" s="6">
        <v>28683.0</v>
      </c>
      <c r="C2068" s="5">
        <v>32.0</v>
      </c>
      <c r="D2068" s="5">
        <v>17.0</v>
      </c>
      <c r="E2068" s="5">
        <v>7.0</v>
      </c>
      <c r="F2068" s="5">
        <v>3.0</v>
      </c>
      <c r="G2068">
        <f>VLOOKUP(A2068,'Socioeconomic factors'!B:E,2,FALSE)</f>
        <v>10</v>
      </c>
      <c r="H2068">
        <f>VLOOKUP(A2068,'Socioeconomic factors'!B:E,3,FALSE)</f>
        <v>18.2</v>
      </c>
      <c r="I2068">
        <f>VLOOKUP(A2068,'Socioeconomic factors'!B:E,4,FALSE)</f>
        <v>40576</v>
      </c>
      <c r="J2068">
        <f>VLOOKUP(A2068,'Health Indices'!D:G,3,FALSE)</f>
        <v>10.9</v>
      </c>
      <c r="K2068">
        <f>VLOOKUP(A2068,'Health Indices'!D:G,4,FALSE)</f>
        <v>34.9</v>
      </c>
      <c r="L2068">
        <f t="shared" si="1"/>
        <v>1.115643412</v>
      </c>
      <c r="M2068">
        <f t="shared" si="2"/>
        <v>0.2440469965</v>
      </c>
      <c r="N2068">
        <f t="shared" si="3"/>
        <v>0.1045915699</v>
      </c>
    </row>
    <row r="2069" ht="15.75" hidden="1" customHeight="1">
      <c r="A2069" s="5" t="s">
        <v>6199</v>
      </c>
      <c r="B2069" s="6">
        <v>1233388.0</v>
      </c>
      <c r="C2069" s="5">
        <v>1107.0</v>
      </c>
      <c r="D2069" s="5">
        <v>810.0</v>
      </c>
      <c r="E2069" s="5">
        <v>265.0</v>
      </c>
      <c r="F2069" s="5">
        <v>134.0</v>
      </c>
      <c r="G2069">
        <f>VLOOKUP(A2069,'Socioeconomic factors'!B:E,2,FALSE)</f>
        <v>8.1</v>
      </c>
      <c r="H2069">
        <f>VLOOKUP(A2069,'Socioeconomic factors'!B:E,3,FALSE)</f>
        <v>18</v>
      </c>
      <c r="I2069">
        <f>VLOOKUP(A2069,'Socioeconomic factors'!B:E,4,FALSE)</f>
        <v>51890</v>
      </c>
      <c r="J2069">
        <f>VLOOKUP(A2069,'Health Indices'!D:G,3,FALSE)</f>
        <v>10.1</v>
      </c>
      <c r="K2069">
        <f>VLOOKUP(A2069,'Health Indices'!D:G,4,FALSE)</f>
        <v>29.2</v>
      </c>
      <c r="L2069">
        <f t="shared" si="1"/>
        <v>0.8975277853</v>
      </c>
      <c r="M2069">
        <f t="shared" si="2"/>
        <v>0.2148553415</v>
      </c>
      <c r="N2069">
        <f t="shared" si="3"/>
        <v>0.1086438331</v>
      </c>
    </row>
    <row r="2070" ht="15.75" hidden="1" customHeight="1">
      <c r="A2070" s="5" t="s">
        <v>6201</v>
      </c>
      <c r="B2070" s="6">
        <v>42560.0</v>
      </c>
      <c r="C2070" s="5">
        <v>25.0</v>
      </c>
      <c r="D2070" s="5">
        <v>30.0</v>
      </c>
      <c r="E2070" s="5">
        <v>7.0</v>
      </c>
      <c r="F2070" s="5">
        <v>3.0</v>
      </c>
      <c r="G2070">
        <f>VLOOKUP(A2070,'Socioeconomic factors'!B:E,2,FALSE)</f>
        <v>8.6</v>
      </c>
      <c r="H2070">
        <f>VLOOKUP(A2070,'Socioeconomic factors'!B:E,3,FALSE)</f>
        <v>12</v>
      </c>
      <c r="I2070">
        <f>VLOOKUP(A2070,'Socioeconomic factors'!B:E,4,FALSE)</f>
        <v>52872</v>
      </c>
      <c r="J2070">
        <f>VLOOKUP(A2070,'Health Indices'!D:G,3,FALSE)</f>
        <v>12.2</v>
      </c>
      <c r="K2070">
        <f>VLOOKUP(A2070,'Health Indices'!D:G,4,FALSE)</f>
        <v>38.4</v>
      </c>
      <c r="L2070">
        <f t="shared" si="1"/>
        <v>0.587406015</v>
      </c>
      <c r="M2070">
        <f t="shared" si="2"/>
        <v>0.1644736842</v>
      </c>
      <c r="N2070">
        <f t="shared" si="3"/>
        <v>0.0704887218</v>
      </c>
    </row>
    <row r="2071" ht="15.75" hidden="1" customHeight="1">
      <c r="A2071" s="5" t="s">
        <v>6203</v>
      </c>
      <c r="B2071" s="6">
        <v>30345.0</v>
      </c>
      <c r="C2071" s="5">
        <v>31.0</v>
      </c>
      <c r="D2071" s="5">
        <v>7.0</v>
      </c>
      <c r="E2071" s="5">
        <v>5.0</v>
      </c>
      <c r="F2071" s="5">
        <v>0.0</v>
      </c>
      <c r="G2071">
        <f>VLOOKUP(A2071,'Socioeconomic factors'!B:E,2,FALSE)</f>
        <v>9</v>
      </c>
      <c r="H2071">
        <f>VLOOKUP(A2071,'Socioeconomic factors'!B:E,3,FALSE)</f>
        <v>19.9</v>
      </c>
      <c r="I2071">
        <f>VLOOKUP(A2071,'Socioeconomic factors'!B:E,4,FALSE)</f>
        <v>37494</v>
      </c>
      <c r="J2071">
        <f>VLOOKUP(A2071,'Health Indices'!D:G,3,FALSE)</f>
        <v>11.5</v>
      </c>
      <c r="K2071">
        <f>VLOOKUP(A2071,'Health Indices'!D:G,4,FALSE)</f>
        <v>30.9</v>
      </c>
      <c r="L2071">
        <f t="shared" si="1"/>
        <v>1.021585105</v>
      </c>
      <c r="M2071">
        <f t="shared" si="2"/>
        <v>0.1647717911</v>
      </c>
      <c r="N2071">
        <f t="shared" si="3"/>
        <v>0</v>
      </c>
    </row>
    <row r="2072" ht="15.75" hidden="1" customHeight="1">
      <c r="A2072" s="5" t="s">
        <v>6205</v>
      </c>
      <c r="B2072" s="6">
        <v>94123.0</v>
      </c>
      <c r="C2072" s="5">
        <v>58.0</v>
      </c>
      <c r="D2072" s="5">
        <v>61.0</v>
      </c>
      <c r="E2072" s="5">
        <v>12.0</v>
      </c>
      <c r="F2072" s="5">
        <v>13.0</v>
      </c>
      <c r="G2072">
        <f>VLOOKUP(A2072,'Socioeconomic factors'!B:E,2,FALSE)</f>
        <v>5</v>
      </c>
      <c r="H2072">
        <f>VLOOKUP(A2072,'Socioeconomic factors'!B:E,3,FALSE)</f>
        <v>7.9</v>
      </c>
      <c r="I2072">
        <f>VLOOKUP(A2072,'Socioeconomic factors'!B:E,4,FALSE)</f>
        <v>70487</v>
      </c>
      <c r="J2072">
        <f>VLOOKUP(A2072,'Health Indices'!D:G,3,FALSE)</f>
        <v>9.6</v>
      </c>
      <c r="K2072">
        <f>VLOOKUP(A2072,'Health Indices'!D:G,4,FALSE)</f>
        <v>29</v>
      </c>
      <c r="L2072">
        <f t="shared" si="1"/>
        <v>0.6162149528</v>
      </c>
      <c r="M2072">
        <f t="shared" si="2"/>
        <v>0.1274927488</v>
      </c>
      <c r="N2072">
        <f t="shared" si="3"/>
        <v>0.1381171446</v>
      </c>
    </row>
    <row r="2073" ht="15.75" hidden="1" customHeight="1">
      <c r="A2073" s="5" t="s">
        <v>6207</v>
      </c>
      <c r="B2073" s="6">
        <v>164599.0</v>
      </c>
      <c r="C2073" s="5">
        <v>132.0</v>
      </c>
      <c r="D2073" s="5">
        <v>98.0</v>
      </c>
      <c r="E2073" s="5">
        <v>16.0</v>
      </c>
      <c r="F2073" s="5">
        <v>16.0</v>
      </c>
      <c r="G2073">
        <f>VLOOKUP(A2073,'Socioeconomic factors'!B:E,2,FALSE)</f>
        <v>8.1</v>
      </c>
      <c r="H2073">
        <f>VLOOKUP(A2073,'Socioeconomic factors'!B:E,3,FALSE)</f>
        <v>14.3</v>
      </c>
      <c r="I2073">
        <f>VLOOKUP(A2073,'Socioeconomic factors'!B:E,4,FALSE)</f>
        <v>58775</v>
      </c>
      <c r="J2073">
        <f>VLOOKUP(A2073,'Health Indices'!D:G,3,FALSE)</f>
        <v>9.8</v>
      </c>
      <c r="K2073">
        <f>VLOOKUP(A2073,'Health Indices'!D:G,4,FALSE)</f>
        <v>31.8</v>
      </c>
      <c r="L2073">
        <f t="shared" si="1"/>
        <v>0.801948979</v>
      </c>
      <c r="M2073">
        <f t="shared" si="2"/>
        <v>0.09720593685</v>
      </c>
      <c r="N2073">
        <f t="shared" si="3"/>
        <v>0.09720593685</v>
      </c>
    </row>
    <row r="2074" ht="15.75" hidden="1" customHeight="1">
      <c r="A2074" s="5" t="s">
        <v>6209</v>
      </c>
      <c r="B2074" s="6">
        <v>39594.0</v>
      </c>
      <c r="C2074" s="5">
        <v>38.0</v>
      </c>
      <c r="D2074" s="5">
        <v>24.0</v>
      </c>
      <c r="E2074" s="5">
        <v>12.0</v>
      </c>
      <c r="F2074" s="5">
        <v>2.0</v>
      </c>
      <c r="G2074">
        <f>VLOOKUP(A2074,'Socioeconomic factors'!B:E,2,FALSE)</f>
        <v>11.6</v>
      </c>
      <c r="H2074">
        <f>VLOOKUP(A2074,'Socioeconomic factors'!B:E,3,FALSE)</f>
        <v>18.7</v>
      </c>
      <c r="I2074">
        <f>VLOOKUP(A2074,'Socioeconomic factors'!B:E,4,FALSE)</f>
        <v>40420</v>
      </c>
      <c r="J2074">
        <f>VLOOKUP(A2074,'Health Indices'!D:G,3,FALSE)</f>
        <v>9.8</v>
      </c>
      <c r="K2074">
        <f>VLOOKUP(A2074,'Health Indices'!D:G,4,FALSE)</f>
        <v>35.7</v>
      </c>
      <c r="L2074">
        <f t="shared" si="1"/>
        <v>0.959741375</v>
      </c>
      <c r="M2074">
        <f t="shared" si="2"/>
        <v>0.3030762237</v>
      </c>
      <c r="N2074">
        <f t="shared" si="3"/>
        <v>0.05051270395</v>
      </c>
    </row>
    <row r="2075" ht="15.75" hidden="1" customHeight="1">
      <c r="A2075" s="5" t="s">
        <v>6211</v>
      </c>
      <c r="B2075" s="6">
        <v>806480.0</v>
      </c>
      <c r="C2075" s="5">
        <v>681.0</v>
      </c>
      <c r="D2075" s="5">
        <v>684.0</v>
      </c>
      <c r="E2075" s="5">
        <v>165.0</v>
      </c>
      <c r="F2075" s="5">
        <v>110.0</v>
      </c>
      <c r="G2075">
        <f>VLOOKUP(A2075,'Socioeconomic factors'!B:E,2,FALSE)</f>
        <v>9.6</v>
      </c>
      <c r="H2075">
        <f>VLOOKUP(A2075,'Socioeconomic factors'!B:E,3,FALSE)</f>
        <v>18.4</v>
      </c>
      <c r="I2075">
        <f>VLOOKUP(A2075,'Socioeconomic factors'!B:E,4,FALSE)</f>
        <v>48927</v>
      </c>
      <c r="J2075">
        <f>VLOOKUP(A2075,'Health Indices'!D:G,3,FALSE)</f>
        <v>9.3</v>
      </c>
      <c r="K2075">
        <f>VLOOKUP(A2075,'Health Indices'!D:G,4,FALSE)</f>
        <v>28.5</v>
      </c>
      <c r="L2075">
        <f t="shared" si="1"/>
        <v>0.8444102768</v>
      </c>
      <c r="M2075">
        <f t="shared" si="2"/>
        <v>0.2045927983</v>
      </c>
      <c r="N2075">
        <f t="shared" si="3"/>
        <v>0.1363951989</v>
      </c>
    </row>
    <row r="2076" ht="15.75" hidden="1" customHeight="1">
      <c r="A2076" s="5" t="s">
        <v>6213</v>
      </c>
      <c r="B2076" s="6">
        <v>75380.0</v>
      </c>
      <c r="C2076" s="5">
        <v>62.0</v>
      </c>
      <c r="D2076" s="5">
        <v>59.0</v>
      </c>
      <c r="E2076" s="5">
        <v>11.0</v>
      </c>
      <c r="F2076" s="5">
        <v>7.0</v>
      </c>
      <c r="G2076">
        <f>VLOOKUP(A2076,'Socioeconomic factors'!B:E,2,FALSE)</f>
        <v>8</v>
      </c>
      <c r="H2076">
        <f>VLOOKUP(A2076,'Socioeconomic factors'!B:E,3,FALSE)</f>
        <v>14.8</v>
      </c>
      <c r="I2076">
        <f>VLOOKUP(A2076,'Socioeconomic factors'!B:E,4,FALSE)</f>
        <v>50166</v>
      </c>
      <c r="J2076">
        <f>VLOOKUP(A2076,'Health Indices'!D:G,3,FALSE)</f>
        <v>9.7</v>
      </c>
      <c r="K2076">
        <f>VLOOKUP(A2076,'Health Indices'!D:G,4,FALSE)</f>
        <v>31.3</v>
      </c>
      <c r="L2076">
        <f t="shared" si="1"/>
        <v>0.8224993367</v>
      </c>
      <c r="M2076">
        <f t="shared" si="2"/>
        <v>0.1459273017</v>
      </c>
      <c r="N2076">
        <f t="shared" si="3"/>
        <v>0.09286282834</v>
      </c>
    </row>
    <row r="2077" ht="15.75" hidden="1" customHeight="1">
      <c r="A2077" s="5" t="s">
        <v>6215</v>
      </c>
      <c r="B2077" s="6">
        <v>31776.0</v>
      </c>
      <c r="C2077" s="5">
        <v>20.0</v>
      </c>
      <c r="D2077" s="5">
        <v>16.0</v>
      </c>
      <c r="E2077" s="5">
        <v>6.0</v>
      </c>
      <c r="F2077" s="5">
        <v>2.0</v>
      </c>
      <c r="G2077">
        <f>VLOOKUP(A2077,'Socioeconomic factors'!B:E,2,FALSE)</f>
        <v>10.5</v>
      </c>
      <c r="H2077">
        <f>VLOOKUP(A2077,'Socioeconomic factors'!B:E,3,FALSE)</f>
        <v>18.9</v>
      </c>
      <c r="I2077">
        <f>VLOOKUP(A2077,'Socioeconomic factors'!B:E,4,FALSE)</f>
        <v>42670</v>
      </c>
      <c r="J2077">
        <f>VLOOKUP(A2077,'Health Indices'!D:G,3,FALSE)</f>
        <v>9.3</v>
      </c>
      <c r="K2077">
        <f>VLOOKUP(A2077,'Health Indices'!D:G,4,FALSE)</f>
        <v>37.4</v>
      </c>
      <c r="L2077">
        <f t="shared" si="1"/>
        <v>0.6294058409</v>
      </c>
      <c r="M2077">
        <f t="shared" si="2"/>
        <v>0.1888217523</v>
      </c>
      <c r="N2077">
        <f t="shared" si="3"/>
        <v>0.06294058409</v>
      </c>
    </row>
    <row r="2078" ht="15.75" hidden="1" customHeight="1">
      <c r="A2078" s="5" t="s">
        <v>6217</v>
      </c>
      <c r="B2078" s="6">
        <v>15546.0</v>
      </c>
      <c r="C2078" s="5">
        <v>7.0</v>
      </c>
      <c r="D2078" s="5">
        <v>14.0</v>
      </c>
      <c r="E2078" s="5">
        <v>4.0</v>
      </c>
      <c r="F2078" s="5">
        <v>0.0</v>
      </c>
      <c r="G2078">
        <f>VLOOKUP(A2078,'Socioeconomic factors'!B:E,2,FALSE)</f>
        <v>6.7</v>
      </c>
      <c r="H2078">
        <f>VLOOKUP(A2078,'Socioeconomic factors'!B:E,3,FALSE)</f>
        <v>17.9</v>
      </c>
      <c r="I2078">
        <f>VLOOKUP(A2078,'Socioeconomic factors'!B:E,4,FALSE)</f>
        <v>41819</v>
      </c>
      <c r="J2078">
        <f>VLOOKUP(A2078,'Health Indices'!D:G,3,FALSE)</f>
        <v>10.5</v>
      </c>
      <c r="K2078">
        <f>VLOOKUP(A2078,'Health Indices'!D:G,4,FALSE)</f>
        <v>34.9</v>
      </c>
      <c r="L2078">
        <f t="shared" si="1"/>
        <v>0.4502765985</v>
      </c>
      <c r="M2078">
        <f t="shared" si="2"/>
        <v>0.2573009134</v>
      </c>
      <c r="N2078">
        <f t="shared" si="3"/>
        <v>0</v>
      </c>
    </row>
    <row r="2079" ht="15.75" hidden="1" customHeight="1">
      <c r="A2079" s="5" t="s">
        <v>6219</v>
      </c>
      <c r="B2079" s="6">
        <v>27887.0</v>
      </c>
      <c r="C2079" s="5">
        <v>19.0</v>
      </c>
      <c r="D2079" s="5">
        <v>20.0</v>
      </c>
      <c r="E2079" s="5">
        <v>4.0</v>
      </c>
      <c r="F2079" s="5">
        <v>2.0</v>
      </c>
      <c r="G2079">
        <f>VLOOKUP(A2079,'Socioeconomic factors'!B:E,2,FALSE)</f>
        <v>7.7</v>
      </c>
      <c r="H2079">
        <f>VLOOKUP(A2079,'Socioeconomic factors'!B:E,3,FALSE)</f>
        <v>12.7</v>
      </c>
      <c r="I2079">
        <f>VLOOKUP(A2079,'Socioeconomic factors'!B:E,4,FALSE)</f>
        <v>52526</v>
      </c>
      <c r="J2079">
        <f>VLOOKUP(A2079,'Health Indices'!D:G,3,FALSE)</f>
        <v>9.6</v>
      </c>
      <c r="K2079">
        <f>VLOOKUP(A2079,'Health Indices'!D:G,4,FALSE)</f>
        <v>29.1</v>
      </c>
      <c r="L2079">
        <f t="shared" si="1"/>
        <v>0.6813210456</v>
      </c>
      <c r="M2079">
        <f t="shared" si="2"/>
        <v>0.1434360096</v>
      </c>
      <c r="N2079">
        <f t="shared" si="3"/>
        <v>0.07171800481</v>
      </c>
    </row>
    <row r="2080" ht="15.75" hidden="1" customHeight="1">
      <c r="A2080" s="5" t="s">
        <v>6221</v>
      </c>
      <c r="B2080" s="6">
        <v>43181.0</v>
      </c>
      <c r="C2080" s="5">
        <v>27.0</v>
      </c>
      <c r="D2080" s="5">
        <v>20.0</v>
      </c>
      <c r="E2080" s="5">
        <v>8.0</v>
      </c>
      <c r="F2080" s="5">
        <v>3.0</v>
      </c>
      <c r="G2080">
        <f>VLOOKUP(A2080,'Socioeconomic factors'!B:E,2,FALSE)</f>
        <v>14.2</v>
      </c>
      <c r="H2080">
        <f>VLOOKUP(A2080,'Socioeconomic factors'!B:E,3,FALSE)</f>
        <v>20.3</v>
      </c>
      <c r="I2080">
        <f>VLOOKUP(A2080,'Socioeconomic factors'!B:E,4,FALSE)</f>
        <v>39855</v>
      </c>
      <c r="J2080">
        <f>VLOOKUP(A2080,'Health Indices'!D:G,3,FALSE)</f>
        <v>10</v>
      </c>
      <c r="K2080">
        <f>VLOOKUP(A2080,'Health Indices'!D:G,4,FALSE)</f>
        <v>30.8</v>
      </c>
      <c r="L2080">
        <f t="shared" si="1"/>
        <v>0.6252750052</v>
      </c>
      <c r="M2080">
        <f t="shared" si="2"/>
        <v>0.1852666682</v>
      </c>
      <c r="N2080">
        <f t="shared" si="3"/>
        <v>0.06947500058</v>
      </c>
    </row>
    <row r="2081" ht="15.75" hidden="1" customHeight="1">
      <c r="A2081" s="5" t="s">
        <v>6223</v>
      </c>
      <c r="B2081" s="6">
        <v>28722.0</v>
      </c>
      <c r="C2081" s="5">
        <v>19.0</v>
      </c>
      <c r="D2081" s="5">
        <v>17.0</v>
      </c>
      <c r="E2081" s="5">
        <v>4.0</v>
      </c>
      <c r="F2081" s="5">
        <v>1.0</v>
      </c>
      <c r="G2081">
        <f>VLOOKUP(A2081,'Socioeconomic factors'!B:E,2,FALSE)</f>
        <v>9.7</v>
      </c>
      <c r="H2081">
        <f>VLOOKUP(A2081,'Socioeconomic factors'!B:E,3,FALSE)</f>
        <v>16.8</v>
      </c>
      <c r="I2081">
        <f>VLOOKUP(A2081,'Socioeconomic factors'!B:E,4,FALSE)</f>
        <v>42792</v>
      </c>
      <c r="J2081">
        <f>VLOOKUP(A2081,'Health Indices'!D:G,3,FALSE)</f>
        <v>12.4</v>
      </c>
      <c r="K2081">
        <f>VLOOKUP(A2081,'Health Indices'!D:G,4,FALSE)</f>
        <v>40</v>
      </c>
      <c r="L2081">
        <f t="shared" si="1"/>
        <v>0.6615138222</v>
      </c>
      <c r="M2081">
        <f t="shared" si="2"/>
        <v>0.1392660678</v>
      </c>
      <c r="N2081">
        <f t="shared" si="3"/>
        <v>0.03481651696</v>
      </c>
    </row>
    <row r="2082" ht="15.75" hidden="1" customHeight="1">
      <c r="A2082" s="5" t="s">
        <v>6225</v>
      </c>
      <c r="B2082" s="6">
        <v>43841.0</v>
      </c>
      <c r="C2082" s="5">
        <v>14.0</v>
      </c>
      <c r="D2082" s="5">
        <v>16.0</v>
      </c>
      <c r="E2082" s="5">
        <v>12.0</v>
      </c>
      <c r="F2082" s="5">
        <v>1.0</v>
      </c>
      <c r="G2082">
        <f>VLOOKUP(A2082,'Socioeconomic factors'!B:E,2,FALSE)</f>
        <v>5.5</v>
      </c>
      <c r="H2082">
        <f>VLOOKUP(A2082,'Socioeconomic factors'!B:E,3,FALSE)</f>
        <v>14.4</v>
      </c>
      <c r="I2082">
        <f>VLOOKUP(A2082,'Socioeconomic factors'!B:E,4,FALSE)</f>
        <v>47625</v>
      </c>
      <c r="J2082">
        <f>VLOOKUP(A2082,'Health Indices'!D:G,3,FALSE)</f>
        <v>10</v>
      </c>
      <c r="K2082">
        <f>VLOOKUP(A2082,'Health Indices'!D:G,4,FALSE)</f>
        <v>32.7</v>
      </c>
      <c r="L2082">
        <f t="shared" si="1"/>
        <v>0.3193357816</v>
      </c>
      <c r="M2082">
        <f t="shared" si="2"/>
        <v>0.2737163842</v>
      </c>
      <c r="N2082">
        <f t="shared" si="3"/>
        <v>0.02280969868</v>
      </c>
    </row>
    <row r="2083" ht="15.75" hidden="1" customHeight="1">
      <c r="A2083" s="5" t="s">
        <v>6227</v>
      </c>
      <c r="B2083" s="6">
        <v>58639.0</v>
      </c>
      <c r="C2083" s="5">
        <v>48.0</v>
      </c>
      <c r="D2083" s="5">
        <v>24.0</v>
      </c>
      <c r="E2083" s="5">
        <v>10.0</v>
      </c>
      <c r="F2083" s="5">
        <v>3.0</v>
      </c>
      <c r="G2083">
        <f>VLOOKUP(A2083,'Socioeconomic factors'!B:E,2,FALSE)</f>
        <v>8.1</v>
      </c>
      <c r="H2083">
        <f>VLOOKUP(A2083,'Socioeconomic factors'!B:E,3,FALSE)</f>
        <v>13.9</v>
      </c>
      <c r="I2083">
        <f>VLOOKUP(A2083,'Socioeconomic factors'!B:E,4,FALSE)</f>
        <v>49315</v>
      </c>
      <c r="J2083">
        <f>VLOOKUP(A2083,'Health Indices'!D:G,3,FALSE)</f>
        <v>11.9</v>
      </c>
      <c r="K2083">
        <f>VLOOKUP(A2083,'Health Indices'!D:G,4,FALSE)</f>
        <v>30.6</v>
      </c>
      <c r="L2083">
        <f t="shared" si="1"/>
        <v>0.8185678473</v>
      </c>
      <c r="M2083">
        <f t="shared" si="2"/>
        <v>0.1705349682</v>
      </c>
      <c r="N2083">
        <f t="shared" si="3"/>
        <v>0.05116049046</v>
      </c>
    </row>
    <row r="2084" ht="15.75" hidden="1" customHeight="1">
      <c r="A2084" s="5" t="s">
        <v>6229</v>
      </c>
      <c r="B2084" s="6">
        <v>32794.0</v>
      </c>
      <c r="C2084" s="5">
        <v>24.0</v>
      </c>
      <c r="D2084" s="5">
        <v>11.0</v>
      </c>
      <c r="E2084" s="5">
        <v>9.0</v>
      </c>
      <c r="F2084" s="5">
        <v>3.0</v>
      </c>
      <c r="G2084">
        <f>VLOOKUP(A2084,'Socioeconomic factors'!B:E,2,FALSE)</f>
        <v>11.8</v>
      </c>
      <c r="H2084">
        <f>VLOOKUP(A2084,'Socioeconomic factors'!B:E,3,FALSE)</f>
        <v>23.6</v>
      </c>
      <c r="I2084">
        <f>VLOOKUP(A2084,'Socioeconomic factors'!B:E,4,FALSE)</f>
        <v>37393</v>
      </c>
      <c r="J2084">
        <f>VLOOKUP(A2084,'Health Indices'!D:G,3,FALSE)</f>
        <v>11.8</v>
      </c>
      <c r="K2084">
        <f>VLOOKUP(A2084,'Health Indices'!D:G,4,FALSE)</f>
        <v>37</v>
      </c>
      <c r="L2084">
        <f t="shared" si="1"/>
        <v>0.7318411905</v>
      </c>
      <c r="M2084">
        <f t="shared" si="2"/>
        <v>0.2744404464</v>
      </c>
      <c r="N2084">
        <f t="shared" si="3"/>
        <v>0.09148014881</v>
      </c>
    </row>
    <row r="2085" ht="15.75" hidden="1" customHeight="1">
      <c r="A2085" s="5" t="s">
        <v>6231</v>
      </c>
      <c r="B2085" s="6">
        <v>67683.0</v>
      </c>
      <c r="C2085" s="5">
        <v>47.0</v>
      </c>
      <c r="D2085" s="5">
        <v>46.0</v>
      </c>
      <c r="E2085" s="5">
        <v>15.0</v>
      </c>
      <c r="F2085" s="5">
        <v>4.0</v>
      </c>
      <c r="G2085">
        <f>VLOOKUP(A2085,'Socioeconomic factors'!B:E,2,FALSE)</f>
        <v>9.2</v>
      </c>
      <c r="H2085">
        <f>VLOOKUP(A2085,'Socioeconomic factors'!B:E,3,FALSE)</f>
        <v>17.5</v>
      </c>
      <c r="I2085">
        <f>VLOOKUP(A2085,'Socioeconomic factors'!B:E,4,FALSE)</f>
        <v>40816</v>
      </c>
      <c r="J2085">
        <f>VLOOKUP(A2085,'Health Indices'!D:G,3,FALSE)</f>
        <v>12</v>
      </c>
      <c r="K2085">
        <f>VLOOKUP(A2085,'Health Indices'!D:G,4,FALSE)</f>
        <v>35.8</v>
      </c>
      <c r="L2085">
        <f t="shared" si="1"/>
        <v>0.6944136637</v>
      </c>
      <c r="M2085">
        <f t="shared" si="2"/>
        <v>0.221621382</v>
      </c>
      <c r="N2085">
        <f t="shared" si="3"/>
        <v>0.05909903521</v>
      </c>
    </row>
    <row r="2086" ht="15.75" hidden="1" customHeight="1">
      <c r="A2086" s="5" t="s">
        <v>6233</v>
      </c>
      <c r="B2086" s="6">
        <v>60970.0</v>
      </c>
      <c r="C2086" s="5">
        <v>40.0</v>
      </c>
      <c r="D2086" s="5">
        <v>27.0</v>
      </c>
      <c r="E2086" s="5">
        <v>11.0</v>
      </c>
      <c r="F2086" s="5">
        <v>1.0</v>
      </c>
      <c r="G2086">
        <f>VLOOKUP(A2086,'Socioeconomic factors'!B:E,2,FALSE)</f>
        <v>7.7</v>
      </c>
      <c r="H2086">
        <f>VLOOKUP(A2086,'Socioeconomic factors'!B:E,3,FALSE)</f>
        <v>15.5</v>
      </c>
      <c r="I2086">
        <f>VLOOKUP(A2086,'Socioeconomic factors'!B:E,4,FALSE)</f>
        <v>48953</v>
      </c>
      <c r="J2086">
        <f>VLOOKUP(A2086,'Health Indices'!D:G,3,FALSE)</f>
        <v>10.6</v>
      </c>
      <c r="K2086">
        <f>VLOOKUP(A2086,'Health Indices'!D:G,4,FALSE)</f>
        <v>26.2</v>
      </c>
      <c r="L2086">
        <f t="shared" si="1"/>
        <v>0.6560603576</v>
      </c>
      <c r="M2086">
        <f t="shared" si="2"/>
        <v>0.1804165983</v>
      </c>
      <c r="N2086">
        <f t="shared" si="3"/>
        <v>0.01640150894</v>
      </c>
    </row>
    <row r="2087" ht="15.75" hidden="1" customHeight="1">
      <c r="A2087" s="5" t="s">
        <v>6235</v>
      </c>
      <c r="B2087" s="6">
        <v>229360.0</v>
      </c>
      <c r="C2087" s="5">
        <v>180.0</v>
      </c>
      <c r="D2087" s="5">
        <v>177.0</v>
      </c>
      <c r="E2087" s="5">
        <v>38.0</v>
      </c>
      <c r="F2087" s="5">
        <v>21.0</v>
      </c>
      <c r="G2087">
        <f>VLOOKUP(A2087,'Socioeconomic factors'!B:E,2,FALSE)</f>
        <v>7.2</v>
      </c>
      <c r="H2087">
        <f>VLOOKUP(A2087,'Socioeconomic factors'!B:E,3,FALSE)</f>
        <v>9.2</v>
      </c>
      <c r="I2087">
        <f>VLOOKUP(A2087,'Socioeconomic factors'!B:E,4,FALSE)</f>
        <v>56809</v>
      </c>
      <c r="J2087">
        <f>VLOOKUP(A2087,'Health Indices'!D:G,3,FALSE)</f>
        <v>9.1</v>
      </c>
      <c r="K2087">
        <f>VLOOKUP(A2087,'Health Indices'!D:G,4,FALSE)</f>
        <v>28.2</v>
      </c>
      <c r="L2087">
        <f t="shared" si="1"/>
        <v>0.784792466</v>
      </c>
      <c r="M2087">
        <f t="shared" si="2"/>
        <v>0.1656784095</v>
      </c>
      <c r="N2087">
        <f t="shared" si="3"/>
        <v>0.09155912103</v>
      </c>
    </row>
    <row r="2088" ht="15.75" hidden="1" customHeight="1">
      <c r="A2088" s="5" t="s">
        <v>6237</v>
      </c>
      <c r="B2088" s="6">
        <v>61568.0</v>
      </c>
      <c r="C2088" s="5">
        <v>38.0</v>
      </c>
      <c r="D2088" s="5">
        <v>17.0</v>
      </c>
      <c r="E2088" s="5">
        <v>11.0</v>
      </c>
      <c r="F2088" s="5">
        <v>4.0</v>
      </c>
      <c r="G2088">
        <f>VLOOKUP(A2088,'Socioeconomic factors'!B:E,2,FALSE)</f>
        <v>8.5</v>
      </c>
      <c r="H2088">
        <f>VLOOKUP(A2088,'Socioeconomic factors'!B:E,3,FALSE)</f>
        <v>17.4</v>
      </c>
      <c r="I2088">
        <f>VLOOKUP(A2088,'Socioeconomic factors'!B:E,4,FALSE)</f>
        <v>42981</v>
      </c>
      <c r="J2088">
        <f>VLOOKUP(A2088,'Health Indices'!D:G,3,FALSE)</f>
        <v>13.6</v>
      </c>
      <c r="K2088">
        <f>VLOOKUP(A2088,'Health Indices'!D:G,4,FALSE)</f>
        <v>37.6</v>
      </c>
      <c r="L2088">
        <f t="shared" si="1"/>
        <v>0.6172037422</v>
      </c>
      <c r="M2088">
        <f t="shared" si="2"/>
        <v>0.1786642412</v>
      </c>
      <c r="N2088">
        <f t="shared" si="3"/>
        <v>0.06496881497</v>
      </c>
    </row>
    <row r="2089" ht="15.75" hidden="1" customHeight="1">
      <c r="A2089" s="5" t="s">
        <v>6239</v>
      </c>
      <c r="B2089" s="6">
        <v>169517.0</v>
      </c>
      <c r="C2089" s="5">
        <v>121.0</v>
      </c>
      <c r="D2089" s="5">
        <v>92.0</v>
      </c>
      <c r="E2089" s="5">
        <v>20.0</v>
      </c>
      <c r="F2089" s="5">
        <v>16.0</v>
      </c>
      <c r="G2089">
        <f>VLOOKUP(A2089,'Socioeconomic factors'!B:E,2,FALSE)</f>
        <v>7.3</v>
      </c>
      <c r="H2089">
        <f>VLOOKUP(A2089,'Socioeconomic factors'!B:E,3,FALSE)</f>
        <v>12.4</v>
      </c>
      <c r="I2089">
        <f>VLOOKUP(A2089,'Socioeconomic factors'!B:E,4,FALSE)</f>
        <v>55777</v>
      </c>
      <c r="J2089">
        <f>VLOOKUP(A2089,'Health Indices'!D:G,3,FALSE)</f>
        <v>9.8</v>
      </c>
      <c r="K2089">
        <f>VLOOKUP(A2089,'Health Indices'!D:G,4,FALSE)</f>
        <v>31.5</v>
      </c>
      <c r="L2089">
        <f t="shared" si="1"/>
        <v>0.713792717</v>
      </c>
      <c r="M2089">
        <f t="shared" si="2"/>
        <v>0.1179822673</v>
      </c>
      <c r="N2089">
        <f t="shared" si="3"/>
        <v>0.09438581381</v>
      </c>
    </row>
    <row r="2090" ht="15.75" hidden="1" customHeight="1">
      <c r="A2090" s="5" t="s">
        <v>6241</v>
      </c>
      <c r="B2090" s="6">
        <v>45532.0</v>
      </c>
      <c r="C2090" s="5">
        <v>36.0</v>
      </c>
      <c r="D2090" s="5">
        <v>27.0</v>
      </c>
      <c r="E2090" s="5">
        <v>12.0</v>
      </c>
      <c r="F2090" s="5">
        <v>2.0</v>
      </c>
      <c r="G2090">
        <f>VLOOKUP(A2090,'Socioeconomic factors'!B:E,2,FALSE)</f>
        <v>8.7</v>
      </c>
      <c r="H2090">
        <f>VLOOKUP(A2090,'Socioeconomic factors'!B:E,3,FALSE)</f>
        <v>16.9</v>
      </c>
      <c r="I2090">
        <f>VLOOKUP(A2090,'Socioeconomic factors'!B:E,4,FALSE)</f>
        <v>48416</v>
      </c>
      <c r="J2090">
        <f>VLOOKUP(A2090,'Health Indices'!D:G,3,FALSE)</f>
        <v>9.6</v>
      </c>
      <c r="K2090">
        <f>VLOOKUP(A2090,'Health Indices'!D:G,4,FALSE)</f>
        <v>34.9</v>
      </c>
      <c r="L2090">
        <f t="shared" si="1"/>
        <v>0.7906527278</v>
      </c>
      <c r="M2090">
        <f t="shared" si="2"/>
        <v>0.2635509093</v>
      </c>
      <c r="N2090">
        <f t="shared" si="3"/>
        <v>0.04392515154</v>
      </c>
    </row>
    <row r="2091" ht="15.75" hidden="1" customHeight="1">
      <c r="A2091" s="5" t="s">
        <v>6243</v>
      </c>
      <c r="B2091" s="6">
        <v>304280.0</v>
      </c>
      <c r="C2091" s="5">
        <v>185.0</v>
      </c>
      <c r="D2091" s="5">
        <v>157.0</v>
      </c>
      <c r="E2091" s="5">
        <v>53.0</v>
      </c>
      <c r="F2091" s="5">
        <v>24.0</v>
      </c>
      <c r="G2091">
        <f>VLOOKUP(A2091,'Socioeconomic factors'!B:E,2,FALSE)</f>
        <v>9.6</v>
      </c>
      <c r="H2091">
        <f>VLOOKUP(A2091,'Socioeconomic factors'!B:E,3,FALSE)</f>
        <v>14.6</v>
      </c>
      <c r="I2091">
        <f>VLOOKUP(A2091,'Socioeconomic factors'!B:E,4,FALSE)</f>
        <v>52610</v>
      </c>
      <c r="J2091">
        <f>VLOOKUP(A2091,'Health Indices'!D:G,3,FALSE)</f>
        <v>10.2</v>
      </c>
      <c r="K2091">
        <f>VLOOKUP(A2091,'Health Indices'!D:G,4,FALSE)</f>
        <v>29.8</v>
      </c>
      <c r="L2091">
        <f t="shared" si="1"/>
        <v>0.6079926384</v>
      </c>
      <c r="M2091">
        <f t="shared" si="2"/>
        <v>0.1741816748</v>
      </c>
      <c r="N2091">
        <f t="shared" si="3"/>
        <v>0.07887472065</v>
      </c>
    </row>
    <row r="2092" ht="15.75" hidden="1" customHeight="1">
      <c r="A2092" s="5" t="s">
        <v>6245</v>
      </c>
      <c r="B2092" s="6">
        <v>434629.0</v>
      </c>
      <c r="C2092" s="5">
        <v>373.0</v>
      </c>
      <c r="D2092" s="5">
        <v>339.0</v>
      </c>
      <c r="E2092" s="5">
        <v>71.0</v>
      </c>
      <c r="F2092" s="5">
        <v>46.0</v>
      </c>
      <c r="G2092">
        <f>VLOOKUP(A2092,'Socioeconomic factors'!B:E,2,FALSE)</f>
        <v>12.3</v>
      </c>
      <c r="H2092">
        <f>VLOOKUP(A2092,'Socioeconomic factors'!B:E,3,FALSE)</f>
        <v>21.1</v>
      </c>
      <c r="I2092">
        <f>VLOOKUP(A2092,'Socioeconomic factors'!B:E,4,FALSE)</f>
        <v>41751</v>
      </c>
      <c r="J2092">
        <f>VLOOKUP(A2092,'Health Indices'!D:G,3,FALSE)</f>
        <v>10.2</v>
      </c>
      <c r="K2092">
        <f>VLOOKUP(A2092,'Health Indices'!D:G,4,FALSE)</f>
        <v>33</v>
      </c>
      <c r="L2092">
        <f t="shared" si="1"/>
        <v>0.8582032032</v>
      </c>
      <c r="M2092">
        <f t="shared" si="2"/>
        <v>0.1633577143</v>
      </c>
      <c r="N2092">
        <f t="shared" si="3"/>
        <v>0.1058373924</v>
      </c>
    </row>
    <row r="2093" ht="15.75" hidden="1" customHeight="1">
      <c r="A2093" s="5" t="s">
        <v>6247</v>
      </c>
      <c r="B2093" s="6">
        <v>43954.0</v>
      </c>
      <c r="C2093" s="5">
        <v>22.0</v>
      </c>
      <c r="D2093" s="5">
        <v>15.0</v>
      </c>
      <c r="E2093" s="5">
        <v>5.0</v>
      </c>
      <c r="F2093" s="5">
        <v>1.0</v>
      </c>
      <c r="G2093">
        <f>VLOOKUP(A2093,'Socioeconomic factors'!B:E,2,FALSE)</f>
        <v>7.3</v>
      </c>
      <c r="H2093">
        <f>VLOOKUP(A2093,'Socioeconomic factors'!B:E,3,FALSE)</f>
        <v>11.6</v>
      </c>
      <c r="I2093">
        <f>VLOOKUP(A2093,'Socioeconomic factors'!B:E,4,FALSE)</f>
        <v>54331</v>
      </c>
      <c r="J2093">
        <f>VLOOKUP(A2093,'Health Indices'!D:G,3,FALSE)</f>
        <v>10.6</v>
      </c>
      <c r="K2093">
        <f>VLOOKUP(A2093,'Health Indices'!D:G,4,FALSE)</f>
        <v>29</v>
      </c>
      <c r="L2093">
        <f t="shared" si="1"/>
        <v>0.5005232743</v>
      </c>
      <c r="M2093">
        <f t="shared" si="2"/>
        <v>0.1137552896</v>
      </c>
      <c r="N2093">
        <f t="shared" si="3"/>
        <v>0.02275105792</v>
      </c>
    </row>
    <row r="2094" ht="15.75" hidden="1" customHeight="1">
      <c r="A2094" s="5" t="s">
        <v>6249</v>
      </c>
      <c r="B2094" s="6">
        <v>233231.0</v>
      </c>
      <c r="C2094" s="5">
        <v>201.0</v>
      </c>
      <c r="D2094" s="5">
        <v>164.0</v>
      </c>
      <c r="E2094" s="5">
        <v>42.0</v>
      </c>
      <c r="F2094" s="5">
        <v>21.0</v>
      </c>
      <c r="G2094">
        <f>VLOOKUP(A2094,'Socioeconomic factors'!B:E,2,FALSE)</f>
        <v>10.9</v>
      </c>
      <c r="H2094">
        <f>VLOOKUP(A2094,'Socioeconomic factors'!B:E,3,FALSE)</f>
        <v>17.9</v>
      </c>
      <c r="I2094">
        <f>VLOOKUP(A2094,'Socioeconomic factors'!B:E,4,FALSE)</f>
        <v>41350</v>
      </c>
      <c r="J2094">
        <f>VLOOKUP(A2094,'Health Indices'!D:G,3,FALSE)</f>
        <v>10.1</v>
      </c>
      <c r="K2094">
        <f>VLOOKUP(A2094,'Health Indices'!D:G,4,FALSE)</f>
        <v>29.3</v>
      </c>
      <c r="L2094">
        <f t="shared" si="1"/>
        <v>0.8618065352</v>
      </c>
      <c r="M2094">
        <f t="shared" si="2"/>
        <v>0.1800789775</v>
      </c>
      <c r="N2094">
        <f t="shared" si="3"/>
        <v>0.09003948875</v>
      </c>
    </row>
    <row r="2095" ht="15.75" hidden="1" customHeight="1">
      <c r="A2095" s="5" t="s">
        <v>6251</v>
      </c>
      <c r="B2095" s="6">
        <v>65656.0</v>
      </c>
      <c r="C2095" s="5">
        <v>44.0</v>
      </c>
      <c r="D2095" s="5">
        <v>25.0</v>
      </c>
      <c r="E2095" s="5">
        <v>12.0</v>
      </c>
      <c r="F2095" s="5">
        <v>6.0</v>
      </c>
      <c r="G2095">
        <f>VLOOKUP(A2095,'Socioeconomic factors'!B:E,2,FALSE)</f>
        <v>9.7</v>
      </c>
      <c r="H2095">
        <f>VLOOKUP(A2095,'Socioeconomic factors'!B:E,3,FALSE)</f>
        <v>19.1</v>
      </c>
      <c r="I2095">
        <f>VLOOKUP(A2095,'Socioeconomic factors'!B:E,4,FALSE)</f>
        <v>42904</v>
      </c>
      <c r="J2095">
        <f>VLOOKUP(A2095,'Health Indices'!D:G,3,FALSE)</f>
        <v>12.5</v>
      </c>
      <c r="K2095">
        <f>VLOOKUP(A2095,'Health Indices'!D:G,4,FALSE)</f>
        <v>39</v>
      </c>
      <c r="L2095">
        <f t="shared" si="1"/>
        <v>0.6701596198</v>
      </c>
      <c r="M2095">
        <f t="shared" si="2"/>
        <v>0.1827708054</v>
      </c>
      <c r="N2095">
        <f t="shared" si="3"/>
        <v>0.09138540271</v>
      </c>
    </row>
    <row r="2096" ht="15.75" hidden="1" customHeight="1">
      <c r="A2096" s="5" t="s">
        <v>6253</v>
      </c>
      <c r="B2096" s="6">
        <v>175873.0</v>
      </c>
      <c r="C2096" s="5">
        <v>118.0</v>
      </c>
      <c r="D2096" s="5">
        <v>94.0</v>
      </c>
      <c r="E2096" s="5">
        <v>21.0</v>
      </c>
      <c r="F2096" s="5">
        <v>22.0</v>
      </c>
      <c r="G2096">
        <f>VLOOKUP(A2096,'Socioeconomic factors'!B:E,2,FALSE)</f>
        <v>5.9</v>
      </c>
      <c r="H2096">
        <f>VLOOKUP(A2096,'Socioeconomic factors'!B:E,3,FALSE)</f>
        <v>7.5</v>
      </c>
      <c r="I2096">
        <f>VLOOKUP(A2096,'Socioeconomic factors'!B:E,4,FALSE)</f>
        <v>66296</v>
      </c>
      <c r="J2096">
        <f>VLOOKUP(A2096,'Health Indices'!D:G,3,FALSE)</f>
        <v>9.2</v>
      </c>
      <c r="K2096">
        <f>VLOOKUP(A2096,'Health Indices'!D:G,4,FALSE)</f>
        <v>31</v>
      </c>
      <c r="L2096">
        <f t="shared" si="1"/>
        <v>0.6709386887</v>
      </c>
      <c r="M2096">
        <f t="shared" si="2"/>
        <v>0.1194043429</v>
      </c>
      <c r="N2096">
        <f t="shared" si="3"/>
        <v>0.125090264</v>
      </c>
    </row>
    <row r="2097" ht="15.75" hidden="1" customHeight="1">
      <c r="A2097" s="5" t="s">
        <v>6255</v>
      </c>
      <c r="B2097" s="6">
        <v>23329.0</v>
      </c>
      <c r="C2097" s="5">
        <v>16.0</v>
      </c>
      <c r="D2097" s="5">
        <v>5.0</v>
      </c>
      <c r="E2097" s="5">
        <v>2.0</v>
      </c>
      <c r="F2097" s="5">
        <v>0.0</v>
      </c>
      <c r="G2097">
        <f>VLOOKUP(A2097,'Socioeconomic factors'!B:E,2,FALSE)</f>
        <v>14.1</v>
      </c>
      <c r="H2097">
        <f>VLOOKUP(A2097,'Socioeconomic factors'!B:E,3,FALSE)</f>
        <v>23</v>
      </c>
      <c r="I2097">
        <f>VLOOKUP(A2097,'Socioeconomic factors'!B:E,4,FALSE)</f>
        <v>35970</v>
      </c>
      <c r="J2097">
        <f>VLOOKUP(A2097,'Health Indices'!D:G,3,FALSE)</f>
        <v>12.4</v>
      </c>
      <c r="K2097">
        <f>VLOOKUP(A2097,'Health Indices'!D:G,4,FALSE)</f>
        <v>31.7</v>
      </c>
      <c r="L2097">
        <f t="shared" si="1"/>
        <v>0.6858416563</v>
      </c>
      <c r="M2097">
        <f t="shared" si="2"/>
        <v>0.08573020704</v>
      </c>
      <c r="N2097">
        <f t="shared" si="3"/>
        <v>0</v>
      </c>
    </row>
    <row r="2098" ht="15.75" hidden="1" customHeight="1">
      <c r="A2098" s="5" t="s">
        <v>6257</v>
      </c>
      <c r="B2098" s="6">
        <v>40945.0</v>
      </c>
      <c r="C2098" s="5">
        <v>26.0</v>
      </c>
      <c r="D2098" s="5">
        <v>38.0</v>
      </c>
      <c r="E2098" s="5">
        <v>7.0</v>
      </c>
      <c r="F2098" s="5">
        <v>2.0</v>
      </c>
      <c r="G2098">
        <f>VLOOKUP(A2098,'Socioeconomic factors'!B:E,2,FALSE)</f>
        <v>6.2</v>
      </c>
      <c r="H2098">
        <f>VLOOKUP(A2098,'Socioeconomic factors'!B:E,3,FALSE)</f>
        <v>8.8</v>
      </c>
      <c r="I2098">
        <f>VLOOKUP(A2098,'Socioeconomic factors'!B:E,4,FALSE)</f>
        <v>52033</v>
      </c>
      <c r="J2098">
        <f>VLOOKUP(A2098,'Health Indices'!D:G,3,FALSE)</f>
        <v>10.1</v>
      </c>
      <c r="K2098">
        <f>VLOOKUP(A2098,'Health Indices'!D:G,4,FALSE)</f>
        <v>30.2</v>
      </c>
      <c r="L2098">
        <f t="shared" si="1"/>
        <v>0.6349981683</v>
      </c>
      <c r="M2098">
        <f t="shared" si="2"/>
        <v>0.1709610453</v>
      </c>
      <c r="N2098">
        <f t="shared" si="3"/>
        <v>0.04884601294</v>
      </c>
    </row>
    <row r="2099" ht="15.75" hidden="1" customHeight="1">
      <c r="A2099" s="5" t="s">
        <v>6259</v>
      </c>
      <c r="B2099" s="6">
        <v>103964.0</v>
      </c>
      <c r="C2099" s="5">
        <v>78.0</v>
      </c>
      <c r="D2099" s="5">
        <v>64.0</v>
      </c>
      <c r="E2099" s="5">
        <v>10.0</v>
      </c>
      <c r="F2099" s="5">
        <v>15.0</v>
      </c>
      <c r="G2099">
        <f>VLOOKUP(A2099,'Socioeconomic factors'!B:E,2,FALSE)</f>
        <v>8.5</v>
      </c>
      <c r="H2099">
        <f>VLOOKUP(A2099,'Socioeconomic factors'!B:E,3,FALSE)</f>
        <v>12.8</v>
      </c>
      <c r="I2099">
        <f>VLOOKUP(A2099,'Socioeconomic factors'!B:E,4,FALSE)</f>
        <v>51847</v>
      </c>
      <c r="J2099">
        <f>VLOOKUP(A2099,'Health Indices'!D:G,3,FALSE)</f>
        <v>9.7</v>
      </c>
      <c r="K2099">
        <f>VLOOKUP(A2099,'Health Indices'!D:G,4,FALSE)</f>
        <v>33.2</v>
      </c>
      <c r="L2099">
        <f t="shared" si="1"/>
        <v>0.7502597053</v>
      </c>
      <c r="M2099">
        <f t="shared" si="2"/>
        <v>0.0961871417</v>
      </c>
      <c r="N2099">
        <f t="shared" si="3"/>
        <v>0.1442807126</v>
      </c>
    </row>
    <row r="2100" ht="15.75" hidden="1" customHeight="1">
      <c r="A2100" s="5" t="s">
        <v>6261</v>
      </c>
      <c r="B2100" s="6">
        <v>14445.0</v>
      </c>
      <c r="C2100" s="5">
        <v>6.0</v>
      </c>
      <c r="D2100" s="5">
        <v>9.0</v>
      </c>
      <c r="E2100" s="5">
        <v>1.0</v>
      </c>
      <c r="F2100" s="5">
        <v>1.0</v>
      </c>
      <c r="G2100">
        <f>VLOOKUP(A2100,'Socioeconomic factors'!B:E,2,FALSE)</f>
        <v>8.4</v>
      </c>
      <c r="H2100">
        <f>VLOOKUP(A2100,'Socioeconomic factors'!B:E,3,FALSE)</f>
        <v>18.8</v>
      </c>
      <c r="I2100">
        <f>VLOOKUP(A2100,'Socioeconomic factors'!B:E,4,FALSE)</f>
        <v>41394</v>
      </c>
      <c r="J2100">
        <f>VLOOKUP(A2100,'Health Indices'!D:G,3,FALSE)</f>
        <v>12</v>
      </c>
      <c r="K2100">
        <f>VLOOKUP(A2100,'Health Indices'!D:G,4,FALSE)</f>
        <v>36.9</v>
      </c>
      <c r="L2100">
        <f t="shared" si="1"/>
        <v>0.4153686397</v>
      </c>
      <c r="M2100">
        <f t="shared" si="2"/>
        <v>0.06922810661</v>
      </c>
      <c r="N2100">
        <f t="shared" si="3"/>
        <v>0.06922810661</v>
      </c>
    </row>
    <row r="2101" ht="15.75" hidden="1" customHeight="1">
      <c r="A2101" s="5" t="s">
        <v>6263</v>
      </c>
      <c r="B2101" s="6">
        <v>532183.0</v>
      </c>
      <c r="C2101" s="5">
        <v>477.0</v>
      </c>
      <c r="D2101" s="5">
        <v>326.0</v>
      </c>
      <c r="E2101" s="5">
        <v>84.0</v>
      </c>
      <c r="F2101" s="5">
        <v>67.0</v>
      </c>
      <c r="G2101">
        <f>VLOOKUP(A2101,'Socioeconomic factors'!B:E,2,FALSE)</f>
        <v>10.6</v>
      </c>
      <c r="H2101">
        <f>VLOOKUP(A2101,'Socioeconomic factors'!B:E,3,FALSE)</f>
        <v>18.5</v>
      </c>
      <c r="I2101">
        <f>VLOOKUP(A2101,'Socioeconomic factors'!B:E,4,FALSE)</f>
        <v>43281</v>
      </c>
      <c r="J2101">
        <f>VLOOKUP(A2101,'Health Indices'!D:G,3,FALSE)</f>
        <v>11.1</v>
      </c>
      <c r="K2101">
        <f>VLOOKUP(A2101,'Health Indices'!D:G,4,FALSE)</f>
        <v>33.7</v>
      </c>
      <c r="L2101">
        <f t="shared" si="1"/>
        <v>0.8963082248</v>
      </c>
      <c r="M2101">
        <f t="shared" si="2"/>
        <v>0.1578404421</v>
      </c>
      <c r="N2101">
        <f t="shared" si="3"/>
        <v>0.1258965431</v>
      </c>
    </row>
    <row r="2102" ht="15.75" hidden="1" customHeight="1">
      <c r="A2102" s="5" t="s">
        <v>6265</v>
      </c>
      <c r="B2102" s="6">
        <v>14786.0</v>
      </c>
      <c r="C2102" s="5">
        <v>2.0</v>
      </c>
      <c r="D2102" s="5">
        <v>6.0</v>
      </c>
      <c r="E2102" s="5">
        <v>2.0</v>
      </c>
      <c r="F2102" s="5">
        <v>1.0</v>
      </c>
      <c r="G2102">
        <f>VLOOKUP(A2102,'Socioeconomic factors'!B:E,2,FALSE)</f>
        <v>9</v>
      </c>
      <c r="H2102">
        <f>VLOOKUP(A2102,'Socioeconomic factors'!B:E,3,FALSE)</f>
        <v>19.5</v>
      </c>
      <c r="I2102">
        <f>VLOOKUP(A2102,'Socioeconomic factors'!B:E,4,FALSE)</f>
        <v>38696</v>
      </c>
      <c r="J2102">
        <f>VLOOKUP(A2102,'Health Indices'!D:G,3,FALSE)</f>
        <v>10</v>
      </c>
      <c r="K2102">
        <f>VLOOKUP(A2102,'Health Indices'!D:G,4,FALSE)</f>
        <v>34.4</v>
      </c>
      <c r="L2102">
        <f t="shared" si="1"/>
        <v>0.1352630867</v>
      </c>
      <c r="M2102">
        <f t="shared" si="2"/>
        <v>0.1352630867</v>
      </c>
      <c r="N2102">
        <f t="shared" si="3"/>
        <v>0.06763154335</v>
      </c>
    </row>
    <row r="2103" ht="15.75" hidden="1" customHeight="1">
      <c r="A2103" s="5" t="s">
        <v>6267</v>
      </c>
      <c r="B2103" s="6">
        <v>35089.0</v>
      </c>
      <c r="C2103" s="5">
        <v>14.0</v>
      </c>
      <c r="D2103" s="5">
        <v>6.0</v>
      </c>
      <c r="E2103" s="5">
        <v>6.0</v>
      </c>
      <c r="F2103" s="5">
        <v>2.0</v>
      </c>
      <c r="G2103">
        <f>VLOOKUP(A2103,'Socioeconomic factors'!B:E,2,FALSE)</f>
        <v>8.3</v>
      </c>
      <c r="H2103">
        <f>VLOOKUP(A2103,'Socioeconomic factors'!B:E,3,FALSE)</f>
        <v>13.4</v>
      </c>
      <c r="I2103">
        <f>VLOOKUP(A2103,'Socioeconomic factors'!B:E,4,FALSE)</f>
        <v>51444</v>
      </c>
      <c r="J2103">
        <f>VLOOKUP(A2103,'Health Indices'!D:G,3,FALSE)</f>
        <v>10.7</v>
      </c>
      <c r="K2103">
        <f>VLOOKUP(A2103,'Health Indices'!D:G,4,FALSE)</f>
        <v>36.9</v>
      </c>
      <c r="L2103">
        <f t="shared" si="1"/>
        <v>0.398985437</v>
      </c>
      <c r="M2103">
        <f t="shared" si="2"/>
        <v>0.1709937587</v>
      </c>
      <c r="N2103">
        <f t="shared" si="3"/>
        <v>0.05699791958</v>
      </c>
    </row>
    <row r="2104" ht="15.75" hidden="1" customHeight="1">
      <c r="A2104" s="5" t="s">
        <v>6269</v>
      </c>
      <c r="B2104" s="6">
        <v>85975.0</v>
      </c>
      <c r="C2104" s="5">
        <v>64.0</v>
      </c>
      <c r="D2104" s="5">
        <v>50.0</v>
      </c>
      <c r="E2104" s="5">
        <v>16.0</v>
      </c>
      <c r="F2104" s="5">
        <v>5.0</v>
      </c>
      <c r="G2104">
        <f>VLOOKUP(A2104,'Socioeconomic factors'!B:E,2,FALSE)</f>
        <v>9.7</v>
      </c>
      <c r="H2104">
        <f>VLOOKUP(A2104,'Socioeconomic factors'!B:E,3,FALSE)</f>
        <v>19.2</v>
      </c>
      <c r="I2104">
        <f>VLOOKUP(A2104,'Socioeconomic factors'!B:E,4,FALSE)</f>
        <v>40937</v>
      </c>
      <c r="J2104">
        <f>VLOOKUP(A2104,'Health Indices'!D:G,3,FALSE)</f>
        <v>11</v>
      </c>
      <c r="K2104">
        <f>VLOOKUP(A2104,'Health Indices'!D:G,4,FALSE)</f>
        <v>32</v>
      </c>
      <c r="L2104">
        <f t="shared" si="1"/>
        <v>0.7444024426</v>
      </c>
      <c r="M2104">
        <f t="shared" si="2"/>
        <v>0.1861006106</v>
      </c>
      <c r="N2104">
        <f t="shared" si="3"/>
        <v>0.05815644083</v>
      </c>
    </row>
    <row r="2105" ht="15.75" hidden="1" customHeight="1">
      <c r="A2105" s="5" t="s">
        <v>6271</v>
      </c>
      <c r="B2105" s="6">
        <v>14375.0</v>
      </c>
      <c r="C2105" s="5">
        <v>8.0</v>
      </c>
      <c r="D2105" s="5">
        <v>5.0</v>
      </c>
      <c r="E2105" s="5">
        <v>4.0</v>
      </c>
      <c r="F2105" s="5">
        <v>1.0</v>
      </c>
      <c r="G2105">
        <f>VLOOKUP(A2105,'Socioeconomic factors'!B:E,2,FALSE)</f>
        <v>10.8</v>
      </c>
      <c r="H2105">
        <f>VLOOKUP(A2105,'Socioeconomic factors'!B:E,3,FALSE)</f>
        <v>13.7</v>
      </c>
      <c r="I2105">
        <f>VLOOKUP(A2105,'Socioeconomic factors'!B:E,4,FALSE)</f>
        <v>37126</v>
      </c>
      <c r="J2105">
        <f>VLOOKUP(A2105,'Health Indices'!D:G,3,FALSE)</f>
        <v>10</v>
      </c>
      <c r="K2105">
        <f>VLOOKUP(A2105,'Health Indices'!D:G,4,FALSE)</f>
        <v>31.8</v>
      </c>
      <c r="L2105">
        <f t="shared" si="1"/>
        <v>0.5565217391</v>
      </c>
      <c r="M2105">
        <f t="shared" si="2"/>
        <v>0.2782608696</v>
      </c>
      <c r="N2105">
        <f t="shared" si="3"/>
        <v>0.06956521739</v>
      </c>
    </row>
    <row r="2106" ht="15.75" hidden="1" customHeight="1">
      <c r="A2106" s="5" t="s">
        <v>6273</v>
      </c>
      <c r="B2106" s="6">
        <v>41019.0</v>
      </c>
      <c r="C2106" s="5">
        <v>36.0</v>
      </c>
      <c r="D2106" s="5">
        <v>67.0</v>
      </c>
      <c r="E2106" s="5">
        <v>9.0</v>
      </c>
      <c r="F2106" s="5">
        <v>2.0</v>
      </c>
      <c r="G2106">
        <f>VLOOKUP(A2106,'Socioeconomic factors'!B:E,2,FALSE)</f>
        <v>6.5</v>
      </c>
      <c r="H2106">
        <f>VLOOKUP(A2106,'Socioeconomic factors'!B:E,3,FALSE)</f>
        <v>10.3</v>
      </c>
      <c r="I2106">
        <f>VLOOKUP(A2106,'Socioeconomic factors'!B:E,4,FALSE)</f>
        <v>53599</v>
      </c>
      <c r="J2106">
        <f>VLOOKUP(A2106,'Health Indices'!D:G,3,FALSE)</f>
        <v>9</v>
      </c>
      <c r="K2106">
        <f>VLOOKUP(A2106,'Health Indices'!D:G,4,FALSE)</f>
        <v>29.5</v>
      </c>
      <c r="L2106">
        <f t="shared" si="1"/>
        <v>0.8776420683</v>
      </c>
      <c r="M2106">
        <f t="shared" si="2"/>
        <v>0.2194105171</v>
      </c>
      <c r="N2106">
        <f t="shared" si="3"/>
        <v>0.04875789268</v>
      </c>
    </row>
    <row r="2107" ht="15.75" hidden="1" customHeight="1">
      <c r="A2107" s="5" t="s">
        <v>6275</v>
      </c>
      <c r="B2107" s="6">
        <v>19006.0</v>
      </c>
      <c r="C2107" s="5">
        <v>10.0</v>
      </c>
      <c r="D2107" s="5">
        <v>6.0</v>
      </c>
      <c r="E2107" s="5">
        <v>5.0</v>
      </c>
      <c r="F2107" s="5">
        <v>0.0</v>
      </c>
      <c r="G2107">
        <f>VLOOKUP(A2107,'Socioeconomic factors'!B:E,2,FALSE)</f>
        <v>7.7</v>
      </c>
      <c r="H2107">
        <f>VLOOKUP(A2107,'Socioeconomic factors'!B:E,3,FALSE)</f>
        <v>14</v>
      </c>
      <c r="I2107">
        <f>VLOOKUP(A2107,'Socioeconomic factors'!B:E,4,FALSE)</f>
        <v>45404</v>
      </c>
      <c r="J2107">
        <f>VLOOKUP(A2107,'Health Indices'!D:G,3,FALSE)</f>
        <v>9.9</v>
      </c>
      <c r="K2107">
        <f>VLOOKUP(A2107,'Health Indices'!D:G,4,FALSE)</f>
        <v>30.1</v>
      </c>
      <c r="L2107">
        <f t="shared" si="1"/>
        <v>0.526149637</v>
      </c>
      <c r="M2107">
        <f t="shared" si="2"/>
        <v>0.2630748185</v>
      </c>
      <c r="N2107">
        <f t="shared" si="3"/>
        <v>0</v>
      </c>
    </row>
    <row r="2108" ht="15.75" hidden="1" customHeight="1">
      <c r="A2108" s="5" t="s">
        <v>6277</v>
      </c>
      <c r="B2108" s="6">
        <v>35886.0</v>
      </c>
      <c r="C2108" s="5">
        <v>20.0</v>
      </c>
      <c r="D2108" s="5">
        <v>14.0</v>
      </c>
      <c r="E2108" s="5">
        <v>8.0</v>
      </c>
      <c r="F2108" s="5">
        <v>3.0</v>
      </c>
      <c r="G2108">
        <f>VLOOKUP(A2108,'Socioeconomic factors'!B:E,2,FALSE)</f>
        <v>11</v>
      </c>
      <c r="H2108">
        <f>VLOOKUP(A2108,'Socioeconomic factors'!B:E,3,FALSE)</f>
        <v>18.8</v>
      </c>
      <c r="I2108">
        <f>VLOOKUP(A2108,'Socioeconomic factors'!B:E,4,FALSE)</f>
        <v>41892</v>
      </c>
      <c r="J2108">
        <f>VLOOKUP(A2108,'Health Indices'!D:G,3,FALSE)</f>
        <v>11.4</v>
      </c>
      <c r="K2108">
        <f>VLOOKUP(A2108,'Health Indices'!D:G,4,FALSE)</f>
        <v>33.7</v>
      </c>
      <c r="L2108">
        <f t="shared" si="1"/>
        <v>0.5573204035</v>
      </c>
      <c r="M2108">
        <f t="shared" si="2"/>
        <v>0.2229281614</v>
      </c>
      <c r="N2108">
        <f t="shared" si="3"/>
        <v>0.08359806052</v>
      </c>
    </row>
    <row r="2109" ht="15.75" hidden="1" customHeight="1">
      <c r="A2109" s="5" t="s">
        <v>6279</v>
      </c>
      <c r="B2109" s="6">
        <v>56742.0</v>
      </c>
      <c r="C2109" s="5">
        <v>36.0</v>
      </c>
      <c r="D2109" s="5">
        <v>17.0</v>
      </c>
      <c r="E2109" s="5">
        <v>8.0</v>
      </c>
      <c r="F2109" s="5">
        <v>1.0</v>
      </c>
      <c r="G2109">
        <f>VLOOKUP(A2109,'Socioeconomic factors'!B:E,2,FALSE)</f>
        <v>7.4</v>
      </c>
      <c r="H2109">
        <f>VLOOKUP(A2109,'Socioeconomic factors'!B:E,3,FALSE)</f>
        <v>12.8</v>
      </c>
      <c r="I2109">
        <f>VLOOKUP(A2109,'Socioeconomic factors'!B:E,4,FALSE)</f>
        <v>55678</v>
      </c>
      <c r="J2109">
        <f>VLOOKUP(A2109,'Health Indices'!D:G,3,FALSE)</f>
        <v>10.8</v>
      </c>
      <c r="K2109">
        <f>VLOOKUP(A2109,'Health Indices'!D:G,4,FALSE)</f>
        <v>32</v>
      </c>
      <c r="L2109">
        <f t="shared" si="1"/>
        <v>0.6344506715</v>
      </c>
      <c r="M2109">
        <f t="shared" si="2"/>
        <v>0.1409890381</v>
      </c>
      <c r="N2109">
        <f t="shared" si="3"/>
        <v>0.01762362976</v>
      </c>
    </row>
    <row r="2110" ht="15.75" hidden="1" customHeight="1">
      <c r="A2110" s="5" t="s">
        <v>6281</v>
      </c>
      <c r="B2110" s="6">
        <v>28268.0</v>
      </c>
      <c r="C2110" s="5">
        <v>19.0</v>
      </c>
      <c r="D2110" s="5">
        <v>13.0</v>
      </c>
      <c r="E2110" s="5">
        <v>3.0</v>
      </c>
      <c r="F2110" s="5">
        <v>1.0</v>
      </c>
      <c r="G2110">
        <f>VLOOKUP(A2110,'Socioeconomic factors'!B:E,2,FALSE)</f>
        <v>16.1</v>
      </c>
      <c r="H2110">
        <f>VLOOKUP(A2110,'Socioeconomic factors'!B:E,3,FALSE)</f>
        <v>24.2</v>
      </c>
      <c r="I2110">
        <f>VLOOKUP(A2110,'Socioeconomic factors'!B:E,4,FALSE)</f>
        <v>39989</v>
      </c>
      <c r="J2110">
        <f>VLOOKUP(A2110,'Health Indices'!D:G,3,FALSE)</f>
        <v>10.8</v>
      </c>
      <c r="K2110">
        <f>VLOOKUP(A2110,'Health Indices'!D:G,4,FALSE)</f>
        <v>34.7</v>
      </c>
      <c r="L2110">
        <f t="shared" si="1"/>
        <v>0.6721381067</v>
      </c>
      <c r="M2110">
        <f t="shared" si="2"/>
        <v>0.1061270695</v>
      </c>
      <c r="N2110">
        <f t="shared" si="3"/>
        <v>0.03537568983</v>
      </c>
    </row>
    <row r="2111" ht="15.75" hidden="1" customHeight="1">
      <c r="A2111" s="5" t="s">
        <v>6283</v>
      </c>
      <c r="B2111" s="6">
        <v>162088.0</v>
      </c>
      <c r="C2111" s="5">
        <v>124.0</v>
      </c>
      <c r="D2111" s="5">
        <v>87.0</v>
      </c>
      <c r="E2111" s="5">
        <v>17.0</v>
      </c>
      <c r="F2111" s="5">
        <v>11.0</v>
      </c>
      <c r="G2111">
        <f>VLOOKUP(A2111,'Socioeconomic factors'!B:E,2,FALSE)</f>
        <v>10.2</v>
      </c>
      <c r="H2111">
        <f>VLOOKUP(A2111,'Socioeconomic factors'!B:E,3,FALSE)</f>
        <v>16</v>
      </c>
      <c r="I2111">
        <f>VLOOKUP(A2111,'Socioeconomic factors'!B:E,4,FALSE)</f>
        <v>53027</v>
      </c>
      <c r="J2111">
        <f>VLOOKUP(A2111,'Health Indices'!D:G,3,FALSE)</f>
        <v>9.2</v>
      </c>
      <c r="K2111">
        <f>VLOOKUP(A2111,'Health Indices'!D:G,4,FALSE)</f>
        <v>29.3</v>
      </c>
      <c r="L2111">
        <f t="shared" si="1"/>
        <v>0.7650165342</v>
      </c>
      <c r="M2111">
        <f t="shared" si="2"/>
        <v>0.104881299</v>
      </c>
      <c r="N2111">
        <f t="shared" si="3"/>
        <v>0.06786436997</v>
      </c>
    </row>
    <row r="2112" ht="15.75" hidden="1" customHeight="1">
      <c r="A2112" s="5" t="s">
        <v>6285</v>
      </c>
      <c r="B2112" s="6">
        <v>41579.0</v>
      </c>
      <c r="C2112" s="5">
        <v>22.0</v>
      </c>
      <c r="D2112" s="5">
        <v>16.0</v>
      </c>
      <c r="E2112" s="5">
        <v>5.0</v>
      </c>
      <c r="F2112" s="5">
        <v>1.0</v>
      </c>
      <c r="G2112">
        <f>VLOOKUP(A2112,'Socioeconomic factors'!B:E,2,FALSE)</f>
        <v>8</v>
      </c>
      <c r="H2112">
        <f>VLOOKUP(A2112,'Socioeconomic factors'!B:E,3,FALSE)</f>
        <v>12.8</v>
      </c>
      <c r="I2112">
        <f>VLOOKUP(A2112,'Socioeconomic factors'!B:E,4,FALSE)</f>
        <v>48147</v>
      </c>
      <c r="J2112">
        <f>VLOOKUP(A2112,'Health Indices'!D:G,3,FALSE)</f>
        <v>11.1</v>
      </c>
      <c r="K2112">
        <f>VLOOKUP(A2112,'Health Indices'!D:G,4,FALSE)</f>
        <v>29.5</v>
      </c>
      <c r="L2112">
        <f t="shared" si="1"/>
        <v>0.5291132543</v>
      </c>
      <c r="M2112">
        <f t="shared" si="2"/>
        <v>0.1202530123</v>
      </c>
      <c r="N2112">
        <f t="shared" si="3"/>
        <v>0.02405060247</v>
      </c>
    </row>
    <row r="2113" ht="15.75" hidden="1" customHeight="1">
      <c r="A2113" s="5" t="s">
        <v>6287</v>
      </c>
      <c r="B2113" s="6">
        <v>34204.0</v>
      </c>
      <c r="C2113" s="5">
        <v>22.0</v>
      </c>
      <c r="D2113" s="5">
        <v>18.0</v>
      </c>
      <c r="E2113" s="5">
        <v>5.0</v>
      </c>
      <c r="F2113" s="5">
        <v>1.0</v>
      </c>
      <c r="G2113">
        <f>VLOOKUP(A2113,'Socioeconomic factors'!B:E,2,FALSE)</f>
        <v>3.9</v>
      </c>
      <c r="H2113">
        <f>VLOOKUP(A2113,'Socioeconomic factors'!B:E,3,FALSE)</f>
        <v>6.7</v>
      </c>
      <c r="I2113">
        <f>VLOOKUP(A2113,'Socioeconomic factors'!B:E,4,FALSE)</f>
        <v>61036</v>
      </c>
      <c r="J2113">
        <f>VLOOKUP(A2113,'Health Indices'!D:G,3,FALSE)</f>
        <v>7.9</v>
      </c>
      <c r="K2113">
        <f>VLOOKUP(A2113,'Health Indices'!D:G,4,FALSE)</f>
        <v>33</v>
      </c>
      <c r="L2113">
        <f t="shared" si="1"/>
        <v>0.6431996258</v>
      </c>
      <c r="M2113">
        <f t="shared" si="2"/>
        <v>0.1461817331</v>
      </c>
      <c r="N2113">
        <f t="shared" si="3"/>
        <v>0.02923634663</v>
      </c>
    </row>
    <row r="2114" ht="15.75" hidden="1" customHeight="1">
      <c r="A2114" s="5" t="s">
        <v>6289</v>
      </c>
      <c r="B2114" s="6">
        <v>121912.0</v>
      </c>
      <c r="C2114" s="5">
        <v>96.0</v>
      </c>
      <c r="D2114" s="5">
        <v>65.0</v>
      </c>
      <c r="E2114" s="5">
        <v>22.0</v>
      </c>
      <c r="F2114" s="5">
        <v>10.0</v>
      </c>
      <c r="G2114">
        <f>VLOOKUP(A2114,'Socioeconomic factors'!B:E,2,FALSE)</f>
        <v>9.8</v>
      </c>
      <c r="H2114">
        <f>VLOOKUP(A2114,'Socioeconomic factors'!B:E,3,FALSE)</f>
        <v>16.3</v>
      </c>
      <c r="I2114">
        <f>VLOOKUP(A2114,'Socioeconomic factors'!B:E,4,FALSE)</f>
        <v>42042</v>
      </c>
      <c r="J2114">
        <f>VLOOKUP(A2114,'Health Indices'!D:G,3,FALSE)</f>
        <v>9.1</v>
      </c>
      <c r="K2114">
        <f>VLOOKUP(A2114,'Health Indices'!D:G,4,FALSE)</f>
        <v>30.7</v>
      </c>
      <c r="L2114">
        <f t="shared" si="1"/>
        <v>0.787453245</v>
      </c>
      <c r="M2114">
        <f t="shared" si="2"/>
        <v>0.1804580353</v>
      </c>
      <c r="N2114">
        <f t="shared" si="3"/>
        <v>0.08202637968</v>
      </c>
    </row>
    <row r="2115" ht="15.75" hidden="1" customHeight="1">
      <c r="A2115" s="5" t="s">
        <v>6291</v>
      </c>
      <c r="B2115" s="6">
        <v>77111.0</v>
      </c>
      <c r="C2115" s="5">
        <v>53.0</v>
      </c>
      <c r="D2115" s="5">
        <v>37.0</v>
      </c>
      <c r="E2115" s="5">
        <v>13.0</v>
      </c>
      <c r="F2115" s="5">
        <v>3.0</v>
      </c>
      <c r="G2115">
        <f>VLOOKUP(A2115,'Socioeconomic factors'!B:E,2,FALSE)</f>
        <v>14.2</v>
      </c>
      <c r="H2115">
        <f>VLOOKUP(A2115,'Socioeconomic factors'!B:E,3,FALSE)</f>
        <v>19.4</v>
      </c>
      <c r="I2115">
        <f>VLOOKUP(A2115,'Socioeconomic factors'!B:E,4,FALSE)</f>
        <v>43450</v>
      </c>
      <c r="J2115">
        <f>VLOOKUP(A2115,'Health Indices'!D:G,3,FALSE)</f>
        <v>10.7</v>
      </c>
      <c r="K2115">
        <f>VLOOKUP(A2115,'Health Indices'!D:G,4,FALSE)</f>
        <v>35.4</v>
      </c>
      <c r="L2115">
        <f t="shared" si="1"/>
        <v>0.6873208751</v>
      </c>
      <c r="M2115">
        <f t="shared" si="2"/>
        <v>0.1685881392</v>
      </c>
      <c r="N2115">
        <f t="shared" si="3"/>
        <v>0.03890495519</v>
      </c>
    </row>
    <row r="2116" ht="15.75" hidden="1" customHeight="1">
      <c r="A2116" s="5" t="s">
        <v>6293</v>
      </c>
      <c r="B2116" s="6">
        <v>59915.0</v>
      </c>
      <c r="C2116" s="5">
        <v>36.0</v>
      </c>
      <c r="D2116" s="5">
        <v>37.0</v>
      </c>
      <c r="E2116" s="5">
        <v>12.0</v>
      </c>
      <c r="F2116" s="5">
        <v>5.0</v>
      </c>
      <c r="G2116">
        <f>VLOOKUP(A2116,'Socioeconomic factors'!B:E,2,FALSE)</f>
        <v>8</v>
      </c>
      <c r="H2116">
        <f>VLOOKUP(A2116,'Socioeconomic factors'!B:E,3,FALSE)</f>
        <v>14.7</v>
      </c>
      <c r="I2116">
        <f>VLOOKUP(A2116,'Socioeconomic factors'!B:E,4,FALSE)</f>
        <v>46099</v>
      </c>
      <c r="J2116">
        <f>VLOOKUP(A2116,'Health Indices'!D:G,3,FALSE)</f>
        <v>9.7</v>
      </c>
      <c r="K2116">
        <f>VLOOKUP(A2116,'Health Indices'!D:G,4,FALSE)</f>
        <v>32.3</v>
      </c>
      <c r="L2116">
        <f t="shared" si="1"/>
        <v>0.6008512059</v>
      </c>
      <c r="M2116">
        <f t="shared" si="2"/>
        <v>0.2002837353</v>
      </c>
      <c r="N2116">
        <f t="shared" si="3"/>
        <v>0.08345155637</v>
      </c>
    </row>
    <row r="2117" ht="15.75" hidden="1" customHeight="1">
      <c r="A2117" s="5" t="s">
        <v>6295</v>
      </c>
      <c r="B2117" s="6">
        <v>77338.0</v>
      </c>
      <c r="C2117" s="5">
        <v>58.0</v>
      </c>
      <c r="D2117" s="5">
        <v>42.0</v>
      </c>
      <c r="E2117" s="5">
        <v>12.0</v>
      </c>
      <c r="F2117" s="5">
        <v>2.0</v>
      </c>
      <c r="G2117">
        <f>VLOOKUP(A2117,'Socioeconomic factors'!B:E,2,FALSE)</f>
        <v>11.1</v>
      </c>
      <c r="H2117">
        <f>VLOOKUP(A2117,'Socioeconomic factors'!B:E,3,FALSE)</f>
        <v>24.5</v>
      </c>
      <c r="I2117">
        <f>VLOOKUP(A2117,'Socioeconomic factors'!B:E,4,FALSE)</f>
        <v>36945</v>
      </c>
      <c r="J2117">
        <f>VLOOKUP(A2117,'Health Indices'!D:G,3,FALSE)</f>
        <v>14.8</v>
      </c>
      <c r="K2117">
        <f>VLOOKUP(A2117,'Health Indices'!D:G,4,FALSE)</f>
        <v>39.4</v>
      </c>
      <c r="L2117">
        <f t="shared" si="1"/>
        <v>0.7499547441</v>
      </c>
      <c r="M2117">
        <f t="shared" si="2"/>
        <v>0.1551630505</v>
      </c>
      <c r="N2117">
        <f t="shared" si="3"/>
        <v>0.02586050842</v>
      </c>
    </row>
    <row r="2118" ht="15.75" hidden="1" customHeight="1">
      <c r="A2118" s="5" t="s">
        <v>6297</v>
      </c>
      <c r="B2118" s="6">
        <v>55757.0</v>
      </c>
      <c r="C2118" s="5">
        <v>28.0</v>
      </c>
      <c r="D2118" s="5">
        <v>39.0</v>
      </c>
      <c r="E2118" s="5">
        <v>11.0</v>
      </c>
      <c r="F2118" s="5">
        <v>5.0</v>
      </c>
      <c r="G2118">
        <f>VLOOKUP(A2118,'Socioeconomic factors'!B:E,2,FALSE)</f>
        <v>9.7</v>
      </c>
      <c r="H2118">
        <f>VLOOKUP(A2118,'Socioeconomic factors'!B:E,3,FALSE)</f>
        <v>17.1</v>
      </c>
      <c r="I2118">
        <f>VLOOKUP(A2118,'Socioeconomic factors'!B:E,4,FALSE)</f>
        <v>44947</v>
      </c>
      <c r="J2118">
        <f>VLOOKUP(A2118,'Health Indices'!D:G,3,FALSE)</f>
        <v>11.9</v>
      </c>
      <c r="K2118">
        <f>VLOOKUP(A2118,'Health Indices'!D:G,4,FALSE)</f>
        <v>33.6</v>
      </c>
      <c r="L2118">
        <f t="shared" si="1"/>
        <v>0.5021790986</v>
      </c>
      <c r="M2118">
        <f t="shared" si="2"/>
        <v>0.1972846459</v>
      </c>
      <c r="N2118">
        <f t="shared" si="3"/>
        <v>0.08967483903</v>
      </c>
    </row>
    <row r="2119" ht="15.75" hidden="1" customHeight="1">
      <c r="A2119" s="5" t="s">
        <v>6299</v>
      </c>
      <c r="B2119" s="6">
        <v>48939.0</v>
      </c>
      <c r="C2119" s="5">
        <v>30.0</v>
      </c>
      <c r="D2119" s="5">
        <v>32.0</v>
      </c>
      <c r="E2119" s="5">
        <v>7.0</v>
      </c>
      <c r="F2119" s="5">
        <v>7.0</v>
      </c>
      <c r="G2119">
        <f>VLOOKUP(A2119,'Socioeconomic factors'!B:E,2,FALSE)</f>
        <v>6.9</v>
      </c>
      <c r="H2119">
        <f>VLOOKUP(A2119,'Socioeconomic factors'!B:E,3,FALSE)</f>
        <v>11.4</v>
      </c>
      <c r="I2119">
        <f>VLOOKUP(A2119,'Socioeconomic factors'!B:E,4,FALSE)</f>
        <v>51266</v>
      </c>
      <c r="J2119">
        <f>VLOOKUP(A2119,'Health Indices'!D:G,3,FALSE)</f>
        <v>9.3</v>
      </c>
      <c r="K2119">
        <f>VLOOKUP(A2119,'Health Indices'!D:G,4,FALSE)</f>
        <v>31.3</v>
      </c>
      <c r="L2119">
        <f t="shared" si="1"/>
        <v>0.6130080304</v>
      </c>
      <c r="M2119">
        <f t="shared" si="2"/>
        <v>0.1430352071</v>
      </c>
      <c r="N2119">
        <f t="shared" si="3"/>
        <v>0.1430352071</v>
      </c>
    </row>
    <row r="2120" ht="15.75" hidden="1" customHeight="1">
      <c r="A2120" s="5" t="s">
        <v>6301</v>
      </c>
      <c r="B2120" s="6">
        <v>375563.0</v>
      </c>
      <c r="C2120" s="5">
        <v>316.0</v>
      </c>
      <c r="D2120" s="5">
        <v>249.0</v>
      </c>
      <c r="E2120" s="5">
        <v>62.0</v>
      </c>
      <c r="F2120" s="5">
        <v>35.0</v>
      </c>
      <c r="G2120">
        <f>VLOOKUP(A2120,'Socioeconomic factors'!B:E,2,FALSE)</f>
        <v>9.6</v>
      </c>
      <c r="H2120">
        <f>VLOOKUP(A2120,'Socioeconomic factors'!B:E,3,FALSE)</f>
        <v>15</v>
      </c>
      <c r="I2120">
        <f>VLOOKUP(A2120,'Socioeconomic factors'!B:E,4,FALSE)</f>
        <v>46290</v>
      </c>
      <c r="J2120">
        <f>VLOOKUP(A2120,'Health Indices'!D:G,3,FALSE)</f>
        <v>9.9</v>
      </c>
      <c r="K2120">
        <f>VLOOKUP(A2120,'Health Indices'!D:G,4,FALSE)</f>
        <v>30.3</v>
      </c>
      <c r="L2120">
        <f t="shared" si="1"/>
        <v>0.8414034396</v>
      </c>
      <c r="M2120">
        <f t="shared" si="2"/>
        <v>0.165085485</v>
      </c>
      <c r="N2120">
        <f t="shared" si="3"/>
        <v>0.09319341895</v>
      </c>
    </row>
    <row r="2121" ht="15.75" hidden="1" customHeight="1">
      <c r="A2121" s="5" t="s">
        <v>6303</v>
      </c>
      <c r="B2121" s="6">
        <v>542267.0</v>
      </c>
      <c r="C2121" s="5">
        <v>444.0</v>
      </c>
      <c r="D2121" s="5">
        <v>360.0</v>
      </c>
      <c r="E2121" s="5">
        <v>85.0</v>
      </c>
      <c r="F2121" s="5">
        <v>52.0</v>
      </c>
      <c r="G2121">
        <f>VLOOKUP(A2121,'Socioeconomic factors'!B:E,2,FALSE)</f>
        <v>9.5</v>
      </c>
      <c r="H2121">
        <f>VLOOKUP(A2121,'Socioeconomic factors'!B:E,3,FALSE)</f>
        <v>14.7</v>
      </c>
      <c r="I2121">
        <f>VLOOKUP(A2121,'Socioeconomic factors'!B:E,4,FALSE)</f>
        <v>50082</v>
      </c>
      <c r="J2121">
        <f>VLOOKUP(A2121,'Health Indices'!D:G,3,FALSE)</f>
        <v>9.5</v>
      </c>
      <c r="K2121">
        <f>VLOOKUP(A2121,'Health Indices'!D:G,4,FALSE)</f>
        <v>30.5</v>
      </c>
      <c r="L2121">
        <f t="shared" si="1"/>
        <v>0.8187848422</v>
      </c>
      <c r="M2121">
        <f t="shared" si="2"/>
        <v>0.1567493504</v>
      </c>
      <c r="N2121">
        <f t="shared" si="3"/>
        <v>0.09589372025</v>
      </c>
    </row>
    <row r="2122" ht="15.75" hidden="1" customHeight="1">
      <c r="A2122" s="5" t="s">
        <v>6305</v>
      </c>
      <c r="B2122" s="6">
        <v>205240.0</v>
      </c>
      <c r="C2122" s="5">
        <v>141.0</v>
      </c>
      <c r="D2122" s="5">
        <v>126.0</v>
      </c>
      <c r="E2122" s="5">
        <v>45.0</v>
      </c>
      <c r="F2122" s="5">
        <v>20.0</v>
      </c>
      <c r="G2122">
        <f>VLOOKUP(A2122,'Socioeconomic factors'!B:E,2,FALSE)</f>
        <v>8.6</v>
      </c>
      <c r="H2122">
        <f>VLOOKUP(A2122,'Socioeconomic factors'!B:E,3,FALSE)</f>
        <v>17.3</v>
      </c>
      <c r="I2122">
        <f>VLOOKUP(A2122,'Socioeconomic factors'!B:E,4,FALSE)</f>
        <v>43226</v>
      </c>
      <c r="J2122">
        <f>VLOOKUP(A2122,'Health Indices'!D:G,3,FALSE)</f>
        <v>9.7</v>
      </c>
      <c r="K2122">
        <f>VLOOKUP(A2122,'Health Indices'!D:G,4,FALSE)</f>
        <v>32.4</v>
      </c>
      <c r="L2122">
        <f t="shared" si="1"/>
        <v>0.6870005847</v>
      </c>
      <c r="M2122">
        <f t="shared" si="2"/>
        <v>0.2192555057</v>
      </c>
      <c r="N2122">
        <f t="shared" si="3"/>
        <v>0.09744689144</v>
      </c>
    </row>
    <row r="2123" ht="15.75" hidden="1" customHeight="1">
      <c r="A2123" s="5" t="s">
        <v>6307</v>
      </c>
      <c r="B2123" s="6">
        <v>92637.0</v>
      </c>
      <c r="C2123" s="5">
        <v>78.0</v>
      </c>
      <c r="D2123" s="5">
        <v>67.0</v>
      </c>
      <c r="E2123" s="5">
        <v>18.0</v>
      </c>
      <c r="F2123" s="5">
        <v>7.0</v>
      </c>
      <c r="G2123">
        <f>VLOOKUP(A2123,'Socioeconomic factors'!B:E,2,FALSE)</f>
        <v>7.9</v>
      </c>
      <c r="H2123">
        <f>VLOOKUP(A2123,'Socioeconomic factors'!B:E,3,FALSE)</f>
        <v>14.3</v>
      </c>
      <c r="I2123">
        <f>VLOOKUP(A2123,'Socioeconomic factors'!B:E,4,FALSE)</f>
        <v>44656</v>
      </c>
      <c r="J2123">
        <f>VLOOKUP(A2123,'Health Indices'!D:G,3,FALSE)</f>
        <v>11.7</v>
      </c>
      <c r="K2123">
        <f>VLOOKUP(A2123,'Health Indices'!D:G,4,FALSE)</f>
        <v>32.5</v>
      </c>
      <c r="L2123">
        <f t="shared" si="1"/>
        <v>0.8419961786</v>
      </c>
      <c r="M2123">
        <f t="shared" si="2"/>
        <v>0.1943068105</v>
      </c>
      <c r="N2123">
        <f t="shared" si="3"/>
        <v>0.07556375962</v>
      </c>
    </row>
    <row r="2124" ht="15.75" hidden="1" customHeight="1">
      <c r="A2124" s="5" t="s">
        <v>6309</v>
      </c>
      <c r="B2124" s="6">
        <v>53737.0</v>
      </c>
      <c r="C2124" s="5">
        <v>27.0</v>
      </c>
      <c r="D2124" s="5">
        <v>26.0</v>
      </c>
      <c r="E2124" s="5">
        <v>5.0</v>
      </c>
      <c r="F2124" s="5">
        <v>6.0</v>
      </c>
      <c r="G2124">
        <f>VLOOKUP(A2124,'Socioeconomic factors'!B:E,2,FALSE)</f>
        <v>5.6</v>
      </c>
      <c r="H2124">
        <f>VLOOKUP(A2124,'Socioeconomic factors'!B:E,3,FALSE)</f>
        <v>7.9</v>
      </c>
      <c r="I2124">
        <f>VLOOKUP(A2124,'Socioeconomic factors'!B:E,4,FALSE)</f>
        <v>64758</v>
      </c>
      <c r="J2124">
        <f>VLOOKUP(A2124,'Health Indices'!D:G,3,FALSE)</f>
        <v>8.5</v>
      </c>
      <c r="K2124">
        <f>VLOOKUP(A2124,'Health Indices'!D:G,4,FALSE)</f>
        <v>32.7</v>
      </c>
      <c r="L2124">
        <f t="shared" si="1"/>
        <v>0.5024471035</v>
      </c>
      <c r="M2124">
        <f t="shared" si="2"/>
        <v>0.0930457599</v>
      </c>
      <c r="N2124">
        <f t="shared" si="3"/>
        <v>0.1116549119</v>
      </c>
    </row>
    <row r="2125" ht="15.75" hidden="1" customHeight="1">
      <c r="A2125" s="5" t="s">
        <v>6311</v>
      </c>
      <c r="B2125" s="6">
        <v>28440.0</v>
      </c>
      <c r="C2125" s="5">
        <v>16.0</v>
      </c>
      <c r="D2125" s="5">
        <v>17.0</v>
      </c>
      <c r="E2125" s="5">
        <v>3.0</v>
      </c>
      <c r="F2125" s="5">
        <v>2.0</v>
      </c>
      <c r="G2125">
        <f>VLOOKUP(A2125,'Socioeconomic factors'!B:E,2,FALSE)</f>
        <v>9.7</v>
      </c>
      <c r="H2125">
        <f>VLOOKUP(A2125,'Socioeconomic factors'!B:E,3,FALSE)</f>
        <v>13.3</v>
      </c>
      <c r="I2125">
        <f>VLOOKUP(A2125,'Socioeconomic factors'!B:E,4,FALSE)</f>
        <v>46436</v>
      </c>
      <c r="J2125">
        <f>VLOOKUP(A2125,'Health Indices'!D:G,3,FALSE)</f>
        <v>11.1</v>
      </c>
      <c r="K2125">
        <f>VLOOKUP(A2125,'Health Indices'!D:G,4,FALSE)</f>
        <v>36.9</v>
      </c>
      <c r="L2125">
        <f t="shared" si="1"/>
        <v>0.5625879044</v>
      </c>
      <c r="M2125">
        <f t="shared" si="2"/>
        <v>0.1054852321</v>
      </c>
      <c r="N2125">
        <f t="shared" si="3"/>
        <v>0.07032348805</v>
      </c>
    </row>
    <row r="2126" ht="15.75" hidden="1" customHeight="1">
      <c r="A2126" s="5" t="s">
        <v>6313</v>
      </c>
      <c r="B2126" s="6">
        <v>13186.0</v>
      </c>
      <c r="C2126" s="5">
        <v>7.0</v>
      </c>
      <c r="D2126" s="5">
        <v>1.0</v>
      </c>
      <c r="E2126" s="5">
        <v>0.0</v>
      </c>
      <c r="F2126" s="5">
        <v>0.0</v>
      </c>
      <c r="G2126">
        <f>VLOOKUP(A2126,'Socioeconomic factors'!B:E,2,FALSE)</f>
        <v>12.1</v>
      </c>
      <c r="H2126">
        <f>VLOOKUP(A2126,'Socioeconomic factors'!B:E,3,FALSE)</f>
        <v>22.7</v>
      </c>
      <c r="I2126">
        <f>VLOOKUP(A2126,'Socioeconomic factors'!B:E,4,FALSE)</f>
        <v>37984</v>
      </c>
      <c r="J2126">
        <f>VLOOKUP(A2126,'Health Indices'!D:G,3,FALSE)</f>
        <v>13.2</v>
      </c>
      <c r="K2126">
        <f>VLOOKUP(A2126,'Health Indices'!D:G,4,FALSE)</f>
        <v>31.5</v>
      </c>
      <c r="L2126">
        <f t="shared" si="1"/>
        <v>0.5308660701</v>
      </c>
      <c r="M2126">
        <f t="shared" si="2"/>
        <v>0</v>
      </c>
      <c r="N2126">
        <f t="shared" si="3"/>
        <v>0</v>
      </c>
    </row>
    <row r="2127" ht="15.75" hidden="1" customHeight="1">
      <c r="A2127" s="5" t="s">
        <v>6315</v>
      </c>
      <c r="B2127" s="6">
        <v>221856.0</v>
      </c>
      <c r="C2127" s="5">
        <v>130.0</v>
      </c>
      <c r="D2127" s="5">
        <v>124.0</v>
      </c>
      <c r="E2127" s="5">
        <v>30.0</v>
      </c>
      <c r="F2127" s="5">
        <v>23.0</v>
      </c>
      <c r="G2127">
        <f>VLOOKUP(A2127,'Socioeconomic factors'!B:E,2,FALSE)</f>
        <v>7</v>
      </c>
      <c r="H2127">
        <f>VLOOKUP(A2127,'Socioeconomic factors'!B:E,3,FALSE)</f>
        <v>5.8</v>
      </c>
      <c r="I2127">
        <f>VLOOKUP(A2127,'Socioeconomic factors'!B:E,4,FALSE)</f>
        <v>73177</v>
      </c>
      <c r="J2127">
        <f>VLOOKUP(A2127,'Health Indices'!D:G,3,FALSE)</f>
        <v>8.8</v>
      </c>
      <c r="K2127">
        <f>VLOOKUP(A2127,'Health Indices'!D:G,4,FALSE)</f>
        <v>30.5</v>
      </c>
      <c r="L2127">
        <f t="shared" si="1"/>
        <v>0.5859656714</v>
      </c>
      <c r="M2127">
        <f t="shared" si="2"/>
        <v>0.1352228473</v>
      </c>
      <c r="N2127">
        <f t="shared" si="3"/>
        <v>0.1036708496</v>
      </c>
    </row>
    <row r="2128" ht="15.75" hidden="1" customHeight="1">
      <c r="A2128" s="5" t="s">
        <v>6317</v>
      </c>
      <c r="B2128" s="6">
        <v>61198.0</v>
      </c>
      <c r="C2128" s="5">
        <v>47.0</v>
      </c>
      <c r="D2128" s="5">
        <v>35.0</v>
      </c>
      <c r="E2128" s="5">
        <v>13.0</v>
      </c>
      <c r="F2128" s="5">
        <v>5.0</v>
      </c>
      <c r="G2128">
        <f>VLOOKUP(A2128,'Socioeconomic factors'!B:E,2,FALSE)</f>
        <v>8.6</v>
      </c>
      <c r="H2128">
        <f>VLOOKUP(A2128,'Socioeconomic factors'!B:E,3,FALSE)</f>
        <v>16.6</v>
      </c>
      <c r="I2128">
        <f>VLOOKUP(A2128,'Socioeconomic factors'!B:E,4,FALSE)</f>
        <v>43512</v>
      </c>
      <c r="J2128">
        <f>VLOOKUP(A2128,'Health Indices'!D:G,3,FALSE)</f>
        <v>11.6</v>
      </c>
      <c r="K2128">
        <f>VLOOKUP(A2128,'Health Indices'!D:G,4,FALSE)</f>
        <v>34.8</v>
      </c>
      <c r="L2128">
        <f t="shared" si="1"/>
        <v>0.7679989542</v>
      </c>
      <c r="M2128">
        <f t="shared" si="2"/>
        <v>0.2124252427</v>
      </c>
      <c r="N2128">
        <f t="shared" si="3"/>
        <v>0.08170201641</v>
      </c>
    </row>
    <row r="2129" ht="15.75" hidden="1" customHeight="1">
      <c r="A2129" s="5" t="s">
        <v>6319</v>
      </c>
      <c r="B2129" s="6">
        <v>115796.0</v>
      </c>
      <c r="C2129" s="5">
        <v>71.0</v>
      </c>
      <c r="D2129" s="5">
        <v>62.0</v>
      </c>
      <c r="E2129" s="5">
        <v>28.0</v>
      </c>
      <c r="F2129" s="5">
        <v>7.0</v>
      </c>
      <c r="G2129">
        <f>VLOOKUP(A2129,'Socioeconomic factors'!B:E,2,FALSE)</f>
        <v>6</v>
      </c>
      <c r="H2129">
        <f>VLOOKUP(A2129,'Socioeconomic factors'!B:E,3,FALSE)</f>
        <v>13.4</v>
      </c>
      <c r="I2129">
        <f>VLOOKUP(A2129,'Socioeconomic factors'!B:E,4,FALSE)</f>
        <v>49244</v>
      </c>
      <c r="J2129">
        <f>VLOOKUP(A2129,'Health Indices'!D:G,3,FALSE)</f>
        <v>10.4</v>
      </c>
      <c r="K2129">
        <f>VLOOKUP(A2129,'Health Indices'!D:G,4,FALSE)</f>
        <v>29.1</v>
      </c>
      <c r="L2129">
        <f t="shared" si="1"/>
        <v>0.613147259</v>
      </c>
      <c r="M2129">
        <f t="shared" si="2"/>
        <v>0.2418045528</v>
      </c>
      <c r="N2129">
        <f t="shared" si="3"/>
        <v>0.06045113821</v>
      </c>
    </row>
    <row r="2130" ht="15.75" hidden="1" customHeight="1">
      <c r="A2130" s="5" t="s">
        <v>6321</v>
      </c>
      <c r="B2130" s="6">
        <v>37233.0</v>
      </c>
      <c r="C2130" s="5">
        <v>27.0</v>
      </c>
      <c r="D2130" s="5">
        <v>17.0</v>
      </c>
      <c r="E2130" s="5">
        <v>6.0</v>
      </c>
      <c r="F2130" s="5">
        <v>2.0</v>
      </c>
      <c r="G2130">
        <f>VLOOKUP(A2130,'Socioeconomic factors'!B:E,2,FALSE)</f>
        <v>9.8</v>
      </c>
      <c r="H2130">
        <f>VLOOKUP(A2130,'Socioeconomic factors'!B:E,3,FALSE)</f>
        <v>14.5</v>
      </c>
      <c r="I2130">
        <f>VLOOKUP(A2130,'Socioeconomic factors'!B:E,4,FALSE)</f>
        <v>42455</v>
      </c>
      <c r="J2130">
        <f>VLOOKUP(A2130,'Health Indices'!D:G,3,FALSE)</f>
        <v>10.8</v>
      </c>
      <c r="K2130">
        <f>VLOOKUP(A2130,'Health Indices'!D:G,4,FALSE)</f>
        <v>35.7</v>
      </c>
      <c r="L2130">
        <f t="shared" si="1"/>
        <v>0.7251631617</v>
      </c>
      <c r="M2130">
        <f t="shared" si="2"/>
        <v>0.1611473693</v>
      </c>
      <c r="N2130">
        <f t="shared" si="3"/>
        <v>0.05371578976</v>
      </c>
    </row>
    <row r="2131" ht="15.75" hidden="1" customHeight="1">
      <c r="A2131" s="5" t="s">
        <v>6323</v>
      </c>
      <c r="B2131" s="6">
        <v>129509.0</v>
      </c>
      <c r="C2131" s="5">
        <v>117.0</v>
      </c>
      <c r="D2131" s="5">
        <v>97.0</v>
      </c>
      <c r="E2131" s="5">
        <v>17.0</v>
      </c>
      <c r="F2131" s="5">
        <v>11.0</v>
      </c>
      <c r="G2131">
        <f>VLOOKUP(A2131,'Socioeconomic factors'!B:E,2,FALSE)</f>
        <v>8.9</v>
      </c>
      <c r="H2131">
        <f>VLOOKUP(A2131,'Socioeconomic factors'!B:E,3,FALSE)</f>
        <v>14.8</v>
      </c>
      <c r="I2131">
        <f>VLOOKUP(A2131,'Socioeconomic factors'!B:E,4,FALSE)</f>
        <v>52758</v>
      </c>
      <c r="J2131">
        <f>VLOOKUP(A2131,'Health Indices'!D:G,3,FALSE)</f>
        <v>9.8</v>
      </c>
      <c r="K2131">
        <f>VLOOKUP(A2131,'Health Indices'!D:G,4,FALSE)</f>
        <v>31.5</v>
      </c>
      <c r="L2131">
        <f t="shared" si="1"/>
        <v>0.9034121181</v>
      </c>
      <c r="M2131">
        <f t="shared" si="2"/>
        <v>0.1312650086</v>
      </c>
      <c r="N2131">
        <f t="shared" si="3"/>
        <v>0.08493618204</v>
      </c>
    </row>
    <row r="2132" ht="15.75" hidden="1" customHeight="1">
      <c r="A2132" s="5" t="s">
        <v>6325</v>
      </c>
      <c r="B2132" s="6">
        <v>22335.0</v>
      </c>
      <c r="C2132" s="5">
        <v>15.0</v>
      </c>
      <c r="D2132" s="5">
        <v>15.0</v>
      </c>
      <c r="E2132" s="5">
        <v>8.0</v>
      </c>
      <c r="F2132" s="5">
        <v>1.0</v>
      </c>
      <c r="G2132">
        <f>VLOOKUP(A2132,'Socioeconomic factors'!B:E,2,FALSE)</f>
        <v>7.7</v>
      </c>
      <c r="H2132">
        <f>VLOOKUP(A2132,'Socioeconomic factors'!B:E,3,FALSE)</f>
        <v>11.3</v>
      </c>
      <c r="I2132">
        <f>VLOOKUP(A2132,'Socioeconomic factors'!B:E,4,FALSE)</f>
        <v>46904</v>
      </c>
      <c r="J2132">
        <f>VLOOKUP(A2132,'Health Indices'!D:G,3,FALSE)</f>
        <v>9.5</v>
      </c>
      <c r="K2132">
        <f>VLOOKUP(A2132,'Health Indices'!D:G,4,FALSE)</f>
        <v>33.7</v>
      </c>
      <c r="L2132">
        <f t="shared" si="1"/>
        <v>0.6715916723</v>
      </c>
      <c r="M2132">
        <f t="shared" si="2"/>
        <v>0.3581822252</v>
      </c>
      <c r="N2132">
        <f t="shared" si="3"/>
        <v>0.04477277815</v>
      </c>
    </row>
    <row r="2133" ht="15.75" hidden="1" customHeight="1">
      <c r="A2133" s="5" t="s">
        <v>6327</v>
      </c>
      <c r="B2133" s="6">
        <v>22171.0</v>
      </c>
      <c r="C2133" s="5">
        <v>9.0</v>
      </c>
      <c r="D2133" s="5">
        <v>4.0</v>
      </c>
      <c r="E2133" s="5">
        <v>3.0</v>
      </c>
      <c r="F2133" s="5">
        <v>0.0</v>
      </c>
      <c r="G2133">
        <f>VLOOKUP(A2133,'Socioeconomic factors'!B:E,2,FALSE)</f>
        <v>8</v>
      </c>
      <c r="H2133">
        <f>VLOOKUP(A2133,'Socioeconomic factors'!B:E,3,FALSE)</f>
        <v>27.3</v>
      </c>
      <c r="I2133">
        <f>VLOOKUP(A2133,'Socioeconomic factors'!B:E,4,FALSE)</f>
        <v>33325</v>
      </c>
      <c r="J2133">
        <f>VLOOKUP(A2133,'Health Indices'!D:G,3,FALSE)</f>
        <v>13.9</v>
      </c>
      <c r="K2133">
        <f>VLOOKUP(A2133,'Health Indices'!D:G,4,FALSE)</f>
        <v>41.9</v>
      </c>
      <c r="L2133">
        <f t="shared" si="1"/>
        <v>0.4059356817</v>
      </c>
      <c r="M2133">
        <f t="shared" si="2"/>
        <v>0.1353118939</v>
      </c>
      <c r="N2133">
        <f t="shared" si="3"/>
        <v>0</v>
      </c>
    </row>
    <row r="2134" ht="15.75" hidden="1" customHeight="1">
      <c r="A2134" s="5" t="s">
        <v>6329</v>
      </c>
      <c r="B2134" s="6">
        <v>5777.0</v>
      </c>
      <c r="C2134" s="5">
        <v>2.0</v>
      </c>
      <c r="D2134" s="5">
        <v>6.0</v>
      </c>
      <c r="E2134" s="5">
        <v>2.0</v>
      </c>
      <c r="F2134" s="5">
        <v>0.0</v>
      </c>
      <c r="G2134">
        <f>VLOOKUP(A2134,'Socioeconomic factors'!B:E,2,FALSE)</f>
        <v>5.8</v>
      </c>
      <c r="H2134">
        <f>VLOOKUP(A2134,'Socioeconomic factors'!B:E,3,FALSE)</f>
        <v>13.9</v>
      </c>
      <c r="I2134">
        <f>VLOOKUP(A2134,'Socioeconomic factors'!B:E,4,FALSE)</f>
        <v>47684</v>
      </c>
      <c r="J2134">
        <f>VLOOKUP(A2134,'Health Indices'!D:G,3,FALSE)</f>
        <v>10.4</v>
      </c>
      <c r="K2134">
        <f>VLOOKUP(A2134,'Health Indices'!D:G,4,FALSE)</f>
        <v>35.7</v>
      </c>
      <c r="L2134">
        <f t="shared" si="1"/>
        <v>0.3462004501</v>
      </c>
      <c r="M2134">
        <f t="shared" si="2"/>
        <v>0.3462004501</v>
      </c>
      <c r="N2134">
        <f t="shared" si="3"/>
        <v>0</v>
      </c>
    </row>
    <row r="2135" ht="15.75" hidden="1" customHeight="1">
      <c r="A2135" s="5" t="s">
        <v>6331</v>
      </c>
      <c r="B2135" s="6">
        <v>13846.0</v>
      </c>
      <c r="C2135" s="5">
        <v>7.0</v>
      </c>
      <c r="D2135" s="5">
        <v>8.0</v>
      </c>
      <c r="E2135" s="5">
        <v>3.0</v>
      </c>
      <c r="F2135" s="5">
        <v>0.0</v>
      </c>
      <c r="G2135">
        <f>VLOOKUP(A2135,'Socioeconomic factors'!B:E,2,FALSE)</f>
        <v>10.1</v>
      </c>
      <c r="H2135">
        <f>VLOOKUP(A2135,'Socioeconomic factors'!B:E,3,FALSE)</f>
        <v>22.6</v>
      </c>
      <c r="I2135">
        <f>VLOOKUP(A2135,'Socioeconomic factors'!B:E,4,FALSE)</f>
        <v>37519</v>
      </c>
      <c r="J2135">
        <f>VLOOKUP(A2135,'Health Indices'!D:G,3,FALSE)</f>
        <v>10.9</v>
      </c>
      <c r="K2135">
        <f>VLOOKUP(A2135,'Health Indices'!D:G,4,FALSE)</f>
        <v>36.9</v>
      </c>
      <c r="L2135">
        <f t="shared" si="1"/>
        <v>0.5055611729</v>
      </c>
      <c r="M2135">
        <f t="shared" si="2"/>
        <v>0.2166690741</v>
      </c>
      <c r="N2135">
        <f t="shared" si="3"/>
        <v>0</v>
      </c>
    </row>
    <row r="2136" ht="15.75" hidden="1" customHeight="1">
      <c r="A2136" s="5" t="s">
        <v>6333</v>
      </c>
      <c r="B2136" s="6">
        <v>5479.0</v>
      </c>
      <c r="C2136" s="5">
        <v>1.0</v>
      </c>
      <c r="D2136" s="5">
        <v>3.0</v>
      </c>
      <c r="E2136" s="5">
        <v>1.0</v>
      </c>
      <c r="F2136" s="5">
        <v>0.0</v>
      </c>
      <c r="G2136">
        <f>VLOOKUP(A2136,'Socioeconomic factors'!B:E,2,FALSE)</f>
        <v>2.9</v>
      </c>
      <c r="H2136">
        <f>VLOOKUP(A2136,'Socioeconomic factors'!B:E,3,FALSE)</f>
        <v>9.2</v>
      </c>
      <c r="I2136">
        <f>VLOOKUP(A2136,'Socioeconomic factors'!B:E,4,FALSE)</f>
        <v>52386</v>
      </c>
      <c r="J2136">
        <f>VLOOKUP(A2136,'Health Indices'!D:G,3,FALSE)</f>
        <v>10.9</v>
      </c>
      <c r="K2136">
        <f>VLOOKUP(A2136,'Health Indices'!D:G,4,FALSE)</f>
        <v>35.8</v>
      </c>
      <c r="L2136">
        <f t="shared" si="1"/>
        <v>0.1825150575</v>
      </c>
      <c r="M2136">
        <f t="shared" si="2"/>
        <v>0.1825150575</v>
      </c>
      <c r="N2136">
        <f t="shared" si="3"/>
        <v>0</v>
      </c>
    </row>
    <row r="2137" ht="15.75" hidden="1" customHeight="1">
      <c r="A2137" s="5" t="s">
        <v>6335</v>
      </c>
      <c r="B2137" s="6">
        <v>23661.0</v>
      </c>
      <c r="C2137" s="5">
        <v>15.0</v>
      </c>
      <c r="D2137" s="5">
        <v>18.0</v>
      </c>
      <c r="E2137" s="5">
        <v>4.0</v>
      </c>
      <c r="F2137" s="5">
        <v>3.0</v>
      </c>
      <c r="G2137">
        <f>VLOOKUP(A2137,'Socioeconomic factors'!B:E,2,FALSE)</f>
        <v>3.2</v>
      </c>
      <c r="H2137">
        <f>VLOOKUP(A2137,'Socioeconomic factors'!B:E,3,FALSE)</f>
        <v>14.4</v>
      </c>
      <c r="I2137">
        <f>VLOOKUP(A2137,'Socioeconomic factors'!B:E,4,FALSE)</f>
        <v>49027</v>
      </c>
      <c r="J2137">
        <f>VLOOKUP(A2137,'Health Indices'!D:G,3,FALSE)</f>
        <v>10.7</v>
      </c>
      <c r="K2137">
        <f>VLOOKUP(A2137,'Health Indices'!D:G,4,FALSE)</f>
        <v>38.1</v>
      </c>
      <c r="L2137">
        <f t="shared" si="1"/>
        <v>0.6339546089</v>
      </c>
      <c r="M2137">
        <f t="shared" si="2"/>
        <v>0.1690545624</v>
      </c>
      <c r="N2137">
        <f t="shared" si="3"/>
        <v>0.1267909218</v>
      </c>
    </row>
    <row r="2138" ht="15.75" hidden="1" customHeight="1">
      <c r="A2138" s="5" t="s">
        <v>6337</v>
      </c>
      <c r="B2138" s="6">
        <v>9854.0</v>
      </c>
      <c r="C2138" s="5">
        <v>2.0</v>
      </c>
      <c r="D2138" s="5">
        <v>13.0</v>
      </c>
      <c r="E2138" s="5">
        <v>5.0</v>
      </c>
      <c r="F2138" s="5">
        <v>1.0</v>
      </c>
      <c r="G2138">
        <f>VLOOKUP(A2138,'Socioeconomic factors'!B:E,2,FALSE)</f>
        <v>3.2</v>
      </c>
      <c r="H2138">
        <f>VLOOKUP(A2138,'Socioeconomic factors'!B:E,3,FALSE)</f>
        <v>15.2</v>
      </c>
      <c r="I2138">
        <f>VLOOKUP(A2138,'Socioeconomic factors'!B:E,4,FALSE)</f>
        <v>44183</v>
      </c>
      <c r="J2138">
        <f>VLOOKUP(A2138,'Health Indices'!D:G,3,FALSE)</f>
        <v>11.2</v>
      </c>
      <c r="K2138">
        <f>VLOOKUP(A2138,'Health Indices'!D:G,4,FALSE)</f>
        <v>37</v>
      </c>
      <c r="L2138">
        <f t="shared" si="1"/>
        <v>0.2029632636</v>
      </c>
      <c r="M2138">
        <f t="shared" si="2"/>
        <v>0.5074081591</v>
      </c>
      <c r="N2138">
        <f t="shared" si="3"/>
        <v>0.1014816318</v>
      </c>
    </row>
    <row r="2139" ht="15.75" hidden="1" customHeight="1">
      <c r="A2139" s="5" t="s">
        <v>6339</v>
      </c>
      <c r="B2139" s="6">
        <v>44459.0</v>
      </c>
      <c r="C2139" s="5">
        <v>30.0</v>
      </c>
      <c r="D2139" s="5">
        <v>22.0</v>
      </c>
      <c r="E2139" s="5">
        <v>5.0</v>
      </c>
      <c r="F2139" s="5">
        <v>2.0</v>
      </c>
      <c r="G2139">
        <f>VLOOKUP(A2139,'Socioeconomic factors'!B:E,2,FALSE)</f>
        <v>9.4</v>
      </c>
      <c r="H2139">
        <f>VLOOKUP(A2139,'Socioeconomic factors'!B:E,3,FALSE)</f>
        <v>17.8</v>
      </c>
      <c r="I2139">
        <f>VLOOKUP(A2139,'Socioeconomic factors'!B:E,4,FALSE)</f>
        <v>38743</v>
      </c>
      <c r="J2139">
        <f>VLOOKUP(A2139,'Health Indices'!D:G,3,FALSE)</f>
        <v>11.4</v>
      </c>
      <c r="K2139">
        <f>VLOOKUP(A2139,'Health Indices'!D:G,4,FALSE)</f>
        <v>33.8</v>
      </c>
      <c r="L2139">
        <f t="shared" si="1"/>
        <v>0.6747790099</v>
      </c>
      <c r="M2139">
        <f t="shared" si="2"/>
        <v>0.1124631683</v>
      </c>
      <c r="N2139">
        <f t="shared" si="3"/>
        <v>0.04498526732</v>
      </c>
    </row>
    <row r="2140" ht="15.75" hidden="1" customHeight="1">
      <c r="A2140" s="5" t="s">
        <v>6341</v>
      </c>
      <c r="B2140" s="6">
        <v>29407.0</v>
      </c>
      <c r="C2140" s="5">
        <v>11.0</v>
      </c>
      <c r="D2140" s="5">
        <v>16.0</v>
      </c>
      <c r="E2140" s="5">
        <v>4.0</v>
      </c>
      <c r="F2140" s="5">
        <v>0.0</v>
      </c>
      <c r="G2140">
        <f>VLOOKUP(A2140,'Socioeconomic factors'!B:E,2,FALSE)</f>
        <v>9.3</v>
      </c>
      <c r="H2140">
        <f>VLOOKUP(A2140,'Socioeconomic factors'!B:E,3,FALSE)</f>
        <v>20.4</v>
      </c>
      <c r="I2140">
        <f>VLOOKUP(A2140,'Socioeconomic factors'!B:E,4,FALSE)</f>
        <v>40170</v>
      </c>
      <c r="J2140">
        <f>VLOOKUP(A2140,'Health Indices'!D:G,3,FALSE)</f>
        <v>11.9</v>
      </c>
      <c r="K2140">
        <f>VLOOKUP(A2140,'Health Indices'!D:G,4,FALSE)</f>
        <v>38.4</v>
      </c>
      <c r="L2140">
        <f t="shared" si="1"/>
        <v>0.3740605978</v>
      </c>
      <c r="M2140">
        <f t="shared" si="2"/>
        <v>0.1360220356</v>
      </c>
      <c r="N2140">
        <f t="shared" si="3"/>
        <v>0</v>
      </c>
    </row>
    <row r="2141" ht="15.75" hidden="1" customHeight="1">
      <c r="A2141" s="5" t="s">
        <v>6343</v>
      </c>
      <c r="B2141" s="6">
        <v>129437.0</v>
      </c>
      <c r="C2141" s="5">
        <v>80.0</v>
      </c>
      <c r="D2141" s="5">
        <v>63.0</v>
      </c>
      <c r="E2141" s="5">
        <v>11.0</v>
      </c>
      <c r="F2141" s="5">
        <v>10.0</v>
      </c>
      <c r="G2141">
        <f>VLOOKUP(A2141,'Socioeconomic factors'!B:E,2,FALSE)</f>
        <v>5.4</v>
      </c>
      <c r="H2141">
        <f>VLOOKUP(A2141,'Socioeconomic factors'!B:E,3,FALSE)</f>
        <v>7.5</v>
      </c>
      <c r="I2141">
        <f>VLOOKUP(A2141,'Socioeconomic factors'!B:E,4,FALSE)</f>
        <v>64200</v>
      </c>
      <c r="J2141">
        <f>VLOOKUP(A2141,'Health Indices'!D:G,3,FALSE)</f>
        <v>10.8</v>
      </c>
      <c r="K2141">
        <f>VLOOKUP(A2141,'Health Indices'!D:G,4,FALSE)</f>
        <v>33.2</v>
      </c>
      <c r="L2141">
        <f t="shared" si="1"/>
        <v>0.6180612962</v>
      </c>
      <c r="M2141">
        <f t="shared" si="2"/>
        <v>0.08498342823</v>
      </c>
      <c r="N2141">
        <f t="shared" si="3"/>
        <v>0.07725766203</v>
      </c>
    </row>
    <row r="2142" ht="15.75" hidden="1" customHeight="1">
      <c r="A2142" s="5" t="s">
        <v>6345</v>
      </c>
      <c r="B2142" s="6">
        <v>48738.0</v>
      </c>
      <c r="C2142" s="5">
        <v>30.0</v>
      </c>
      <c r="D2142" s="5">
        <v>37.0</v>
      </c>
      <c r="E2142" s="5">
        <v>9.0</v>
      </c>
      <c r="F2142" s="5">
        <v>6.0</v>
      </c>
      <c r="G2142">
        <f>VLOOKUP(A2142,'Socioeconomic factors'!B:E,2,FALSE)</f>
        <v>6.5</v>
      </c>
      <c r="H2142">
        <f>VLOOKUP(A2142,'Socioeconomic factors'!B:E,3,FALSE)</f>
        <v>15.6</v>
      </c>
      <c r="I2142">
        <f>VLOOKUP(A2142,'Socioeconomic factors'!B:E,4,FALSE)</f>
        <v>43280</v>
      </c>
      <c r="J2142">
        <f>VLOOKUP(A2142,'Health Indices'!D:G,3,FALSE)</f>
        <v>10.6</v>
      </c>
      <c r="K2142">
        <f>VLOOKUP(A2142,'Health Indices'!D:G,4,FALSE)</f>
        <v>35.1</v>
      </c>
      <c r="L2142">
        <f t="shared" si="1"/>
        <v>0.615536132</v>
      </c>
      <c r="M2142">
        <f t="shared" si="2"/>
        <v>0.1846608396</v>
      </c>
      <c r="N2142">
        <f t="shared" si="3"/>
        <v>0.1231072264</v>
      </c>
    </row>
    <row r="2143" ht="15.75" hidden="1" customHeight="1">
      <c r="A2143" s="5" t="s">
        <v>6347</v>
      </c>
      <c r="B2143" s="6">
        <v>48294.0</v>
      </c>
      <c r="C2143" s="5">
        <v>26.0</v>
      </c>
      <c r="D2143" s="5">
        <v>29.0</v>
      </c>
      <c r="E2143" s="5">
        <v>6.0</v>
      </c>
      <c r="F2143" s="5">
        <v>1.0</v>
      </c>
      <c r="G2143">
        <f>VLOOKUP(A2143,'Socioeconomic factors'!B:E,2,FALSE)</f>
        <v>8.2</v>
      </c>
      <c r="H2143">
        <f>VLOOKUP(A2143,'Socioeconomic factors'!B:E,3,FALSE)</f>
        <v>22.6</v>
      </c>
      <c r="I2143">
        <f>VLOOKUP(A2143,'Socioeconomic factors'!B:E,4,FALSE)</f>
        <v>37230</v>
      </c>
      <c r="J2143">
        <f>VLOOKUP(A2143,'Health Indices'!D:G,3,FALSE)</f>
        <v>13.6</v>
      </c>
      <c r="K2143">
        <f>VLOOKUP(A2143,'Health Indices'!D:G,4,FALSE)</f>
        <v>35.2</v>
      </c>
      <c r="L2143">
        <f t="shared" si="1"/>
        <v>0.5383691556</v>
      </c>
      <c r="M2143">
        <f t="shared" si="2"/>
        <v>0.1242390359</v>
      </c>
      <c r="N2143">
        <f t="shared" si="3"/>
        <v>0.02070650598</v>
      </c>
    </row>
    <row r="2144" ht="15.75" hidden="1" customHeight="1">
      <c r="A2144" s="5" t="s">
        <v>6349</v>
      </c>
      <c r="B2144" s="6">
        <v>15126.0</v>
      </c>
      <c r="C2144" s="5">
        <v>6.0</v>
      </c>
      <c r="D2144" s="5">
        <v>9.0</v>
      </c>
      <c r="E2144" s="5">
        <v>1.0</v>
      </c>
      <c r="F2144" s="5">
        <v>0.0</v>
      </c>
      <c r="G2144">
        <f>VLOOKUP(A2144,'Socioeconomic factors'!B:E,2,FALSE)</f>
        <v>8.8</v>
      </c>
      <c r="H2144">
        <f>VLOOKUP(A2144,'Socioeconomic factors'!B:E,3,FALSE)</f>
        <v>27.7</v>
      </c>
      <c r="I2144">
        <f>VLOOKUP(A2144,'Socioeconomic factors'!B:E,4,FALSE)</f>
        <v>30282</v>
      </c>
      <c r="J2144">
        <f>VLOOKUP(A2144,'Health Indices'!D:G,3,FALSE)</f>
        <v>12.1</v>
      </c>
      <c r="K2144">
        <f>VLOOKUP(A2144,'Health Indices'!D:G,4,FALSE)</f>
        <v>37.7</v>
      </c>
      <c r="L2144">
        <f t="shared" si="1"/>
        <v>0.3966679889</v>
      </c>
      <c r="M2144">
        <f t="shared" si="2"/>
        <v>0.06611133148</v>
      </c>
      <c r="N2144">
        <f t="shared" si="3"/>
        <v>0</v>
      </c>
    </row>
    <row r="2145" ht="15.75" hidden="1" customHeight="1">
      <c r="A2145" s="5" t="s">
        <v>6351</v>
      </c>
      <c r="B2145" s="6">
        <v>2271.0</v>
      </c>
      <c r="C2145" s="5">
        <v>3.0</v>
      </c>
      <c r="D2145" s="5">
        <v>3.0</v>
      </c>
      <c r="E2145" s="5">
        <v>1.0</v>
      </c>
      <c r="F2145" s="5">
        <v>0.0</v>
      </c>
      <c r="G2145">
        <f>VLOOKUP(A2145,'Socioeconomic factors'!B:E,2,FALSE)</f>
        <v>2.1</v>
      </c>
      <c r="H2145">
        <f>VLOOKUP(A2145,'Socioeconomic factors'!B:E,3,FALSE)</f>
        <v>20.6</v>
      </c>
      <c r="I2145">
        <f>VLOOKUP(A2145,'Socioeconomic factors'!B:E,4,FALSE)</f>
        <v>45647</v>
      </c>
      <c r="J2145">
        <f>VLOOKUP(A2145,'Health Indices'!D:G,3,FALSE)</f>
        <v>9.6</v>
      </c>
      <c r="K2145">
        <f>VLOOKUP(A2145,'Health Indices'!D:G,4,FALSE)</f>
        <v>32.3</v>
      </c>
      <c r="L2145">
        <f t="shared" si="1"/>
        <v>1.321003963</v>
      </c>
      <c r="M2145">
        <f t="shared" si="2"/>
        <v>0.4403346543</v>
      </c>
      <c r="N2145">
        <f t="shared" si="3"/>
        <v>0</v>
      </c>
    </row>
    <row r="2146" ht="15.75" hidden="1" customHeight="1">
      <c r="A2146" s="5" t="s">
        <v>6353</v>
      </c>
      <c r="B2146" s="6">
        <v>270008.0</v>
      </c>
      <c r="C2146" s="5">
        <v>224.0</v>
      </c>
      <c r="D2146" s="5">
        <v>169.0</v>
      </c>
      <c r="E2146" s="5">
        <v>49.0</v>
      </c>
      <c r="F2146" s="5">
        <v>29.0</v>
      </c>
      <c r="G2146">
        <f>VLOOKUP(A2146,'Socioeconomic factors'!B:E,2,FALSE)</f>
        <v>5.4</v>
      </c>
      <c r="H2146">
        <f>VLOOKUP(A2146,'Socioeconomic factors'!B:E,3,FALSE)</f>
        <v>13.3</v>
      </c>
      <c r="I2146">
        <f>VLOOKUP(A2146,'Socioeconomic factors'!B:E,4,FALSE)</f>
        <v>55626</v>
      </c>
      <c r="J2146">
        <f>VLOOKUP(A2146,'Health Indices'!D:G,3,FALSE)</f>
        <v>10.7</v>
      </c>
      <c r="K2146">
        <f>VLOOKUP(A2146,'Health Indices'!D:G,4,FALSE)</f>
        <v>32.2</v>
      </c>
      <c r="L2146">
        <f t="shared" si="1"/>
        <v>0.8296050487</v>
      </c>
      <c r="M2146">
        <f t="shared" si="2"/>
        <v>0.1814761044</v>
      </c>
      <c r="N2146">
        <f t="shared" si="3"/>
        <v>0.1074042251</v>
      </c>
    </row>
    <row r="2147" ht="15.75" hidden="1" customHeight="1">
      <c r="A2147" s="5" t="s">
        <v>6355</v>
      </c>
      <c r="B2147" s="6">
        <v>5778.0</v>
      </c>
      <c r="C2147" s="5">
        <v>1.0</v>
      </c>
      <c r="D2147" s="5">
        <v>5.0</v>
      </c>
      <c r="E2147" s="5">
        <v>3.0</v>
      </c>
      <c r="F2147" s="5">
        <v>0.0</v>
      </c>
      <c r="G2147">
        <f>VLOOKUP(A2147,'Socioeconomic factors'!B:E,2,FALSE)</f>
        <v>8.1</v>
      </c>
      <c r="H2147">
        <f>VLOOKUP(A2147,'Socioeconomic factors'!B:E,3,FALSE)</f>
        <v>21.1</v>
      </c>
      <c r="I2147">
        <f>VLOOKUP(A2147,'Socioeconomic factors'!B:E,4,FALSE)</f>
        <v>38141</v>
      </c>
      <c r="J2147">
        <f>VLOOKUP(A2147,'Health Indices'!D:G,3,FALSE)</f>
        <v>11.7</v>
      </c>
      <c r="K2147">
        <f>VLOOKUP(A2147,'Health Indices'!D:G,4,FALSE)</f>
        <v>34.5</v>
      </c>
      <c r="L2147">
        <f t="shared" si="1"/>
        <v>0.1730702665</v>
      </c>
      <c r="M2147">
        <f t="shared" si="2"/>
        <v>0.5192107996</v>
      </c>
      <c r="N2147">
        <f t="shared" si="3"/>
        <v>0</v>
      </c>
    </row>
    <row r="2148" ht="15.75" hidden="1" customHeight="1">
      <c r="A2148" s="5" t="s">
        <v>6357</v>
      </c>
      <c r="B2148" s="6">
        <v>124962.0</v>
      </c>
      <c r="C2148" s="5">
        <v>92.0</v>
      </c>
      <c r="D2148" s="5">
        <v>74.0</v>
      </c>
      <c r="E2148" s="5">
        <v>12.0</v>
      </c>
      <c r="F2148" s="5">
        <v>5.0</v>
      </c>
      <c r="G2148">
        <f>VLOOKUP(A2148,'Socioeconomic factors'!B:E,2,FALSE)</f>
        <v>9.4</v>
      </c>
      <c r="H2148">
        <f>VLOOKUP(A2148,'Socioeconomic factors'!B:E,3,FALSE)</f>
        <v>18</v>
      </c>
      <c r="I2148">
        <f>VLOOKUP(A2148,'Socioeconomic factors'!B:E,4,FALSE)</f>
        <v>46302</v>
      </c>
      <c r="J2148">
        <f>VLOOKUP(A2148,'Health Indices'!D:G,3,FALSE)</f>
        <v>11</v>
      </c>
      <c r="K2148">
        <f>VLOOKUP(A2148,'Health Indices'!D:G,4,FALSE)</f>
        <v>35.4</v>
      </c>
      <c r="L2148">
        <f t="shared" si="1"/>
        <v>0.736223812</v>
      </c>
      <c r="M2148">
        <f t="shared" si="2"/>
        <v>0.09602919287</v>
      </c>
      <c r="N2148">
        <f t="shared" si="3"/>
        <v>0.0400121637</v>
      </c>
    </row>
    <row r="2149" ht="15.75" hidden="1" customHeight="1">
      <c r="A2149" s="5" t="s">
        <v>6359</v>
      </c>
      <c r="B2149" s="6">
        <v>6109.0</v>
      </c>
      <c r="C2149" s="5">
        <v>2.0</v>
      </c>
      <c r="D2149" s="5">
        <v>2.0</v>
      </c>
      <c r="E2149" s="5">
        <v>1.0</v>
      </c>
      <c r="F2149" s="5">
        <v>0.0</v>
      </c>
      <c r="G2149">
        <f>VLOOKUP(A2149,'Socioeconomic factors'!B:E,2,FALSE)</f>
        <v>8.6</v>
      </c>
      <c r="H2149">
        <f>VLOOKUP(A2149,'Socioeconomic factors'!B:E,3,FALSE)</f>
        <v>16.8</v>
      </c>
      <c r="I2149">
        <f>VLOOKUP(A2149,'Socioeconomic factors'!B:E,4,FALSE)</f>
        <v>45877</v>
      </c>
      <c r="J2149">
        <f>VLOOKUP(A2149,'Health Indices'!D:G,3,FALSE)</f>
        <v>11.2</v>
      </c>
      <c r="K2149">
        <f>VLOOKUP(A2149,'Health Indices'!D:G,4,FALSE)</f>
        <v>37.3</v>
      </c>
      <c r="L2149">
        <f t="shared" si="1"/>
        <v>0.3273858242</v>
      </c>
      <c r="M2149">
        <f t="shared" si="2"/>
        <v>0.1636929121</v>
      </c>
      <c r="N2149">
        <f t="shared" si="3"/>
        <v>0</v>
      </c>
    </row>
    <row r="2150" ht="15.75" hidden="1" customHeight="1">
      <c r="A2150" s="5" t="s">
        <v>6361</v>
      </c>
      <c r="B2150" s="6">
        <v>14585.0</v>
      </c>
      <c r="C2150" s="5">
        <v>5.0</v>
      </c>
      <c r="D2150" s="5">
        <v>11.0</v>
      </c>
      <c r="E2150" s="5">
        <v>1.0</v>
      </c>
      <c r="F2150" s="5">
        <v>0.0</v>
      </c>
      <c r="G2150">
        <f>VLOOKUP(A2150,'Socioeconomic factors'!B:E,2,FALSE)</f>
        <v>6.8</v>
      </c>
      <c r="H2150">
        <f>VLOOKUP(A2150,'Socioeconomic factors'!B:E,3,FALSE)</f>
        <v>17.8</v>
      </c>
      <c r="I2150">
        <f>VLOOKUP(A2150,'Socioeconomic factors'!B:E,4,FALSE)</f>
        <v>38273</v>
      </c>
      <c r="J2150">
        <f>VLOOKUP(A2150,'Health Indices'!D:G,3,FALSE)</f>
        <v>10.4</v>
      </c>
      <c r="K2150">
        <f>VLOOKUP(A2150,'Health Indices'!D:G,4,FALSE)</f>
        <v>31.4</v>
      </c>
      <c r="L2150">
        <f t="shared" si="1"/>
        <v>0.3428179637</v>
      </c>
      <c r="M2150">
        <f t="shared" si="2"/>
        <v>0.06856359273</v>
      </c>
      <c r="N2150">
        <f t="shared" si="3"/>
        <v>0</v>
      </c>
    </row>
    <row r="2151" ht="15.75" hidden="1" customHeight="1">
      <c r="A2151" s="5" t="s">
        <v>6363</v>
      </c>
      <c r="B2151" s="6">
        <v>70724.0</v>
      </c>
      <c r="C2151" s="5">
        <v>37.0</v>
      </c>
      <c r="D2151" s="5">
        <v>29.0</v>
      </c>
      <c r="E2151" s="5">
        <v>6.0</v>
      </c>
      <c r="F2151" s="5">
        <v>1.0</v>
      </c>
      <c r="G2151">
        <f>VLOOKUP(A2151,'Socioeconomic factors'!B:E,2,FALSE)</f>
        <v>7.5</v>
      </c>
      <c r="H2151">
        <f>VLOOKUP(A2151,'Socioeconomic factors'!B:E,3,FALSE)</f>
        <v>15.4</v>
      </c>
      <c r="I2151">
        <f>VLOOKUP(A2151,'Socioeconomic factors'!B:E,4,FALSE)</f>
        <v>44003</v>
      </c>
      <c r="J2151">
        <f>VLOOKUP(A2151,'Health Indices'!D:G,3,FALSE)</f>
        <v>13.1</v>
      </c>
      <c r="K2151">
        <f>VLOOKUP(A2151,'Health Indices'!D:G,4,FALSE)</f>
        <v>35.8</v>
      </c>
      <c r="L2151">
        <f t="shared" si="1"/>
        <v>0.5231604547</v>
      </c>
      <c r="M2151">
        <f t="shared" si="2"/>
        <v>0.0848368305</v>
      </c>
      <c r="N2151">
        <f t="shared" si="3"/>
        <v>0.01413947175</v>
      </c>
    </row>
    <row r="2152" ht="15.75" hidden="1" customHeight="1">
      <c r="A2152" s="5" t="s">
        <v>6365</v>
      </c>
      <c r="B2152" s="6">
        <v>29522.0</v>
      </c>
      <c r="C2152" s="5">
        <v>25.0</v>
      </c>
      <c r="D2152" s="5">
        <v>26.0</v>
      </c>
      <c r="E2152" s="5">
        <v>5.0</v>
      </c>
      <c r="F2152" s="5">
        <v>3.0</v>
      </c>
      <c r="G2152">
        <f>VLOOKUP(A2152,'Socioeconomic factors'!B:E,2,FALSE)</f>
        <v>4.2</v>
      </c>
      <c r="H2152">
        <f>VLOOKUP(A2152,'Socioeconomic factors'!B:E,3,FALSE)</f>
        <v>16.6</v>
      </c>
      <c r="I2152">
        <f>VLOOKUP(A2152,'Socioeconomic factors'!B:E,4,FALSE)</f>
        <v>45056</v>
      </c>
      <c r="J2152">
        <f>VLOOKUP(A2152,'Health Indices'!D:G,3,FALSE)</f>
        <v>12.2</v>
      </c>
      <c r="K2152">
        <f>VLOOKUP(A2152,'Health Indices'!D:G,4,FALSE)</f>
        <v>34</v>
      </c>
      <c r="L2152">
        <f t="shared" si="1"/>
        <v>0.8468260958</v>
      </c>
      <c r="M2152">
        <f t="shared" si="2"/>
        <v>0.1693652192</v>
      </c>
      <c r="N2152">
        <f t="shared" si="3"/>
        <v>0.1016191315</v>
      </c>
    </row>
    <row r="2153" ht="15.75" hidden="1" customHeight="1">
      <c r="A2153" s="5" t="s">
        <v>6367</v>
      </c>
      <c r="B2153" s="6">
        <v>41409.0</v>
      </c>
      <c r="C2153" s="5">
        <v>16.0</v>
      </c>
      <c r="D2153" s="5">
        <v>25.0</v>
      </c>
      <c r="E2153" s="5">
        <v>5.0</v>
      </c>
      <c r="F2153" s="5">
        <v>2.0</v>
      </c>
      <c r="G2153">
        <f>VLOOKUP(A2153,'Socioeconomic factors'!B:E,2,FALSE)</f>
        <v>10.2</v>
      </c>
      <c r="H2153">
        <f>VLOOKUP(A2153,'Socioeconomic factors'!B:E,3,FALSE)</f>
        <v>21.5</v>
      </c>
      <c r="I2153">
        <f>VLOOKUP(A2153,'Socioeconomic factors'!B:E,4,FALSE)</f>
        <v>36198</v>
      </c>
      <c r="J2153">
        <f>VLOOKUP(A2153,'Health Indices'!D:G,3,FALSE)</f>
        <v>11.4</v>
      </c>
      <c r="K2153">
        <f>VLOOKUP(A2153,'Health Indices'!D:G,4,FALSE)</f>
        <v>39</v>
      </c>
      <c r="L2153">
        <f t="shared" si="1"/>
        <v>0.3863894322</v>
      </c>
      <c r="M2153">
        <f t="shared" si="2"/>
        <v>0.1207466976</v>
      </c>
      <c r="N2153">
        <f t="shared" si="3"/>
        <v>0.04829867903</v>
      </c>
    </row>
    <row r="2154" ht="15.75" hidden="1" customHeight="1">
      <c r="A2154" s="5" t="s">
        <v>6369</v>
      </c>
      <c r="B2154" s="6">
        <v>4934.0</v>
      </c>
      <c r="C2154" s="5">
        <v>0.0</v>
      </c>
      <c r="D2154" s="5">
        <v>4.0</v>
      </c>
      <c r="E2154" s="5">
        <v>2.0</v>
      </c>
      <c r="F2154" s="5">
        <v>0.0</v>
      </c>
      <c r="G2154">
        <f>VLOOKUP(A2154,'Socioeconomic factors'!B:E,2,FALSE)</f>
        <v>2.6</v>
      </c>
      <c r="H2154">
        <f>VLOOKUP(A2154,'Socioeconomic factors'!B:E,3,FALSE)</f>
        <v>13.7</v>
      </c>
      <c r="I2154">
        <f>VLOOKUP(A2154,'Socioeconomic factors'!B:E,4,FALSE)</f>
        <v>49087</v>
      </c>
      <c r="J2154">
        <f>VLOOKUP(A2154,'Health Indices'!D:G,3,FALSE)</f>
        <v>11.1</v>
      </c>
      <c r="K2154">
        <f>VLOOKUP(A2154,'Health Indices'!D:G,4,FALSE)</f>
        <v>37.1</v>
      </c>
      <c r="L2154">
        <f t="shared" si="1"/>
        <v>0</v>
      </c>
      <c r="M2154">
        <f t="shared" si="2"/>
        <v>0.4053506283</v>
      </c>
      <c r="N2154">
        <f t="shared" si="3"/>
        <v>0</v>
      </c>
    </row>
    <row r="2155" ht="15.75" hidden="1" customHeight="1">
      <c r="A2155" s="5" t="s">
        <v>6371</v>
      </c>
      <c r="B2155" s="6">
        <v>4112.0</v>
      </c>
      <c r="C2155" s="5">
        <v>1.0</v>
      </c>
      <c r="D2155" s="5">
        <v>5.0</v>
      </c>
      <c r="E2155" s="5">
        <v>4.0</v>
      </c>
      <c r="F2155" s="5">
        <v>0.0</v>
      </c>
      <c r="G2155">
        <f>VLOOKUP(A2155,'Socioeconomic factors'!B:E,2,FALSE)</f>
        <v>4</v>
      </c>
      <c r="H2155">
        <f>VLOOKUP(A2155,'Socioeconomic factors'!B:E,3,FALSE)</f>
        <v>15.7</v>
      </c>
      <c r="I2155">
        <f>VLOOKUP(A2155,'Socioeconomic factors'!B:E,4,FALSE)</f>
        <v>50060</v>
      </c>
      <c r="J2155">
        <f>VLOOKUP(A2155,'Health Indices'!D:G,3,FALSE)</f>
        <v>10.4</v>
      </c>
      <c r="K2155">
        <f>VLOOKUP(A2155,'Health Indices'!D:G,4,FALSE)</f>
        <v>32.6</v>
      </c>
      <c r="L2155">
        <f t="shared" si="1"/>
        <v>0.2431906615</v>
      </c>
      <c r="M2155">
        <f t="shared" si="2"/>
        <v>0.9727626459</v>
      </c>
      <c r="N2155">
        <f t="shared" si="3"/>
        <v>0</v>
      </c>
    </row>
    <row r="2156" ht="15.75" hidden="1" customHeight="1">
      <c r="A2156" s="5" t="s">
        <v>6373</v>
      </c>
      <c r="B2156" s="6">
        <v>62839.0</v>
      </c>
      <c r="C2156" s="5">
        <v>43.0</v>
      </c>
      <c r="D2156" s="5">
        <v>36.0</v>
      </c>
      <c r="E2156" s="5">
        <v>12.0</v>
      </c>
      <c r="F2156" s="5">
        <v>6.0</v>
      </c>
      <c r="G2156">
        <f>VLOOKUP(A2156,'Socioeconomic factors'!B:E,2,FALSE)</f>
        <v>5.7</v>
      </c>
      <c r="H2156">
        <f>VLOOKUP(A2156,'Socioeconomic factors'!B:E,3,FALSE)</f>
        <v>13.2</v>
      </c>
      <c r="I2156">
        <f>VLOOKUP(A2156,'Socioeconomic factors'!B:E,4,FALSE)</f>
        <v>46726</v>
      </c>
      <c r="J2156">
        <f>VLOOKUP(A2156,'Health Indices'!D:G,3,FALSE)</f>
        <v>9.1</v>
      </c>
      <c r="K2156">
        <f>VLOOKUP(A2156,'Health Indices'!D:G,4,FALSE)</f>
        <v>37.7</v>
      </c>
      <c r="L2156">
        <f t="shared" si="1"/>
        <v>0.6842884196</v>
      </c>
      <c r="M2156">
        <f t="shared" si="2"/>
        <v>0.1909642101</v>
      </c>
      <c r="N2156">
        <f t="shared" si="3"/>
        <v>0.09548210506</v>
      </c>
    </row>
    <row r="2157" ht="15.75" hidden="1" customHeight="1">
      <c r="A2157" s="5" t="s">
        <v>6375</v>
      </c>
      <c r="B2157" s="6">
        <v>27533.0</v>
      </c>
      <c r="C2157" s="5">
        <v>17.0</v>
      </c>
      <c r="D2157" s="5">
        <v>18.0</v>
      </c>
      <c r="E2157" s="5">
        <v>7.0</v>
      </c>
      <c r="F2157" s="5">
        <v>1.0</v>
      </c>
      <c r="G2157">
        <f>VLOOKUP(A2157,'Socioeconomic factors'!B:E,2,FALSE)</f>
        <v>5.1</v>
      </c>
      <c r="H2157">
        <f>VLOOKUP(A2157,'Socioeconomic factors'!B:E,3,FALSE)</f>
        <v>19.1</v>
      </c>
      <c r="I2157">
        <f>VLOOKUP(A2157,'Socioeconomic factors'!B:E,4,FALSE)</f>
        <v>38716</v>
      </c>
      <c r="J2157">
        <f>VLOOKUP(A2157,'Health Indices'!D:G,3,FALSE)</f>
        <v>10.9</v>
      </c>
      <c r="K2157">
        <f>VLOOKUP(A2157,'Health Indices'!D:G,4,FALSE)</f>
        <v>35.2</v>
      </c>
      <c r="L2157">
        <f t="shared" si="1"/>
        <v>0.6174408891</v>
      </c>
      <c r="M2157">
        <f t="shared" si="2"/>
        <v>0.2542403661</v>
      </c>
      <c r="N2157">
        <f t="shared" si="3"/>
        <v>0.0363200523</v>
      </c>
    </row>
    <row r="2158" ht="15.75" hidden="1" customHeight="1">
      <c r="A2158" s="5" t="s">
        <v>6377</v>
      </c>
      <c r="B2158" s="6">
        <v>53848.0</v>
      </c>
      <c r="C2158" s="5">
        <v>25.0</v>
      </c>
      <c r="D2158" s="5">
        <v>27.0</v>
      </c>
      <c r="E2158" s="5">
        <v>8.0</v>
      </c>
      <c r="F2158" s="5">
        <v>5.0</v>
      </c>
      <c r="G2158">
        <f>VLOOKUP(A2158,'Socioeconomic factors'!B:E,2,FALSE)</f>
        <v>5.1</v>
      </c>
      <c r="H2158">
        <f>VLOOKUP(A2158,'Socioeconomic factors'!B:E,3,FALSE)</f>
        <v>13.5</v>
      </c>
      <c r="I2158">
        <f>VLOOKUP(A2158,'Socioeconomic factors'!B:E,4,FALSE)</f>
        <v>51394</v>
      </c>
      <c r="J2158">
        <f>VLOOKUP(A2158,'Health Indices'!D:G,3,FALSE)</f>
        <v>10.8</v>
      </c>
      <c r="K2158">
        <f>VLOOKUP(A2158,'Health Indices'!D:G,4,FALSE)</f>
        <v>35.1</v>
      </c>
      <c r="L2158">
        <f t="shared" si="1"/>
        <v>0.4642697965</v>
      </c>
      <c r="M2158">
        <f t="shared" si="2"/>
        <v>0.1485663349</v>
      </c>
      <c r="N2158">
        <f t="shared" si="3"/>
        <v>0.09285395929</v>
      </c>
    </row>
    <row r="2159" ht="15.75" hidden="1" customHeight="1">
      <c r="A2159" s="5" t="s">
        <v>6379</v>
      </c>
      <c r="B2159" s="6">
        <v>4477.0</v>
      </c>
      <c r="C2159" s="5">
        <v>0.0</v>
      </c>
      <c r="D2159" s="5">
        <v>3.0</v>
      </c>
      <c r="E2159" s="5">
        <v>3.0</v>
      </c>
      <c r="F2159" s="5">
        <v>0.0</v>
      </c>
      <c r="G2159">
        <f>VLOOKUP(A2159,'Socioeconomic factors'!B:E,2,FALSE)</f>
        <v>5.3</v>
      </c>
      <c r="H2159">
        <f>VLOOKUP(A2159,'Socioeconomic factors'!B:E,3,FALSE)</f>
        <v>9.4</v>
      </c>
      <c r="I2159">
        <f>VLOOKUP(A2159,'Socioeconomic factors'!B:E,4,FALSE)</f>
        <v>48345</v>
      </c>
      <c r="J2159">
        <f>VLOOKUP(A2159,'Health Indices'!D:G,3,FALSE)</f>
        <v>10.5</v>
      </c>
      <c r="K2159">
        <f>VLOOKUP(A2159,'Health Indices'!D:G,4,FALSE)</f>
        <v>34.7</v>
      </c>
      <c r="L2159">
        <f t="shared" si="1"/>
        <v>0</v>
      </c>
      <c r="M2159">
        <f t="shared" si="2"/>
        <v>0.6700915792</v>
      </c>
      <c r="N2159">
        <f t="shared" si="3"/>
        <v>0</v>
      </c>
    </row>
    <row r="2160" ht="15.75" hidden="1" customHeight="1">
      <c r="A2160" s="5" t="s">
        <v>6381</v>
      </c>
      <c r="B2160" s="6">
        <v>6137.0</v>
      </c>
      <c r="C2160" s="5">
        <v>1.0</v>
      </c>
      <c r="D2160" s="5">
        <v>5.0</v>
      </c>
      <c r="E2160" s="5">
        <v>2.0</v>
      </c>
      <c r="F2160" s="5">
        <v>0.0</v>
      </c>
      <c r="G2160">
        <f>VLOOKUP(A2160,'Socioeconomic factors'!B:E,2,FALSE)</f>
        <v>3.5</v>
      </c>
      <c r="H2160">
        <f>VLOOKUP(A2160,'Socioeconomic factors'!B:E,3,FALSE)</f>
        <v>14.2</v>
      </c>
      <c r="I2160">
        <f>VLOOKUP(A2160,'Socioeconomic factors'!B:E,4,FALSE)</f>
        <v>41020</v>
      </c>
      <c r="J2160">
        <f>VLOOKUP(A2160,'Health Indices'!D:G,3,FALSE)</f>
        <v>11.3</v>
      </c>
      <c r="K2160">
        <f>VLOOKUP(A2160,'Health Indices'!D:G,4,FALSE)</f>
        <v>34.6</v>
      </c>
      <c r="L2160">
        <f t="shared" si="1"/>
        <v>0.1629460649</v>
      </c>
      <c r="M2160">
        <f t="shared" si="2"/>
        <v>0.3258921297</v>
      </c>
      <c r="N2160">
        <f t="shared" si="3"/>
        <v>0</v>
      </c>
    </row>
    <row r="2161" ht="15.75" hidden="1" customHeight="1">
      <c r="A2161" s="5" t="s">
        <v>6383</v>
      </c>
      <c r="B2161" s="6">
        <v>2804.0</v>
      </c>
      <c r="C2161" s="5">
        <v>1.0</v>
      </c>
      <c r="D2161" s="5">
        <v>1.0</v>
      </c>
      <c r="E2161" s="5">
        <v>1.0</v>
      </c>
      <c r="F2161" s="5">
        <v>0.0</v>
      </c>
      <c r="G2161">
        <f>VLOOKUP(A2161,'Socioeconomic factors'!B:E,2,FALSE)</f>
        <v>7.4</v>
      </c>
      <c r="H2161">
        <f>VLOOKUP(A2161,'Socioeconomic factors'!B:E,3,FALSE)</f>
        <v>23.1</v>
      </c>
      <c r="I2161">
        <f>VLOOKUP(A2161,'Socioeconomic factors'!B:E,4,FALSE)</f>
        <v>31285</v>
      </c>
      <c r="J2161">
        <f>VLOOKUP(A2161,'Health Indices'!D:G,3,FALSE)</f>
        <v>11.5</v>
      </c>
      <c r="K2161">
        <f>VLOOKUP(A2161,'Health Indices'!D:G,4,FALSE)</f>
        <v>37.7</v>
      </c>
      <c r="L2161">
        <f t="shared" si="1"/>
        <v>0.3566333809</v>
      </c>
      <c r="M2161">
        <f t="shared" si="2"/>
        <v>0.3566333809</v>
      </c>
      <c r="N2161">
        <f t="shared" si="3"/>
        <v>0</v>
      </c>
    </row>
    <row r="2162" ht="15.75" hidden="1" customHeight="1">
      <c r="A2162" s="5" t="s">
        <v>6385</v>
      </c>
      <c r="B2162" s="6">
        <v>3871.0</v>
      </c>
      <c r="C2162" s="5">
        <v>1.0</v>
      </c>
      <c r="D2162" s="5">
        <v>3.0</v>
      </c>
      <c r="E2162" s="5">
        <v>2.0</v>
      </c>
      <c r="F2162" s="5">
        <v>0.0</v>
      </c>
      <c r="G2162">
        <f>VLOOKUP(A2162,'Socioeconomic factors'!B:E,2,FALSE)</f>
        <v>2</v>
      </c>
      <c r="H2162">
        <f>VLOOKUP(A2162,'Socioeconomic factors'!B:E,3,FALSE)</f>
        <v>15.4</v>
      </c>
      <c r="I2162">
        <f>VLOOKUP(A2162,'Socioeconomic factors'!B:E,4,FALSE)</f>
        <v>47703</v>
      </c>
      <c r="J2162">
        <f>VLOOKUP(A2162,'Health Indices'!D:G,3,FALSE)</f>
        <v>10</v>
      </c>
      <c r="K2162">
        <f>VLOOKUP(A2162,'Health Indices'!D:G,4,FALSE)</f>
        <v>34.5</v>
      </c>
      <c r="L2162">
        <f t="shared" si="1"/>
        <v>0.2583311806</v>
      </c>
      <c r="M2162">
        <f t="shared" si="2"/>
        <v>0.5166623611</v>
      </c>
      <c r="N2162">
        <f t="shared" si="3"/>
        <v>0</v>
      </c>
    </row>
    <row r="2163" ht="15.75" hidden="1" customHeight="1">
      <c r="A2163" s="5" t="s">
        <v>6387</v>
      </c>
      <c r="B2163" s="6">
        <v>12840.0</v>
      </c>
      <c r="C2163" s="5">
        <v>4.0</v>
      </c>
      <c r="D2163" s="5">
        <v>6.0</v>
      </c>
      <c r="E2163" s="5">
        <v>2.0</v>
      </c>
      <c r="F2163" s="5">
        <v>0.0</v>
      </c>
      <c r="G2163">
        <f>VLOOKUP(A2163,'Socioeconomic factors'!B:E,2,FALSE)</f>
        <v>7.5</v>
      </c>
      <c r="H2163">
        <f>VLOOKUP(A2163,'Socioeconomic factors'!B:E,3,FALSE)</f>
        <v>18.4</v>
      </c>
      <c r="I2163">
        <f>VLOOKUP(A2163,'Socioeconomic factors'!B:E,4,FALSE)</f>
        <v>35764</v>
      </c>
      <c r="J2163">
        <f>VLOOKUP(A2163,'Health Indices'!D:G,3,FALSE)</f>
        <v>13.2</v>
      </c>
      <c r="K2163">
        <f>VLOOKUP(A2163,'Health Indices'!D:G,4,FALSE)</f>
        <v>38.1</v>
      </c>
      <c r="L2163">
        <f t="shared" si="1"/>
        <v>0.3115264798</v>
      </c>
      <c r="M2163">
        <f t="shared" si="2"/>
        <v>0.1557632399</v>
      </c>
      <c r="N2163">
        <f t="shared" si="3"/>
        <v>0</v>
      </c>
    </row>
    <row r="2164" ht="15.75" hidden="1" customHeight="1">
      <c r="A2164" s="5" t="s">
        <v>6389</v>
      </c>
      <c r="B2164" s="6">
        <v>13803.0</v>
      </c>
      <c r="C2164" s="5">
        <v>8.0</v>
      </c>
      <c r="D2164" s="5">
        <v>4.0</v>
      </c>
      <c r="E2164" s="5">
        <v>4.0</v>
      </c>
      <c r="F2164" s="5">
        <v>1.0</v>
      </c>
      <c r="G2164">
        <f>VLOOKUP(A2164,'Socioeconomic factors'!B:E,2,FALSE)</f>
        <v>8.2</v>
      </c>
      <c r="H2164">
        <f>VLOOKUP(A2164,'Socioeconomic factors'!B:E,3,FALSE)</f>
        <v>22.3</v>
      </c>
      <c r="I2164">
        <f>VLOOKUP(A2164,'Socioeconomic factors'!B:E,4,FALSE)</f>
        <v>34439</v>
      </c>
      <c r="J2164">
        <f>VLOOKUP(A2164,'Health Indices'!D:G,3,FALSE)</f>
        <v>13.8</v>
      </c>
      <c r="K2164">
        <f>VLOOKUP(A2164,'Health Indices'!D:G,4,FALSE)</f>
        <v>34.6</v>
      </c>
      <c r="L2164">
        <f t="shared" si="1"/>
        <v>0.5795841484</v>
      </c>
      <c r="M2164">
        <f t="shared" si="2"/>
        <v>0.2897920742</v>
      </c>
      <c r="N2164">
        <f t="shared" si="3"/>
        <v>0.07244801855</v>
      </c>
    </row>
    <row r="2165" ht="15.75" hidden="1" customHeight="1">
      <c r="A2165" s="5" t="s">
        <v>6391</v>
      </c>
      <c r="B2165" s="6">
        <v>25856.0</v>
      </c>
      <c r="C2165" s="5">
        <v>17.0</v>
      </c>
      <c r="D2165" s="5">
        <v>20.0</v>
      </c>
      <c r="E2165" s="5">
        <v>1.0</v>
      </c>
      <c r="F2165" s="5">
        <v>3.0</v>
      </c>
      <c r="G2165">
        <f>VLOOKUP(A2165,'Socioeconomic factors'!B:E,2,FALSE)</f>
        <v>7.3</v>
      </c>
      <c r="H2165">
        <f>VLOOKUP(A2165,'Socioeconomic factors'!B:E,3,FALSE)</f>
        <v>16</v>
      </c>
      <c r="I2165">
        <f>VLOOKUP(A2165,'Socioeconomic factors'!B:E,4,FALSE)</f>
        <v>42029</v>
      </c>
      <c r="J2165">
        <f>VLOOKUP(A2165,'Health Indices'!D:G,3,FALSE)</f>
        <v>11.6</v>
      </c>
      <c r="K2165">
        <f>VLOOKUP(A2165,'Health Indices'!D:G,4,FALSE)</f>
        <v>34</v>
      </c>
      <c r="L2165">
        <f t="shared" si="1"/>
        <v>0.6574876238</v>
      </c>
      <c r="M2165">
        <f t="shared" si="2"/>
        <v>0.03867574257</v>
      </c>
      <c r="N2165">
        <f t="shared" si="3"/>
        <v>0.1160272277</v>
      </c>
    </row>
    <row r="2166" ht="15.75" hidden="1" customHeight="1">
      <c r="A2166" s="5" t="s">
        <v>6393</v>
      </c>
      <c r="B2166" s="6">
        <v>6257.0</v>
      </c>
      <c r="C2166" s="5">
        <v>2.0</v>
      </c>
      <c r="D2166" s="5">
        <v>5.0</v>
      </c>
      <c r="E2166" s="5">
        <v>3.0</v>
      </c>
      <c r="F2166" s="5">
        <v>0.0</v>
      </c>
      <c r="G2166">
        <f>VLOOKUP(A2166,'Socioeconomic factors'!B:E,2,FALSE)</f>
        <v>5.3</v>
      </c>
      <c r="H2166">
        <f>VLOOKUP(A2166,'Socioeconomic factors'!B:E,3,FALSE)</f>
        <v>21.9</v>
      </c>
      <c r="I2166">
        <f>VLOOKUP(A2166,'Socioeconomic factors'!B:E,4,FALSE)</f>
        <v>34080</v>
      </c>
      <c r="J2166">
        <f>VLOOKUP(A2166,'Health Indices'!D:G,3,FALSE)</f>
        <v>11.3</v>
      </c>
      <c r="K2166">
        <f>VLOOKUP(A2166,'Health Indices'!D:G,4,FALSE)</f>
        <v>36.4</v>
      </c>
      <c r="L2166">
        <f t="shared" si="1"/>
        <v>0.319642001</v>
      </c>
      <c r="M2166">
        <f t="shared" si="2"/>
        <v>0.4794630014</v>
      </c>
      <c r="N2166">
        <f t="shared" si="3"/>
        <v>0</v>
      </c>
    </row>
    <row r="2167" ht="15.75" hidden="1" customHeight="1">
      <c r="A2167" s="5" t="s">
        <v>6395</v>
      </c>
      <c r="B2167" s="6">
        <v>11092.0</v>
      </c>
      <c r="C2167" s="5">
        <v>4.0</v>
      </c>
      <c r="D2167" s="5">
        <v>2.0</v>
      </c>
      <c r="E2167" s="5">
        <v>1.0</v>
      </c>
      <c r="F2167" s="5">
        <v>0.0</v>
      </c>
      <c r="G2167">
        <f>VLOOKUP(A2167,'Socioeconomic factors'!B:E,2,FALSE)</f>
        <v>6.4</v>
      </c>
      <c r="H2167">
        <f>VLOOKUP(A2167,'Socioeconomic factors'!B:E,3,FALSE)</f>
        <v>19.8</v>
      </c>
      <c r="I2167">
        <f>VLOOKUP(A2167,'Socioeconomic factors'!B:E,4,FALSE)</f>
        <v>37845</v>
      </c>
      <c r="J2167">
        <f>VLOOKUP(A2167,'Health Indices'!D:G,3,FALSE)</f>
        <v>11.8</v>
      </c>
      <c r="K2167">
        <f>VLOOKUP(A2167,'Health Indices'!D:G,4,FALSE)</f>
        <v>37</v>
      </c>
      <c r="L2167">
        <f t="shared" si="1"/>
        <v>0.3606202669</v>
      </c>
      <c r="M2167">
        <f t="shared" si="2"/>
        <v>0.09015506671</v>
      </c>
      <c r="N2167">
        <f t="shared" si="3"/>
        <v>0</v>
      </c>
    </row>
    <row r="2168" ht="15.75" hidden="1" customHeight="1">
      <c r="A2168" s="5" t="s">
        <v>6397</v>
      </c>
      <c r="B2168" s="6">
        <v>45508.0</v>
      </c>
      <c r="C2168" s="5">
        <v>38.0</v>
      </c>
      <c r="D2168" s="5">
        <v>33.0</v>
      </c>
      <c r="E2168" s="5">
        <v>8.0</v>
      </c>
      <c r="F2168" s="5">
        <v>1.0</v>
      </c>
      <c r="G2168">
        <f>VLOOKUP(A2168,'Socioeconomic factors'!B:E,2,FALSE)</f>
        <v>8</v>
      </c>
      <c r="H2168">
        <f>VLOOKUP(A2168,'Socioeconomic factors'!B:E,3,FALSE)</f>
        <v>18.2</v>
      </c>
      <c r="I2168">
        <f>VLOOKUP(A2168,'Socioeconomic factors'!B:E,4,FALSE)</f>
        <v>41806</v>
      </c>
      <c r="J2168">
        <f>VLOOKUP(A2168,'Health Indices'!D:G,3,FALSE)</f>
        <v>11.1</v>
      </c>
      <c r="K2168">
        <f>VLOOKUP(A2168,'Health Indices'!D:G,4,FALSE)</f>
        <v>32.3</v>
      </c>
      <c r="L2168">
        <f t="shared" si="1"/>
        <v>0.8350180188</v>
      </c>
      <c r="M2168">
        <f t="shared" si="2"/>
        <v>0.1757932671</v>
      </c>
      <c r="N2168">
        <f t="shared" si="3"/>
        <v>0.02197415839</v>
      </c>
    </row>
    <row r="2169" ht="15.75" hidden="1" customHeight="1">
      <c r="A2169" s="5" t="s">
        <v>6399</v>
      </c>
      <c r="B2169" s="6">
        <v>15477.0</v>
      </c>
      <c r="C2169" s="5">
        <v>7.0</v>
      </c>
      <c r="D2169" s="5">
        <v>14.0</v>
      </c>
      <c r="E2169" s="5">
        <v>4.0</v>
      </c>
      <c r="F2169" s="5">
        <v>0.0</v>
      </c>
      <c r="G2169">
        <f>VLOOKUP(A2169,'Socioeconomic factors'!B:E,2,FALSE)</f>
        <v>3.5</v>
      </c>
      <c r="H2169">
        <f>VLOOKUP(A2169,'Socioeconomic factors'!B:E,3,FALSE)</f>
        <v>6.9</v>
      </c>
      <c r="I2169">
        <f>VLOOKUP(A2169,'Socioeconomic factors'!B:E,4,FALSE)</f>
        <v>58890</v>
      </c>
      <c r="J2169">
        <f>VLOOKUP(A2169,'Health Indices'!D:G,3,FALSE)</f>
        <v>10.4</v>
      </c>
      <c r="K2169">
        <f>VLOOKUP(A2169,'Health Indices'!D:G,4,FALSE)</f>
        <v>31.5</v>
      </c>
      <c r="L2169">
        <f t="shared" si="1"/>
        <v>0.4522840344</v>
      </c>
      <c r="M2169">
        <f t="shared" si="2"/>
        <v>0.2584480196</v>
      </c>
      <c r="N2169">
        <f t="shared" si="3"/>
        <v>0</v>
      </c>
    </row>
    <row r="2170" ht="15.75" hidden="1" customHeight="1">
      <c r="A2170" s="5" t="s">
        <v>6401</v>
      </c>
      <c r="B2170" s="6">
        <v>9278.0</v>
      </c>
      <c r="C2170" s="5">
        <v>2.0</v>
      </c>
      <c r="D2170" s="5">
        <v>6.0</v>
      </c>
      <c r="E2170" s="5">
        <v>3.0</v>
      </c>
      <c r="F2170" s="5">
        <v>0.0</v>
      </c>
      <c r="G2170">
        <f>VLOOKUP(A2170,'Socioeconomic factors'!B:E,2,FALSE)</f>
        <v>6.1</v>
      </c>
      <c r="H2170">
        <f>VLOOKUP(A2170,'Socioeconomic factors'!B:E,3,FALSE)</f>
        <v>24.3</v>
      </c>
      <c r="I2170">
        <f>VLOOKUP(A2170,'Socioeconomic factors'!B:E,4,FALSE)</f>
        <v>37431</v>
      </c>
      <c r="J2170">
        <f>VLOOKUP(A2170,'Health Indices'!D:G,3,FALSE)</f>
        <v>10.9</v>
      </c>
      <c r="K2170">
        <f>VLOOKUP(A2170,'Health Indices'!D:G,4,FALSE)</f>
        <v>32</v>
      </c>
      <c r="L2170">
        <f t="shared" si="1"/>
        <v>0.2155636991</v>
      </c>
      <c r="M2170">
        <f t="shared" si="2"/>
        <v>0.3233455486</v>
      </c>
      <c r="N2170">
        <f t="shared" si="3"/>
        <v>0</v>
      </c>
    </row>
    <row r="2171" ht="15.75" hidden="1" customHeight="1">
      <c r="A2171" s="5" t="s">
        <v>6403</v>
      </c>
      <c r="B2171" s="6">
        <v>10649.0</v>
      </c>
      <c r="C2171" s="5">
        <v>2.0</v>
      </c>
      <c r="D2171" s="5">
        <v>2.0</v>
      </c>
      <c r="E2171" s="5">
        <v>2.0</v>
      </c>
      <c r="F2171" s="5">
        <v>0.0</v>
      </c>
      <c r="G2171">
        <f>VLOOKUP(A2171,'Socioeconomic factors'!B:E,2,FALSE)</f>
        <v>8.7</v>
      </c>
      <c r="H2171">
        <f>VLOOKUP(A2171,'Socioeconomic factors'!B:E,3,FALSE)</f>
        <v>17</v>
      </c>
      <c r="I2171">
        <f>VLOOKUP(A2171,'Socioeconomic factors'!B:E,4,FALSE)</f>
        <v>39563</v>
      </c>
      <c r="J2171">
        <f>VLOOKUP(A2171,'Health Indices'!D:G,3,FALSE)</f>
        <v>13</v>
      </c>
      <c r="K2171">
        <f>VLOOKUP(A2171,'Health Indices'!D:G,4,FALSE)</f>
        <v>32.3</v>
      </c>
      <c r="L2171">
        <f t="shared" si="1"/>
        <v>0.1878110621</v>
      </c>
      <c r="M2171">
        <f t="shared" si="2"/>
        <v>0.1878110621</v>
      </c>
      <c r="N2171">
        <f t="shared" si="3"/>
        <v>0</v>
      </c>
    </row>
    <row r="2172" ht="15.75" hidden="1" customHeight="1">
      <c r="A2172" s="5" t="s">
        <v>6405</v>
      </c>
      <c r="B2172" s="6">
        <v>49922.0</v>
      </c>
      <c r="C2172" s="5">
        <v>18.0</v>
      </c>
      <c r="D2172" s="5">
        <v>19.0</v>
      </c>
      <c r="E2172" s="5">
        <v>5.0</v>
      </c>
      <c r="F2172" s="5">
        <v>3.0</v>
      </c>
      <c r="G2172">
        <f>VLOOKUP(A2172,'Socioeconomic factors'!B:E,2,FALSE)</f>
        <v>10.5</v>
      </c>
      <c r="H2172">
        <f>VLOOKUP(A2172,'Socioeconomic factors'!B:E,3,FALSE)</f>
        <v>23.3</v>
      </c>
      <c r="I2172">
        <f>VLOOKUP(A2172,'Socioeconomic factors'!B:E,4,FALSE)</f>
        <v>35970</v>
      </c>
      <c r="J2172">
        <f>VLOOKUP(A2172,'Health Indices'!D:G,3,FALSE)</f>
        <v>12.5</v>
      </c>
      <c r="K2172">
        <f>VLOOKUP(A2172,'Health Indices'!D:G,4,FALSE)</f>
        <v>35.7</v>
      </c>
      <c r="L2172">
        <f t="shared" si="1"/>
        <v>0.3605624775</v>
      </c>
      <c r="M2172">
        <f t="shared" si="2"/>
        <v>0.1001562437</v>
      </c>
      <c r="N2172">
        <f t="shared" si="3"/>
        <v>0.06009374624</v>
      </c>
    </row>
    <row r="2173" ht="15.75" hidden="1" customHeight="1">
      <c r="A2173" s="5" t="s">
        <v>6407</v>
      </c>
      <c r="B2173" s="6">
        <v>34563.0</v>
      </c>
      <c r="C2173" s="5">
        <v>16.0</v>
      </c>
      <c r="D2173" s="5">
        <v>25.0</v>
      </c>
      <c r="E2173" s="5">
        <v>3.0</v>
      </c>
      <c r="F2173" s="5">
        <v>2.0</v>
      </c>
      <c r="G2173">
        <f>VLOOKUP(A2173,'Socioeconomic factors'!B:E,2,FALSE)</f>
        <v>7.5</v>
      </c>
      <c r="H2173">
        <f>VLOOKUP(A2173,'Socioeconomic factors'!B:E,3,FALSE)</f>
        <v>15.6</v>
      </c>
      <c r="I2173">
        <f>VLOOKUP(A2173,'Socioeconomic factors'!B:E,4,FALSE)</f>
        <v>43746</v>
      </c>
      <c r="J2173">
        <f>VLOOKUP(A2173,'Health Indices'!D:G,3,FALSE)</f>
        <v>12</v>
      </c>
      <c r="K2173">
        <f>VLOOKUP(A2173,'Health Indices'!D:G,4,FALSE)</f>
        <v>37</v>
      </c>
      <c r="L2173">
        <f t="shared" si="1"/>
        <v>0.4629227787</v>
      </c>
      <c r="M2173">
        <f t="shared" si="2"/>
        <v>0.08679802101</v>
      </c>
      <c r="N2173">
        <f t="shared" si="3"/>
        <v>0.05786534734</v>
      </c>
    </row>
    <row r="2174" ht="15.75" hidden="1" customHeight="1">
      <c r="A2174" s="5" t="s">
        <v>6409</v>
      </c>
      <c r="B2174" s="6">
        <v>45259.0</v>
      </c>
      <c r="C2174" s="5">
        <v>15.0</v>
      </c>
      <c r="D2174" s="5">
        <v>24.0</v>
      </c>
      <c r="E2174" s="5">
        <v>2.0</v>
      </c>
      <c r="F2174" s="5">
        <v>2.0</v>
      </c>
      <c r="G2174">
        <f>VLOOKUP(A2174,'Socioeconomic factors'!B:E,2,FALSE)</f>
        <v>6.7</v>
      </c>
      <c r="H2174">
        <f>VLOOKUP(A2174,'Socioeconomic factors'!B:E,3,FALSE)</f>
        <v>12.7</v>
      </c>
      <c r="I2174">
        <f>VLOOKUP(A2174,'Socioeconomic factors'!B:E,4,FALSE)</f>
        <v>54303</v>
      </c>
      <c r="J2174">
        <f>VLOOKUP(A2174,'Health Indices'!D:G,3,FALSE)</f>
        <v>10.8</v>
      </c>
      <c r="K2174">
        <f>VLOOKUP(A2174,'Health Indices'!D:G,4,FALSE)</f>
        <v>31.4</v>
      </c>
      <c r="L2174">
        <f t="shared" si="1"/>
        <v>0.3314257938</v>
      </c>
      <c r="M2174">
        <f t="shared" si="2"/>
        <v>0.04419010584</v>
      </c>
      <c r="N2174">
        <f t="shared" si="3"/>
        <v>0.04419010584</v>
      </c>
    </row>
    <row r="2175" ht="15.75" hidden="1" customHeight="1">
      <c r="A2175" s="5" t="s">
        <v>6411</v>
      </c>
      <c r="B2175" s="6">
        <v>9746.0</v>
      </c>
      <c r="C2175" s="5">
        <v>5.0</v>
      </c>
      <c r="D2175" s="5">
        <v>13.0</v>
      </c>
      <c r="E2175" s="5">
        <v>1.0</v>
      </c>
      <c r="F2175" s="5">
        <v>0.0</v>
      </c>
      <c r="G2175">
        <f>VLOOKUP(A2175,'Socioeconomic factors'!B:E,2,FALSE)</f>
        <v>3.6</v>
      </c>
      <c r="H2175">
        <f>VLOOKUP(A2175,'Socioeconomic factors'!B:E,3,FALSE)</f>
        <v>14.9</v>
      </c>
      <c r="I2175">
        <f>VLOOKUP(A2175,'Socioeconomic factors'!B:E,4,FALSE)</f>
        <v>44461</v>
      </c>
      <c r="J2175">
        <f>VLOOKUP(A2175,'Health Indices'!D:G,3,FALSE)</f>
        <v>12.9</v>
      </c>
      <c r="K2175">
        <f>VLOOKUP(A2175,'Health Indices'!D:G,4,FALSE)</f>
        <v>33.8</v>
      </c>
      <c r="L2175">
        <f t="shared" si="1"/>
        <v>0.5130309871</v>
      </c>
      <c r="M2175">
        <f t="shared" si="2"/>
        <v>0.1026061974</v>
      </c>
      <c r="N2175">
        <f t="shared" si="3"/>
        <v>0</v>
      </c>
    </row>
    <row r="2176" ht="15.75" hidden="1" customHeight="1">
      <c r="A2176" s="5" t="s">
        <v>10712</v>
      </c>
      <c r="B2176" s="6">
        <v>37280.0</v>
      </c>
      <c r="C2176" s="5">
        <v>25.0</v>
      </c>
      <c r="D2176" s="5">
        <v>22.0</v>
      </c>
      <c r="E2176" s="5">
        <v>2.0</v>
      </c>
      <c r="F2176" s="5">
        <v>2.0</v>
      </c>
      <c r="G2176">
        <f>VLOOKUP(A2176,'Socioeconomic factors'!B:E,2,FALSE)</f>
        <v>3.8</v>
      </c>
      <c r="H2176">
        <f>VLOOKUP(A2176,'Socioeconomic factors'!B:E,3,FALSE)</f>
        <v>10.7</v>
      </c>
      <c r="I2176">
        <f>VLOOKUP(A2176,'Socioeconomic factors'!B:E,4,FALSE)</f>
        <v>55741</v>
      </c>
      <c r="J2176">
        <f>VLOOKUP(A2176,'Health Indices'!D:G,3,FALSE)</f>
        <v>9</v>
      </c>
      <c r="K2176">
        <f>VLOOKUP(A2176,'Health Indices'!D:G,4,FALSE)</f>
        <v>32.5</v>
      </c>
      <c r="L2176">
        <f t="shared" si="1"/>
        <v>0.6706008584</v>
      </c>
      <c r="M2176">
        <f t="shared" si="2"/>
        <v>0.05364806867</v>
      </c>
      <c r="N2176">
        <f t="shared" si="3"/>
        <v>0.05364806867</v>
      </c>
    </row>
    <row r="2177" ht="15.75" hidden="1" customHeight="1">
      <c r="A2177" s="5" t="s">
        <v>10714</v>
      </c>
      <c r="B2177" s="6">
        <v>33110.0</v>
      </c>
      <c r="C2177" s="5">
        <v>15.0</v>
      </c>
      <c r="D2177" s="5">
        <v>15.0</v>
      </c>
      <c r="E2177" s="5">
        <v>9.0</v>
      </c>
      <c r="F2177" s="5">
        <v>1.0</v>
      </c>
      <c r="G2177">
        <f>VLOOKUP(A2177,'Socioeconomic factors'!B:E,2,FALSE)</f>
        <v>9.4</v>
      </c>
      <c r="H2177">
        <f>VLOOKUP(A2177,'Socioeconomic factors'!B:E,3,FALSE)</f>
        <v>24.6</v>
      </c>
      <c r="I2177">
        <f>VLOOKUP(A2177,'Socioeconomic factors'!B:E,4,FALSE)</f>
        <v>33012</v>
      </c>
      <c r="J2177">
        <f>VLOOKUP(A2177,'Health Indices'!D:G,3,FALSE)</f>
        <v>12.1</v>
      </c>
      <c r="K2177">
        <f>VLOOKUP(A2177,'Health Indices'!D:G,4,FALSE)</f>
        <v>33.7</v>
      </c>
      <c r="L2177">
        <f t="shared" si="1"/>
        <v>0.4530353368</v>
      </c>
      <c r="M2177">
        <f t="shared" si="2"/>
        <v>0.2718212021</v>
      </c>
      <c r="N2177">
        <f t="shared" si="3"/>
        <v>0.03020235578</v>
      </c>
    </row>
    <row r="2178" ht="15.75" hidden="1" customHeight="1">
      <c r="A2178" s="5" t="s">
        <v>10716</v>
      </c>
      <c r="B2178" s="6">
        <v>20097.0</v>
      </c>
      <c r="C2178" s="5">
        <v>8.0</v>
      </c>
      <c r="D2178" s="5">
        <v>12.0</v>
      </c>
      <c r="E2178" s="5">
        <v>6.0</v>
      </c>
      <c r="F2178" s="5">
        <v>0.0</v>
      </c>
      <c r="G2178">
        <f>VLOOKUP(A2178,'Socioeconomic factors'!B:E,2,FALSE)</f>
        <v>9.8</v>
      </c>
      <c r="H2178">
        <f>VLOOKUP(A2178,'Socioeconomic factors'!B:E,3,FALSE)</f>
        <v>20.7</v>
      </c>
      <c r="I2178">
        <f>VLOOKUP(A2178,'Socioeconomic factors'!B:E,4,FALSE)</f>
        <v>36718</v>
      </c>
      <c r="J2178">
        <f>VLOOKUP(A2178,'Health Indices'!D:G,3,FALSE)</f>
        <v>10.3</v>
      </c>
      <c r="K2178">
        <f>VLOOKUP(A2178,'Health Indices'!D:G,4,FALSE)</f>
        <v>38</v>
      </c>
      <c r="L2178">
        <f t="shared" si="1"/>
        <v>0.3980693636</v>
      </c>
      <c r="M2178">
        <f t="shared" si="2"/>
        <v>0.2985520227</v>
      </c>
      <c r="N2178">
        <f t="shared" si="3"/>
        <v>0</v>
      </c>
    </row>
    <row r="2179" ht="15.75" hidden="1" customHeight="1">
      <c r="A2179" s="5" t="s">
        <v>6413</v>
      </c>
      <c r="B2179" s="6">
        <v>7739.0</v>
      </c>
      <c r="C2179" s="5">
        <v>2.0</v>
      </c>
      <c r="D2179" s="5">
        <v>4.0</v>
      </c>
      <c r="E2179" s="5">
        <v>3.0</v>
      </c>
      <c r="F2179" s="5">
        <v>1.0</v>
      </c>
      <c r="G2179">
        <f>VLOOKUP(A2179,'Socioeconomic factors'!B:E,2,FALSE)</f>
        <v>5.2</v>
      </c>
      <c r="H2179">
        <f>VLOOKUP(A2179,'Socioeconomic factors'!B:E,3,FALSE)</f>
        <v>14.3</v>
      </c>
      <c r="I2179">
        <f>VLOOKUP(A2179,'Socioeconomic factors'!B:E,4,FALSE)</f>
        <v>50319</v>
      </c>
      <c r="J2179">
        <f>VLOOKUP(A2179,'Health Indices'!D:G,3,FALSE)</f>
        <v>9.3</v>
      </c>
      <c r="K2179">
        <f>VLOOKUP(A2179,'Health Indices'!D:G,4,FALSE)</f>
        <v>35</v>
      </c>
      <c r="L2179">
        <f t="shared" si="1"/>
        <v>0.2584313219</v>
      </c>
      <c r="M2179">
        <f t="shared" si="2"/>
        <v>0.3876469828</v>
      </c>
      <c r="N2179">
        <f t="shared" si="3"/>
        <v>0.1292156609</v>
      </c>
    </row>
    <row r="2180" ht="15.75" hidden="1" customHeight="1">
      <c r="A2180" s="5" t="s">
        <v>6415</v>
      </c>
      <c r="B2180" s="6">
        <v>16090.0</v>
      </c>
      <c r="C2180" s="5">
        <v>9.0</v>
      </c>
      <c r="D2180" s="5">
        <v>10.0</v>
      </c>
      <c r="E2180" s="5">
        <v>4.0</v>
      </c>
      <c r="F2180" s="5">
        <v>0.0</v>
      </c>
      <c r="G2180">
        <f>VLOOKUP(A2180,'Socioeconomic factors'!B:E,2,FALSE)</f>
        <v>8.3</v>
      </c>
      <c r="H2180">
        <f>VLOOKUP(A2180,'Socioeconomic factors'!B:E,3,FALSE)</f>
        <v>17.3</v>
      </c>
      <c r="I2180">
        <f>VLOOKUP(A2180,'Socioeconomic factors'!B:E,4,FALSE)</f>
        <v>39028</v>
      </c>
      <c r="J2180">
        <f>VLOOKUP(A2180,'Health Indices'!D:G,3,FALSE)</f>
        <v>11.9</v>
      </c>
      <c r="K2180">
        <f>VLOOKUP(A2180,'Health Indices'!D:G,4,FALSE)</f>
        <v>35.1</v>
      </c>
      <c r="L2180">
        <f t="shared" si="1"/>
        <v>0.5593536358</v>
      </c>
      <c r="M2180">
        <f t="shared" si="2"/>
        <v>0.2486016159</v>
      </c>
      <c r="N2180">
        <f t="shared" si="3"/>
        <v>0</v>
      </c>
    </row>
    <row r="2181" ht="15.75" hidden="1" customHeight="1">
      <c r="A2181" s="5" t="s">
        <v>6417</v>
      </c>
      <c r="B2181" s="6">
        <v>40851.0</v>
      </c>
      <c r="C2181" s="5">
        <v>30.0</v>
      </c>
      <c r="D2181" s="5">
        <v>33.0</v>
      </c>
      <c r="E2181" s="5">
        <v>6.0</v>
      </c>
      <c r="F2181" s="5">
        <v>1.0</v>
      </c>
      <c r="G2181">
        <f>VLOOKUP(A2181,'Socioeconomic factors'!B:E,2,FALSE)</f>
        <v>8.3</v>
      </c>
      <c r="H2181">
        <f>VLOOKUP(A2181,'Socioeconomic factors'!B:E,3,FALSE)</f>
        <v>20.6</v>
      </c>
      <c r="I2181">
        <f>VLOOKUP(A2181,'Socioeconomic factors'!B:E,4,FALSE)</f>
        <v>42076</v>
      </c>
      <c r="J2181">
        <f>VLOOKUP(A2181,'Health Indices'!D:G,3,FALSE)</f>
        <v>10.1</v>
      </c>
      <c r="K2181">
        <f>VLOOKUP(A2181,'Health Indices'!D:G,4,FALSE)</f>
        <v>33.6</v>
      </c>
      <c r="L2181">
        <f t="shared" si="1"/>
        <v>0.7343761475</v>
      </c>
      <c r="M2181">
        <f t="shared" si="2"/>
        <v>0.1468752295</v>
      </c>
      <c r="N2181">
        <f t="shared" si="3"/>
        <v>0.02447920492</v>
      </c>
    </row>
    <row r="2182" ht="15.75" hidden="1" customHeight="1">
      <c r="A2182" s="5" t="s">
        <v>6427</v>
      </c>
      <c r="B2182" s="6">
        <v>13796.0</v>
      </c>
      <c r="C2182" s="5">
        <v>10.0</v>
      </c>
      <c r="D2182" s="5">
        <v>9.0</v>
      </c>
      <c r="E2182" s="5">
        <v>2.0</v>
      </c>
      <c r="F2182" s="5">
        <v>1.0</v>
      </c>
      <c r="G2182">
        <f>VLOOKUP(A2182,'Socioeconomic factors'!B:E,2,FALSE)</f>
        <v>4.7</v>
      </c>
      <c r="H2182">
        <f>VLOOKUP(A2182,'Socioeconomic factors'!B:E,3,FALSE)</f>
        <v>15.8</v>
      </c>
      <c r="I2182">
        <f>VLOOKUP(A2182,'Socioeconomic factors'!B:E,4,FALSE)</f>
        <v>46536</v>
      </c>
      <c r="J2182">
        <f>VLOOKUP(A2182,'Health Indices'!D:G,3,FALSE)</f>
        <v>10.6</v>
      </c>
      <c r="K2182">
        <f>VLOOKUP(A2182,'Health Indices'!D:G,4,FALSE)</f>
        <v>39.8</v>
      </c>
      <c r="L2182">
        <f t="shared" si="1"/>
        <v>0.724847782</v>
      </c>
      <c r="M2182">
        <f t="shared" si="2"/>
        <v>0.1449695564</v>
      </c>
      <c r="N2182">
        <f t="shared" si="3"/>
        <v>0.0724847782</v>
      </c>
    </row>
    <row r="2183" ht="15.75" hidden="1" customHeight="1">
      <c r="A2183" s="5" t="s">
        <v>6429</v>
      </c>
      <c r="B2183" s="6">
        <v>69879.0</v>
      </c>
      <c r="C2183" s="5">
        <v>55.0</v>
      </c>
      <c r="D2183" s="5">
        <v>41.0</v>
      </c>
      <c r="E2183" s="5">
        <v>13.0</v>
      </c>
      <c r="F2183" s="5">
        <v>2.0</v>
      </c>
      <c r="G2183">
        <f>VLOOKUP(A2183,'Socioeconomic factors'!B:E,2,FALSE)</f>
        <v>8.6</v>
      </c>
      <c r="H2183">
        <f>VLOOKUP(A2183,'Socioeconomic factors'!B:E,3,FALSE)</f>
        <v>22</v>
      </c>
      <c r="I2183">
        <f>VLOOKUP(A2183,'Socioeconomic factors'!B:E,4,FALSE)</f>
        <v>40133</v>
      </c>
      <c r="J2183">
        <f>VLOOKUP(A2183,'Health Indices'!D:G,3,FALSE)</f>
        <v>11.9</v>
      </c>
      <c r="K2183">
        <f>VLOOKUP(A2183,'Health Indices'!D:G,4,FALSE)</f>
        <v>40.5</v>
      </c>
      <c r="L2183">
        <f t="shared" si="1"/>
        <v>0.7870748007</v>
      </c>
      <c r="M2183">
        <f t="shared" si="2"/>
        <v>0.186035862</v>
      </c>
      <c r="N2183">
        <f t="shared" si="3"/>
        <v>0.02862090184</v>
      </c>
    </row>
    <row r="2184" ht="15.75" hidden="1" customHeight="1">
      <c r="A2184" s="5" t="s">
        <v>6431</v>
      </c>
      <c r="B2184" s="6">
        <v>11523.0</v>
      </c>
      <c r="C2184" s="5">
        <v>6.0</v>
      </c>
      <c r="D2184" s="5">
        <v>7.0</v>
      </c>
      <c r="E2184" s="5">
        <v>1.0</v>
      </c>
      <c r="F2184" s="5">
        <v>0.0</v>
      </c>
      <c r="G2184">
        <f>VLOOKUP(A2184,'Socioeconomic factors'!B:E,2,FALSE)</f>
        <v>6.6</v>
      </c>
      <c r="H2184">
        <f>VLOOKUP(A2184,'Socioeconomic factors'!B:E,3,FALSE)</f>
        <v>14.2</v>
      </c>
      <c r="I2184">
        <f>VLOOKUP(A2184,'Socioeconomic factors'!B:E,4,FALSE)</f>
        <v>44775</v>
      </c>
      <c r="J2184">
        <f>VLOOKUP(A2184,'Health Indices'!D:G,3,FALSE)</f>
        <v>11.7</v>
      </c>
      <c r="K2184">
        <f>VLOOKUP(A2184,'Health Indices'!D:G,4,FALSE)</f>
        <v>34.5</v>
      </c>
      <c r="L2184">
        <f t="shared" si="1"/>
        <v>0.520697735</v>
      </c>
      <c r="M2184">
        <f t="shared" si="2"/>
        <v>0.08678295583</v>
      </c>
      <c r="N2184">
        <f t="shared" si="3"/>
        <v>0</v>
      </c>
    </row>
    <row r="2185" ht="15.75" hidden="1" customHeight="1">
      <c r="A2185" s="5" t="s">
        <v>6433</v>
      </c>
      <c r="B2185" s="6">
        <v>10484.0</v>
      </c>
      <c r="C2185" s="5">
        <v>2.0</v>
      </c>
      <c r="D2185" s="5">
        <v>5.0</v>
      </c>
      <c r="E2185" s="5">
        <v>1.0</v>
      </c>
      <c r="F2185" s="5">
        <v>0.0</v>
      </c>
      <c r="G2185">
        <f>VLOOKUP(A2185,'Socioeconomic factors'!B:E,2,FALSE)</f>
        <v>8.8</v>
      </c>
      <c r="H2185">
        <f>VLOOKUP(A2185,'Socioeconomic factors'!B:E,3,FALSE)</f>
        <v>16.7</v>
      </c>
      <c r="I2185">
        <f>VLOOKUP(A2185,'Socioeconomic factors'!B:E,4,FALSE)</f>
        <v>40203</v>
      </c>
      <c r="J2185">
        <f>VLOOKUP(A2185,'Health Indices'!D:G,3,FALSE)</f>
        <v>11.7</v>
      </c>
      <c r="K2185">
        <f>VLOOKUP(A2185,'Health Indices'!D:G,4,FALSE)</f>
        <v>39</v>
      </c>
      <c r="L2185">
        <f t="shared" si="1"/>
        <v>0.1907668829</v>
      </c>
      <c r="M2185">
        <f t="shared" si="2"/>
        <v>0.09538344143</v>
      </c>
      <c r="N2185">
        <f t="shared" si="3"/>
        <v>0</v>
      </c>
    </row>
    <row r="2186" ht="15.75" hidden="1" customHeight="1">
      <c r="A2186" s="5" t="s">
        <v>6435</v>
      </c>
      <c r="B2186" s="6">
        <v>12168.0</v>
      </c>
      <c r="C2186" s="5">
        <v>2.0</v>
      </c>
      <c r="D2186" s="5">
        <v>6.0</v>
      </c>
      <c r="E2186" s="5">
        <v>3.0</v>
      </c>
      <c r="F2186" s="5">
        <v>0.0</v>
      </c>
      <c r="G2186">
        <f>VLOOKUP(A2186,'Socioeconomic factors'!B:E,2,FALSE)</f>
        <v>8.9</v>
      </c>
      <c r="H2186">
        <f>VLOOKUP(A2186,'Socioeconomic factors'!B:E,3,FALSE)</f>
        <v>26.4</v>
      </c>
      <c r="I2186">
        <f>VLOOKUP(A2186,'Socioeconomic factors'!B:E,4,FALSE)</f>
        <v>35586</v>
      </c>
      <c r="J2186">
        <f>VLOOKUP(A2186,'Health Indices'!D:G,3,FALSE)</f>
        <v>12.2</v>
      </c>
      <c r="K2186">
        <f>VLOOKUP(A2186,'Health Indices'!D:G,4,FALSE)</f>
        <v>34.5</v>
      </c>
      <c r="L2186">
        <f t="shared" si="1"/>
        <v>0.164365549</v>
      </c>
      <c r="M2186">
        <f t="shared" si="2"/>
        <v>0.2465483235</v>
      </c>
      <c r="N2186">
        <f t="shared" si="3"/>
        <v>0</v>
      </c>
    </row>
    <row r="2187" ht="15.75" hidden="1" customHeight="1">
      <c r="A2187" s="5" t="s">
        <v>6437</v>
      </c>
      <c r="B2187" s="6">
        <v>766389.0</v>
      </c>
      <c r="C2187" s="5">
        <v>716.0</v>
      </c>
      <c r="D2187" s="5">
        <v>606.0</v>
      </c>
      <c r="E2187" s="5">
        <v>181.0</v>
      </c>
      <c r="F2187" s="5">
        <v>67.0</v>
      </c>
      <c r="G2187">
        <f>VLOOKUP(A2187,'Socioeconomic factors'!B:E,2,FALSE)</f>
        <v>6.6</v>
      </c>
      <c r="H2187">
        <f>VLOOKUP(A2187,'Socioeconomic factors'!B:E,3,FALSE)</f>
        <v>18.5</v>
      </c>
      <c r="I2187">
        <f>VLOOKUP(A2187,'Socioeconomic factors'!B:E,4,FALSE)</f>
        <v>46584</v>
      </c>
      <c r="J2187">
        <f>VLOOKUP(A2187,'Health Indices'!D:G,3,FALSE)</f>
        <v>10.1</v>
      </c>
      <c r="K2187">
        <f>VLOOKUP(A2187,'Health Indices'!D:G,4,FALSE)</f>
        <v>30.6</v>
      </c>
      <c r="L2187">
        <f t="shared" si="1"/>
        <v>0.934251405</v>
      </c>
      <c r="M2187">
        <f t="shared" si="2"/>
        <v>0.236172492</v>
      </c>
      <c r="N2187">
        <f t="shared" si="3"/>
        <v>0.08742296667</v>
      </c>
    </row>
    <row r="2188" ht="15.75" hidden="1" customHeight="1">
      <c r="A2188" s="5" t="s">
        <v>6439</v>
      </c>
      <c r="B2188" s="6">
        <v>39147.0</v>
      </c>
      <c r="C2188" s="5">
        <v>22.0</v>
      </c>
      <c r="D2188" s="5">
        <v>16.0</v>
      </c>
      <c r="E2188" s="5">
        <v>8.0</v>
      </c>
      <c r="F2188" s="5">
        <v>2.0</v>
      </c>
      <c r="G2188">
        <f>VLOOKUP(A2188,'Socioeconomic factors'!B:E,2,FALSE)</f>
        <v>11.1</v>
      </c>
      <c r="H2188">
        <f>VLOOKUP(A2188,'Socioeconomic factors'!B:E,3,FALSE)</f>
        <v>20</v>
      </c>
      <c r="I2188">
        <f>VLOOKUP(A2188,'Socioeconomic factors'!B:E,4,FALSE)</f>
        <v>38683</v>
      </c>
      <c r="J2188">
        <f>VLOOKUP(A2188,'Health Indices'!D:G,3,FALSE)</f>
        <v>11.6</v>
      </c>
      <c r="K2188">
        <f>VLOOKUP(A2188,'Health Indices'!D:G,4,FALSE)</f>
        <v>36.9</v>
      </c>
      <c r="L2188">
        <f t="shared" si="1"/>
        <v>0.5619843155</v>
      </c>
      <c r="M2188">
        <f t="shared" si="2"/>
        <v>0.2043579329</v>
      </c>
      <c r="N2188">
        <f t="shared" si="3"/>
        <v>0.05108948323</v>
      </c>
    </row>
    <row r="2189" ht="15.75" hidden="1" customHeight="1">
      <c r="A2189" s="5" t="s">
        <v>6441</v>
      </c>
      <c r="B2189" s="6">
        <v>48049.0</v>
      </c>
      <c r="C2189" s="5">
        <v>21.0</v>
      </c>
      <c r="D2189" s="5">
        <v>14.0</v>
      </c>
      <c r="E2189" s="5">
        <v>2.0</v>
      </c>
      <c r="F2189" s="5">
        <v>4.0</v>
      </c>
      <c r="G2189">
        <f>VLOOKUP(A2189,'Socioeconomic factors'!B:E,2,FALSE)</f>
        <v>7</v>
      </c>
      <c r="H2189">
        <f>VLOOKUP(A2189,'Socioeconomic factors'!B:E,3,FALSE)</f>
        <v>16</v>
      </c>
      <c r="I2189">
        <f>VLOOKUP(A2189,'Socioeconomic factors'!B:E,4,FALSE)</f>
        <v>44748</v>
      </c>
      <c r="J2189">
        <f>VLOOKUP(A2189,'Health Indices'!D:G,3,FALSE)</f>
        <v>10.3</v>
      </c>
      <c r="K2189">
        <f>VLOOKUP(A2189,'Health Indices'!D:G,4,FALSE)</f>
        <v>31.5</v>
      </c>
      <c r="L2189">
        <f t="shared" si="1"/>
        <v>0.4370538409</v>
      </c>
      <c r="M2189">
        <f t="shared" si="2"/>
        <v>0.04162417532</v>
      </c>
      <c r="N2189">
        <f t="shared" si="3"/>
        <v>0.08324835064</v>
      </c>
    </row>
    <row r="2190" ht="15.75" hidden="1" customHeight="1">
      <c r="A2190" s="5" t="s">
        <v>6443</v>
      </c>
      <c r="B2190" s="6">
        <v>32037.0</v>
      </c>
      <c r="C2190" s="5">
        <v>15.0</v>
      </c>
      <c r="D2190" s="5">
        <v>18.0</v>
      </c>
      <c r="E2190" s="5">
        <v>2.0</v>
      </c>
      <c r="F2190" s="5">
        <v>1.0</v>
      </c>
      <c r="G2190">
        <f>VLOOKUP(A2190,'Socioeconomic factors'!B:E,2,FALSE)</f>
        <v>9.8</v>
      </c>
      <c r="H2190">
        <f>VLOOKUP(A2190,'Socioeconomic factors'!B:E,3,FALSE)</f>
        <v>22.5</v>
      </c>
      <c r="I2190">
        <f>VLOOKUP(A2190,'Socioeconomic factors'!B:E,4,FALSE)</f>
        <v>36616</v>
      </c>
      <c r="J2190">
        <f>VLOOKUP(A2190,'Health Indices'!D:G,3,FALSE)</f>
        <v>13.9</v>
      </c>
      <c r="K2190">
        <f>VLOOKUP(A2190,'Health Indices'!D:G,4,FALSE)</f>
        <v>37.7</v>
      </c>
      <c r="L2190">
        <f t="shared" si="1"/>
        <v>0.4682086338</v>
      </c>
      <c r="M2190">
        <f t="shared" si="2"/>
        <v>0.06242781784</v>
      </c>
      <c r="N2190">
        <f t="shared" si="3"/>
        <v>0.03121390892</v>
      </c>
    </row>
    <row r="2191" ht="15.75" hidden="1" customHeight="1">
      <c r="A2191" s="5" t="s">
        <v>6445</v>
      </c>
      <c r="B2191" s="6">
        <v>16350.0</v>
      </c>
      <c r="C2191" s="5">
        <v>7.0</v>
      </c>
      <c r="D2191" s="5">
        <v>8.0</v>
      </c>
      <c r="E2191" s="5">
        <v>2.0</v>
      </c>
      <c r="F2191" s="5">
        <v>0.0</v>
      </c>
      <c r="G2191">
        <f>VLOOKUP(A2191,'Socioeconomic factors'!B:E,2,FALSE)</f>
        <v>7.6</v>
      </c>
      <c r="H2191">
        <f>VLOOKUP(A2191,'Socioeconomic factors'!B:E,3,FALSE)</f>
        <v>14.5</v>
      </c>
      <c r="I2191">
        <f>VLOOKUP(A2191,'Socioeconomic factors'!B:E,4,FALSE)</f>
        <v>43947</v>
      </c>
      <c r="J2191">
        <f>VLOOKUP(A2191,'Health Indices'!D:G,3,FALSE)</f>
        <v>10.1</v>
      </c>
      <c r="K2191">
        <f>VLOOKUP(A2191,'Health Indices'!D:G,4,FALSE)</f>
        <v>34.8</v>
      </c>
      <c r="L2191">
        <f t="shared" si="1"/>
        <v>0.4281345566</v>
      </c>
      <c r="M2191">
        <f t="shared" si="2"/>
        <v>0.122324159</v>
      </c>
      <c r="N2191">
        <f t="shared" si="3"/>
        <v>0</v>
      </c>
    </row>
    <row r="2192" ht="15.75" hidden="1" customHeight="1">
      <c r="A2192" s="5" t="s">
        <v>6447</v>
      </c>
      <c r="B2192" s="6">
        <v>80150.0</v>
      </c>
      <c r="C2192" s="5">
        <v>63.0</v>
      </c>
      <c r="D2192" s="5">
        <v>46.0</v>
      </c>
      <c r="E2192" s="5">
        <v>6.0</v>
      </c>
      <c r="F2192" s="5">
        <v>2.0</v>
      </c>
      <c r="G2192">
        <f>VLOOKUP(A2192,'Socioeconomic factors'!B:E,2,FALSE)</f>
        <v>6.1</v>
      </c>
      <c r="H2192">
        <f>VLOOKUP(A2192,'Socioeconomic factors'!B:E,3,FALSE)</f>
        <v>25.3</v>
      </c>
      <c r="I2192">
        <f>VLOOKUP(A2192,'Socioeconomic factors'!B:E,4,FALSE)</f>
        <v>37637</v>
      </c>
      <c r="J2192">
        <f>VLOOKUP(A2192,'Health Indices'!D:G,3,FALSE)</f>
        <v>8.5</v>
      </c>
      <c r="K2192">
        <f>VLOOKUP(A2192,'Health Indices'!D:G,4,FALSE)</f>
        <v>31.4</v>
      </c>
      <c r="L2192">
        <f t="shared" si="1"/>
        <v>0.7860262009</v>
      </c>
      <c r="M2192">
        <f t="shared" si="2"/>
        <v>0.07485963818</v>
      </c>
      <c r="N2192">
        <f t="shared" si="3"/>
        <v>0.02495321273</v>
      </c>
    </row>
    <row r="2193" ht="15.75" hidden="1" customHeight="1">
      <c r="A2193" s="5" t="s">
        <v>6449</v>
      </c>
      <c r="B2193" s="6">
        <v>44576.0</v>
      </c>
      <c r="C2193" s="5">
        <v>30.0</v>
      </c>
      <c r="D2193" s="5">
        <v>29.0</v>
      </c>
      <c r="E2193" s="5">
        <v>5.0</v>
      </c>
      <c r="F2193" s="5">
        <v>2.0</v>
      </c>
      <c r="G2193">
        <f>VLOOKUP(A2193,'Socioeconomic factors'!B:E,2,FALSE)</f>
        <v>5.8</v>
      </c>
      <c r="H2193">
        <f>VLOOKUP(A2193,'Socioeconomic factors'!B:E,3,FALSE)</f>
        <v>19.7</v>
      </c>
      <c r="I2193">
        <f>VLOOKUP(A2193,'Socioeconomic factors'!B:E,4,FALSE)</f>
        <v>41339</v>
      </c>
      <c r="J2193">
        <f>VLOOKUP(A2193,'Health Indices'!D:G,3,FALSE)</f>
        <v>10.9</v>
      </c>
      <c r="K2193">
        <f>VLOOKUP(A2193,'Health Indices'!D:G,4,FALSE)</f>
        <v>34.6</v>
      </c>
      <c r="L2193">
        <f t="shared" si="1"/>
        <v>0.6730078966</v>
      </c>
      <c r="M2193">
        <f t="shared" si="2"/>
        <v>0.1121679828</v>
      </c>
      <c r="N2193">
        <f t="shared" si="3"/>
        <v>0.04486719311</v>
      </c>
    </row>
    <row r="2194" ht="15.75" hidden="1" customHeight="1">
      <c r="A2194" s="5" t="s">
        <v>6451</v>
      </c>
      <c r="B2194" s="6">
        <v>38263.0</v>
      </c>
      <c r="C2194" s="5">
        <v>21.0</v>
      </c>
      <c r="D2194" s="5">
        <v>24.0</v>
      </c>
      <c r="E2194" s="5">
        <v>7.0</v>
      </c>
      <c r="F2194" s="5">
        <v>3.0</v>
      </c>
      <c r="G2194">
        <f>VLOOKUP(A2194,'Socioeconomic factors'!B:E,2,FALSE)</f>
        <v>6.8</v>
      </c>
      <c r="H2194">
        <f>VLOOKUP(A2194,'Socioeconomic factors'!B:E,3,FALSE)</f>
        <v>19.2</v>
      </c>
      <c r="I2194">
        <f>VLOOKUP(A2194,'Socioeconomic factors'!B:E,4,FALSE)</f>
        <v>42566</v>
      </c>
      <c r="J2194">
        <f>VLOOKUP(A2194,'Health Indices'!D:G,3,FALSE)</f>
        <v>11.5</v>
      </c>
      <c r="K2194">
        <f>VLOOKUP(A2194,'Health Indices'!D:G,4,FALSE)</f>
        <v>36.5</v>
      </c>
      <c r="L2194">
        <f t="shared" si="1"/>
        <v>0.5488330763</v>
      </c>
      <c r="M2194">
        <f t="shared" si="2"/>
        <v>0.1829443588</v>
      </c>
      <c r="N2194">
        <f t="shared" si="3"/>
        <v>0.07840472519</v>
      </c>
    </row>
    <row r="2195" ht="15.75" hidden="1" customHeight="1">
      <c r="A2195" s="5" t="s">
        <v>6453</v>
      </c>
      <c r="B2195" s="6">
        <v>71807.0</v>
      </c>
      <c r="C2195" s="5">
        <v>62.0</v>
      </c>
      <c r="D2195" s="5">
        <v>30.0</v>
      </c>
      <c r="E2195" s="5">
        <v>3.0</v>
      </c>
      <c r="F2195" s="5">
        <v>7.0</v>
      </c>
      <c r="G2195">
        <f>VLOOKUP(A2195,'Socioeconomic factors'!B:E,2,FALSE)</f>
        <v>6.8</v>
      </c>
      <c r="H2195">
        <f>VLOOKUP(A2195,'Socioeconomic factors'!B:E,3,FALSE)</f>
        <v>18.6</v>
      </c>
      <c r="I2195">
        <f>VLOOKUP(A2195,'Socioeconomic factors'!B:E,4,FALSE)</f>
        <v>44250</v>
      </c>
      <c r="J2195">
        <f>VLOOKUP(A2195,'Health Indices'!D:G,3,FALSE)</f>
        <v>11.3</v>
      </c>
      <c r="K2195">
        <f>VLOOKUP(A2195,'Health Indices'!D:G,4,FALSE)</f>
        <v>33.7</v>
      </c>
      <c r="L2195">
        <f t="shared" si="1"/>
        <v>0.8634255713</v>
      </c>
      <c r="M2195">
        <f t="shared" si="2"/>
        <v>0.04177865668</v>
      </c>
      <c r="N2195">
        <f t="shared" si="3"/>
        <v>0.09748353225</v>
      </c>
    </row>
    <row r="2196" ht="15.75" hidden="1" customHeight="1">
      <c r="A2196" s="5" t="s">
        <v>6455</v>
      </c>
      <c r="B2196" s="6">
        <v>11108.0</v>
      </c>
      <c r="C2196" s="5">
        <v>4.0</v>
      </c>
      <c r="D2196" s="5">
        <v>7.0</v>
      </c>
      <c r="E2196" s="5">
        <v>4.0</v>
      </c>
      <c r="F2196" s="5">
        <v>0.0</v>
      </c>
      <c r="G2196">
        <f>VLOOKUP(A2196,'Socioeconomic factors'!B:E,2,FALSE)</f>
        <v>11.9</v>
      </c>
      <c r="H2196">
        <f>VLOOKUP(A2196,'Socioeconomic factors'!B:E,3,FALSE)</f>
        <v>25</v>
      </c>
      <c r="I2196">
        <f>VLOOKUP(A2196,'Socioeconomic factors'!B:E,4,FALSE)</f>
        <v>32462</v>
      </c>
      <c r="J2196">
        <f>VLOOKUP(A2196,'Health Indices'!D:G,3,FALSE)</f>
        <v>12.8</v>
      </c>
      <c r="K2196">
        <f>VLOOKUP(A2196,'Health Indices'!D:G,4,FALSE)</f>
        <v>31.3</v>
      </c>
      <c r="L2196">
        <f t="shared" si="1"/>
        <v>0.3601008282</v>
      </c>
      <c r="M2196">
        <f t="shared" si="2"/>
        <v>0.3601008282</v>
      </c>
      <c r="N2196">
        <f t="shared" si="3"/>
        <v>0</v>
      </c>
    </row>
    <row r="2197" ht="15.75" hidden="1" customHeight="1">
      <c r="A2197" s="5" t="s">
        <v>6457</v>
      </c>
      <c r="B2197" s="6">
        <v>3753.0</v>
      </c>
      <c r="C2197" s="5">
        <v>0.0</v>
      </c>
      <c r="D2197" s="5">
        <v>2.0</v>
      </c>
      <c r="E2197" s="5">
        <v>1.0</v>
      </c>
      <c r="F2197" s="5">
        <v>0.0</v>
      </c>
      <c r="G2197">
        <f>VLOOKUP(A2197,'Socioeconomic factors'!B:E,2,FALSE)</f>
        <v>2.6</v>
      </c>
      <c r="H2197">
        <f>VLOOKUP(A2197,'Socioeconomic factors'!B:E,3,FALSE)</f>
        <v>15.6</v>
      </c>
      <c r="I2197">
        <f>VLOOKUP(A2197,'Socioeconomic factors'!B:E,4,FALSE)</f>
        <v>53194</v>
      </c>
      <c r="J2197">
        <f>VLOOKUP(A2197,'Health Indices'!D:G,3,FALSE)</f>
        <v>11</v>
      </c>
      <c r="K2197">
        <f>VLOOKUP(A2197,'Health Indices'!D:G,4,FALSE)</f>
        <v>35.8</v>
      </c>
      <c r="L2197">
        <f t="shared" si="1"/>
        <v>0</v>
      </c>
      <c r="M2197">
        <f t="shared" si="2"/>
        <v>0.2664535039</v>
      </c>
      <c r="N2197">
        <f t="shared" si="3"/>
        <v>0</v>
      </c>
    </row>
    <row r="2198" ht="15.75" hidden="1" customHeight="1">
      <c r="A2198" s="5" t="s">
        <v>6459</v>
      </c>
      <c r="B2198" s="6">
        <v>89829.0</v>
      </c>
      <c r="C2198" s="5">
        <v>34.0</v>
      </c>
      <c r="D2198" s="5">
        <v>40.0</v>
      </c>
      <c r="E2198" s="5">
        <v>5.0</v>
      </c>
      <c r="F2198" s="5">
        <v>3.0</v>
      </c>
      <c r="G2198">
        <f>VLOOKUP(A2198,'Socioeconomic factors'!B:E,2,FALSE)</f>
        <v>6</v>
      </c>
      <c r="H2198">
        <f>VLOOKUP(A2198,'Socioeconomic factors'!B:E,3,FALSE)</f>
        <v>9.3</v>
      </c>
      <c r="I2198">
        <f>VLOOKUP(A2198,'Socioeconomic factors'!B:E,4,FALSE)</f>
        <v>57843</v>
      </c>
      <c r="J2198">
        <f>VLOOKUP(A2198,'Health Indices'!D:G,3,FALSE)</f>
        <v>10.3</v>
      </c>
      <c r="K2198">
        <f>VLOOKUP(A2198,'Health Indices'!D:G,4,FALSE)</f>
        <v>31.3</v>
      </c>
      <c r="L2198">
        <f t="shared" si="1"/>
        <v>0.3784969219</v>
      </c>
      <c r="M2198">
        <f t="shared" si="2"/>
        <v>0.05566131205</v>
      </c>
      <c r="N2198">
        <f t="shared" si="3"/>
        <v>0.03339678723</v>
      </c>
    </row>
    <row r="2199" ht="15.75" hidden="1" customHeight="1">
      <c r="A2199" s="5" t="s">
        <v>6461</v>
      </c>
      <c r="B2199" s="6">
        <v>25381.0</v>
      </c>
      <c r="C2199" s="5">
        <v>16.0</v>
      </c>
      <c r="D2199" s="5">
        <v>11.0</v>
      </c>
      <c r="E2199" s="5">
        <v>5.0</v>
      </c>
      <c r="F2199" s="5">
        <v>0.0</v>
      </c>
      <c r="G2199">
        <f>VLOOKUP(A2199,'Socioeconomic factors'!B:E,2,FALSE)</f>
        <v>8.5</v>
      </c>
      <c r="H2199">
        <f>VLOOKUP(A2199,'Socioeconomic factors'!B:E,3,FALSE)</f>
        <v>23.1</v>
      </c>
      <c r="I2199">
        <f>VLOOKUP(A2199,'Socioeconomic factors'!B:E,4,FALSE)</f>
        <v>35607</v>
      </c>
      <c r="J2199">
        <f>VLOOKUP(A2199,'Health Indices'!D:G,3,FALSE)</f>
        <v>13.3</v>
      </c>
      <c r="K2199">
        <f>VLOOKUP(A2199,'Health Indices'!D:G,4,FALSE)</f>
        <v>36.2</v>
      </c>
      <c r="L2199">
        <f t="shared" si="1"/>
        <v>0.6303928135</v>
      </c>
      <c r="M2199">
        <f t="shared" si="2"/>
        <v>0.1969977542</v>
      </c>
      <c r="N2199">
        <f t="shared" si="3"/>
        <v>0</v>
      </c>
    </row>
    <row r="2200" ht="15.75" hidden="1" customHeight="1">
      <c r="A2200" s="5" t="s">
        <v>6463</v>
      </c>
      <c r="B2200" s="6">
        <v>41378.0</v>
      </c>
      <c r="C2200" s="5">
        <v>24.0</v>
      </c>
      <c r="D2200" s="5">
        <v>20.0</v>
      </c>
      <c r="E2200" s="5">
        <v>10.0</v>
      </c>
      <c r="F2200" s="5">
        <v>1.0</v>
      </c>
      <c r="G2200">
        <f>VLOOKUP(A2200,'Socioeconomic factors'!B:E,2,FALSE)</f>
        <v>10.3</v>
      </c>
      <c r="H2200">
        <f>VLOOKUP(A2200,'Socioeconomic factors'!B:E,3,FALSE)</f>
        <v>23.4</v>
      </c>
      <c r="I2200">
        <f>VLOOKUP(A2200,'Socioeconomic factors'!B:E,4,FALSE)</f>
        <v>37483</v>
      </c>
      <c r="J2200">
        <f>VLOOKUP(A2200,'Health Indices'!D:G,3,FALSE)</f>
        <v>11.9</v>
      </c>
      <c r="K2200">
        <f>VLOOKUP(A2200,'Health Indices'!D:G,4,FALSE)</f>
        <v>33.7</v>
      </c>
      <c r="L2200">
        <f t="shared" si="1"/>
        <v>0.5800183672</v>
      </c>
      <c r="M2200">
        <f t="shared" si="2"/>
        <v>0.2416743197</v>
      </c>
      <c r="N2200">
        <f t="shared" si="3"/>
        <v>0.02416743197</v>
      </c>
    </row>
    <row r="2201" ht="15.75" hidden="1" customHeight="1">
      <c r="A2201" s="5" t="s">
        <v>6465</v>
      </c>
      <c r="B2201" s="6">
        <v>44553.0</v>
      </c>
      <c r="C2201" s="5">
        <v>27.0</v>
      </c>
      <c r="D2201" s="5">
        <v>27.0</v>
      </c>
      <c r="E2201" s="5">
        <v>8.0</v>
      </c>
      <c r="F2201" s="5">
        <v>3.0</v>
      </c>
      <c r="G2201">
        <f>VLOOKUP(A2201,'Socioeconomic factors'!B:E,2,FALSE)</f>
        <v>7.5</v>
      </c>
      <c r="H2201">
        <f>VLOOKUP(A2201,'Socioeconomic factors'!B:E,3,FALSE)</f>
        <v>15.1</v>
      </c>
      <c r="I2201">
        <f>VLOOKUP(A2201,'Socioeconomic factors'!B:E,4,FALSE)</f>
        <v>43519</v>
      </c>
      <c r="J2201">
        <f>VLOOKUP(A2201,'Health Indices'!D:G,3,FALSE)</f>
        <v>10.9</v>
      </c>
      <c r="K2201">
        <f>VLOOKUP(A2201,'Health Indices'!D:G,4,FALSE)</f>
        <v>34</v>
      </c>
      <c r="L2201">
        <f t="shared" si="1"/>
        <v>0.6060197966</v>
      </c>
      <c r="M2201">
        <f t="shared" si="2"/>
        <v>0.1795614212</v>
      </c>
      <c r="N2201">
        <f t="shared" si="3"/>
        <v>0.06733553296</v>
      </c>
    </row>
    <row r="2202" ht="15.75" hidden="1" customHeight="1">
      <c r="A2202" s="5" t="s">
        <v>6467</v>
      </c>
      <c r="B2202" s="6">
        <v>21641.0</v>
      </c>
      <c r="C2202" s="5">
        <v>8.0</v>
      </c>
      <c r="D2202" s="5">
        <v>24.0</v>
      </c>
      <c r="E2202" s="5">
        <v>3.0</v>
      </c>
      <c r="F2202" s="5">
        <v>2.0</v>
      </c>
      <c r="G2202">
        <f>VLOOKUP(A2202,'Socioeconomic factors'!B:E,2,FALSE)</f>
        <v>4.8</v>
      </c>
      <c r="H2202">
        <f>VLOOKUP(A2202,'Socioeconomic factors'!B:E,3,FALSE)</f>
        <v>12.3</v>
      </c>
      <c r="I2202">
        <f>VLOOKUP(A2202,'Socioeconomic factors'!B:E,4,FALSE)</f>
        <v>50172</v>
      </c>
      <c r="J2202">
        <f>VLOOKUP(A2202,'Health Indices'!D:G,3,FALSE)</f>
        <v>9.7</v>
      </c>
      <c r="K2202">
        <f>VLOOKUP(A2202,'Health Indices'!D:G,4,FALSE)</f>
        <v>34</v>
      </c>
      <c r="L2202">
        <f t="shared" si="1"/>
        <v>0.3696686844</v>
      </c>
      <c r="M2202">
        <f t="shared" si="2"/>
        <v>0.1386257567</v>
      </c>
      <c r="N2202">
        <f t="shared" si="3"/>
        <v>0.09241717111</v>
      </c>
    </row>
    <row r="2203" ht="15.75" hidden="1" customHeight="1">
      <c r="A2203" s="5" t="s">
        <v>6469</v>
      </c>
      <c r="B2203" s="6">
        <v>7607.0</v>
      </c>
      <c r="C2203" s="5">
        <v>4.0</v>
      </c>
      <c r="D2203" s="5">
        <v>5.0</v>
      </c>
      <c r="E2203" s="5">
        <v>1.0</v>
      </c>
      <c r="F2203" s="5">
        <v>0.0</v>
      </c>
      <c r="G2203">
        <f>VLOOKUP(A2203,'Socioeconomic factors'!B:E,2,FALSE)</f>
        <v>9.1</v>
      </c>
      <c r="H2203">
        <f>VLOOKUP(A2203,'Socioeconomic factors'!B:E,3,FALSE)</f>
        <v>24.2</v>
      </c>
      <c r="I2203">
        <f>VLOOKUP(A2203,'Socioeconomic factors'!B:E,4,FALSE)</f>
        <v>36592</v>
      </c>
      <c r="J2203">
        <f>VLOOKUP(A2203,'Health Indices'!D:G,3,FALSE)</f>
        <v>11.7</v>
      </c>
      <c r="K2203">
        <f>VLOOKUP(A2203,'Health Indices'!D:G,4,FALSE)</f>
        <v>35.9</v>
      </c>
      <c r="L2203">
        <f t="shared" si="1"/>
        <v>0.525831471</v>
      </c>
      <c r="M2203">
        <f t="shared" si="2"/>
        <v>0.1314578678</v>
      </c>
      <c r="N2203">
        <f t="shared" si="3"/>
        <v>0</v>
      </c>
    </row>
    <row r="2204" ht="15.75" hidden="1" customHeight="1">
      <c r="A2204" s="5" t="s">
        <v>6471</v>
      </c>
      <c r="B2204" s="6">
        <v>629978.0</v>
      </c>
      <c r="C2204" s="5">
        <v>582.0</v>
      </c>
      <c r="D2204" s="5">
        <v>483.0</v>
      </c>
      <c r="E2204" s="5">
        <v>83.0</v>
      </c>
      <c r="F2204" s="5">
        <v>80.0</v>
      </c>
      <c r="G2204">
        <f>VLOOKUP(A2204,'Socioeconomic factors'!B:E,2,FALSE)</f>
        <v>7</v>
      </c>
      <c r="H2204">
        <f>VLOOKUP(A2204,'Socioeconomic factors'!B:E,3,FALSE)</f>
        <v>15.8</v>
      </c>
      <c r="I2204">
        <f>VLOOKUP(A2204,'Socioeconomic factors'!B:E,4,FALSE)</f>
        <v>48926</v>
      </c>
      <c r="J2204">
        <f>VLOOKUP(A2204,'Health Indices'!D:G,3,FALSE)</f>
        <v>9.9</v>
      </c>
      <c r="K2204">
        <f>VLOOKUP(A2204,'Health Indices'!D:G,4,FALSE)</f>
        <v>30.4</v>
      </c>
      <c r="L2204">
        <f t="shared" si="1"/>
        <v>0.923841785</v>
      </c>
      <c r="M2204">
        <f t="shared" si="2"/>
        <v>0.1317506326</v>
      </c>
      <c r="N2204">
        <f t="shared" si="3"/>
        <v>0.1269885615</v>
      </c>
    </row>
    <row r="2205" ht="15.75" hidden="1" customHeight="1">
      <c r="A2205" s="5" t="s">
        <v>6473</v>
      </c>
      <c r="B2205" s="6">
        <v>75744.0</v>
      </c>
      <c r="C2205" s="5">
        <v>31.0</v>
      </c>
      <c r="D2205" s="5">
        <v>20.0</v>
      </c>
      <c r="E2205" s="5">
        <v>2.0</v>
      </c>
      <c r="F2205" s="5">
        <v>2.0</v>
      </c>
      <c r="G2205">
        <f>VLOOKUP(A2205,'Socioeconomic factors'!B:E,2,FALSE)</f>
        <v>6.3</v>
      </c>
      <c r="H2205">
        <f>VLOOKUP(A2205,'Socioeconomic factors'!B:E,3,FALSE)</f>
        <v>11.3</v>
      </c>
      <c r="I2205">
        <f>VLOOKUP(A2205,'Socioeconomic factors'!B:E,4,FALSE)</f>
        <v>56189</v>
      </c>
      <c r="J2205">
        <f>VLOOKUP(A2205,'Health Indices'!D:G,3,FALSE)</f>
        <v>9.7</v>
      </c>
      <c r="K2205">
        <f>VLOOKUP(A2205,'Health Indices'!D:G,4,FALSE)</f>
        <v>33.7</v>
      </c>
      <c r="L2205">
        <f t="shared" si="1"/>
        <v>0.4092733418</v>
      </c>
      <c r="M2205">
        <f t="shared" si="2"/>
        <v>0.02640473173</v>
      </c>
      <c r="N2205">
        <f t="shared" si="3"/>
        <v>0.02640473173</v>
      </c>
    </row>
    <row r="2206" ht="15.75" hidden="1" customHeight="1">
      <c r="A2206" s="5" t="s">
        <v>6475</v>
      </c>
      <c r="B2206" s="6">
        <v>52017.0</v>
      </c>
      <c r="C2206" s="5">
        <v>39.0</v>
      </c>
      <c r="D2206" s="5">
        <v>36.0</v>
      </c>
      <c r="E2206" s="5">
        <v>6.0</v>
      </c>
      <c r="F2206" s="5">
        <v>4.0</v>
      </c>
      <c r="G2206">
        <f>VLOOKUP(A2206,'Socioeconomic factors'!B:E,2,FALSE)</f>
        <v>6.2</v>
      </c>
      <c r="H2206">
        <f>VLOOKUP(A2206,'Socioeconomic factors'!B:E,3,FALSE)</f>
        <v>14.3</v>
      </c>
      <c r="I2206">
        <f>VLOOKUP(A2206,'Socioeconomic factors'!B:E,4,FALSE)</f>
        <v>48870</v>
      </c>
      <c r="J2206">
        <f>VLOOKUP(A2206,'Health Indices'!D:G,3,FALSE)</f>
        <v>11</v>
      </c>
      <c r="K2206">
        <f>VLOOKUP(A2206,'Health Indices'!D:G,4,FALSE)</f>
        <v>36.8</v>
      </c>
      <c r="L2206">
        <f t="shared" si="1"/>
        <v>0.7497548878</v>
      </c>
      <c r="M2206">
        <f t="shared" si="2"/>
        <v>0.1153469058</v>
      </c>
      <c r="N2206">
        <f t="shared" si="3"/>
        <v>0.07689793721</v>
      </c>
    </row>
    <row r="2207" ht="15.75" hidden="1" customHeight="1">
      <c r="A2207" s="5" t="s">
        <v>6477</v>
      </c>
      <c r="B2207" s="6">
        <v>11588.0</v>
      </c>
      <c r="C2207" s="5">
        <v>2.0</v>
      </c>
      <c r="D2207" s="5">
        <v>7.0</v>
      </c>
      <c r="E2207" s="5">
        <v>2.0</v>
      </c>
      <c r="F2207" s="5">
        <v>0.0</v>
      </c>
      <c r="G2207">
        <f>VLOOKUP(A2207,'Socioeconomic factors'!B:E,2,FALSE)</f>
        <v>2.9</v>
      </c>
      <c r="H2207">
        <f>VLOOKUP(A2207,'Socioeconomic factors'!B:E,3,FALSE)</f>
        <v>14.5</v>
      </c>
      <c r="I2207">
        <f>VLOOKUP(A2207,'Socioeconomic factors'!B:E,4,FALSE)</f>
        <v>47300</v>
      </c>
      <c r="J2207">
        <f>VLOOKUP(A2207,'Health Indices'!D:G,3,FALSE)</f>
        <v>10.3</v>
      </c>
      <c r="K2207">
        <f>VLOOKUP(A2207,'Health Indices'!D:G,4,FALSE)</f>
        <v>35.6</v>
      </c>
      <c r="L2207">
        <f t="shared" si="1"/>
        <v>0.1725923369</v>
      </c>
      <c r="M2207">
        <f t="shared" si="2"/>
        <v>0.1725923369</v>
      </c>
      <c r="N2207">
        <f t="shared" si="3"/>
        <v>0</v>
      </c>
    </row>
    <row r="2208" ht="15.75" hidden="1" customHeight="1">
      <c r="A2208" s="5" t="s">
        <v>6479</v>
      </c>
      <c r="B2208" s="6">
        <v>9262.0</v>
      </c>
      <c r="C2208" s="5">
        <v>8.0</v>
      </c>
      <c r="D2208" s="5">
        <v>7.0</v>
      </c>
      <c r="E2208" s="5">
        <v>3.0</v>
      </c>
      <c r="F2208" s="5">
        <v>0.0</v>
      </c>
      <c r="G2208">
        <f>VLOOKUP(A2208,'Socioeconomic factors'!B:E,2,FALSE)</f>
        <v>3.8</v>
      </c>
      <c r="H2208">
        <f>VLOOKUP(A2208,'Socioeconomic factors'!B:E,3,FALSE)</f>
        <v>16.2</v>
      </c>
      <c r="I2208">
        <f>VLOOKUP(A2208,'Socioeconomic factors'!B:E,4,FALSE)</f>
        <v>52188</v>
      </c>
      <c r="J2208">
        <f>VLOOKUP(A2208,'Health Indices'!D:G,3,FALSE)</f>
        <v>11.5</v>
      </c>
      <c r="K2208">
        <f>VLOOKUP(A2208,'Health Indices'!D:G,4,FALSE)</f>
        <v>34.6</v>
      </c>
      <c r="L2208">
        <f t="shared" si="1"/>
        <v>0.8637443317</v>
      </c>
      <c r="M2208">
        <f t="shared" si="2"/>
        <v>0.3239041244</v>
      </c>
      <c r="N2208">
        <f t="shared" si="3"/>
        <v>0</v>
      </c>
    </row>
    <row r="2209" ht="15.75" hidden="1" customHeight="1">
      <c r="A2209" s="5" t="s">
        <v>6481</v>
      </c>
      <c r="B2209" s="6">
        <v>21453.0</v>
      </c>
      <c r="C2209" s="5">
        <v>13.0</v>
      </c>
      <c r="D2209" s="5">
        <v>19.0</v>
      </c>
      <c r="E2209" s="5">
        <v>2.0</v>
      </c>
      <c r="F2209" s="5">
        <v>0.0</v>
      </c>
      <c r="G2209">
        <f>VLOOKUP(A2209,'Socioeconomic factors'!B:E,2,FALSE)</f>
        <v>4.4</v>
      </c>
      <c r="H2209">
        <f>VLOOKUP(A2209,'Socioeconomic factors'!B:E,3,FALSE)</f>
        <v>14.5</v>
      </c>
      <c r="I2209">
        <f>VLOOKUP(A2209,'Socioeconomic factors'!B:E,4,FALSE)</f>
        <v>54387</v>
      </c>
      <c r="J2209">
        <f>VLOOKUP(A2209,'Health Indices'!D:G,3,FALSE)</f>
        <v>9.5</v>
      </c>
      <c r="K2209">
        <f>VLOOKUP(A2209,'Health Indices'!D:G,4,FALSE)</f>
        <v>38.6</v>
      </c>
      <c r="L2209">
        <f t="shared" si="1"/>
        <v>0.6059758542</v>
      </c>
      <c r="M2209">
        <f t="shared" si="2"/>
        <v>0.09322705449</v>
      </c>
      <c r="N2209">
        <f t="shared" si="3"/>
        <v>0</v>
      </c>
    </row>
    <row r="2210" ht="15.75" hidden="1" customHeight="1">
      <c r="A2210" s="5" t="s">
        <v>6483</v>
      </c>
      <c r="B2210" s="6">
        <v>16045.0</v>
      </c>
      <c r="C2210" s="5">
        <v>9.0</v>
      </c>
      <c r="D2210" s="5">
        <v>22.0</v>
      </c>
      <c r="E2210" s="5">
        <v>5.0</v>
      </c>
      <c r="F2210" s="5">
        <v>2.0</v>
      </c>
      <c r="G2210">
        <f>VLOOKUP(A2210,'Socioeconomic factors'!B:E,2,FALSE)</f>
        <v>9.3</v>
      </c>
      <c r="H2210">
        <f>VLOOKUP(A2210,'Socioeconomic factors'!B:E,3,FALSE)</f>
        <v>18.3</v>
      </c>
      <c r="I2210">
        <f>VLOOKUP(A2210,'Socioeconomic factors'!B:E,4,FALSE)</f>
        <v>40576</v>
      </c>
      <c r="J2210">
        <f>VLOOKUP(A2210,'Health Indices'!D:G,3,FALSE)</f>
        <v>9.7</v>
      </c>
      <c r="K2210">
        <f>VLOOKUP(A2210,'Health Indices'!D:G,4,FALSE)</f>
        <v>29.5</v>
      </c>
      <c r="L2210">
        <f t="shared" si="1"/>
        <v>0.5609224057</v>
      </c>
      <c r="M2210">
        <f t="shared" si="2"/>
        <v>0.3116235587</v>
      </c>
      <c r="N2210">
        <f t="shared" si="3"/>
        <v>0.1246494235</v>
      </c>
    </row>
    <row r="2211" ht="15.75" hidden="1" customHeight="1">
      <c r="A2211" s="5" t="s">
        <v>6485</v>
      </c>
      <c r="B2211" s="6">
        <v>87112.0</v>
      </c>
      <c r="C2211" s="5">
        <v>59.0</v>
      </c>
      <c r="D2211" s="5">
        <v>77.0</v>
      </c>
      <c r="E2211" s="5">
        <v>16.0</v>
      </c>
      <c r="F2211" s="5">
        <v>11.0</v>
      </c>
      <c r="G2211">
        <f>VLOOKUP(A2211,'Socioeconomic factors'!B:E,2,FALSE)</f>
        <v>8.7</v>
      </c>
      <c r="H2211">
        <f>VLOOKUP(A2211,'Socioeconomic factors'!B:E,3,FALSE)</f>
        <v>22.7</v>
      </c>
      <c r="I2211">
        <f>VLOOKUP(A2211,'Socioeconomic factors'!B:E,4,FALSE)</f>
        <v>49338</v>
      </c>
      <c r="J2211">
        <f>VLOOKUP(A2211,'Health Indices'!D:G,3,FALSE)</f>
        <v>8.2</v>
      </c>
      <c r="K2211">
        <f>VLOOKUP(A2211,'Health Indices'!D:G,4,FALSE)</f>
        <v>24.4</v>
      </c>
      <c r="L2211">
        <f t="shared" si="1"/>
        <v>0.6772890073</v>
      </c>
      <c r="M2211">
        <f t="shared" si="2"/>
        <v>0.1836715952</v>
      </c>
      <c r="N2211">
        <f t="shared" si="3"/>
        <v>0.1262742217</v>
      </c>
    </row>
    <row r="2212" ht="15.75" hidden="1" customHeight="1">
      <c r="A2212" s="5" t="s">
        <v>6487</v>
      </c>
      <c r="B2212" s="6">
        <v>394290.0</v>
      </c>
      <c r="C2212" s="5">
        <v>236.0</v>
      </c>
      <c r="D2212" s="5">
        <v>307.0</v>
      </c>
      <c r="E2212" s="5">
        <v>60.0</v>
      </c>
      <c r="F2212" s="5">
        <v>44.0</v>
      </c>
      <c r="G2212">
        <f>VLOOKUP(A2212,'Socioeconomic factors'!B:E,2,FALSE)</f>
        <v>9.6</v>
      </c>
      <c r="H2212">
        <f>VLOOKUP(A2212,'Socioeconomic factors'!B:E,3,FALSE)</f>
        <v>9.7</v>
      </c>
      <c r="I2212">
        <f>VLOOKUP(A2212,'Socioeconomic factors'!B:E,4,FALSE)</f>
        <v>64700</v>
      </c>
      <c r="J2212">
        <f>VLOOKUP(A2212,'Health Indices'!D:G,3,FALSE)</f>
        <v>8</v>
      </c>
      <c r="K2212">
        <f>VLOOKUP(A2212,'Health Indices'!D:G,4,FALSE)</f>
        <v>26.9</v>
      </c>
      <c r="L2212">
        <f t="shared" si="1"/>
        <v>0.5985442187</v>
      </c>
      <c r="M2212">
        <f t="shared" si="2"/>
        <v>0.152172259</v>
      </c>
      <c r="N2212">
        <f t="shared" si="3"/>
        <v>0.1115929899</v>
      </c>
    </row>
    <row r="2213" ht="15.75" hidden="1" customHeight="1">
      <c r="A2213" s="5" t="s">
        <v>6489</v>
      </c>
      <c r="B2213" s="6">
        <v>37428.0</v>
      </c>
      <c r="C2213" s="5">
        <v>30.0</v>
      </c>
      <c r="D2213" s="5">
        <v>107.0</v>
      </c>
      <c r="E2213" s="5">
        <v>13.0</v>
      </c>
      <c r="F2213" s="5">
        <v>4.0</v>
      </c>
      <c r="G2213">
        <f>VLOOKUP(A2213,'Socioeconomic factors'!B:E,2,FALSE)</f>
        <v>8.6</v>
      </c>
      <c r="H2213">
        <f>VLOOKUP(A2213,'Socioeconomic factors'!B:E,3,FALSE)</f>
        <v>15.8</v>
      </c>
      <c r="I2213">
        <f>VLOOKUP(A2213,'Socioeconomic factors'!B:E,4,FALSE)</f>
        <v>47337</v>
      </c>
      <c r="J2213">
        <f>VLOOKUP(A2213,'Health Indices'!D:G,3,FALSE)</f>
        <v>9.2</v>
      </c>
      <c r="K2213">
        <f>VLOOKUP(A2213,'Health Indices'!D:G,4,FALSE)</f>
        <v>30.1</v>
      </c>
      <c r="L2213">
        <f t="shared" si="1"/>
        <v>0.8015389548</v>
      </c>
      <c r="M2213">
        <f t="shared" si="2"/>
        <v>0.3473335471</v>
      </c>
      <c r="N2213">
        <f t="shared" si="3"/>
        <v>0.1068718606</v>
      </c>
    </row>
    <row r="2214" ht="15.75" hidden="1" customHeight="1">
      <c r="A2214" s="5" t="s">
        <v>6491</v>
      </c>
      <c r="B2214" s="6">
        <v>49452.0</v>
      </c>
      <c r="C2214" s="5">
        <v>23.0</v>
      </c>
      <c r="D2214" s="5">
        <v>32.0</v>
      </c>
      <c r="E2214" s="5">
        <v>8.0</v>
      </c>
      <c r="F2214" s="5">
        <v>2.0</v>
      </c>
      <c r="G2214">
        <f>VLOOKUP(A2214,'Socioeconomic factors'!B:E,2,FALSE)</f>
        <v>11.6</v>
      </c>
      <c r="H2214">
        <f>VLOOKUP(A2214,'Socioeconomic factors'!B:E,3,FALSE)</f>
        <v>13.1</v>
      </c>
      <c r="I2214">
        <f>VLOOKUP(A2214,'Socioeconomic factors'!B:E,4,FALSE)</f>
        <v>54605</v>
      </c>
      <c r="J2214">
        <f>VLOOKUP(A2214,'Health Indices'!D:G,3,FALSE)</f>
        <v>8.8</v>
      </c>
      <c r="K2214">
        <f>VLOOKUP(A2214,'Health Indices'!D:G,4,FALSE)</f>
        <v>31.7</v>
      </c>
      <c r="L2214">
        <f t="shared" si="1"/>
        <v>0.4650974683</v>
      </c>
      <c r="M2214">
        <f t="shared" si="2"/>
        <v>0.1617730324</v>
      </c>
      <c r="N2214">
        <f t="shared" si="3"/>
        <v>0.04044325811</v>
      </c>
    </row>
    <row r="2215" ht="15.75" hidden="1" customHeight="1">
      <c r="A2215" s="5" t="s">
        <v>6493</v>
      </c>
      <c r="B2215" s="6">
        <v>62608.0</v>
      </c>
      <c r="C2215" s="5">
        <v>42.0</v>
      </c>
      <c r="D2215" s="5">
        <v>65.0</v>
      </c>
      <c r="E2215" s="5">
        <v>17.0</v>
      </c>
      <c r="F2215" s="5">
        <v>4.0</v>
      </c>
      <c r="G2215">
        <f>VLOOKUP(A2215,'Socioeconomic factors'!B:E,2,FALSE)</f>
        <v>11.7</v>
      </c>
      <c r="H2215">
        <f>VLOOKUP(A2215,'Socioeconomic factors'!B:E,3,FALSE)</f>
        <v>18</v>
      </c>
      <c r="I2215">
        <f>VLOOKUP(A2215,'Socioeconomic factors'!B:E,4,FALSE)</f>
        <v>39193</v>
      </c>
      <c r="J2215">
        <f>VLOOKUP(A2215,'Health Indices'!D:G,3,FALSE)</f>
        <v>9.8</v>
      </c>
      <c r="K2215">
        <f>VLOOKUP(A2215,'Health Indices'!D:G,4,FALSE)</f>
        <v>32.3</v>
      </c>
      <c r="L2215">
        <f t="shared" si="1"/>
        <v>0.6708407871</v>
      </c>
      <c r="M2215">
        <f t="shared" si="2"/>
        <v>0.2715307948</v>
      </c>
      <c r="N2215">
        <f t="shared" si="3"/>
        <v>0.06388959877</v>
      </c>
    </row>
    <row r="2216" ht="15.75" hidden="1" customHeight="1">
      <c r="A2216" s="5" t="s">
        <v>6495</v>
      </c>
      <c r="B2216" s="6">
        <v>21036.0</v>
      </c>
      <c r="C2216" s="5">
        <v>9.0</v>
      </c>
      <c r="D2216" s="5">
        <v>13.0</v>
      </c>
      <c r="E2216" s="5">
        <v>4.0</v>
      </c>
      <c r="F2216" s="5">
        <v>2.0</v>
      </c>
      <c r="G2216">
        <f>VLOOKUP(A2216,'Socioeconomic factors'!B:E,2,FALSE)</f>
        <v>16.8</v>
      </c>
      <c r="H2216">
        <f>VLOOKUP(A2216,'Socioeconomic factors'!B:E,3,FALSE)</f>
        <v>20.8</v>
      </c>
      <c r="I2216">
        <f>VLOOKUP(A2216,'Socioeconomic factors'!B:E,4,FALSE)</f>
        <v>36158</v>
      </c>
      <c r="J2216">
        <f>VLOOKUP(A2216,'Health Indices'!D:G,3,FALSE)</f>
        <v>10.8</v>
      </c>
      <c r="K2216">
        <f>VLOOKUP(A2216,'Health Indices'!D:G,4,FALSE)</f>
        <v>28.2</v>
      </c>
      <c r="L2216">
        <f t="shared" si="1"/>
        <v>0.427837992</v>
      </c>
      <c r="M2216">
        <f t="shared" si="2"/>
        <v>0.1901502187</v>
      </c>
      <c r="N2216">
        <f t="shared" si="3"/>
        <v>0.09507510934</v>
      </c>
    </row>
    <row r="2217" ht="15.75" hidden="1" customHeight="1">
      <c r="A2217" s="5" t="s">
        <v>6497</v>
      </c>
      <c r="B2217" s="6">
        <v>22236.0</v>
      </c>
      <c r="C2217" s="5">
        <v>15.0</v>
      </c>
      <c r="D2217" s="5">
        <v>35.0</v>
      </c>
      <c r="E2217" s="5">
        <v>8.0</v>
      </c>
      <c r="F2217" s="5">
        <v>4.0</v>
      </c>
      <c r="G2217">
        <f>VLOOKUP(A2217,'Socioeconomic factors'!B:E,2,FALSE)</f>
        <v>13.6</v>
      </c>
      <c r="H2217">
        <f>VLOOKUP(A2217,'Socioeconomic factors'!B:E,3,FALSE)</f>
        <v>15.4</v>
      </c>
      <c r="I2217">
        <f>VLOOKUP(A2217,'Socioeconomic factors'!B:E,4,FALSE)</f>
        <v>41939</v>
      </c>
      <c r="J2217">
        <f>VLOOKUP(A2217,'Health Indices'!D:G,3,FALSE)</f>
        <v>8.5</v>
      </c>
      <c r="K2217">
        <f>VLOOKUP(A2217,'Health Indices'!D:G,4,FALSE)</f>
        <v>30.9</v>
      </c>
      <c r="L2217">
        <f t="shared" si="1"/>
        <v>0.6745817593</v>
      </c>
      <c r="M2217">
        <f t="shared" si="2"/>
        <v>0.3597769383</v>
      </c>
      <c r="N2217">
        <f t="shared" si="3"/>
        <v>0.1798884691</v>
      </c>
    </row>
    <row r="2218" ht="15.75" hidden="1" customHeight="1">
      <c r="A2218" s="5" t="s">
        <v>6499</v>
      </c>
      <c r="B2218" s="6">
        <v>170193.0</v>
      </c>
      <c r="C2218" s="5">
        <v>134.0</v>
      </c>
      <c r="D2218" s="5">
        <v>195.0</v>
      </c>
      <c r="E2218" s="5">
        <v>36.0</v>
      </c>
      <c r="F2218" s="5">
        <v>29.0</v>
      </c>
      <c r="G2218">
        <f>VLOOKUP(A2218,'Socioeconomic factors'!B:E,2,FALSE)</f>
        <v>10.9</v>
      </c>
      <c r="H2218">
        <f>VLOOKUP(A2218,'Socioeconomic factors'!B:E,3,FALSE)</f>
        <v>15</v>
      </c>
      <c r="I2218">
        <f>VLOOKUP(A2218,'Socioeconomic factors'!B:E,4,FALSE)</f>
        <v>49584</v>
      </c>
      <c r="J2218">
        <f>VLOOKUP(A2218,'Health Indices'!D:G,3,FALSE)</f>
        <v>7.4</v>
      </c>
      <c r="K2218">
        <f>VLOOKUP(A2218,'Health Indices'!D:G,4,FALSE)</f>
        <v>22.3</v>
      </c>
      <c r="L2218">
        <f t="shared" si="1"/>
        <v>0.78734143</v>
      </c>
      <c r="M2218">
        <f t="shared" si="2"/>
        <v>0.2115245633</v>
      </c>
      <c r="N2218">
        <f t="shared" si="3"/>
        <v>0.1703947871</v>
      </c>
    </row>
    <row r="2219" ht="15.75" hidden="1" customHeight="1">
      <c r="A2219" s="5" t="s">
        <v>6501</v>
      </c>
      <c r="B2219" s="6">
        <v>106978.0</v>
      </c>
      <c r="C2219" s="5">
        <v>68.0</v>
      </c>
      <c r="D2219" s="5">
        <v>86.0</v>
      </c>
      <c r="E2219" s="5">
        <v>26.0</v>
      </c>
      <c r="F2219" s="5">
        <v>7.0</v>
      </c>
      <c r="G2219">
        <f>VLOOKUP(A2219,'Socioeconomic factors'!B:E,2,FALSE)</f>
        <v>13.7</v>
      </c>
      <c r="H2219">
        <f>VLOOKUP(A2219,'Socioeconomic factors'!B:E,3,FALSE)</f>
        <v>19.7</v>
      </c>
      <c r="I2219">
        <f>VLOOKUP(A2219,'Socioeconomic factors'!B:E,4,FALSE)</f>
        <v>40820</v>
      </c>
      <c r="J2219">
        <f>VLOOKUP(A2219,'Health Indices'!D:G,3,FALSE)</f>
        <v>9.4</v>
      </c>
      <c r="K2219">
        <f>VLOOKUP(A2219,'Health Indices'!D:G,4,FALSE)</f>
        <v>29.4</v>
      </c>
      <c r="L2219">
        <f t="shared" si="1"/>
        <v>0.635644712</v>
      </c>
      <c r="M2219">
        <f t="shared" si="2"/>
        <v>0.2430406252</v>
      </c>
      <c r="N2219">
        <f t="shared" si="3"/>
        <v>0.06543401447</v>
      </c>
    </row>
    <row r="2220" ht="15.75" hidden="1" customHeight="1">
      <c r="A2220" s="5" t="s">
        <v>6503</v>
      </c>
      <c r="B2220" s="6">
        <v>1931.0</v>
      </c>
      <c r="C2220" s="5">
        <v>2.0</v>
      </c>
      <c r="D2220" s="5">
        <v>5.0</v>
      </c>
      <c r="E2220" s="5">
        <v>3.0</v>
      </c>
      <c r="F2220" s="5">
        <v>0.0</v>
      </c>
      <c r="G2220">
        <f>VLOOKUP(A2220,'Socioeconomic factors'!B:E,2,FALSE)</f>
        <v>10.2</v>
      </c>
      <c r="H2220">
        <f>VLOOKUP(A2220,'Socioeconomic factors'!B:E,3,FALSE)</f>
        <v>7.8</v>
      </c>
      <c r="I2220">
        <f>VLOOKUP(A2220,'Socioeconomic factors'!B:E,4,FALSE)</f>
        <v>46490</v>
      </c>
      <c r="J2220">
        <f>VLOOKUP(A2220,'Health Indices'!D:G,3,FALSE)</f>
        <v>8.6</v>
      </c>
      <c r="K2220">
        <f>VLOOKUP(A2220,'Health Indices'!D:G,4,FALSE)</f>
        <v>28.8</v>
      </c>
      <c r="L2220">
        <f t="shared" si="1"/>
        <v>1.035732781</v>
      </c>
      <c r="M2220">
        <f t="shared" si="2"/>
        <v>1.553599171</v>
      </c>
      <c r="N2220">
        <f t="shared" si="3"/>
        <v>0</v>
      </c>
    </row>
    <row r="2221" ht="15.75" hidden="1" customHeight="1">
      <c r="A2221" s="5" t="s">
        <v>6505</v>
      </c>
      <c r="B2221" s="6">
        <v>7185.0</v>
      </c>
      <c r="C2221" s="5">
        <v>5.0</v>
      </c>
      <c r="D2221" s="5">
        <v>12.0</v>
      </c>
      <c r="E2221" s="5">
        <v>3.0</v>
      </c>
      <c r="F2221" s="5">
        <v>0.0</v>
      </c>
      <c r="G2221">
        <f>VLOOKUP(A2221,'Socioeconomic factors'!B:E,2,FALSE)</f>
        <v>11.3</v>
      </c>
      <c r="H2221">
        <f>VLOOKUP(A2221,'Socioeconomic factors'!B:E,3,FALSE)</f>
        <v>15.4</v>
      </c>
      <c r="I2221">
        <f>VLOOKUP(A2221,'Socioeconomic factors'!B:E,4,FALSE)</f>
        <v>37258</v>
      </c>
      <c r="J2221">
        <f>VLOOKUP(A2221,'Health Indices'!D:G,3,FALSE)</f>
        <v>9.3</v>
      </c>
      <c r="K2221">
        <f>VLOOKUP(A2221,'Health Indices'!D:G,4,FALSE)</f>
        <v>31.8</v>
      </c>
      <c r="L2221">
        <f t="shared" si="1"/>
        <v>0.6958942241</v>
      </c>
      <c r="M2221">
        <f t="shared" si="2"/>
        <v>0.4175365344</v>
      </c>
      <c r="N2221">
        <f t="shared" si="3"/>
        <v>0</v>
      </c>
    </row>
    <row r="2222" ht="15.75" hidden="1" customHeight="1">
      <c r="A2222" s="5" t="s">
        <v>6507</v>
      </c>
      <c r="B2222" s="6">
        <v>7159.0</v>
      </c>
      <c r="C2222" s="5">
        <v>7.0</v>
      </c>
      <c r="D2222" s="5">
        <v>12.0</v>
      </c>
      <c r="E2222" s="5">
        <v>2.0</v>
      </c>
      <c r="F2222" s="5">
        <v>1.0</v>
      </c>
      <c r="G2222">
        <f>VLOOKUP(A2222,'Socioeconomic factors'!B:E,2,FALSE)</f>
        <v>13.5</v>
      </c>
      <c r="H2222">
        <f>VLOOKUP(A2222,'Socioeconomic factors'!B:E,3,FALSE)</f>
        <v>21.1</v>
      </c>
      <c r="I2222">
        <f>VLOOKUP(A2222,'Socioeconomic factors'!B:E,4,FALSE)</f>
        <v>35828</v>
      </c>
      <c r="J2222">
        <f>VLOOKUP(A2222,'Health Indices'!D:G,3,FALSE)</f>
        <v>8.5</v>
      </c>
      <c r="K2222">
        <f>VLOOKUP(A2222,'Health Indices'!D:G,4,FALSE)</f>
        <v>32.8</v>
      </c>
      <c r="L2222">
        <f t="shared" si="1"/>
        <v>0.9777901942</v>
      </c>
      <c r="M2222">
        <f t="shared" si="2"/>
        <v>0.2793686269</v>
      </c>
      <c r="N2222">
        <f t="shared" si="3"/>
        <v>0.1396843135</v>
      </c>
    </row>
    <row r="2223" ht="15.75" hidden="1" customHeight="1">
      <c r="A2223" s="5" t="s">
        <v>6509</v>
      </c>
      <c r="B2223" s="6">
        <v>22741.0</v>
      </c>
      <c r="C2223" s="5">
        <v>24.0</v>
      </c>
      <c r="D2223" s="5">
        <v>39.0</v>
      </c>
      <c r="E2223" s="5">
        <v>10.0</v>
      </c>
      <c r="F2223" s="5">
        <v>4.0</v>
      </c>
      <c r="G2223">
        <f>VLOOKUP(A2223,'Socioeconomic factors'!B:E,2,FALSE)</f>
        <v>5.6</v>
      </c>
      <c r="H2223">
        <f>VLOOKUP(A2223,'Socioeconomic factors'!B:E,3,FALSE)</f>
        <v>15.7</v>
      </c>
      <c r="I2223">
        <f>VLOOKUP(A2223,'Socioeconomic factors'!B:E,4,FALSE)</f>
        <v>56417</v>
      </c>
      <c r="J2223">
        <f>VLOOKUP(A2223,'Health Indices'!D:G,3,FALSE)</f>
        <v>7.5</v>
      </c>
      <c r="K2223">
        <f>VLOOKUP(A2223,'Health Indices'!D:G,4,FALSE)</f>
        <v>26</v>
      </c>
      <c r="L2223">
        <f t="shared" si="1"/>
        <v>1.055362561</v>
      </c>
      <c r="M2223">
        <f t="shared" si="2"/>
        <v>0.4397344004</v>
      </c>
      <c r="N2223">
        <f t="shared" si="3"/>
        <v>0.1758937602</v>
      </c>
    </row>
    <row r="2224" ht="15.75" hidden="1" customHeight="1">
      <c r="A2224" s="5" t="s">
        <v>6511</v>
      </c>
      <c r="B2224" s="6">
        <v>210311.0</v>
      </c>
      <c r="C2224" s="5">
        <v>153.0</v>
      </c>
      <c r="D2224" s="5">
        <v>199.0</v>
      </c>
      <c r="E2224" s="5">
        <v>36.0</v>
      </c>
      <c r="F2224" s="5">
        <v>24.0</v>
      </c>
      <c r="G2224">
        <f>VLOOKUP(A2224,'Socioeconomic factors'!B:E,2,FALSE)</f>
        <v>12.4</v>
      </c>
      <c r="H2224">
        <f>VLOOKUP(A2224,'Socioeconomic factors'!B:E,3,FALSE)</f>
        <v>17.8</v>
      </c>
      <c r="I2224">
        <f>VLOOKUP(A2224,'Socioeconomic factors'!B:E,4,FALSE)</f>
        <v>44086</v>
      </c>
      <c r="J2224">
        <f>VLOOKUP(A2224,'Health Indices'!D:G,3,FALSE)</f>
        <v>7.6</v>
      </c>
      <c r="K2224">
        <f>VLOOKUP(A2224,'Health Indices'!D:G,4,FALSE)</f>
        <v>26.3</v>
      </c>
      <c r="L2224">
        <f t="shared" si="1"/>
        <v>0.7274940445</v>
      </c>
      <c r="M2224">
        <f t="shared" si="2"/>
        <v>0.1711750693</v>
      </c>
      <c r="N2224">
        <f t="shared" si="3"/>
        <v>0.1141167129</v>
      </c>
    </row>
    <row r="2225" ht="15.75" hidden="1" customHeight="1">
      <c r="A2225" s="5" t="s">
        <v>6513</v>
      </c>
      <c r="B2225" s="6">
        <v>22232.0</v>
      </c>
      <c r="C2225" s="5">
        <v>11.0</v>
      </c>
      <c r="D2225" s="5">
        <v>14.0</v>
      </c>
      <c r="E2225" s="5">
        <v>7.0</v>
      </c>
      <c r="F2225" s="5">
        <v>4.0</v>
      </c>
      <c r="G2225">
        <f>VLOOKUP(A2225,'Socioeconomic factors'!B:E,2,FALSE)</f>
        <v>15.1</v>
      </c>
      <c r="H2225">
        <f>VLOOKUP(A2225,'Socioeconomic factors'!B:E,3,FALSE)</f>
        <v>20.9</v>
      </c>
      <c r="I2225">
        <f>VLOOKUP(A2225,'Socioeconomic factors'!B:E,4,FALSE)</f>
        <v>46588</v>
      </c>
      <c r="J2225">
        <f>VLOOKUP(A2225,'Health Indices'!D:G,3,FALSE)</f>
        <v>10.1</v>
      </c>
      <c r="K2225">
        <f>VLOOKUP(A2225,'Health Indices'!D:G,4,FALSE)</f>
        <v>35.3</v>
      </c>
      <c r="L2225">
        <f t="shared" si="1"/>
        <v>0.4947822958</v>
      </c>
      <c r="M2225">
        <f t="shared" si="2"/>
        <v>0.314861461</v>
      </c>
      <c r="N2225">
        <f t="shared" si="3"/>
        <v>0.1799208348</v>
      </c>
    </row>
    <row r="2226" ht="15.75" hidden="1" customHeight="1">
      <c r="A2226" s="5" t="s">
        <v>6515</v>
      </c>
      <c r="B2226" s="6">
        <v>83604.0</v>
      </c>
      <c r="C2226" s="5">
        <v>46.0</v>
      </c>
      <c r="D2226" s="5">
        <v>69.0</v>
      </c>
      <c r="E2226" s="5">
        <v>21.0</v>
      </c>
      <c r="F2226" s="5">
        <v>7.0</v>
      </c>
      <c r="G2226">
        <f>VLOOKUP(A2226,'Socioeconomic factors'!B:E,2,FALSE)</f>
        <v>13.7</v>
      </c>
      <c r="H2226">
        <f>VLOOKUP(A2226,'Socioeconomic factors'!B:E,3,FALSE)</f>
        <v>19.7</v>
      </c>
      <c r="I2226">
        <f>VLOOKUP(A2226,'Socioeconomic factors'!B:E,4,FALSE)</f>
        <v>37447</v>
      </c>
      <c r="J2226">
        <f>VLOOKUP(A2226,'Health Indices'!D:G,3,FALSE)</f>
        <v>7.7</v>
      </c>
      <c r="K2226">
        <f>VLOOKUP(A2226,'Health Indices'!D:G,4,FALSE)</f>
        <v>27.3</v>
      </c>
      <c r="L2226">
        <f t="shared" si="1"/>
        <v>0.5502129085</v>
      </c>
      <c r="M2226">
        <f t="shared" si="2"/>
        <v>0.2511841539</v>
      </c>
      <c r="N2226">
        <f t="shared" si="3"/>
        <v>0.08372805129</v>
      </c>
    </row>
    <row r="2227" ht="15.75" hidden="1" customHeight="1">
      <c r="A2227" s="5" t="s">
        <v>6517</v>
      </c>
      <c r="B2227" s="6">
        <v>65475.0</v>
      </c>
      <c r="C2227" s="5">
        <v>36.0</v>
      </c>
      <c r="D2227" s="5">
        <v>66.0</v>
      </c>
      <c r="E2227" s="5">
        <v>18.0</v>
      </c>
      <c r="F2227" s="5">
        <v>7.0</v>
      </c>
      <c r="G2227">
        <f>VLOOKUP(A2227,'Socioeconomic factors'!B:E,2,FALSE)</f>
        <v>13.1</v>
      </c>
      <c r="H2227">
        <f>VLOOKUP(A2227,'Socioeconomic factors'!B:E,3,FALSE)</f>
        <v>18.6</v>
      </c>
      <c r="I2227">
        <f>VLOOKUP(A2227,'Socioeconomic factors'!B:E,4,FALSE)</f>
        <v>39534</v>
      </c>
      <c r="J2227">
        <f>VLOOKUP(A2227,'Health Indices'!D:G,3,FALSE)</f>
        <v>9.2</v>
      </c>
      <c r="K2227">
        <f>VLOOKUP(A2227,'Health Indices'!D:G,4,FALSE)</f>
        <v>31.1</v>
      </c>
      <c r="L2227">
        <f t="shared" si="1"/>
        <v>0.5498281787</v>
      </c>
      <c r="M2227">
        <f t="shared" si="2"/>
        <v>0.2749140893</v>
      </c>
      <c r="N2227">
        <f t="shared" si="3"/>
        <v>0.1069110347</v>
      </c>
    </row>
    <row r="2228" ht="15.75" hidden="1" customHeight="1">
      <c r="A2228" s="5" t="s">
        <v>6519</v>
      </c>
      <c r="B2228" s="6">
        <v>7801.0</v>
      </c>
      <c r="C2228" s="5">
        <v>6.0</v>
      </c>
      <c r="D2228" s="5">
        <v>15.0</v>
      </c>
      <c r="E2228" s="5">
        <v>1.0</v>
      </c>
      <c r="F2228" s="5">
        <v>1.0</v>
      </c>
      <c r="G2228">
        <f>VLOOKUP(A2228,'Socioeconomic factors'!B:E,2,FALSE)</f>
        <v>11</v>
      </c>
      <c r="H2228">
        <f>VLOOKUP(A2228,'Socioeconomic factors'!B:E,3,FALSE)</f>
        <v>17.8</v>
      </c>
      <c r="I2228">
        <f>VLOOKUP(A2228,'Socioeconomic factors'!B:E,4,FALSE)</f>
        <v>34535</v>
      </c>
      <c r="J2228">
        <f>VLOOKUP(A2228,'Health Indices'!D:G,3,FALSE)</f>
        <v>10</v>
      </c>
      <c r="K2228">
        <f>VLOOKUP(A2228,'Health Indices'!D:G,4,FALSE)</f>
        <v>28.5</v>
      </c>
      <c r="L2228">
        <f t="shared" si="1"/>
        <v>0.7691321625</v>
      </c>
      <c r="M2228">
        <f t="shared" si="2"/>
        <v>0.1281886938</v>
      </c>
      <c r="N2228">
        <f t="shared" si="3"/>
        <v>0.1281886938</v>
      </c>
    </row>
    <row r="2229" ht="15.75" hidden="1" customHeight="1">
      <c r="A2229" s="5" t="s">
        <v>6521</v>
      </c>
      <c r="B2229" s="6">
        <v>358442.0</v>
      </c>
      <c r="C2229" s="5">
        <v>294.0</v>
      </c>
      <c r="D2229" s="5">
        <v>323.0</v>
      </c>
      <c r="E2229" s="5">
        <v>63.0</v>
      </c>
      <c r="F2229" s="5">
        <v>38.0</v>
      </c>
      <c r="G2229">
        <f>VLOOKUP(A2229,'Socioeconomic factors'!B:E,2,FALSE)</f>
        <v>11.1</v>
      </c>
      <c r="H2229">
        <f>VLOOKUP(A2229,'Socioeconomic factors'!B:E,3,FALSE)</f>
        <v>20.4</v>
      </c>
      <c r="I2229">
        <f>VLOOKUP(A2229,'Socioeconomic factors'!B:E,4,FALSE)</f>
        <v>43685</v>
      </c>
      <c r="J2229">
        <f>VLOOKUP(A2229,'Health Indices'!D:G,3,FALSE)</f>
        <v>7.3</v>
      </c>
      <c r="K2229">
        <f>VLOOKUP(A2229,'Health Indices'!D:G,4,FALSE)</f>
        <v>27.1</v>
      </c>
      <c r="L2229">
        <f t="shared" si="1"/>
        <v>0.8202163809</v>
      </c>
      <c r="M2229">
        <f t="shared" si="2"/>
        <v>0.175760653</v>
      </c>
      <c r="N2229">
        <f t="shared" si="3"/>
        <v>0.1060143622</v>
      </c>
    </row>
    <row r="2230" ht="15.75" hidden="1" customHeight="1">
      <c r="A2230" s="5" t="s">
        <v>6523</v>
      </c>
      <c r="B2230" s="6">
        <v>46269.0</v>
      </c>
      <c r="C2230" s="5">
        <v>32.0</v>
      </c>
      <c r="D2230" s="5">
        <v>104.0</v>
      </c>
      <c r="E2230" s="5">
        <v>15.0</v>
      </c>
      <c r="F2230" s="5">
        <v>3.0</v>
      </c>
      <c r="G2230">
        <f>VLOOKUP(A2230,'Socioeconomic factors'!B:E,2,FALSE)</f>
        <v>9.2</v>
      </c>
      <c r="H2230">
        <f>VLOOKUP(A2230,'Socioeconomic factors'!B:E,3,FALSE)</f>
        <v>17.1</v>
      </c>
      <c r="I2230">
        <f>VLOOKUP(A2230,'Socioeconomic factors'!B:E,4,FALSE)</f>
        <v>42429</v>
      </c>
      <c r="J2230">
        <f>VLOOKUP(A2230,'Health Indices'!D:G,3,FALSE)</f>
        <v>10</v>
      </c>
      <c r="K2230">
        <f>VLOOKUP(A2230,'Health Indices'!D:G,4,FALSE)</f>
        <v>29.5</v>
      </c>
      <c r="L2230">
        <f t="shared" si="1"/>
        <v>0.6916077719</v>
      </c>
      <c r="M2230">
        <f t="shared" si="2"/>
        <v>0.3241911431</v>
      </c>
      <c r="N2230">
        <f t="shared" si="3"/>
        <v>0.06483822862</v>
      </c>
    </row>
    <row r="2231" ht="15.75" hidden="1" customHeight="1">
      <c r="A2231" s="5" t="s">
        <v>6525</v>
      </c>
      <c r="B2231" s="6">
        <v>119188.0</v>
      </c>
      <c r="C2231" s="5">
        <v>62.0</v>
      </c>
      <c r="D2231" s="5">
        <v>81.0</v>
      </c>
      <c r="E2231" s="5">
        <v>18.0</v>
      </c>
      <c r="F2231" s="5">
        <v>10.0</v>
      </c>
      <c r="G2231">
        <f>VLOOKUP(A2231,'Socioeconomic factors'!B:E,2,FALSE)</f>
        <v>11.2</v>
      </c>
      <c r="H2231">
        <f>VLOOKUP(A2231,'Socioeconomic factors'!B:E,3,FALSE)</f>
        <v>19.5</v>
      </c>
      <c r="I2231">
        <f>VLOOKUP(A2231,'Socioeconomic factors'!B:E,4,FALSE)</f>
        <v>44965</v>
      </c>
      <c r="J2231">
        <f>VLOOKUP(A2231,'Health Indices'!D:G,3,FALSE)</f>
        <v>9.7</v>
      </c>
      <c r="K2231">
        <f>VLOOKUP(A2231,'Health Indices'!D:G,4,FALSE)</f>
        <v>35.8</v>
      </c>
      <c r="L2231">
        <f t="shared" si="1"/>
        <v>0.520186596</v>
      </c>
      <c r="M2231">
        <f t="shared" si="2"/>
        <v>0.151021915</v>
      </c>
      <c r="N2231">
        <f t="shared" si="3"/>
        <v>0.08390106387</v>
      </c>
    </row>
    <row r="2232" ht="15.75" hidden="1" customHeight="1">
      <c r="A2232" s="5" t="s">
        <v>6527</v>
      </c>
      <c r="B2232" s="6">
        <v>30356.0</v>
      </c>
      <c r="C2232" s="5">
        <v>20.0</v>
      </c>
      <c r="D2232" s="5">
        <v>31.0</v>
      </c>
      <c r="E2232" s="5">
        <v>7.0</v>
      </c>
      <c r="F2232" s="5">
        <v>3.0</v>
      </c>
      <c r="G2232">
        <f>VLOOKUP(A2232,'Socioeconomic factors'!B:E,2,FALSE)</f>
        <v>12.9</v>
      </c>
      <c r="H2232">
        <f>VLOOKUP(A2232,'Socioeconomic factors'!B:E,3,FALSE)</f>
        <v>28.4</v>
      </c>
      <c r="I2232">
        <f>VLOOKUP(A2232,'Socioeconomic factors'!B:E,4,FALSE)</f>
        <v>34380</v>
      </c>
      <c r="J2232">
        <f>VLOOKUP(A2232,'Health Indices'!D:G,3,FALSE)</f>
        <v>8.9</v>
      </c>
      <c r="K2232">
        <f>VLOOKUP(A2232,'Health Indices'!D:G,4,FALSE)</f>
        <v>28.4</v>
      </c>
      <c r="L2232">
        <f t="shared" si="1"/>
        <v>0.6588483331</v>
      </c>
      <c r="M2232">
        <f t="shared" si="2"/>
        <v>0.2305969166</v>
      </c>
      <c r="N2232">
        <f t="shared" si="3"/>
        <v>0.09882724997</v>
      </c>
    </row>
    <row r="2233" ht="15.75" hidden="1" customHeight="1">
      <c r="A2233" s="5" t="s">
        <v>6529</v>
      </c>
      <c r="B2233" s="6">
        <v>324856.0</v>
      </c>
      <c r="C2233" s="5">
        <v>225.0</v>
      </c>
      <c r="D2233" s="5">
        <v>227.0</v>
      </c>
      <c r="E2233" s="5">
        <v>40.0</v>
      </c>
      <c r="F2233" s="5">
        <v>37.0</v>
      </c>
      <c r="G2233">
        <f>VLOOKUP(A2233,'Socioeconomic factors'!B:E,2,FALSE)</f>
        <v>12.5</v>
      </c>
      <c r="H2233">
        <f>VLOOKUP(A2233,'Socioeconomic factors'!B:E,3,FALSE)</f>
        <v>19.1</v>
      </c>
      <c r="I2233">
        <f>VLOOKUP(A2233,'Socioeconomic factors'!B:E,4,FALSE)</f>
        <v>47360</v>
      </c>
      <c r="J2233">
        <f>VLOOKUP(A2233,'Health Indices'!D:G,3,FALSE)</f>
        <v>8.5</v>
      </c>
      <c r="K2233">
        <f>VLOOKUP(A2233,'Health Indices'!D:G,4,FALSE)</f>
        <v>32.8</v>
      </c>
      <c r="L2233">
        <f t="shared" si="1"/>
        <v>0.6926145738</v>
      </c>
      <c r="M2233">
        <f t="shared" si="2"/>
        <v>0.1231314798</v>
      </c>
      <c r="N2233">
        <f t="shared" si="3"/>
        <v>0.1138966188</v>
      </c>
    </row>
    <row r="2234" ht="15.75" hidden="1" customHeight="1">
      <c r="A2234" s="5" t="s">
        <v>6531</v>
      </c>
      <c r="B2234" s="6">
        <v>11121.0</v>
      </c>
      <c r="C2234" s="5">
        <v>1.0</v>
      </c>
      <c r="D2234" s="5">
        <v>9.0</v>
      </c>
      <c r="E2234" s="5">
        <v>2.0</v>
      </c>
      <c r="F2234" s="5">
        <v>0.0</v>
      </c>
      <c r="G2234">
        <f>VLOOKUP(A2234,'Socioeconomic factors'!B:E,2,FALSE)</f>
        <v>10.7</v>
      </c>
      <c r="H2234">
        <f>VLOOKUP(A2234,'Socioeconomic factors'!B:E,3,FALSE)</f>
        <v>19.3</v>
      </c>
      <c r="I2234">
        <f>VLOOKUP(A2234,'Socioeconomic factors'!B:E,4,FALSE)</f>
        <v>50443</v>
      </c>
      <c r="J2234">
        <f>VLOOKUP(A2234,'Health Indices'!D:G,3,FALSE)</f>
        <v>9.3</v>
      </c>
      <c r="K2234">
        <f>VLOOKUP(A2234,'Health Indices'!D:G,4,FALSE)</f>
        <v>30.6</v>
      </c>
      <c r="L2234">
        <f t="shared" si="1"/>
        <v>0.08991997123</v>
      </c>
      <c r="M2234">
        <f t="shared" si="2"/>
        <v>0.1798399425</v>
      </c>
      <c r="N2234">
        <f t="shared" si="3"/>
        <v>0</v>
      </c>
    </row>
    <row r="2235" ht="15.75" hidden="1" customHeight="1">
      <c r="A2235" s="5" t="s">
        <v>6533</v>
      </c>
      <c r="B2235" s="6">
        <v>777154.0</v>
      </c>
      <c r="C2235" s="5">
        <v>667.0</v>
      </c>
      <c r="D2235" s="5">
        <v>1203.0</v>
      </c>
      <c r="E2235" s="5">
        <v>165.0</v>
      </c>
      <c r="F2235" s="5">
        <v>85.0</v>
      </c>
      <c r="G2235">
        <f>VLOOKUP(A2235,'Socioeconomic factors'!B:E,2,FALSE)</f>
        <v>9.8</v>
      </c>
      <c r="H2235">
        <f>VLOOKUP(A2235,'Socioeconomic factors'!B:E,3,FALSE)</f>
        <v>18.5</v>
      </c>
      <c r="I2235">
        <f>VLOOKUP(A2235,'Socioeconomic factors'!B:E,4,FALSE)</f>
        <v>52845</v>
      </c>
      <c r="J2235">
        <f>VLOOKUP(A2235,'Health Indices'!D:G,3,FALSE)</f>
        <v>8.3</v>
      </c>
      <c r="K2235">
        <f>VLOOKUP(A2235,'Health Indices'!D:G,4,FALSE)</f>
        <v>22.2</v>
      </c>
      <c r="L2235">
        <f t="shared" si="1"/>
        <v>0.8582597529</v>
      </c>
      <c r="M2235">
        <f t="shared" si="2"/>
        <v>0.2123131323</v>
      </c>
      <c r="N2235">
        <f t="shared" si="3"/>
        <v>0.1093734318</v>
      </c>
    </row>
    <row r="2236" ht="15.75" hidden="1" customHeight="1">
      <c r="A2236" s="5" t="s">
        <v>6535</v>
      </c>
      <c r="B2236" s="6">
        <v>78044.0</v>
      </c>
      <c r="C2236" s="5">
        <v>42.0</v>
      </c>
      <c r="D2236" s="5">
        <v>46.0</v>
      </c>
      <c r="E2236" s="5">
        <v>13.0</v>
      </c>
      <c r="F2236" s="5">
        <v>9.0</v>
      </c>
      <c r="G2236">
        <f>VLOOKUP(A2236,'Socioeconomic factors'!B:E,2,FALSE)</f>
        <v>12.8</v>
      </c>
      <c r="H2236">
        <f>VLOOKUP(A2236,'Socioeconomic factors'!B:E,3,FALSE)</f>
        <v>17</v>
      </c>
      <c r="I2236">
        <f>VLOOKUP(A2236,'Socioeconomic factors'!B:E,4,FALSE)</f>
        <v>51880</v>
      </c>
      <c r="J2236">
        <f>VLOOKUP(A2236,'Health Indices'!D:G,3,FALSE)</f>
        <v>8.8</v>
      </c>
      <c r="K2236">
        <f>VLOOKUP(A2236,'Health Indices'!D:G,4,FALSE)</f>
        <v>34.2</v>
      </c>
      <c r="L2236">
        <f t="shared" si="1"/>
        <v>0.5381579622</v>
      </c>
      <c r="M2236">
        <f t="shared" si="2"/>
        <v>0.1665727026</v>
      </c>
      <c r="N2236">
        <f t="shared" si="3"/>
        <v>0.1153195633</v>
      </c>
    </row>
    <row r="2237" ht="15.75" hidden="1" customHeight="1">
      <c r="A2237" s="5" t="s">
        <v>6537</v>
      </c>
      <c r="B2237" s="6">
        <v>1697.0</v>
      </c>
      <c r="C2237" s="5">
        <v>1.0</v>
      </c>
      <c r="D2237" s="5">
        <v>3.0</v>
      </c>
      <c r="E2237" s="5">
        <v>1.0</v>
      </c>
      <c r="F2237" s="5">
        <v>0.0</v>
      </c>
      <c r="G2237">
        <f>VLOOKUP(A2237,'Socioeconomic factors'!B:E,2,FALSE)</f>
        <v>6.9</v>
      </c>
      <c r="H2237">
        <f>VLOOKUP(A2237,'Socioeconomic factors'!B:E,3,FALSE)</f>
        <v>19.4</v>
      </c>
      <c r="I2237">
        <f>VLOOKUP(A2237,'Socioeconomic factors'!B:E,4,FALSE)</f>
        <v>39960</v>
      </c>
      <c r="J2237">
        <f>VLOOKUP(A2237,'Health Indices'!D:G,3,FALSE)</f>
        <v>8.5</v>
      </c>
      <c r="K2237">
        <f>VLOOKUP(A2237,'Health Indices'!D:G,4,FALSE)</f>
        <v>26.9</v>
      </c>
      <c r="L2237">
        <f t="shared" si="1"/>
        <v>0.5892751915</v>
      </c>
      <c r="M2237">
        <f t="shared" si="2"/>
        <v>0.5892751915</v>
      </c>
      <c r="N2237">
        <f t="shared" si="3"/>
        <v>0</v>
      </c>
    </row>
    <row r="2238" ht="15.75" hidden="1" customHeight="1">
      <c r="A2238" s="5" t="s">
        <v>6539</v>
      </c>
      <c r="B2238" s="6">
        <v>25339.0</v>
      </c>
      <c r="C2238" s="5">
        <v>12.0</v>
      </c>
      <c r="D2238" s="5">
        <v>49.0</v>
      </c>
      <c r="E2238" s="5">
        <v>8.0</v>
      </c>
      <c r="F2238" s="5">
        <v>1.0</v>
      </c>
      <c r="G2238">
        <f>VLOOKUP(A2238,'Socioeconomic factors'!B:E,2,FALSE)</f>
        <v>9.3</v>
      </c>
      <c r="H2238">
        <f>VLOOKUP(A2238,'Socioeconomic factors'!B:E,3,FALSE)</f>
        <v>17.6</v>
      </c>
      <c r="I2238">
        <f>VLOOKUP(A2238,'Socioeconomic factors'!B:E,4,FALSE)</f>
        <v>43037</v>
      </c>
      <c r="J2238">
        <f>VLOOKUP(A2238,'Health Indices'!D:G,3,FALSE)</f>
        <v>9.2</v>
      </c>
      <c r="K2238">
        <f>VLOOKUP(A2238,'Health Indices'!D:G,4,FALSE)</f>
        <v>27.2</v>
      </c>
      <c r="L2238">
        <f t="shared" si="1"/>
        <v>0.4735782785</v>
      </c>
      <c r="M2238">
        <f t="shared" si="2"/>
        <v>0.3157188524</v>
      </c>
      <c r="N2238">
        <f t="shared" si="3"/>
        <v>0.03946485655</v>
      </c>
    </row>
    <row r="2239" ht="15.75" hidden="1" customHeight="1">
      <c r="A2239" s="5" t="s">
        <v>6541</v>
      </c>
      <c r="B2239" s="6">
        <v>76469.0</v>
      </c>
      <c r="C2239" s="5">
        <v>40.0</v>
      </c>
      <c r="D2239" s="5">
        <v>63.0</v>
      </c>
      <c r="E2239" s="5">
        <v>13.0</v>
      </c>
      <c r="F2239" s="5">
        <v>3.0</v>
      </c>
      <c r="G2239">
        <f>VLOOKUP(A2239,'Socioeconomic factors'!B:E,2,FALSE)</f>
        <v>10.1</v>
      </c>
      <c r="H2239">
        <f>VLOOKUP(A2239,'Socioeconomic factors'!B:E,3,FALSE)</f>
        <v>17.1</v>
      </c>
      <c r="I2239">
        <f>VLOOKUP(A2239,'Socioeconomic factors'!B:E,4,FALSE)</f>
        <v>47185</v>
      </c>
      <c r="J2239">
        <f>VLOOKUP(A2239,'Health Indices'!D:G,3,FALSE)</f>
        <v>9.2</v>
      </c>
      <c r="K2239">
        <f>VLOOKUP(A2239,'Health Indices'!D:G,4,FALSE)</f>
        <v>33.4</v>
      </c>
      <c r="L2239">
        <f t="shared" si="1"/>
        <v>0.5230877872</v>
      </c>
      <c r="M2239">
        <f t="shared" si="2"/>
        <v>0.1700035308</v>
      </c>
      <c r="N2239">
        <f t="shared" si="3"/>
        <v>0.03923158404</v>
      </c>
    </row>
    <row r="2240" ht="15.75" hidden="1" customHeight="1">
      <c r="A2240" s="5" t="s">
        <v>6543</v>
      </c>
      <c r="B2240" s="6">
        <v>25650.0</v>
      </c>
      <c r="C2240" s="5">
        <v>18.0</v>
      </c>
      <c r="D2240" s="5">
        <v>21.0</v>
      </c>
      <c r="E2240" s="5">
        <v>8.0</v>
      </c>
      <c r="F2240" s="5">
        <v>0.0</v>
      </c>
      <c r="G2240">
        <f>VLOOKUP(A2240,'Socioeconomic factors'!B:E,2,FALSE)</f>
        <v>8.3</v>
      </c>
      <c r="H2240">
        <f>VLOOKUP(A2240,'Socioeconomic factors'!B:E,3,FALSE)</f>
        <v>18.8</v>
      </c>
      <c r="I2240">
        <f>VLOOKUP(A2240,'Socioeconomic factors'!B:E,4,FALSE)</f>
        <v>43265</v>
      </c>
      <c r="J2240">
        <f>VLOOKUP(A2240,'Health Indices'!D:G,3,FALSE)</f>
        <v>8.8</v>
      </c>
      <c r="K2240">
        <f>VLOOKUP(A2240,'Health Indices'!D:G,4,FALSE)</f>
        <v>32.5</v>
      </c>
      <c r="L2240">
        <f t="shared" si="1"/>
        <v>0.701754386</v>
      </c>
      <c r="M2240">
        <f t="shared" si="2"/>
        <v>0.3118908382</v>
      </c>
      <c r="N2240">
        <f t="shared" si="3"/>
        <v>0</v>
      </c>
    </row>
    <row r="2241" ht="15.75" hidden="1" customHeight="1">
      <c r="A2241" s="5" t="s">
        <v>6545</v>
      </c>
      <c r="B2241" s="6">
        <v>6803.0</v>
      </c>
      <c r="C2241" s="5">
        <v>4.0</v>
      </c>
      <c r="D2241" s="5">
        <v>21.0</v>
      </c>
      <c r="E2241" s="5">
        <v>5.0</v>
      </c>
      <c r="F2241" s="5">
        <v>0.0</v>
      </c>
      <c r="G2241">
        <f>VLOOKUP(A2241,'Socioeconomic factors'!B:E,2,FALSE)</f>
        <v>8.7</v>
      </c>
      <c r="H2241">
        <f>VLOOKUP(A2241,'Socioeconomic factors'!B:E,3,FALSE)</f>
        <v>13.9</v>
      </c>
      <c r="I2241">
        <f>VLOOKUP(A2241,'Socioeconomic factors'!B:E,4,FALSE)</f>
        <v>41522</v>
      </c>
      <c r="J2241">
        <f>VLOOKUP(A2241,'Health Indices'!D:G,3,FALSE)</f>
        <v>8.9</v>
      </c>
      <c r="K2241">
        <f>VLOOKUP(A2241,'Health Indices'!D:G,4,FALSE)</f>
        <v>26.4</v>
      </c>
      <c r="L2241">
        <f t="shared" si="1"/>
        <v>0.587975893</v>
      </c>
      <c r="M2241">
        <f t="shared" si="2"/>
        <v>0.7349698662</v>
      </c>
      <c r="N2241">
        <f t="shared" si="3"/>
        <v>0</v>
      </c>
    </row>
    <row r="2242" ht="15.75" hidden="1" customHeight="1">
      <c r="A2242" s="5" t="s">
        <v>6547</v>
      </c>
      <c r="B2242" s="6">
        <v>25490.0</v>
      </c>
      <c r="C2242" s="5">
        <v>18.0</v>
      </c>
      <c r="D2242" s="5">
        <v>32.0</v>
      </c>
      <c r="E2242" s="5">
        <v>8.0</v>
      </c>
      <c r="F2242" s="5">
        <v>1.0</v>
      </c>
      <c r="G2242">
        <f>VLOOKUP(A2242,'Socioeconomic factors'!B:E,2,FALSE)</f>
        <v>10.6</v>
      </c>
      <c r="H2242">
        <f>VLOOKUP(A2242,'Socioeconomic factors'!B:E,3,FALSE)</f>
        <v>16.9</v>
      </c>
      <c r="I2242">
        <f>VLOOKUP(A2242,'Socioeconomic factors'!B:E,4,FALSE)</f>
        <v>43226</v>
      </c>
      <c r="J2242">
        <f>VLOOKUP(A2242,'Health Indices'!D:G,3,FALSE)</f>
        <v>8.7</v>
      </c>
      <c r="K2242">
        <f>VLOOKUP(A2242,'Health Indices'!D:G,4,FALSE)</f>
        <v>26.4</v>
      </c>
      <c r="L2242">
        <f t="shared" si="1"/>
        <v>0.7061592781</v>
      </c>
      <c r="M2242">
        <f t="shared" si="2"/>
        <v>0.3138485681</v>
      </c>
      <c r="N2242">
        <f t="shared" si="3"/>
        <v>0.03923107101</v>
      </c>
    </row>
    <row r="2243" ht="15.75" hidden="1" customHeight="1">
      <c r="A2243" s="5" t="s">
        <v>6549</v>
      </c>
      <c r="B2243" s="6">
        <v>562176.0</v>
      </c>
      <c r="C2243" s="5">
        <v>369.0</v>
      </c>
      <c r="D2243" s="5">
        <v>436.0</v>
      </c>
      <c r="E2243" s="5">
        <v>92.0</v>
      </c>
      <c r="F2243" s="5">
        <v>73.0</v>
      </c>
      <c r="G2243">
        <f>VLOOKUP(A2243,'Socioeconomic factors'!B:E,2,FALSE)</f>
        <v>8.8</v>
      </c>
      <c r="H2243">
        <f>VLOOKUP(A2243,'Socioeconomic factors'!B:E,3,FALSE)</f>
        <v>11.8</v>
      </c>
      <c r="I2243">
        <f>VLOOKUP(A2243,'Socioeconomic factors'!B:E,4,FALSE)</f>
        <v>65272</v>
      </c>
      <c r="J2243">
        <f>VLOOKUP(A2243,'Health Indices'!D:G,3,FALSE)</f>
        <v>8.3</v>
      </c>
      <c r="K2243">
        <f>VLOOKUP(A2243,'Health Indices'!D:G,4,FALSE)</f>
        <v>25.8</v>
      </c>
      <c r="L2243">
        <f t="shared" si="1"/>
        <v>0.6563780738</v>
      </c>
      <c r="M2243">
        <f t="shared" si="2"/>
        <v>0.1636498179</v>
      </c>
      <c r="N2243">
        <f t="shared" si="3"/>
        <v>0.1298525729</v>
      </c>
    </row>
    <row r="2244" ht="15.75" hidden="1" customHeight="1">
      <c r="A2244" s="5" t="s">
        <v>6551</v>
      </c>
      <c r="B2244" s="6">
        <v>1365.0</v>
      </c>
      <c r="C2244" s="5">
        <v>0.0</v>
      </c>
      <c r="D2244" s="5">
        <v>2.0</v>
      </c>
      <c r="E2244" s="5">
        <v>1.0</v>
      </c>
      <c r="F2244" s="5">
        <v>0.0</v>
      </c>
      <c r="G2244">
        <f>VLOOKUP(A2244,'Socioeconomic factors'!B:E,2,FALSE)</f>
        <v>9.1</v>
      </c>
      <c r="H2244">
        <f>VLOOKUP(A2244,'Socioeconomic factors'!B:E,3,FALSE)</f>
        <v>18.3</v>
      </c>
      <c r="I2244">
        <f>VLOOKUP(A2244,'Socioeconomic factors'!B:E,4,FALSE)</f>
        <v>34808</v>
      </c>
      <c r="J2244">
        <f>VLOOKUP(A2244,'Health Indices'!D:G,3,FALSE)</f>
        <v>9</v>
      </c>
      <c r="K2244">
        <f>VLOOKUP(A2244,'Health Indices'!D:G,4,FALSE)</f>
        <v>27.7</v>
      </c>
      <c r="L2244">
        <f t="shared" si="1"/>
        <v>0</v>
      </c>
      <c r="M2244">
        <f t="shared" si="2"/>
        <v>0.7326007326</v>
      </c>
      <c r="N2244">
        <f t="shared" si="3"/>
        <v>0</v>
      </c>
    </row>
    <row r="2245" ht="15.75" hidden="1" customHeight="1">
      <c r="A2245" s="5" t="s">
        <v>6553</v>
      </c>
      <c r="B2245" s="6">
        <v>102135.0</v>
      </c>
      <c r="C2245" s="5">
        <v>47.0</v>
      </c>
      <c r="D2245" s="5">
        <v>85.0</v>
      </c>
      <c r="E2245" s="5">
        <v>20.0</v>
      </c>
      <c r="F2245" s="5">
        <v>8.0</v>
      </c>
      <c r="G2245">
        <f>VLOOKUP(A2245,'Socioeconomic factors'!B:E,2,FALSE)</f>
        <v>10.1</v>
      </c>
      <c r="H2245">
        <f>VLOOKUP(A2245,'Socioeconomic factors'!B:E,3,FALSE)</f>
        <v>16.7</v>
      </c>
      <c r="I2245">
        <f>VLOOKUP(A2245,'Socioeconomic factors'!B:E,4,FALSE)</f>
        <v>53864</v>
      </c>
      <c r="J2245">
        <f>VLOOKUP(A2245,'Health Indices'!D:G,3,FALSE)</f>
        <v>8.3</v>
      </c>
      <c r="K2245">
        <f>VLOOKUP(A2245,'Health Indices'!D:G,4,FALSE)</f>
        <v>27.8</v>
      </c>
      <c r="L2245">
        <f t="shared" si="1"/>
        <v>0.4601752582</v>
      </c>
      <c r="M2245">
        <f t="shared" si="2"/>
        <v>0.1958192588</v>
      </c>
      <c r="N2245">
        <f t="shared" si="3"/>
        <v>0.07832770353</v>
      </c>
    </row>
    <row r="2246" ht="15.75" hidden="1" customHeight="1">
      <c r="A2246" s="5" t="s">
        <v>6555</v>
      </c>
      <c r="B2246" s="6">
        <v>101612.0</v>
      </c>
      <c r="C2246" s="5">
        <v>73.0</v>
      </c>
      <c r="D2246" s="5">
        <v>69.0</v>
      </c>
      <c r="E2246" s="5">
        <v>10.0</v>
      </c>
      <c r="F2246" s="5">
        <v>3.0</v>
      </c>
      <c r="G2246">
        <f>VLOOKUP(A2246,'Socioeconomic factors'!B:E,2,FALSE)</f>
        <v>6</v>
      </c>
      <c r="H2246">
        <f>VLOOKUP(A2246,'Socioeconomic factors'!B:E,3,FALSE)</f>
        <v>9.9</v>
      </c>
      <c r="I2246">
        <f>VLOOKUP(A2246,'Socioeconomic factors'!B:E,4,FALSE)</f>
        <v>60068</v>
      </c>
      <c r="J2246">
        <f>VLOOKUP(A2246,'Health Indices'!D:G,3,FALSE)</f>
        <v>8.6</v>
      </c>
      <c r="K2246">
        <f>VLOOKUP(A2246,'Health Indices'!D:G,4,FALSE)</f>
        <v>30.9</v>
      </c>
      <c r="L2246">
        <f t="shared" si="1"/>
        <v>0.7184190844</v>
      </c>
      <c r="M2246">
        <f t="shared" si="2"/>
        <v>0.0984135732</v>
      </c>
      <c r="N2246">
        <f t="shared" si="3"/>
        <v>0.02952407196</v>
      </c>
    </row>
    <row r="2247" ht="15.75" hidden="1" customHeight="1">
      <c r="A2247" s="5" t="s">
        <v>6557</v>
      </c>
      <c r="B2247" s="6">
        <v>1232666.0</v>
      </c>
      <c r="C2247" s="5">
        <v>997.0</v>
      </c>
      <c r="D2247" s="5">
        <v>1059.0</v>
      </c>
      <c r="E2247" s="5">
        <v>225.0</v>
      </c>
      <c r="F2247" s="5">
        <v>184.0</v>
      </c>
      <c r="G2247">
        <f>VLOOKUP(A2247,'Socioeconomic factors'!B:E,2,FALSE)</f>
        <v>7.6</v>
      </c>
      <c r="H2247">
        <f>VLOOKUP(A2247,'Socioeconomic factors'!B:E,3,FALSE)</f>
        <v>12.9</v>
      </c>
      <c r="I2247">
        <f>VLOOKUP(A2247,'Socioeconomic factors'!B:E,4,FALSE)</f>
        <v>52390</v>
      </c>
      <c r="J2247">
        <f>VLOOKUP(A2247,'Health Indices'!D:G,3,FALSE)</f>
        <v>8.8</v>
      </c>
      <c r="K2247">
        <f>VLOOKUP(A2247,'Health Indices'!D:G,4,FALSE)</f>
        <v>27.9</v>
      </c>
      <c r="L2247">
        <f t="shared" si="1"/>
        <v>0.8088160134</v>
      </c>
      <c r="M2247">
        <f t="shared" si="2"/>
        <v>0.1825311966</v>
      </c>
      <c r="N2247">
        <f t="shared" si="3"/>
        <v>0.1492699563</v>
      </c>
    </row>
    <row r="2248" ht="15.75" hidden="1" customHeight="1">
      <c r="A2248" s="5" t="s">
        <v>6559</v>
      </c>
      <c r="B2248" s="6">
        <v>67660.0</v>
      </c>
      <c r="C2248" s="5">
        <v>27.0</v>
      </c>
      <c r="D2248" s="5">
        <v>35.0</v>
      </c>
      <c r="E2248" s="5">
        <v>14.0</v>
      </c>
      <c r="F2248" s="5">
        <v>7.0</v>
      </c>
      <c r="G2248">
        <f>VLOOKUP(A2248,'Socioeconomic factors'!B:E,2,FALSE)</f>
        <v>8</v>
      </c>
      <c r="H2248">
        <f>VLOOKUP(A2248,'Socioeconomic factors'!B:E,3,FALSE)</f>
        <v>13.3</v>
      </c>
      <c r="I2248">
        <f>VLOOKUP(A2248,'Socioeconomic factors'!B:E,4,FALSE)</f>
        <v>45375</v>
      </c>
      <c r="J2248">
        <f>VLOOKUP(A2248,'Health Indices'!D:G,3,FALSE)</f>
        <v>9.3</v>
      </c>
      <c r="K2248">
        <f>VLOOKUP(A2248,'Health Indices'!D:G,4,FALSE)</f>
        <v>35.8</v>
      </c>
      <c r="L2248">
        <f t="shared" si="1"/>
        <v>0.399054094</v>
      </c>
      <c r="M2248">
        <f t="shared" si="2"/>
        <v>0.2069169376</v>
      </c>
      <c r="N2248">
        <f t="shared" si="3"/>
        <v>0.1034584688</v>
      </c>
    </row>
    <row r="2249" ht="15.75" hidden="1" customHeight="1">
      <c r="A2249" s="5" t="s">
        <v>6561</v>
      </c>
      <c r="B2249" s="6">
        <v>169392.0</v>
      </c>
      <c r="C2249" s="5">
        <v>102.0</v>
      </c>
      <c r="D2249" s="5">
        <v>89.0</v>
      </c>
      <c r="E2249" s="5">
        <v>29.0</v>
      </c>
      <c r="F2249" s="5">
        <v>10.0</v>
      </c>
      <c r="G2249">
        <f>VLOOKUP(A2249,'Socioeconomic factors'!B:E,2,FALSE)</f>
        <v>7.2</v>
      </c>
      <c r="H2249">
        <f>VLOOKUP(A2249,'Socioeconomic factors'!B:E,3,FALSE)</f>
        <v>12.1</v>
      </c>
      <c r="I2249">
        <f>VLOOKUP(A2249,'Socioeconomic factors'!B:E,4,FALSE)</f>
        <v>50242</v>
      </c>
      <c r="J2249">
        <f>VLOOKUP(A2249,'Health Indices'!D:G,3,FALSE)</f>
        <v>8.5</v>
      </c>
      <c r="K2249">
        <f>VLOOKUP(A2249,'Health Indices'!D:G,4,FALSE)</f>
        <v>27.1</v>
      </c>
      <c r="L2249">
        <f t="shared" si="1"/>
        <v>0.6021535846</v>
      </c>
      <c r="M2249">
        <f t="shared" si="2"/>
        <v>0.171200529</v>
      </c>
      <c r="N2249">
        <f t="shared" si="3"/>
        <v>0.05903466516</v>
      </c>
    </row>
    <row r="2250" ht="15.75" hidden="1" customHeight="1">
      <c r="A2250" s="5" t="s">
        <v>6563</v>
      </c>
      <c r="B2250" s="6">
        <v>48925.0</v>
      </c>
      <c r="C2250" s="5">
        <v>18.0</v>
      </c>
      <c r="D2250" s="5">
        <v>36.0</v>
      </c>
      <c r="E2250" s="5">
        <v>13.0</v>
      </c>
      <c r="F2250" s="5">
        <v>3.0</v>
      </c>
      <c r="G2250">
        <f>VLOOKUP(A2250,'Socioeconomic factors'!B:E,2,FALSE)</f>
        <v>7.3</v>
      </c>
      <c r="H2250">
        <f>VLOOKUP(A2250,'Socioeconomic factors'!B:E,3,FALSE)</f>
        <v>13.5</v>
      </c>
      <c r="I2250">
        <f>VLOOKUP(A2250,'Socioeconomic factors'!B:E,4,FALSE)</f>
        <v>44692</v>
      </c>
      <c r="J2250">
        <f>VLOOKUP(A2250,'Health Indices'!D:G,3,FALSE)</f>
        <v>9.9</v>
      </c>
      <c r="K2250">
        <f>VLOOKUP(A2250,'Health Indices'!D:G,4,FALSE)</f>
        <v>31.4</v>
      </c>
      <c r="L2250">
        <f t="shared" si="1"/>
        <v>0.3679100664</v>
      </c>
      <c r="M2250">
        <f t="shared" si="2"/>
        <v>0.2657128258</v>
      </c>
      <c r="N2250">
        <f t="shared" si="3"/>
        <v>0.0613183444</v>
      </c>
    </row>
    <row r="2251" ht="15.75" hidden="1" customHeight="1">
      <c r="A2251" s="5" t="s">
        <v>6565</v>
      </c>
      <c r="B2251" s="6">
        <v>414021.0</v>
      </c>
      <c r="C2251" s="5">
        <v>269.0</v>
      </c>
      <c r="D2251" s="5">
        <v>282.0</v>
      </c>
      <c r="E2251" s="5">
        <v>73.0</v>
      </c>
      <c r="F2251" s="5">
        <v>45.0</v>
      </c>
      <c r="G2251">
        <f>VLOOKUP(A2251,'Socioeconomic factors'!B:E,2,FALSE)</f>
        <v>9.4</v>
      </c>
      <c r="H2251">
        <f>VLOOKUP(A2251,'Socioeconomic factors'!B:E,3,FALSE)</f>
        <v>14.3</v>
      </c>
      <c r="I2251">
        <f>VLOOKUP(A2251,'Socioeconomic factors'!B:E,4,FALSE)</f>
        <v>55798</v>
      </c>
      <c r="J2251">
        <f>VLOOKUP(A2251,'Health Indices'!D:G,3,FALSE)</f>
        <v>9.9</v>
      </c>
      <c r="K2251">
        <f>VLOOKUP(A2251,'Health Indices'!D:G,4,FALSE)</f>
        <v>31.4</v>
      </c>
      <c r="L2251">
        <f t="shared" si="1"/>
        <v>0.649725497</v>
      </c>
      <c r="M2251">
        <f t="shared" si="2"/>
        <v>0.1763195587</v>
      </c>
      <c r="N2251">
        <f t="shared" si="3"/>
        <v>0.1086901389</v>
      </c>
    </row>
    <row r="2252" ht="15.75" hidden="1" customHeight="1">
      <c r="A2252" s="5" t="s">
        <v>6567</v>
      </c>
      <c r="B2252" s="6">
        <v>126019.0</v>
      </c>
      <c r="C2252" s="5">
        <v>94.0</v>
      </c>
      <c r="D2252" s="5">
        <v>95.0</v>
      </c>
      <c r="E2252" s="5">
        <v>18.0</v>
      </c>
      <c r="F2252" s="5">
        <v>7.0</v>
      </c>
      <c r="G2252">
        <f>VLOOKUP(A2252,'Socioeconomic factors'!B:E,2,FALSE)</f>
        <v>6.7</v>
      </c>
      <c r="H2252">
        <f>VLOOKUP(A2252,'Socioeconomic factors'!B:E,3,FALSE)</f>
        <v>14.2</v>
      </c>
      <c r="I2252">
        <f>VLOOKUP(A2252,'Socioeconomic factors'!B:E,4,FALSE)</f>
        <v>43871</v>
      </c>
      <c r="J2252">
        <f>VLOOKUP(A2252,'Health Indices'!D:G,3,FALSE)</f>
        <v>10.4</v>
      </c>
      <c r="K2252">
        <f>VLOOKUP(A2252,'Health Indices'!D:G,4,FALSE)</f>
        <v>32.2</v>
      </c>
      <c r="L2252">
        <f t="shared" si="1"/>
        <v>0.7459192661</v>
      </c>
      <c r="M2252">
        <f t="shared" si="2"/>
        <v>0.1428356042</v>
      </c>
      <c r="N2252">
        <f t="shared" si="3"/>
        <v>0.05554717939</v>
      </c>
    </row>
    <row r="2253" ht="15.75" hidden="1" customHeight="1">
      <c r="A2253" s="5" t="s">
        <v>6569</v>
      </c>
      <c r="B2253" s="6">
        <v>61744.0</v>
      </c>
      <c r="C2253" s="5">
        <v>30.0</v>
      </c>
      <c r="D2253" s="5">
        <v>47.0</v>
      </c>
      <c r="E2253" s="5">
        <v>14.0</v>
      </c>
      <c r="F2253" s="5">
        <v>3.0</v>
      </c>
      <c r="G2253">
        <f>VLOOKUP(A2253,'Socioeconomic factors'!B:E,2,FALSE)</f>
        <v>6</v>
      </c>
      <c r="H2253">
        <f>VLOOKUP(A2253,'Socioeconomic factors'!B:E,3,FALSE)</f>
        <v>13.2</v>
      </c>
      <c r="I2253">
        <f>VLOOKUP(A2253,'Socioeconomic factors'!B:E,4,FALSE)</f>
        <v>48418</v>
      </c>
      <c r="J2253">
        <f>VLOOKUP(A2253,'Health Indices'!D:G,3,FALSE)</f>
        <v>7.5</v>
      </c>
      <c r="K2253">
        <f>VLOOKUP(A2253,'Health Indices'!D:G,4,FALSE)</f>
        <v>30.6</v>
      </c>
      <c r="L2253">
        <f t="shared" si="1"/>
        <v>0.4858771703</v>
      </c>
      <c r="M2253">
        <f t="shared" si="2"/>
        <v>0.2267426795</v>
      </c>
      <c r="N2253">
        <f t="shared" si="3"/>
        <v>0.04858771703</v>
      </c>
    </row>
    <row r="2254" ht="15.75" hidden="1" customHeight="1">
      <c r="A2254" s="5" t="s">
        <v>6571</v>
      </c>
      <c r="B2254" s="6">
        <v>626169.0</v>
      </c>
      <c r="C2254" s="5">
        <v>472.0</v>
      </c>
      <c r="D2254" s="5">
        <v>485.0</v>
      </c>
      <c r="E2254" s="5">
        <v>104.0</v>
      </c>
      <c r="F2254" s="5">
        <v>83.0</v>
      </c>
      <c r="G2254">
        <f>VLOOKUP(A2254,'Socioeconomic factors'!B:E,2,FALSE)</f>
        <v>7.8</v>
      </c>
      <c r="H2254">
        <f>VLOOKUP(A2254,'Socioeconomic factors'!B:E,3,FALSE)</f>
        <v>5.9</v>
      </c>
      <c r="I2254">
        <f>VLOOKUP(A2254,'Socioeconomic factors'!B:E,4,FALSE)</f>
        <v>76824</v>
      </c>
      <c r="J2254">
        <f>VLOOKUP(A2254,'Health Indices'!D:G,3,FALSE)</f>
        <v>7.9</v>
      </c>
      <c r="K2254">
        <f>VLOOKUP(A2254,'Health Indices'!D:G,4,FALSE)</f>
        <v>25.8</v>
      </c>
      <c r="L2254">
        <f t="shared" si="1"/>
        <v>0.753790111</v>
      </c>
      <c r="M2254">
        <f t="shared" si="2"/>
        <v>0.1660893465</v>
      </c>
      <c r="N2254">
        <f t="shared" si="3"/>
        <v>0.1325520746</v>
      </c>
    </row>
    <row r="2255" ht="15.75" hidden="1" customHeight="1">
      <c r="A2255" s="5" t="s">
        <v>6573</v>
      </c>
      <c r="B2255" s="6">
        <v>186141.0</v>
      </c>
      <c r="C2255" s="5">
        <v>106.0</v>
      </c>
      <c r="D2255" s="5">
        <v>128.0</v>
      </c>
      <c r="E2255" s="5">
        <v>34.0</v>
      </c>
      <c r="F2255" s="5">
        <v>20.0</v>
      </c>
      <c r="G2255">
        <f>VLOOKUP(A2255,'Socioeconomic factors'!B:E,2,FALSE)</f>
        <v>6.5</v>
      </c>
      <c r="H2255">
        <f>VLOOKUP(A2255,'Socioeconomic factors'!B:E,3,FALSE)</f>
        <v>8.9</v>
      </c>
      <c r="I2255">
        <f>VLOOKUP(A2255,'Socioeconomic factors'!B:E,4,FALSE)</f>
        <v>59365</v>
      </c>
      <c r="J2255">
        <f>VLOOKUP(A2255,'Health Indices'!D:G,3,FALSE)</f>
        <v>8.4</v>
      </c>
      <c r="K2255">
        <f>VLOOKUP(A2255,'Health Indices'!D:G,4,FALSE)</f>
        <v>27.6</v>
      </c>
      <c r="L2255">
        <f t="shared" si="1"/>
        <v>0.5694607851</v>
      </c>
      <c r="M2255">
        <f t="shared" si="2"/>
        <v>0.182657233</v>
      </c>
      <c r="N2255">
        <f t="shared" si="3"/>
        <v>0.1074454312</v>
      </c>
    </row>
    <row r="2256" ht="15.75" hidden="1" customHeight="1">
      <c r="A2256" s="5" t="s">
        <v>6575</v>
      </c>
      <c r="B2256" s="6">
        <v>137517.0</v>
      </c>
      <c r="C2256" s="5">
        <v>102.0</v>
      </c>
      <c r="D2256" s="5">
        <v>87.0</v>
      </c>
      <c r="E2256" s="5">
        <v>28.0</v>
      </c>
      <c r="F2256" s="5">
        <v>12.0</v>
      </c>
      <c r="G2256">
        <f>VLOOKUP(A2256,'Socioeconomic factors'!B:E,2,FALSE)</f>
        <v>8.8</v>
      </c>
      <c r="H2256">
        <f>VLOOKUP(A2256,'Socioeconomic factors'!B:E,3,FALSE)</f>
        <v>14.9</v>
      </c>
      <c r="I2256">
        <f>VLOOKUP(A2256,'Socioeconomic factors'!B:E,4,FALSE)</f>
        <v>42304</v>
      </c>
      <c r="J2256">
        <f>VLOOKUP(A2256,'Health Indices'!D:G,3,FALSE)</f>
        <v>10.4</v>
      </c>
      <c r="K2256">
        <f>VLOOKUP(A2256,'Health Indices'!D:G,4,FALSE)</f>
        <v>29.7</v>
      </c>
      <c r="L2256">
        <f t="shared" si="1"/>
        <v>0.7417264775</v>
      </c>
      <c r="M2256">
        <f t="shared" si="2"/>
        <v>0.2036111899</v>
      </c>
      <c r="N2256">
        <f t="shared" si="3"/>
        <v>0.08726193852</v>
      </c>
    </row>
    <row r="2257" ht="15.75" hidden="1" customHeight="1">
      <c r="A2257" s="5" t="s">
        <v>6577</v>
      </c>
      <c r="B2257" s="6">
        <v>4785.0</v>
      </c>
      <c r="C2257" s="5">
        <v>1.0</v>
      </c>
      <c r="D2257" s="5">
        <v>5.0</v>
      </c>
      <c r="E2257" s="5">
        <v>1.0</v>
      </c>
      <c r="F2257" s="5">
        <v>0.0</v>
      </c>
      <c r="G2257">
        <f>VLOOKUP(A2257,'Socioeconomic factors'!B:E,2,FALSE)</f>
        <v>5.3</v>
      </c>
      <c r="H2257">
        <f>VLOOKUP(A2257,'Socioeconomic factors'!B:E,3,FALSE)</f>
        <v>12.8</v>
      </c>
      <c r="I2257">
        <f>VLOOKUP(A2257,'Socioeconomic factors'!B:E,4,FALSE)</f>
        <v>41157</v>
      </c>
      <c r="J2257">
        <f>VLOOKUP(A2257,'Health Indices'!D:G,3,FALSE)</f>
        <v>8.3</v>
      </c>
      <c r="K2257">
        <f>VLOOKUP(A2257,'Health Indices'!D:G,4,FALSE)</f>
        <v>28.9</v>
      </c>
      <c r="L2257">
        <f t="shared" si="1"/>
        <v>0.2089864159</v>
      </c>
      <c r="M2257">
        <f t="shared" si="2"/>
        <v>0.2089864159</v>
      </c>
      <c r="N2257">
        <f t="shared" si="3"/>
        <v>0</v>
      </c>
    </row>
    <row r="2258" ht="15.75" hidden="1" customHeight="1">
      <c r="A2258" s="5" t="s">
        <v>6579</v>
      </c>
      <c r="B2258" s="6">
        <v>64435.0</v>
      </c>
      <c r="C2258" s="5">
        <v>35.0</v>
      </c>
      <c r="D2258" s="5">
        <v>54.0</v>
      </c>
      <c r="E2258" s="5">
        <v>10.0</v>
      </c>
      <c r="F2258" s="5">
        <v>7.0</v>
      </c>
      <c r="G2258">
        <f>VLOOKUP(A2258,'Socioeconomic factors'!B:E,2,FALSE)</f>
        <v>9.4</v>
      </c>
      <c r="H2258">
        <f>VLOOKUP(A2258,'Socioeconomic factors'!B:E,3,FALSE)</f>
        <v>11.1</v>
      </c>
      <c r="I2258">
        <f>VLOOKUP(A2258,'Socioeconomic factors'!B:E,4,FALSE)</f>
        <v>49913</v>
      </c>
      <c r="J2258">
        <f>VLOOKUP(A2258,'Health Indices'!D:G,3,FALSE)</f>
        <v>8.7</v>
      </c>
      <c r="K2258">
        <f>VLOOKUP(A2258,'Health Indices'!D:G,4,FALSE)</f>
        <v>33.6</v>
      </c>
      <c r="L2258">
        <f t="shared" si="1"/>
        <v>0.5431830527</v>
      </c>
      <c r="M2258">
        <f t="shared" si="2"/>
        <v>0.1551951579</v>
      </c>
      <c r="N2258">
        <f t="shared" si="3"/>
        <v>0.1086366105</v>
      </c>
    </row>
    <row r="2259" ht="15.75" hidden="1" customHeight="1">
      <c r="A2259" s="5" t="s">
        <v>6581</v>
      </c>
      <c r="B2259" s="6">
        <v>159666.0</v>
      </c>
      <c r="C2259" s="5">
        <v>98.0</v>
      </c>
      <c r="D2259" s="5">
        <v>109.0</v>
      </c>
      <c r="E2259" s="5">
        <v>18.0</v>
      </c>
      <c r="F2259" s="5">
        <v>20.0</v>
      </c>
      <c r="G2259">
        <f>VLOOKUP(A2259,'Socioeconomic factors'!B:E,2,FALSE)</f>
        <v>5.3</v>
      </c>
      <c r="H2259">
        <f>VLOOKUP(A2259,'Socioeconomic factors'!B:E,3,FALSE)</f>
        <v>20.3</v>
      </c>
      <c r="I2259">
        <f>VLOOKUP(A2259,'Socioeconomic factors'!B:E,4,FALSE)</f>
        <v>50295</v>
      </c>
      <c r="J2259">
        <f>VLOOKUP(A2259,'Health Indices'!D:G,3,FALSE)</f>
        <v>8.2</v>
      </c>
      <c r="K2259">
        <f>VLOOKUP(A2259,'Health Indices'!D:G,4,FALSE)</f>
        <v>29.5</v>
      </c>
      <c r="L2259">
        <f t="shared" si="1"/>
        <v>0.6137812684</v>
      </c>
      <c r="M2259">
        <f t="shared" si="2"/>
        <v>0.112735335</v>
      </c>
      <c r="N2259">
        <f t="shared" si="3"/>
        <v>0.1252614833</v>
      </c>
    </row>
    <row r="2260" ht="15.75" hidden="1" customHeight="1">
      <c r="A2260" s="5" t="s">
        <v>6583</v>
      </c>
      <c r="B2260" s="6">
        <v>512899.0</v>
      </c>
      <c r="C2260" s="5">
        <v>337.0</v>
      </c>
      <c r="D2260" s="5">
        <v>343.0</v>
      </c>
      <c r="E2260" s="5">
        <v>75.0</v>
      </c>
      <c r="F2260" s="5">
        <v>73.0</v>
      </c>
      <c r="G2260">
        <f>VLOOKUP(A2260,'Socioeconomic factors'!B:E,2,FALSE)</f>
        <v>6.3</v>
      </c>
      <c r="H2260">
        <f>VLOOKUP(A2260,'Socioeconomic factors'!B:E,3,FALSE)</f>
        <v>7.1</v>
      </c>
      <c r="I2260">
        <f>VLOOKUP(A2260,'Socioeconomic factors'!B:E,4,FALSE)</f>
        <v>86093</v>
      </c>
      <c r="J2260">
        <f>VLOOKUP(A2260,'Health Indices'!D:G,3,FALSE)</f>
        <v>6.8</v>
      </c>
      <c r="K2260">
        <f>VLOOKUP(A2260,'Health Indices'!D:G,4,FALSE)</f>
        <v>21.7</v>
      </c>
      <c r="L2260">
        <f t="shared" si="1"/>
        <v>0.6570494386</v>
      </c>
      <c r="M2260">
        <f t="shared" si="2"/>
        <v>0.1462276199</v>
      </c>
      <c r="N2260">
        <f t="shared" si="3"/>
        <v>0.1423282167</v>
      </c>
    </row>
    <row r="2261" ht="15.75" hidden="1" customHeight="1">
      <c r="A2261" s="5" t="s">
        <v>6585</v>
      </c>
      <c r="B2261" s="6">
        <v>38847.0</v>
      </c>
      <c r="C2261" s="5">
        <v>23.0</v>
      </c>
      <c r="D2261" s="5">
        <v>36.0</v>
      </c>
      <c r="E2261" s="5">
        <v>9.0</v>
      </c>
      <c r="F2261" s="5">
        <v>2.0</v>
      </c>
      <c r="G2261">
        <f>VLOOKUP(A2261,'Socioeconomic factors'!B:E,2,FALSE)</f>
        <v>8.4</v>
      </c>
      <c r="H2261">
        <f>VLOOKUP(A2261,'Socioeconomic factors'!B:E,3,FALSE)</f>
        <v>18.9</v>
      </c>
      <c r="I2261">
        <f>VLOOKUP(A2261,'Socioeconomic factors'!B:E,4,FALSE)</f>
        <v>42880</v>
      </c>
      <c r="J2261">
        <f>VLOOKUP(A2261,'Health Indices'!D:G,3,FALSE)</f>
        <v>11</v>
      </c>
      <c r="K2261">
        <f>VLOOKUP(A2261,'Health Indices'!D:G,4,FALSE)</f>
        <v>31.7</v>
      </c>
      <c r="L2261">
        <f t="shared" si="1"/>
        <v>0.5920663114</v>
      </c>
      <c r="M2261">
        <f t="shared" si="2"/>
        <v>0.2316781219</v>
      </c>
      <c r="N2261">
        <f t="shared" si="3"/>
        <v>0.05148402708</v>
      </c>
    </row>
    <row r="2262" ht="15.75" hidden="1" customHeight="1">
      <c r="A2262" s="5" t="s">
        <v>6587</v>
      </c>
      <c r="B2262" s="6">
        <v>81205.0</v>
      </c>
      <c r="C2262" s="5">
        <v>53.0</v>
      </c>
      <c r="D2262" s="5">
        <v>68.0</v>
      </c>
      <c r="E2262" s="5">
        <v>17.0</v>
      </c>
      <c r="F2262" s="5">
        <v>6.0</v>
      </c>
      <c r="G2262">
        <f>VLOOKUP(A2262,'Socioeconomic factors'!B:E,2,FALSE)</f>
        <v>8.7</v>
      </c>
      <c r="H2262">
        <f>VLOOKUP(A2262,'Socioeconomic factors'!B:E,3,FALSE)</f>
        <v>15</v>
      </c>
      <c r="I2262">
        <f>VLOOKUP(A2262,'Socioeconomic factors'!B:E,4,FALSE)</f>
        <v>41510</v>
      </c>
      <c r="J2262">
        <f>VLOOKUP(A2262,'Health Indices'!D:G,3,FALSE)</f>
        <v>9.7</v>
      </c>
      <c r="K2262">
        <f>VLOOKUP(A2262,'Health Indices'!D:G,4,FALSE)</f>
        <v>39.3</v>
      </c>
      <c r="L2262">
        <f t="shared" si="1"/>
        <v>0.6526691706</v>
      </c>
      <c r="M2262">
        <f t="shared" si="2"/>
        <v>0.2093467151</v>
      </c>
      <c r="N2262">
        <f t="shared" si="3"/>
        <v>0.07388707592</v>
      </c>
    </row>
    <row r="2263" ht="15.75" hidden="1" customHeight="1">
      <c r="A2263" s="5" t="s">
        <v>6589</v>
      </c>
      <c r="B2263" s="6">
        <v>39494.0</v>
      </c>
      <c r="C2263" s="5">
        <v>17.0</v>
      </c>
      <c r="D2263" s="5">
        <v>27.0</v>
      </c>
      <c r="E2263" s="5">
        <v>6.0</v>
      </c>
      <c r="F2263" s="5">
        <v>4.0</v>
      </c>
      <c r="G2263">
        <f>VLOOKUP(A2263,'Socioeconomic factors'!B:E,2,FALSE)</f>
        <v>6.9</v>
      </c>
      <c r="H2263">
        <f>VLOOKUP(A2263,'Socioeconomic factors'!B:E,3,FALSE)</f>
        <v>16.9</v>
      </c>
      <c r="I2263">
        <f>VLOOKUP(A2263,'Socioeconomic factors'!B:E,4,FALSE)</f>
        <v>44329</v>
      </c>
      <c r="J2263">
        <f>VLOOKUP(A2263,'Health Indices'!D:G,3,FALSE)</f>
        <v>10.1</v>
      </c>
      <c r="K2263">
        <f>VLOOKUP(A2263,'Health Indices'!D:G,4,FALSE)</f>
        <v>30.5</v>
      </c>
      <c r="L2263">
        <f t="shared" si="1"/>
        <v>0.4304451309</v>
      </c>
      <c r="M2263">
        <f t="shared" si="2"/>
        <v>0.1519218109</v>
      </c>
      <c r="N2263">
        <f t="shared" si="3"/>
        <v>0.1012812073</v>
      </c>
    </row>
    <row r="2264" ht="15.75" hidden="1" customHeight="1">
      <c r="A2264" s="5" t="s">
        <v>6591</v>
      </c>
      <c r="B2264" s="6">
        <v>66922.0</v>
      </c>
      <c r="C2264" s="5">
        <v>54.0</v>
      </c>
      <c r="D2264" s="5">
        <v>58.0</v>
      </c>
      <c r="E2264" s="5">
        <v>10.0</v>
      </c>
      <c r="F2264" s="5">
        <v>7.0</v>
      </c>
      <c r="G2264">
        <f>VLOOKUP(A2264,'Socioeconomic factors'!B:E,2,FALSE)</f>
        <v>5.6</v>
      </c>
      <c r="H2264">
        <f>VLOOKUP(A2264,'Socioeconomic factors'!B:E,3,FALSE)</f>
        <v>15.8</v>
      </c>
      <c r="I2264">
        <f>VLOOKUP(A2264,'Socioeconomic factors'!B:E,4,FALSE)</f>
        <v>46367</v>
      </c>
      <c r="J2264">
        <f>VLOOKUP(A2264,'Health Indices'!D:G,3,FALSE)</f>
        <v>10.2</v>
      </c>
      <c r="K2264">
        <f>VLOOKUP(A2264,'Health Indices'!D:G,4,FALSE)</f>
        <v>34.9</v>
      </c>
      <c r="L2264">
        <f t="shared" si="1"/>
        <v>0.8069095365</v>
      </c>
      <c r="M2264">
        <f t="shared" si="2"/>
        <v>0.1494276919</v>
      </c>
      <c r="N2264">
        <f t="shared" si="3"/>
        <v>0.1045993844</v>
      </c>
    </row>
    <row r="2265" ht="15.75" hidden="1" customHeight="1">
      <c r="A2265" s="5" t="s">
        <v>6593</v>
      </c>
      <c r="B2265" s="6">
        <v>87128.0</v>
      </c>
      <c r="C2265" s="5">
        <v>47.0</v>
      </c>
      <c r="D2265" s="5">
        <v>71.0</v>
      </c>
      <c r="E2265" s="5">
        <v>24.0</v>
      </c>
      <c r="F2265" s="5">
        <v>6.0</v>
      </c>
      <c r="G2265">
        <f>VLOOKUP(A2265,'Socioeconomic factors'!B:E,2,FALSE)</f>
        <v>8.1</v>
      </c>
      <c r="H2265">
        <f>VLOOKUP(A2265,'Socioeconomic factors'!B:E,3,FALSE)</f>
        <v>15.6</v>
      </c>
      <c r="I2265">
        <f>VLOOKUP(A2265,'Socioeconomic factors'!B:E,4,FALSE)</f>
        <v>43622</v>
      </c>
      <c r="J2265">
        <f>VLOOKUP(A2265,'Health Indices'!D:G,3,FALSE)</f>
        <v>9.7</v>
      </c>
      <c r="K2265">
        <f>VLOOKUP(A2265,'Health Indices'!D:G,4,FALSE)</f>
        <v>34</v>
      </c>
      <c r="L2265">
        <f t="shared" si="1"/>
        <v>0.5394362318</v>
      </c>
      <c r="M2265">
        <f t="shared" si="2"/>
        <v>0.2754567992</v>
      </c>
      <c r="N2265">
        <f t="shared" si="3"/>
        <v>0.0688641998</v>
      </c>
    </row>
    <row r="2266" ht="15.75" hidden="1" customHeight="1">
      <c r="A2266" s="5" t="s">
        <v>6595</v>
      </c>
      <c r="B2266" s="6">
        <v>243689.0</v>
      </c>
      <c r="C2266" s="5">
        <v>169.0</v>
      </c>
      <c r="D2266" s="5">
        <v>171.0</v>
      </c>
      <c r="E2266" s="5">
        <v>38.0</v>
      </c>
      <c r="F2266" s="5">
        <v>27.0</v>
      </c>
      <c r="G2266">
        <f>VLOOKUP(A2266,'Socioeconomic factors'!B:E,2,FALSE)</f>
        <v>5.9</v>
      </c>
      <c r="H2266">
        <f>VLOOKUP(A2266,'Socioeconomic factors'!B:E,3,FALSE)</f>
        <v>8.7</v>
      </c>
      <c r="I2266">
        <f>VLOOKUP(A2266,'Socioeconomic factors'!B:E,4,FALSE)</f>
        <v>61417</v>
      </c>
      <c r="J2266">
        <f>VLOOKUP(A2266,'Health Indices'!D:G,3,FALSE)</f>
        <v>8</v>
      </c>
      <c r="K2266">
        <f>VLOOKUP(A2266,'Health Indices'!D:G,4,FALSE)</f>
        <v>29.2</v>
      </c>
      <c r="L2266">
        <f t="shared" si="1"/>
        <v>0.6935068879</v>
      </c>
      <c r="M2266">
        <f t="shared" si="2"/>
        <v>0.15593646</v>
      </c>
      <c r="N2266">
        <f t="shared" si="3"/>
        <v>0.1107969584</v>
      </c>
    </row>
    <row r="2267" ht="15.75" hidden="1" customHeight="1">
      <c r="A2267" s="5" t="s">
        <v>6597</v>
      </c>
      <c r="B2267" s="6">
        <v>271977.0</v>
      </c>
      <c r="C2267" s="5">
        <v>219.0</v>
      </c>
      <c r="D2267" s="5">
        <v>222.0</v>
      </c>
      <c r="E2267" s="5">
        <v>58.0</v>
      </c>
      <c r="F2267" s="5">
        <v>28.0</v>
      </c>
      <c r="G2267">
        <f>VLOOKUP(A2267,'Socioeconomic factors'!B:E,2,FALSE)</f>
        <v>7.5</v>
      </c>
      <c r="H2267">
        <f>VLOOKUP(A2267,'Socioeconomic factors'!B:E,3,FALSE)</f>
        <v>13.6</v>
      </c>
      <c r="I2267">
        <f>VLOOKUP(A2267,'Socioeconomic factors'!B:E,4,FALSE)</f>
        <v>54337</v>
      </c>
      <c r="J2267">
        <f>VLOOKUP(A2267,'Health Indices'!D:G,3,FALSE)</f>
        <v>9.5</v>
      </c>
      <c r="K2267">
        <f>VLOOKUP(A2267,'Health Indices'!D:G,4,FALSE)</f>
        <v>30</v>
      </c>
      <c r="L2267">
        <f t="shared" si="1"/>
        <v>0.8052151469</v>
      </c>
      <c r="M2267">
        <f t="shared" si="2"/>
        <v>0.2132533266</v>
      </c>
      <c r="N2267">
        <f t="shared" si="3"/>
        <v>0.1029498818</v>
      </c>
    </row>
    <row r="2268" ht="15.75" hidden="1" customHeight="1">
      <c r="A2268" s="5" t="s">
        <v>6599</v>
      </c>
      <c r="B2268" s="6">
        <v>562582.0</v>
      </c>
      <c r="C2268" s="5">
        <v>418.0</v>
      </c>
      <c r="D2268" s="5">
        <v>313.0</v>
      </c>
      <c r="E2268" s="5">
        <v>128.0</v>
      </c>
      <c r="F2268" s="5">
        <v>89.0</v>
      </c>
      <c r="G2268">
        <f>VLOOKUP(A2268,'Socioeconomic factors'!B:E,2,FALSE)</f>
        <v>8.9</v>
      </c>
      <c r="H2268">
        <f>VLOOKUP(A2268,'Socioeconomic factors'!B:E,3,FALSE)</f>
        <v>10.5</v>
      </c>
      <c r="I2268">
        <f>VLOOKUP(A2268,'Socioeconomic factors'!B:E,4,FALSE)</f>
        <v>64174</v>
      </c>
      <c r="J2268">
        <f>VLOOKUP(A2268,'Health Indices'!D:G,3,FALSE)</f>
        <v>9.4</v>
      </c>
      <c r="K2268">
        <f>VLOOKUP(A2268,'Health Indices'!D:G,4,FALSE)</f>
        <v>24.3</v>
      </c>
      <c r="L2268">
        <f t="shared" si="1"/>
        <v>0.7430027978</v>
      </c>
      <c r="M2268">
        <f t="shared" si="2"/>
        <v>0.2275223878</v>
      </c>
      <c r="N2268">
        <f t="shared" si="3"/>
        <v>0.1581991603</v>
      </c>
    </row>
    <row r="2269" ht="15.75" hidden="1" customHeight="1">
      <c r="A2269" s="5" t="s">
        <v>6601</v>
      </c>
      <c r="B2269" s="6">
        <v>31139.0</v>
      </c>
      <c r="C2269" s="5">
        <v>17.0</v>
      </c>
      <c r="D2269" s="5">
        <v>26.0</v>
      </c>
      <c r="E2269" s="5">
        <v>7.0</v>
      </c>
      <c r="F2269" s="5">
        <v>3.0</v>
      </c>
      <c r="G2269">
        <f>VLOOKUP(A2269,'Socioeconomic factors'!B:E,2,FALSE)</f>
        <v>5.6</v>
      </c>
      <c r="H2269">
        <f>VLOOKUP(A2269,'Socioeconomic factors'!B:E,3,FALSE)</f>
        <v>10.3</v>
      </c>
      <c r="I2269">
        <f>VLOOKUP(A2269,'Socioeconomic factors'!B:E,4,FALSE)</f>
        <v>46576</v>
      </c>
      <c r="J2269">
        <f>VLOOKUP(A2269,'Health Indices'!D:G,3,FALSE)</f>
        <v>8.3</v>
      </c>
      <c r="K2269">
        <f>VLOOKUP(A2269,'Health Indices'!D:G,4,FALSE)</f>
        <v>28.8</v>
      </c>
      <c r="L2269">
        <f t="shared" si="1"/>
        <v>0.545939176</v>
      </c>
      <c r="M2269">
        <f t="shared" si="2"/>
        <v>0.2247984842</v>
      </c>
      <c r="N2269">
        <f t="shared" si="3"/>
        <v>0.09634220752</v>
      </c>
    </row>
    <row r="2270" ht="15.75" hidden="1" customHeight="1">
      <c r="A2270" s="5" t="s">
        <v>6603</v>
      </c>
      <c r="B2270" s="6">
        <v>279251.0</v>
      </c>
      <c r="C2270" s="5">
        <v>185.0</v>
      </c>
      <c r="D2270" s="5">
        <v>191.0</v>
      </c>
      <c r="E2270" s="5">
        <v>40.0</v>
      </c>
      <c r="F2270" s="5">
        <v>30.0</v>
      </c>
      <c r="G2270">
        <f>VLOOKUP(A2270,'Socioeconomic factors'!B:E,2,FALSE)</f>
        <v>8.5</v>
      </c>
      <c r="H2270">
        <f>VLOOKUP(A2270,'Socioeconomic factors'!B:E,3,FALSE)</f>
        <v>16.7</v>
      </c>
      <c r="I2270">
        <f>VLOOKUP(A2270,'Socioeconomic factors'!B:E,4,FALSE)</f>
        <v>45703</v>
      </c>
      <c r="J2270">
        <f>VLOOKUP(A2270,'Health Indices'!D:G,3,FALSE)</f>
        <v>10.2</v>
      </c>
      <c r="K2270">
        <f>VLOOKUP(A2270,'Health Indices'!D:G,4,FALSE)</f>
        <v>32.5</v>
      </c>
      <c r="L2270">
        <f t="shared" si="1"/>
        <v>0.6624864369</v>
      </c>
      <c r="M2270">
        <f t="shared" si="2"/>
        <v>0.1432403107</v>
      </c>
      <c r="N2270">
        <f t="shared" si="3"/>
        <v>0.107430233</v>
      </c>
    </row>
    <row r="2271" ht="15.75" hidden="1" customHeight="1">
      <c r="A2271" s="5" t="s">
        <v>6605</v>
      </c>
      <c r="B2271" s="6">
        <v>134376.0</v>
      </c>
      <c r="C2271" s="5">
        <v>81.0</v>
      </c>
      <c r="D2271" s="5">
        <v>90.0</v>
      </c>
      <c r="E2271" s="5">
        <v>33.0</v>
      </c>
      <c r="F2271" s="5">
        <v>8.0</v>
      </c>
      <c r="G2271">
        <f>VLOOKUP(A2271,'Socioeconomic factors'!B:E,2,FALSE)</f>
        <v>9.5</v>
      </c>
      <c r="H2271">
        <f>VLOOKUP(A2271,'Socioeconomic factors'!B:E,3,FALSE)</f>
        <v>19</v>
      </c>
      <c r="I2271">
        <f>VLOOKUP(A2271,'Socioeconomic factors'!B:E,4,FALSE)</f>
        <v>38879</v>
      </c>
      <c r="J2271">
        <f>VLOOKUP(A2271,'Health Indices'!D:G,3,FALSE)</f>
        <v>13.1</v>
      </c>
      <c r="K2271">
        <f>VLOOKUP(A2271,'Health Indices'!D:G,4,FALSE)</f>
        <v>39.3</v>
      </c>
      <c r="L2271">
        <f t="shared" si="1"/>
        <v>0.6027862118</v>
      </c>
      <c r="M2271">
        <f t="shared" si="2"/>
        <v>0.2455795678</v>
      </c>
      <c r="N2271">
        <f t="shared" si="3"/>
        <v>0.05953444067</v>
      </c>
    </row>
    <row r="2272" ht="15.75" hidden="1" customHeight="1">
      <c r="A2272" s="5" t="s">
        <v>6607</v>
      </c>
      <c r="B2272" s="6">
        <v>7499.0</v>
      </c>
      <c r="C2272" s="5">
        <v>2.0</v>
      </c>
      <c r="D2272" s="5">
        <v>7.0</v>
      </c>
      <c r="E2272" s="5">
        <v>2.0</v>
      </c>
      <c r="F2272" s="5">
        <v>0.0</v>
      </c>
      <c r="G2272">
        <f>VLOOKUP(A2272,'Socioeconomic factors'!B:E,2,FALSE)</f>
        <v>6.5</v>
      </c>
      <c r="H2272">
        <f>VLOOKUP(A2272,'Socioeconomic factors'!B:E,3,FALSE)</f>
        <v>15.9</v>
      </c>
      <c r="I2272">
        <f>VLOOKUP(A2272,'Socioeconomic factors'!B:E,4,FALSE)</f>
        <v>36037</v>
      </c>
      <c r="J2272">
        <f>VLOOKUP(A2272,'Health Indices'!D:G,3,FALSE)</f>
        <v>10.1</v>
      </c>
      <c r="K2272">
        <f>VLOOKUP(A2272,'Health Indices'!D:G,4,FALSE)</f>
        <v>31.2</v>
      </c>
      <c r="L2272">
        <f t="shared" si="1"/>
        <v>0.266702227</v>
      </c>
      <c r="M2272">
        <f t="shared" si="2"/>
        <v>0.266702227</v>
      </c>
      <c r="N2272">
        <f t="shared" si="3"/>
        <v>0</v>
      </c>
    </row>
    <row r="2273" ht="15.75" hidden="1" customHeight="1">
      <c r="A2273" s="5" t="s">
        <v>6609</v>
      </c>
      <c r="B2273" s="6">
        <v>152751.0</v>
      </c>
      <c r="C2273" s="5">
        <v>99.0</v>
      </c>
      <c r="D2273" s="5">
        <v>97.0</v>
      </c>
      <c r="E2273" s="5">
        <v>31.0</v>
      </c>
      <c r="F2273" s="5">
        <v>16.0</v>
      </c>
      <c r="G2273">
        <f>VLOOKUP(A2273,'Socioeconomic factors'!B:E,2,FALSE)</f>
        <v>7.2</v>
      </c>
      <c r="H2273">
        <f>VLOOKUP(A2273,'Socioeconomic factors'!B:E,3,FALSE)</f>
        <v>11.6</v>
      </c>
      <c r="I2273">
        <f>VLOOKUP(A2273,'Socioeconomic factors'!B:E,4,FALSE)</f>
        <v>53394</v>
      </c>
      <c r="J2273">
        <f>VLOOKUP(A2273,'Health Indices'!D:G,3,FALSE)</f>
        <v>10.8</v>
      </c>
      <c r="K2273">
        <f>VLOOKUP(A2273,'Health Indices'!D:G,4,FALSE)</f>
        <v>33.9</v>
      </c>
      <c r="L2273">
        <f t="shared" si="1"/>
        <v>0.6481135966</v>
      </c>
      <c r="M2273">
        <f t="shared" si="2"/>
        <v>0.2029446616</v>
      </c>
      <c r="N2273">
        <f t="shared" si="3"/>
        <v>0.1047456318</v>
      </c>
    </row>
    <row r="2274" ht="15.75" hidden="1" customHeight="1">
      <c r="A2274" s="5" t="s">
        <v>6611</v>
      </c>
      <c r="B2274" s="6">
        <v>14604.0</v>
      </c>
      <c r="C2274" s="5">
        <v>5.0</v>
      </c>
      <c r="D2274" s="5">
        <v>4.0</v>
      </c>
      <c r="E2274" s="5">
        <v>2.0</v>
      </c>
      <c r="F2274" s="5">
        <v>0.0</v>
      </c>
      <c r="G2274">
        <f>VLOOKUP(A2274,'Socioeconomic factors'!B:E,2,FALSE)</f>
        <v>9</v>
      </c>
      <c r="H2274">
        <f>VLOOKUP(A2274,'Socioeconomic factors'!B:E,3,FALSE)</f>
        <v>11.7</v>
      </c>
      <c r="I2274">
        <f>VLOOKUP(A2274,'Socioeconomic factors'!B:E,4,FALSE)</f>
        <v>48452</v>
      </c>
      <c r="J2274">
        <f>VLOOKUP(A2274,'Health Indices'!D:G,3,FALSE)</f>
        <v>8.7</v>
      </c>
      <c r="K2274">
        <f>VLOOKUP(A2274,'Health Indices'!D:G,4,FALSE)</f>
        <v>28</v>
      </c>
      <c r="L2274">
        <f t="shared" si="1"/>
        <v>0.3423719529</v>
      </c>
      <c r="M2274">
        <f t="shared" si="2"/>
        <v>0.1369487812</v>
      </c>
      <c r="N2274">
        <f t="shared" si="3"/>
        <v>0</v>
      </c>
    </row>
    <row r="2275" ht="15.75" hidden="1" customHeight="1">
      <c r="A2275" s="5" t="s">
        <v>6613</v>
      </c>
      <c r="B2275" s="6">
        <v>37783.0</v>
      </c>
      <c r="C2275" s="5">
        <v>26.0</v>
      </c>
      <c r="D2275" s="5">
        <v>20.0</v>
      </c>
      <c r="E2275" s="5">
        <v>9.0</v>
      </c>
      <c r="F2275" s="5">
        <v>0.0</v>
      </c>
      <c r="G2275">
        <f>VLOOKUP(A2275,'Socioeconomic factors'!B:E,2,FALSE)</f>
        <v>6.4</v>
      </c>
      <c r="H2275">
        <f>VLOOKUP(A2275,'Socioeconomic factors'!B:E,3,FALSE)</f>
        <v>14.5</v>
      </c>
      <c r="I2275">
        <f>VLOOKUP(A2275,'Socioeconomic factors'!B:E,4,FALSE)</f>
        <v>46485</v>
      </c>
      <c r="J2275">
        <f>VLOOKUP(A2275,'Health Indices'!D:G,3,FALSE)</f>
        <v>10.2</v>
      </c>
      <c r="K2275">
        <f>VLOOKUP(A2275,'Health Indices'!D:G,4,FALSE)</f>
        <v>33.1</v>
      </c>
      <c r="L2275">
        <f t="shared" si="1"/>
        <v>0.6881401689</v>
      </c>
      <c r="M2275">
        <f t="shared" si="2"/>
        <v>0.2382023661</v>
      </c>
      <c r="N2275">
        <f t="shared" si="3"/>
        <v>0</v>
      </c>
    </row>
    <row r="2276" ht="15.75" hidden="1" customHeight="1">
      <c r="A2276" s="5" t="s">
        <v>6615</v>
      </c>
      <c r="B2276" s="6">
        <v>45866.0</v>
      </c>
      <c r="C2276" s="5">
        <v>19.0</v>
      </c>
      <c r="D2276" s="5">
        <v>24.0</v>
      </c>
      <c r="E2276" s="5">
        <v>4.0</v>
      </c>
      <c r="F2276" s="5">
        <v>5.0</v>
      </c>
      <c r="G2276">
        <f>VLOOKUP(A2276,'Socioeconomic factors'!B:E,2,FALSE)</f>
        <v>8.1</v>
      </c>
      <c r="H2276">
        <f>VLOOKUP(A2276,'Socioeconomic factors'!B:E,3,FALSE)</f>
        <v>13.7</v>
      </c>
      <c r="I2276">
        <f>VLOOKUP(A2276,'Socioeconomic factors'!B:E,4,FALSE)</f>
        <v>44163</v>
      </c>
      <c r="J2276">
        <f>VLOOKUP(A2276,'Health Indices'!D:G,3,FALSE)</f>
        <v>9.4</v>
      </c>
      <c r="K2276">
        <f>VLOOKUP(A2276,'Health Indices'!D:G,4,FALSE)</f>
        <v>30.1</v>
      </c>
      <c r="L2276">
        <f t="shared" si="1"/>
        <v>0.4142502071</v>
      </c>
      <c r="M2276">
        <f t="shared" si="2"/>
        <v>0.08721056992</v>
      </c>
      <c r="N2276">
        <f t="shared" si="3"/>
        <v>0.1090132124</v>
      </c>
    </row>
    <row r="2277" ht="15.75" hidden="1" customHeight="1">
      <c r="A2277" s="5" t="s">
        <v>6617</v>
      </c>
      <c r="B2277" s="6">
        <v>87597.0</v>
      </c>
      <c r="C2277" s="5">
        <v>50.0</v>
      </c>
      <c r="D2277" s="5">
        <v>53.0</v>
      </c>
      <c r="E2277" s="5">
        <v>9.0</v>
      </c>
      <c r="F2277" s="5">
        <v>4.0</v>
      </c>
      <c r="G2277">
        <f>VLOOKUP(A2277,'Socioeconomic factors'!B:E,2,FALSE)</f>
        <v>8.5</v>
      </c>
      <c r="H2277">
        <f>VLOOKUP(A2277,'Socioeconomic factors'!B:E,3,FALSE)</f>
        <v>17.2</v>
      </c>
      <c r="I2277">
        <f>VLOOKUP(A2277,'Socioeconomic factors'!B:E,4,FALSE)</f>
        <v>45168</v>
      </c>
      <c r="J2277">
        <f>VLOOKUP(A2277,'Health Indices'!D:G,3,FALSE)</f>
        <v>8.3</v>
      </c>
      <c r="K2277">
        <f>VLOOKUP(A2277,'Health Indices'!D:G,4,FALSE)</f>
        <v>35.8</v>
      </c>
      <c r="L2277">
        <f t="shared" si="1"/>
        <v>0.5707958035</v>
      </c>
      <c r="M2277">
        <f t="shared" si="2"/>
        <v>0.1027432446</v>
      </c>
      <c r="N2277">
        <f t="shared" si="3"/>
        <v>0.04566366428</v>
      </c>
    </row>
    <row r="2278" ht="15.75" hidden="1" customHeight="1">
      <c r="A2278" s="5" t="s">
        <v>6619</v>
      </c>
      <c r="B2278" s="6">
        <v>44605.0</v>
      </c>
      <c r="C2278" s="5">
        <v>25.0</v>
      </c>
      <c r="D2278" s="5">
        <v>33.0</v>
      </c>
      <c r="E2278" s="5">
        <v>8.0</v>
      </c>
      <c r="F2278" s="5">
        <v>3.0</v>
      </c>
      <c r="G2278">
        <f>VLOOKUP(A2278,'Socioeconomic factors'!B:E,2,FALSE)</f>
        <v>7.6</v>
      </c>
      <c r="H2278">
        <f>VLOOKUP(A2278,'Socioeconomic factors'!B:E,3,FALSE)</f>
        <v>14.9</v>
      </c>
      <c r="I2278">
        <f>VLOOKUP(A2278,'Socioeconomic factors'!B:E,4,FALSE)</f>
        <v>42295</v>
      </c>
      <c r="J2278">
        <f>VLOOKUP(A2278,'Health Indices'!D:G,3,FALSE)</f>
        <v>8.9</v>
      </c>
      <c r="K2278">
        <f>VLOOKUP(A2278,'Health Indices'!D:G,4,FALSE)</f>
        <v>30.9</v>
      </c>
      <c r="L2278">
        <f t="shared" si="1"/>
        <v>0.560475283</v>
      </c>
      <c r="M2278">
        <f t="shared" si="2"/>
        <v>0.1793520906</v>
      </c>
      <c r="N2278">
        <f t="shared" si="3"/>
        <v>0.06725703396</v>
      </c>
    </row>
    <row r="2279" ht="15.75" hidden="1" customHeight="1">
      <c r="A2279" s="5" t="s">
        <v>6621</v>
      </c>
      <c r="B2279" s="6">
        <v>24781.0</v>
      </c>
      <c r="C2279" s="5">
        <v>10.0</v>
      </c>
      <c r="D2279" s="5">
        <v>11.0</v>
      </c>
      <c r="E2279" s="5">
        <v>5.0</v>
      </c>
      <c r="F2279" s="5">
        <v>4.0</v>
      </c>
      <c r="G2279">
        <f>VLOOKUP(A2279,'Socioeconomic factors'!B:E,2,FALSE)</f>
        <v>7.3</v>
      </c>
      <c r="H2279">
        <f>VLOOKUP(A2279,'Socioeconomic factors'!B:E,3,FALSE)</f>
        <v>12.4</v>
      </c>
      <c r="I2279">
        <f>VLOOKUP(A2279,'Socioeconomic factors'!B:E,4,FALSE)</f>
        <v>47269</v>
      </c>
      <c r="J2279">
        <f>VLOOKUP(A2279,'Health Indices'!D:G,3,FALSE)</f>
        <v>9.5</v>
      </c>
      <c r="K2279">
        <f>VLOOKUP(A2279,'Health Indices'!D:G,4,FALSE)</f>
        <v>34.3</v>
      </c>
      <c r="L2279">
        <f t="shared" si="1"/>
        <v>0.4035349663</v>
      </c>
      <c r="M2279">
        <f t="shared" si="2"/>
        <v>0.2017674832</v>
      </c>
      <c r="N2279">
        <f t="shared" si="3"/>
        <v>0.1614139865</v>
      </c>
    </row>
    <row r="2280" ht="15.75" hidden="1" customHeight="1">
      <c r="A2280" s="5" t="s">
        <v>6623</v>
      </c>
      <c r="B2280" s="6">
        <v>212963.0</v>
      </c>
      <c r="C2280" s="5">
        <v>145.0</v>
      </c>
      <c r="D2280" s="5">
        <v>233.0</v>
      </c>
      <c r="E2280" s="5">
        <v>49.0</v>
      </c>
      <c r="F2280" s="5">
        <v>20.0</v>
      </c>
      <c r="G2280">
        <f>VLOOKUP(A2280,'Socioeconomic factors'!B:E,2,FALSE)</f>
        <v>7.6</v>
      </c>
      <c r="H2280">
        <f>VLOOKUP(A2280,'Socioeconomic factors'!B:E,3,FALSE)</f>
        <v>14.2</v>
      </c>
      <c r="I2280">
        <f>VLOOKUP(A2280,'Socioeconomic factors'!B:E,4,FALSE)</f>
        <v>46056</v>
      </c>
      <c r="J2280">
        <f>VLOOKUP(A2280,'Health Indices'!D:G,3,FALSE)</f>
        <v>8.8</v>
      </c>
      <c r="K2280">
        <f>VLOOKUP(A2280,'Health Indices'!D:G,4,FALSE)</f>
        <v>29.7</v>
      </c>
      <c r="L2280">
        <f t="shared" si="1"/>
        <v>0.6808694468</v>
      </c>
      <c r="M2280">
        <f t="shared" si="2"/>
        <v>0.2300869165</v>
      </c>
      <c r="N2280">
        <f t="shared" si="3"/>
        <v>0.09391302715</v>
      </c>
    </row>
    <row r="2281" ht="15.75" hidden="1" customHeight="1">
      <c r="A2281" s="5" t="s">
        <v>6625</v>
      </c>
      <c r="B2281" s="6">
        <v>533650.0</v>
      </c>
      <c r="C2281" s="5">
        <v>326.0</v>
      </c>
      <c r="D2281" s="5">
        <v>326.0</v>
      </c>
      <c r="E2281" s="5">
        <v>110.0</v>
      </c>
      <c r="F2281" s="5">
        <v>58.0</v>
      </c>
      <c r="G2281">
        <f>VLOOKUP(A2281,'Socioeconomic factors'!B:E,2,FALSE)</f>
        <v>6.7</v>
      </c>
      <c r="H2281">
        <f>VLOOKUP(A2281,'Socioeconomic factors'!B:E,3,FALSE)</f>
        <v>10.6</v>
      </c>
      <c r="I2281">
        <f>VLOOKUP(A2281,'Socioeconomic factors'!B:E,4,FALSE)</f>
        <v>57120</v>
      </c>
      <c r="J2281">
        <f>VLOOKUP(A2281,'Health Indices'!D:G,3,FALSE)</f>
        <v>8.6</v>
      </c>
      <c r="K2281">
        <f>VLOOKUP(A2281,'Health Indices'!D:G,4,FALSE)</f>
        <v>27.9</v>
      </c>
      <c r="L2281">
        <f t="shared" si="1"/>
        <v>0.6108872857</v>
      </c>
      <c r="M2281">
        <f t="shared" si="2"/>
        <v>0.2061276117</v>
      </c>
      <c r="N2281">
        <f t="shared" si="3"/>
        <v>0.108685468</v>
      </c>
    </row>
    <row r="2282" ht="15.75" hidden="1" customHeight="1">
      <c r="A2282" s="5" t="s">
        <v>6627</v>
      </c>
      <c r="B2282" s="6">
        <v>88476.0</v>
      </c>
      <c r="C2282" s="5">
        <v>50.0</v>
      </c>
      <c r="D2282" s="5">
        <v>52.0</v>
      </c>
      <c r="E2282" s="5">
        <v>15.0</v>
      </c>
      <c r="F2282" s="5">
        <v>9.0</v>
      </c>
      <c r="G2282">
        <f>VLOOKUP(A2282,'Socioeconomic factors'!B:E,2,FALSE)</f>
        <v>7.4</v>
      </c>
      <c r="H2282">
        <f>VLOOKUP(A2282,'Socioeconomic factors'!B:E,3,FALSE)</f>
        <v>14.5</v>
      </c>
      <c r="I2282">
        <f>VLOOKUP(A2282,'Socioeconomic factors'!B:E,4,FALSE)</f>
        <v>43991</v>
      </c>
      <c r="J2282">
        <f>VLOOKUP(A2282,'Health Indices'!D:G,3,FALSE)</f>
        <v>9</v>
      </c>
      <c r="K2282">
        <f>VLOOKUP(A2282,'Health Indices'!D:G,4,FALSE)</f>
        <v>31.3</v>
      </c>
      <c r="L2282">
        <f t="shared" si="1"/>
        <v>0.5651250057</v>
      </c>
      <c r="M2282">
        <f t="shared" si="2"/>
        <v>0.1695375017</v>
      </c>
      <c r="N2282">
        <f t="shared" si="3"/>
        <v>0.101722501</v>
      </c>
    </row>
    <row r="2283" ht="15.75" hidden="1" customHeight="1">
      <c r="A2283" s="5" t="s">
        <v>6629</v>
      </c>
      <c r="B2283" s="6">
        <v>136657.0</v>
      </c>
      <c r="C2283" s="5">
        <v>78.0</v>
      </c>
      <c r="D2283" s="5">
        <v>66.0</v>
      </c>
      <c r="E2283" s="5">
        <v>30.0</v>
      </c>
      <c r="F2283" s="5">
        <v>14.0</v>
      </c>
      <c r="G2283">
        <f>VLOOKUP(A2283,'Socioeconomic factors'!B:E,2,FALSE)</f>
        <v>7.8</v>
      </c>
      <c r="H2283">
        <f>VLOOKUP(A2283,'Socioeconomic factors'!B:E,3,FALSE)</f>
        <v>10.9</v>
      </c>
      <c r="I2283">
        <f>VLOOKUP(A2283,'Socioeconomic factors'!B:E,4,FALSE)</f>
        <v>56173</v>
      </c>
      <c r="J2283">
        <f>VLOOKUP(A2283,'Health Indices'!D:G,3,FALSE)</f>
        <v>8.2</v>
      </c>
      <c r="K2283">
        <f>VLOOKUP(A2283,'Health Indices'!D:G,4,FALSE)</f>
        <v>27.6</v>
      </c>
      <c r="L2283">
        <f t="shared" si="1"/>
        <v>0.570772079</v>
      </c>
      <c r="M2283">
        <f t="shared" si="2"/>
        <v>0.2195277227</v>
      </c>
      <c r="N2283">
        <f t="shared" si="3"/>
        <v>0.1024462706</v>
      </c>
    </row>
    <row r="2284" ht="15.75" hidden="1" customHeight="1">
      <c r="A2284" s="5" t="s">
        <v>6631</v>
      </c>
      <c r="B2284" s="6">
        <v>358552.0</v>
      </c>
      <c r="C2284" s="5">
        <v>246.0</v>
      </c>
      <c r="D2284" s="5">
        <v>258.0</v>
      </c>
      <c r="E2284" s="5">
        <v>82.0</v>
      </c>
      <c r="F2284" s="5">
        <v>35.0</v>
      </c>
      <c r="G2284">
        <f>VLOOKUP(A2284,'Socioeconomic factors'!B:E,2,FALSE)</f>
        <v>9.9</v>
      </c>
      <c r="H2284">
        <f>VLOOKUP(A2284,'Socioeconomic factors'!B:E,3,FALSE)</f>
        <v>13.4</v>
      </c>
      <c r="I2284">
        <f>VLOOKUP(A2284,'Socioeconomic factors'!B:E,4,FALSE)</f>
        <v>55681</v>
      </c>
      <c r="J2284">
        <f>VLOOKUP(A2284,'Health Indices'!D:G,3,FALSE)</f>
        <v>9.7</v>
      </c>
      <c r="K2284">
        <f>VLOOKUP(A2284,'Health Indices'!D:G,4,FALSE)</f>
        <v>30.8</v>
      </c>
      <c r="L2284">
        <f t="shared" si="1"/>
        <v>0.6860929516</v>
      </c>
      <c r="M2284">
        <f t="shared" si="2"/>
        <v>0.2286976505</v>
      </c>
      <c r="N2284">
        <f t="shared" si="3"/>
        <v>0.09761485084</v>
      </c>
    </row>
    <row r="2285" ht="15.75" hidden="1" customHeight="1">
      <c r="A2285" s="5" t="s">
        <v>6633</v>
      </c>
      <c r="B2285" s="6">
        <v>319079.0</v>
      </c>
      <c r="C2285" s="5">
        <v>207.0</v>
      </c>
      <c r="D2285" s="5">
        <v>302.0</v>
      </c>
      <c r="E2285" s="5">
        <v>61.0</v>
      </c>
      <c r="F2285" s="5">
        <v>29.0</v>
      </c>
      <c r="G2285">
        <f>VLOOKUP(A2285,'Socioeconomic factors'!B:E,2,FALSE)</f>
        <v>8.6</v>
      </c>
      <c r="H2285">
        <f>VLOOKUP(A2285,'Socioeconomic factors'!B:E,3,FALSE)</f>
        <v>16.3</v>
      </c>
      <c r="I2285">
        <f>VLOOKUP(A2285,'Socioeconomic factors'!B:E,4,FALSE)</f>
        <v>45118</v>
      </c>
      <c r="J2285">
        <f>VLOOKUP(A2285,'Health Indices'!D:G,3,FALSE)</f>
        <v>8.9</v>
      </c>
      <c r="K2285">
        <f>VLOOKUP(A2285,'Health Indices'!D:G,4,FALSE)</f>
        <v>26.9</v>
      </c>
      <c r="L2285">
        <f t="shared" si="1"/>
        <v>0.648742161</v>
      </c>
      <c r="M2285">
        <f t="shared" si="2"/>
        <v>0.1911752262</v>
      </c>
      <c r="N2285">
        <f t="shared" si="3"/>
        <v>0.09088658295</v>
      </c>
    </row>
    <row r="2286" ht="15.75" hidden="1" customHeight="1">
      <c r="A2286" s="5" t="s">
        <v>6635</v>
      </c>
      <c r="B2286" s="6">
        <v>116450.0</v>
      </c>
      <c r="C2286" s="5">
        <v>74.0</v>
      </c>
      <c r="D2286" s="5">
        <v>106.0</v>
      </c>
      <c r="E2286" s="5">
        <v>19.0</v>
      </c>
      <c r="F2286" s="5">
        <v>4.0</v>
      </c>
      <c r="G2286">
        <f>VLOOKUP(A2286,'Socioeconomic factors'!B:E,2,FALSE)</f>
        <v>8.5</v>
      </c>
      <c r="H2286">
        <f>VLOOKUP(A2286,'Socioeconomic factors'!B:E,3,FALSE)</f>
        <v>14.8</v>
      </c>
      <c r="I2286">
        <f>VLOOKUP(A2286,'Socioeconomic factors'!B:E,4,FALSE)</f>
        <v>45877</v>
      </c>
      <c r="J2286">
        <f>VLOOKUP(A2286,'Health Indices'!D:G,3,FALSE)</f>
        <v>10.3</v>
      </c>
      <c r="K2286">
        <f>VLOOKUP(A2286,'Health Indices'!D:G,4,FALSE)</f>
        <v>32.9</v>
      </c>
      <c r="L2286">
        <f t="shared" si="1"/>
        <v>0.6354658652</v>
      </c>
      <c r="M2286">
        <f t="shared" si="2"/>
        <v>0.1631601546</v>
      </c>
      <c r="N2286">
        <f t="shared" si="3"/>
        <v>0.03434950623</v>
      </c>
    </row>
    <row r="2287" ht="15.75" hidden="1" customHeight="1">
      <c r="A2287" s="5" t="s">
        <v>10826</v>
      </c>
      <c r="B2287" s="6">
        <v>42670.0</v>
      </c>
      <c r="C2287" s="5">
        <v>28.0</v>
      </c>
      <c r="D2287" s="5">
        <v>33.0</v>
      </c>
      <c r="E2287" s="5">
        <v>12.0</v>
      </c>
      <c r="F2287" s="5">
        <v>2.0</v>
      </c>
      <c r="G2287">
        <f>VLOOKUP(A2287,'Socioeconomic factors'!B:E,2,FALSE)</f>
        <v>10.1</v>
      </c>
      <c r="H2287">
        <f>VLOOKUP(A2287,'Socioeconomic factors'!B:E,3,FALSE)</f>
        <v>16.6</v>
      </c>
      <c r="I2287">
        <f>VLOOKUP(A2287,'Socioeconomic factors'!B:E,4,FALSE)</f>
        <v>42913</v>
      </c>
      <c r="J2287">
        <f>VLOOKUP(A2287,'Health Indices'!D:G,3,FALSE)</f>
        <v>8.7</v>
      </c>
      <c r="K2287">
        <f>VLOOKUP(A2287,'Health Indices'!D:G,4,FALSE)</f>
        <v>32</v>
      </c>
      <c r="L2287">
        <f t="shared" si="1"/>
        <v>0.6561987345</v>
      </c>
      <c r="M2287">
        <f t="shared" si="2"/>
        <v>0.2812280291</v>
      </c>
      <c r="N2287">
        <f t="shared" si="3"/>
        <v>0.04687133818</v>
      </c>
    </row>
    <row r="2288" ht="15.75" hidden="1" customHeight="1">
      <c r="A2288" s="5" t="s">
        <v>6640</v>
      </c>
      <c r="B2288" s="6">
        <v>114936.0</v>
      </c>
      <c r="C2288" s="5">
        <v>72.0</v>
      </c>
      <c r="D2288" s="5">
        <v>86.0</v>
      </c>
      <c r="E2288" s="5">
        <v>15.0</v>
      </c>
      <c r="F2288" s="5">
        <v>8.0</v>
      </c>
      <c r="G2288">
        <f>VLOOKUP(A2288,'Socioeconomic factors'!B:E,2,FALSE)</f>
        <v>7.8</v>
      </c>
      <c r="H2288">
        <f>VLOOKUP(A2288,'Socioeconomic factors'!B:E,3,FALSE)</f>
        <v>14</v>
      </c>
      <c r="I2288">
        <f>VLOOKUP(A2288,'Socioeconomic factors'!B:E,4,FALSE)</f>
        <v>43715</v>
      </c>
      <c r="J2288">
        <f>VLOOKUP(A2288,'Health Indices'!D:G,3,FALSE)</f>
        <v>10.1</v>
      </c>
      <c r="K2288">
        <f>VLOOKUP(A2288,'Health Indices'!D:G,4,FALSE)</f>
        <v>29.8</v>
      </c>
      <c r="L2288">
        <f t="shared" si="1"/>
        <v>0.6264355815</v>
      </c>
      <c r="M2288">
        <f t="shared" si="2"/>
        <v>0.1305074128</v>
      </c>
      <c r="N2288">
        <f t="shared" si="3"/>
        <v>0.0696039535</v>
      </c>
    </row>
    <row r="2289" ht="15.75" hidden="1" customHeight="1">
      <c r="A2289" s="5" t="s">
        <v>6642</v>
      </c>
      <c r="B2289" s="6">
        <v>46555.0</v>
      </c>
      <c r="C2289" s="5">
        <v>27.0</v>
      </c>
      <c r="D2289" s="5">
        <v>33.0</v>
      </c>
      <c r="E2289" s="5">
        <v>12.0</v>
      </c>
      <c r="F2289" s="5">
        <v>3.0</v>
      </c>
      <c r="G2289">
        <f>VLOOKUP(A2289,'Socioeconomic factors'!B:E,2,FALSE)</f>
        <v>7.8</v>
      </c>
      <c r="H2289">
        <f>VLOOKUP(A2289,'Socioeconomic factors'!B:E,3,FALSE)</f>
        <v>15.8</v>
      </c>
      <c r="I2289">
        <f>VLOOKUP(A2289,'Socioeconomic factors'!B:E,4,FALSE)</f>
        <v>40947</v>
      </c>
      <c r="J2289">
        <f>VLOOKUP(A2289,'Health Indices'!D:G,3,FALSE)</f>
        <v>10.6</v>
      </c>
      <c r="K2289">
        <f>VLOOKUP(A2289,'Health Indices'!D:G,4,FALSE)</f>
        <v>33.7</v>
      </c>
      <c r="L2289">
        <f t="shared" si="1"/>
        <v>0.5799591881</v>
      </c>
      <c r="M2289">
        <f t="shared" si="2"/>
        <v>0.2577596391</v>
      </c>
      <c r="N2289">
        <f t="shared" si="3"/>
        <v>0.06443990978</v>
      </c>
    </row>
    <row r="2290" ht="15.75" hidden="1" customHeight="1">
      <c r="A2290" s="5" t="s">
        <v>6644</v>
      </c>
      <c r="B2290" s="6">
        <v>167197.0</v>
      </c>
      <c r="C2290" s="5">
        <v>106.0</v>
      </c>
      <c r="D2290" s="5">
        <v>146.0</v>
      </c>
      <c r="E2290" s="5">
        <v>20.0</v>
      </c>
      <c r="F2290" s="5">
        <v>14.0</v>
      </c>
      <c r="G2290">
        <f>VLOOKUP(A2290,'Socioeconomic factors'!B:E,2,FALSE)</f>
        <v>13.7</v>
      </c>
      <c r="H2290">
        <f>VLOOKUP(A2290,'Socioeconomic factors'!B:E,3,FALSE)</f>
        <v>12.5</v>
      </c>
      <c r="I2290">
        <f>VLOOKUP(A2290,'Socioeconomic factors'!B:E,4,FALSE)</f>
        <v>57748</v>
      </c>
      <c r="J2290">
        <f>VLOOKUP(A2290,'Health Indices'!D:G,3,FALSE)</f>
        <v>10.4</v>
      </c>
      <c r="K2290">
        <f>VLOOKUP(A2290,'Health Indices'!D:G,4,FALSE)</f>
        <v>30.4</v>
      </c>
      <c r="L2290">
        <f t="shared" si="1"/>
        <v>0.6339826672</v>
      </c>
      <c r="M2290">
        <f t="shared" si="2"/>
        <v>0.1196193712</v>
      </c>
      <c r="N2290">
        <f t="shared" si="3"/>
        <v>0.08373355981</v>
      </c>
    </row>
    <row r="2291" ht="15.75" hidden="1" customHeight="1">
      <c r="A2291" s="5" t="s">
        <v>6646</v>
      </c>
      <c r="B2291" s="6">
        <v>816350.0</v>
      </c>
      <c r="C2291" s="5">
        <v>657.0</v>
      </c>
      <c r="D2291" s="5">
        <v>642.0</v>
      </c>
      <c r="E2291" s="5">
        <v>141.0</v>
      </c>
      <c r="F2291" s="5">
        <v>160.0</v>
      </c>
      <c r="G2291">
        <f>VLOOKUP(A2291,'Socioeconomic factors'!B:E,2,FALSE)</f>
        <v>6.8</v>
      </c>
      <c r="H2291">
        <f>VLOOKUP(A2291,'Socioeconomic factors'!B:E,3,FALSE)</f>
        <v>6.4</v>
      </c>
      <c r="I2291">
        <f>VLOOKUP(A2291,'Socioeconomic factors'!B:E,4,FALSE)</f>
        <v>79926</v>
      </c>
      <c r="J2291">
        <f>VLOOKUP(A2291,'Health Indices'!D:G,3,FALSE)</f>
        <v>6.4</v>
      </c>
      <c r="K2291">
        <f>VLOOKUP(A2291,'Health Indices'!D:G,4,FALSE)</f>
        <v>25.5</v>
      </c>
      <c r="L2291">
        <f t="shared" si="1"/>
        <v>0.8048018619</v>
      </c>
      <c r="M2291">
        <f t="shared" si="2"/>
        <v>0.1727200343</v>
      </c>
      <c r="N2291">
        <f t="shared" si="3"/>
        <v>0.1959943652</v>
      </c>
    </row>
    <row r="2292" ht="15.75" hidden="1" customHeight="1">
      <c r="A2292" s="5" t="s">
        <v>6648</v>
      </c>
      <c r="B2292" s="6">
        <v>18444.0</v>
      </c>
      <c r="C2292" s="5">
        <v>11.0</v>
      </c>
      <c r="D2292" s="5">
        <v>14.0</v>
      </c>
      <c r="E2292" s="5">
        <v>3.0</v>
      </c>
      <c r="F2292" s="5">
        <v>3.0</v>
      </c>
      <c r="G2292">
        <f>VLOOKUP(A2292,'Socioeconomic factors'!B:E,2,FALSE)</f>
        <v>7.4</v>
      </c>
      <c r="H2292">
        <f>VLOOKUP(A2292,'Socioeconomic factors'!B:E,3,FALSE)</f>
        <v>10.6</v>
      </c>
      <c r="I2292">
        <f>VLOOKUP(A2292,'Socioeconomic factors'!B:E,4,FALSE)</f>
        <v>53604</v>
      </c>
      <c r="J2292">
        <f>VLOOKUP(A2292,'Health Indices'!D:G,3,FALSE)</f>
        <v>9.1</v>
      </c>
      <c r="K2292">
        <f>VLOOKUP(A2292,'Health Indices'!D:G,4,FALSE)</f>
        <v>35.1</v>
      </c>
      <c r="L2292">
        <f t="shared" si="1"/>
        <v>0.5963999133</v>
      </c>
      <c r="M2292">
        <f t="shared" si="2"/>
        <v>0.1626545218</v>
      </c>
      <c r="N2292">
        <f t="shared" si="3"/>
        <v>0.1626545218</v>
      </c>
    </row>
    <row r="2293" ht="15.75" hidden="1" customHeight="1">
      <c r="A2293" s="5" t="s">
        <v>6650</v>
      </c>
      <c r="B2293" s="6">
        <v>300296.0</v>
      </c>
      <c r="C2293" s="5">
        <v>199.0</v>
      </c>
      <c r="D2293" s="5">
        <v>254.0</v>
      </c>
      <c r="E2293" s="5">
        <v>51.0</v>
      </c>
      <c r="F2293" s="5">
        <v>24.0</v>
      </c>
      <c r="G2293">
        <f>VLOOKUP(A2293,'Socioeconomic factors'!B:E,2,FALSE)</f>
        <v>8.2</v>
      </c>
      <c r="H2293">
        <f>VLOOKUP(A2293,'Socioeconomic factors'!B:E,3,FALSE)</f>
        <v>9.8</v>
      </c>
      <c r="I2293">
        <f>VLOOKUP(A2293,'Socioeconomic factors'!B:E,4,FALSE)</f>
        <v>61041</v>
      </c>
      <c r="J2293">
        <f>VLOOKUP(A2293,'Health Indices'!D:G,3,FALSE)</f>
        <v>10</v>
      </c>
      <c r="K2293">
        <f>VLOOKUP(A2293,'Health Indices'!D:G,4,FALSE)</f>
        <v>28.6</v>
      </c>
      <c r="L2293">
        <f t="shared" si="1"/>
        <v>0.6626794896</v>
      </c>
      <c r="M2293">
        <f t="shared" si="2"/>
        <v>0.169832432</v>
      </c>
      <c r="N2293">
        <f t="shared" si="3"/>
        <v>0.07992114447</v>
      </c>
    </row>
    <row r="2294" ht="15.75" hidden="1" customHeight="1">
      <c r="A2294" s="5" t="s">
        <v>6652</v>
      </c>
      <c r="B2294" s="6">
        <v>93729.0</v>
      </c>
      <c r="C2294" s="5">
        <v>51.0</v>
      </c>
      <c r="D2294" s="5">
        <v>69.0</v>
      </c>
      <c r="E2294" s="5">
        <v>21.0</v>
      </c>
      <c r="F2294" s="5">
        <v>4.0</v>
      </c>
      <c r="G2294">
        <f>VLOOKUP(A2294,'Socioeconomic factors'!B:E,2,FALSE)</f>
        <v>8.3</v>
      </c>
      <c r="H2294">
        <f>VLOOKUP(A2294,'Socioeconomic factors'!B:E,3,FALSE)</f>
        <v>14.2</v>
      </c>
      <c r="I2294">
        <f>VLOOKUP(A2294,'Socioeconomic factors'!B:E,4,FALSE)</f>
        <v>41560</v>
      </c>
      <c r="J2294">
        <f>VLOOKUP(A2294,'Health Indices'!D:G,3,FALSE)</f>
        <v>9.1</v>
      </c>
      <c r="K2294">
        <f>VLOOKUP(A2294,'Health Indices'!D:G,4,FALSE)</f>
        <v>36.5</v>
      </c>
      <c r="L2294">
        <f t="shared" si="1"/>
        <v>0.5441218833</v>
      </c>
      <c r="M2294">
        <f t="shared" si="2"/>
        <v>0.2240501872</v>
      </c>
      <c r="N2294">
        <f t="shared" si="3"/>
        <v>0.04267622614</v>
      </c>
    </row>
    <row r="2295" ht="15.75" hidden="1" customHeight="1">
      <c r="A2295" s="5" t="s">
        <v>6654</v>
      </c>
      <c r="B2295" s="6">
        <v>45479.0</v>
      </c>
      <c r="C2295" s="5">
        <v>17.0</v>
      </c>
      <c r="D2295" s="5">
        <v>24.0</v>
      </c>
      <c r="E2295" s="5">
        <v>9.0</v>
      </c>
      <c r="F2295" s="5">
        <v>5.0</v>
      </c>
      <c r="G2295">
        <f>VLOOKUP(A2295,'Socioeconomic factors'!B:E,2,FALSE)</f>
        <v>7.5</v>
      </c>
      <c r="H2295">
        <f>VLOOKUP(A2295,'Socioeconomic factors'!B:E,3,FALSE)</f>
        <v>9.7</v>
      </c>
      <c r="I2295">
        <f>VLOOKUP(A2295,'Socioeconomic factors'!B:E,4,FALSE)</f>
        <v>57417</v>
      </c>
      <c r="J2295">
        <f>VLOOKUP(A2295,'Health Indices'!D:G,3,FALSE)</f>
        <v>9.1</v>
      </c>
      <c r="K2295">
        <f>VLOOKUP(A2295,'Health Indices'!D:G,4,FALSE)</f>
        <v>33.4</v>
      </c>
      <c r="L2295">
        <f t="shared" si="1"/>
        <v>0.3737988962</v>
      </c>
      <c r="M2295">
        <f t="shared" si="2"/>
        <v>0.1978935333</v>
      </c>
      <c r="N2295">
        <f t="shared" si="3"/>
        <v>0.1099408518</v>
      </c>
    </row>
    <row r="2296" ht="15.75" hidden="1" customHeight="1">
      <c r="A2296" s="5" t="s">
        <v>6656</v>
      </c>
      <c r="B2296" s="6">
        <v>1560609.0</v>
      </c>
      <c r="C2296" s="5">
        <v>1365.0</v>
      </c>
      <c r="D2296" s="5">
        <v>1097.0</v>
      </c>
      <c r="E2296" s="5">
        <v>635.0</v>
      </c>
      <c r="F2296" s="5">
        <v>107.0</v>
      </c>
      <c r="G2296">
        <f>VLOOKUP(A2296,'Socioeconomic factors'!B:E,2,FALSE)</f>
        <v>14.9</v>
      </c>
      <c r="H2296">
        <f>VLOOKUP(A2296,'Socioeconomic factors'!B:E,3,FALSE)</f>
        <v>26.7</v>
      </c>
      <c r="I2296">
        <f>VLOOKUP(A2296,'Socioeconomic factors'!B:E,4,FALSE)</f>
        <v>37460</v>
      </c>
      <c r="J2296">
        <f>VLOOKUP(A2296,'Health Indices'!D:G,3,FALSE)</f>
        <v>10.9</v>
      </c>
      <c r="K2296">
        <f>VLOOKUP(A2296,'Health Indices'!D:G,4,FALSE)</f>
        <v>29.3</v>
      </c>
      <c r="L2296">
        <f t="shared" si="1"/>
        <v>0.8746585468</v>
      </c>
      <c r="M2296">
        <f t="shared" si="2"/>
        <v>0.4068924375</v>
      </c>
      <c r="N2296">
        <f t="shared" si="3"/>
        <v>0.06856297766</v>
      </c>
    </row>
    <row r="2297" ht="15.75" hidden="1" customHeight="1">
      <c r="A2297" s="5" t="s">
        <v>6658</v>
      </c>
      <c r="B2297" s="6">
        <v>56205.0</v>
      </c>
      <c r="C2297" s="5">
        <v>24.0</v>
      </c>
      <c r="D2297" s="5">
        <v>40.0</v>
      </c>
      <c r="E2297" s="5">
        <v>8.0</v>
      </c>
      <c r="F2297" s="5">
        <v>1.0</v>
      </c>
      <c r="G2297">
        <f>VLOOKUP(A2297,'Socioeconomic factors'!B:E,2,FALSE)</f>
        <v>13.1</v>
      </c>
      <c r="H2297">
        <f>VLOOKUP(A2297,'Socioeconomic factors'!B:E,3,FALSE)</f>
        <v>9.8</v>
      </c>
      <c r="I2297">
        <f>VLOOKUP(A2297,'Socioeconomic factors'!B:E,4,FALSE)</f>
        <v>58906</v>
      </c>
      <c r="J2297">
        <f>VLOOKUP(A2297,'Health Indices'!D:G,3,FALSE)</f>
        <v>9</v>
      </c>
      <c r="K2297">
        <f>VLOOKUP(A2297,'Health Indices'!D:G,4,FALSE)</f>
        <v>27.3</v>
      </c>
      <c r="L2297">
        <f t="shared" si="1"/>
        <v>0.4270082733</v>
      </c>
      <c r="M2297">
        <f t="shared" si="2"/>
        <v>0.1423360911</v>
      </c>
      <c r="N2297">
        <f t="shared" si="3"/>
        <v>0.01779201139</v>
      </c>
    </row>
    <row r="2298" ht="15.75" hidden="1" customHeight="1">
      <c r="A2298" s="5" t="s">
        <v>6660</v>
      </c>
      <c r="B2298" s="6">
        <v>17182.0</v>
      </c>
      <c r="C2298" s="5">
        <v>5.0</v>
      </c>
      <c r="D2298" s="5">
        <v>18.0</v>
      </c>
      <c r="E2298" s="5">
        <v>7.0</v>
      </c>
      <c r="F2298" s="5">
        <v>0.0</v>
      </c>
      <c r="G2298">
        <f>VLOOKUP(A2298,'Socioeconomic factors'!B:E,2,FALSE)</f>
        <v>6.9</v>
      </c>
      <c r="H2298">
        <f>VLOOKUP(A2298,'Socioeconomic factors'!B:E,3,FALSE)</f>
        <v>14.4</v>
      </c>
      <c r="I2298">
        <f>VLOOKUP(A2298,'Socioeconomic factors'!B:E,4,FALSE)</f>
        <v>41862</v>
      </c>
      <c r="J2298">
        <f>VLOOKUP(A2298,'Health Indices'!D:G,3,FALSE)</f>
        <v>8.7</v>
      </c>
      <c r="K2298">
        <f>VLOOKUP(A2298,'Health Indices'!D:G,4,FALSE)</f>
        <v>31.5</v>
      </c>
      <c r="L2298">
        <f t="shared" si="1"/>
        <v>0.2910022116</v>
      </c>
      <c r="M2298">
        <f t="shared" si="2"/>
        <v>0.4074030963</v>
      </c>
      <c r="N2298">
        <f t="shared" si="3"/>
        <v>0</v>
      </c>
    </row>
    <row r="2299" ht="15.75" hidden="1" customHeight="1">
      <c r="A2299" s="5" t="s">
        <v>6662</v>
      </c>
      <c r="B2299" s="6">
        <v>145559.0</v>
      </c>
      <c r="C2299" s="5">
        <v>76.0</v>
      </c>
      <c r="D2299" s="5">
        <v>110.0</v>
      </c>
      <c r="E2299" s="5">
        <v>30.0</v>
      </c>
      <c r="F2299" s="5">
        <v>9.0</v>
      </c>
      <c r="G2299">
        <f>VLOOKUP(A2299,'Socioeconomic factors'!B:E,2,FALSE)</f>
        <v>9.1</v>
      </c>
      <c r="H2299">
        <f>VLOOKUP(A2299,'Socioeconomic factors'!B:E,3,FALSE)</f>
        <v>13.4</v>
      </c>
      <c r="I2299">
        <f>VLOOKUP(A2299,'Socioeconomic factors'!B:E,4,FALSE)</f>
        <v>45020</v>
      </c>
      <c r="J2299">
        <f>VLOOKUP(A2299,'Health Indices'!D:G,3,FALSE)</f>
        <v>9.6</v>
      </c>
      <c r="K2299">
        <f>VLOOKUP(A2299,'Health Indices'!D:G,4,FALSE)</f>
        <v>32.4</v>
      </c>
      <c r="L2299">
        <f t="shared" si="1"/>
        <v>0.5221250489</v>
      </c>
      <c r="M2299">
        <f t="shared" si="2"/>
        <v>0.206101993</v>
      </c>
      <c r="N2299">
        <f t="shared" si="3"/>
        <v>0.0618305979</v>
      </c>
    </row>
    <row r="2300" ht="15.75" hidden="1" customHeight="1">
      <c r="A2300" s="5" t="s">
        <v>6664</v>
      </c>
      <c r="B2300" s="6">
        <v>40271.0</v>
      </c>
      <c r="C2300" s="5">
        <v>27.0</v>
      </c>
      <c r="D2300" s="5">
        <v>37.0</v>
      </c>
      <c r="E2300" s="5">
        <v>11.0</v>
      </c>
      <c r="F2300" s="5">
        <v>5.0</v>
      </c>
      <c r="G2300">
        <f>VLOOKUP(A2300,'Socioeconomic factors'!B:E,2,FALSE)</f>
        <v>5.6</v>
      </c>
      <c r="H2300">
        <f>VLOOKUP(A2300,'Socioeconomic factors'!B:E,3,FALSE)</f>
        <v>11</v>
      </c>
      <c r="I2300">
        <f>VLOOKUP(A2300,'Socioeconomic factors'!B:E,4,FALSE)</f>
        <v>48718</v>
      </c>
      <c r="J2300">
        <f>VLOOKUP(A2300,'Health Indices'!D:G,3,FALSE)</f>
        <v>8.9</v>
      </c>
      <c r="K2300">
        <f>VLOOKUP(A2300,'Health Indices'!D:G,4,FALSE)</f>
        <v>33.6</v>
      </c>
      <c r="L2300">
        <f t="shared" si="1"/>
        <v>0.6704576494</v>
      </c>
      <c r="M2300">
        <f t="shared" si="2"/>
        <v>0.2731494127</v>
      </c>
      <c r="N2300">
        <f t="shared" si="3"/>
        <v>0.124158824</v>
      </c>
    </row>
    <row r="2301" ht="15.75" hidden="1" customHeight="1">
      <c r="A2301" s="5" t="s">
        <v>6666</v>
      </c>
      <c r="B2301" s="6">
        <v>76334.0</v>
      </c>
      <c r="C2301" s="5">
        <v>30.0</v>
      </c>
      <c r="D2301" s="5">
        <v>60.0</v>
      </c>
      <c r="E2301" s="5">
        <v>16.0</v>
      </c>
      <c r="F2301" s="5">
        <v>3.0</v>
      </c>
      <c r="G2301">
        <f>VLOOKUP(A2301,'Socioeconomic factors'!B:E,2,FALSE)</f>
        <v>7.5</v>
      </c>
      <c r="H2301">
        <f>VLOOKUP(A2301,'Socioeconomic factors'!B:E,3,FALSE)</f>
        <v>12.7</v>
      </c>
      <c r="I2301">
        <f>VLOOKUP(A2301,'Socioeconomic factors'!B:E,4,FALSE)</f>
        <v>44255</v>
      </c>
      <c r="J2301">
        <f>VLOOKUP(A2301,'Health Indices'!D:G,3,FALSE)</f>
        <v>10.4</v>
      </c>
      <c r="K2301">
        <f>VLOOKUP(A2301,'Health Indices'!D:G,4,FALSE)</f>
        <v>37.7</v>
      </c>
      <c r="L2301">
        <f t="shared" si="1"/>
        <v>0.393009668</v>
      </c>
      <c r="M2301">
        <f t="shared" si="2"/>
        <v>0.2096051563</v>
      </c>
      <c r="N2301">
        <f t="shared" si="3"/>
        <v>0.0393009668</v>
      </c>
    </row>
    <row r="2302" ht="15.75" hidden="1" customHeight="1">
      <c r="A2302" s="5" t="s">
        <v>6668</v>
      </c>
      <c r="B2302" s="6">
        <v>6311.0</v>
      </c>
      <c r="C2302" s="5">
        <v>4.0</v>
      </c>
      <c r="D2302" s="5">
        <v>10.0</v>
      </c>
      <c r="E2302" s="5">
        <v>3.0</v>
      </c>
      <c r="F2302" s="5">
        <v>0.0</v>
      </c>
      <c r="G2302">
        <f>VLOOKUP(A2302,'Socioeconomic factors'!B:E,2,FALSE)</f>
        <v>8.3</v>
      </c>
      <c r="H2302">
        <f>VLOOKUP(A2302,'Socioeconomic factors'!B:E,3,FALSE)</f>
        <v>14.8</v>
      </c>
      <c r="I2302">
        <f>VLOOKUP(A2302,'Socioeconomic factors'!B:E,4,FALSE)</f>
        <v>41786</v>
      </c>
      <c r="J2302">
        <f>VLOOKUP(A2302,'Health Indices'!D:G,3,FALSE)</f>
        <v>8.5</v>
      </c>
      <c r="K2302">
        <f>VLOOKUP(A2302,'Health Indices'!D:G,4,FALSE)</f>
        <v>30.8</v>
      </c>
      <c r="L2302">
        <f t="shared" si="1"/>
        <v>0.6338139756</v>
      </c>
      <c r="M2302">
        <f t="shared" si="2"/>
        <v>0.4753604817</v>
      </c>
      <c r="N2302">
        <f t="shared" si="3"/>
        <v>0</v>
      </c>
    </row>
    <row r="2303" ht="15.75" hidden="1" customHeight="1">
      <c r="A2303" s="5" t="s">
        <v>6670</v>
      </c>
      <c r="B2303" s="6">
        <v>41828.0</v>
      </c>
      <c r="C2303" s="5">
        <v>17.0</v>
      </c>
      <c r="D2303" s="5">
        <v>25.0</v>
      </c>
      <c r="E2303" s="5">
        <v>8.0</v>
      </c>
      <c r="F2303" s="5">
        <v>0.0</v>
      </c>
      <c r="G2303">
        <f>VLOOKUP(A2303,'Socioeconomic factors'!B:E,2,FALSE)</f>
        <v>8</v>
      </c>
      <c r="H2303">
        <f>VLOOKUP(A2303,'Socioeconomic factors'!B:E,3,FALSE)</f>
        <v>12.7</v>
      </c>
      <c r="I2303">
        <f>VLOOKUP(A2303,'Socioeconomic factors'!B:E,4,FALSE)</f>
        <v>49948</v>
      </c>
      <c r="J2303">
        <f>VLOOKUP(A2303,'Health Indices'!D:G,3,FALSE)</f>
        <v>8</v>
      </c>
      <c r="K2303">
        <f>VLOOKUP(A2303,'Health Indices'!D:G,4,FALSE)</f>
        <v>29.8</v>
      </c>
      <c r="L2303">
        <f t="shared" si="1"/>
        <v>0.4064263173</v>
      </c>
      <c r="M2303">
        <f t="shared" si="2"/>
        <v>0.1912594434</v>
      </c>
      <c r="N2303">
        <f t="shared" si="3"/>
        <v>0</v>
      </c>
    </row>
    <row r="2304" ht="15.75" hidden="1" customHeight="1">
      <c r="A2304" s="5" t="s">
        <v>6672</v>
      </c>
      <c r="B2304" s="6">
        <v>42051.0</v>
      </c>
      <c r="C2304" s="5">
        <v>19.0</v>
      </c>
      <c r="D2304" s="5">
        <v>41.0</v>
      </c>
      <c r="E2304" s="5">
        <v>10.0</v>
      </c>
      <c r="F2304" s="5">
        <v>4.0</v>
      </c>
      <c r="G2304">
        <f>VLOOKUP(A2304,'Socioeconomic factors'!B:E,2,FALSE)</f>
        <v>7.9</v>
      </c>
      <c r="H2304">
        <f>VLOOKUP(A2304,'Socioeconomic factors'!B:E,3,FALSE)</f>
        <v>15.2</v>
      </c>
      <c r="I2304">
        <f>VLOOKUP(A2304,'Socioeconomic factors'!B:E,4,FALSE)</f>
        <v>45863</v>
      </c>
      <c r="J2304">
        <f>VLOOKUP(A2304,'Health Indices'!D:G,3,FALSE)</f>
        <v>9.7</v>
      </c>
      <c r="K2304">
        <f>VLOOKUP(A2304,'Health Indices'!D:G,4,FALSE)</f>
        <v>32.7</v>
      </c>
      <c r="L2304">
        <f t="shared" si="1"/>
        <v>0.4518322989</v>
      </c>
      <c r="M2304">
        <f t="shared" si="2"/>
        <v>0.2378064731</v>
      </c>
      <c r="N2304">
        <f t="shared" si="3"/>
        <v>0.09512258924</v>
      </c>
    </row>
    <row r="2305" ht="15.75" hidden="1" customHeight="1">
      <c r="A2305" s="5" t="s">
        <v>6674</v>
      </c>
      <c r="B2305" s="6">
        <v>44944.0</v>
      </c>
      <c r="C2305" s="5">
        <v>23.0</v>
      </c>
      <c r="D2305" s="5">
        <v>36.0</v>
      </c>
      <c r="E2305" s="5">
        <v>4.0</v>
      </c>
      <c r="F2305" s="5">
        <v>5.0</v>
      </c>
      <c r="G2305">
        <f>VLOOKUP(A2305,'Socioeconomic factors'!B:E,2,FALSE)</f>
        <v>6.5</v>
      </c>
      <c r="H2305">
        <f>VLOOKUP(A2305,'Socioeconomic factors'!B:E,3,FALSE)</f>
        <v>11.8</v>
      </c>
      <c r="I2305">
        <f>VLOOKUP(A2305,'Socioeconomic factors'!B:E,4,FALSE)</f>
        <v>48827</v>
      </c>
      <c r="J2305">
        <f>VLOOKUP(A2305,'Health Indices'!D:G,3,FALSE)</f>
        <v>9.2</v>
      </c>
      <c r="K2305">
        <f>VLOOKUP(A2305,'Health Indices'!D:G,4,FALSE)</f>
        <v>29</v>
      </c>
      <c r="L2305">
        <f t="shared" si="1"/>
        <v>0.511747953</v>
      </c>
      <c r="M2305">
        <f t="shared" si="2"/>
        <v>0.088999644</v>
      </c>
      <c r="N2305">
        <f t="shared" si="3"/>
        <v>0.111249555</v>
      </c>
    </row>
    <row r="2306" ht="15.75" hidden="1" customHeight="1">
      <c r="A2306" s="5" t="s">
        <v>6676</v>
      </c>
      <c r="B2306" s="6">
        <v>53479.0</v>
      </c>
      <c r="C2306" s="5">
        <v>24.0</v>
      </c>
      <c r="D2306" s="5">
        <v>31.0</v>
      </c>
      <c r="E2306" s="5">
        <v>9.0</v>
      </c>
      <c r="F2306" s="5">
        <v>5.0</v>
      </c>
      <c r="G2306">
        <f>VLOOKUP(A2306,'Socioeconomic factors'!B:E,2,FALSE)</f>
        <v>7.3</v>
      </c>
      <c r="H2306">
        <f>VLOOKUP(A2306,'Socioeconomic factors'!B:E,3,FALSE)</f>
        <v>16</v>
      </c>
      <c r="I2306">
        <f>VLOOKUP(A2306,'Socioeconomic factors'!B:E,4,FALSE)</f>
        <v>43291</v>
      </c>
      <c r="J2306">
        <f>VLOOKUP(A2306,'Health Indices'!D:G,3,FALSE)</f>
        <v>10.3</v>
      </c>
      <c r="K2306">
        <f>VLOOKUP(A2306,'Health Indices'!D:G,4,FALSE)</f>
        <v>33.6</v>
      </c>
      <c r="L2306">
        <f t="shared" si="1"/>
        <v>0.4487742852</v>
      </c>
      <c r="M2306">
        <f t="shared" si="2"/>
        <v>0.168290357</v>
      </c>
      <c r="N2306">
        <f t="shared" si="3"/>
        <v>0.09349464276</v>
      </c>
    </row>
    <row r="2307" ht="15.75" hidden="1" customHeight="1">
      <c r="A2307" s="5" t="s">
        <v>6678</v>
      </c>
      <c r="B2307" s="6">
        <v>40690.0</v>
      </c>
      <c r="C2307" s="5">
        <v>20.0</v>
      </c>
      <c r="D2307" s="5">
        <v>27.0</v>
      </c>
      <c r="E2307" s="5">
        <v>8.0</v>
      </c>
      <c r="F2307" s="5">
        <v>1.0</v>
      </c>
      <c r="G2307">
        <f>VLOOKUP(A2307,'Socioeconomic factors'!B:E,2,FALSE)</f>
        <v>7</v>
      </c>
      <c r="H2307">
        <f>VLOOKUP(A2307,'Socioeconomic factors'!B:E,3,FALSE)</f>
        <v>13</v>
      </c>
      <c r="I2307">
        <f>VLOOKUP(A2307,'Socioeconomic factors'!B:E,4,FALSE)</f>
        <v>44391</v>
      </c>
      <c r="J2307">
        <f>VLOOKUP(A2307,'Health Indices'!D:G,3,FALSE)</f>
        <v>9.7</v>
      </c>
      <c r="K2307">
        <f>VLOOKUP(A2307,'Health Indices'!D:G,4,FALSE)</f>
        <v>31.6</v>
      </c>
      <c r="L2307">
        <f t="shared" si="1"/>
        <v>0.4915212583</v>
      </c>
      <c r="M2307">
        <f t="shared" si="2"/>
        <v>0.1966085033</v>
      </c>
      <c r="N2307">
        <f t="shared" si="3"/>
        <v>0.02457606291</v>
      </c>
    </row>
    <row r="2308" ht="15.75" hidden="1" customHeight="1">
      <c r="A2308" s="5" t="s">
        <v>6680</v>
      </c>
      <c r="B2308" s="6">
        <v>208354.0</v>
      </c>
      <c r="C2308" s="5">
        <v>135.0</v>
      </c>
      <c r="D2308" s="5">
        <v>132.0</v>
      </c>
      <c r="E2308" s="5">
        <v>30.0</v>
      </c>
      <c r="F2308" s="5">
        <v>23.0</v>
      </c>
      <c r="G2308">
        <f>VLOOKUP(A2308,'Socioeconomic factors'!B:E,2,FALSE)</f>
        <v>7.1</v>
      </c>
      <c r="H2308">
        <f>VLOOKUP(A2308,'Socioeconomic factors'!B:E,3,FALSE)</f>
        <v>10.5</v>
      </c>
      <c r="I2308">
        <f>VLOOKUP(A2308,'Socioeconomic factors'!B:E,4,FALSE)</f>
        <v>55323</v>
      </c>
      <c r="J2308">
        <f>VLOOKUP(A2308,'Health Indices'!D:G,3,FALSE)</f>
        <v>9.3</v>
      </c>
      <c r="K2308">
        <f>VLOOKUP(A2308,'Health Indices'!D:G,4,FALSE)</f>
        <v>27.3</v>
      </c>
      <c r="L2308">
        <f t="shared" si="1"/>
        <v>0.6479357248</v>
      </c>
      <c r="M2308">
        <f t="shared" si="2"/>
        <v>0.1439857166</v>
      </c>
      <c r="N2308">
        <f t="shared" si="3"/>
        <v>0.1103890494</v>
      </c>
    </row>
    <row r="2309" ht="15.75" hidden="1" customHeight="1">
      <c r="A2309" s="5" t="s">
        <v>6682</v>
      </c>
      <c r="B2309" s="6">
        <v>51402.0</v>
      </c>
      <c r="C2309" s="5">
        <v>22.0</v>
      </c>
      <c r="D2309" s="5">
        <v>67.0</v>
      </c>
      <c r="E2309" s="5">
        <v>13.0</v>
      </c>
      <c r="F2309" s="5">
        <v>4.0</v>
      </c>
      <c r="G2309">
        <f>VLOOKUP(A2309,'Socioeconomic factors'!B:E,2,FALSE)</f>
        <v>8.2</v>
      </c>
      <c r="H2309">
        <f>VLOOKUP(A2309,'Socioeconomic factors'!B:E,3,FALSE)</f>
        <v>13</v>
      </c>
      <c r="I2309">
        <f>VLOOKUP(A2309,'Socioeconomic factors'!B:E,4,FALSE)</f>
        <v>49285</v>
      </c>
      <c r="J2309">
        <f>VLOOKUP(A2309,'Health Indices'!D:G,3,FALSE)</f>
        <v>9.5</v>
      </c>
      <c r="K2309">
        <f>VLOOKUP(A2309,'Health Indices'!D:G,4,FALSE)</f>
        <v>31.4</v>
      </c>
      <c r="L2309">
        <f t="shared" si="1"/>
        <v>0.4279989105</v>
      </c>
      <c r="M2309">
        <f t="shared" si="2"/>
        <v>0.2529084471</v>
      </c>
      <c r="N2309">
        <f t="shared" si="3"/>
        <v>0.07781798374</v>
      </c>
    </row>
    <row r="2310" ht="15.75" hidden="1" customHeight="1">
      <c r="A2310" s="5" t="s">
        <v>6684</v>
      </c>
      <c r="B2310" s="6">
        <v>359398.0</v>
      </c>
      <c r="C2310" s="5">
        <v>235.0</v>
      </c>
      <c r="D2310" s="5">
        <v>270.0</v>
      </c>
      <c r="E2310" s="5">
        <v>51.0</v>
      </c>
      <c r="F2310" s="5">
        <v>41.0</v>
      </c>
      <c r="G2310">
        <f>VLOOKUP(A2310,'Socioeconomic factors'!B:E,2,FALSE)</f>
        <v>6.5</v>
      </c>
      <c r="H2310">
        <f>VLOOKUP(A2310,'Socioeconomic factors'!B:E,3,FALSE)</f>
        <v>10.3</v>
      </c>
      <c r="I2310">
        <f>VLOOKUP(A2310,'Socioeconomic factors'!B:E,4,FALSE)</f>
        <v>51593</v>
      </c>
      <c r="J2310">
        <f>VLOOKUP(A2310,'Health Indices'!D:G,3,FALSE)</f>
        <v>9.5</v>
      </c>
      <c r="K2310">
        <f>VLOOKUP(A2310,'Health Indices'!D:G,4,FALSE)</f>
        <v>31.5</v>
      </c>
      <c r="L2310">
        <f t="shared" si="1"/>
        <v>0.6538711957</v>
      </c>
      <c r="M2310">
        <f t="shared" si="2"/>
        <v>0.1419039616</v>
      </c>
      <c r="N2310">
        <f t="shared" si="3"/>
        <v>0.1140796554</v>
      </c>
    </row>
    <row r="2311" ht="15.75" hidden="1" customHeight="1">
      <c r="A2311" s="5" t="s">
        <v>6686</v>
      </c>
      <c r="B2311" s="6">
        <v>28128.0</v>
      </c>
      <c r="C2311" s="5">
        <v>10.0</v>
      </c>
      <c r="D2311" s="5">
        <v>27.0</v>
      </c>
      <c r="E2311" s="5">
        <v>8.0</v>
      </c>
      <c r="F2311" s="5">
        <v>0.0</v>
      </c>
      <c r="G2311">
        <f>VLOOKUP(A2311,'Socioeconomic factors'!B:E,2,FALSE)</f>
        <v>7.8</v>
      </c>
      <c r="H2311">
        <f>VLOOKUP(A2311,'Socioeconomic factors'!B:E,3,FALSE)</f>
        <v>11.3</v>
      </c>
      <c r="I2311">
        <f>VLOOKUP(A2311,'Socioeconomic factors'!B:E,4,FALSE)</f>
        <v>51021</v>
      </c>
      <c r="J2311">
        <f>VLOOKUP(A2311,'Health Indices'!D:G,3,FALSE)</f>
        <v>8.9</v>
      </c>
      <c r="K2311">
        <f>VLOOKUP(A2311,'Health Indices'!D:G,4,FALSE)</f>
        <v>34.5</v>
      </c>
      <c r="L2311">
        <f t="shared" si="1"/>
        <v>0.3555176337</v>
      </c>
      <c r="M2311">
        <f t="shared" si="2"/>
        <v>0.2844141069</v>
      </c>
      <c r="N2311">
        <f t="shared" si="3"/>
        <v>0</v>
      </c>
    </row>
    <row r="2312" ht="15.75" hidden="1" customHeight="1">
      <c r="A2312" s="5" t="s">
        <v>6688</v>
      </c>
      <c r="B2312" s="6">
        <v>440590.0</v>
      </c>
      <c r="C2312" s="5">
        <v>300.0</v>
      </c>
      <c r="D2312" s="5">
        <v>236.0</v>
      </c>
      <c r="E2312" s="5">
        <v>66.0</v>
      </c>
      <c r="F2312" s="5">
        <v>48.0</v>
      </c>
      <c r="G2312">
        <f>VLOOKUP(A2312,'Socioeconomic factors'!B:E,2,FALSE)</f>
        <v>8.3</v>
      </c>
      <c r="H2312">
        <f>VLOOKUP(A2312,'Socioeconomic factors'!B:E,3,FALSE)</f>
        <v>10.3</v>
      </c>
      <c r="I2312">
        <f>VLOOKUP(A2312,'Socioeconomic factors'!B:E,4,FALSE)</f>
        <v>58906</v>
      </c>
      <c r="J2312">
        <f>VLOOKUP(A2312,'Health Indices'!D:G,3,FALSE)</f>
        <v>9.5</v>
      </c>
      <c r="K2312">
        <f>VLOOKUP(A2312,'Health Indices'!D:G,4,FALSE)</f>
        <v>33.8</v>
      </c>
      <c r="L2312">
        <f t="shared" si="1"/>
        <v>0.6809051499</v>
      </c>
      <c r="M2312">
        <f t="shared" si="2"/>
        <v>0.149799133</v>
      </c>
      <c r="N2312">
        <f t="shared" si="3"/>
        <v>0.108944824</v>
      </c>
    </row>
    <row r="2313" ht="15.75" hidden="1" customHeight="1">
      <c r="A2313" s="5" t="s">
        <v>6769</v>
      </c>
      <c r="B2313" s="6">
        <v>49192.0</v>
      </c>
      <c r="C2313" s="5">
        <v>28.0</v>
      </c>
      <c r="D2313" s="5">
        <v>54.0</v>
      </c>
      <c r="E2313" s="5">
        <v>8.0</v>
      </c>
      <c r="F2313" s="5">
        <v>5.0</v>
      </c>
      <c r="G2313">
        <f>VLOOKUP(A2313,'Socioeconomic factors'!B:E,2,FALSE)</f>
        <v>8.2</v>
      </c>
      <c r="H2313">
        <f>VLOOKUP(A2313,'Socioeconomic factors'!B:E,3,FALSE)</f>
        <v>6.8</v>
      </c>
      <c r="I2313">
        <f>VLOOKUP(A2313,'Socioeconomic factors'!B:E,4,FALSE)</f>
        <v>69240</v>
      </c>
      <c r="J2313">
        <f>VLOOKUP(A2313,'Health Indices'!D:G,3,FALSE)</f>
        <v>7</v>
      </c>
      <c r="K2313">
        <f>VLOOKUP(A2313,'Health Indices'!D:G,4,FALSE)</f>
        <v>23.5</v>
      </c>
      <c r="L2313">
        <f t="shared" si="1"/>
        <v>0.5691982436</v>
      </c>
      <c r="M2313">
        <f t="shared" si="2"/>
        <v>0.1626280696</v>
      </c>
      <c r="N2313">
        <f t="shared" si="3"/>
        <v>0.1016425435</v>
      </c>
    </row>
    <row r="2314" ht="15.75" hidden="1" customHeight="1">
      <c r="A2314" s="5" t="s">
        <v>6771</v>
      </c>
      <c r="B2314" s="6">
        <v>165019.0</v>
      </c>
      <c r="C2314" s="5">
        <v>146.0</v>
      </c>
      <c r="D2314" s="5">
        <v>170.0</v>
      </c>
      <c r="E2314" s="5">
        <v>21.0</v>
      </c>
      <c r="F2314" s="5">
        <v>26.0</v>
      </c>
      <c r="G2314">
        <f>VLOOKUP(A2314,'Socioeconomic factors'!B:E,2,FALSE)</f>
        <v>9.3</v>
      </c>
      <c r="H2314">
        <f>VLOOKUP(A2314,'Socioeconomic factors'!B:E,3,FALSE)</f>
        <v>8.8</v>
      </c>
      <c r="I2314">
        <f>VLOOKUP(A2314,'Socioeconomic factors'!B:E,4,FALSE)</f>
        <v>62976</v>
      </c>
      <c r="J2314">
        <f>VLOOKUP(A2314,'Health Indices'!D:G,3,FALSE)</f>
        <v>8</v>
      </c>
      <c r="K2314">
        <f>VLOOKUP(A2314,'Health Indices'!D:G,4,FALSE)</f>
        <v>29.1</v>
      </c>
      <c r="L2314">
        <f t="shared" si="1"/>
        <v>0.8847466049</v>
      </c>
      <c r="M2314">
        <f t="shared" si="2"/>
        <v>0.1272580733</v>
      </c>
      <c r="N2314">
        <f t="shared" si="3"/>
        <v>0.1575576146</v>
      </c>
    </row>
    <row r="2315" ht="15.75" hidden="1" customHeight="1">
      <c r="A2315" s="5" t="s">
        <v>6773</v>
      </c>
      <c r="B2315" s="6">
        <v>82404.0</v>
      </c>
      <c r="C2315" s="5">
        <v>74.0</v>
      </c>
      <c r="D2315" s="5">
        <v>131.0</v>
      </c>
      <c r="E2315" s="5">
        <v>18.0</v>
      </c>
      <c r="F2315" s="5">
        <v>10.0</v>
      </c>
      <c r="G2315">
        <f>VLOOKUP(A2315,'Socioeconomic factors'!B:E,2,FALSE)</f>
        <v>7.5</v>
      </c>
      <c r="H2315">
        <f>VLOOKUP(A2315,'Socioeconomic factors'!B:E,3,FALSE)</f>
        <v>8.5</v>
      </c>
      <c r="I2315">
        <f>VLOOKUP(A2315,'Socioeconomic factors'!B:E,4,FALSE)</f>
        <v>72702</v>
      </c>
      <c r="J2315">
        <f>VLOOKUP(A2315,'Health Indices'!D:G,3,FALSE)</f>
        <v>6.1</v>
      </c>
      <c r="K2315">
        <f>VLOOKUP(A2315,'Health Indices'!D:G,4,FALSE)</f>
        <v>24.4</v>
      </c>
      <c r="L2315">
        <f t="shared" si="1"/>
        <v>0.8980146595</v>
      </c>
      <c r="M2315">
        <f t="shared" si="2"/>
        <v>0.2184359983</v>
      </c>
      <c r="N2315">
        <f t="shared" si="3"/>
        <v>0.1213533324</v>
      </c>
    </row>
    <row r="2316" ht="15.75" hidden="1" customHeight="1">
      <c r="A2316" s="5" t="s">
        <v>6775</v>
      </c>
      <c r="B2316" s="6">
        <v>631464.0</v>
      </c>
      <c r="C2316" s="5">
        <v>470.0</v>
      </c>
      <c r="D2316" s="5">
        <v>585.0</v>
      </c>
      <c r="E2316" s="5">
        <v>147.0</v>
      </c>
      <c r="F2316" s="5">
        <v>80.0</v>
      </c>
      <c r="G2316">
        <f>VLOOKUP(A2316,'Socioeconomic factors'!B:E,2,FALSE)</f>
        <v>10.6</v>
      </c>
      <c r="H2316">
        <f>VLOOKUP(A2316,'Socioeconomic factors'!B:E,3,FALSE)</f>
        <v>18</v>
      </c>
      <c r="I2316">
        <f>VLOOKUP(A2316,'Socioeconomic factors'!B:E,4,FALSE)</f>
        <v>49139</v>
      </c>
      <c r="J2316">
        <f>VLOOKUP(A2316,'Health Indices'!D:G,3,FALSE)</f>
        <v>9</v>
      </c>
      <c r="K2316">
        <f>VLOOKUP(A2316,'Health Indices'!D:G,4,FALSE)</f>
        <v>28.1</v>
      </c>
      <c r="L2316">
        <f t="shared" si="1"/>
        <v>0.7443021297</v>
      </c>
      <c r="M2316">
        <f t="shared" si="2"/>
        <v>0.2327923682</v>
      </c>
      <c r="N2316">
        <f t="shared" si="3"/>
        <v>0.1266897242</v>
      </c>
    </row>
    <row r="2317" ht="15.75" hidden="1" customHeight="1">
      <c r="A2317" s="5" t="s">
        <v>6777</v>
      </c>
      <c r="B2317" s="6">
        <v>126401.0</v>
      </c>
      <c r="C2317" s="5">
        <v>103.0</v>
      </c>
      <c r="D2317" s="5">
        <v>173.0</v>
      </c>
      <c r="E2317" s="5">
        <v>29.0</v>
      </c>
      <c r="F2317" s="5">
        <v>25.0</v>
      </c>
      <c r="G2317">
        <f>VLOOKUP(A2317,'Socioeconomic factors'!B:E,2,FALSE)</f>
        <v>6.6</v>
      </c>
      <c r="H2317">
        <f>VLOOKUP(A2317,'Socioeconomic factors'!B:E,3,FALSE)</f>
        <v>9.4</v>
      </c>
      <c r="I2317">
        <f>VLOOKUP(A2317,'Socioeconomic factors'!B:E,4,FALSE)</f>
        <v>72784</v>
      </c>
      <c r="J2317">
        <f>VLOOKUP(A2317,'Health Indices'!D:G,3,FALSE)</f>
        <v>7.1</v>
      </c>
      <c r="K2317">
        <f>VLOOKUP(A2317,'Health Indices'!D:G,4,FALSE)</f>
        <v>23</v>
      </c>
      <c r="L2317">
        <f t="shared" si="1"/>
        <v>0.814866971</v>
      </c>
      <c r="M2317">
        <f t="shared" si="2"/>
        <v>0.2294285646</v>
      </c>
      <c r="N2317">
        <f t="shared" si="3"/>
        <v>0.1977832454</v>
      </c>
    </row>
    <row r="2318" ht="15.75" hidden="1" customHeight="1">
      <c r="A2318" s="5" t="s">
        <v>6779</v>
      </c>
      <c r="B2318" s="6">
        <v>24892.0</v>
      </c>
      <c r="C2318" s="5">
        <v>9.0</v>
      </c>
      <c r="D2318" s="5">
        <v>9.0</v>
      </c>
      <c r="E2318" s="5">
        <v>5.0</v>
      </c>
      <c r="F2318" s="5">
        <v>0.0</v>
      </c>
      <c r="G2318">
        <f>VLOOKUP(A2318,'Socioeconomic factors'!B:E,2,FALSE)</f>
        <v>12.6</v>
      </c>
      <c r="H2318">
        <f>VLOOKUP(A2318,'Socioeconomic factors'!B:E,3,FALSE)</f>
        <v>23.1</v>
      </c>
      <c r="I2318">
        <f>VLOOKUP(A2318,'Socioeconomic factors'!B:E,4,FALSE)</f>
        <v>35409</v>
      </c>
      <c r="J2318">
        <f>VLOOKUP(A2318,'Health Indices'!D:G,3,FALSE)</f>
        <v>15</v>
      </c>
      <c r="K2318">
        <f>VLOOKUP(A2318,'Health Indices'!D:G,4,FALSE)</f>
        <v>38.1</v>
      </c>
      <c r="L2318">
        <f t="shared" si="1"/>
        <v>0.3615619476</v>
      </c>
      <c r="M2318">
        <f t="shared" si="2"/>
        <v>0.2008677487</v>
      </c>
      <c r="N2318">
        <f t="shared" si="3"/>
        <v>0</v>
      </c>
    </row>
    <row r="2319" ht="15.75" hidden="1" customHeight="1">
      <c r="A2319" s="5" t="s">
        <v>6781</v>
      </c>
      <c r="B2319" s="6">
        <v>164758.0</v>
      </c>
      <c r="C2319" s="5">
        <v>110.0</v>
      </c>
      <c r="D2319" s="5">
        <v>97.0</v>
      </c>
      <c r="E2319" s="5">
        <v>29.0</v>
      </c>
      <c r="F2319" s="5">
        <v>14.0</v>
      </c>
      <c r="G2319">
        <f>VLOOKUP(A2319,'Socioeconomic factors'!B:E,2,FALSE)</f>
        <v>10.3</v>
      </c>
      <c r="H2319">
        <f>VLOOKUP(A2319,'Socioeconomic factors'!B:E,3,FALSE)</f>
        <v>18.4</v>
      </c>
      <c r="I2319">
        <f>VLOOKUP(A2319,'Socioeconomic factors'!B:E,4,FALSE)</f>
        <v>45597</v>
      </c>
      <c r="J2319">
        <f>VLOOKUP(A2319,'Health Indices'!D:G,3,FALSE)</f>
        <v>11.3</v>
      </c>
      <c r="K2319">
        <f>VLOOKUP(A2319,'Health Indices'!D:G,4,FALSE)</f>
        <v>34.6</v>
      </c>
      <c r="L2319">
        <f t="shared" si="1"/>
        <v>0.6676458806</v>
      </c>
      <c r="M2319">
        <f t="shared" si="2"/>
        <v>0.1760157322</v>
      </c>
      <c r="N2319">
        <f t="shared" si="3"/>
        <v>0.08497311208</v>
      </c>
    </row>
    <row r="2320" ht="15.75" hidden="1" customHeight="1">
      <c r="A2320" s="5" t="s">
        <v>6783</v>
      </c>
      <c r="B2320" s="6">
        <v>9689.0</v>
      </c>
      <c r="C2320" s="5">
        <v>2.0</v>
      </c>
      <c r="D2320" s="5">
        <v>2.0</v>
      </c>
      <c r="E2320" s="5">
        <v>2.0</v>
      </c>
      <c r="F2320" s="5">
        <v>0.0</v>
      </c>
      <c r="G2320">
        <f>VLOOKUP(A2320,'Socioeconomic factors'!B:E,2,FALSE)</f>
        <v>20.7</v>
      </c>
      <c r="H2320">
        <f>VLOOKUP(A2320,'Socioeconomic factors'!B:E,3,FALSE)</f>
        <v>32.5</v>
      </c>
      <c r="I2320">
        <f>VLOOKUP(A2320,'Socioeconomic factors'!B:E,4,FALSE)</f>
        <v>25495</v>
      </c>
      <c r="J2320">
        <f>VLOOKUP(A2320,'Health Indices'!D:G,3,FALSE)</f>
        <v>16</v>
      </c>
      <c r="K2320">
        <f>VLOOKUP(A2320,'Health Indices'!D:G,4,FALSE)</f>
        <v>38.9</v>
      </c>
      <c r="L2320">
        <f t="shared" si="1"/>
        <v>0.2064196512</v>
      </c>
      <c r="M2320">
        <f t="shared" si="2"/>
        <v>0.2064196512</v>
      </c>
      <c r="N2320">
        <f t="shared" si="3"/>
        <v>0</v>
      </c>
    </row>
    <row r="2321" ht="15.75" hidden="1" customHeight="1">
      <c r="A2321" s="5" t="s">
        <v>6785</v>
      </c>
      <c r="B2321" s="6">
        <v>192524.0</v>
      </c>
      <c r="C2321" s="5">
        <v>151.0</v>
      </c>
      <c r="D2321" s="5">
        <v>146.0</v>
      </c>
      <c r="E2321" s="5">
        <v>32.0</v>
      </c>
      <c r="F2321" s="5">
        <v>17.0</v>
      </c>
      <c r="G2321">
        <f>VLOOKUP(A2321,'Socioeconomic factors'!B:E,2,FALSE)</f>
        <v>10.2</v>
      </c>
      <c r="H2321">
        <f>VLOOKUP(A2321,'Socioeconomic factors'!B:E,3,FALSE)</f>
        <v>16.8</v>
      </c>
      <c r="I2321">
        <f>VLOOKUP(A2321,'Socioeconomic factors'!B:E,4,FALSE)</f>
        <v>41822</v>
      </c>
      <c r="J2321">
        <f>VLOOKUP(A2321,'Health Indices'!D:G,3,FALSE)</f>
        <v>11.2</v>
      </c>
      <c r="K2321">
        <f>VLOOKUP(A2321,'Health Indices'!D:G,4,FALSE)</f>
        <v>32.8</v>
      </c>
      <c r="L2321">
        <f t="shared" si="1"/>
        <v>0.7843177993</v>
      </c>
      <c r="M2321">
        <f t="shared" si="2"/>
        <v>0.1662130436</v>
      </c>
      <c r="N2321">
        <f t="shared" si="3"/>
        <v>0.0883006794</v>
      </c>
    </row>
    <row r="2322" ht="15.75" hidden="1" customHeight="1">
      <c r="A2322" s="5" t="s">
        <v>6787</v>
      </c>
      <c r="B2322" s="6">
        <v>15120.0</v>
      </c>
      <c r="C2322" s="5">
        <v>11.0</v>
      </c>
      <c r="D2322" s="5">
        <v>4.0</v>
      </c>
      <c r="E2322" s="5">
        <v>4.0</v>
      </c>
      <c r="F2322" s="5">
        <v>1.0</v>
      </c>
      <c r="G2322">
        <f>VLOOKUP(A2322,'Socioeconomic factors'!B:E,2,FALSE)</f>
        <v>10.5</v>
      </c>
      <c r="H2322">
        <f>VLOOKUP(A2322,'Socioeconomic factors'!B:E,3,FALSE)</f>
        <v>28</v>
      </c>
      <c r="I2322">
        <f>VLOOKUP(A2322,'Socioeconomic factors'!B:E,4,FALSE)</f>
        <v>32738</v>
      </c>
      <c r="J2322">
        <f>VLOOKUP(A2322,'Health Indices'!D:G,3,FALSE)</f>
        <v>14.4</v>
      </c>
      <c r="K2322">
        <f>VLOOKUP(A2322,'Health Indices'!D:G,4,FALSE)</f>
        <v>41</v>
      </c>
      <c r="L2322">
        <f t="shared" si="1"/>
        <v>0.7275132275</v>
      </c>
      <c r="M2322">
        <f t="shared" si="2"/>
        <v>0.2645502646</v>
      </c>
      <c r="N2322">
        <f t="shared" si="3"/>
        <v>0.06613756614</v>
      </c>
    </row>
    <row r="2323" ht="15.75" hidden="1" customHeight="1">
      <c r="A2323" s="5" t="s">
        <v>6789</v>
      </c>
      <c r="B2323" s="6">
        <v>21959.0</v>
      </c>
      <c r="C2323" s="5">
        <v>14.0</v>
      </c>
      <c r="D2323" s="5">
        <v>10.0</v>
      </c>
      <c r="E2323" s="5">
        <v>5.0</v>
      </c>
      <c r="F2323" s="5">
        <v>1.0</v>
      </c>
      <c r="G2323">
        <f>VLOOKUP(A2323,'Socioeconomic factors'!B:E,2,FALSE)</f>
        <v>16.3</v>
      </c>
      <c r="H2323">
        <f>VLOOKUP(A2323,'Socioeconomic factors'!B:E,3,FALSE)</f>
        <v>28.7</v>
      </c>
      <c r="I2323">
        <f>VLOOKUP(A2323,'Socioeconomic factors'!B:E,4,FALSE)</f>
        <v>33639</v>
      </c>
      <c r="J2323">
        <f>VLOOKUP(A2323,'Health Indices'!D:G,3,FALSE)</f>
        <v>16.1</v>
      </c>
      <c r="K2323">
        <f>VLOOKUP(A2323,'Health Indices'!D:G,4,FALSE)</f>
        <v>35.3</v>
      </c>
      <c r="L2323">
        <f t="shared" si="1"/>
        <v>0.6375518011</v>
      </c>
      <c r="M2323">
        <f t="shared" si="2"/>
        <v>0.2276970718</v>
      </c>
      <c r="N2323">
        <f t="shared" si="3"/>
        <v>0.04553941436</v>
      </c>
    </row>
    <row r="2324" ht="15.75" hidden="1" customHeight="1">
      <c r="A2324" s="5" t="s">
        <v>6791</v>
      </c>
      <c r="B2324" s="6">
        <v>175178.0</v>
      </c>
      <c r="C2324" s="5">
        <v>105.0</v>
      </c>
      <c r="D2324" s="5">
        <v>278.0</v>
      </c>
      <c r="E2324" s="5">
        <v>31.0</v>
      </c>
      <c r="F2324" s="5">
        <v>29.0</v>
      </c>
      <c r="G2324">
        <f>VLOOKUP(A2324,'Socioeconomic factors'!B:E,2,FALSE)</f>
        <v>7.9</v>
      </c>
      <c r="H2324">
        <f>VLOOKUP(A2324,'Socioeconomic factors'!B:E,3,FALSE)</f>
        <v>12.4</v>
      </c>
      <c r="I2324">
        <f>VLOOKUP(A2324,'Socioeconomic factors'!B:E,4,FALSE)</f>
        <v>57295</v>
      </c>
      <c r="J2324">
        <f>VLOOKUP(A2324,'Health Indices'!D:G,3,FALSE)</f>
        <v>8.4</v>
      </c>
      <c r="K2324">
        <f>VLOOKUP(A2324,'Health Indices'!D:G,4,FALSE)</f>
        <v>23.2</v>
      </c>
      <c r="L2324">
        <f t="shared" si="1"/>
        <v>0.5993903344</v>
      </c>
      <c r="M2324">
        <f t="shared" si="2"/>
        <v>0.1769628606</v>
      </c>
      <c r="N2324">
        <f t="shared" si="3"/>
        <v>0.1655459019</v>
      </c>
    </row>
    <row r="2325" ht="15.75" hidden="1" customHeight="1">
      <c r="A2325" s="5" t="s">
        <v>6793</v>
      </c>
      <c r="B2325" s="6">
        <v>198248.0</v>
      </c>
      <c r="C2325" s="5">
        <v>105.0</v>
      </c>
      <c r="D2325" s="5">
        <v>79.0</v>
      </c>
      <c r="E2325" s="5">
        <v>22.0</v>
      </c>
      <c r="F2325" s="5">
        <v>7.0</v>
      </c>
      <c r="G2325">
        <f>VLOOKUP(A2325,'Socioeconomic factors'!B:E,2,FALSE)</f>
        <v>11.2</v>
      </c>
      <c r="H2325">
        <f>VLOOKUP(A2325,'Socioeconomic factors'!B:E,3,FALSE)</f>
        <v>14.5</v>
      </c>
      <c r="I2325">
        <f>VLOOKUP(A2325,'Socioeconomic factors'!B:E,4,FALSE)</f>
        <v>51844</v>
      </c>
      <c r="J2325">
        <f>VLOOKUP(A2325,'Health Indices'!D:G,3,FALSE)</f>
        <v>11.9</v>
      </c>
      <c r="K2325">
        <f>VLOOKUP(A2325,'Health Indices'!D:G,4,FALSE)</f>
        <v>33.6</v>
      </c>
      <c r="L2325">
        <f t="shared" si="1"/>
        <v>0.5296396433</v>
      </c>
      <c r="M2325">
        <f t="shared" si="2"/>
        <v>0.1109721157</v>
      </c>
      <c r="N2325">
        <f t="shared" si="3"/>
        <v>0.03530930955</v>
      </c>
    </row>
    <row r="2326" ht="15.75" hidden="1" customHeight="1">
      <c r="A2326" s="5" t="s">
        <v>6795</v>
      </c>
      <c r="B2326" s="6">
        <v>14862.0</v>
      </c>
      <c r="C2326" s="5">
        <v>4.0</v>
      </c>
      <c r="D2326" s="5">
        <v>2.0</v>
      </c>
      <c r="E2326" s="5">
        <v>1.0</v>
      </c>
      <c r="F2326" s="5">
        <v>1.0</v>
      </c>
      <c r="G2326">
        <f>VLOOKUP(A2326,'Socioeconomic factors'!B:E,2,FALSE)</f>
        <v>8.9</v>
      </c>
      <c r="H2326">
        <f>VLOOKUP(A2326,'Socioeconomic factors'!B:E,3,FALSE)</f>
        <v>18.7</v>
      </c>
      <c r="I2326">
        <f>VLOOKUP(A2326,'Socioeconomic factors'!B:E,4,FALSE)</f>
        <v>41727</v>
      </c>
      <c r="J2326">
        <f>VLOOKUP(A2326,'Health Indices'!D:G,3,FALSE)</f>
        <v>13.2</v>
      </c>
      <c r="K2326">
        <f>VLOOKUP(A2326,'Health Indices'!D:G,4,FALSE)</f>
        <v>30.2</v>
      </c>
      <c r="L2326">
        <f t="shared" si="1"/>
        <v>0.2691427802</v>
      </c>
      <c r="M2326">
        <f t="shared" si="2"/>
        <v>0.06728569506</v>
      </c>
      <c r="N2326">
        <f t="shared" si="3"/>
        <v>0.06728569506</v>
      </c>
    </row>
    <row r="2327" ht="15.75" hidden="1" customHeight="1">
      <c r="A2327" s="5" t="s">
        <v>6797</v>
      </c>
      <c r="B2327" s="6">
        <v>380280.0</v>
      </c>
      <c r="C2327" s="5">
        <v>334.0</v>
      </c>
      <c r="D2327" s="5">
        <v>528.0</v>
      </c>
      <c r="E2327" s="5">
        <v>102.0</v>
      </c>
      <c r="F2327" s="5">
        <v>55.0</v>
      </c>
      <c r="G2327">
        <f>VLOOKUP(A2327,'Socioeconomic factors'!B:E,2,FALSE)</f>
        <v>8.9</v>
      </c>
      <c r="H2327">
        <f>VLOOKUP(A2327,'Socioeconomic factors'!B:E,3,FALSE)</f>
        <v>18.1</v>
      </c>
      <c r="I2327">
        <f>VLOOKUP(A2327,'Socioeconomic factors'!B:E,4,FALSE)</f>
        <v>52083</v>
      </c>
      <c r="J2327">
        <f>VLOOKUP(A2327,'Health Indices'!D:G,3,FALSE)</f>
        <v>10.4</v>
      </c>
      <c r="K2327">
        <f>VLOOKUP(A2327,'Health Indices'!D:G,4,FALSE)</f>
        <v>25</v>
      </c>
      <c r="L2327">
        <f t="shared" si="1"/>
        <v>0.8783001999</v>
      </c>
      <c r="M2327">
        <f t="shared" si="2"/>
        <v>0.2682234143</v>
      </c>
      <c r="N2327">
        <f t="shared" si="3"/>
        <v>0.1446302724</v>
      </c>
    </row>
    <row r="2328" ht="15.75" hidden="1" customHeight="1">
      <c r="A2328" s="5" t="s">
        <v>6799</v>
      </c>
      <c r="B2328" s="6">
        <v>56314.0</v>
      </c>
      <c r="C2328" s="5">
        <v>38.0</v>
      </c>
      <c r="D2328" s="5">
        <v>36.0</v>
      </c>
      <c r="E2328" s="5">
        <v>10.0</v>
      </c>
      <c r="F2328" s="5">
        <v>3.0</v>
      </c>
      <c r="G2328">
        <f>VLOOKUP(A2328,'Socioeconomic factors'!B:E,2,FALSE)</f>
        <v>13</v>
      </c>
      <c r="H2328">
        <f>VLOOKUP(A2328,'Socioeconomic factors'!B:E,3,FALSE)</f>
        <v>23.5</v>
      </c>
      <c r="I2328">
        <f>VLOOKUP(A2328,'Socioeconomic factors'!B:E,4,FALSE)</f>
        <v>34766</v>
      </c>
      <c r="J2328">
        <f>VLOOKUP(A2328,'Health Indices'!D:G,3,FALSE)</f>
        <v>12.7</v>
      </c>
      <c r="K2328">
        <f>VLOOKUP(A2328,'Health Indices'!D:G,4,FALSE)</f>
        <v>37.8</v>
      </c>
      <c r="L2328">
        <f t="shared" si="1"/>
        <v>0.674787797</v>
      </c>
      <c r="M2328">
        <f t="shared" si="2"/>
        <v>0.1775757361</v>
      </c>
      <c r="N2328">
        <f t="shared" si="3"/>
        <v>0.05327272082</v>
      </c>
    </row>
    <row r="2329" ht="15.75" hidden="1" customHeight="1">
      <c r="A2329" s="5" t="s">
        <v>6802</v>
      </c>
      <c r="B2329" s="6">
        <v>32379.0</v>
      </c>
      <c r="C2329" s="5">
        <v>16.0</v>
      </c>
      <c r="D2329" s="5">
        <v>18.0</v>
      </c>
      <c r="E2329" s="5">
        <v>8.0</v>
      </c>
      <c r="F2329" s="5">
        <v>1.0</v>
      </c>
      <c r="G2329">
        <f>VLOOKUP(A2329,'Socioeconomic factors'!B:E,2,FALSE)</f>
        <v>15.8</v>
      </c>
      <c r="H2329">
        <f>VLOOKUP(A2329,'Socioeconomic factors'!B:E,3,FALSE)</f>
        <v>25.3</v>
      </c>
      <c r="I2329">
        <f>VLOOKUP(A2329,'Socioeconomic factors'!B:E,4,FALSE)</f>
        <v>33151</v>
      </c>
      <c r="J2329">
        <f>VLOOKUP(A2329,'Health Indices'!D:G,3,FALSE)</f>
        <v>11.6</v>
      </c>
      <c r="K2329">
        <f>VLOOKUP(A2329,'Health Indices'!D:G,4,FALSE)</f>
        <v>30.6</v>
      </c>
      <c r="L2329">
        <f t="shared" si="1"/>
        <v>0.4941474412</v>
      </c>
      <c r="M2329">
        <f t="shared" si="2"/>
        <v>0.2470737206</v>
      </c>
      <c r="N2329">
        <f t="shared" si="3"/>
        <v>0.03088421508</v>
      </c>
    </row>
    <row r="2330" ht="15.75" hidden="1" customHeight="1">
      <c r="A2330" s="5" t="s">
        <v>6804</v>
      </c>
      <c r="B2330" s="6">
        <v>46124.0</v>
      </c>
      <c r="C2330" s="5">
        <v>19.0</v>
      </c>
      <c r="D2330" s="5">
        <v>28.0</v>
      </c>
      <c r="E2330" s="5">
        <v>12.0</v>
      </c>
      <c r="F2330" s="5">
        <v>2.0</v>
      </c>
      <c r="G2330">
        <f>VLOOKUP(A2330,'Socioeconomic factors'!B:E,2,FALSE)</f>
        <v>11.1</v>
      </c>
      <c r="H2330">
        <f>VLOOKUP(A2330,'Socioeconomic factors'!B:E,3,FALSE)</f>
        <v>26.8</v>
      </c>
      <c r="I2330">
        <f>VLOOKUP(A2330,'Socioeconomic factors'!B:E,4,FALSE)</f>
        <v>31692</v>
      </c>
      <c r="J2330">
        <f>VLOOKUP(A2330,'Health Indices'!D:G,3,FALSE)</f>
        <v>14</v>
      </c>
      <c r="K2330">
        <f>VLOOKUP(A2330,'Health Indices'!D:G,4,FALSE)</f>
        <v>36.8</v>
      </c>
      <c r="L2330">
        <f t="shared" si="1"/>
        <v>0.41193305</v>
      </c>
      <c r="M2330">
        <f t="shared" si="2"/>
        <v>0.2601682421</v>
      </c>
      <c r="N2330">
        <f t="shared" si="3"/>
        <v>0.04336137369</v>
      </c>
    </row>
    <row r="2331" ht="15.75" hidden="1" customHeight="1">
      <c r="A2331" s="5" t="s">
        <v>6806</v>
      </c>
      <c r="B2331" s="6">
        <v>34082.0</v>
      </c>
      <c r="C2331" s="5">
        <v>15.0</v>
      </c>
      <c r="D2331" s="5">
        <v>16.0</v>
      </c>
      <c r="E2331" s="5">
        <v>6.0</v>
      </c>
      <c r="F2331" s="5">
        <v>0.0</v>
      </c>
      <c r="G2331">
        <f>VLOOKUP(A2331,'Socioeconomic factors'!B:E,2,FALSE)</f>
        <v>18.4</v>
      </c>
      <c r="H2331">
        <f>VLOOKUP(A2331,'Socioeconomic factors'!B:E,3,FALSE)</f>
        <v>26.1</v>
      </c>
      <c r="I2331">
        <f>VLOOKUP(A2331,'Socioeconomic factors'!B:E,4,FALSE)</f>
        <v>32243</v>
      </c>
      <c r="J2331">
        <f>VLOOKUP(A2331,'Health Indices'!D:G,3,FALSE)</f>
        <v>13.6</v>
      </c>
      <c r="K2331">
        <f>VLOOKUP(A2331,'Health Indices'!D:G,4,FALSE)</f>
        <v>40.7</v>
      </c>
      <c r="L2331">
        <f t="shared" si="1"/>
        <v>0.4401150167</v>
      </c>
      <c r="M2331">
        <f t="shared" si="2"/>
        <v>0.1760460067</v>
      </c>
      <c r="N2331">
        <f t="shared" si="3"/>
        <v>0</v>
      </c>
    </row>
    <row r="2332" ht="15.75" hidden="1" customHeight="1">
      <c r="A2332" s="5" t="s">
        <v>6808</v>
      </c>
      <c r="B2332" s="6">
        <v>37754.0</v>
      </c>
      <c r="C2332" s="5">
        <v>23.0</v>
      </c>
      <c r="D2332" s="5">
        <v>23.0</v>
      </c>
      <c r="E2332" s="5">
        <v>9.0</v>
      </c>
      <c r="F2332" s="5">
        <v>2.0</v>
      </c>
      <c r="G2332">
        <f>VLOOKUP(A2332,'Socioeconomic factors'!B:E,2,FALSE)</f>
        <v>14</v>
      </c>
      <c r="H2332">
        <f>VLOOKUP(A2332,'Socioeconomic factors'!B:E,3,FALSE)</f>
        <v>21.7</v>
      </c>
      <c r="I2332">
        <f>VLOOKUP(A2332,'Socioeconomic factors'!B:E,4,FALSE)</f>
        <v>32224</v>
      </c>
      <c r="J2332">
        <f>VLOOKUP(A2332,'Health Indices'!D:G,3,FALSE)</f>
        <v>13.3</v>
      </c>
      <c r="K2332">
        <f>VLOOKUP(A2332,'Health Indices'!D:G,4,FALSE)</f>
        <v>37.8</v>
      </c>
      <c r="L2332">
        <f t="shared" si="1"/>
        <v>0.6092069714</v>
      </c>
      <c r="M2332">
        <f t="shared" si="2"/>
        <v>0.2383853367</v>
      </c>
      <c r="N2332">
        <f t="shared" si="3"/>
        <v>0.05297451926</v>
      </c>
    </row>
    <row r="2333" ht="15.75" hidden="1" customHeight="1">
      <c r="A2333" s="5" t="s">
        <v>6810</v>
      </c>
      <c r="B2333" s="6">
        <v>67697.0</v>
      </c>
      <c r="C2333" s="5">
        <v>35.0</v>
      </c>
      <c r="D2333" s="5">
        <v>31.0</v>
      </c>
      <c r="E2333" s="5">
        <v>13.0</v>
      </c>
      <c r="F2333" s="5">
        <v>5.0</v>
      </c>
      <c r="G2333">
        <f>VLOOKUP(A2333,'Socioeconomic factors'!B:E,2,FALSE)</f>
        <v>17.1</v>
      </c>
      <c r="H2333">
        <f>VLOOKUP(A2333,'Socioeconomic factors'!B:E,3,FALSE)</f>
        <v>25.1</v>
      </c>
      <c r="I2333">
        <f>VLOOKUP(A2333,'Socioeconomic factors'!B:E,4,FALSE)</f>
        <v>35494</v>
      </c>
      <c r="J2333">
        <f>VLOOKUP(A2333,'Health Indices'!D:G,3,FALSE)</f>
        <v>11.5</v>
      </c>
      <c r="K2333">
        <f>VLOOKUP(A2333,'Health Indices'!D:G,4,FALSE)</f>
        <v>37.9</v>
      </c>
      <c r="L2333">
        <f t="shared" si="1"/>
        <v>0.5170096164</v>
      </c>
      <c r="M2333">
        <f t="shared" si="2"/>
        <v>0.1920321432</v>
      </c>
      <c r="N2333">
        <f t="shared" si="3"/>
        <v>0.07385851663</v>
      </c>
    </row>
    <row r="2334" ht="15.75" hidden="1" customHeight="1">
      <c r="A2334" s="5" t="s">
        <v>6812</v>
      </c>
      <c r="B2334" s="6">
        <v>31323.0</v>
      </c>
      <c r="C2334" s="5">
        <v>27.0</v>
      </c>
      <c r="D2334" s="5">
        <v>12.0</v>
      </c>
      <c r="E2334" s="5">
        <v>8.0</v>
      </c>
      <c r="F2334" s="5">
        <v>0.0</v>
      </c>
      <c r="G2334">
        <f>VLOOKUP(A2334,'Socioeconomic factors'!B:E,2,FALSE)</f>
        <v>14.4</v>
      </c>
      <c r="H2334">
        <f>VLOOKUP(A2334,'Socioeconomic factors'!B:E,3,FALSE)</f>
        <v>31.6</v>
      </c>
      <c r="I2334">
        <f>VLOOKUP(A2334,'Socioeconomic factors'!B:E,4,FALSE)</f>
        <v>28847</v>
      </c>
      <c r="J2334">
        <f>VLOOKUP(A2334,'Health Indices'!D:G,3,FALSE)</f>
        <v>17.8</v>
      </c>
      <c r="K2334">
        <f>VLOOKUP(A2334,'Health Indices'!D:G,4,FALSE)</f>
        <v>39.2</v>
      </c>
      <c r="L2334">
        <f t="shared" si="1"/>
        <v>0.8619863998</v>
      </c>
      <c r="M2334">
        <f t="shared" si="2"/>
        <v>0.2554033777</v>
      </c>
      <c r="N2334">
        <f t="shared" si="3"/>
        <v>0</v>
      </c>
    </row>
    <row r="2335" ht="15.75" hidden="1" customHeight="1">
      <c r="A2335" s="5" t="s">
        <v>6814</v>
      </c>
      <c r="B2335" s="6">
        <v>148499.0</v>
      </c>
      <c r="C2335" s="5">
        <v>75.0</v>
      </c>
      <c r="D2335" s="5">
        <v>65.0</v>
      </c>
      <c r="E2335" s="5">
        <v>17.0</v>
      </c>
      <c r="F2335" s="5">
        <v>6.0</v>
      </c>
      <c r="G2335">
        <f>VLOOKUP(A2335,'Socioeconomic factors'!B:E,2,FALSE)</f>
        <v>9.6</v>
      </c>
      <c r="H2335">
        <f>VLOOKUP(A2335,'Socioeconomic factors'!B:E,3,FALSE)</f>
        <v>11.8</v>
      </c>
      <c r="I2335">
        <f>VLOOKUP(A2335,'Socioeconomic factors'!B:E,4,FALSE)</f>
        <v>54452</v>
      </c>
      <c r="J2335">
        <f>VLOOKUP(A2335,'Health Indices'!D:G,3,FALSE)</f>
        <v>9.6</v>
      </c>
      <c r="K2335">
        <f>VLOOKUP(A2335,'Health Indices'!D:G,4,FALSE)</f>
        <v>33.1</v>
      </c>
      <c r="L2335">
        <f t="shared" si="1"/>
        <v>0.5050539061</v>
      </c>
      <c r="M2335">
        <f t="shared" si="2"/>
        <v>0.1144788854</v>
      </c>
      <c r="N2335">
        <f t="shared" si="3"/>
        <v>0.04040431249</v>
      </c>
    </row>
    <row r="2336" ht="15.75" hidden="1" customHeight="1">
      <c r="A2336" s="5" t="s">
        <v>6816</v>
      </c>
      <c r="B2336" s="6">
        <v>26450.0</v>
      </c>
      <c r="C2336" s="5">
        <v>5.0</v>
      </c>
      <c r="D2336" s="5">
        <v>12.0</v>
      </c>
      <c r="E2336" s="5">
        <v>3.0</v>
      </c>
      <c r="F2336" s="5">
        <v>0.0</v>
      </c>
      <c r="G2336">
        <f>VLOOKUP(A2336,'Socioeconomic factors'!B:E,2,FALSE)</f>
        <v>10.7</v>
      </c>
      <c r="H2336">
        <f>VLOOKUP(A2336,'Socioeconomic factors'!B:E,3,FALSE)</f>
        <v>18.1</v>
      </c>
      <c r="I2336">
        <f>VLOOKUP(A2336,'Socioeconomic factors'!B:E,4,FALSE)</f>
        <v>44704</v>
      </c>
      <c r="J2336">
        <f>VLOOKUP(A2336,'Health Indices'!D:G,3,FALSE)</f>
        <v>13.5</v>
      </c>
      <c r="K2336">
        <f>VLOOKUP(A2336,'Health Indices'!D:G,4,FALSE)</f>
        <v>36.9</v>
      </c>
      <c r="L2336">
        <f t="shared" si="1"/>
        <v>0.1890359168</v>
      </c>
      <c r="M2336">
        <f t="shared" si="2"/>
        <v>0.1134215501</v>
      </c>
      <c r="N2336">
        <f t="shared" si="3"/>
        <v>0</v>
      </c>
    </row>
    <row r="2337" ht="15.75" hidden="1" customHeight="1">
      <c r="A2337" s="5" t="s">
        <v>6818</v>
      </c>
      <c r="B2337" s="6">
        <v>23018.0</v>
      </c>
      <c r="C2337" s="5">
        <v>5.0</v>
      </c>
      <c r="D2337" s="5">
        <v>7.0</v>
      </c>
      <c r="E2337" s="5">
        <v>1.0</v>
      </c>
      <c r="F2337" s="5">
        <v>0.0</v>
      </c>
      <c r="G2337">
        <f>VLOOKUP(A2337,'Socioeconomic factors'!B:E,2,FALSE)</f>
        <v>14.8</v>
      </c>
      <c r="H2337">
        <f>VLOOKUP(A2337,'Socioeconomic factors'!B:E,3,FALSE)</f>
        <v>24.4</v>
      </c>
      <c r="I2337">
        <f>VLOOKUP(A2337,'Socioeconomic factors'!B:E,4,FALSE)</f>
        <v>36213</v>
      </c>
      <c r="J2337">
        <f>VLOOKUP(A2337,'Health Indices'!D:G,3,FALSE)</f>
        <v>13.8</v>
      </c>
      <c r="K2337">
        <f>VLOOKUP(A2337,'Health Indices'!D:G,4,FALSE)</f>
        <v>38.7</v>
      </c>
      <c r="L2337">
        <f t="shared" si="1"/>
        <v>0.2172213051</v>
      </c>
      <c r="M2337">
        <f t="shared" si="2"/>
        <v>0.04344426101</v>
      </c>
      <c r="N2337">
        <f t="shared" si="3"/>
        <v>0</v>
      </c>
    </row>
    <row r="2338" ht="15.75" hidden="1" customHeight="1">
      <c r="A2338" s="5" t="s">
        <v>6820</v>
      </c>
      <c r="B2338" s="6">
        <v>139005.0</v>
      </c>
      <c r="C2338" s="5">
        <v>97.0</v>
      </c>
      <c r="D2338" s="5">
        <v>103.0</v>
      </c>
      <c r="E2338" s="5">
        <v>37.0</v>
      </c>
      <c r="F2338" s="5">
        <v>8.0</v>
      </c>
      <c r="G2338">
        <f>VLOOKUP(A2338,'Socioeconomic factors'!B:E,2,FALSE)</f>
        <v>13.2</v>
      </c>
      <c r="H2338">
        <f>VLOOKUP(A2338,'Socioeconomic factors'!B:E,3,FALSE)</f>
        <v>20.5</v>
      </c>
      <c r="I2338">
        <f>VLOOKUP(A2338,'Socioeconomic factors'!B:E,4,FALSE)</f>
        <v>42321</v>
      </c>
      <c r="J2338">
        <f>VLOOKUP(A2338,'Health Indices'!D:G,3,FALSE)</f>
        <v>13.1</v>
      </c>
      <c r="K2338">
        <f>VLOOKUP(A2338,'Health Indices'!D:G,4,FALSE)</f>
        <v>35</v>
      </c>
      <c r="L2338">
        <f t="shared" si="1"/>
        <v>0.6978166253</v>
      </c>
      <c r="M2338">
        <f t="shared" si="2"/>
        <v>0.2661774756</v>
      </c>
      <c r="N2338">
        <f t="shared" si="3"/>
        <v>0.05755188662</v>
      </c>
    </row>
    <row r="2339" ht="15.75" hidden="1" customHeight="1">
      <c r="A2339" s="5" t="s">
        <v>6822</v>
      </c>
      <c r="B2339" s="6">
        <v>60729.0</v>
      </c>
      <c r="C2339" s="5">
        <v>37.0</v>
      </c>
      <c r="D2339" s="5">
        <v>87.0</v>
      </c>
      <c r="E2339" s="5">
        <v>16.0</v>
      </c>
      <c r="F2339" s="5">
        <v>3.0</v>
      </c>
      <c r="G2339">
        <f>VLOOKUP(A2339,'Socioeconomic factors'!B:E,2,FALSE)</f>
        <v>12.1</v>
      </c>
      <c r="H2339">
        <f>VLOOKUP(A2339,'Socioeconomic factors'!B:E,3,FALSE)</f>
        <v>21.1</v>
      </c>
      <c r="I2339">
        <f>VLOOKUP(A2339,'Socioeconomic factors'!B:E,4,FALSE)</f>
        <v>41578</v>
      </c>
      <c r="J2339">
        <f>VLOOKUP(A2339,'Health Indices'!D:G,3,FALSE)</f>
        <v>10.7</v>
      </c>
      <c r="K2339">
        <f>VLOOKUP(A2339,'Health Indices'!D:G,4,FALSE)</f>
        <v>31.4</v>
      </c>
      <c r="L2339">
        <f t="shared" si="1"/>
        <v>0.6092641078</v>
      </c>
      <c r="M2339">
        <f t="shared" si="2"/>
        <v>0.2634655601</v>
      </c>
      <c r="N2339">
        <f t="shared" si="3"/>
        <v>0.04939979252</v>
      </c>
    </row>
    <row r="2340" ht="15.75" hidden="1" customHeight="1">
      <c r="A2340" s="5" t="s">
        <v>6824</v>
      </c>
      <c r="B2340" s="6">
        <v>481657.0</v>
      </c>
      <c r="C2340" s="5">
        <v>406.0</v>
      </c>
      <c r="D2340" s="5">
        <v>425.0</v>
      </c>
      <c r="E2340" s="5">
        <v>81.0</v>
      </c>
      <c r="F2340" s="5">
        <v>66.0</v>
      </c>
      <c r="G2340">
        <f>VLOOKUP(A2340,'Socioeconomic factors'!B:E,2,FALSE)</f>
        <v>8.4</v>
      </c>
      <c r="H2340">
        <f>VLOOKUP(A2340,'Socioeconomic factors'!B:E,3,FALSE)</f>
        <v>15.8</v>
      </c>
      <c r="I2340">
        <f>VLOOKUP(A2340,'Socioeconomic factors'!B:E,4,FALSE)</f>
        <v>49968</v>
      </c>
      <c r="J2340">
        <f>VLOOKUP(A2340,'Health Indices'!D:G,3,FALSE)</f>
        <v>9.9</v>
      </c>
      <c r="K2340">
        <f>VLOOKUP(A2340,'Health Indices'!D:G,4,FALSE)</f>
        <v>27.5</v>
      </c>
      <c r="L2340">
        <f t="shared" si="1"/>
        <v>0.8429234912</v>
      </c>
      <c r="M2340">
        <f t="shared" si="2"/>
        <v>0.168169465</v>
      </c>
      <c r="N2340">
        <f t="shared" si="3"/>
        <v>0.1370269715</v>
      </c>
    </row>
    <row r="2341" ht="15.75" hidden="1" customHeight="1">
      <c r="A2341" s="5" t="s">
        <v>6826</v>
      </c>
      <c r="B2341" s="6">
        <v>69648.0</v>
      </c>
      <c r="C2341" s="5">
        <v>60.0</v>
      </c>
      <c r="D2341" s="5">
        <v>50.0</v>
      </c>
      <c r="E2341" s="5">
        <v>15.0</v>
      </c>
      <c r="F2341" s="5">
        <v>4.0</v>
      </c>
      <c r="G2341">
        <f>VLOOKUP(A2341,'Socioeconomic factors'!B:E,2,FALSE)</f>
        <v>13.5</v>
      </c>
      <c r="H2341">
        <f>VLOOKUP(A2341,'Socioeconomic factors'!B:E,3,FALSE)</f>
        <v>24.5</v>
      </c>
      <c r="I2341">
        <f>VLOOKUP(A2341,'Socioeconomic factors'!B:E,4,FALSE)</f>
        <v>36045</v>
      </c>
      <c r="J2341">
        <f>VLOOKUP(A2341,'Health Indices'!D:G,3,FALSE)</f>
        <v>12.6</v>
      </c>
      <c r="K2341">
        <f>VLOOKUP(A2341,'Health Indices'!D:G,4,FALSE)</f>
        <v>35.6</v>
      </c>
      <c r="L2341">
        <f t="shared" si="1"/>
        <v>0.8614748449</v>
      </c>
      <c r="M2341">
        <f t="shared" si="2"/>
        <v>0.2153687112</v>
      </c>
      <c r="N2341">
        <f t="shared" si="3"/>
        <v>0.05743165633</v>
      </c>
    </row>
    <row r="2342" ht="15.75" hidden="1" customHeight="1">
      <c r="A2342" s="5" t="s">
        <v>6828</v>
      </c>
      <c r="B2342" s="6">
        <v>20400.0</v>
      </c>
      <c r="C2342" s="5">
        <v>12.0</v>
      </c>
      <c r="D2342" s="5">
        <v>12.0</v>
      </c>
      <c r="E2342" s="5">
        <v>7.0</v>
      </c>
      <c r="F2342" s="5">
        <v>0.0</v>
      </c>
      <c r="G2342">
        <f>VLOOKUP(A2342,'Socioeconomic factors'!B:E,2,FALSE)</f>
        <v>12.6</v>
      </c>
      <c r="H2342">
        <f>VLOOKUP(A2342,'Socioeconomic factors'!B:E,3,FALSE)</f>
        <v>23.1</v>
      </c>
      <c r="I2342">
        <f>VLOOKUP(A2342,'Socioeconomic factors'!B:E,4,FALSE)</f>
        <v>34494</v>
      </c>
      <c r="J2342">
        <f>VLOOKUP(A2342,'Health Indices'!D:G,3,FALSE)</f>
        <v>13.3</v>
      </c>
      <c r="K2342">
        <f>VLOOKUP(A2342,'Health Indices'!D:G,4,FALSE)</f>
        <v>39.7</v>
      </c>
      <c r="L2342">
        <f t="shared" si="1"/>
        <v>0.5882352941</v>
      </c>
      <c r="M2342">
        <f t="shared" si="2"/>
        <v>0.3431372549</v>
      </c>
      <c r="N2342">
        <f t="shared" si="3"/>
        <v>0</v>
      </c>
    </row>
    <row r="2343" ht="15.75" hidden="1" customHeight="1">
      <c r="A2343" s="5" t="s">
        <v>6830</v>
      </c>
      <c r="B2343" s="6">
        <v>298795.0</v>
      </c>
      <c r="C2343" s="5">
        <v>290.0</v>
      </c>
      <c r="D2343" s="5">
        <v>522.0</v>
      </c>
      <c r="E2343" s="5">
        <v>54.0</v>
      </c>
      <c r="F2343" s="5">
        <v>24.0</v>
      </c>
      <c r="G2343">
        <f>VLOOKUP(A2343,'Socioeconomic factors'!B:E,2,FALSE)</f>
        <v>10</v>
      </c>
      <c r="H2343">
        <f>VLOOKUP(A2343,'Socioeconomic factors'!B:E,3,FALSE)</f>
        <v>18.9</v>
      </c>
      <c r="I2343">
        <f>VLOOKUP(A2343,'Socioeconomic factors'!B:E,4,FALSE)</f>
        <v>42322</v>
      </c>
      <c r="J2343">
        <f>VLOOKUP(A2343,'Health Indices'!D:G,3,FALSE)</f>
        <v>9.3</v>
      </c>
      <c r="K2343">
        <f>VLOOKUP(A2343,'Health Indices'!D:G,4,FALSE)</f>
        <v>30.2</v>
      </c>
      <c r="L2343">
        <f t="shared" si="1"/>
        <v>0.9705651032</v>
      </c>
      <c r="M2343">
        <f t="shared" si="2"/>
        <v>0.1807259158</v>
      </c>
      <c r="N2343">
        <f t="shared" si="3"/>
        <v>0.08032262923</v>
      </c>
    </row>
    <row r="2344" ht="15.75" hidden="1" customHeight="1">
      <c r="A2344" s="5" t="s">
        <v>6832</v>
      </c>
      <c r="B2344" s="6">
        <v>26998.0</v>
      </c>
      <c r="C2344" s="5">
        <v>23.0</v>
      </c>
      <c r="D2344" s="5">
        <v>18.0</v>
      </c>
      <c r="E2344" s="5">
        <v>5.0</v>
      </c>
      <c r="F2344" s="5">
        <v>0.0</v>
      </c>
      <c r="G2344">
        <f>VLOOKUP(A2344,'Socioeconomic factors'!B:E,2,FALSE)</f>
        <v>11.2</v>
      </c>
      <c r="H2344">
        <f>VLOOKUP(A2344,'Socioeconomic factors'!B:E,3,FALSE)</f>
        <v>23.5</v>
      </c>
      <c r="I2344">
        <f>VLOOKUP(A2344,'Socioeconomic factors'!B:E,4,FALSE)</f>
        <v>37801</v>
      </c>
      <c r="J2344">
        <f>VLOOKUP(A2344,'Health Indices'!D:G,3,FALSE)</f>
        <v>14.3</v>
      </c>
      <c r="K2344">
        <f>VLOOKUP(A2344,'Health Indices'!D:G,4,FALSE)</f>
        <v>39.3</v>
      </c>
      <c r="L2344">
        <f t="shared" si="1"/>
        <v>0.8519149567</v>
      </c>
      <c r="M2344">
        <f t="shared" si="2"/>
        <v>0.1851989036</v>
      </c>
      <c r="N2344">
        <f t="shared" si="3"/>
        <v>0</v>
      </c>
    </row>
    <row r="2345" ht="15.75" hidden="1" customHeight="1">
      <c r="A2345" s="5" t="s">
        <v>6834</v>
      </c>
      <c r="B2345" s="6">
        <v>63100.0</v>
      </c>
      <c r="C2345" s="5">
        <v>41.0</v>
      </c>
      <c r="D2345" s="5">
        <v>35.0</v>
      </c>
      <c r="E2345" s="5">
        <v>8.0</v>
      </c>
      <c r="F2345" s="5">
        <v>5.0</v>
      </c>
      <c r="G2345">
        <f>VLOOKUP(A2345,'Socioeconomic factors'!B:E,2,FALSE)</f>
        <v>11.4</v>
      </c>
      <c r="H2345">
        <f>VLOOKUP(A2345,'Socioeconomic factors'!B:E,3,FALSE)</f>
        <v>17.8</v>
      </c>
      <c r="I2345">
        <f>VLOOKUP(A2345,'Socioeconomic factors'!B:E,4,FALSE)</f>
        <v>43203</v>
      </c>
      <c r="J2345">
        <f>VLOOKUP(A2345,'Health Indices'!D:G,3,FALSE)</f>
        <v>11.8</v>
      </c>
      <c r="K2345">
        <f>VLOOKUP(A2345,'Health Indices'!D:G,4,FALSE)</f>
        <v>33.3</v>
      </c>
      <c r="L2345">
        <f t="shared" si="1"/>
        <v>0.6497622821</v>
      </c>
      <c r="M2345">
        <f t="shared" si="2"/>
        <v>0.1267828843</v>
      </c>
      <c r="N2345">
        <f t="shared" si="3"/>
        <v>0.07923930269</v>
      </c>
    </row>
    <row r="2346" ht="15.75" hidden="1" customHeight="1">
      <c r="A2346" s="5" t="s">
        <v>6836</v>
      </c>
      <c r="B2346" s="6">
        <v>83232.0</v>
      </c>
      <c r="C2346" s="5">
        <v>40.0</v>
      </c>
      <c r="D2346" s="5">
        <v>43.0</v>
      </c>
      <c r="E2346" s="5">
        <v>19.0</v>
      </c>
      <c r="F2346" s="5">
        <v>6.0</v>
      </c>
      <c r="G2346">
        <f>VLOOKUP(A2346,'Socioeconomic factors'!B:E,2,FALSE)</f>
        <v>12</v>
      </c>
      <c r="H2346">
        <f>VLOOKUP(A2346,'Socioeconomic factors'!B:E,3,FALSE)</f>
        <v>21</v>
      </c>
      <c r="I2346">
        <f>VLOOKUP(A2346,'Socioeconomic factors'!B:E,4,FALSE)</f>
        <v>42906</v>
      </c>
      <c r="J2346">
        <f>VLOOKUP(A2346,'Health Indices'!D:G,3,FALSE)</f>
        <v>11</v>
      </c>
      <c r="K2346">
        <f>VLOOKUP(A2346,'Health Indices'!D:G,4,FALSE)</f>
        <v>32.1</v>
      </c>
      <c r="L2346">
        <f t="shared" si="1"/>
        <v>0.4805843906</v>
      </c>
      <c r="M2346">
        <f t="shared" si="2"/>
        <v>0.2282775855</v>
      </c>
      <c r="N2346">
        <f t="shared" si="3"/>
        <v>0.07208765859</v>
      </c>
    </row>
    <row r="2347" ht="15.75" hidden="1" customHeight="1">
      <c r="A2347" s="5" t="s">
        <v>6838</v>
      </c>
      <c r="B2347" s="6">
        <v>66487.0</v>
      </c>
      <c r="C2347" s="5">
        <v>32.0</v>
      </c>
      <c r="D2347" s="5">
        <v>31.0</v>
      </c>
      <c r="E2347" s="5">
        <v>9.0</v>
      </c>
      <c r="F2347" s="5">
        <v>2.0</v>
      </c>
      <c r="G2347">
        <f>VLOOKUP(A2347,'Socioeconomic factors'!B:E,2,FALSE)</f>
        <v>11.7</v>
      </c>
      <c r="H2347">
        <f>VLOOKUP(A2347,'Socioeconomic factors'!B:E,3,FALSE)</f>
        <v>21</v>
      </c>
      <c r="I2347">
        <f>VLOOKUP(A2347,'Socioeconomic factors'!B:E,4,FALSE)</f>
        <v>38300</v>
      </c>
      <c r="J2347">
        <f>VLOOKUP(A2347,'Health Indices'!D:G,3,FALSE)</f>
        <v>12.8</v>
      </c>
      <c r="K2347">
        <f>VLOOKUP(A2347,'Health Indices'!D:G,4,FALSE)</f>
        <v>38.7</v>
      </c>
      <c r="L2347">
        <f t="shared" si="1"/>
        <v>0.4812970957</v>
      </c>
      <c r="M2347">
        <f t="shared" si="2"/>
        <v>0.1353648082</v>
      </c>
      <c r="N2347">
        <f t="shared" si="3"/>
        <v>0.03008106848</v>
      </c>
    </row>
    <row r="2348" ht="15.75" hidden="1" customHeight="1">
      <c r="A2348" s="5" t="s">
        <v>6840</v>
      </c>
      <c r="B2348" s="6">
        <v>18362.0</v>
      </c>
      <c r="C2348" s="5">
        <v>9.0</v>
      </c>
      <c r="D2348" s="5">
        <v>5.0</v>
      </c>
      <c r="E2348" s="5">
        <v>2.0</v>
      </c>
      <c r="F2348" s="5">
        <v>0.0</v>
      </c>
      <c r="G2348">
        <f>VLOOKUP(A2348,'Socioeconomic factors'!B:E,2,FALSE)</f>
        <v>17.8</v>
      </c>
      <c r="H2348">
        <f>VLOOKUP(A2348,'Socioeconomic factors'!B:E,3,FALSE)</f>
        <v>26.3</v>
      </c>
      <c r="I2348">
        <f>VLOOKUP(A2348,'Socioeconomic factors'!B:E,4,FALSE)</f>
        <v>30939</v>
      </c>
      <c r="J2348">
        <f>VLOOKUP(A2348,'Health Indices'!D:G,3,FALSE)</f>
        <v>15.5</v>
      </c>
      <c r="K2348">
        <f>VLOOKUP(A2348,'Health Indices'!D:G,4,FALSE)</f>
        <v>42.9</v>
      </c>
      <c r="L2348">
        <f t="shared" si="1"/>
        <v>0.490142686</v>
      </c>
      <c r="M2348">
        <f t="shared" si="2"/>
        <v>0.1089205969</v>
      </c>
      <c r="N2348">
        <f t="shared" si="3"/>
        <v>0</v>
      </c>
    </row>
    <row r="2349" ht="15.75" hidden="1" customHeight="1">
      <c r="A2349" s="5" t="s">
        <v>6842</v>
      </c>
      <c r="B2349" s="6">
        <v>277439.0</v>
      </c>
      <c r="C2349" s="5">
        <v>220.0</v>
      </c>
      <c r="D2349" s="5">
        <v>194.0</v>
      </c>
      <c r="E2349" s="5">
        <v>42.0</v>
      </c>
      <c r="F2349" s="5">
        <v>30.0</v>
      </c>
      <c r="G2349">
        <f>VLOOKUP(A2349,'Socioeconomic factors'!B:E,2,FALSE)</f>
        <v>8.6</v>
      </c>
      <c r="H2349">
        <f>VLOOKUP(A2349,'Socioeconomic factors'!B:E,3,FALSE)</f>
        <v>14.3</v>
      </c>
      <c r="I2349">
        <f>VLOOKUP(A2349,'Socioeconomic factors'!B:E,4,FALSE)</f>
        <v>54170</v>
      </c>
      <c r="J2349">
        <f>VLOOKUP(A2349,'Health Indices'!D:G,3,FALSE)</f>
        <v>9.5</v>
      </c>
      <c r="K2349">
        <f>VLOOKUP(A2349,'Health Indices'!D:G,4,FALSE)</f>
        <v>33.9</v>
      </c>
      <c r="L2349">
        <f t="shared" si="1"/>
        <v>0.7929671027</v>
      </c>
      <c r="M2349">
        <f t="shared" si="2"/>
        <v>0.1513846287</v>
      </c>
      <c r="N2349">
        <f t="shared" si="3"/>
        <v>0.1081318776</v>
      </c>
    </row>
    <row r="2350" ht="15.75" hidden="1" customHeight="1">
      <c r="A2350" s="5" t="s">
        <v>10890</v>
      </c>
      <c r="B2350" s="6">
        <v>9829.0</v>
      </c>
      <c r="C2350" s="5">
        <v>3.0</v>
      </c>
      <c r="D2350" s="5">
        <v>4.0</v>
      </c>
      <c r="E2350" s="5">
        <v>1.0</v>
      </c>
      <c r="F2350" s="5">
        <v>0.0</v>
      </c>
      <c r="G2350">
        <f>VLOOKUP(A2350,'Socioeconomic factors'!B:E,2,FALSE)</f>
        <v>16.5</v>
      </c>
      <c r="H2350">
        <f>VLOOKUP(A2350,'Socioeconomic factors'!B:E,3,FALSE)</f>
        <v>21.6</v>
      </c>
      <c r="I2350">
        <f>VLOOKUP(A2350,'Socioeconomic factors'!B:E,4,FALSE)</f>
        <v>38919</v>
      </c>
      <c r="J2350">
        <f>VLOOKUP(A2350,'Health Indices'!D:G,3,FALSE)</f>
        <v>12.6</v>
      </c>
      <c r="K2350">
        <f>VLOOKUP(A2350,'Health Indices'!D:G,4,FALSE)</f>
        <v>37.2</v>
      </c>
      <c r="L2350">
        <f t="shared" si="1"/>
        <v>0.3052192492</v>
      </c>
      <c r="M2350">
        <f t="shared" si="2"/>
        <v>0.1017397497</v>
      </c>
      <c r="N2350">
        <f t="shared" si="3"/>
        <v>0</v>
      </c>
    </row>
    <row r="2351" ht="15.75" hidden="1" customHeight="1">
      <c r="A2351" s="5" t="s">
        <v>6844</v>
      </c>
      <c r="B2351" s="6">
        <v>31921.0</v>
      </c>
      <c r="C2351" s="5">
        <v>21.0</v>
      </c>
      <c r="D2351" s="5">
        <v>13.0</v>
      </c>
      <c r="E2351" s="5">
        <v>12.0</v>
      </c>
      <c r="F2351" s="5">
        <v>1.0</v>
      </c>
      <c r="G2351">
        <f>VLOOKUP(A2351,'Socioeconomic factors'!B:E,2,FALSE)</f>
        <v>16.6</v>
      </c>
      <c r="H2351">
        <f>VLOOKUP(A2351,'Socioeconomic factors'!B:E,3,FALSE)</f>
        <v>29.7</v>
      </c>
      <c r="I2351">
        <f>VLOOKUP(A2351,'Socioeconomic factors'!B:E,4,FALSE)</f>
        <v>29884</v>
      </c>
      <c r="J2351">
        <f>VLOOKUP(A2351,'Health Indices'!D:G,3,FALSE)</f>
        <v>14.7</v>
      </c>
      <c r="K2351">
        <f>VLOOKUP(A2351,'Health Indices'!D:G,4,FALSE)</f>
        <v>41.7</v>
      </c>
      <c r="L2351">
        <f t="shared" si="1"/>
        <v>0.6578741268</v>
      </c>
      <c r="M2351">
        <f t="shared" si="2"/>
        <v>0.3759280724</v>
      </c>
      <c r="N2351">
        <f t="shared" si="3"/>
        <v>0.03132733937</v>
      </c>
    </row>
    <row r="2352" ht="15.75" hidden="1" customHeight="1">
      <c r="A2352" s="5" t="s">
        <v>6846</v>
      </c>
      <c r="B2352" s="6">
        <v>27909.0</v>
      </c>
      <c r="C2352" s="5">
        <v>10.0</v>
      </c>
      <c r="D2352" s="5">
        <v>6.0</v>
      </c>
      <c r="E2352" s="5">
        <v>8.0</v>
      </c>
      <c r="F2352" s="5">
        <v>1.0</v>
      </c>
      <c r="G2352">
        <f>VLOOKUP(A2352,'Socioeconomic factors'!B:E,2,FALSE)</f>
        <v>15</v>
      </c>
      <c r="H2352">
        <f>VLOOKUP(A2352,'Socioeconomic factors'!B:E,3,FALSE)</f>
        <v>32.1</v>
      </c>
      <c r="I2352">
        <f>VLOOKUP(A2352,'Socioeconomic factors'!B:E,4,FALSE)</f>
        <v>28765</v>
      </c>
      <c r="J2352">
        <f>VLOOKUP(A2352,'Health Indices'!D:G,3,FALSE)</f>
        <v>14</v>
      </c>
      <c r="K2352">
        <f>VLOOKUP(A2352,'Health Indices'!D:G,4,FALSE)</f>
        <v>36.6</v>
      </c>
      <c r="L2352">
        <f t="shared" si="1"/>
        <v>0.3583073561</v>
      </c>
      <c r="M2352">
        <f t="shared" si="2"/>
        <v>0.2866458848</v>
      </c>
      <c r="N2352">
        <f t="shared" si="3"/>
        <v>0.03583073561</v>
      </c>
    </row>
    <row r="2353" ht="15.75" hidden="1" customHeight="1">
      <c r="A2353" s="5" t="s">
        <v>6850</v>
      </c>
      <c r="B2353" s="6">
        <v>37725.0</v>
      </c>
      <c r="C2353" s="5">
        <v>21.0</v>
      </c>
      <c r="D2353" s="5">
        <v>29.0</v>
      </c>
      <c r="E2353" s="5">
        <v>4.0</v>
      </c>
      <c r="F2353" s="5">
        <v>1.0</v>
      </c>
      <c r="G2353">
        <f>VLOOKUP(A2353,'Socioeconomic factors'!B:E,2,FALSE)</f>
        <v>10.5</v>
      </c>
      <c r="H2353">
        <f>VLOOKUP(A2353,'Socioeconomic factors'!B:E,3,FALSE)</f>
        <v>17.5</v>
      </c>
      <c r="I2353">
        <f>VLOOKUP(A2353,'Socioeconomic factors'!B:E,4,FALSE)</f>
        <v>41971</v>
      </c>
      <c r="J2353">
        <f>VLOOKUP(A2353,'Health Indices'!D:G,3,FALSE)</f>
        <v>13.9</v>
      </c>
      <c r="K2353">
        <f>VLOOKUP(A2353,'Health Indices'!D:G,4,FALSE)</f>
        <v>35.3</v>
      </c>
      <c r="L2353">
        <f t="shared" si="1"/>
        <v>0.5566600398</v>
      </c>
      <c r="M2353">
        <f t="shared" si="2"/>
        <v>0.1060304838</v>
      </c>
      <c r="N2353">
        <f t="shared" si="3"/>
        <v>0.02650762094</v>
      </c>
    </row>
    <row r="2354" ht="15.75" hidden="1" customHeight="1">
      <c r="A2354" s="5" t="s">
        <v>6852</v>
      </c>
      <c r="B2354" s="6">
        <v>75221.0</v>
      </c>
      <c r="C2354" s="5">
        <v>43.0</v>
      </c>
      <c r="D2354" s="5">
        <v>47.0</v>
      </c>
      <c r="E2354" s="5">
        <v>17.0</v>
      </c>
      <c r="F2354" s="5">
        <v>5.0</v>
      </c>
      <c r="G2354">
        <f>VLOOKUP(A2354,'Socioeconomic factors'!B:E,2,FALSE)</f>
        <v>12</v>
      </c>
      <c r="H2354">
        <f>VLOOKUP(A2354,'Socioeconomic factors'!B:E,3,FALSE)</f>
        <v>18.8</v>
      </c>
      <c r="I2354">
        <f>VLOOKUP(A2354,'Socioeconomic factors'!B:E,4,FALSE)</f>
        <v>41197</v>
      </c>
      <c r="J2354">
        <f>VLOOKUP(A2354,'Health Indices'!D:G,3,FALSE)</f>
        <v>9.7</v>
      </c>
      <c r="K2354">
        <f>VLOOKUP(A2354,'Health Indices'!D:G,4,FALSE)</f>
        <v>29.6</v>
      </c>
      <c r="L2354">
        <f t="shared" si="1"/>
        <v>0.5716488746</v>
      </c>
      <c r="M2354">
        <f t="shared" si="2"/>
        <v>0.2260007179</v>
      </c>
      <c r="N2354">
        <f t="shared" si="3"/>
        <v>0.06647079938</v>
      </c>
    </row>
    <row r="2355" ht="15.75" hidden="1" customHeight="1">
      <c r="A2355" s="5" t="s">
        <v>6854</v>
      </c>
      <c r="B2355" s="6">
        <v>89886.0</v>
      </c>
      <c r="C2355" s="5">
        <v>69.0</v>
      </c>
      <c r="D2355" s="5">
        <v>48.0</v>
      </c>
      <c r="E2355" s="5">
        <v>18.0</v>
      </c>
      <c r="F2355" s="5">
        <v>5.0</v>
      </c>
      <c r="G2355">
        <f>VLOOKUP(A2355,'Socioeconomic factors'!B:E,2,FALSE)</f>
        <v>13.3</v>
      </c>
      <c r="H2355">
        <f>VLOOKUP(A2355,'Socioeconomic factors'!B:E,3,FALSE)</f>
        <v>24.7</v>
      </c>
      <c r="I2355">
        <f>VLOOKUP(A2355,'Socioeconomic factors'!B:E,4,FALSE)</f>
        <v>33615</v>
      </c>
      <c r="J2355">
        <f>VLOOKUP(A2355,'Health Indices'!D:G,3,FALSE)</f>
        <v>13.7</v>
      </c>
      <c r="K2355">
        <f>VLOOKUP(A2355,'Health Indices'!D:G,4,FALSE)</f>
        <v>41.3</v>
      </c>
      <c r="L2355">
        <f t="shared" si="1"/>
        <v>0.7676390094</v>
      </c>
      <c r="M2355">
        <f t="shared" si="2"/>
        <v>0.2002536546</v>
      </c>
      <c r="N2355">
        <f t="shared" si="3"/>
        <v>0.05562601517</v>
      </c>
    </row>
    <row r="2356" ht="15.75" hidden="1" customHeight="1">
      <c r="A2356" s="5" t="s">
        <v>6856</v>
      </c>
      <c r="B2356" s="6">
        <v>120451.0</v>
      </c>
      <c r="C2356" s="5">
        <v>91.0</v>
      </c>
      <c r="D2356" s="5">
        <v>88.0</v>
      </c>
      <c r="E2356" s="5">
        <v>16.0</v>
      </c>
      <c r="F2356" s="5">
        <v>14.0</v>
      </c>
      <c r="G2356">
        <f>VLOOKUP(A2356,'Socioeconomic factors'!B:E,2,FALSE)</f>
        <v>10.9</v>
      </c>
      <c r="H2356">
        <f>VLOOKUP(A2356,'Socioeconomic factors'!B:E,3,FALSE)</f>
        <v>19.4</v>
      </c>
      <c r="I2356">
        <f>VLOOKUP(A2356,'Socioeconomic factors'!B:E,4,FALSE)</f>
        <v>41501</v>
      </c>
      <c r="J2356">
        <f>VLOOKUP(A2356,'Health Indices'!D:G,3,FALSE)</f>
        <v>11.1</v>
      </c>
      <c r="K2356">
        <f>VLOOKUP(A2356,'Health Indices'!D:G,4,FALSE)</f>
        <v>30.7</v>
      </c>
      <c r="L2356">
        <f t="shared" si="1"/>
        <v>0.7554939353</v>
      </c>
      <c r="M2356">
        <f t="shared" si="2"/>
        <v>0.1328340985</v>
      </c>
      <c r="N2356">
        <f t="shared" si="3"/>
        <v>0.1162298362</v>
      </c>
    </row>
    <row r="2357" ht="15.75" hidden="1" customHeight="1">
      <c r="A2357" s="5" t="s">
        <v>6858</v>
      </c>
      <c r="B2357" s="6">
        <v>401337.0</v>
      </c>
      <c r="C2357" s="5">
        <v>334.0</v>
      </c>
      <c r="D2357" s="5">
        <v>273.0</v>
      </c>
      <c r="E2357" s="5">
        <v>54.0</v>
      </c>
      <c r="F2357" s="5">
        <v>35.0</v>
      </c>
      <c r="G2357">
        <f>VLOOKUP(A2357,'Socioeconomic factors'!B:E,2,FALSE)</f>
        <v>10.4</v>
      </c>
      <c r="H2357">
        <f>VLOOKUP(A2357,'Socioeconomic factors'!B:E,3,FALSE)</f>
        <v>17.2</v>
      </c>
      <c r="I2357">
        <f>VLOOKUP(A2357,'Socioeconomic factors'!B:E,4,FALSE)</f>
        <v>48674</v>
      </c>
      <c r="J2357">
        <f>VLOOKUP(A2357,'Health Indices'!D:G,3,FALSE)</f>
        <v>10.9</v>
      </c>
      <c r="K2357">
        <f>VLOOKUP(A2357,'Health Indices'!D:G,4,FALSE)</f>
        <v>32</v>
      </c>
      <c r="L2357">
        <f t="shared" si="1"/>
        <v>0.8322183103</v>
      </c>
      <c r="M2357">
        <f t="shared" si="2"/>
        <v>0.1345502657</v>
      </c>
      <c r="N2357">
        <f t="shared" si="3"/>
        <v>0.08720850557</v>
      </c>
    </row>
    <row r="2358" ht="15.75" hidden="1" customHeight="1">
      <c r="A2358" s="5" t="s">
        <v>6860</v>
      </c>
      <c r="B2358" s="6">
        <v>20098.0</v>
      </c>
      <c r="C2358" s="5">
        <v>5.0</v>
      </c>
      <c r="D2358" s="5">
        <v>8.0</v>
      </c>
      <c r="E2358" s="5">
        <v>2.0</v>
      </c>
      <c r="F2358" s="5">
        <v>0.0</v>
      </c>
      <c r="G2358">
        <f>VLOOKUP(A2358,'Socioeconomic factors'!B:E,2,FALSE)</f>
        <v>10.3</v>
      </c>
      <c r="H2358">
        <f>VLOOKUP(A2358,'Socioeconomic factors'!B:E,3,FALSE)</f>
        <v>22.5</v>
      </c>
      <c r="I2358">
        <f>VLOOKUP(A2358,'Socioeconomic factors'!B:E,4,FALSE)</f>
        <v>38216</v>
      </c>
      <c r="J2358">
        <f>VLOOKUP(A2358,'Health Indices'!D:G,3,FALSE)</f>
        <v>11</v>
      </c>
      <c r="K2358">
        <f>VLOOKUP(A2358,'Health Indices'!D:G,4,FALSE)</f>
        <v>35.9</v>
      </c>
      <c r="L2358">
        <f t="shared" si="1"/>
        <v>0.2487809732</v>
      </c>
      <c r="M2358">
        <f t="shared" si="2"/>
        <v>0.09951238929</v>
      </c>
      <c r="N2358">
        <f t="shared" si="3"/>
        <v>0</v>
      </c>
    </row>
    <row r="2359" ht="15.75" hidden="1" customHeight="1">
      <c r="A2359" s="5" t="s">
        <v>6862</v>
      </c>
      <c r="B2359" s="6">
        <v>293449.0</v>
      </c>
      <c r="C2359" s="5">
        <v>209.0</v>
      </c>
      <c r="D2359" s="5">
        <v>202.0</v>
      </c>
      <c r="E2359" s="5">
        <v>44.0</v>
      </c>
      <c r="F2359" s="5">
        <v>33.0</v>
      </c>
      <c r="G2359">
        <f>VLOOKUP(A2359,'Socioeconomic factors'!B:E,2,FALSE)</f>
        <v>10.3</v>
      </c>
      <c r="H2359">
        <f>VLOOKUP(A2359,'Socioeconomic factors'!B:E,3,FALSE)</f>
        <v>18.3</v>
      </c>
      <c r="I2359">
        <f>VLOOKUP(A2359,'Socioeconomic factors'!B:E,4,FALSE)</f>
        <v>43555</v>
      </c>
      <c r="J2359">
        <f>VLOOKUP(A2359,'Health Indices'!D:G,3,FALSE)</f>
        <v>11.8</v>
      </c>
      <c r="K2359">
        <f>VLOOKUP(A2359,'Health Indices'!D:G,4,FALSE)</f>
        <v>29.8</v>
      </c>
      <c r="L2359">
        <f t="shared" si="1"/>
        <v>0.712219159</v>
      </c>
      <c r="M2359">
        <f t="shared" si="2"/>
        <v>0.1499408756</v>
      </c>
      <c r="N2359">
        <f t="shared" si="3"/>
        <v>0.1124556567</v>
      </c>
    </row>
    <row r="2360" ht="15.75" hidden="1" customHeight="1">
      <c r="A2360" s="5" t="s">
        <v>6864</v>
      </c>
      <c r="B2360" s="6">
        <v>107821.0</v>
      </c>
      <c r="C2360" s="5">
        <v>58.0</v>
      </c>
      <c r="D2360" s="5">
        <v>66.0</v>
      </c>
      <c r="E2360" s="5">
        <v>19.0</v>
      </c>
      <c r="F2360" s="5">
        <v>4.0</v>
      </c>
      <c r="G2360">
        <f>VLOOKUP(A2360,'Socioeconomic factors'!B:E,2,FALSE)</f>
        <v>13.9</v>
      </c>
      <c r="H2360">
        <f>VLOOKUP(A2360,'Socioeconomic factors'!B:E,3,FALSE)</f>
        <v>18.5</v>
      </c>
      <c r="I2360">
        <f>VLOOKUP(A2360,'Socioeconomic factors'!B:E,4,FALSE)</f>
        <v>40662</v>
      </c>
      <c r="J2360">
        <f>VLOOKUP(A2360,'Health Indices'!D:G,3,FALSE)</f>
        <v>12.1</v>
      </c>
      <c r="K2360">
        <f>VLOOKUP(A2360,'Health Indices'!D:G,4,FALSE)</f>
        <v>34.7</v>
      </c>
      <c r="L2360">
        <f t="shared" si="1"/>
        <v>0.5379286039</v>
      </c>
      <c r="M2360">
        <f t="shared" si="2"/>
        <v>0.1762179909</v>
      </c>
      <c r="N2360">
        <f t="shared" si="3"/>
        <v>0.03709852441</v>
      </c>
    </row>
    <row r="2361" ht="15.75" hidden="1" customHeight="1">
      <c r="A2361" s="5" t="s">
        <v>6866</v>
      </c>
      <c r="B2361" s="6">
        <v>27940.0</v>
      </c>
      <c r="C2361" s="5">
        <v>13.0</v>
      </c>
      <c r="D2361" s="5">
        <v>17.0</v>
      </c>
      <c r="E2361" s="5">
        <v>3.0</v>
      </c>
      <c r="F2361" s="5">
        <v>1.0</v>
      </c>
      <c r="G2361">
        <f>VLOOKUP(A2361,'Socioeconomic factors'!B:E,2,FALSE)</f>
        <v>14</v>
      </c>
      <c r="H2361">
        <f>VLOOKUP(A2361,'Socioeconomic factors'!B:E,3,FALSE)</f>
        <v>19</v>
      </c>
      <c r="I2361">
        <f>VLOOKUP(A2361,'Socioeconomic factors'!B:E,4,FALSE)</f>
        <v>35221</v>
      </c>
      <c r="J2361">
        <f>VLOOKUP(A2361,'Health Indices'!D:G,3,FALSE)</f>
        <v>12.4</v>
      </c>
      <c r="K2361">
        <f>VLOOKUP(A2361,'Health Indices'!D:G,4,FALSE)</f>
        <v>36.6</v>
      </c>
      <c r="L2361">
        <f t="shared" si="1"/>
        <v>0.4652827487</v>
      </c>
      <c r="M2361">
        <f t="shared" si="2"/>
        <v>0.107372942</v>
      </c>
      <c r="N2361">
        <f t="shared" si="3"/>
        <v>0.03579098067</v>
      </c>
    </row>
    <row r="2362" ht="15.75" hidden="1" customHeight="1">
      <c r="A2362" s="5" t="s">
        <v>6868</v>
      </c>
      <c r="B2362" s="6">
        <v>32790.0</v>
      </c>
      <c r="C2362" s="5">
        <v>10.0</v>
      </c>
      <c r="D2362" s="5">
        <v>12.0</v>
      </c>
      <c r="E2362" s="5">
        <v>7.0</v>
      </c>
      <c r="F2362" s="5">
        <v>1.0</v>
      </c>
      <c r="G2362">
        <f>VLOOKUP(A2362,'Socioeconomic factors'!B:E,2,FALSE)</f>
        <v>11.9</v>
      </c>
      <c r="H2362">
        <f>VLOOKUP(A2362,'Socioeconomic factors'!B:E,3,FALSE)</f>
        <v>28.8</v>
      </c>
      <c r="I2362">
        <f>VLOOKUP(A2362,'Socioeconomic factors'!B:E,4,FALSE)</f>
        <v>27485</v>
      </c>
      <c r="J2362">
        <f>VLOOKUP(A2362,'Health Indices'!D:G,3,FALSE)</f>
        <v>16.8</v>
      </c>
      <c r="K2362">
        <f>VLOOKUP(A2362,'Health Indices'!D:G,4,FALSE)</f>
        <v>41.2</v>
      </c>
      <c r="L2362">
        <f t="shared" si="1"/>
        <v>0.3049710278</v>
      </c>
      <c r="M2362">
        <f t="shared" si="2"/>
        <v>0.2134797194</v>
      </c>
      <c r="N2362">
        <f t="shared" si="3"/>
        <v>0.03049710278</v>
      </c>
    </row>
    <row r="2363" ht="15.75" hidden="1" customHeight="1">
      <c r="A2363" s="5" t="s">
        <v>6870</v>
      </c>
      <c r="B2363" s="6">
        <v>245051.0</v>
      </c>
      <c r="C2363" s="5">
        <v>154.0</v>
      </c>
      <c r="D2363" s="5">
        <v>156.0</v>
      </c>
      <c r="E2363" s="5">
        <v>35.0</v>
      </c>
      <c r="F2363" s="5">
        <v>27.0</v>
      </c>
      <c r="G2363">
        <f>VLOOKUP(A2363,'Socioeconomic factors'!B:E,2,FALSE)</f>
        <v>10.4</v>
      </c>
      <c r="H2363">
        <f>VLOOKUP(A2363,'Socioeconomic factors'!B:E,3,FALSE)</f>
        <v>14.3</v>
      </c>
      <c r="I2363">
        <f>VLOOKUP(A2363,'Socioeconomic factors'!B:E,4,FALSE)</f>
        <v>53568</v>
      </c>
      <c r="J2363">
        <f>VLOOKUP(A2363,'Health Indices'!D:G,3,FALSE)</f>
        <v>11.3</v>
      </c>
      <c r="K2363">
        <f>VLOOKUP(A2363,'Health Indices'!D:G,4,FALSE)</f>
        <v>31.3</v>
      </c>
      <c r="L2363">
        <f t="shared" si="1"/>
        <v>0.6284406103</v>
      </c>
      <c r="M2363">
        <f t="shared" si="2"/>
        <v>0.1428274114</v>
      </c>
      <c r="N2363">
        <f t="shared" si="3"/>
        <v>0.110181146</v>
      </c>
    </row>
    <row r="2364" ht="15.75" hidden="1" customHeight="1">
      <c r="A2364" s="5" t="s">
        <v>6872</v>
      </c>
      <c r="B2364" s="6">
        <v>2740.0</v>
      </c>
      <c r="C2364" s="5">
        <v>2.0</v>
      </c>
      <c r="D2364" s="5">
        <v>4.0</v>
      </c>
      <c r="E2364" s="5">
        <v>2.0</v>
      </c>
      <c r="F2364" s="5">
        <v>0.0</v>
      </c>
      <c r="G2364">
        <f>VLOOKUP(A2364,'Socioeconomic factors'!B:E,2,FALSE)</f>
        <v>1.4</v>
      </c>
      <c r="H2364">
        <f>VLOOKUP(A2364,'Socioeconomic factors'!B:E,3,FALSE)</f>
        <v>7.6</v>
      </c>
      <c r="I2364">
        <f>VLOOKUP(A2364,'Socioeconomic factors'!B:E,4,FALSE)</f>
        <v>47024</v>
      </c>
      <c r="J2364">
        <f>VLOOKUP(A2364,'Health Indices'!D:G,3,FALSE)</f>
        <v>8</v>
      </c>
      <c r="K2364">
        <f>VLOOKUP(A2364,'Health Indices'!D:G,4,FALSE)</f>
        <v>30.8</v>
      </c>
      <c r="L2364">
        <f t="shared" si="1"/>
        <v>0.7299270073</v>
      </c>
      <c r="M2364">
        <f t="shared" si="2"/>
        <v>0.7299270073</v>
      </c>
      <c r="N2364">
        <f t="shared" si="3"/>
        <v>0</v>
      </c>
    </row>
    <row r="2365" ht="15.75" hidden="1" customHeight="1">
      <c r="A2365" s="5" t="s">
        <v>6874</v>
      </c>
      <c r="B2365" s="6">
        <v>18158.0</v>
      </c>
      <c r="C2365" s="5">
        <v>10.0</v>
      </c>
      <c r="D2365" s="5">
        <v>9.0</v>
      </c>
      <c r="E2365" s="5">
        <v>4.0</v>
      </c>
      <c r="F2365" s="5">
        <v>3.0</v>
      </c>
      <c r="G2365">
        <f>VLOOKUP(A2365,'Socioeconomic factors'!B:E,2,FALSE)</f>
        <v>3.4</v>
      </c>
      <c r="H2365">
        <f>VLOOKUP(A2365,'Socioeconomic factors'!B:E,3,FALSE)</f>
        <v>20.4</v>
      </c>
      <c r="I2365">
        <f>VLOOKUP(A2365,'Socioeconomic factors'!B:E,4,FALSE)</f>
        <v>44258</v>
      </c>
      <c r="J2365">
        <f>VLOOKUP(A2365,'Health Indices'!D:G,3,FALSE)</f>
        <v>7.9</v>
      </c>
      <c r="K2365">
        <f>VLOOKUP(A2365,'Health Indices'!D:G,4,FALSE)</f>
        <v>31.9</v>
      </c>
      <c r="L2365">
        <f t="shared" si="1"/>
        <v>0.5507214451</v>
      </c>
      <c r="M2365">
        <f t="shared" si="2"/>
        <v>0.220288578</v>
      </c>
      <c r="N2365">
        <f t="shared" si="3"/>
        <v>0.1652164335</v>
      </c>
    </row>
    <row r="2366" ht="15.75" hidden="1" customHeight="1">
      <c r="A2366" s="5" t="s">
        <v>6876</v>
      </c>
      <c r="B2366" s="6">
        <v>3439.0</v>
      </c>
      <c r="C2366" s="5">
        <v>1.0</v>
      </c>
      <c r="D2366" s="5">
        <v>0.0</v>
      </c>
      <c r="E2366" s="5">
        <v>3.0</v>
      </c>
      <c r="F2366" s="5">
        <v>0.0</v>
      </c>
      <c r="G2366">
        <f>VLOOKUP(A2366,'Socioeconomic factors'!B:E,2,FALSE)</f>
        <v>15.4</v>
      </c>
      <c r="H2366">
        <f>VLOOKUP(A2366,'Socioeconomic factors'!B:E,3,FALSE)</f>
        <v>39.4</v>
      </c>
      <c r="I2366">
        <f>VLOOKUP(A2366,'Socioeconomic factors'!B:E,4,FALSE)</f>
        <v>34697</v>
      </c>
      <c r="J2366">
        <f>VLOOKUP(A2366,'Health Indices'!D:G,3,FALSE)</f>
        <v>13.2</v>
      </c>
      <c r="K2366">
        <f>VLOOKUP(A2366,'Health Indices'!D:G,4,FALSE)</f>
        <v>36.8</v>
      </c>
      <c r="L2366">
        <f t="shared" si="1"/>
        <v>0.2907822041</v>
      </c>
      <c r="M2366">
        <f t="shared" si="2"/>
        <v>0.8723466124</v>
      </c>
      <c r="N2366">
        <f t="shared" si="3"/>
        <v>0</v>
      </c>
    </row>
    <row r="2367" ht="15.75" hidden="1" customHeight="1">
      <c r="A2367" s="5" t="s">
        <v>6878</v>
      </c>
      <c r="B2367" s="6">
        <v>7001.0</v>
      </c>
      <c r="C2367" s="5">
        <v>1.0</v>
      </c>
      <c r="D2367" s="5">
        <v>3.0</v>
      </c>
      <c r="E2367" s="5">
        <v>3.0</v>
      </c>
      <c r="F2367" s="5">
        <v>0.0</v>
      </c>
      <c r="G2367">
        <f>VLOOKUP(A2367,'Socioeconomic factors'!B:E,2,FALSE)</f>
        <v>1.3</v>
      </c>
      <c r="H2367">
        <f>VLOOKUP(A2367,'Socioeconomic factors'!B:E,3,FALSE)</f>
        <v>12.8</v>
      </c>
      <c r="I2367">
        <f>VLOOKUP(A2367,'Socioeconomic factors'!B:E,4,FALSE)</f>
        <v>42795</v>
      </c>
      <c r="J2367">
        <f>VLOOKUP(A2367,'Health Indices'!D:G,3,FALSE)</f>
        <v>8</v>
      </c>
      <c r="K2367">
        <f>VLOOKUP(A2367,'Health Indices'!D:G,4,FALSE)</f>
        <v>31.4</v>
      </c>
      <c r="L2367">
        <f t="shared" si="1"/>
        <v>0.1428367376</v>
      </c>
      <c r="M2367">
        <f t="shared" si="2"/>
        <v>0.4285102128</v>
      </c>
      <c r="N2367">
        <f t="shared" si="3"/>
        <v>0</v>
      </c>
    </row>
    <row r="2368" ht="15.75" hidden="1" customHeight="1">
      <c r="A2368" s="5" t="s">
        <v>6880</v>
      </c>
      <c r="B2368" s="6">
        <v>33357.0</v>
      </c>
      <c r="C2368" s="5">
        <v>20.0</v>
      </c>
      <c r="D2368" s="5">
        <v>30.0</v>
      </c>
      <c r="E2368" s="5">
        <v>4.0</v>
      </c>
      <c r="F2368" s="5">
        <v>5.0</v>
      </c>
      <c r="G2368">
        <f>VLOOKUP(A2368,'Socioeconomic factors'!B:E,2,FALSE)</f>
        <v>3.8</v>
      </c>
      <c r="H2368">
        <f>VLOOKUP(A2368,'Socioeconomic factors'!B:E,3,FALSE)</f>
        <v>17.3</v>
      </c>
      <c r="I2368">
        <f>VLOOKUP(A2368,'Socioeconomic factors'!B:E,4,FALSE)</f>
        <v>48406</v>
      </c>
      <c r="J2368">
        <f>VLOOKUP(A2368,'Health Indices'!D:G,3,FALSE)</f>
        <v>6.8</v>
      </c>
      <c r="K2368">
        <f>VLOOKUP(A2368,'Health Indices'!D:G,4,FALSE)</f>
        <v>28.9</v>
      </c>
      <c r="L2368">
        <f t="shared" si="1"/>
        <v>0.5995743022</v>
      </c>
      <c r="M2368">
        <f t="shared" si="2"/>
        <v>0.1199148604</v>
      </c>
      <c r="N2368">
        <f t="shared" si="3"/>
        <v>0.1498935756</v>
      </c>
    </row>
    <row r="2369" ht="15.75" hidden="1" customHeight="1">
      <c r="A2369" s="5" t="s">
        <v>6882</v>
      </c>
      <c r="B2369" s="6">
        <v>38469.0</v>
      </c>
      <c r="C2369" s="5">
        <v>28.0</v>
      </c>
      <c r="D2369" s="5">
        <v>29.0</v>
      </c>
      <c r="E2369" s="5">
        <v>6.0</v>
      </c>
      <c r="F2369" s="5">
        <v>4.0</v>
      </c>
      <c r="G2369">
        <f>VLOOKUP(A2369,'Socioeconomic factors'!B:E,2,FALSE)</f>
        <v>2.5</v>
      </c>
      <c r="H2369">
        <f>VLOOKUP(A2369,'Socioeconomic factors'!B:E,3,FALSE)</f>
        <v>10</v>
      </c>
      <c r="I2369">
        <f>VLOOKUP(A2369,'Socioeconomic factors'!B:E,4,FALSE)</f>
        <v>52469</v>
      </c>
      <c r="J2369">
        <f>VLOOKUP(A2369,'Health Indices'!D:G,3,FALSE)</f>
        <v>7.7</v>
      </c>
      <c r="K2369">
        <f>VLOOKUP(A2369,'Health Indices'!D:G,4,FALSE)</f>
        <v>33</v>
      </c>
      <c r="L2369">
        <f t="shared" si="1"/>
        <v>0.7278587954</v>
      </c>
      <c r="M2369">
        <f t="shared" si="2"/>
        <v>0.1559697419</v>
      </c>
      <c r="N2369">
        <f t="shared" si="3"/>
        <v>0.1039798279</v>
      </c>
    </row>
    <row r="2370" ht="15.75" hidden="1" customHeight="1">
      <c r="A2370" s="5" t="s">
        <v>6884</v>
      </c>
      <c r="B2370" s="6">
        <v>5326.0</v>
      </c>
      <c r="C2370" s="5">
        <v>5.0</v>
      </c>
      <c r="D2370" s="5">
        <v>4.0</v>
      </c>
      <c r="E2370" s="5">
        <v>2.0</v>
      </c>
      <c r="F2370" s="5">
        <v>1.0</v>
      </c>
      <c r="G2370">
        <f>VLOOKUP(A2370,'Socioeconomic factors'!B:E,2,FALSE)</f>
        <v>3.8</v>
      </c>
      <c r="H2370">
        <f>VLOOKUP(A2370,'Socioeconomic factors'!B:E,3,FALSE)</f>
        <v>16</v>
      </c>
      <c r="I2370">
        <f>VLOOKUP(A2370,'Socioeconomic factors'!B:E,4,FALSE)</f>
        <v>46698</v>
      </c>
      <c r="J2370">
        <f>VLOOKUP(A2370,'Health Indices'!D:G,3,FALSE)</f>
        <v>8.2</v>
      </c>
      <c r="K2370">
        <f>VLOOKUP(A2370,'Health Indices'!D:G,4,FALSE)</f>
        <v>35.2</v>
      </c>
      <c r="L2370">
        <f t="shared" si="1"/>
        <v>0.9387908374</v>
      </c>
      <c r="M2370">
        <f t="shared" si="2"/>
        <v>0.375516335</v>
      </c>
      <c r="N2370">
        <f t="shared" si="3"/>
        <v>0.1877581675</v>
      </c>
    </row>
    <row r="2371" ht="15.75" hidden="1" customHeight="1">
      <c r="A2371" s="5" t="s">
        <v>6886</v>
      </c>
      <c r="B2371" s="6">
        <v>2083.0</v>
      </c>
      <c r="C2371" s="5">
        <v>0.0</v>
      </c>
      <c r="D2371" s="5">
        <v>0.0</v>
      </c>
      <c r="E2371" s="5">
        <v>0.0</v>
      </c>
      <c r="F2371" s="5">
        <v>0.0</v>
      </c>
      <c r="G2371">
        <f>VLOOKUP(A2371,'Socioeconomic factors'!B:E,2,FALSE)</f>
        <v>14.6</v>
      </c>
      <c r="H2371">
        <f>VLOOKUP(A2371,'Socioeconomic factors'!B:E,3,FALSE)</f>
        <v>34</v>
      </c>
      <c r="I2371">
        <f>VLOOKUP(A2371,'Socioeconomic factors'!B:E,4,FALSE)</f>
        <v>31758</v>
      </c>
      <c r="J2371">
        <f>VLOOKUP(A2371,'Health Indices'!D:G,3,FALSE)</f>
        <v>16.6</v>
      </c>
      <c r="K2371">
        <f>VLOOKUP(A2371,'Health Indices'!D:G,4,FALSE)</f>
        <v>39</v>
      </c>
      <c r="L2371">
        <f t="shared" si="1"/>
        <v>0</v>
      </c>
      <c r="M2371">
        <f t="shared" si="2"/>
        <v>0</v>
      </c>
      <c r="N2371">
        <f t="shared" si="3"/>
        <v>0</v>
      </c>
    </row>
    <row r="2372" ht="15.75" hidden="1" customHeight="1">
      <c r="A2372" s="5" t="s">
        <v>6888</v>
      </c>
      <c r="B2372" s="6">
        <v>10309.0</v>
      </c>
      <c r="C2372" s="5">
        <v>6.0</v>
      </c>
      <c r="D2372" s="5">
        <v>11.0</v>
      </c>
      <c r="E2372" s="5">
        <v>3.0</v>
      </c>
      <c r="F2372" s="5">
        <v>1.0</v>
      </c>
      <c r="G2372">
        <f>VLOOKUP(A2372,'Socioeconomic factors'!B:E,2,FALSE)</f>
        <v>3.6</v>
      </c>
      <c r="H2372">
        <f>VLOOKUP(A2372,'Socioeconomic factors'!B:E,3,FALSE)</f>
        <v>11.1</v>
      </c>
      <c r="I2372">
        <f>VLOOKUP(A2372,'Socioeconomic factors'!B:E,4,FALSE)</f>
        <v>41731</v>
      </c>
      <c r="J2372">
        <f>VLOOKUP(A2372,'Health Indices'!D:G,3,FALSE)</f>
        <v>7.4</v>
      </c>
      <c r="K2372">
        <f>VLOOKUP(A2372,'Health Indices'!D:G,4,FALSE)</f>
        <v>32</v>
      </c>
      <c r="L2372">
        <f t="shared" si="1"/>
        <v>0.5820157144</v>
      </c>
      <c r="M2372">
        <f t="shared" si="2"/>
        <v>0.2910078572</v>
      </c>
      <c r="N2372">
        <f t="shared" si="3"/>
        <v>0.09700261907</v>
      </c>
    </row>
    <row r="2373" ht="15.75" hidden="1" customHeight="1">
      <c r="A2373" s="5" t="s">
        <v>6890</v>
      </c>
      <c r="B2373" s="6">
        <v>1379.0</v>
      </c>
      <c r="C2373" s="5">
        <v>1.0</v>
      </c>
      <c r="D2373" s="5">
        <v>6.0</v>
      </c>
      <c r="E2373" s="5">
        <v>0.0</v>
      </c>
      <c r="F2373" s="5">
        <v>0.0</v>
      </c>
      <c r="G2373">
        <f>VLOOKUP(A2373,'Socioeconomic factors'!B:E,2,FALSE)</f>
        <v>1.4</v>
      </c>
      <c r="H2373">
        <f>VLOOKUP(A2373,'Socioeconomic factors'!B:E,3,FALSE)</f>
        <v>12.9</v>
      </c>
      <c r="I2373">
        <f>VLOOKUP(A2373,'Socioeconomic factors'!B:E,4,FALSE)</f>
        <v>39167</v>
      </c>
      <c r="J2373">
        <f>VLOOKUP(A2373,'Health Indices'!D:G,3,FALSE)</f>
        <v>7.3</v>
      </c>
      <c r="K2373">
        <f>VLOOKUP(A2373,'Health Indices'!D:G,4,FALSE)</f>
        <v>29.8</v>
      </c>
      <c r="L2373">
        <f t="shared" si="1"/>
        <v>0.7251631617</v>
      </c>
      <c r="M2373">
        <f t="shared" si="2"/>
        <v>0</v>
      </c>
      <c r="N2373">
        <f t="shared" si="3"/>
        <v>0</v>
      </c>
    </row>
    <row r="2374" ht="15.75" hidden="1" customHeight="1">
      <c r="A2374" s="5" t="s">
        <v>6892</v>
      </c>
      <c r="B2374" s="6">
        <v>9226.0</v>
      </c>
      <c r="C2374" s="5">
        <v>5.0</v>
      </c>
      <c r="D2374" s="5">
        <v>5.0</v>
      </c>
      <c r="E2374" s="5">
        <v>4.0</v>
      </c>
      <c r="F2374" s="5">
        <v>1.0</v>
      </c>
      <c r="G2374">
        <f>VLOOKUP(A2374,'Socioeconomic factors'!B:E,2,FALSE)</f>
        <v>6.6</v>
      </c>
      <c r="H2374">
        <f>VLOOKUP(A2374,'Socioeconomic factors'!B:E,3,FALSE)</f>
        <v>24.6</v>
      </c>
      <c r="I2374">
        <f>VLOOKUP(A2374,'Socioeconomic factors'!B:E,4,FALSE)</f>
        <v>41220</v>
      </c>
      <c r="J2374">
        <f>VLOOKUP(A2374,'Health Indices'!D:G,3,FALSE)</f>
        <v>9.6</v>
      </c>
      <c r="K2374">
        <f>VLOOKUP(A2374,'Health Indices'!D:G,4,FALSE)</f>
        <v>32.7</v>
      </c>
      <c r="L2374">
        <f t="shared" si="1"/>
        <v>0.5419466724</v>
      </c>
      <c r="M2374">
        <f t="shared" si="2"/>
        <v>0.433557338</v>
      </c>
      <c r="N2374">
        <f t="shared" si="3"/>
        <v>0.1083893345</v>
      </c>
    </row>
    <row r="2375" ht="15.75" hidden="1" customHeight="1">
      <c r="A2375" s="5" t="s">
        <v>6894</v>
      </c>
      <c r="B2375" s="6">
        <v>3656.0</v>
      </c>
      <c r="C2375" s="5">
        <v>0.0</v>
      </c>
      <c r="D2375" s="5">
        <v>2.0</v>
      </c>
      <c r="E2375" s="5">
        <v>1.0</v>
      </c>
      <c r="F2375" s="5">
        <v>0.0</v>
      </c>
      <c r="G2375">
        <f>VLOOKUP(A2375,'Socioeconomic factors'!B:E,2,FALSE)</f>
        <v>3.6</v>
      </c>
      <c r="H2375">
        <f>VLOOKUP(A2375,'Socioeconomic factors'!B:E,3,FALSE)</f>
        <v>15.9</v>
      </c>
      <c r="I2375">
        <f>VLOOKUP(A2375,'Socioeconomic factors'!B:E,4,FALSE)</f>
        <v>49016</v>
      </c>
      <c r="J2375">
        <f>VLOOKUP(A2375,'Health Indices'!D:G,3,FALSE)</f>
        <v>8</v>
      </c>
      <c r="K2375">
        <f>VLOOKUP(A2375,'Health Indices'!D:G,4,FALSE)</f>
        <v>28.7</v>
      </c>
      <c r="L2375">
        <f t="shared" si="1"/>
        <v>0</v>
      </c>
      <c r="M2375">
        <f t="shared" si="2"/>
        <v>0.2735229759</v>
      </c>
      <c r="N2375">
        <f t="shared" si="3"/>
        <v>0</v>
      </c>
    </row>
    <row r="2376" ht="15.75" hidden="1" customHeight="1">
      <c r="A2376" s="5" t="s">
        <v>6896</v>
      </c>
      <c r="B2376" s="6">
        <v>13998.0</v>
      </c>
      <c r="C2376" s="5">
        <v>8.0</v>
      </c>
      <c r="D2376" s="5">
        <v>12.0</v>
      </c>
      <c r="E2376" s="5">
        <v>2.0</v>
      </c>
      <c r="F2376" s="5">
        <v>1.0</v>
      </c>
      <c r="G2376">
        <f>VLOOKUP(A2376,'Socioeconomic factors'!B:E,2,FALSE)</f>
        <v>7.8</v>
      </c>
      <c r="H2376">
        <f>VLOOKUP(A2376,'Socioeconomic factors'!B:E,3,FALSE)</f>
        <v>28.2</v>
      </c>
      <c r="I2376">
        <f>VLOOKUP(A2376,'Socioeconomic factors'!B:E,4,FALSE)</f>
        <v>36627</v>
      </c>
      <c r="J2376">
        <f>VLOOKUP(A2376,'Health Indices'!D:G,3,FALSE)</f>
        <v>7.7</v>
      </c>
      <c r="K2376">
        <f>VLOOKUP(A2376,'Health Indices'!D:G,4,FALSE)</f>
        <v>31.9</v>
      </c>
      <c r="L2376">
        <f t="shared" si="1"/>
        <v>0.5715102157</v>
      </c>
      <c r="M2376">
        <f t="shared" si="2"/>
        <v>0.1428775539</v>
      </c>
      <c r="N2376">
        <f t="shared" si="3"/>
        <v>0.07143877697</v>
      </c>
    </row>
    <row r="2377" ht="15.75" hidden="1" customHeight="1">
      <c r="A2377" s="5" t="s">
        <v>6898</v>
      </c>
      <c r="B2377" s="6">
        <v>27980.0</v>
      </c>
      <c r="C2377" s="5">
        <v>19.0</v>
      </c>
      <c r="D2377" s="5">
        <v>37.0</v>
      </c>
      <c r="E2377" s="5">
        <v>2.0</v>
      </c>
      <c r="F2377" s="5">
        <v>6.0</v>
      </c>
      <c r="G2377">
        <f>VLOOKUP(A2377,'Socioeconomic factors'!B:E,2,FALSE)</f>
        <v>3.7</v>
      </c>
      <c r="H2377">
        <f>VLOOKUP(A2377,'Socioeconomic factors'!B:E,3,FALSE)</f>
        <v>10.7</v>
      </c>
      <c r="I2377">
        <f>VLOOKUP(A2377,'Socioeconomic factors'!B:E,4,FALSE)</f>
        <v>47891</v>
      </c>
      <c r="J2377">
        <f>VLOOKUP(A2377,'Health Indices'!D:G,3,FALSE)</f>
        <v>7.1</v>
      </c>
      <c r="K2377">
        <f>VLOOKUP(A2377,'Health Indices'!D:G,4,FALSE)</f>
        <v>30.9</v>
      </c>
      <c r="L2377">
        <f t="shared" si="1"/>
        <v>0.6790564689</v>
      </c>
      <c r="M2377">
        <f t="shared" si="2"/>
        <v>0.07147962831</v>
      </c>
      <c r="N2377">
        <f t="shared" si="3"/>
        <v>0.2144388849</v>
      </c>
    </row>
    <row r="2378" ht="15.75" hidden="1" customHeight="1">
      <c r="A2378" s="5" t="s">
        <v>6900</v>
      </c>
      <c r="B2378" s="6">
        <v>4195.0</v>
      </c>
      <c r="C2378" s="5">
        <v>0.0</v>
      </c>
      <c r="D2378" s="5">
        <v>2.0</v>
      </c>
      <c r="E2378" s="5">
        <v>1.0</v>
      </c>
      <c r="F2378" s="5">
        <v>0.0</v>
      </c>
      <c r="G2378">
        <f>VLOOKUP(A2378,'Socioeconomic factors'!B:E,2,FALSE)</f>
        <v>27.9</v>
      </c>
      <c r="H2378">
        <f>VLOOKUP(A2378,'Socioeconomic factors'!B:E,3,FALSE)</f>
        <v>44.3</v>
      </c>
      <c r="I2378">
        <f>VLOOKUP(A2378,'Socioeconomic factors'!B:E,4,FALSE)</f>
        <v>32892</v>
      </c>
      <c r="J2378">
        <f>VLOOKUP(A2378,'Health Indices'!D:G,3,FALSE)</f>
        <v>12.6</v>
      </c>
      <c r="K2378">
        <f>VLOOKUP(A2378,'Health Indices'!D:G,4,FALSE)</f>
        <v>40.8</v>
      </c>
      <c r="L2378">
        <f t="shared" si="1"/>
        <v>0</v>
      </c>
      <c r="M2378">
        <f t="shared" si="2"/>
        <v>0.2383790226</v>
      </c>
      <c r="N2378">
        <f t="shared" si="3"/>
        <v>0</v>
      </c>
    </row>
    <row r="2379" ht="15.75" hidden="1" customHeight="1">
      <c r="A2379" s="5" t="s">
        <v>6902</v>
      </c>
      <c r="B2379" s="6">
        <v>8448.0</v>
      </c>
      <c r="C2379" s="5">
        <v>4.0</v>
      </c>
      <c r="D2379" s="5">
        <v>20.0</v>
      </c>
      <c r="E2379" s="5">
        <v>3.0</v>
      </c>
      <c r="F2379" s="5">
        <v>1.0</v>
      </c>
      <c r="G2379">
        <f>VLOOKUP(A2379,'Socioeconomic factors'!B:E,2,FALSE)</f>
        <v>5.1</v>
      </c>
      <c r="H2379">
        <f>VLOOKUP(A2379,'Socioeconomic factors'!B:E,3,FALSE)</f>
        <v>10</v>
      </c>
      <c r="I2379">
        <f>VLOOKUP(A2379,'Socioeconomic factors'!B:E,4,FALSE)</f>
        <v>50903</v>
      </c>
      <c r="J2379">
        <f>VLOOKUP(A2379,'Health Indices'!D:G,3,FALSE)</f>
        <v>8.2</v>
      </c>
      <c r="K2379">
        <f>VLOOKUP(A2379,'Health Indices'!D:G,4,FALSE)</f>
        <v>31.3</v>
      </c>
      <c r="L2379">
        <f t="shared" si="1"/>
        <v>0.4734848485</v>
      </c>
      <c r="M2379">
        <f t="shared" si="2"/>
        <v>0.3551136364</v>
      </c>
      <c r="N2379">
        <f t="shared" si="3"/>
        <v>0.1183712121</v>
      </c>
    </row>
    <row r="2380" ht="15.75" hidden="1" customHeight="1">
      <c r="A2380" s="5" t="s">
        <v>6904</v>
      </c>
      <c r="B2380" s="6">
        <v>19833.0</v>
      </c>
      <c r="C2380" s="5">
        <v>17.0</v>
      </c>
      <c r="D2380" s="5">
        <v>20.0</v>
      </c>
      <c r="E2380" s="5">
        <v>2.0</v>
      </c>
      <c r="F2380" s="5">
        <v>3.0</v>
      </c>
      <c r="G2380">
        <f>VLOOKUP(A2380,'Socioeconomic factors'!B:E,2,FALSE)</f>
        <v>3.2</v>
      </c>
      <c r="H2380">
        <f>VLOOKUP(A2380,'Socioeconomic factors'!B:E,3,FALSE)</f>
        <v>12.1</v>
      </c>
      <c r="I2380">
        <f>VLOOKUP(A2380,'Socioeconomic factors'!B:E,4,FALSE)</f>
        <v>50061</v>
      </c>
      <c r="J2380">
        <f>VLOOKUP(A2380,'Health Indices'!D:G,3,FALSE)</f>
        <v>8.3</v>
      </c>
      <c r="K2380">
        <f>VLOOKUP(A2380,'Health Indices'!D:G,4,FALSE)</f>
        <v>34</v>
      </c>
      <c r="L2380">
        <f t="shared" si="1"/>
        <v>0.8571572631</v>
      </c>
      <c r="M2380">
        <f t="shared" si="2"/>
        <v>0.100842031</v>
      </c>
      <c r="N2380">
        <f t="shared" si="3"/>
        <v>0.1512630464</v>
      </c>
    </row>
    <row r="2381" ht="15.75" hidden="1" customHeight="1">
      <c r="A2381" s="5" t="s">
        <v>6906</v>
      </c>
      <c r="B2381" s="6">
        <v>5560.0</v>
      </c>
      <c r="C2381" s="5">
        <v>4.0</v>
      </c>
      <c r="D2381" s="5">
        <v>7.0</v>
      </c>
      <c r="E2381" s="5">
        <v>1.0</v>
      </c>
      <c r="F2381" s="5">
        <v>0.0</v>
      </c>
      <c r="G2381">
        <f>VLOOKUP(A2381,'Socioeconomic factors'!B:E,2,FALSE)</f>
        <v>4.9</v>
      </c>
      <c r="H2381">
        <f>VLOOKUP(A2381,'Socioeconomic factors'!B:E,3,FALSE)</f>
        <v>22.5</v>
      </c>
      <c r="I2381">
        <f>VLOOKUP(A2381,'Socioeconomic factors'!B:E,4,FALSE)</f>
        <v>37901</v>
      </c>
      <c r="J2381">
        <f>VLOOKUP(A2381,'Health Indices'!D:G,3,FALSE)</f>
        <v>8</v>
      </c>
      <c r="K2381">
        <f>VLOOKUP(A2381,'Health Indices'!D:G,4,FALSE)</f>
        <v>33.6</v>
      </c>
      <c r="L2381">
        <f t="shared" si="1"/>
        <v>0.7194244604</v>
      </c>
      <c r="M2381">
        <f t="shared" si="2"/>
        <v>0.1798561151</v>
      </c>
      <c r="N2381">
        <f t="shared" si="3"/>
        <v>0</v>
      </c>
    </row>
    <row r="2382" ht="15.75" hidden="1" customHeight="1">
      <c r="A2382" s="5" t="s">
        <v>6908</v>
      </c>
      <c r="B2382" s="6">
        <v>4318.0</v>
      </c>
      <c r="C2382" s="5">
        <v>2.0</v>
      </c>
      <c r="D2382" s="5">
        <v>5.0</v>
      </c>
      <c r="E2382" s="5">
        <v>2.0</v>
      </c>
      <c r="F2382" s="5">
        <v>0.0</v>
      </c>
      <c r="G2382">
        <f>VLOOKUP(A2382,'Socioeconomic factors'!B:E,2,FALSE)</f>
        <v>4.9</v>
      </c>
      <c r="H2382">
        <f>VLOOKUP(A2382,'Socioeconomic factors'!B:E,3,FALSE)</f>
        <v>5.4</v>
      </c>
      <c r="I2382">
        <f>VLOOKUP(A2382,'Socioeconomic factors'!B:E,4,FALSE)</f>
        <v>52717</v>
      </c>
      <c r="J2382">
        <f>VLOOKUP(A2382,'Health Indices'!D:G,3,FALSE)</f>
        <v>8.7</v>
      </c>
      <c r="K2382">
        <f>VLOOKUP(A2382,'Health Indices'!D:G,4,FALSE)</f>
        <v>33.7</v>
      </c>
      <c r="L2382">
        <f t="shared" si="1"/>
        <v>0.4631773969</v>
      </c>
      <c r="M2382">
        <f t="shared" si="2"/>
        <v>0.4631773969</v>
      </c>
      <c r="N2382">
        <f t="shared" si="3"/>
        <v>0</v>
      </c>
    </row>
    <row r="2383" ht="15.75" hidden="1" customHeight="1">
      <c r="A2383" s="5" t="s">
        <v>6910</v>
      </c>
      <c r="B2383" s="6">
        <v>5680.0</v>
      </c>
      <c r="C2383" s="5">
        <v>0.0</v>
      </c>
      <c r="D2383" s="5">
        <v>1.0</v>
      </c>
      <c r="E2383" s="5">
        <v>2.0</v>
      </c>
      <c r="F2383" s="5">
        <v>0.0</v>
      </c>
      <c r="G2383">
        <f>VLOOKUP(A2383,'Socioeconomic factors'!B:E,2,FALSE)</f>
        <v>23.1</v>
      </c>
      <c r="H2383">
        <f>VLOOKUP(A2383,'Socioeconomic factors'!B:E,3,FALSE)</f>
        <v>31.7</v>
      </c>
      <c r="I2383">
        <f>VLOOKUP(A2383,'Socioeconomic factors'!B:E,4,FALSE)</f>
        <v>33704</v>
      </c>
      <c r="J2383">
        <f>VLOOKUP(A2383,'Health Indices'!D:G,3,FALSE)</f>
        <v>14.9</v>
      </c>
      <c r="K2383">
        <f>VLOOKUP(A2383,'Health Indices'!D:G,4,FALSE)</f>
        <v>39.1</v>
      </c>
      <c r="L2383">
        <f t="shared" si="1"/>
        <v>0</v>
      </c>
      <c r="M2383">
        <f t="shared" si="2"/>
        <v>0.3521126761</v>
      </c>
      <c r="N2383">
        <f t="shared" si="3"/>
        <v>0</v>
      </c>
    </row>
    <row r="2384" ht="15.75" hidden="1" customHeight="1">
      <c r="A2384" s="5" t="s">
        <v>6912</v>
      </c>
      <c r="B2384" s="6">
        <v>2944.0</v>
      </c>
      <c r="C2384" s="5">
        <v>0.0</v>
      </c>
      <c r="D2384" s="5">
        <v>4.0</v>
      </c>
      <c r="E2384" s="5">
        <v>2.0</v>
      </c>
      <c r="F2384" s="5">
        <v>0.0</v>
      </c>
      <c r="G2384">
        <f>VLOOKUP(A2384,'Socioeconomic factors'!B:E,2,FALSE)</f>
        <v>1</v>
      </c>
      <c r="H2384">
        <f>VLOOKUP(A2384,'Socioeconomic factors'!B:E,3,FALSE)</f>
        <v>13.4</v>
      </c>
      <c r="I2384">
        <f>VLOOKUP(A2384,'Socioeconomic factors'!B:E,4,FALSE)</f>
        <v>49360</v>
      </c>
      <c r="J2384">
        <f>VLOOKUP(A2384,'Health Indices'!D:G,3,FALSE)</f>
        <v>7.6</v>
      </c>
      <c r="K2384">
        <f>VLOOKUP(A2384,'Health Indices'!D:G,4,FALSE)</f>
        <v>29.6</v>
      </c>
      <c r="L2384">
        <f t="shared" si="1"/>
        <v>0</v>
      </c>
      <c r="M2384">
        <f t="shared" si="2"/>
        <v>0.6793478261</v>
      </c>
      <c r="N2384">
        <f t="shared" si="3"/>
        <v>0</v>
      </c>
    </row>
    <row r="2385" ht="15.75" hidden="1" customHeight="1">
      <c r="A2385" s="5" t="s">
        <v>6914</v>
      </c>
      <c r="B2385" s="6">
        <v>3981.0</v>
      </c>
      <c r="C2385" s="5">
        <v>1.0</v>
      </c>
      <c r="D2385" s="5">
        <v>5.0</v>
      </c>
      <c r="E2385" s="5">
        <v>2.0</v>
      </c>
      <c r="F2385" s="5">
        <v>0.0</v>
      </c>
      <c r="G2385">
        <f>VLOOKUP(A2385,'Socioeconomic factors'!B:E,2,FALSE)</f>
        <v>1.4</v>
      </c>
      <c r="H2385">
        <f>VLOOKUP(A2385,'Socioeconomic factors'!B:E,3,FALSE)</f>
        <v>11.7</v>
      </c>
      <c r="I2385">
        <f>VLOOKUP(A2385,'Socioeconomic factors'!B:E,4,FALSE)</f>
        <v>54229</v>
      </c>
      <c r="J2385">
        <f>VLOOKUP(A2385,'Health Indices'!D:G,3,FALSE)</f>
        <v>7.3</v>
      </c>
      <c r="K2385">
        <f>VLOOKUP(A2385,'Health Indices'!D:G,4,FALSE)</f>
        <v>27.6</v>
      </c>
      <c r="L2385">
        <f t="shared" si="1"/>
        <v>0.2511931675</v>
      </c>
      <c r="M2385">
        <f t="shared" si="2"/>
        <v>0.5023863351</v>
      </c>
      <c r="N2385">
        <f t="shared" si="3"/>
        <v>0</v>
      </c>
    </row>
    <row r="2386" ht="15.75" hidden="1" customHeight="1">
      <c r="A2386" s="5" t="s">
        <v>6916</v>
      </c>
      <c r="B2386" s="6">
        <v>6864.0</v>
      </c>
      <c r="C2386" s="5">
        <v>5.0</v>
      </c>
      <c r="D2386" s="5">
        <v>10.0</v>
      </c>
      <c r="E2386" s="5">
        <v>0.0</v>
      </c>
      <c r="F2386" s="5">
        <v>1.0</v>
      </c>
      <c r="G2386">
        <f>VLOOKUP(A2386,'Socioeconomic factors'!B:E,2,FALSE)</f>
        <v>3.1</v>
      </c>
      <c r="H2386">
        <f>VLOOKUP(A2386,'Socioeconomic factors'!B:E,3,FALSE)</f>
        <v>17.9</v>
      </c>
      <c r="I2386">
        <f>VLOOKUP(A2386,'Socioeconomic factors'!B:E,4,FALSE)</f>
        <v>43239</v>
      </c>
      <c r="J2386">
        <f>VLOOKUP(A2386,'Health Indices'!D:G,3,FALSE)</f>
        <v>8.1</v>
      </c>
      <c r="K2386">
        <f>VLOOKUP(A2386,'Health Indices'!D:G,4,FALSE)</f>
        <v>29.3</v>
      </c>
      <c r="L2386">
        <f t="shared" si="1"/>
        <v>0.7284382284</v>
      </c>
      <c r="M2386">
        <f t="shared" si="2"/>
        <v>0</v>
      </c>
      <c r="N2386">
        <f t="shared" si="3"/>
        <v>0.1456876457</v>
      </c>
    </row>
    <row r="2387" ht="15.75" hidden="1" customHeight="1">
      <c r="A2387" s="5" t="s">
        <v>6918</v>
      </c>
      <c r="B2387" s="6">
        <v>2342.0</v>
      </c>
      <c r="C2387" s="5">
        <v>1.0</v>
      </c>
      <c r="D2387" s="5">
        <v>5.0</v>
      </c>
      <c r="E2387" s="5">
        <v>1.0</v>
      </c>
      <c r="F2387" s="5">
        <v>0.0</v>
      </c>
      <c r="G2387">
        <f>VLOOKUP(A2387,'Socioeconomic factors'!B:E,2,FALSE)</f>
        <v>2.1</v>
      </c>
      <c r="H2387">
        <f>VLOOKUP(A2387,'Socioeconomic factors'!B:E,3,FALSE)</f>
        <v>14.3</v>
      </c>
      <c r="I2387">
        <f>VLOOKUP(A2387,'Socioeconomic factors'!B:E,4,FALSE)</f>
        <v>42781</v>
      </c>
      <c r="J2387">
        <f>VLOOKUP(A2387,'Health Indices'!D:G,3,FALSE)</f>
        <v>7.1</v>
      </c>
      <c r="K2387">
        <f>VLOOKUP(A2387,'Health Indices'!D:G,4,FALSE)</f>
        <v>28.9</v>
      </c>
      <c r="L2387">
        <f t="shared" si="1"/>
        <v>0.4269854825</v>
      </c>
      <c r="M2387">
        <f t="shared" si="2"/>
        <v>0.4269854825</v>
      </c>
      <c r="N2387">
        <f t="shared" si="3"/>
        <v>0</v>
      </c>
    </row>
    <row r="2388" ht="15.75" hidden="1" customHeight="1">
      <c r="A2388" s="5" t="s">
        <v>6920</v>
      </c>
      <c r="B2388" s="6">
        <v>7199.0</v>
      </c>
      <c r="C2388" s="5">
        <v>7.0</v>
      </c>
      <c r="D2388" s="5">
        <v>10.0</v>
      </c>
      <c r="E2388" s="5">
        <v>3.0</v>
      </c>
      <c r="F2388" s="5">
        <v>1.0</v>
      </c>
      <c r="G2388">
        <f>VLOOKUP(A2388,'Socioeconomic factors'!B:E,2,FALSE)</f>
        <v>3.9</v>
      </c>
      <c r="H2388">
        <f>VLOOKUP(A2388,'Socioeconomic factors'!B:E,3,FALSE)</f>
        <v>9.7</v>
      </c>
      <c r="I2388">
        <f>VLOOKUP(A2388,'Socioeconomic factors'!B:E,4,FALSE)</f>
        <v>51277</v>
      </c>
      <c r="J2388">
        <f>VLOOKUP(A2388,'Health Indices'!D:G,3,FALSE)</f>
        <v>7.2</v>
      </c>
      <c r="K2388">
        <f>VLOOKUP(A2388,'Health Indices'!D:G,4,FALSE)</f>
        <v>30.8</v>
      </c>
      <c r="L2388">
        <f t="shared" si="1"/>
        <v>0.9723572718</v>
      </c>
      <c r="M2388">
        <f t="shared" si="2"/>
        <v>0.4167245451</v>
      </c>
      <c r="N2388">
        <f t="shared" si="3"/>
        <v>0.1389081817</v>
      </c>
    </row>
    <row r="2389" ht="15.75" hidden="1" customHeight="1">
      <c r="A2389" s="5" t="s">
        <v>6922</v>
      </c>
      <c r="B2389" s="6">
        <v>4223.0</v>
      </c>
      <c r="C2389" s="5">
        <v>0.0</v>
      </c>
      <c r="D2389" s="5">
        <v>10.0</v>
      </c>
      <c r="E2389" s="5">
        <v>2.0</v>
      </c>
      <c r="F2389" s="5">
        <v>0.0</v>
      </c>
      <c r="G2389">
        <f>VLOOKUP(A2389,'Socioeconomic factors'!B:E,2,FALSE)</f>
        <v>3.6</v>
      </c>
      <c r="H2389">
        <f>VLOOKUP(A2389,'Socioeconomic factors'!B:E,3,FALSE)</f>
        <v>19.3</v>
      </c>
      <c r="I2389">
        <f>VLOOKUP(A2389,'Socioeconomic factors'!B:E,4,FALSE)</f>
        <v>37321</v>
      </c>
      <c r="J2389">
        <f>VLOOKUP(A2389,'Health Indices'!D:G,3,FALSE)</f>
        <v>7.3</v>
      </c>
      <c r="K2389">
        <f>VLOOKUP(A2389,'Health Indices'!D:G,4,FALSE)</f>
        <v>29.4</v>
      </c>
      <c r="L2389">
        <f t="shared" si="1"/>
        <v>0</v>
      </c>
      <c r="M2389">
        <f t="shared" si="2"/>
        <v>0.473596969</v>
      </c>
      <c r="N2389">
        <f t="shared" si="3"/>
        <v>0</v>
      </c>
    </row>
    <row r="2390" ht="15.75" hidden="1" customHeight="1">
      <c r="A2390" s="5" t="s">
        <v>6924</v>
      </c>
      <c r="B2390" s="6">
        <v>1847.0</v>
      </c>
      <c r="C2390" s="5">
        <v>1.0</v>
      </c>
      <c r="D2390" s="5">
        <v>2.0</v>
      </c>
      <c r="E2390" s="5">
        <v>1.0</v>
      </c>
      <c r="F2390" s="5">
        <v>0.0</v>
      </c>
      <c r="G2390">
        <f>VLOOKUP(A2390,'Socioeconomic factors'!B:E,2,FALSE)</f>
        <v>3.2</v>
      </c>
      <c r="H2390">
        <f>VLOOKUP(A2390,'Socioeconomic factors'!B:E,3,FALSE)</f>
        <v>15.2</v>
      </c>
      <c r="I2390">
        <f>VLOOKUP(A2390,'Socioeconomic factors'!B:E,4,FALSE)</f>
        <v>42950</v>
      </c>
      <c r="J2390">
        <f>VLOOKUP(A2390,'Health Indices'!D:G,3,FALSE)</f>
        <v>7.7</v>
      </c>
      <c r="K2390">
        <f>VLOOKUP(A2390,'Health Indices'!D:G,4,FALSE)</f>
        <v>27.1</v>
      </c>
      <c r="L2390">
        <f t="shared" si="1"/>
        <v>0.5414185165</v>
      </c>
      <c r="M2390">
        <f t="shared" si="2"/>
        <v>0.5414185165</v>
      </c>
      <c r="N2390">
        <f t="shared" si="3"/>
        <v>0</v>
      </c>
    </row>
    <row r="2391" ht="15.75" hidden="1" customHeight="1">
      <c r="A2391" s="5" t="s">
        <v>6926</v>
      </c>
      <c r="B2391" s="6">
        <v>5994.0</v>
      </c>
      <c r="C2391" s="5">
        <v>0.0</v>
      </c>
      <c r="D2391" s="5">
        <v>0.0</v>
      </c>
      <c r="E2391" s="5">
        <v>2.0</v>
      </c>
      <c r="F2391" s="5">
        <v>0.0</v>
      </c>
      <c r="G2391">
        <f>VLOOKUP(A2391,'Socioeconomic factors'!B:E,2,FALSE)</f>
        <v>3.1</v>
      </c>
      <c r="H2391">
        <f>VLOOKUP(A2391,'Socioeconomic factors'!B:E,3,FALSE)</f>
        <v>6.5</v>
      </c>
      <c r="I2391">
        <f>VLOOKUP(A2391,'Socioeconomic factors'!B:E,4,FALSE)</f>
        <v>56134</v>
      </c>
      <c r="J2391">
        <f>VLOOKUP(A2391,'Health Indices'!D:G,3,FALSE)</f>
        <v>8.1</v>
      </c>
      <c r="K2391">
        <f>VLOOKUP(A2391,'Health Indices'!D:G,4,FALSE)</f>
        <v>29.7</v>
      </c>
      <c r="L2391">
        <f t="shared" si="1"/>
        <v>0</v>
      </c>
      <c r="M2391">
        <f t="shared" si="2"/>
        <v>0.3336670003</v>
      </c>
      <c r="N2391">
        <f t="shared" si="3"/>
        <v>0</v>
      </c>
    </row>
    <row r="2392" ht="15.75" hidden="1" customHeight="1">
      <c r="A2392" s="5" t="s">
        <v>6928</v>
      </c>
      <c r="B2392" s="6">
        <v>3351.0</v>
      </c>
      <c r="C2392" s="5">
        <v>1.0</v>
      </c>
      <c r="D2392" s="5">
        <v>2.0</v>
      </c>
      <c r="E2392" s="5">
        <v>1.0</v>
      </c>
      <c r="F2392" s="5">
        <v>1.0</v>
      </c>
      <c r="G2392">
        <f>VLOOKUP(A2392,'Socioeconomic factors'!B:E,2,FALSE)</f>
        <v>2.9</v>
      </c>
      <c r="H2392">
        <f>VLOOKUP(A2392,'Socioeconomic factors'!B:E,3,FALSE)</f>
        <v>10</v>
      </c>
      <c r="I2392">
        <f>VLOOKUP(A2392,'Socioeconomic factors'!B:E,4,FALSE)</f>
        <v>46951</v>
      </c>
      <c r="J2392">
        <f>VLOOKUP(A2392,'Health Indices'!D:G,3,FALSE)</f>
        <v>7.6</v>
      </c>
      <c r="K2392">
        <f>VLOOKUP(A2392,'Health Indices'!D:G,4,FALSE)</f>
        <v>29.4</v>
      </c>
      <c r="L2392">
        <f t="shared" si="1"/>
        <v>0.2984183826</v>
      </c>
      <c r="M2392">
        <f t="shared" si="2"/>
        <v>0.2984183826</v>
      </c>
      <c r="N2392">
        <f t="shared" si="3"/>
        <v>0.2984183826</v>
      </c>
    </row>
    <row r="2393" ht="15.75" hidden="1" customHeight="1">
      <c r="A2393" s="5" t="s">
        <v>6930</v>
      </c>
      <c r="B2393" s="6">
        <v>3412.0</v>
      </c>
      <c r="C2393" s="5">
        <v>0.0</v>
      </c>
      <c r="D2393" s="5">
        <v>1.0</v>
      </c>
      <c r="E2393" s="5">
        <v>1.0</v>
      </c>
      <c r="F2393" s="5">
        <v>1.0</v>
      </c>
      <c r="G2393">
        <f>VLOOKUP(A2393,'Socioeconomic factors'!B:E,2,FALSE)</f>
        <v>1.8</v>
      </c>
      <c r="H2393">
        <f>VLOOKUP(A2393,'Socioeconomic factors'!B:E,3,FALSE)</f>
        <v>14.8</v>
      </c>
      <c r="I2393">
        <f>VLOOKUP(A2393,'Socioeconomic factors'!B:E,4,FALSE)</f>
        <v>57857</v>
      </c>
      <c r="J2393">
        <f>VLOOKUP(A2393,'Health Indices'!D:G,3,FALSE)</f>
        <v>8.5</v>
      </c>
      <c r="K2393">
        <f>VLOOKUP(A2393,'Health Indices'!D:G,4,FALSE)</f>
        <v>33.2</v>
      </c>
      <c r="L2393">
        <f t="shared" si="1"/>
        <v>0</v>
      </c>
      <c r="M2393">
        <f t="shared" si="2"/>
        <v>0.2930832356</v>
      </c>
      <c r="N2393">
        <f t="shared" si="3"/>
        <v>0.2930832356</v>
      </c>
    </row>
    <row r="2394" ht="15.75" hidden="1" customHeight="1">
      <c r="A2394" s="5" t="s">
        <v>6932</v>
      </c>
      <c r="B2394" s="6">
        <v>1255.0</v>
      </c>
      <c r="C2394" s="5">
        <v>0.0</v>
      </c>
      <c r="D2394" s="5">
        <v>1.0</v>
      </c>
      <c r="E2394" s="5">
        <v>1.0</v>
      </c>
      <c r="F2394" s="5">
        <v>0.0</v>
      </c>
      <c r="G2394">
        <f>VLOOKUP(A2394,'Socioeconomic factors'!B:E,2,FALSE)</f>
        <v>0.8</v>
      </c>
      <c r="H2394">
        <f>VLOOKUP(A2394,'Socioeconomic factors'!B:E,3,FALSE)</f>
        <v>17</v>
      </c>
      <c r="I2394">
        <f>VLOOKUP(A2394,'Socioeconomic factors'!B:E,4,FALSE)</f>
        <v>47917</v>
      </c>
      <c r="J2394">
        <f>VLOOKUP(A2394,'Health Indices'!D:G,3,FALSE)</f>
        <v>7.3</v>
      </c>
      <c r="K2394">
        <f>VLOOKUP(A2394,'Health Indices'!D:G,4,FALSE)</f>
        <v>32.9</v>
      </c>
      <c r="L2394">
        <f t="shared" si="1"/>
        <v>0</v>
      </c>
      <c r="M2394">
        <f t="shared" si="2"/>
        <v>0.796812749</v>
      </c>
      <c r="N2394">
        <f t="shared" si="3"/>
        <v>0</v>
      </c>
    </row>
    <row r="2395" ht="15.75" hidden="1" customHeight="1">
      <c r="A2395" s="5" t="s">
        <v>6934</v>
      </c>
      <c r="B2395" s="6">
        <v>17611.0</v>
      </c>
      <c r="C2395" s="5">
        <v>9.0</v>
      </c>
      <c r="D2395" s="5">
        <v>15.0</v>
      </c>
      <c r="E2395" s="5">
        <v>4.0</v>
      </c>
      <c r="F2395" s="5">
        <v>3.0</v>
      </c>
      <c r="G2395">
        <f>VLOOKUP(A2395,'Socioeconomic factors'!B:E,2,FALSE)</f>
        <v>2.5</v>
      </c>
      <c r="H2395">
        <f>VLOOKUP(A2395,'Socioeconomic factors'!B:E,3,FALSE)</f>
        <v>10.3</v>
      </c>
      <c r="I2395">
        <f>VLOOKUP(A2395,'Socioeconomic factors'!B:E,4,FALSE)</f>
        <v>57614</v>
      </c>
      <c r="J2395">
        <f>VLOOKUP(A2395,'Health Indices'!D:G,3,FALSE)</f>
        <v>8.4</v>
      </c>
      <c r="K2395">
        <f>VLOOKUP(A2395,'Health Indices'!D:G,4,FALSE)</f>
        <v>30.7</v>
      </c>
      <c r="L2395">
        <f t="shared" si="1"/>
        <v>0.5110442337</v>
      </c>
      <c r="M2395">
        <f t="shared" si="2"/>
        <v>0.2271307705</v>
      </c>
      <c r="N2395">
        <f t="shared" si="3"/>
        <v>0.1703480779</v>
      </c>
    </row>
    <row r="2396" ht="15.75" hidden="1" customHeight="1">
      <c r="A2396" s="5" t="s">
        <v>6936</v>
      </c>
      <c r="B2396" s="6">
        <v>7232.0</v>
      </c>
      <c r="C2396" s="5">
        <v>2.0</v>
      </c>
      <c r="D2396" s="5">
        <v>5.0</v>
      </c>
      <c r="E2396" s="5">
        <v>4.0</v>
      </c>
      <c r="F2396" s="5">
        <v>0.0</v>
      </c>
      <c r="G2396">
        <f>VLOOKUP(A2396,'Socioeconomic factors'!B:E,2,FALSE)</f>
        <v>3.1</v>
      </c>
      <c r="H2396">
        <f>VLOOKUP(A2396,'Socioeconomic factors'!B:E,3,FALSE)</f>
        <v>13.5</v>
      </c>
      <c r="I2396">
        <f>VLOOKUP(A2396,'Socioeconomic factors'!B:E,4,FALSE)</f>
        <v>43688</v>
      </c>
      <c r="J2396">
        <f>VLOOKUP(A2396,'Health Indices'!D:G,3,FALSE)</f>
        <v>7.3</v>
      </c>
      <c r="K2396">
        <f>VLOOKUP(A2396,'Health Indices'!D:G,4,FALSE)</f>
        <v>29.3</v>
      </c>
      <c r="L2396">
        <f t="shared" si="1"/>
        <v>0.2765486726</v>
      </c>
      <c r="M2396">
        <f t="shared" si="2"/>
        <v>0.5530973451</v>
      </c>
      <c r="N2396">
        <f t="shared" si="3"/>
        <v>0</v>
      </c>
    </row>
    <row r="2397" ht="15.75" hidden="1" customHeight="1">
      <c r="A2397" s="5" t="s">
        <v>6938</v>
      </c>
      <c r="B2397" s="6">
        <v>1401.0</v>
      </c>
      <c r="C2397" s="5">
        <v>0.0</v>
      </c>
      <c r="D2397" s="5">
        <v>0.0</v>
      </c>
      <c r="E2397" s="5">
        <v>1.0</v>
      </c>
      <c r="F2397" s="5">
        <v>0.0</v>
      </c>
      <c r="G2397">
        <f>VLOOKUP(A2397,'Socioeconomic factors'!B:E,2,FALSE)</f>
        <v>2.5</v>
      </c>
      <c r="H2397">
        <f>VLOOKUP(A2397,'Socioeconomic factors'!B:E,3,FALSE)</f>
        <v>8.2</v>
      </c>
      <c r="I2397">
        <f>VLOOKUP(A2397,'Socioeconomic factors'!B:E,4,FALSE)</f>
        <v>53036</v>
      </c>
      <c r="J2397">
        <f>VLOOKUP(A2397,'Health Indices'!D:G,3,FALSE)</f>
        <v>8.3</v>
      </c>
      <c r="K2397">
        <f>VLOOKUP(A2397,'Health Indices'!D:G,4,FALSE)</f>
        <v>32.3</v>
      </c>
      <c r="L2397">
        <f t="shared" si="1"/>
        <v>0</v>
      </c>
      <c r="M2397">
        <f t="shared" si="2"/>
        <v>0.7137758744</v>
      </c>
      <c r="N2397">
        <f t="shared" si="3"/>
        <v>0</v>
      </c>
    </row>
    <row r="2398" ht="15.75" hidden="1" customHeight="1">
      <c r="A2398" s="5" t="s">
        <v>6940</v>
      </c>
      <c r="B2398" s="6">
        <v>3285.0</v>
      </c>
      <c r="C2398" s="5">
        <v>2.0</v>
      </c>
      <c r="D2398" s="5">
        <v>3.0</v>
      </c>
      <c r="E2398" s="5">
        <v>2.0</v>
      </c>
      <c r="F2398" s="5">
        <v>0.0</v>
      </c>
      <c r="G2398">
        <f>VLOOKUP(A2398,'Socioeconomic factors'!B:E,2,FALSE)</f>
        <v>15.2</v>
      </c>
      <c r="H2398">
        <f>VLOOKUP(A2398,'Socioeconomic factors'!B:E,3,FALSE)</f>
        <v>27.6</v>
      </c>
      <c r="I2398">
        <f>VLOOKUP(A2398,'Socioeconomic factors'!B:E,4,FALSE)</f>
        <v>45610</v>
      </c>
      <c r="J2398">
        <f>VLOOKUP(A2398,'Health Indices'!D:G,3,FALSE)</f>
        <v>10.5</v>
      </c>
      <c r="K2398">
        <f>VLOOKUP(A2398,'Health Indices'!D:G,4,FALSE)</f>
        <v>34.4</v>
      </c>
      <c r="L2398">
        <f t="shared" si="1"/>
        <v>0.6088280061</v>
      </c>
      <c r="M2398">
        <f t="shared" si="2"/>
        <v>0.6088280061</v>
      </c>
      <c r="N2398">
        <f t="shared" si="3"/>
        <v>0</v>
      </c>
    </row>
    <row r="2399" ht="15.75" hidden="1" customHeight="1">
      <c r="A2399" s="5" t="s">
        <v>6942</v>
      </c>
      <c r="B2399" s="6">
        <v>2026.0</v>
      </c>
      <c r="C2399" s="5">
        <v>0.0</v>
      </c>
      <c r="D2399" s="5">
        <v>3.0</v>
      </c>
      <c r="E2399" s="5">
        <v>1.0</v>
      </c>
      <c r="F2399" s="5">
        <v>0.0</v>
      </c>
      <c r="G2399">
        <f>VLOOKUP(A2399,'Socioeconomic factors'!B:E,2,FALSE)</f>
        <v>0.7</v>
      </c>
      <c r="H2399">
        <f>VLOOKUP(A2399,'Socioeconomic factors'!B:E,3,FALSE)</f>
        <v>10.6</v>
      </c>
      <c r="I2399">
        <f>VLOOKUP(A2399,'Socioeconomic factors'!B:E,4,FALSE)</f>
        <v>49236</v>
      </c>
      <c r="J2399">
        <f>VLOOKUP(A2399,'Health Indices'!D:G,3,FALSE)</f>
        <v>7.3</v>
      </c>
      <c r="K2399">
        <f>VLOOKUP(A2399,'Health Indices'!D:G,4,FALSE)</f>
        <v>27</v>
      </c>
      <c r="L2399">
        <f t="shared" si="1"/>
        <v>0</v>
      </c>
      <c r="M2399">
        <f t="shared" si="2"/>
        <v>0.4935834156</v>
      </c>
      <c r="N2399">
        <f t="shared" si="3"/>
        <v>0</v>
      </c>
    </row>
    <row r="2400" ht="15.75" hidden="1" customHeight="1">
      <c r="A2400" s="5" t="s">
        <v>6944</v>
      </c>
      <c r="B2400" s="5">
        <v>961.0</v>
      </c>
      <c r="C2400" s="5">
        <v>2.0</v>
      </c>
      <c r="D2400" s="5">
        <v>4.0</v>
      </c>
      <c r="E2400" s="5">
        <v>1.0</v>
      </c>
      <c r="F2400" s="5">
        <v>0.0</v>
      </c>
      <c r="G2400">
        <f>VLOOKUP(A2400,'Socioeconomic factors'!B:E,2,FALSE)</f>
        <v>2.4</v>
      </c>
      <c r="H2400">
        <f>VLOOKUP(A2400,'Socioeconomic factors'!B:E,3,FALSE)</f>
        <v>8.9</v>
      </c>
      <c r="I2400">
        <f>VLOOKUP(A2400,'Socioeconomic factors'!B:E,4,FALSE)</f>
        <v>38750</v>
      </c>
      <c r="J2400">
        <f>VLOOKUP(A2400,'Health Indices'!D:G,3,FALSE)</f>
        <v>8.1</v>
      </c>
      <c r="K2400">
        <f>VLOOKUP(A2400,'Health Indices'!D:G,4,FALSE)</f>
        <v>28</v>
      </c>
      <c r="L2400">
        <f t="shared" si="1"/>
        <v>2.081165453</v>
      </c>
      <c r="M2400">
        <f t="shared" si="2"/>
        <v>1.040582726</v>
      </c>
      <c r="N2400">
        <f t="shared" si="3"/>
        <v>0</v>
      </c>
    </row>
    <row r="2401" ht="15.75" hidden="1" customHeight="1">
      <c r="A2401" s="5" t="s">
        <v>6946</v>
      </c>
      <c r="B2401" s="6">
        <v>5058.0</v>
      </c>
      <c r="C2401" s="5">
        <v>1.0</v>
      </c>
      <c r="D2401" s="5">
        <v>4.0</v>
      </c>
      <c r="E2401" s="5">
        <v>4.0</v>
      </c>
      <c r="F2401" s="5">
        <v>0.0</v>
      </c>
      <c r="G2401">
        <f>VLOOKUP(A2401,'Socioeconomic factors'!B:E,2,FALSE)</f>
        <v>2.1</v>
      </c>
      <c r="H2401">
        <f>VLOOKUP(A2401,'Socioeconomic factors'!B:E,3,FALSE)</f>
        <v>9.3</v>
      </c>
      <c r="I2401">
        <f>VLOOKUP(A2401,'Socioeconomic factors'!B:E,4,FALSE)</f>
        <v>52522</v>
      </c>
      <c r="J2401">
        <f>VLOOKUP(A2401,'Health Indices'!D:G,3,FALSE)</f>
        <v>7.6</v>
      </c>
      <c r="K2401">
        <f>VLOOKUP(A2401,'Health Indices'!D:G,4,FALSE)</f>
        <v>31</v>
      </c>
      <c r="L2401">
        <f t="shared" si="1"/>
        <v>0.1977066034</v>
      </c>
      <c r="M2401">
        <f t="shared" si="2"/>
        <v>0.7908264136</v>
      </c>
      <c r="N2401">
        <f t="shared" si="3"/>
        <v>0</v>
      </c>
    </row>
    <row r="2402" ht="15.75" hidden="1" customHeight="1">
      <c r="A2402" s="5" t="s">
        <v>6948</v>
      </c>
      <c r="B2402" s="6">
        <v>12287.0</v>
      </c>
      <c r="C2402" s="5">
        <v>5.0</v>
      </c>
      <c r="D2402" s="5">
        <v>14.0</v>
      </c>
      <c r="E2402" s="5">
        <v>1.0</v>
      </c>
      <c r="F2402" s="5">
        <v>1.0</v>
      </c>
      <c r="G2402">
        <f>VLOOKUP(A2402,'Socioeconomic factors'!B:E,2,FALSE)</f>
        <v>4</v>
      </c>
      <c r="H2402">
        <f>VLOOKUP(A2402,'Socioeconomic factors'!B:E,3,FALSE)</f>
        <v>14.4</v>
      </c>
      <c r="I2402">
        <f>VLOOKUP(A2402,'Socioeconomic factors'!B:E,4,FALSE)</f>
        <v>50378</v>
      </c>
      <c r="J2402">
        <f>VLOOKUP(A2402,'Health Indices'!D:G,3,FALSE)</f>
        <v>7.3</v>
      </c>
      <c r="K2402">
        <f>VLOOKUP(A2402,'Health Indices'!D:G,4,FALSE)</f>
        <v>31.5</v>
      </c>
      <c r="L2402">
        <f t="shared" si="1"/>
        <v>0.4069341581</v>
      </c>
      <c r="M2402">
        <f t="shared" si="2"/>
        <v>0.08138683161</v>
      </c>
      <c r="N2402">
        <f t="shared" si="3"/>
        <v>0.08138683161</v>
      </c>
    </row>
    <row r="2403" ht="15.75" hidden="1" customHeight="1">
      <c r="A2403" s="5" t="s">
        <v>6950</v>
      </c>
      <c r="B2403" s="6">
        <v>24777.0</v>
      </c>
      <c r="C2403" s="5">
        <v>23.0</v>
      </c>
      <c r="D2403" s="5">
        <v>31.0</v>
      </c>
      <c r="E2403" s="5">
        <v>5.0</v>
      </c>
      <c r="F2403" s="5">
        <v>5.0</v>
      </c>
      <c r="G2403">
        <f>VLOOKUP(A2403,'Socioeconomic factors'!B:E,2,FALSE)</f>
        <v>4.3</v>
      </c>
      <c r="H2403">
        <f>VLOOKUP(A2403,'Socioeconomic factors'!B:E,3,FALSE)</f>
        <v>14.8</v>
      </c>
      <c r="I2403">
        <f>VLOOKUP(A2403,'Socioeconomic factors'!B:E,4,FALSE)</f>
        <v>44267</v>
      </c>
      <c r="J2403">
        <f>VLOOKUP(A2403,'Health Indices'!D:G,3,FALSE)</f>
        <v>6.8</v>
      </c>
      <c r="K2403">
        <f>VLOOKUP(A2403,'Health Indices'!D:G,4,FALSE)</f>
        <v>26</v>
      </c>
      <c r="L2403">
        <f t="shared" si="1"/>
        <v>0.9282802599</v>
      </c>
      <c r="M2403">
        <f t="shared" si="2"/>
        <v>0.2018000565</v>
      </c>
      <c r="N2403">
        <f t="shared" si="3"/>
        <v>0.2018000565</v>
      </c>
    </row>
    <row r="2404" ht="15.75" hidden="1" customHeight="1">
      <c r="A2404" s="5" t="s">
        <v>6952</v>
      </c>
      <c r="B2404" s="6">
        <v>51507.0</v>
      </c>
      <c r="C2404" s="5">
        <v>16.0</v>
      </c>
      <c r="D2404" s="5">
        <v>20.0</v>
      </c>
      <c r="E2404" s="5">
        <v>6.0</v>
      </c>
      <c r="F2404" s="5">
        <v>7.0</v>
      </c>
      <c r="G2404">
        <f>VLOOKUP(A2404,'Socioeconomic factors'!B:E,2,FALSE)</f>
        <v>1.7</v>
      </c>
      <c r="H2404">
        <f>VLOOKUP(A2404,'Socioeconomic factors'!B:E,3,FALSE)</f>
        <v>4.5</v>
      </c>
      <c r="I2404">
        <f>VLOOKUP(A2404,'Socioeconomic factors'!B:E,4,FALSE)</f>
        <v>75877</v>
      </c>
      <c r="J2404">
        <f>VLOOKUP(A2404,'Health Indices'!D:G,3,FALSE)</f>
        <v>6.9</v>
      </c>
      <c r="K2404">
        <f>VLOOKUP(A2404,'Health Indices'!D:G,4,FALSE)</f>
        <v>29.1</v>
      </c>
      <c r="L2404">
        <f t="shared" si="1"/>
        <v>0.3106373891</v>
      </c>
      <c r="M2404">
        <f t="shared" si="2"/>
        <v>0.1164890209</v>
      </c>
      <c r="N2404">
        <f t="shared" si="3"/>
        <v>0.1359038577</v>
      </c>
    </row>
    <row r="2405" ht="15.75" hidden="1" customHeight="1">
      <c r="A2405" s="5" t="s">
        <v>6954</v>
      </c>
      <c r="B2405" s="6">
        <v>3864.0</v>
      </c>
      <c r="C2405" s="5">
        <v>2.0</v>
      </c>
      <c r="D2405" s="5">
        <v>2.0</v>
      </c>
      <c r="E2405" s="5">
        <v>4.0</v>
      </c>
      <c r="F2405" s="5">
        <v>0.0</v>
      </c>
      <c r="G2405">
        <f>VLOOKUP(A2405,'Socioeconomic factors'!B:E,2,FALSE)</f>
        <v>8.7</v>
      </c>
      <c r="H2405">
        <f>VLOOKUP(A2405,'Socioeconomic factors'!B:E,3,FALSE)</f>
        <v>18.9</v>
      </c>
      <c r="I2405">
        <f>VLOOKUP(A2405,'Socioeconomic factors'!B:E,4,FALSE)</f>
        <v>44922</v>
      </c>
      <c r="J2405">
        <f>VLOOKUP(A2405,'Health Indices'!D:G,3,FALSE)</f>
        <v>9.5</v>
      </c>
      <c r="K2405">
        <f>VLOOKUP(A2405,'Health Indices'!D:G,4,FALSE)</f>
        <v>34.7</v>
      </c>
      <c r="L2405">
        <f t="shared" si="1"/>
        <v>0.5175983437</v>
      </c>
      <c r="M2405">
        <f t="shared" si="2"/>
        <v>1.035196687</v>
      </c>
      <c r="N2405">
        <f t="shared" si="3"/>
        <v>0</v>
      </c>
    </row>
    <row r="2406" ht="15.75" hidden="1" customHeight="1">
      <c r="A2406" s="5" t="s">
        <v>10947</v>
      </c>
      <c r="B2406" s="6">
        <v>5631.0</v>
      </c>
      <c r="C2406" s="5">
        <v>1.0</v>
      </c>
      <c r="D2406" s="5">
        <v>7.0</v>
      </c>
      <c r="E2406" s="5">
        <v>4.0</v>
      </c>
      <c r="F2406" s="5">
        <v>0.0</v>
      </c>
      <c r="G2406">
        <f>VLOOKUP(A2406,'Socioeconomic factors'!B:E,2,FALSE)</f>
        <v>2.2</v>
      </c>
      <c r="H2406">
        <f>VLOOKUP(A2406,'Socioeconomic factors'!B:E,3,FALSE)</f>
        <v>7.9</v>
      </c>
      <c r="I2406">
        <f>VLOOKUP(A2406,'Socioeconomic factors'!B:E,4,FALSE)</f>
        <v>56603</v>
      </c>
      <c r="J2406">
        <f>VLOOKUP(A2406,'Health Indices'!D:G,3,FALSE)</f>
        <v>7.4</v>
      </c>
      <c r="K2406">
        <f>VLOOKUP(A2406,'Health Indices'!D:G,4,FALSE)</f>
        <v>30.5</v>
      </c>
      <c r="L2406">
        <f t="shared" si="1"/>
        <v>0.1775883502</v>
      </c>
      <c r="M2406">
        <f t="shared" si="2"/>
        <v>0.7103534008</v>
      </c>
      <c r="N2406">
        <f t="shared" si="3"/>
        <v>0</v>
      </c>
    </row>
    <row r="2407" ht="15.75" hidden="1" customHeight="1">
      <c r="A2407" s="5" t="s">
        <v>10949</v>
      </c>
      <c r="B2407" s="6">
        <v>2418.0</v>
      </c>
      <c r="C2407" s="5">
        <v>0.0</v>
      </c>
      <c r="D2407" s="5">
        <v>4.0</v>
      </c>
      <c r="E2407" s="5">
        <v>2.0</v>
      </c>
      <c r="F2407" s="5">
        <v>0.0</v>
      </c>
      <c r="G2407">
        <f>VLOOKUP(A2407,'Socioeconomic factors'!B:E,2,FALSE)</f>
        <v>5.4</v>
      </c>
      <c r="H2407">
        <f>VLOOKUP(A2407,'Socioeconomic factors'!B:E,3,FALSE)</f>
        <v>21.4</v>
      </c>
      <c r="I2407">
        <f>VLOOKUP(A2407,'Socioeconomic factors'!B:E,4,FALSE)</f>
        <v>37602</v>
      </c>
      <c r="J2407">
        <f>VLOOKUP(A2407,'Health Indices'!D:G,3,FALSE)</f>
        <v>8.3</v>
      </c>
      <c r="K2407">
        <f>VLOOKUP(A2407,'Health Indices'!D:G,4,FALSE)</f>
        <v>28</v>
      </c>
      <c r="L2407">
        <f t="shared" si="1"/>
        <v>0</v>
      </c>
      <c r="M2407">
        <f t="shared" si="2"/>
        <v>0.8271298594</v>
      </c>
      <c r="N2407">
        <f t="shared" si="3"/>
        <v>0</v>
      </c>
    </row>
    <row r="2408" ht="15.75" hidden="1" customHeight="1">
      <c r="A2408" s="5" t="s">
        <v>6956</v>
      </c>
      <c r="B2408" s="6">
        <v>4705.0</v>
      </c>
      <c r="C2408" s="5">
        <v>2.0</v>
      </c>
      <c r="D2408" s="5">
        <v>5.0</v>
      </c>
      <c r="E2408" s="5">
        <v>3.0</v>
      </c>
      <c r="F2408" s="5">
        <v>0.0</v>
      </c>
      <c r="G2408">
        <f>VLOOKUP(A2408,'Socioeconomic factors'!B:E,2,FALSE)</f>
        <v>1.7</v>
      </c>
      <c r="H2408">
        <f>VLOOKUP(A2408,'Socioeconomic factors'!B:E,3,FALSE)</f>
        <v>15.2</v>
      </c>
      <c r="I2408">
        <f>VLOOKUP(A2408,'Socioeconomic factors'!B:E,4,FALSE)</f>
        <v>51579</v>
      </c>
      <c r="J2408">
        <f>VLOOKUP(A2408,'Health Indices'!D:G,3,FALSE)</f>
        <v>7.7</v>
      </c>
      <c r="K2408">
        <f>VLOOKUP(A2408,'Health Indices'!D:G,4,FALSE)</f>
        <v>33.4</v>
      </c>
      <c r="L2408">
        <f t="shared" si="1"/>
        <v>0.4250797024</v>
      </c>
      <c r="M2408">
        <f t="shared" si="2"/>
        <v>0.6376195537</v>
      </c>
      <c r="N2408">
        <f t="shared" si="3"/>
        <v>0</v>
      </c>
    </row>
    <row r="2409" ht="15.75" hidden="1" customHeight="1">
      <c r="A2409" s="5" t="s">
        <v>6962</v>
      </c>
      <c r="B2409" s="6">
        <v>26952.0</v>
      </c>
      <c r="C2409" s="5">
        <v>7.0</v>
      </c>
      <c r="D2409" s="5">
        <v>21.0</v>
      </c>
      <c r="E2409" s="5">
        <v>5.0</v>
      </c>
      <c r="F2409" s="5">
        <v>4.0</v>
      </c>
      <c r="G2409">
        <f>VLOOKUP(A2409,'Socioeconomic factors'!B:E,2,FALSE)</f>
        <v>3.2</v>
      </c>
      <c r="H2409">
        <f>VLOOKUP(A2409,'Socioeconomic factors'!B:E,3,FALSE)</f>
        <v>9.7</v>
      </c>
      <c r="I2409">
        <f>VLOOKUP(A2409,'Socioeconomic factors'!B:E,4,FALSE)</f>
        <v>52967</v>
      </c>
      <c r="J2409">
        <f>VLOOKUP(A2409,'Health Indices'!D:G,3,FALSE)</f>
        <v>8.1</v>
      </c>
      <c r="K2409">
        <f>VLOOKUP(A2409,'Health Indices'!D:G,4,FALSE)</f>
        <v>27.5</v>
      </c>
      <c r="L2409">
        <f t="shared" si="1"/>
        <v>0.2597209855</v>
      </c>
      <c r="M2409">
        <f t="shared" si="2"/>
        <v>0.1855149896</v>
      </c>
      <c r="N2409">
        <f t="shared" si="3"/>
        <v>0.1484119917</v>
      </c>
    </row>
    <row r="2410" ht="15.75" hidden="1" customHeight="1">
      <c r="A2410" s="5" t="s">
        <v>6964</v>
      </c>
      <c r="B2410" s="6">
        <v>2092.0</v>
      </c>
      <c r="C2410" s="5">
        <v>0.0</v>
      </c>
      <c r="D2410" s="5">
        <v>0.0</v>
      </c>
      <c r="E2410" s="5">
        <v>2.0</v>
      </c>
      <c r="F2410" s="5">
        <v>0.0</v>
      </c>
      <c r="G2410">
        <f>VLOOKUP(A2410,'Socioeconomic factors'!B:E,2,FALSE)</f>
        <v>13</v>
      </c>
      <c r="H2410">
        <f>VLOOKUP(A2410,'Socioeconomic factors'!B:E,3,FALSE)</f>
        <v>37.9</v>
      </c>
      <c r="I2410">
        <f>VLOOKUP(A2410,'Socioeconomic factors'!B:E,4,FALSE)</f>
        <v>35478</v>
      </c>
      <c r="J2410">
        <f>VLOOKUP(A2410,'Health Indices'!D:G,3,FALSE)</f>
        <v>11.2</v>
      </c>
      <c r="K2410">
        <f>VLOOKUP(A2410,'Health Indices'!D:G,4,FALSE)</f>
        <v>35.2</v>
      </c>
      <c r="L2410">
        <f t="shared" si="1"/>
        <v>0</v>
      </c>
      <c r="M2410">
        <f t="shared" si="2"/>
        <v>0.9560229446</v>
      </c>
      <c r="N2410">
        <f t="shared" si="3"/>
        <v>0</v>
      </c>
    </row>
    <row r="2411" ht="15.75" hidden="1" customHeight="1">
      <c r="A2411" s="5" t="s">
        <v>6967</v>
      </c>
      <c r="B2411" s="6">
        <v>2313.0</v>
      </c>
      <c r="C2411" s="5">
        <v>4.0</v>
      </c>
      <c r="D2411" s="5">
        <v>2.0</v>
      </c>
      <c r="E2411" s="5">
        <v>2.0</v>
      </c>
      <c r="F2411" s="5">
        <v>0.0</v>
      </c>
      <c r="G2411">
        <f>VLOOKUP(A2411,'Socioeconomic factors'!B:E,2,FALSE)</f>
        <v>3.3</v>
      </c>
      <c r="H2411">
        <f>VLOOKUP(A2411,'Socioeconomic factors'!B:E,3,FALSE)</f>
        <v>11.1</v>
      </c>
      <c r="I2411">
        <f>VLOOKUP(A2411,'Socioeconomic factors'!B:E,4,FALSE)</f>
        <v>48241</v>
      </c>
      <c r="J2411">
        <f>VLOOKUP(A2411,'Health Indices'!D:G,3,FALSE)</f>
        <v>8.4</v>
      </c>
      <c r="K2411">
        <f>VLOOKUP(A2411,'Health Indices'!D:G,4,FALSE)</f>
        <v>29.9</v>
      </c>
      <c r="L2411">
        <f t="shared" si="1"/>
        <v>1.729355815</v>
      </c>
      <c r="M2411">
        <f t="shared" si="2"/>
        <v>0.8646779075</v>
      </c>
      <c r="N2411">
        <f t="shared" si="3"/>
        <v>0</v>
      </c>
    </row>
    <row r="2412" ht="15.75" hidden="1" customHeight="1">
      <c r="A2412" s="5" t="s">
        <v>6970</v>
      </c>
      <c r="B2412" s="6">
        <v>182556.0</v>
      </c>
      <c r="C2412" s="5">
        <v>153.0</v>
      </c>
      <c r="D2412" s="5">
        <v>123.0</v>
      </c>
      <c r="E2412" s="5">
        <v>25.0</v>
      </c>
      <c r="F2412" s="5">
        <v>28.0</v>
      </c>
      <c r="G2412">
        <f>VLOOKUP(A2412,'Socioeconomic factors'!B:E,2,FALSE)</f>
        <v>4.7</v>
      </c>
      <c r="H2412">
        <f>VLOOKUP(A2412,'Socioeconomic factors'!B:E,3,FALSE)</f>
        <v>11.7</v>
      </c>
      <c r="I2412">
        <f>VLOOKUP(A2412,'Socioeconomic factors'!B:E,4,FALSE)</f>
        <v>53391</v>
      </c>
      <c r="J2412">
        <f>VLOOKUP(A2412,'Health Indices'!D:G,3,FALSE)</f>
        <v>8.2</v>
      </c>
      <c r="K2412">
        <f>VLOOKUP(A2412,'Health Indices'!D:G,4,FALSE)</f>
        <v>29.8</v>
      </c>
      <c r="L2412">
        <f t="shared" si="1"/>
        <v>0.8380989943</v>
      </c>
      <c r="M2412">
        <f t="shared" si="2"/>
        <v>0.1369442801</v>
      </c>
      <c r="N2412">
        <f t="shared" si="3"/>
        <v>0.1533775937</v>
      </c>
    </row>
    <row r="2413" ht="15.75" hidden="1" customHeight="1">
      <c r="A2413" s="5" t="s">
        <v>6972</v>
      </c>
      <c r="B2413" s="6">
        <v>6406.0</v>
      </c>
      <c r="C2413" s="5">
        <v>1.0</v>
      </c>
      <c r="D2413" s="5">
        <v>6.0</v>
      </c>
      <c r="E2413" s="5">
        <v>1.0</v>
      </c>
      <c r="F2413" s="5">
        <v>0.0</v>
      </c>
      <c r="G2413">
        <f>VLOOKUP(A2413,'Socioeconomic factors'!B:E,2,FALSE)</f>
        <v>5.9</v>
      </c>
      <c r="H2413">
        <f>VLOOKUP(A2413,'Socioeconomic factors'!B:E,3,FALSE)</f>
        <v>14.3</v>
      </c>
      <c r="I2413">
        <f>VLOOKUP(A2413,'Socioeconomic factors'!B:E,4,FALSE)</f>
        <v>50651</v>
      </c>
      <c r="J2413">
        <f>VLOOKUP(A2413,'Health Indices'!D:G,3,FALSE)</f>
        <v>9.5</v>
      </c>
      <c r="K2413">
        <f>VLOOKUP(A2413,'Health Indices'!D:G,4,FALSE)</f>
        <v>32.8</v>
      </c>
      <c r="L2413">
        <f t="shared" si="1"/>
        <v>0.1561036528</v>
      </c>
      <c r="M2413">
        <f t="shared" si="2"/>
        <v>0.1561036528</v>
      </c>
      <c r="N2413">
        <f t="shared" si="3"/>
        <v>0</v>
      </c>
    </row>
    <row r="2414" ht="15.75" hidden="1" customHeight="1">
      <c r="A2414" s="5" t="s">
        <v>6974</v>
      </c>
      <c r="B2414" s="6">
        <v>14272.0</v>
      </c>
      <c r="C2414" s="5" t="e">
        <v>#N/A</v>
      </c>
      <c r="D2414" s="5" t="e">
        <v>#N/A</v>
      </c>
      <c r="E2414" s="5" t="e">
        <v>#N/A</v>
      </c>
      <c r="F2414" s="5" t="e">
        <v>#N/A</v>
      </c>
      <c r="G2414" t="str">
        <f>VLOOKUP(A2414,'Socioeconomic factors'!B:E,2,FALSE)</f>
        <v>#N/A</v>
      </c>
      <c r="H2414" t="str">
        <f>VLOOKUP(A2414,'Socioeconomic factors'!B:E,3,FALSE)</f>
        <v>#N/A</v>
      </c>
      <c r="I2414" t="str">
        <f>VLOOKUP(A2414,'Socioeconomic factors'!B:E,4,FALSE)</f>
        <v>#N/A</v>
      </c>
      <c r="J2414">
        <f>VLOOKUP(A2414,'Health Indices'!D:G,3,FALSE)</f>
        <v>18.3</v>
      </c>
      <c r="K2414">
        <f>VLOOKUP(A2414,'Health Indices'!D:G,4,FALSE)</f>
        <v>40.8</v>
      </c>
      <c r="L2414" t="str">
        <f t="shared" si="1"/>
        <v>#N/A</v>
      </c>
      <c r="M2414" t="str">
        <f t="shared" si="2"/>
        <v>#N/A</v>
      </c>
      <c r="N2414" t="str">
        <f t="shared" si="3"/>
        <v>#N/A</v>
      </c>
    </row>
    <row r="2415" ht="15.75" hidden="1" customHeight="1">
      <c r="A2415" s="5" t="s">
        <v>6976</v>
      </c>
      <c r="B2415" s="6">
        <v>107945.0</v>
      </c>
      <c r="C2415" s="5">
        <v>88.0</v>
      </c>
      <c r="D2415" s="5">
        <v>97.0</v>
      </c>
      <c r="E2415" s="5">
        <v>17.0</v>
      </c>
      <c r="F2415" s="5">
        <v>14.0</v>
      </c>
      <c r="G2415">
        <f>VLOOKUP(A2415,'Socioeconomic factors'!B:E,2,FALSE)</f>
        <v>5.3</v>
      </c>
      <c r="H2415">
        <f>VLOOKUP(A2415,'Socioeconomic factors'!B:E,3,FALSE)</f>
        <v>12.8</v>
      </c>
      <c r="I2415">
        <f>VLOOKUP(A2415,'Socioeconomic factors'!B:E,4,FALSE)</f>
        <v>50564</v>
      </c>
      <c r="J2415">
        <f>VLOOKUP(A2415,'Health Indices'!D:G,3,FALSE)</f>
        <v>8</v>
      </c>
      <c r="K2415">
        <f>VLOOKUP(A2415,'Health Indices'!D:G,4,FALSE)</f>
        <v>26.6</v>
      </c>
      <c r="L2415">
        <f t="shared" si="1"/>
        <v>0.8152299782</v>
      </c>
      <c r="M2415">
        <f t="shared" si="2"/>
        <v>0.1574876094</v>
      </c>
      <c r="N2415">
        <f t="shared" si="3"/>
        <v>0.1296956784</v>
      </c>
    </row>
    <row r="2416" ht="15.75" hidden="1" customHeight="1">
      <c r="A2416" s="5" t="s">
        <v>6978</v>
      </c>
      <c r="B2416" s="6">
        <v>3036.0</v>
      </c>
      <c r="C2416" s="5">
        <v>0.0</v>
      </c>
      <c r="D2416" s="5">
        <v>4.0</v>
      </c>
      <c r="E2416" s="5">
        <v>2.0</v>
      </c>
      <c r="F2416" s="5">
        <v>0.0</v>
      </c>
      <c r="G2416">
        <f>VLOOKUP(A2416,'Socioeconomic factors'!B:E,2,FALSE)</f>
        <v>3.5</v>
      </c>
      <c r="H2416">
        <f>VLOOKUP(A2416,'Socioeconomic factors'!B:E,3,FALSE)</f>
        <v>13.9</v>
      </c>
      <c r="I2416">
        <f>VLOOKUP(A2416,'Socioeconomic factors'!B:E,4,FALSE)</f>
        <v>38635</v>
      </c>
      <c r="J2416">
        <f>VLOOKUP(A2416,'Health Indices'!D:G,3,FALSE)</f>
        <v>7.4</v>
      </c>
      <c r="K2416">
        <f>VLOOKUP(A2416,'Health Indices'!D:G,4,FALSE)</f>
        <v>30.6</v>
      </c>
      <c r="L2416">
        <f t="shared" si="1"/>
        <v>0</v>
      </c>
      <c r="M2416">
        <f t="shared" si="2"/>
        <v>0.6587615283</v>
      </c>
      <c r="N2416">
        <f t="shared" si="3"/>
        <v>0</v>
      </c>
    </row>
    <row r="2417" ht="15.75" hidden="1" customHeight="1">
      <c r="A2417" s="5" t="s">
        <v>6980</v>
      </c>
      <c r="B2417" s="6">
        <v>2329.0</v>
      </c>
      <c r="C2417" s="5">
        <v>2.0</v>
      </c>
      <c r="D2417" s="5">
        <v>4.0</v>
      </c>
      <c r="E2417" s="5">
        <v>3.0</v>
      </c>
      <c r="F2417" s="5">
        <v>0.0</v>
      </c>
      <c r="G2417">
        <f>VLOOKUP(A2417,'Socioeconomic factors'!B:E,2,FALSE)</f>
        <v>0.6</v>
      </c>
      <c r="H2417">
        <f>VLOOKUP(A2417,'Socioeconomic factors'!B:E,3,FALSE)</f>
        <v>12.4</v>
      </c>
      <c r="I2417">
        <f>VLOOKUP(A2417,'Socioeconomic factors'!B:E,4,FALSE)</f>
        <v>44931</v>
      </c>
      <c r="J2417">
        <f>VLOOKUP(A2417,'Health Indices'!D:G,3,FALSE)</f>
        <v>7.9</v>
      </c>
      <c r="K2417">
        <f>VLOOKUP(A2417,'Health Indices'!D:G,4,FALSE)</f>
        <v>26.3</v>
      </c>
      <c r="L2417">
        <f t="shared" si="1"/>
        <v>0.8587376556</v>
      </c>
      <c r="M2417">
        <f t="shared" si="2"/>
        <v>1.288106483</v>
      </c>
      <c r="N2417">
        <f t="shared" si="3"/>
        <v>0</v>
      </c>
    </row>
    <row r="2418" ht="15.75" hidden="1" customHeight="1">
      <c r="A2418" s="5" t="s">
        <v>6982</v>
      </c>
      <c r="B2418" s="6">
        <v>10327.0</v>
      </c>
      <c r="C2418" s="5">
        <v>4.0</v>
      </c>
      <c r="D2418" s="5">
        <v>7.0</v>
      </c>
      <c r="E2418" s="5">
        <v>4.0</v>
      </c>
      <c r="F2418" s="5">
        <v>0.0</v>
      </c>
      <c r="G2418">
        <f>VLOOKUP(A2418,'Socioeconomic factors'!B:E,2,FALSE)</f>
        <v>8.3</v>
      </c>
      <c r="H2418">
        <f>VLOOKUP(A2418,'Socioeconomic factors'!B:E,3,FALSE)</f>
        <v>21.3</v>
      </c>
      <c r="I2418">
        <f>VLOOKUP(A2418,'Socioeconomic factors'!B:E,4,FALSE)</f>
        <v>48441</v>
      </c>
      <c r="J2418">
        <f>VLOOKUP(A2418,'Health Indices'!D:G,3,FALSE)</f>
        <v>10.1</v>
      </c>
      <c r="K2418">
        <f>VLOOKUP(A2418,'Health Indices'!D:G,4,FALSE)</f>
        <v>32.2</v>
      </c>
      <c r="L2418">
        <f t="shared" si="1"/>
        <v>0.3873341726</v>
      </c>
      <c r="M2418">
        <f t="shared" si="2"/>
        <v>0.3873341726</v>
      </c>
      <c r="N2418">
        <f t="shared" si="3"/>
        <v>0</v>
      </c>
    </row>
    <row r="2419" ht="15.75" hidden="1" customHeight="1">
      <c r="A2419" s="5" t="s">
        <v>6984</v>
      </c>
      <c r="B2419" s="6">
        <v>2338.0</v>
      </c>
      <c r="C2419" s="5">
        <v>1.0</v>
      </c>
      <c r="D2419" s="5">
        <v>2.0</v>
      </c>
      <c r="E2419" s="5">
        <v>1.0</v>
      </c>
      <c r="F2419" s="5">
        <v>0.0</v>
      </c>
      <c r="G2419">
        <f>VLOOKUP(A2419,'Socioeconomic factors'!B:E,2,FALSE)</f>
        <v>3.7</v>
      </c>
      <c r="H2419">
        <f>VLOOKUP(A2419,'Socioeconomic factors'!B:E,3,FALSE)</f>
        <v>12.5</v>
      </c>
      <c r="I2419">
        <f>VLOOKUP(A2419,'Socioeconomic factors'!B:E,4,FALSE)</f>
        <v>49375</v>
      </c>
      <c r="J2419">
        <f>VLOOKUP(A2419,'Health Indices'!D:G,3,FALSE)</f>
        <v>8</v>
      </c>
      <c r="K2419">
        <f>VLOOKUP(A2419,'Health Indices'!D:G,4,FALSE)</f>
        <v>31</v>
      </c>
      <c r="L2419">
        <f t="shared" si="1"/>
        <v>0.4277159966</v>
      </c>
      <c r="M2419">
        <f t="shared" si="2"/>
        <v>0.4277159966</v>
      </c>
      <c r="N2419">
        <f t="shared" si="3"/>
        <v>0</v>
      </c>
    </row>
    <row r="2420" ht="15.75" hidden="1" customHeight="1">
      <c r="A2420" s="5" t="s">
        <v>6988</v>
      </c>
      <c r="B2420" s="6">
        <v>6567.0</v>
      </c>
      <c r="C2420" s="5">
        <v>3.0</v>
      </c>
      <c r="D2420" s="5">
        <v>3.0</v>
      </c>
      <c r="E2420" s="5">
        <v>2.0</v>
      </c>
      <c r="F2420" s="5">
        <v>1.0</v>
      </c>
      <c r="G2420">
        <f>VLOOKUP(A2420,'Socioeconomic factors'!B:E,2,FALSE)</f>
        <v>1.1</v>
      </c>
      <c r="H2420">
        <f>VLOOKUP(A2420,'Socioeconomic factors'!B:E,3,FALSE)</f>
        <v>11.9</v>
      </c>
      <c r="I2420">
        <f>VLOOKUP(A2420,'Socioeconomic factors'!B:E,4,FALSE)</f>
        <v>49627</v>
      </c>
      <c r="J2420">
        <f>VLOOKUP(A2420,'Health Indices'!D:G,3,FALSE)</f>
        <v>8</v>
      </c>
      <c r="K2420">
        <f>VLOOKUP(A2420,'Health Indices'!D:G,4,FALSE)</f>
        <v>33</v>
      </c>
      <c r="L2420">
        <f t="shared" si="1"/>
        <v>0.4568296026</v>
      </c>
      <c r="M2420">
        <f t="shared" si="2"/>
        <v>0.3045530684</v>
      </c>
      <c r="N2420">
        <f t="shared" si="3"/>
        <v>0.1522765342</v>
      </c>
    </row>
    <row r="2421" ht="15.75" hidden="1" customHeight="1">
      <c r="A2421" s="5" t="s">
        <v>6990</v>
      </c>
      <c r="B2421" s="6">
        <v>2958.0</v>
      </c>
      <c r="C2421" s="5">
        <v>3.0</v>
      </c>
      <c r="D2421" s="5">
        <v>4.0</v>
      </c>
      <c r="E2421" s="5">
        <v>1.0</v>
      </c>
      <c r="F2421" s="5">
        <v>0.0</v>
      </c>
      <c r="G2421">
        <f>VLOOKUP(A2421,'Socioeconomic factors'!B:E,2,FALSE)</f>
        <v>2.1</v>
      </c>
      <c r="H2421">
        <f>VLOOKUP(A2421,'Socioeconomic factors'!B:E,3,FALSE)</f>
        <v>10.1</v>
      </c>
      <c r="I2421">
        <f>VLOOKUP(A2421,'Socioeconomic factors'!B:E,4,FALSE)</f>
        <v>57930</v>
      </c>
      <c r="J2421">
        <f>VLOOKUP(A2421,'Health Indices'!D:G,3,FALSE)</f>
        <v>8</v>
      </c>
      <c r="K2421">
        <f>VLOOKUP(A2421,'Health Indices'!D:G,4,FALSE)</f>
        <v>33.3</v>
      </c>
      <c r="L2421">
        <f t="shared" si="1"/>
        <v>1.014198783</v>
      </c>
      <c r="M2421">
        <f t="shared" si="2"/>
        <v>0.338066261</v>
      </c>
      <c r="N2421">
        <f t="shared" si="3"/>
        <v>0</v>
      </c>
    </row>
    <row r="2422" ht="15.75" hidden="1" customHeight="1">
      <c r="A2422" s="5" t="s">
        <v>6992</v>
      </c>
      <c r="B2422" s="6">
        <v>1421.0</v>
      </c>
      <c r="C2422" s="5">
        <v>0.0</v>
      </c>
      <c r="D2422" s="5">
        <v>5.0</v>
      </c>
      <c r="E2422" s="5">
        <v>1.0</v>
      </c>
      <c r="F2422" s="5">
        <v>0.0</v>
      </c>
      <c r="G2422">
        <f>VLOOKUP(A2422,'Socioeconomic factors'!B:E,2,FALSE)</f>
        <v>2.5</v>
      </c>
      <c r="H2422">
        <f>VLOOKUP(A2422,'Socioeconomic factors'!B:E,3,FALSE)</f>
        <v>4.2</v>
      </c>
      <c r="I2422">
        <f>VLOOKUP(A2422,'Socioeconomic factors'!B:E,4,FALSE)</f>
        <v>61806</v>
      </c>
      <c r="J2422">
        <f>VLOOKUP(A2422,'Health Indices'!D:G,3,FALSE)</f>
        <v>7.4</v>
      </c>
      <c r="K2422">
        <f>VLOOKUP(A2422,'Health Indices'!D:G,4,FALSE)</f>
        <v>32.6</v>
      </c>
      <c r="L2422">
        <f t="shared" si="1"/>
        <v>0</v>
      </c>
      <c r="M2422">
        <f t="shared" si="2"/>
        <v>0.7037297678</v>
      </c>
      <c r="N2422">
        <f t="shared" si="3"/>
        <v>0</v>
      </c>
    </row>
    <row r="2423" ht="15.75" hidden="1" customHeight="1">
      <c r="A2423" s="5" t="s">
        <v>6994</v>
      </c>
      <c r="B2423" s="6">
        <v>9977.0</v>
      </c>
      <c r="C2423" s="5">
        <v>1.0</v>
      </c>
      <c r="D2423" s="5">
        <v>1.0</v>
      </c>
      <c r="E2423" s="5">
        <v>3.0</v>
      </c>
      <c r="F2423" s="5">
        <v>0.0</v>
      </c>
      <c r="G2423">
        <f>VLOOKUP(A2423,'Socioeconomic factors'!B:E,2,FALSE)</f>
        <v>28.7</v>
      </c>
      <c r="H2423">
        <f>VLOOKUP(A2423,'Socioeconomic factors'!B:E,3,FALSE)</f>
        <v>46.7</v>
      </c>
      <c r="I2423">
        <f>VLOOKUP(A2423,'Socioeconomic factors'!B:E,4,FALSE)</f>
        <v>30539</v>
      </c>
      <c r="J2423">
        <f>VLOOKUP(A2423,'Health Indices'!D:G,3,FALSE)</f>
        <v>17.5</v>
      </c>
      <c r="K2423">
        <f>VLOOKUP(A2423,'Health Indices'!D:G,4,FALSE)</f>
        <v>37.5</v>
      </c>
      <c r="L2423">
        <f t="shared" si="1"/>
        <v>0.1002305302</v>
      </c>
      <c r="M2423">
        <f t="shared" si="2"/>
        <v>0.3006915907</v>
      </c>
      <c r="N2423">
        <f t="shared" si="3"/>
        <v>0</v>
      </c>
    </row>
    <row r="2424" ht="15.75" hidden="1" customHeight="1">
      <c r="A2424" s="5" t="s">
        <v>6996</v>
      </c>
      <c r="B2424" s="6">
        <v>5485.0</v>
      </c>
      <c r="C2424" s="5">
        <v>3.0</v>
      </c>
      <c r="D2424" s="5">
        <v>5.0</v>
      </c>
      <c r="E2424" s="5">
        <v>3.0</v>
      </c>
      <c r="F2424" s="5">
        <v>1.0</v>
      </c>
      <c r="G2424">
        <f>VLOOKUP(A2424,'Socioeconomic factors'!B:E,2,FALSE)</f>
        <v>4</v>
      </c>
      <c r="H2424">
        <f>VLOOKUP(A2424,'Socioeconomic factors'!B:E,3,FALSE)</f>
        <v>23</v>
      </c>
      <c r="I2424">
        <f>VLOOKUP(A2424,'Socioeconomic factors'!B:E,4,FALSE)</f>
        <v>36978</v>
      </c>
      <c r="J2424">
        <f>VLOOKUP(A2424,'Health Indices'!D:G,3,FALSE)</f>
        <v>7.9</v>
      </c>
      <c r="K2424">
        <f>VLOOKUP(A2424,'Health Indices'!D:G,4,FALSE)</f>
        <v>31</v>
      </c>
      <c r="L2424">
        <f t="shared" si="1"/>
        <v>0.546946217</v>
      </c>
      <c r="M2424">
        <f t="shared" si="2"/>
        <v>0.546946217</v>
      </c>
      <c r="N2424">
        <f t="shared" si="3"/>
        <v>0.1823154057</v>
      </c>
    </row>
    <row r="2425" ht="15.75" hidden="1" customHeight="1">
      <c r="A2425" s="5" t="s">
        <v>6998</v>
      </c>
      <c r="B2425" s="6">
        <v>8242.0</v>
      </c>
      <c r="C2425" s="5">
        <v>2.0</v>
      </c>
      <c r="D2425" s="5">
        <v>11.0</v>
      </c>
      <c r="E2425" s="5">
        <v>4.0</v>
      </c>
      <c r="F2425" s="5">
        <v>0.0</v>
      </c>
      <c r="G2425">
        <f>VLOOKUP(A2425,'Socioeconomic factors'!B:E,2,FALSE)</f>
        <v>2.2</v>
      </c>
      <c r="H2425">
        <f>VLOOKUP(A2425,'Socioeconomic factors'!B:E,3,FALSE)</f>
        <v>10</v>
      </c>
      <c r="I2425">
        <f>VLOOKUP(A2425,'Socioeconomic factors'!B:E,4,FALSE)</f>
        <v>51343</v>
      </c>
      <c r="J2425">
        <f>VLOOKUP(A2425,'Health Indices'!D:G,3,FALSE)</f>
        <v>7</v>
      </c>
      <c r="K2425">
        <f>VLOOKUP(A2425,'Health Indices'!D:G,4,FALSE)</f>
        <v>34</v>
      </c>
      <c r="L2425">
        <f t="shared" si="1"/>
        <v>0.2426595487</v>
      </c>
      <c r="M2425">
        <f t="shared" si="2"/>
        <v>0.4853190973</v>
      </c>
      <c r="N2425">
        <f t="shared" si="3"/>
        <v>0</v>
      </c>
    </row>
    <row r="2426" ht="15.75" hidden="1" customHeight="1">
      <c r="A2426" s="5" t="s">
        <v>7000</v>
      </c>
      <c r="B2426" s="6">
        <v>14947.0</v>
      </c>
      <c r="C2426" s="5">
        <v>7.0</v>
      </c>
      <c r="D2426" s="5">
        <v>9.0</v>
      </c>
      <c r="E2426" s="5">
        <v>3.0</v>
      </c>
      <c r="F2426" s="5">
        <v>0.0</v>
      </c>
      <c r="G2426">
        <f>VLOOKUP(A2426,'Socioeconomic factors'!B:E,2,FALSE)</f>
        <v>3.3</v>
      </c>
      <c r="H2426">
        <f>VLOOKUP(A2426,'Socioeconomic factors'!B:E,3,FALSE)</f>
        <v>4.4</v>
      </c>
      <c r="I2426">
        <f>VLOOKUP(A2426,'Socioeconomic factors'!B:E,4,FALSE)</f>
        <v>64513</v>
      </c>
      <c r="J2426">
        <f>VLOOKUP(A2426,'Health Indices'!D:G,3,FALSE)</f>
        <v>8.6</v>
      </c>
      <c r="K2426">
        <f>VLOOKUP(A2426,'Health Indices'!D:G,4,FALSE)</f>
        <v>29.5</v>
      </c>
      <c r="L2426">
        <f t="shared" si="1"/>
        <v>0.4683214023</v>
      </c>
      <c r="M2426">
        <f t="shared" si="2"/>
        <v>0.2007091724</v>
      </c>
      <c r="N2426">
        <f t="shared" si="3"/>
        <v>0</v>
      </c>
    </row>
    <row r="2427" ht="15.75" hidden="1" customHeight="1">
      <c r="A2427" s="5" t="s">
        <v>7002</v>
      </c>
      <c r="B2427" s="6">
        <v>5561.0</v>
      </c>
      <c r="C2427" s="5">
        <v>7.0</v>
      </c>
      <c r="D2427" s="5">
        <v>5.0</v>
      </c>
      <c r="E2427" s="5">
        <v>3.0</v>
      </c>
      <c r="F2427" s="5">
        <v>0.0</v>
      </c>
      <c r="G2427">
        <f>VLOOKUP(A2427,'Socioeconomic factors'!B:E,2,FALSE)</f>
        <v>5.2</v>
      </c>
      <c r="H2427">
        <f>VLOOKUP(A2427,'Socioeconomic factors'!B:E,3,FALSE)</f>
        <v>11.2</v>
      </c>
      <c r="I2427">
        <f>VLOOKUP(A2427,'Socioeconomic factors'!B:E,4,FALSE)</f>
        <v>42643</v>
      </c>
      <c r="J2427">
        <f>VLOOKUP(A2427,'Health Indices'!D:G,3,FALSE)</f>
        <v>8.9</v>
      </c>
      <c r="K2427">
        <f>VLOOKUP(A2427,'Health Indices'!D:G,4,FALSE)</f>
        <v>30.1</v>
      </c>
      <c r="L2427">
        <f t="shared" si="1"/>
        <v>1.258766409</v>
      </c>
      <c r="M2427">
        <f t="shared" si="2"/>
        <v>0.5394713181</v>
      </c>
      <c r="N2427">
        <f t="shared" si="3"/>
        <v>0</v>
      </c>
    </row>
    <row r="2428" ht="15.75" hidden="1" customHeight="1">
      <c r="A2428" s="5" t="s">
        <v>7004</v>
      </c>
      <c r="B2428" s="6">
        <v>22693.0</v>
      </c>
      <c r="C2428" s="5">
        <v>18.0</v>
      </c>
      <c r="D2428" s="5">
        <v>22.0</v>
      </c>
      <c r="E2428" s="5">
        <v>1.0</v>
      </c>
      <c r="F2428" s="5">
        <v>4.0</v>
      </c>
      <c r="G2428">
        <f>VLOOKUP(A2428,'Socioeconomic factors'!B:E,2,FALSE)</f>
        <v>3.2</v>
      </c>
      <c r="H2428">
        <f>VLOOKUP(A2428,'Socioeconomic factors'!B:E,3,FALSE)</f>
        <v>13.7</v>
      </c>
      <c r="I2428">
        <f>VLOOKUP(A2428,'Socioeconomic factors'!B:E,4,FALSE)</f>
        <v>50044</v>
      </c>
      <c r="J2428">
        <f>VLOOKUP(A2428,'Health Indices'!D:G,3,FALSE)</f>
        <v>6.9</v>
      </c>
      <c r="K2428">
        <f>VLOOKUP(A2428,'Health Indices'!D:G,4,FALSE)</f>
        <v>32</v>
      </c>
      <c r="L2428">
        <f t="shared" si="1"/>
        <v>0.7931961398</v>
      </c>
      <c r="M2428">
        <f t="shared" si="2"/>
        <v>0.04406645221</v>
      </c>
      <c r="N2428">
        <f t="shared" si="3"/>
        <v>0.1762658088</v>
      </c>
    </row>
    <row r="2429" ht="15.75" hidden="1" customHeight="1">
      <c r="A2429" s="5" t="s">
        <v>7006</v>
      </c>
      <c r="B2429" s="6">
        <v>2814.0</v>
      </c>
      <c r="C2429" s="5">
        <v>1.0</v>
      </c>
      <c r="D2429" s="5">
        <v>1.0</v>
      </c>
      <c r="E2429" s="5">
        <v>0.0</v>
      </c>
      <c r="F2429" s="5">
        <v>1.0</v>
      </c>
      <c r="G2429">
        <f>VLOOKUP(A2429,'Socioeconomic factors'!B:E,2,FALSE)</f>
        <v>29.6</v>
      </c>
      <c r="H2429">
        <f>VLOOKUP(A2429,'Socioeconomic factors'!B:E,3,FALSE)</f>
        <v>40.3</v>
      </c>
      <c r="I2429">
        <f>VLOOKUP(A2429,'Socioeconomic factors'!B:E,4,FALSE)</f>
        <v>32500</v>
      </c>
      <c r="J2429">
        <f>VLOOKUP(A2429,'Health Indices'!D:G,3,FALSE)</f>
        <v>16.6</v>
      </c>
      <c r="K2429">
        <f>VLOOKUP(A2429,'Health Indices'!D:G,4,FALSE)</f>
        <v>43.8</v>
      </c>
      <c r="L2429">
        <f t="shared" si="1"/>
        <v>0.355366027</v>
      </c>
      <c r="M2429">
        <f t="shared" si="2"/>
        <v>0</v>
      </c>
      <c r="N2429">
        <f t="shared" si="3"/>
        <v>0.355366027</v>
      </c>
    </row>
    <row r="2430" ht="15.75" hidden="1" customHeight="1">
      <c r="A2430" s="5" t="s">
        <v>7008</v>
      </c>
      <c r="B2430" s="6">
        <v>75347.0</v>
      </c>
      <c r="C2430" s="5">
        <v>64.0</v>
      </c>
      <c r="D2430" s="5">
        <v>36.0</v>
      </c>
      <c r="E2430" s="5">
        <v>13.0</v>
      </c>
      <c r="F2430" s="5">
        <v>6.0</v>
      </c>
      <c r="G2430">
        <f>VLOOKUP(A2430,'Socioeconomic factors'!B:E,2,FALSE)</f>
        <v>8.4</v>
      </c>
      <c r="H2430">
        <f>VLOOKUP(A2430,'Socioeconomic factors'!B:E,3,FALSE)</f>
        <v>17.1</v>
      </c>
      <c r="I2430">
        <f>VLOOKUP(A2430,'Socioeconomic factors'!B:E,4,FALSE)</f>
        <v>44199</v>
      </c>
      <c r="J2430">
        <f>VLOOKUP(A2430,'Health Indices'!D:G,3,FALSE)</f>
        <v>9.8</v>
      </c>
      <c r="K2430">
        <f>VLOOKUP(A2430,'Health Indices'!D:G,4,FALSE)</f>
        <v>31.1</v>
      </c>
      <c r="L2430">
        <f t="shared" si="1"/>
        <v>0.8494034268</v>
      </c>
      <c r="M2430">
        <f t="shared" si="2"/>
        <v>0.1725350711</v>
      </c>
      <c r="N2430">
        <f t="shared" si="3"/>
        <v>0.07963157126</v>
      </c>
    </row>
    <row r="2431" ht="15.75" hidden="1" customHeight="1">
      <c r="A2431" s="5" t="s">
        <v>7010</v>
      </c>
      <c r="B2431" s="6">
        <v>46284.0</v>
      </c>
      <c r="C2431" s="5">
        <v>24.0</v>
      </c>
      <c r="D2431" s="5">
        <v>22.0</v>
      </c>
      <c r="E2431" s="5">
        <v>6.0</v>
      </c>
      <c r="F2431" s="5">
        <v>2.0</v>
      </c>
      <c r="G2431">
        <f>VLOOKUP(A2431,'Socioeconomic factors'!B:E,2,FALSE)</f>
        <v>8.5</v>
      </c>
      <c r="H2431">
        <f>VLOOKUP(A2431,'Socioeconomic factors'!B:E,3,FALSE)</f>
        <v>21.1</v>
      </c>
      <c r="I2431">
        <f>VLOOKUP(A2431,'Socioeconomic factors'!B:E,4,FALSE)</f>
        <v>40989</v>
      </c>
      <c r="J2431">
        <f>VLOOKUP(A2431,'Health Indices'!D:G,3,FALSE)</f>
        <v>11.4</v>
      </c>
      <c r="K2431">
        <f>VLOOKUP(A2431,'Health Indices'!D:G,4,FALSE)</f>
        <v>31.6</v>
      </c>
      <c r="L2431">
        <f t="shared" si="1"/>
        <v>0.5185377236</v>
      </c>
      <c r="M2431">
        <f t="shared" si="2"/>
        <v>0.1296344309</v>
      </c>
      <c r="N2431">
        <f t="shared" si="3"/>
        <v>0.04321147697</v>
      </c>
    </row>
    <row r="2432" ht="15.75" hidden="1" customHeight="1">
      <c r="A2432" s="5" t="s">
        <v>7012</v>
      </c>
      <c r="B2432" s="6">
        <v>16109.0</v>
      </c>
      <c r="C2432" s="5">
        <v>8.0</v>
      </c>
      <c r="D2432" s="5">
        <v>14.0</v>
      </c>
      <c r="E2432" s="5">
        <v>4.0</v>
      </c>
      <c r="F2432" s="5">
        <v>0.0</v>
      </c>
      <c r="G2432">
        <f>VLOOKUP(A2432,'Socioeconomic factors'!B:E,2,FALSE)</f>
        <v>14.5</v>
      </c>
      <c r="H2432">
        <f>VLOOKUP(A2432,'Socioeconomic factors'!B:E,3,FALSE)</f>
        <v>21.8</v>
      </c>
      <c r="I2432">
        <f>VLOOKUP(A2432,'Socioeconomic factors'!B:E,4,FALSE)</f>
        <v>34087</v>
      </c>
      <c r="J2432">
        <f>VLOOKUP(A2432,'Health Indices'!D:G,3,FALSE)</f>
        <v>11.7</v>
      </c>
      <c r="K2432">
        <f>VLOOKUP(A2432,'Health Indices'!D:G,4,FALSE)</f>
        <v>34.8</v>
      </c>
      <c r="L2432">
        <f t="shared" si="1"/>
        <v>0.4966167981</v>
      </c>
      <c r="M2432">
        <f t="shared" si="2"/>
        <v>0.248308399</v>
      </c>
      <c r="N2432">
        <f t="shared" si="3"/>
        <v>0</v>
      </c>
    </row>
    <row r="2433" ht="15.75" hidden="1" customHeight="1">
      <c r="A2433" s="5" t="s">
        <v>7014</v>
      </c>
      <c r="B2433" s="6">
        <v>14535.0</v>
      </c>
      <c r="C2433" s="5">
        <v>0.0</v>
      </c>
      <c r="D2433" s="5">
        <v>2.0</v>
      </c>
      <c r="E2433" s="5">
        <v>1.0</v>
      </c>
      <c r="F2433" s="5">
        <v>0.0</v>
      </c>
      <c r="G2433">
        <f>VLOOKUP(A2433,'Socioeconomic factors'!B:E,2,FALSE)</f>
        <v>12.5</v>
      </c>
      <c r="H2433">
        <f>VLOOKUP(A2433,'Socioeconomic factors'!B:E,3,FALSE)</f>
        <v>21.6</v>
      </c>
      <c r="I2433">
        <f>VLOOKUP(A2433,'Socioeconomic factors'!B:E,4,FALSE)</f>
        <v>34450</v>
      </c>
      <c r="J2433">
        <f>VLOOKUP(A2433,'Health Indices'!D:G,3,FALSE)</f>
        <v>12.1</v>
      </c>
      <c r="K2433">
        <f>VLOOKUP(A2433,'Health Indices'!D:G,4,FALSE)</f>
        <v>31.6</v>
      </c>
      <c r="L2433">
        <f t="shared" si="1"/>
        <v>0</v>
      </c>
      <c r="M2433">
        <f t="shared" si="2"/>
        <v>0.0687994496</v>
      </c>
      <c r="N2433">
        <f t="shared" si="3"/>
        <v>0</v>
      </c>
    </row>
    <row r="2434" ht="15.75" hidden="1" customHeight="1">
      <c r="A2434" s="5" t="s">
        <v>7016</v>
      </c>
      <c r="B2434" s="6">
        <v>126092.0</v>
      </c>
      <c r="C2434" s="5">
        <v>64.0</v>
      </c>
      <c r="D2434" s="5">
        <v>72.0</v>
      </c>
      <c r="E2434" s="5">
        <v>16.0</v>
      </c>
      <c r="F2434" s="5">
        <v>7.0</v>
      </c>
      <c r="G2434">
        <f>VLOOKUP(A2434,'Socioeconomic factors'!B:E,2,FALSE)</f>
        <v>9</v>
      </c>
      <c r="H2434">
        <f>VLOOKUP(A2434,'Socioeconomic factors'!B:E,3,FALSE)</f>
        <v>14.4</v>
      </c>
      <c r="I2434">
        <f>VLOOKUP(A2434,'Socioeconomic factors'!B:E,4,FALSE)</f>
        <v>46518</v>
      </c>
      <c r="J2434">
        <f>VLOOKUP(A2434,'Health Indices'!D:G,3,FALSE)</f>
        <v>12.4</v>
      </c>
      <c r="K2434">
        <f>VLOOKUP(A2434,'Health Indices'!D:G,4,FALSE)</f>
        <v>33.1</v>
      </c>
      <c r="L2434">
        <f t="shared" si="1"/>
        <v>0.5075659043</v>
      </c>
      <c r="M2434">
        <f t="shared" si="2"/>
        <v>0.1268914761</v>
      </c>
      <c r="N2434">
        <f t="shared" si="3"/>
        <v>0.05551502078</v>
      </c>
    </row>
    <row r="2435" ht="15.75" hidden="1" customHeight="1">
      <c r="A2435" s="5" t="s">
        <v>7018</v>
      </c>
      <c r="B2435" s="6">
        <v>102921.0</v>
      </c>
      <c r="C2435" s="5">
        <v>74.0</v>
      </c>
      <c r="D2435" s="5">
        <v>55.0</v>
      </c>
      <c r="E2435" s="5">
        <v>16.0</v>
      </c>
      <c r="F2435" s="5">
        <v>8.0</v>
      </c>
      <c r="G2435">
        <f>VLOOKUP(A2435,'Socioeconomic factors'!B:E,2,FALSE)</f>
        <v>11.2</v>
      </c>
      <c r="H2435">
        <f>VLOOKUP(A2435,'Socioeconomic factors'!B:E,3,FALSE)</f>
        <v>19.8</v>
      </c>
      <c r="I2435">
        <f>VLOOKUP(A2435,'Socioeconomic factors'!B:E,4,FALSE)</f>
        <v>41575</v>
      </c>
      <c r="J2435">
        <f>VLOOKUP(A2435,'Health Indices'!D:G,3,FALSE)</f>
        <v>13.4</v>
      </c>
      <c r="K2435">
        <f>VLOOKUP(A2435,'Health Indices'!D:G,4,FALSE)</f>
        <v>36.8</v>
      </c>
      <c r="L2435">
        <f t="shared" si="1"/>
        <v>0.7189980665</v>
      </c>
      <c r="M2435">
        <f t="shared" si="2"/>
        <v>0.1554590414</v>
      </c>
      <c r="N2435">
        <f t="shared" si="3"/>
        <v>0.0777295207</v>
      </c>
    </row>
    <row r="2436" ht="15.75" hidden="1" customHeight="1">
      <c r="A2436" s="5" t="s">
        <v>7020</v>
      </c>
      <c r="B2436" s="6">
        <v>39909.0</v>
      </c>
      <c r="C2436" s="5">
        <v>27.0</v>
      </c>
      <c r="D2436" s="5">
        <v>12.0</v>
      </c>
      <c r="E2436" s="5">
        <v>9.0</v>
      </c>
      <c r="F2436" s="5">
        <v>2.0</v>
      </c>
      <c r="G2436">
        <f>VLOOKUP(A2436,'Socioeconomic factors'!B:E,2,FALSE)</f>
        <v>11.5</v>
      </c>
      <c r="H2436">
        <f>VLOOKUP(A2436,'Socioeconomic factors'!B:E,3,FALSE)</f>
        <v>22.6</v>
      </c>
      <c r="I2436">
        <f>VLOOKUP(A2436,'Socioeconomic factors'!B:E,4,FALSE)</f>
        <v>32616</v>
      </c>
      <c r="J2436">
        <f>VLOOKUP(A2436,'Health Indices'!D:G,3,FALSE)</f>
        <v>11.9</v>
      </c>
      <c r="K2436">
        <f>VLOOKUP(A2436,'Health Indices'!D:G,4,FALSE)</f>
        <v>33.6</v>
      </c>
      <c r="L2436">
        <f t="shared" si="1"/>
        <v>0.6765391265</v>
      </c>
      <c r="M2436">
        <f t="shared" si="2"/>
        <v>0.2255130422</v>
      </c>
      <c r="N2436">
        <f t="shared" si="3"/>
        <v>0.05011400937</v>
      </c>
    </row>
    <row r="2437" ht="15.75" hidden="1" customHeight="1">
      <c r="A2437" s="5" t="s">
        <v>7022</v>
      </c>
      <c r="B2437" s="6">
        <v>13725.0</v>
      </c>
      <c r="C2437" s="5">
        <v>7.0</v>
      </c>
      <c r="D2437" s="5">
        <v>5.0</v>
      </c>
      <c r="E2437" s="5">
        <v>0.0</v>
      </c>
      <c r="F2437" s="5">
        <v>0.0</v>
      </c>
      <c r="G2437">
        <f>VLOOKUP(A2437,'Socioeconomic factors'!B:E,2,FALSE)</f>
        <v>12.7</v>
      </c>
      <c r="H2437">
        <f>VLOOKUP(A2437,'Socioeconomic factors'!B:E,3,FALSE)</f>
        <v>18.1</v>
      </c>
      <c r="I2437">
        <f>VLOOKUP(A2437,'Socioeconomic factors'!B:E,4,FALSE)</f>
        <v>39438</v>
      </c>
      <c r="J2437">
        <f>VLOOKUP(A2437,'Health Indices'!D:G,3,FALSE)</f>
        <v>11</v>
      </c>
      <c r="K2437">
        <f>VLOOKUP(A2437,'Health Indices'!D:G,4,FALSE)</f>
        <v>34.2</v>
      </c>
      <c r="L2437">
        <f t="shared" si="1"/>
        <v>0.5100182149</v>
      </c>
      <c r="M2437">
        <f t="shared" si="2"/>
        <v>0</v>
      </c>
      <c r="N2437">
        <f t="shared" si="3"/>
        <v>0</v>
      </c>
    </row>
    <row r="2438" ht="15.75" hidden="1" customHeight="1">
      <c r="A2438" s="5" t="s">
        <v>7024</v>
      </c>
      <c r="B2438" s="6">
        <v>28471.0</v>
      </c>
      <c r="C2438" s="5">
        <v>12.0</v>
      </c>
      <c r="D2438" s="5">
        <v>17.0</v>
      </c>
      <c r="E2438" s="5">
        <v>6.0</v>
      </c>
      <c r="F2438" s="5">
        <v>2.0</v>
      </c>
      <c r="G2438">
        <f>VLOOKUP(A2438,'Socioeconomic factors'!B:E,2,FALSE)</f>
        <v>11.3</v>
      </c>
      <c r="H2438">
        <f>VLOOKUP(A2438,'Socioeconomic factors'!B:E,3,FALSE)</f>
        <v>19.4</v>
      </c>
      <c r="I2438">
        <f>VLOOKUP(A2438,'Socioeconomic factors'!B:E,4,FALSE)</f>
        <v>36168</v>
      </c>
      <c r="J2438">
        <f>VLOOKUP(A2438,'Health Indices'!D:G,3,FALSE)</f>
        <v>11.2</v>
      </c>
      <c r="K2438">
        <f>VLOOKUP(A2438,'Health Indices'!D:G,4,FALSE)</f>
        <v>31.5</v>
      </c>
      <c r="L2438">
        <f t="shared" si="1"/>
        <v>0.4214815075</v>
      </c>
      <c r="M2438">
        <f t="shared" si="2"/>
        <v>0.2107407537</v>
      </c>
      <c r="N2438">
        <f t="shared" si="3"/>
        <v>0.07024691792</v>
      </c>
    </row>
    <row r="2439" ht="15.75" hidden="1" customHeight="1">
      <c r="A2439" s="5" t="s">
        <v>7026</v>
      </c>
      <c r="B2439" s="6">
        <v>56312.0</v>
      </c>
      <c r="C2439" s="5">
        <v>33.0</v>
      </c>
      <c r="D2439" s="5">
        <v>21.0</v>
      </c>
      <c r="E2439" s="5">
        <v>9.0</v>
      </c>
      <c r="F2439" s="5">
        <v>0.0</v>
      </c>
      <c r="G2439">
        <f>VLOOKUP(A2439,'Socioeconomic factors'!B:E,2,FALSE)</f>
        <v>9.2</v>
      </c>
      <c r="H2439">
        <f>VLOOKUP(A2439,'Socioeconomic factors'!B:E,3,FALSE)</f>
        <v>23.5</v>
      </c>
      <c r="I2439">
        <f>VLOOKUP(A2439,'Socioeconomic factors'!B:E,4,FALSE)</f>
        <v>32754</v>
      </c>
      <c r="J2439">
        <f>VLOOKUP(A2439,'Health Indices'!D:G,3,FALSE)</f>
        <v>11.6</v>
      </c>
      <c r="K2439">
        <f>VLOOKUP(A2439,'Health Indices'!D:G,4,FALSE)</f>
        <v>35.2</v>
      </c>
      <c r="L2439">
        <f t="shared" si="1"/>
        <v>0.5860207416</v>
      </c>
      <c r="M2439">
        <f t="shared" si="2"/>
        <v>0.1598238386</v>
      </c>
      <c r="N2439">
        <f t="shared" si="3"/>
        <v>0</v>
      </c>
    </row>
    <row r="2440" ht="15.75" hidden="1" customHeight="1">
      <c r="A2440" s="5" t="s">
        <v>7028</v>
      </c>
      <c r="B2440" s="6">
        <v>39674.0</v>
      </c>
      <c r="C2440" s="5">
        <v>19.0</v>
      </c>
      <c r="D2440" s="5">
        <v>14.0</v>
      </c>
      <c r="E2440" s="5">
        <v>6.0</v>
      </c>
      <c r="F2440" s="5">
        <v>1.0</v>
      </c>
      <c r="G2440">
        <f>VLOOKUP(A2440,'Socioeconomic factors'!B:E,2,FALSE)</f>
        <v>8.3</v>
      </c>
      <c r="H2440">
        <f>VLOOKUP(A2440,'Socioeconomic factors'!B:E,3,FALSE)</f>
        <v>15.1</v>
      </c>
      <c r="I2440">
        <f>VLOOKUP(A2440,'Socioeconomic factors'!B:E,4,FALSE)</f>
        <v>52138</v>
      </c>
      <c r="J2440">
        <f>VLOOKUP(A2440,'Health Indices'!D:G,3,FALSE)</f>
        <v>11.5</v>
      </c>
      <c r="K2440">
        <f>VLOOKUP(A2440,'Health Indices'!D:G,4,FALSE)</f>
        <v>36.9</v>
      </c>
      <c r="L2440">
        <f t="shared" si="1"/>
        <v>0.4789030599</v>
      </c>
      <c r="M2440">
        <f t="shared" si="2"/>
        <v>0.1512325452</v>
      </c>
      <c r="N2440">
        <f t="shared" si="3"/>
        <v>0.02520542421</v>
      </c>
    </row>
    <row r="2441" ht="15.75" hidden="1" customHeight="1">
      <c r="A2441" s="5" t="s">
        <v>7030</v>
      </c>
      <c r="B2441" s="6">
        <v>17358.0</v>
      </c>
      <c r="C2441" s="5">
        <v>9.0</v>
      </c>
      <c r="D2441" s="5">
        <v>9.0</v>
      </c>
      <c r="E2441" s="5">
        <v>6.0</v>
      </c>
      <c r="F2441" s="5">
        <v>1.0</v>
      </c>
      <c r="G2441">
        <f>VLOOKUP(A2441,'Socioeconomic factors'!B:E,2,FALSE)</f>
        <v>15.3</v>
      </c>
      <c r="H2441">
        <f>VLOOKUP(A2441,'Socioeconomic factors'!B:E,3,FALSE)</f>
        <v>20</v>
      </c>
      <c r="I2441">
        <f>VLOOKUP(A2441,'Socioeconomic factors'!B:E,4,FALSE)</f>
        <v>41028</v>
      </c>
      <c r="J2441">
        <f>VLOOKUP(A2441,'Health Indices'!D:G,3,FALSE)</f>
        <v>11.7</v>
      </c>
      <c r="K2441">
        <f>VLOOKUP(A2441,'Health Indices'!D:G,4,FALSE)</f>
        <v>36</v>
      </c>
      <c r="L2441">
        <f t="shared" si="1"/>
        <v>0.5184929139</v>
      </c>
      <c r="M2441">
        <f t="shared" si="2"/>
        <v>0.3456619426</v>
      </c>
      <c r="N2441">
        <f t="shared" si="3"/>
        <v>0.05761032377</v>
      </c>
    </row>
    <row r="2442" ht="15.75" hidden="1" customHeight="1">
      <c r="A2442" s="5" t="s">
        <v>7032</v>
      </c>
      <c r="B2442" s="6">
        <v>31630.0</v>
      </c>
      <c r="C2442" s="5">
        <v>14.0</v>
      </c>
      <c r="D2442" s="5">
        <v>8.0</v>
      </c>
      <c r="E2442" s="5">
        <v>4.0</v>
      </c>
      <c r="F2442" s="5">
        <v>1.0</v>
      </c>
      <c r="G2442">
        <f>VLOOKUP(A2442,'Socioeconomic factors'!B:E,2,FALSE)</f>
        <v>9.7</v>
      </c>
      <c r="H2442">
        <f>VLOOKUP(A2442,'Socioeconomic factors'!B:E,3,FALSE)</f>
        <v>24</v>
      </c>
      <c r="I2442">
        <f>VLOOKUP(A2442,'Socioeconomic factors'!B:E,4,FALSE)</f>
        <v>32884</v>
      </c>
      <c r="J2442">
        <f>VLOOKUP(A2442,'Health Indices'!D:G,3,FALSE)</f>
        <v>10.6</v>
      </c>
      <c r="K2442">
        <f>VLOOKUP(A2442,'Health Indices'!D:G,4,FALSE)</f>
        <v>27.3</v>
      </c>
      <c r="L2442">
        <f t="shared" si="1"/>
        <v>0.4426177679</v>
      </c>
      <c r="M2442">
        <f t="shared" si="2"/>
        <v>0.1264622194</v>
      </c>
      <c r="N2442">
        <f t="shared" si="3"/>
        <v>0.03161555485</v>
      </c>
    </row>
    <row r="2443" ht="15.75" hidden="1" customHeight="1">
      <c r="A2443" s="5" t="s">
        <v>7034</v>
      </c>
      <c r="B2443" s="6">
        <v>7733.0</v>
      </c>
      <c r="C2443" s="5">
        <v>4.0</v>
      </c>
      <c r="D2443" s="5">
        <v>4.0</v>
      </c>
      <c r="E2443" s="5">
        <v>3.0</v>
      </c>
      <c r="F2443" s="5">
        <v>0.0</v>
      </c>
      <c r="G2443">
        <f>VLOOKUP(A2443,'Socioeconomic factors'!B:E,2,FALSE)</f>
        <v>6.7</v>
      </c>
      <c r="H2443">
        <f>VLOOKUP(A2443,'Socioeconomic factors'!B:E,3,FALSE)</f>
        <v>21.8</v>
      </c>
      <c r="I2443">
        <f>VLOOKUP(A2443,'Socioeconomic factors'!B:E,4,FALSE)</f>
        <v>29812</v>
      </c>
      <c r="J2443">
        <f>VLOOKUP(A2443,'Health Indices'!D:G,3,FALSE)</f>
        <v>10.5</v>
      </c>
      <c r="K2443">
        <f>VLOOKUP(A2443,'Health Indices'!D:G,4,FALSE)</f>
        <v>31.8</v>
      </c>
      <c r="L2443">
        <f t="shared" si="1"/>
        <v>0.5172636752</v>
      </c>
      <c r="M2443">
        <f t="shared" si="2"/>
        <v>0.3879477564</v>
      </c>
      <c r="N2443">
        <f t="shared" si="3"/>
        <v>0</v>
      </c>
    </row>
    <row r="2444" ht="15.75" hidden="1" customHeight="1">
      <c r="A2444" s="5" t="s">
        <v>7036</v>
      </c>
      <c r="B2444" s="6">
        <v>35230.0</v>
      </c>
      <c r="C2444" s="5">
        <v>16.0</v>
      </c>
      <c r="D2444" s="5">
        <v>27.0</v>
      </c>
      <c r="E2444" s="5">
        <v>5.0</v>
      </c>
      <c r="F2444" s="5">
        <v>2.0</v>
      </c>
      <c r="G2444">
        <f>VLOOKUP(A2444,'Socioeconomic factors'!B:E,2,FALSE)</f>
        <v>13.1</v>
      </c>
      <c r="H2444">
        <f>VLOOKUP(A2444,'Socioeconomic factors'!B:E,3,FALSE)</f>
        <v>27.8</v>
      </c>
      <c r="I2444">
        <f>VLOOKUP(A2444,'Socioeconomic factors'!B:E,4,FALSE)</f>
        <v>30888</v>
      </c>
      <c r="J2444">
        <f>VLOOKUP(A2444,'Health Indices'!D:G,3,FALSE)</f>
        <v>14.1</v>
      </c>
      <c r="K2444">
        <f>VLOOKUP(A2444,'Health Indices'!D:G,4,FALSE)</f>
        <v>33.3</v>
      </c>
      <c r="L2444">
        <f t="shared" si="1"/>
        <v>0.4541583877</v>
      </c>
      <c r="M2444">
        <f t="shared" si="2"/>
        <v>0.1419244962</v>
      </c>
      <c r="N2444">
        <f t="shared" si="3"/>
        <v>0.05676979847</v>
      </c>
    </row>
    <row r="2445" ht="15.75" hidden="1" customHeight="1">
      <c r="A2445" s="5" t="s">
        <v>7038</v>
      </c>
      <c r="B2445" s="6">
        <v>53623.0</v>
      </c>
      <c r="C2445" s="5">
        <v>38.0</v>
      </c>
      <c r="D2445" s="5">
        <v>43.0</v>
      </c>
      <c r="E2445" s="5">
        <v>10.0</v>
      </c>
      <c r="F2445" s="5">
        <v>6.0</v>
      </c>
      <c r="G2445">
        <f>VLOOKUP(A2445,'Socioeconomic factors'!B:E,2,FALSE)</f>
        <v>10.9</v>
      </c>
      <c r="H2445">
        <f>VLOOKUP(A2445,'Socioeconomic factors'!B:E,3,FALSE)</f>
        <v>21.3</v>
      </c>
      <c r="I2445">
        <f>VLOOKUP(A2445,'Socioeconomic factors'!B:E,4,FALSE)</f>
        <v>39656</v>
      </c>
      <c r="J2445">
        <f>VLOOKUP(A2445,'Health Indices'!D:G,3,FALSE)</f>
        <v>11.1</v>
      </c>
      <c r="K2445">
        <f>VLOOKUP(A2445,'Health Indices'!D:G,4,FALSE)</f>
        <v>33.7</v>
      </c>
      <c r="L2445">
        <f t="shared" si="1"/>
        <v>0.7086511385</v>
      </c>
      <c r="M2445">
        <f t="shared" si="2"/>
        <v>0.1864871417</v>
      </c>
      <c r="N2445">
        <f t="shared" si="3"/>
        <v>0.111892285</v>
      </c>
    </row>
    <row r="2446" ht="15.75" hidden="1" customHeight="1">
      <c r="A2446" s="5" t="s">
        <v>7040</v>
      </c>
      <c r="B2446" s="6">
        <v>14614.0</v>
      </c>
      <c r="C2446" s="5">
        <v>6.0</v>
      </c>
      <c r="D2446" s="5">
        <v>3.0</v>
      </c>
      <c r="E2446" s="5">
        <v>5.0</v>
      </c>
      <c r="F2446" s="5">
        <v>0.0</v>
      </c>
      <c r="G2446">
        <f>VLOOKUP(A2446,'Socioeconomic factors'!B:E,2,FALSE)</f>
        <v>7.2</v>
      </c>
      <c r="H2446">
        <f>VLOOKUP(A2446,'Socioeconomic factors'!B:E,3,FALSE)</f>
        <v>17.9</v>
      </c>
      <c r="I2446">
        <f>VLOOKUP(A2446,'Socioeconomic factors'!B:E,4,FALSE)</f>
        <v>37298</v>
      </c>
      <c r="J2446">
        <f>VLOOKUP(A2446,'Health Indices'!D:G,3,FALSE)</f>
        <v>11.4</v>
      </c>
      <c r="K2446">
        <f>VLOOKUP(A2446,'Health Indices'!D:G,4,FALSE)</f>
        <v>29.4</v>
      </c>
      <c r="L2446">
        <f t="shared" si="1"/>
        <v>0.4105652114</v>
      </c>
      <c r="M2446">
        <f t="shared" si="2"/>
        <v>0.3421376762</v>
      </c>
      <c r="N2446">
        <f t="shared" si="3"/>
        <v>0</v>
      </c>
    </row>
    <row r="2447" ht="15.75" hidden="1" customHeight="1">
      <c r="A2447" s="5" t="s">
        <v>7042</v>
      </c>
      <c r="B2447" s="6">
        <v>57958.0</v>
      </c>
      <c r="C2447" s="5">
        <v>34.0</v>
      </c>
      <c r="D2447" s="5">
        <v>35.0</v>
      </c>
      <c r="E2447" s="5">
        <v>9.0</v>
      </c>
      <c r="F2447" s="5">
        <v>3.0</v>
      </c>
      <c r="G2447">
        <f>VLOOKUP(A2447,'Socioeconomic factors'!B:E,2,FALSE)</f>
        <v>9.8</v>
      </c>
      <c r="H2447">
        <f>VLOOKUP(A2447,'Socioeconomic factors'!B:E,3,FALSE)</f>
        <v>16.4</v>
      </c>
      <c r="I2447">
        <f>VLOOKUP(A2447,'Socioeconomic factors'!B:E,4,FALSE)</f>
        <v>38350</v>
      </c>
      <c r="J2447">
        <f>VLOOKUP(A2447,'Health Indices'!D:G,3,FALSE)</f>
        <v>12.1</v>
      </c>
      <c r="K2447">
        <f>VLOOKUP(A2447,'Health Indices'!D:G,4,FALSE)</f>
        <v>33.6</v>
      </c>
      <c r="L2447">
        <f t="shared" si="1"/>
        <v>0.5866316988</v>
      </c>
      <c r="M2447">
        <f t="shared" si="2"/>
        <v>0.1552848615</v>
      </c>
      <c r="N2447">
        <f t="shared" si="3"/>
        <v>0.05176162048</v>
      </c>
    </row>
    <row r="2448" ht="15.75" hidden="1" customHeight="1">
      <c r="A2448" s="5" t="s">
        <v>7044</v>
      </c>
      <c r="B2448" s="6">
        <v>668699.0</v>
      </c>
      <c r="C2448" s="5">
        <v>625.0</v>
      </c>
      <c r="D2448" s="5">
        <v>644.0</v>
      </c>
      <c r="E2448" s="5">
        <v>137.0</v>
      </c>
      <c r="F2448" s="5">
        <v>81.0</v>
      </c>
      <c r="G2448">
        <f>VLOOKUP(A2448,'Socioeconomic factors'!B:E,2,FALSE)</f>
        <v>8.2</v>
      </c>
      <c r="H2448">
        <f>VLOOKUP(A2448,'Socioeconomic factors'!B:E,3,FALSE)</f>
        <v>18.8</v>
      </c>
      <c r="I2448">
        <f>VLOOKUP(A2448,'Socioeconomic factors'!B:E,4,FALSE)</f>
        <v>47434</v>
      </c>
      <c r="J2448">
        <f>VLOOKUP(A2448,'Health Indices'!D:G,3,FALSE)</f>
        <v>11.2</v>
      </c>
      <c r="K2448">
        <f>VLOOKUP(A2448,'Health Indices'!D:G,4,FALSE)</f>
        <v>30.3</v>
      </c>
      <c r="L2448">
        <f t="shared" si="1"/>
        <v>0.9346507173</v>
      </c>
      <c r="M2448">
        <f t="shared" si="2"/>
        <v>0.2048754372</v>
      </c>
      <c r="N2448">
        <f t="shared" si="3"/>
        <v>0.121130733</v>
      </c>
    </row>
    <row r="2449" ht="15.75" hidden="1" customHeight="1">
      <c r="A2449" s="5" t="s">
        <v>7046</v>
      </c>
      <c r="B2449" s="6">
        <v>11733.0</v>
      </c>
      <c r="C2449" s="5">
        <v>4.0</v>
      </c>
      <c r="D2449" s="5">
        <v>10.0</v>
      </c>
      <c r="E2449" s="5">
        <v>4.0</v>
      </c>
      <c r="F2449" s="5">
        <v>1.0</v>
      </c>
      <c r="G2449">
        <f>VLOOKUP(A2449,'Socioeconomic factors'!B:E,2,FALSE)</f>
        <v>10.7</v>
      </c>
      <c r="H2449">
        <f>VLOOKUP(A2449,'Socioeconomic factors'!B:E,3,FALSE)</f>
        <v>21.8</v>
      </c>
      <c r="I2449">
        <f>VLOOKUP(A2449,'Socioeconomic factors'!B:E,4,FALSE)</f>
        <v>37219</v>
      </c>
      <c r="J2449">
        <f>VLOOKUP(A2449,'Health Indices'!D:G,3,FALSE)</f>
        <v>12.2</v>
      </c>
      <c r="K2449">
        <f>VLOOKUP(A2449,'Health Indices'!D:G,4,FALSE)</f>
        <v>34.1</v>
      </c>
      <c r="L2449">
        <f t="shared" si="1"/>
        <v>0.3409187761</v>
      </c>
      <c r="M2449">
        <f t="shared" si="2"/>
        <v>0.3409187761</v>
      </c>
      <c r="N2449">
        <f t="shared" si="3"/>
        <v>0.08522969403</v>
      </c>
    </row>
    <row r="2450" ht="15.75" hidden="1" customHeight="1">
      <c r="A2450" s="5" t="s">
        <v>10993</v>
      </c>
      <c r="B2450" s="6">
        <v>19211.0</v>
      </c>
      <c r="C2450" s="5">
        <v>6.0</v>
      </c>
      <c r="D2450" s="5">
        <v>10.0</v>
      </c>
      <c r="E2450" s="5">
        <v>4.0</v>
      </c>
      <c r="F2450" s="5">
        <v>0.0</v>
      </c>
      <c r="G2450">
        <f>VLOOKUP(A2450,'Socioeconomic factors'!B:E,2,FALSE)</f>
        <v>10.7</v>
      </c>
      <c r="H2450">
        <f>VLOOKUP(A2450,'Socioeconomic factors'!B:E,3,FALSE)</f>
        <v>19.7</v>
      </c>
      <c r="I2450">
        <f>VLOOKUP(A2450,'Socioeconomic factors'!B:E,4,FALSE)</f>
        <v>37409</v>
      </c>
      <c r="J2450">
        <f>VLOOKUP(A2450,'Health Indices'!D:G,3,FALSE)</f>
        <v>11.8</v>
      </c>
      <c r="K2450">
        <f>VLOOKUP(A2450,'Health Indices'!D:G,4,FALSE)</f>
        <v>30.5</v>
      </c>
      <c r="L2450">
        <f t="shared" si="1"/>
        <v>0.3123210661</v>
      </c>
      <c r="M2450">
        <f t="shared" si="2"/>
        <v>0.208214044</v>
      </c>
      <c r="N2450">
        <f t="shared" si="3"/>
        <v>0</v>
      </c>
    </row>
    <row r="2451" ht="15.75" hidden="1" customHeight="1">
      <c r="A2451" s="5" t="s">
        <v>7050</v>
      </c>
      <c r="B2451" s="6">
        <v>50609.0</v>
      </c>
      <c r="C2451" s="5">
        <v>40.0</v>
      </c>
      <c r="D2451" s="5">
        <v>34.0</v>
      </c>
      <c r="E2451" s="5">
        <v>9.0</v>
      </c>
      <c r="F2451" s="5">
        <v>4.0</v>
      </c>
      <c r="G2451">
        <f>VLOOKUP(A2451,'Socioeconomic factors'!B:E,2,FALSE)</f>
        <v>8.4</v>
      </c>
      <c r="H2451">
        <f>VLOOKUP(A2451,'Socioeconomic factors'!B:E,3,FALSE)</f>
        <v>14.5</v>
      </c>
      <c r="I2451">
        <f>VLOOKUP(A2451,'Socioeconomic factors'!B:E,4,FALSE)</f>
        <v>45056</v>
      </c>
      <c r="J2451">
        <f>VLOOKUP(A2451,'Health Indices'!D:G,3,FALSE)</f>
        <v>11</v>
      </c>
      <c r="K2451">
        <f>VLOOKUP(A2451,'Health Indices'!D:G,4,FALSE)</f>
        <v>35.6</v>
      </c>
      <c r="L2451">
        <f t="shared" si="1"/>
        <v>0.7903732538</v>
      </c>
      <c r="M2451">
        <f t="shared" si="2"/>
        <v>0.1778339821</v>
      </c>
      <c r="N2451">
        <f t="shared" si="3"/>
        <v>0.07903732538</v>
      </c>
    </row>
    <row r="2452" ht="15.75" hidden="1" customHeight="1">
      <c r="A2452" s="5" t="s">
        <v>7052</v>
      </c>
      <c r="B2452" s="6">
        <v>37868.0</v>
      </c>
      <c r="C2452" s="5">
        <v>20.0</v>
      </c>
      <c r="D2452" s="5">
        <v>18.0</v>
      </c>
      <c r="E2452" s="5">
        <v>7.0</v>
      </c>
      <c r="F2452" s="5">
        <v>4.0</v>
      </c>
      <c r="G2452">
        <f>VLOOKUP(A2452,'Socioeconomic factors'!B:E,2,FALSE)</f>
        <v>8.4</v>
      </c>
      <c r="H2452">
        <f>VLOOKUP(A2452,'Socioeconomic factors'!B:E,3,FALSE)</f>
        <v>16</v>
      </c>
      <c r="I2452">
        <f>VLOOKUP(A2452,'Socioeconomic factors'!B:E,4,FALSE)</f>
        <v>41426</v>
      </c>
      <c r="J2452">
        <f>VLOOKUP(A2452,'Health Indices'!D:G,3,FALSE)</f>
        <v>15.5</v>
      </c>
      <c r="K2452">
        <f>VLOOKUP(A2452,'Health Indices'!D:G,4,FALSE)</f>
        <v>37.4</v>
      </c>
      <c r="L2452">
        <f t="shared" si="1"/>
        <v>0.5281504172</v>
      </c>
      <c r="M2452">
        <f t="shared" si="2"/>
        <v>0.184852646</v>
      </c>
      <c r="N2452">
        <f t="shared" si="3"/>
        <v>0.1056300834</v>
      </c>
    </row>
    <row r="2453" ht="15.75" hidden="1" customHeight="1">
      <c r="A2453" s="5" t="s">
        <v>7054</v>
      </c>
      <c r="B2453" s="6">
        <v>39072.0</v>
      </c>
      <c r="C2453" s="5">
        <v>11.0</v>
      </c>
      <c r="D2453" s="5">
        <v>18.0</v>
      </c>
      <c r="E2453" s="5">
        <v>4.0</v>
      </c>
      <c r="F2453" s="5">
        <v>0.0</v>
      </c>
      <c r="G2453">
        <f>VLOOKUP(A2453,'Socioeconomic factors'!B:E,2,FALSE)</f>
        <v>9.8</v>
      </c>
      <c r="H2453">
        <f>VLOOKUP(A2453,'Socioeconomic factors'!B:E,3,FALSE)</f>
        <v>14.5</v>
      </c>
      <c r="I2453">
        <f>VLOOKUP(A2453,'Socioeconomic factors'!B:E,4,FALSE)</f>
        <v>55623</v>
      </c>
      <c r="J2453">
        <f>VLOOKUP(A2453,'Health Indices'!D:G,3,FALSE)</f>
        <v>14</v>
      </c>
      <c r="K2453">
        <f>VLOOKUP(A2453,'Health Indices'!D:G,4,FALSE)</f>
        <v>31.2</v>
      </c>
      <c r="L2453">
        <f t="shared" si="1"/>
        <v>0.2815315315</v>
      </c>
      <c r="M2453">
        <f t="shared" si="2"/>
        <v>0.1023751024</v>
      </c>
      <c r="N2453">
        <f t="shared" si="3"/>
        <v>0</v>
      </c>
    </row>
    <row r="2454" ht="15.75" hidden="1" customHeight="1">
      <c r="A2454" s="5" t="s">
        <v>7056</v>
      </c>
      <c r="B2454" s="6">
        <v>17867.0</v>
      </c>
      <c r="C2454" s="5">
        <v>10.0</v>
      </c>
      <c r="D2454" s="5">
        <v>5.0</v>
      </c>
      <c r="E2454" s="5">
        <v>4.0</v>
      </c>
      <c r="F2454" s="5">
        <v>0.0</v>
      </c>
      <c r="G2454">
        <f>VLOOKUP(A2454,'Socioeconomic factors'!B:E,2,FALSE)</f>
        <v>10.3</v>
      </c>
      <c r="H2454">
        <f>VLOOKUP(A2454,'Socioeconomic factors'!B:E,3,FALSE)</f>
        <v>24.7</v>
      </c>
      <c r="I2454">
        <f>VLOOKUP(A2454,'Socioeconomic factors'!B:E,4,FALSE)</f>
        <v>29784</v>
      </c>
      <c r="J2454">
        <f>VLOOKUP(A2454,'Health Indices'!D:G,3,FALSE)</f>
        <v>10.9</v>
      </c>
      <c r="K2454">
        <f>VLOOKUP(A2454,'Health Indices'!D:G,4,FALSE)</f>
        <v>32.6</v>
      </c>
      <c r="L2454">
        <f t="shared" si="1"/>
        <v>0.5596910505</v>
      </c>
      <c r="M2454">
        <f t="shared" si="2"/>
        <v>0.2238764202</v>
      </c>
      <c r="N2454">
        <f t="shared" si="3"/>
        <v>0</v>
      </c>
    </row>
    <row r="2455" ht="15.75" hidden="1" customHeight="1">
      <c r="A2455" s="5" t="s">
        <v>7058</v>
      </c>
      <c r="B2455" s="6">
        <v>41428.0</v>
      </c>
      <c r="C2455" s="5">
        <v>19.0</v>
      </c>
      <c r="D2455" s="5">
        <v>25.0</v>
      </c>
      <c r="E2455" s="5">
        <v>7.0</v>
      </c>
      <c r="F2455" s="5">
        <v>4.0</v>
      </c>
      <c r="G2455">
        <f>VLOOKUP(A2455,'Socioeconomic factors'!B:E,2,FALSE)</f>
        <v>11.3</v>
      </c>
      <c r="H2455">
        <f>VLOOKUP(A2455,'Socioeconomic factors'!B:E,3,FALSE)</f>
        <v>15.9</v>
      </c>
      <c r="I2455">
        <f>VLOOKUP(A2455,'Socioeconomic factors'!B:E,4,FALSE)</f>
        <v>42663</v>
      </c>
      <c r="J2455">
        <f>VLOOKUP(A2455,'Health Indices'!D:G,3,FALSE)</f>
        <v>11.8</v>
      </c>
      <c r="K2455">
        <f>VLOOKUP(A2455,'Health Indices'!D:G,4,FALSE)</f>
        <v>31.4</v>
      </c>
      <c r="L2455">
        <f t="shared" si="1"/>
        <v>0.4586270155</v>
      </c>
      <c r="M2455">
        <f t="shared" si="2"/>
        <v>0.1689678478</v>
      </c>
      <c r="N2455">
        <f t="shared" si="3"/>
        <v>0.0965530559</v>
      </c>
    </row>
    <row r="2456" ht="15.75" hidden="1" customHeight="1">
      <c r="A2456" s="5" t="s">
        <v>7060</v>
      </c>
      <c r="B2456" s="6">
        <v>49541.0</v>
      </c>
      <c r="C2456" s="5">
        <v>27.0</v>
      </c>
      <c r="D2456" s="5">
        <v>27.0</v>
      </c>
      <c r="E2456" s="5">
        <v>16.0</v>
      </c>
      <c r="F2456" s="5">
        <v>6.0</v>
      </c>
      <c r="G2456">
        <f>VLOOKUP(A2456,'Socioeconomic factors'!B:E,2,FALSE)</f>
        <v>11.3</v>
      </c>
      <c r="H2456">
        <f>VLOOKUP(A2456,'Socioeconomic factors'!B:E,3,FALSE)</f>
        <v>19.3</v>
      </c>
      <c r="I2456">
        <f>VLOOKUP(A2456,'Socioeconomic factors'!B:E,4,FALSE)</f>
        <v>37460</v>
      </c>
      <c r="J2456">
        <f>VLOOKUP(A2456,'Health Indices'!D:G,3,FALSE)</f>
        <v>11.7</v>
      </c>
      <c r="K2456">
        <f>VLOOKUP(A2456,'Health Indices'!D:G,4,FALSE)</f>
        <v>35.5</v>
      </c>
      <c r="L2456">
        <f t="shared" si="1"/>
        <v>0.5450031287</v>
      </c>
      <c r="M2456">
        <f t="shared" si="2"/>
        <v>0.322964817</v>
      </c>
      <c r="N2456">
        <f t="shared" si="3"/>
        <v>0.1211118064</v>
      </c>
    </row>
    <row r="2457" ht="15.75" hidden="1" customHeight="1">
      <c r="A2457" s="5" t="s">
        <v>7062</v>
      </c>
      <c r="B2457" s="6">
        <v>28917.0</v>
      </c>
      <c r="C2457" s="5">
        <v>19.0</v>
      </c>
      <c r="D2457" s="5">
        <v>12.0</v>
      </c>
      <c r="E2457" s="5">
        <v>7.0</v>
      </c>
      <c r="F2457" s="5">
        <v>1.0</v>
      </c>
      <c r="G2457">
        <f>VLOOKUP(A2457,'Socioeconomic factors'!B:E,2,FALSE)</f>
        <v>11</v>
      </c>
      <c r="H2457">
        <f>VLOOKUP(A2457,'Socioeconomic factors'!B:E,3,FALSE)</f>
        <v>17.8</v>
      </c>
      <c r="I2457">
        <f>VLOOKUP(A2457,'Socioeconomic factors'!B:E,4,FALSE)</f>
        <v>38739</v>
      </c>
      <c r="J2457">
        <f>VLOOKUP(A2457,'Health Indices'!D:G,3,FALSE)</f>
        <v>12.5</v>
      </c>
      <c r="K2457">
        <f>VLOOKUP(A2457,'Health Indices'!D:G,4,FALSE)</f>
        <v>34.2</v>
      </c>
      <c r="L2457">
        <f t="shared" si="1"/>
        <v>0.6570529446</v>
      </c>
      <c r="M2457">
        <f t="shared" si="2"/>
        <v>0.2420721375</v>
      </c>
      <c r="N2457">
        <f t="shared" si="3"/>
        <v>0.03458173393</v>
      </c>
    </row>
    <row r="2458" ht="15.75" hidden="1" customHeight="1">
      <c r="A2458" s="5" t="s">
        <v>7064</v>
      </c>
      <c r="B2458" s="6">
        <v>22830.0</v>
      </c>
      <c r="C2458" s="5">
        <v>4.0</v>
      </c>
      <c r="D2458" s="5">
        <v>6.0</v>
      </c>
      <c r="E2458" s="5">
        <v>4.0</v>
      </c>
      <c r="F2458" s="5">
        <v>0.0</v>
      </c>
      <c r="G2458">
        <f>VLOOKUP(A2458,'Socioeconomic factors'!B:E,2,FALSE)</f>
        <v>11.7</v>
      </c>
      <c r="H2458">
        <f>VLOOKUP(A2458,'Socioeconomic factors'!B:E,3,FALSE)</f>
        <v>21.2</v>
      </c>
      <c r="I2458">
        <f>VLOOKUP(A2458,'Socioeconomic factors'!B:E,4,FALSE)</f>
        <v>34566</v>
      </c>
      <c r="J2458">
        <f>VLOOKUP(A2458,'Health Indices'!D:G,3,FALSE)</f>
        <v>11.9</v>
      </c>
      <c r="K2458">
        <f>VLOOKUP(A2458,'Health Indices'!D:G,4,FALSE)</f>
        <v>31.8</v>
      </c>
      <c r="L2458">
        <f t="shared" si="1"/>
        <v>0.1752080596</v>
      </c>
      <c r="M2458">
        <f t="shared" si="2"/>
        <v>0.1752080596</v>
      </c>
      <c r="N2458">
        <f t="shared" si="3"/>
        <v>0</v>
      </c>
    </row>
    <row r="2459" ht="15.75" hidden="1" customHeight="1">
      <c r="A2459" s="5" t="s">
        <v>7066</v>
      </c>
      <c r="B2459" s="6">
        <v>68416.0</v>
      </c>
      <c r="C2459" s="5">
        <v>41.0</v>
      </c>
      <c r="D2459" s="5">
        <v>44.0</v>
      </c>
      <c r="E2459" s="5">
        <v>14.0</v>
      </c>
      <c r="F2459" s="5">
        <v>1.0</v>
      </c>
      <c r="G2459">
        <f>VLOOKUP(A2459,'Socioeconomic factors'!B:E,2,FALSE)</f>
        <v>10.1</v>
      </c>
      <c r="H2459">
        <f>VLOOKUP(A2459,'Socioeconomic factors'!B:E,3,FALSE)</f>
        <v>22.1</v>
      </c>
      <c r="I2459">
        <f>VLOOKUP(A2459,'Socioeconomic factors'!B:E,4,FALSE)</f>
        <v>35860</v>
      </c>
      <c r="J2459">
        <f>VLOOKUP(A2459,'Health Indices'!D:G,3,FALSE)</f>
        <v>11.1</v>
      </c>
      <c r="K2459">
        <f>VLOOKUP(A2459,'Health Indices'!D:G,4,FALSE)</f>
        <v>34.8</v>
      </c>
      <c r="L2459">
        <f t="shared" si="1"/>
        <v>0.5992750234</v>
      </c>
      <c r="M2459">
        <f t="shared" si="2"/>
        <v>0.2046304958</v>
      </c>
      <c r="N2459">
        <f t="shared" si="3"/>
        <v>0.01461646399</v>
      </c>
    </row>
    <row r="2460" ht="15.75" hidden="1" customHeight="1">
      <c r="A2460" s="5" t="s">
        <v>7068</v>
      </c>
      <c r="B2460" s="6">
        <v>13464.0</v>
      </c>
      <c r="C2460" s="5">
        <v>5.0</v>
      </c>
      <c r="D2460" s="5">
        <v>4.0</v>
      </c>
      <c r="E2460" s="5">
        <v>4.0</v>
      </c>
      <c r="F2460" s="5">
        <v>1.0</v>
      </c>
      <c r="G2460">
        <f>VLOOKUP(A2460,'Socioeconomic factors'!B:E,2,FALSE)</f>
        <v>9.6</v>
      </c>
      <c r="H2460">
        <f>VLOOKUP(A2460,'Socioeconomic factors'!B:E,3,FALSE)</f>
        <v>29.1</v>
      </c>
      <c r="I2460">
        <f>VLOOKUP(A2460,'Socioeconomic factors'!B:E,4,FALSE)</f>
        <v>26856</v>
      </c>
      <c r="J2460">
        <f>VLOOKUP(A2460,'Health Indices'!D:G,3,FALSE)</f>
        <v>13.4</v>
      </c>
      <c r="K2460">
        <f>VLOOKUP(A2460,'Health Indices'!D:G,4,FALSE)</f>
        <v>35.8</v>
      </c>
      <c r="L2460">
        <f t="shared" si="1"/>
        <v>0.3713606655</v>
      </c>
      <c r="M2460">
        <f t="shared" si="2"/>
        <v>0.2970885324</v>
      </c>
      <c r="N2460">
        <f t="shared" si="3"/>
        <v>0.0742721331</v>
      </c>
    </row>
    <row r="2461" ht="15.75" hidden="1" customHeight="1">
      <c r="A2461" s="5" t="s">
        <v>7070</v>
      </c>
      <c r="B2461" s="6">
        <v>63022.0</v>
      </c>
      <c r="C2461" s="5">
        <v>52.0</v>
      </c>
      <c r="D2461" s="5">
        <v>32.0</v>
      </c>
      <c r="E2461" s="5">
        <v>12.0</v>
      </c>
      <c r="F2461" s="5">
        <v>1.0</v>
      </c>
      <c r="G2461">
        <f>VLOOKUP(A2461,'Socioeconomic factors'!B:E,2,FALSE)</f>
        <v>11.5</v>
      </c>
      <c r="H2461">
        <f>VLOOKUP(A2461,'Socioeconomic factors'!B:E,3,FALSE)</f>
        <v>22</v>
      </c>
      <c r="I2461">
        <f>VLOOKUP(A2461,'Socioeconomic factors'!B:E,4,FALSE)</f>
        <v>38600</v>
      </c>
      <c r="J2461">
        <f>VLOOKUP(A2461,'Health Indices'!D:G,3,FALSE)</f>
        <v>12.1</v>
      </c>
      <c r="K2461">
        <f>VLOOKUP(A2461,'Health Indices'!D:G,4,FALSE)</f>
        <v>32.5</v>
      </c>
      <c r="L2461">
        <f t="shared" si="1"/>
        <v>0.8251086922</v>
      </c>
      <c r="M2461">
        <f t="shared" si="2"/>
        <v>0.1904096982</v>
      </c>
      <c r="N2461">
        <f t="shared" si="3"/>
        <v>0.01586747485</v>
      </c>
    </row>
    <row r="2462" ht="15.75" hidden="1" customHeight="1">
      <c r="A2462" s="5" t="s">
        <v>7072</v>
      </c>
      <c r="B2462" s="6">
        <v>350545.0</v>
      </c>
      <c r="C2462" s="5">
        <v>317.0</v>
      </c>
      <c r="D2462" s="5">
        <v>302.0</v>
      </c>
      <c r="E2462" s="5">
        <v>55.0</v>
      </c>
      <c r="F2462" s="5">
        <v>51.0</v>
      </c>
      <c r="G2462">
        <f>VLOOKUP(A2462,'Socioeconomic factors'!B:E,2,FALSE)</f>
        <v>8.9</v>
      </c>
      <c r="H2462">
        <f>VLOOKUP(A2462,'Socioeconomic factors'!B:E,3,FALSE)</f>
        <v>16</v>
      </c>
      <c r="I2462">
        <f>VLOOKUP(A2462,'Socioeconomic factors'!B:E,4,FALSE)</f>
        <v>47880</v>
      </c>
      <c r="J2462">
        <f>VLOOKUP(A2462,'Health Indices'!D:G,3,FALSE)</f>
        <v>12.3</v>
      </c>
      <c r="K2462">
        <f>VLOOKUP(A2462,'Health Indices'!D:G,4,FALSE)</f>
        <v>31.1</v>
      </c>
      <c r="L2462">
        <f t="shared" si="1"/>
        <v>0.9043061518</v>
      </c>
      <c r="M2462">
        <f t="shared" si="2"/>
        <v>0.1568985437</v>
      </c>
      <c r="N2462">
        <f t="shared" si="3"/>
        <v>0.1454877405</v>
      </c>
    </row>
    <row r="2463" ht="15.75" hidden="1" customHeight="1">
      <c r="A2463" s="5" t="s">
        <v>7074</v>
      </c>
      <c r="B2463" s="6">
        <v>6602.0</v>
      </c>
      <c r="C2463" s="5">
        <v>1.0</v>
      </c>
      <c r="D2463" s="5">
        <v>2.0</v>
      </c>
      <c r="E2463" s="5">
        <v>1.0</v>
      </c>
      <c r="F2463" s="5">
        <v>0.0</v>
      </c>
      <c r="G2463">
        <f>VLOOKUP(A2463,'Socioeconomic factors'!B:E,2,FALSE)</f>
        <v>15.7</v>
      </c>
      <c r="H2463">
        <f>VLOOKUP(A2463,'Socioeconomic factors'!B:E,3,FALSE)</f>
        <v>27.8</v>
      </c>
      <c r="I2463">
        <f>VLOOKUP(A2463,'Socioeconomic factors'!B:E,4,FALSE)</f>
        <v>26528</v>
      </c>
      <c r="J2463">
        <f>VLOOKUP(A2463,'Health Indices'!D:G,3,FALSE)</f>
        <v>11.1</v>
      </c>
      <c r="K2463">
        <f>VLOOKUP(A2463,'Health Indices'!D:G,4,FALSE)</f>
        <v>31.6</v>
      </c>
      <c r="L2463">
        <f t="shared" si="1"/>
        <v>0.1514692517</v>
      </c>
      <c r="M2463">
        <f t="shared" si="2"/>
        <v>0.1514692517</v>
      </c>
      <c r="N2463">
        <f t="shared" si="3"/>
        <v>0</v>
      </c>
    </row>
    <row r="2464" ht="15.75" hidden="1" customHeight="1">
      <c r="A2464" s="5" t="s">
        <v>7076</v>
      </c>
      <c r="B2464" s="6">
        <v>25927.0</v>
      </c>
      <c r="C2464" s="5">
        <v>8.0</v>
      </c>
      <c r="D2464" s="5">
        <v>8.0</v>
      </c>
      <c r="E2464" s="5">
        <v>7.0</v>
      </c>
      <c r="F2464" s="5">
        <v>3.0</v>
      </c>
      <c r="G2464">
        <f>VLOOKUP(A2464,'Socioeconomic factors'!B:E,2,FALSE)</f>
        <v>20</v>
      </c>
      <c r="H2464">
        <f>VLOOKUP(A2464,'Socioeconomic factors'!B:E,3,FALSE)</f>
        <v>25.9</v>
      </c>
      <c r="I2464">
        <f>VLOOKUP(A2464,'Socioeconomic factors'!B:E,4,FALSE)</f>
        <v>30260</v>
      </c>
      <c r="J2464">
        <f>VLOOKUP(A2464,'Health Indices'!D:G,3,FALSE)</f>
        <v>13.7</v>
      </c>
      <c r="K2464">
        <f>VLOOKUP(A2464,'Health Indices'!D:G,4,FALSE)</f>
        <v>40</v>
      </c>
      <c r="L2464">
        <f t="shared" si="1"/>
        <v>0.3085586454</v>
      </c>
      <c r="M2464">
        <f t="shared" si="2"/>
        <v>0.2699888147</v>
      </c>
      <c r="N2464">
        <f t="shared" si="3"/>
        <v>0.115709492</v>
      </c>
    </row>
    <row r="2465" ht="15.75" hidden="1" customHeight="1">
      <c r="A2465" s="5" t="s">
        <v>7078</v>
      </c>
      <c r="B2465" s="6">
        <v>25810.0</v>
      </c>
      <c r="C2465" s="5">
        <v>12.0</v>
      </c>
      <c r="D2465" s="5">
        <v>28.0</v>
      </c>
      <c r="E2465" s="5">
        <v>6.0</v>
      </c>
      <c r="F2465" s="5">
        <v>4.0</v>
      </c>
      <c r="G2465">
        <f>VLOOKUP(A2465,'Socioeconomic factors'!B:E,2,FALSE)</f>
        <v>16.5</v>
      </c>
      <c r="H2465">
        <f>VLOOKUP(A2465,'Socioeconomic factors'!B:E,3,FALSE)</f>
        <v>22.2</v>
      </c>
      <c r="I2465">
        <f>VLOOKUP(A2465,'Socioeconomic factors'!B:E,4,FALSE)</f>
        <v>34084</v>
      </c>
      <c r="J2465">
        <f>VLOOKUP(A2465,'Health Indices'!D:G,3,FALSE)</f>
        <v>10.6</v>
      </c>
      <c r="K2465">
        <f>VLOOKUP(A2465,'Health Indices'!D:G,4,FALSE)</f>
        <v>32.1</v>
      </c>
      <c r="L2465">
        <f t="shared" si="1"/>
        <v>0.4649360713</v>
      </c>
      <c r="M2465">
        <f t="shared" si="2"/>
        <v>0.2324680356</v>
      </c>
      <c r="N2465">
        <f t="shared" si="3"/>
        <v>0.1549786904</v>
      </c>
    </row>
    <row r="2466" ht="15.75" hidden="1" customHeight="1">
      <c r="A2466" s="5" t="s">
        <v>7080</v>
      </c>
      <c r="B2466" s="6">
        <v>56529.0</v>
      </c>
      <c r="C2466" s="5">
        <v>24.0</v>
      </c>
      <c r="D2466" s="5">
        <v>22.0</v>
      </c>
      <c r="E2466" s="5">
        <v>8.0</v>
      </c>
      <c r="F2466" s="5">
        <v>1.0</v>
      </c>
      <c r="G2466">
        <f>VLOOKUP(A2466,'Socioeconomic factors'!B:E,2,FALSE)</f>
        <v>10.1</v>
      </c>
      <c r="H2466">
        <f>VLOOKUP(A2466,'Socioeconomic factors'!B:E,3,FALSE)</f>
        <v>17</v>
      </c>
      <c r="I2466">
        <f>VLOOKUP(A2466,'Socioeconomic factors'!B:E,4,FALSE)</f>
        <v>37432</v>
      </c>
      <c r="J2466">
        <f>VLOOKUP(A2466,'Health Indices'!D:G,3,FALSE)</f>
        <v>11.6</v>
      </c>
      <c r="K2466">
        <f>VLOOKUP(A2466,'Health Indices'!D:G,4,FALSE)</f>
        <v>31.4</v>
      </c>
      <c r="L2466">
        <f t="shared" si="1"/>
        <v>0.4245608449</v>
      </c>
      <c r="M2466">
        <f t="shared" si="2"/>
        <v>0.1415202816</v>
      </c>
      <c r="N2466">
        <f t="shared" si="3"/>
        <v>0.0176900352</v>
      </c>
    </row>
    <row r="2467" ht="15.75" hidden="1" customHeight="1">
      <c r="A2467" s="5" t="s">
        <v>7082</v>
      </c>
      <c r="B2467" s="6">
        <v>18226.0</v>
      </c>
      <c r="C2467" s="5">
        <v>10.0</v>
      </c>
      <c r="D2467" s="5">
        <v>9.0</v>
      </c>
      <c r="E2467" s="5">
        <v>3.0</v>
      </c>
      <c r="F2467" s="5">
        <v>1.0</v>
      </c>
      <c r="G2467">
        <f>VLOOKUP(A2467,'Socioeconomic factors'!B:E,2,FALSE)</f>
        <v>11.5</v>
      </c>
      <c r="H2467">
        <f>VLOOKUP(A2467,'Socioeconomic factors'!B:E,3,FALSE)</f>
        <v>23.7</v>
      </c>
      <c r="I2467">
        <f>VLOOKUP(A2467,'Socioeconomic factors'!B:E,4,FALSE)</f>
        <v>33922</v>
      </c>
      <c r="J2467">
        <f>VLOOKUP(A2467,'Health Indices'!D:G,3,FALSE)</f>
        <v>12.7</v>
      </c>
      <c r="K2467">
        <f>VLOOKUP(A2467,'Health Indices'!D:G,4,FALSE)</f>
        <v>35.8</v>
      </c>
      <c r="L2467">
        <f t="shared" si="1"/>
        <v>0.5486667398</v>
      </c>
      <c r="M2467">
        <f t="shared" si="2"/>
        <v>0.1646000219</v>
      </c>
      <c r="N2467">
        <f t="shared" si="3"/>
        <v>0.05486667398</v>
      </c>
    </row>
    <row r="2468" ht="15.75" hidden="1" customHeight="1">
      <c r="A2468" s="5" t="s">
        <v>7084</v>
      </c>
      <c r="B2468" s="6">
        <v>27991.0</v>
      </c>
      <c r="C2468" s="5">
        <v>18.0</v>
      </c>
      <c r="D2468" s="5">
        <v>12.0</v>
      </c>
      <c r="E2468" s="5">
        <v>4.0</v>
      </c>
      <c r="F2468" s="5">
        <v>4.0</v>
      </c>
      <c r="G2468">
        <f>VLOOKUP(A2468,'Socioeconomic factors'!B:E,2,FALSE)</f>
        <v>11</v>
      </c>
      <c r="H2468">
        <f>VLOOKUP(A2468,'Socioeconomic factors'!B:E,3,FALSE)</f>
        <v>20.7</v>
      </c>
      <c r="I2468">
        <f>VLOOKUP(A2468,'Socioeconomic factors'!B:E,4,FALSE)</f>
        <v>38696</v>
      </c>
      <c r="J2468">
        <f>VLOOKUP(A2468,'Health Indices'!D:G,3,FALSE)</f>
        <v>13.4</v>
      </c>
      <c r="K2468">
        <f>VLOOKUP(A2468,'Health Indices'!D:G,4,FALSE)</f>
        <v>33</v>
      </c>
      <c r="L2468">
        <f t="shared" si="1"/>
        <v>0.6430638419</v>
      </c>
      <c r="M2468">
        <f t="shared" si="2"/>
        <v>0.142903076</v>
      </c>
      <c r="N2468">
        <f t="shared" si="3"/>
        <v>0.142903076</v>
      </c>
    </row>
    <row r="2469" ht="15.75" hidden="1" customHeight="1">
      <c r="A2469" s="5" t="s">
        <v>7086</v>
      </c>
      <c r="B2469" s="6">
        <v>32315.0</v>
      </c>
      <c r="C2469" s="5">
        <v>19.0</v>
      </c>
      <c r="D2469" s="5">
        <v>24.0</v>
      </c>
      <c r="E2469" s="5">
        <v>4.0</v>
      </c>
      <c r="F2469" s="5">
        <v>2.0</v>
      </c>
      <c r="G2469">
        <f>VLOOKUP(A2469,'Socioeconomic factors'!B:E,2,FALSE)</f>
        <v>12.7</v>
      </c>
      <c r="H2469">
        <f>VLOOKUP(A2469,'Socioeconomic factors'!B:E,3,FALSE)</f>
        <v>19.8</v>
      </c>
      <c r="I2469">
        <f>VLOOKUP(A2469,'Socioeconomic factors'!B:E,4,FALSE)</f>
        <v>38694</v>
      </c>
      <c r="J2469">
        <f>VLOOKUP(A2469,'Health Indices'!D:G,3,FALSE)</f>
        <v>11.3</v>
      </c>
      <c r="K2469">
        <f>VLOOKUP(A2469,'Health Indices'!D:G,4,FALSE)</f>
        <v>33.3</v>
      </c>
      <c r="L2469">
        <f t="shared" si="1"/>
        <v>0.5879622466</v>
      </c>
      <c r="M2469">
        <f t="shared" si="2"/>
        <v>0.1237815256</v>
      </c>
      <c r="N2469">
        <f t="shared" si="3"/>
        <v>0.0618907628</v>
      </c>
    </row>
    <row r="2470" ht="15.75" hidden="1" customHeight="1">
      <c r="A2470" s="5" t="s">
        <v>7088</v>
      </c>
      <c r="B2470" s="6">
        <v>24360.0</v>
      </c>
      <c r="C2470" s="5">
        <v>6.0</v>
      </c>
      <c r="D2470" s="5">
        <v>10.0</v>
      </c>
      <c r="E2470" s="5">
        <v>2.0</v>
      </c>
      <c r="F2470" s="5">
        <v>0.0</v>
      </c>
      <c r="G2470">
        <f>VLOOKUP(A2470,'Socioeconomic factors'!B:E,2,FALSE)</f>
        <v>10.1</v>
      </c>
      <c r="H2470">
        <f>VLOOKUP(A2470,'Socioeconomic factors'!B:E,3,FALSE)</f>
        <v>18.8</v>
      </c>
      <c r="I2470">
        <f>VLOOKUP(A2470,'Socioeconomic factors'!B:E,4,FALSE)</f>
        <v>38032</v>
      </c>
      <c r="J2470">
        <f>VLOOKUP(A2470,'Health Indices'!D:G,3,FALSE)</f>
        <v>11.5</v>
      </c>
      <c r="K2470">
        <f>VLOOKUP(A2470,'Health Indices'!D:G,4,FALSE)</f>
        <v>34.8</v>
      </c>
      <c r="L2470">
        <f t="shared" si="1"/>
        <v>0.2463054187</v>
      </c>
      <c r="M2470">
        <f t="shared" si="2"/>
        <v>0.08210180624</v>
      </c>
      <c r="N2470">
        <f t="shared" si="3"/>
        <v>0</v>
      </c>
    </row>
    <row r="2471" ht="15.75" hidden="1" customHeight="1">
      <c r="A2471" s="5" t="s">
        <v>7090</v>
      </c>
      <c r="B2471" s="6">
        <v>8220.0</v>
      </c>
      <c r="C2471" s="5">
        <v>6.0</v>
      </c>
      <c r="D2471" s="5">
        <v>7.0</v>
      </c>
      <c r="E2471" s="5">
        <v>2.0</v>
      </c>
      <c r="F2471" s="5">
        <v>0.0</v>
      </c>
      <c r="G2471">
        <f>VLOOKUP(A2471,'Socioeconomic factors'!B:E,2,FALSE)</f>
        <v>8.3</v>
      </c>
      <c r="H2471">
        <f>VLOOKUP(A2471,'Socioeconomic factors'!B:E,3,FALSE)</f>
        <v>21.8</v>
      </c>
      <c r="I2471">
        <f>VLOOKUP(A2471,'Socioeconomic factors'!B:E,4,FALSE)</f>
        <v>38637</v>
      </c>
      <c r="J2471">
        <f>VLOOKUP(A2471,'Health Indices'!D:G,3,FALSE)</f>
        <v>11.9</v>
      </c>
      <c r="K2471">
        <f>VLOOKUP(A2471,'Health Indices'!D:G,4,FALSE)</f>
        <v>33.1</v>
      </c>
      <c r="L2471">
        <f t="shared" si="1"/>
        <v>0.7299270073</v>
      </c>
      <c r="M2471">
        <f t="shared" si="2"/>
        <v>0.2433090024</v>
      </c>
      <c r="N2471">
        <f t="shared" si="3"/>
        <v>0</v>
      </c>
    </row>
    <row r="2472" ht="15.75" hidden="1" customHeight="1">
      <c r="A2472" s="5" t="s">
        <v>7092</v>
      </c>
      <c r="B2472" s="6">
        <v>18109.0</v>
      </c>
      <c r="C2472" s="5">
        <v>17.0</v>
      </c>
      <c r="D2472" s="5">
        <v>17.0</v>
      </c>
      <c r="E2472" s="5">
        <v>4.0</v>
      </c>
      <c r="F2472" s="5">
        <v>0.0</v>
      </c>
      <c r="G2472">
        <f>VLOOKUP(A2472,'Socioeconomic factors'!B:E,2,FALSE)</f>
        <v>11.1</v>
      </c>
      <c r="H2472">
        <f>VLOOKUP(A2472,'Socioeconomic factors'!B:E,3,FALSE)</f>
        <v>16.4</v>
      </c>
      <c r="I2472">
        <f>VLOOKUP(A2472,'Socioeconomic factors'!B:E,4,FALSE)</f>
        <v>41152</v>
      </c>
      <c r="J2472">
        <f>VLOOKUP(A2472,'Health Indices'!D:G,3,FALSE)</f>
        <v>11.6</v>
      </c>
      <c r="K2472">
        <f>VLOOKUP(A2472,'Health Indices'!D:G,4,FALSE)</f>
        <v>34.1</v>
      </c>
      <c r="L2472">
        <f t="shared" si="1"/>
        <v>0.9387597327</v>
      </c>
      <c r="M2472">
        <f t="shared" si="2"/>
        <v>0.220884643</v>
      </c>
      <c r="N2472">
        <f t="shared" si="3"/>
        <v>0</v>
      </c>
    </row>
    <row r="2473" ht="15.75" hidden="1" customHeight="1">
      <c r="A2473" s="5" t="s">
        <v>7094</v>
      </c>
      <c r="B2473" s="6">
        <v>11492.0</v>
      </c>
      <c r="C2473" s="5">
        <v>2.0</v>
      </c>
      <c r="D2473" s="5">
        <v>3.0</v>
      </c>
      <c r="E2473" s="5">
        <v>3.0</v>
      </c>
      <c r="F2473" s="5">
        <v>0.0</v>
      </c>
      <c r="G2473">
        <f>VLOOKUP(A2473,'Socioeconomic factors'!B:E,2,FALSE)</f>
        <v>15.2</v>
      </c>
      <c r="H2473">
        <f>VLOOKUP(A2473,'Socioeconomic factors'!B:E,3,FALSE)</f>
        <v>24.1</v>
      </c>
      <c r="I2473">
        <f>VLOOKUP(A2473,'Socioeconomic factors'!B:E,4,FALSE)</f>
        <v>33500</v>
      </c>
      <c r="J2473">
        <f>VLOOKUP(A2473,'Health Indices'!D:G,3,FALSE)</f>
        <v>11.9</v>
      </c>
      <c r="K2473">
        <f>VLOOKUP(A2473,'Health Indices'!D:G,4,FALSE)</f>
        <v>32.7</v>
      </c>
      <c r="L2473">
        <f t="shared" si="1"/>
        <v>0.1740341107</v>
      </c>
      <c r="M2473">
        <f t="shared" si="2"/>
        <v>0.261051166</v>
      </c>
      <c r="N2473">
        <f t="shared" si="3"/>
        <v>0</v>
      </c>
    </row>
    <row r="2474" ht="15.75" hidden="1" customHeight="1">
      <c r="A2474" s="5" t="s">
        <v>7096</v>
      </c>
      <c r="B2474" s="6">
        <v>52651.0</v>
      </c>
      <c r="C2474" s="5">
        <v>28.0</v>
      </c>
      <c r="D2474" s="5">
        <v>25.0</v>
      </c>
      <c r="E2474" s="5">
        <v>4.0</v>
      </c>
      <c r="F2474" s="5">
        <v>0.0</v>
      </c>
      <c r="G2474">
        <f>VLOOKUP(A2474,'Socioeconomic factors'!B:E,2,FALSE)</f>
        <v>10.8</v>
      </c>
      <c r="H2474">
        <f>VLOOKUP(A2474,'Socioeconomic factors'!B:E,3,FALSE)</f>
        <v>16.6</v>
      </c>
      <c r="I2474">
        <f>VLOOKUP(A2474,'Socioeconomic factors'!B:E,4,FALSE)</f>
        <v>41426</v>
      </c>
      <c r="J2474">
        <f>VLOOKUP(A2474,'Health Indices'!D:G,3,FALSE)</f>
        <v>11.2</v>
      </c>
      <c r="K2474">
        <f>VLOOKUP(A2474,'Health Indices'!D:G,4,FALSE)</f>
        <v>34.2</v>
      </c>
      <c r="L2474">
        <f t="shared" si="1"/>
        <v>0.5318037644</v>
      </c>
      <c r="M2474">
        <f t="shared" si="2"/>
        <v>0.07597196634</v>
      </c>
      <c r="N2474">
        <f t="shared" si="3"/>
        <v>0</v>
      </c>
    </row>
    <row r="2475" ht="15.75" hidden="1" customHeight="1">
      <c r="A2475" s="5" t="s">
        <v>7098</v>
      </c>
      <c r="B2475" s="6">
        <v>17919.0</v>
      </c>
      <c r="C2475" s="5">
        <v>6.0</v>
      </c>
      <c r="D2475" s="5">
        <v>13.0</v>
      </c>
      <c r="E2475" s="5">
        <v>4.0</v>
      </c>
      <c r="F2475" s="5">
        <v>1.0</v>
      </c>
      <c r="G2475">
        <f>VLOOKUP(A2475,'Socioeconomic factors'!B:E,2,FALSE)</f>
        <v>10.2</v>
      </c>
      <c r="H2475">
        <f>VLOOKUP(A2475,'Socioeconomic factors'!B:E,3,FALSE)</f>
        <v>23.3</v>
      </c>
      <c r="I2475">
        <f>VLOOKUP(A2475,'Socioeconomic factors'!B:E,4,FALSE)</f>
        <v>31711</v>
      </c>
      <c r="J2475">
        <f>VLOOKUP(A2475,'Health Indices'!D:G,3,FALSE)</f>
        <v>11.4</v>
      </c>
      <c r="K2475">
        <f>VLOOKUP(A2475,'Health Indices'!D:G,4,FALSE)</f>
        <v>30</v>
      </c>
      <c r="L2475">
        <f t="shared" si="1"/>
        <v>0.3348401138</v>
      </c>
      <c r="M2475">
        <f t="shared" si="2"/>
        <v>0.2232267426</v>
      </c>
      <c r="N2475">
        <f t="shared" si="3"/>
        <v>0.05580668564</v>
      </c>
    </row>
    <row r="2476" ht="15.75" hidden="1" customHeight="1">
      <c r="A2476" s="5" t="s">
        <v>7100</v>
      </c>
      <c r="B2476" s="6">
        <v>448125.0</v>
      </c>
      <c r="C2476" s="5">
        <v>392.0</v>
      </c>
      <c r="D2476" s="5">
        <v>320.0</v>
      </c>
      <c r="E2476" s="5">
        <v>72.0</v>
      </c>
      <c r="F2476" s="5">
        <v>44.0</v>
      </c>
      <c r="G2476">
        <f>VLOOKUP(A2476,'Socioeconomic factors'!B:E,2,FALSE)</f>
        <v>6.9</v>
      </c>
      <c r="H2476">
        <f>VLOOKUP(A2476,'Socioeconomic factors'!B:E,3,FALSE)</f>
        <v>15.3</v>
      </c>
      <c r="I2476">
        <f>VLOOKUP(A2476,'Socioeconomic factors'!B:E,4,FALSE)</f>
        <v>47543</v>
      </c>
      <c r="J2476">
        <f>VLOOKUP(A2476,'Health Indices'!D:G,3,FALSE)</f>
        <v>10.8</v>
      </c>
      <c r="K2476">
        <f>VLOOKUP(A2476,'Health Indices'!D:G,4,FALSE)</f>
        <v>31.6</v>
      </c>
      <c r="L2476">
        <f t="shared" si="1"/>
        <v>0.8747559275</v>
      </c>
      <c r="M2476">
        <f t="shared" si="2"/>
        <v>0.1606694561</v>
      </c>
      <c r="N2476">
        <f t="shared" si="3"/>
        <v>0.09818688982</v>
      </c>
    </row>
    <row r="2477" ht="15.75" hidden="1" customHeight="1">
      <c r="A2477" s="5" t="s">
        <v>7102</v>
      </c>
      <c r="B2477" s="6">
        <v>7662.0</v>
      </c>
      <c r="C2477" s="5">
        <v>2.0</v>
      </c>
      <c r="D2477" s="5">
        <v>5.0</v>
      </c>
      <c r="E2477" s="5">
        <v>2.0</v>
      </c>
      <c r="F2477" s="5">
        <v>0.0</v>
      </c>
      <c r="G2477">
        <f>VLOOKUP(A2477,'Socioeconomic factors'!B:E,2,FALSE)</f>
        <v>13.9</v>
      </c>
      <c r="H2477">
        <f>VLOOKUP(A2477,'Socioeconomic factors'!B:E,3,FALSE)</f>
        <v>29.7</v>
      </c>
      <c r="I2477">
        <f>VLOOKUP(A2477,'Socioeconomic factors'!B:E,4,FALSE)</f>
        <v>29214</v>
      </c>
      <c r="J2477">
        <f>VLOOKUP(A2477,'Health Indices'!D:G,3,FALSE)</f>
        <v>13.2</v>
      </c>
      <c r="K2477">
        <f>VLOOKUP(A2477,'Health Indices'!D:G,4,FALSE)</f>
        <v>34.9</v>
      </c>
      <c r="L2477">
        <f t="shared" si="1"/>
        <v>0.2610284521</v>
      </c>
      <c r="M2477">
        <f t="shared" si="2"/>
        <v>0.2610284521</v>
      </c>
      <c r="N2477">
        <f t="shared" si="3"/>
        <v>0</v>
      </c>
    </row>
    <row r="2478" ht="15.75" hidden="1" customHeight="1">
      <c r="A2478" s="5" t="s">
        <v>7104</v>
      </c>
      <c r="B2478" s="6">
        <v>27340.0</v>
      </c>
      <c r="C2478" s="5">
        <v>8.0</v>
      </c>
      <c r="D2478" s="5">
        <v>6.0</v>
      </c>
      <c r="E2478" s="5">
        <v>5.0</v>
      </c>
      <c r="F2478" s="5">
        <v>0.0</v>
      </c>
      <c r="G2478">
        <f>VLOOKUP(A2478,'Socioeconomic factors'!B:E,2,FALSE)</f>
        <v>14.6</v>
      </c>
      <c r="H2478">
        <f>VLOOKUP(A2478,'Socioeconomic factors'!B:E,3,FALSE)</f>
        <v>26.3</v>
      </c>
      <c r="I2478">
        <f>VLOOKUP(A2478,'Socioeconomic factors'!B:E,4,FALSE)</f>
        <v>31185</v>
      </c>
      <c r="J2478">
        <f>VLOOKUP(A2478,'Health Indices'!D:G,3,FALSE)</f>
        <v>15.1</v>
      </c>
      <c r="K2478">
        <f>VLOOKUP(A2478,'Health Indices'!D:G,4,FALSE)</f>
        <v>37.4</v>
      </c>
      <c r="L2478">
        <f t="shared" si="1"/>
        <v>0.2926115582</v>
      </c>
      <c r="M2478">
        <f t="shared" si="2"/>
        <v>0.1828822238</v>
      </c>
      <c r="N2478">
        <f t="shared" si="3"/>
        <v>0</v>
      </c>
    </row>
    <row r="2479" ht="15.75" hidden="1" customHeight="1">
      <c r="A2479" s="5" t="s">
        <v>7106</v>
      </c>
      <c r="B2479" s="6">
        <v>42297.0</v>
      </c>
      <c r="C2479" s="5">
        <v>23.0</v>
      </c>
      <c r="D2479" s="5">
        <v>20.0</v>
      </c>
      <c r="E2479" s="5">
        <v>8.0</v>
      </c>
      <c r="F2479" s="5">
        <v>0.0</v>
      </c>
      <c r="G2479">
        <f>VLOOKUP(A2479,'Socioeconomic factors'!B:E,2,FALSE)</f>
        <v>11.4</v>
      </c>
      <c r="H2479">
        <f>VLOOKUP(A2479,'Socioeconomic factors'!B:E,3,FALSE)</f>
        <v>19.4</v>
      </c>
      <c r="I2479">
        <f>VLOOKUP(A2479,'Socioeconomic factors'!B:E,4,FALSE)</f>
        <v>37371</v>
      </c>
      <c r="J2479">
        <f>VLOOKUP(A2479,'Health Indices'!D:G,3,FALSE)</f>
        <v>12.4</v>
      </c>
      <c r="K2479">
        <f>VLOOKUP(A2479,'Health Indices'!D:G,4,FALSE)</f>
        <v>35.6</v>
      </c>
      <c r="L2479">
        <f t="shared" si="1"/>
        <v>0.5437737901</v>
      </c>
      <c r="M2479">
        <f t="shared" si="2"/>
        <v>0.1891387096</v>
      </c>
      <c r="N2479">
        <f t="shared" si="3"/>
        <v>0</v>
      </c>
    </row>
    <row r="2480" ht="15.75" hidden="1" customHeight="1">
      <c r="A2480" s="5" t="s">
        <v>7108</v>
      </c>
      <c r="B2480" s="6">
        <v>11878.0</v>
      </c>
      <c r="C2480" s="5">
        <v>10.0</v>
      </c>
      <c r="D2480" s="5">
        <v>4.0</v>
      </c>
      <c r="E2480" s="5">
        <v>3.0</v>
      </c>
      <c r="F2480" s="5">
        <v>0.0</v>
      </c>
      <c r="G2480">
        <f>VLOOKUP(A2480,'Socioeconomic factors'!B:E,2,FALSE)</f>
        <v>10.2</v>
      </c>
      <c r="H2480">
        <f>VLOOKUP(A2480,'Socioeconomic factors'!B:E,3,FALSE)</f>
        <v>19.8</v>
      </c>
      <c r="I2480">
        <f>VLOOKUP(A2480,'Socioeconomic factors'!B:E,4,FALSE)</f>
        <v>36114</v>
      </c>
      <c r="J2480">
        <f>VLOOKUP(A2480,'Health Indices'!D:G,3,FALSE)</f>
        <v>13.2</v>
      </c>
      <c r="K2480">
        <f>VLOOKUP(A2480,'Health Indices'!D:G,4,FALSE)</f>
        <v>36.6</v>
      </c>
      <c r="L2480">
        <f t="shared" si="1"/>
        <v>0.8418925745</v>
      </c>
      <c r="M2480">
        <f t="shared" si="2"/>
        <v>0.2525677724</v>
      </c>
      <c r="N2480">
        <f t="shared" si="3"/>
        <v>0</v>
      </c>
    </row>
    <row r="2481" ht="15.75" hidden="1" customHeight="1">
      <c r="A2481" s="5" t="s">
        <v>7110</v>
      </c>
      <c r="B2481" s="6">
        <v>33556.0</v>
      </c>
      <c r="C2481" s="5">
        <v>21.0</v>
      </c>
      <c r="D2481" s="5">
        <v>23.0</v>
      </c>
      <c r="E2481" s="5">
        <v>5.0</v>
      </c>
      <c r="F2481" s="5">
        <v>3.0</v>
      </c>
      <c r="G2481">
        <f>VLOOKUP(A2481,'Socioeconomic factors'!B:E,2,FALSE)</f>
        <v>8.1</v>
      </c>
      <c r="H2481">
        <f>VLOOKUP(A2481,'Socioeconomic factors'!B:E,3,FALSE)</f>
        <v>16.3</v>
      </c>
      <c r="I2481">
        <f>VLOOKUP(A2481,'Socioeconomic factors'!B:E,4,FALSE)</f>
        <v>41328</v>
      </c>
      <c r="J2481">
        <f>VLOOKUP(A2481,'Health Indices'!D:G,3,FALSE)</f>
        <v>12.4</v>
      </c>
      <c r="K2481">
        <f>VLOOKUP(A2481,'Health Indices'!D:G,4,FALSE)</f>
        <v>35.4</v>
      </c>
      <c r="L2481">
        <f t="shared" si="1"/>
        <v>0.6258195256</v>
      </c>
      <c r="M2481">
        <f t="shared" si="2"/>
        <v>0.1490046489</v>
      </c>
      <c r="N2481">
        <f t="shared" si="3"/>
        <v>0.08940278937</v>
      </c>
    </row>
    <row r="2482" ht="15.75" hidden="1" customHeight="1">
      <c r="A2482" s="5" t="s">
        <v>7112</v>
      </c>
      <c r="B2482" s="6">
        <v>50646.0</v>
      </c>
      <c r="C2482" s="5">
        <v>38.0</v>
      </c>
      <c r="D2482" s="5">
        <v>24.0</v>
      </c>
      <c r="E2482" s="5">
        <v>9.0</v>
      </c>
      <c r="F2482" s="5">
        <v>5.0</v>
      </c>
      <c r="G2482">
        <f>VLOOKUP(A2482,'Socioeconomic factors'!B:E,2,FALSE)</f>
        <v>10.6</v>
      </c>
      <c r="H2482">
        <f>VLOOKUP(A2482,'Socioeconomic factors'!B:E,3,FALSE)</f>
        <v>15.7</v>
      </c>
      <c r="I2482">
        <f>VLOOKUP(A2482,'Socioeconomic factors'!B:E,4,FALSE)</f>
        <v>50619</v>
      </c>
      <c r="J2482">
        <f>VLOOKUP(A2482,'Health Indices'!D:G,3,FALSE)</f>
        <v>10.1</v>
      </c>
      <c r="K2482">
        <f>VLOOKUP(A2482,'Health Indices'!D:G,4,FALSE)</f>
        <v>30.2</v>
      </c>
      <c r="L2482">
        <f t="shared" si="1"/>
        <v>0.7503060459</v>
      </c>
      <c r="M2482">
        <f t="shared" si="2"/>
        <v>0.1777040635</v>
      </c>
      <c r="N2482">
        <f t="shared" si="3"/>
        <v>0.09872447972</v>
      </c>
    </row>
    <row r="2483" ht="15.75" hidden="1" customHeight="1">
      <c r="A2483" s="5" t="s">
        <v>11027</v>
      </c>
      <c r="B2483" s="6">
        <v>52710.0</v>
      </c>
      <c r="C2483" s="5">
        <v>34.0</v>
      </c>
      <c r="D2483" s="5">
        <v>27.0</v>
      </c>
      <c r="E2483" s="5">
        <v>7.0</v>
      </c>
      <c r="F2483" s="5">
        <v>0.0</v>
      </c>
      <c r="G2483">
        <f>VLOOKUP(A2483,'Socioeconomic factors'!B:E,2,FALSE)</f>
        <v>10.1</v>
      </c>
      <c r="H2483">
        <f>VLOOKUP(A2483,'Socioeconomic factors'!B:E,3,FALSE)</f>
        <v>18.5</v>
      </c>
      <c r="I2483">
        <f>VLOOKUP(A2483,'Socioeconomic factors'!B:E,4,FALSE)</f>
        <v>39644</v>
      </c>
      <c r="J2483">
        <f>VLOOKUP(A2483,'Health Indices'!D:G,3,FALSE)</f>
        <v>12.6</v>
      </c>
      <c r="K2483">
        <f>VLOOKUP(A2483,'Health Indices'!D:G,4,FALSE)</f>
        <v>31.7</v>
      </c>
      <c r="L2483">
        <f t="shared" si="1"/>
        <v>0.6450388921</v>
      </c>
      <c r="M2483">
        <f t="shared" si="2"/>
        <v>0.1328021248</v>
      </c>
      <c r="N2483">
        <f t="shared" si="3"/>
        <v>0</v>
      </c>
    </row>
    <row r="2484" ht="15.75" hidden="1" customHeight="1">
      <c r="A2484" s="5" t="s">
        <v>11029</v>
      </c>
      <c r="B2484" s="6">
        <v>26114.0</v>
      </c>
      <c r="C2484" s="5">
        <v>17.0</v>
      </c>
      <c r="D2484" s="5">
        <v>16.0</v>
      </c>
      <c r="E2484" s="5">
        <v>4.0</v>
      </c>
      <c r="F2484" s="5">
        <v>0.0</v>
      </c>
      <c r="G2484">
        <f>VLOOKUP(A2484,'Socioeconomic factors'!B:E,2,FALSE)</f>
        <v>14.2</v>
      </c>
      <c r="H2484">
        <f>VLOOKUP(A2484,'Socioeconomic factors'!B:E,3,FALSE)</f>
        <v>22.7</v>
      </c>
      <c r="I2484">
        <f>VLOOKUP(A2484,'Socioeconomic factors'!B:E,4,FALSE)</f>
        <v>32214</v>
      </c>
      <c r="J2484">
        <f>VLOOKUP(A2484,'Health Indices'!D:G,3,FALSE)</f>
        <v>11.8</v>
      </c>
      <c r="K2484">
        <f>VLOOKUP(A2484,'Health Indices'!D:G,4,FALSE)</f>
        <v>36.9</v>
      </c>
      <c r="L2484">
        <f t="shared" si="1"/>
        <v>0.6509918052</v>
      </c>
      <c r="M2484">
        <f t="shared" si="2"/>
        <v>0.1531745424</v>
      </c>
      <c r="N2484">
        <f t="shared" si="3"/>
        <v>0</v>
      </c>
    </row>
    <row r="2485" ht="15.75" hidden="1" customHeight="1">
      <c r="A2485" s="5" t="s">
        <v>7114</v>
      </c>
      <c r="B2485" s="6">
        <v>22942.0</v>
      </c>
      <c r="C2485" s="5">
        <v>13.0</v>
      </c>
      <c r="D2485" s="5">
        <v>8.0</v>
      </c>
      <c r="E2485" s="5">
        <v>4.0</v>
      </c>
      <c r="F2485" s="5">
        <v>0.0</v>
      </c>
      <c r="G2485">
        <f>VLOOKUP(A2485,'Socioeconomic factors'!B:E,2,FALSE)</f>
        <v>9.9</v>
      </c>
      <c r="H2485">
        <f>VLOOKUP(A2485,'Socioeconomic factors'!B:E,3,FALSE)</f>
        <v>21.2</v>
      </c>
      <c r="I2485">
        <f>VLOOKUP(A2485,'Socioeconomic factors'!B:E,4,FALSE)</f>
        <v>34156</v>
      </c>
      <c r="J2485">
        <f>VLOOKUP(A2485,'Health Indices'!D:G,3,FALSE)</f>
        <v>11.7</v>
      </c>
      <c r="K2485">
        <f>VLOOKUP(A2485,'Health Indices'!D:G,4,FALSE)</f>
        <v>32.4</v>
      </c>
      <c r="L2485">
        <f t="shared" si="1"/>
        <v>0.5666463255</v>
      </c>
      <c r="M2485">
        <f t="shared" si="2"/>
        <v>0.1743527155</v>
      </c>
      <c r="N2485">
        <f t="shared" si="3"/>
        <v>0</v>
      </c>
    </row>
    <row r="2486" ht="15.75" hidden="1" customHeight="1">
      <c r="A2486" s="5" t="s">
        <v>7116</v>
      </c>
      <c r="B2486" s="6">
        <v>98130.0</v>
      </c>
      <c r="C2486" s="5">
        <v>82.0</v>
      </c>
      <c r="D2486" s="5">
        <v>79.0</v>
      </c>
      <c r="E2486" s="5">
        <v>16.0</v>
      </c>
      <c r="F2486" s="5">
        <v>13.0</v>
      </c>
      <c r="G2486">
        <f>VLOOKUP(A2486,'Socioeconomic factors'!B:E,2,FALSE)</f>
        <v>10.3</v>
      </c>
      <c r="H2486">
        <f>VLOOKUP(A2486,'Socioeconomic factors'!B:E,3,FALSE)</f>
        <v>20.1</v>
      </c>
      <c r="I2486">
        <f>VLOOKUP(A2486,'Socioeconomic factors'!B:E,4,FALSE)</f>
        <v>42069</v>
      </c>
      <c r="J2486">
        <f>VLOOKUP(A2486,'Health Indices'!D:G,3,FALSE)</f>
        <v>12.1</v>
      </c>
      <c r="K2486">
        <f>VLOOKUP(A2486,'Health Indices'!D:G,4,FALSE)</f>
        <v>34.8</v>
      </c>
      <c r="L2486">
        <f t="shared" si="1"/>
        <v>0.8356262101</v>
      </c>
      <c r="M2486">
        <f t="shared" si="2"/>
        <v>0.1630490166</v>
      </c>
      <c r="N2486">
        <f t="shared" si="3"/>
        <v>0.132477326</v>
      </c>
    </row>
    <row r="2487" ht="15.75" hidden="1" customHeight="1">
      <c r="A2487" s="5" t="s">
        <v>7118</v>
      </c>
      <c r="B2487" s="6">
        <v>28373.0</v>
      </c>
      <c r="C2487" s="5">
        <v>22.0</v>
      </c>
      <c r="D2487" s="5">
        <v>21.0</v>
      </c>
      <c r="E2487" s="5">
        <v>4.0</v>
      </c>
      <c r="F2487" s="5">
        <v>1.0</v>
      </c>
      <c r="G2487">
        <f>VLOOKUP(A2487,'Socioeconomic factors'!B:E,2,FALSE)</f>
        <v>8.1</v>
      </c>
      <c r="H2487">
        <f>VLOOKUP(A2487,'Socioeconomic factors'!B:E,3,FALSE)</f>
        <v>20.3</v>
      </c>
      <c r="I2487">
        <f>VLOOKUP(A2487,'Socioeconomic factors'!B:E,4,FALSE)</f>
        <v>40998</v>
      </c>
      <c r="J2487">
        <f>VLOOKUP(A2487,'Health Indices'!D:G,3,FALSE)</f>
        <v>13.7</v>
      </c>
      <c r="K2487">
        <f>VLOOKUP(A2487,'Health Indices'!D:G,4,FALSE)</f>
        <v>34.4</v>
      </c>
      <c r="L2487">
        <f t="shared" si="1"/>
        <v>0.7753850492</v>
      </c>
      <c r="M2487">
        <f t="shared" si="2"/>
        <v>0.1409790998</v>
      </c>
      <c r="N2487">
        <f t="shared" si="3"/>
        <v>0.03524477496</v>
      </c>
    </row>
    <row r="2488" ht="15.75" hidden="1" customHeight="1">
      <c r="A2488" s="5" t="s">
        <v>7120</v>
      </c>
      <c r="B2488" s="6">
        <v>31233.0</v>
      </c>
      <c r="C2488" s="5">
        <v>19.0</v>
      </c>
      <c r="D2488" s="5">
        <v>10.0</v>
      </c>
      <c r="E2488" s="5">
        <v>5.0</v>
      </c>
      <c r="F2488" s="5">
        <v>2.0</v>
      </c>
      <c r="G2488">
        <f>VLOOKUP(A2488,'Socioeconomic factors'!B:E,2,FALSE)</f>
        <v>10.9</v>
      </c>
      <c r="H2488">
        <f>VLOOKUP(A2488,'Socioeconomic factors'!B:E,3,FALSE)</f>
        <v>15.5</v>
      </c>
      <c r="I2488">
        <f>VLOOKUP(A2488,'Socioeconomic factors'!B:E,4,FALSE)</f>
        <v>41822</v>
      </c>
      <c r="J2488">
        <f>VLOOKUP(A2488,'Health Indices'!D:G,3,FALSE)</f>
        <v>11.6</v>
      </c>
      <c r="K2488">
        <f>VLOOKUP(A2488,'Health Indices'!D:G,4,FALSE)</f>
        <v>32.9</v>
      </c>
      <c r="L2488">
        <f t="shared" si="1"/>
        <v>0.608330932</v>
      </c>
      <c r="M2488">
        <f t="shared" si="2"/>
        <v>0.1600870874</v>
      </c>
      <c r="N2488">
        <f t="shared" si="3"/>
        <v>0.06403483495</v>
      </c>
    </row>
    <row r="2489" ht="15.75" hidden="1" customHeight="1">
      <c r="A2489" s="5" t="s">
        <v>7122</v>
      </c>
      <c r="B2489" s="6">
        <v>85541.0</v>
      </c>
      <c r="C2489" s="5">
        <v>71.0</v>
      </c>
      <c r="D2489" s="5">
        <v>53.0</v>
      </c>
      <c r="E2489" s="5">
        <v>15.0</v>
      </c>
      <c r="F2489" s="5">
        <v>6.0</v>
      </c>
      <c r="G2489">
        <f>VLOOKUP(A2489,'Socioeconomic factors'!B:E,2,FALSE)</f>
        <v>8.9</v>
      </c>
      <c r="H2489">
        <f>VLOOKUP(A2489,'Socioeconomic factors'!B:E,3,FALSE)</f>
        <v>16.1</v>
      </c>
      <c r="I2489">
        <f>VLOOKUP(A2489,'Socioeconomic factors'!B:E,4,FALSE)</f>
        <v>46565</v>
      </c>
      <c r="J2489">
        <f>VLOOKUP(A2489,'Health Indices'!D:G,3,FALSE)</f>
        <v>10.2</v>
      </c>
      <c r="K2489">
        <f>VLOOKUP(A2489,'Health Indices'!D:G,4,FALSE)</f>
        <v>35.2</v>
      </c>
      <c r="L2489">
        <f t="shared" si="1"/>
        <v>0.8300113396</v>
      </c>
      <c r="M2489">
        <f t="shared" si="2"/>
        <v>0.1753545084</v>
      </c>
      <c r="N2489">
        <f t="shared" si="3"/>
        <v>0.07014180335</v>
      </c>
    </row>
    <row r="2490" ht="15.75" hidden="1" customHeight="1">
      <c r="A2490" s="5" t="s">
        <v>7128</v>
      </c>
      <c r="B2490" s="6">
        <v>11744.0</v>
      </c>
      <c r="C2490" s="5">
        <v>2.0</v>
      </c>
      <c r="D2490" s="5">
        <v>7.0</v>
      </c>
      <c r="E2490" s="5">
        <v>4.0</v>
      </c>
      <c r="F2490" s="5">
        <v>0.0</v>
      </c>
      <c r="G2490">
        <f>VLOOKUP(A2490,'Socioeconomic factors'!B:E,2,FALSE)</f>
        <v>18.1</v>
      </c>
      <c r="H2490">
        <f>VLOOKUP(A2490,'Socioeconomic factors'!B:E,3,FALSE)</f>
        <v>21.9</v>
      </c>
      <c r="I2490">
        <f>VLOOKUP(A2490,'Socioeconomic factors'!B:E,4,FALSE)</f>
        <v>33061</v>
      </c>
      <c r="J2490">
        <f>VLOOKUP(A2490,'Health Indices'!D:G,3,FALSE)</f>
        <v>12.1</v>
      </c>
      <c r="K2490">
        <f>VLOOKUP(A2490,'Health Indices'!D:G,4,FALSE)</f>
        <v>31.7</v>
      </c>
      <c r="L2490">
        <f t="shared" si="1"/>
        <v>0.1702997275</v>
      </c>
      <c r="M2490">
        <f t="shared" si="2"/>
        <v>0.340599455</v>
      </c>
      <c r="N2490">
        <f t="shared" si="3"/>
        <v>0</v>
      </c>
    </row>
    <row r="2491" ht="15.75" hidden="1" customHeight="1">
      <c r="A2491" s="5" t="s">
        <v>7130</v>
      </c>
      <c r="B2491" s="6">
        <v>45390.0</v>
      </c>
      <c r="C2491" s="5">
        <v>30.0</v>
      </c>
      <c r="D2491" s="5">
        <v>28.0</v>
      </c>
      <c r="E2491" s="5">
        <v>10.0</v>
      </c>
      <c r="F2491" s="5">
        <v>2.0</v>
      </c>
      <c r="G2491">
        <f>VLOOKUP(A2491,'Socioeconomic factors'!B:E,2,FALSE)</f>
        <v>13.7</v>
      </c>
      <c r="H2491">
        <f>VLOOKUP(A2491,'Socioeconomic factors'!B:E,3,FALSE)</f>
        <v>19</v>
      </c>
      <c r="I2491">
        <f>VLOOKUP(A2491,'Socioeconomic factors'!B:E,4,FALSE)</f>
        <v>37202</v>
      </c>
      <c r="J2491">
        <f>VLOOKUP(A2491,'Health Indices'!D:G,3,FALSE)</f>
        <v>12.3</v>
      </c>
      <c r="K2491">
        <f>VLOOKUP(A2491,'Health Indices'!D:G,4,FALSE)</f>
        <v>36.3</v>
      </c>
      <c r="L2491">
        <f t="shared" si="1"/>
        <v>0.6609385327</v>
      </c>
      <c r="M2491">
        <f t="shared" si="2"/>
        <v>0.2203128442</v>
      </c>
      <c r="N2491">
        <f t="shared" si="3"/>
        <v>0.04406256885</v>
      </c>
    </row>
    <row r="2492" ht="15.75" hidden="1" customHeight="1">
      <c r="A2492" s="5" t="s">
        <v>7132</v>
      </c>
      <c r="B2492" s="6">
        <v>189655.0</v>
      </c>
      <c r="C2492" s="5">
        <v>117.0</v>
      </c>
      <c r="D2492" s="5">
        <v>125.0</v>
      </c>
      <c r="E2492" s="5">
        <v>17.0</v>
      </c>
      <c r="F2492" s="5">
        <v>16.0</v>
      </c>
      <c r="G2492">
        <f>VLOOKUP(A2492,'Socioeconomic factors'!B:E,2,FALSE)</f>
        <v>9.9</v>
      </c>
      <c r="H2492">
        <f>VLOOKUP(A2492,'Socioeconomic factors'!B:E,3,FALSE)</f>
        <v>16.3</v>
      </c>
      <c r="I2492">
        <f>VLOOKUP(A2492,'Socioeconomic factors'!B:E,4,FALSE)</f>
        <v>50693</v>
      </c>
      <c r="J2492">
        <f>VLOOKUP(A2492,'Health Indices'!D:G,3,FALSE)</f>
        <v>12</v>
      </c>
      <c r="K2492">
        <f>VLOOKUP(A2492,'Health Indices'!D:G,4,FALSE)</f>
        <v>30.7</v>
      </c>
      <c r="L2492">
        <f t="shared" si="1"/>
        <v>0.6169096517</v>
      </c>
      <c r="M2492">
        <f t="shared" si="2"/>
        <v>0.08963644512</v>
      </c>
      <c r="N2492">
        <f t="shared" si="3"/>
        <v>0.08436371306</v>
      </c>
    </row>
    <row r="2493" ht="15.75" hidden="1" customHeight="1">
      <c r="A2493" s="5" t="s">
        <v>7134</v>
      </c>
      <c r="B2493" s="6">
        <v>6317.0</v>
      </c>
      <c r="C2493" s="5">
        <v>2.0</v>
      </c>
      <c r="D2493" s="5">
        <v>4.0</v>
      </c>
      <c r="E2493" s="5">
        <v>0.0</v>
      </c>
      <c r="F2493" s="5">
        <v>0.0</v>
      </c>
      <c r="G2493">
        <f>VLOOKUP(A2493,'Socioeconomic factors'!B:E,2,FALSE)</f>
        <v>10.8</v>
      </c>
      <c r="H2493">
        <f>VLOOKUP(A2493,'Socioeconomic factors'!B:E,3,FALSE)</f>
        <v>12.3</v>
      </c>
      <c r="I2493">
        <f>VLOOKUP(A2493,'Socioeconomic factors'!B:E,4,FALSE)</f>
        <v>43393</v>
      </c>
      <c r="J2493">
        <f>VLOOKUP(A2493,'Health Indices'!D:G,3,FALSE)</f>
        <v>12</v>
      </c>
      <c r="K2493">
        <f>VLOOKUP(A2493,'Health Indices'!D:G,4,FALSE)</f>
        <v>33</v>
      </c>
      <c r="L2493">
        <f t="shared" si="1"/>
        <v>0.3166059839</v>
      </c>
      <c r="M2493">
        <f t="shared" si="2"/>
        <v>0</v>
      </c>
      <c r="N2493">
        <f t="shared" si="3"/>
        <v>0</v>
      </c>
    </row>
    <row r="2494" ht="15.75" hidden="1" customHeight="1">
      <c r="A2494" s="5" t="s">
        <v>7136</v>
      </c>
      <c r="B2494" s="6">
        <v>21742.0</v>
      </c>
      <c r="C2494" s="5">
        <v>4.0</v>
      </c>
      <c r="D2494" s="5">
        <v>2.0</v>
      </c>
      <c r="E2494" s="5">
        <v>4.0</v>
      </c>
      <c r="F2494" s="5">
        <v>0.0</v>
      </c>
      <c r="G2494">
        <f>VLOOKUP(A2494,'Socioeconomic factors'!B:E,2,FALSE)</f>
        <v>9.3</v>
      </c>
      <c r="H2494">
        <f>VLOOKUP(A2494,'Socioeconomic factors'!B:E,3,FALSE)</f>
        <v>22</v>
      </c>
      <c r="I2494">
        <f>VLOOKUP(A2494,'Socioeconomic factors'!B:E,4,FALSE)</f>
        <v>38003</v>
      </c>
      <c r="J2494">
        <f>VLOOKUP(A2494,'Health Indices'!D:G,3,FALSE)</f>
        <v>10.9</v>
      </c>
      <c r="K2494">
        <f>VLOOKUP(A2494,'Health Indices'!D:G,4,FALSE)</f>
        <v>30</v>
      </c>
      <c r="L2494">
        <f t="shared" si="1"/>
        <v>0.1839757152</v>
      </c>
      <c r="M2494">
        <f t="shared" si="2"/>
        <v>0.1839757152</v>
      </c>
      <c r="N2494">
        <f t="shared" si="3"/>
        <v>0</v>
      </c>
    </row>
    <row r="2495" ht="15.75" hidden="1" customHeight="1">
      <c r="A2495" s="5" t="s">
        <v>7138</v>
      </c>
      <c r="B2495" s="6">
        <v>30875.0</v>
      </c>
      <c r="C2495" s="5">
        <v>18.0</v>
      </c>
      <c r="D2495" s="5">
        <v>21.0</v>
      </c>
      <c r="E2495" s="5">
        <v>3.0</v>
      </c>
      <c r="F2495" s="5">
        <v>3.0</v>
      </c>
      <c r="G2495">
        <f>VLOOKUP(A2495,'Socioeconomic factors'!B:E,2,FALSE)</f>
        <v>12.9</v>
      </c>
      <c r="H2495">
        <f>VLOOKUP(A2495,'Socioeconomic factors'!B:E,3,FALSE)</f>
        <v>19.1</v>
      </c>
      <c r="I2495">
        <f>VLOOKUP(A2495,'Socioeconomic factors'!B:E,4,FALSE)</f>
        <v>40327</v>
      </c>
      <c r="J2495">
        <f>VLOOKUP(A2495,'Health Indices'!D:G,3,FALSE)</f>
        <v>12.9</v>
      </c>
      <c r="K2495">
        <f>VLOOKUP(A2495,'Health Indices'!D:G,4,FALSE)</f>
        <v>33.2</v>
      </c>
      <c r="L2495">
        <f t="shared" si="1"/>
        <v>0.5829959514</v>
      </c>
      <c r="M2495">
        <f t="shared" si="2"/>
        <v>0.0971659919</v>
      </c>
      <c r="N2495">
        <f t="shared" si="3"/>
        <v>0.0971659919</v>
      </c>
    </row>
    <row r="2496" ht="15.75" hidden="1" customHeight="1">
      <c r="A2496" s="5" t="s">
        <v>7140</v>
      </c>
      <c r="B2496" s="6">
        <v>22002.0</v>
      </c>
      <c r="C2496" s="5">
        <v>11.0</v>
      </c>
      <c r="D2496" s="5">
        <v>8.0</v>
      </c>
      <c r="E2496" s="5">
        <v>6.0</v>
      </c>
      <c r="F2496" s="5">
        <v>1.0</v>
      </c>
      <c r="G2496">
        <f>VLOOKUP(A2496,'Socioeconomic factors'!B:E,2,FALSE)</f>
        <v>10</v>
      </c>
      <c r="H2496">
        <f>VLOOKUP(A2496,'Socioeconomic factors'!B:E,3,FALSE)</f>
        <v>22.4</v>
      </c>
      <c r="I2496">
        <f>VLOOKUP(A2496,'Socioeconomic factors'!B:E,4,FALSE)</f>
        <v>34913</v>
      </c>
      <c r="J2496">
        <f>VLOOKUP(A2496,'Health Indices'!D:G,3,FALSE)</f>
        <v>12.3</v>
      </c>
      <c r="K2496">
        <f>VLOOKUP(A2496,'Health Indices'!D:G,4,FALSE)</f>
        <v>38.5</v>
      </c>
      <c r="L2496">
        <f t="shared" si="1"/>
        <v>0.4999545496</v>
      </c>
      <c r="M2496">
        <f t="shared" si="2"/>
        <v>0.2727024816</v>
      </c>
      <c r="N2496">
        <f t="shared" si="3"/>
        <v>0.0454504136</v>
      </c>
    </row>
    <row r="2497" ht="15.75" hidden="1" customHeight="1">
      <c r="A2497" s="5" t="s">
        <v>7142</v>
      </c>
      <c r="B2497" s="6">
        <v>7845.0</v>
      </c>
      <c r="C2497" s="5">
        <v>4.0</v>
      </c>
      <c r="D2497" s="5">
        <v>3.0</v>
      </c>
      <c r="E2497" s="5">
        <v>2.0</v>
      </c>
      <c r="F2497" s="5">
        <v>0.0</v>
      </c>
      <c r="G2497">
        <f>VLOOKUP(A2497,'Socioeconomic factors'!B:E,2,FALSE)</f>
        <v>12.2</v>
      </c>
      <c r="H2497">
        <f>VLOOKUP(A2497,'Socioeconomic factors'!B:E,3,FALSE)</f>
        <v>23.8</v>
      </c>
      <c r="I2497">
        <f>VLOOKUP(A2497,'Socioeconomic factors'!B:E,4,FALSE)</f>
        <v>31750</v>
      </c>
      <c r="J2497">
        <f>VLOOKUP(A2497,'Health Indices'!D:G,3,FALSE)</f>
        <v>12</v>
      </c>
      <c r="K2497">
        <f>VLOOKUP(A2497,'Health Indices'!D:G,4,FALSE)</f>
        <v>32.7</v>
      </c>
      <c r="L2497">
        <f t="shared" si="1"/>
        <v>0.5098789038</v>
      </c>
      <c r="M2497">
        <f t="shared" si="2"/>
        <v>0.2549394519</v>
      </c>
      <c r="N2497">
        <f t="shared" si="3"/>
        <v>0</v>
      </c>
    </row>
    <row r="2498" ht="15.75" hidden="1" customHeight="1">
      <c r="A2498" s="5" t="s">
        <v>7144</v>
      </c>
      <c r="B2498" s="6">
        <v>5081.0</v>
      </c>
      <c r="C2498" s="5">
        <v>4.0</v>
      </c>
      <c r="D2498" s="5">
        <v>5.0</v>
      </c>
      <c r="E2498" s="5">
        <v>2.0</v>
      </c>
      <c r="F2498" s="5">
        <v>0.0</v>
      </c>
      <c r="G2498">
        <f>VLOOKUP(A2498,'Socioeconomic factors'!B:E,2,FALSE)</f>
        <v>4.1</v>
      </c>
      <c r="H2498">
        <f>VLOOKUP(A2498,'Socioeconomic factors'!B:E,3,FALSE)</f>
        <v>16.7</v>
      </c>
      <c r="I2498">
        <f>VLOOKUP(A2498,'Socioeconomic factors'!B:E,4,FALSE)</f>
        <v>35510</v>
      </c>
      <c r="J2498">
        <f>VLOOKUP(A2498,'Health Indices'!D:G,3,FALSE)</f>
        <v>10.7</v>
      </c>
      <c r="K2498">
        <f>VLOOKUP(A2498,'Health Indices'!D:G,4,FALSE)</f>
        <v>33.6</v>
      </c>
      <c r="L2498">
        <f t="shared" si="1"/>
        <v>0.787246605</v>
      </c>
      <c r="M2498">
        <f t="shared" si="2"/>
        <v>0.3936233025</v>
      </c>
      <c r="N2498">
        <f t="shared" si="3"/>
        <v>0</v>
      </c>
    </row>
    <row r="2499" ht="15.75" hidden="1" customHeight="1">
      <c r="A2499" s="5" t="s">
        <v>7146</v>
      </c>
      <c r="B2499" s="6">
        <v>16722.0</v>
      </c>
      <c r="C2499" s="5">
        <v>5.0</v>
      </c>
      <c r="D2499" s="5">
        <v>7.0</v>
      </c>
      <c r="E2499" s="5">
        <v>4.0</v>
      </c>
      <c r="F2499" s="5">
        <v>0.0</v>
      </c>
      <c r="G2499">
        <f>VLOOKUP(A2499,'Socioeconomic factors'!B:E,2,FALSE)</f>
        <v>12.2</v>
      </c>
      <c r="H2499">
        <f>VLOOKUP(A2499,'Socioeconomic factors'!B:E,3,FALSE)</f>
        <v>18.9</v>
      </c>
      <c r="I2499">
        <f>VLOOKUP(A2499,'Socioeconomic factors'!B:E,4,FALSE)</f>
        <v>39434</v>
      </c>
      <c r="J2499">
        <f>VLOOKUP(A2499,'Health Indices'!D:G,3,FALSE)</f>
        <v>12</v>
      </c>
      <c r="K2499">
        <f>VLOOKUP(A2499,'Health Indices'!D:G,4,FALSE)</f>
        <v>34.7</v>
      </c>
      <c r="L2499">
        <f t="shared" si="1"/>
        <v>0.2990072958</v>
      </c>
      <c r="M2499">
        <f t="shared" si="2"/>
        <v>0.2392058366</v>
      </c>
      <c r="N2499">
        <f t="shared" si="3"/>
        <v>0</v>
      </c>
    </row>
    <row r="2500" ht="15.75" hidden="1" customHeight="1">
      <c r="A2500" s="5" t="s">
        <v>7148</v>
      </c>
      <c r="B2500" s="6">
        <v>74878.0</v>
      </c>
      <c r="C2500" s="5">
        <v>61.0</v>
      </c>
      <c r="D2500" s="5">
        <v>58.0</v>
      </c>
      <c r="E2500" s="5">
        <v>17.0</v>
      </c>
      <c r="F2500" s="5">
        <v>9.0</v>
      </c>
      <c r="G2500">
        <f>VLOOKUP(A2500,'Socioeconomic factors'!B:E,2,FALSE)</f>
        <v>9.8</v>
      </c>
      <c r="H2500">
        <f>VLOOKUP(A2500,'Socioeconomic factors'!B:E,3,FALSE)</f>
        <v>25.2</v>
      </c>
      <c r="I2500">
        <f>VLOOKUP(A2500,'Socioeconomic factors'!B:E,4,FALSE)</f>
        <v>34780</v>
      </c>
      <c r="J2500">
        <f>VLOOKUP(A2500,'Health Indices'!D:G,3,FALSE)</f>
        <v>11.1</v>
      </c>
      <c r="K2500">
        <f>VLOOKUP(A2500,'Health Indices'!D:G,4,FALSE)</f>
        <v>29.4</v>
      </c>
      <c r="L2500">
        <f t="shared" si="1"/>
        <v>0.8146585112</v>
      </c>
      <c r="M2500">
        <f t="shared" si="2"/>
        <v>0.2270359785</v>
      </c>
      <c r="N2500">
        <f t="shared" si="3"/>
        <v>0.120195518</v>
      </c>
    </row>
    <row r="2501" ht="15.75" hidden="1" customHeight="1">
      <c r="A2501" s="5" t="s">
        <v>7150</v>
      </c>
      <c r="B2501" s="6">
        <v>32607.0</v>
      </c>
      <c r="C2501" s="5">
        <v>20.0</v>
      </c>
      <c r="D2501" s="5">
        <v>22.0</v>
      </c>
      <c r="E2501" s="5">
        <v>7.0</v>
      </c>
      <c r="F2501" s="5">
        <v>2.0</v>
      </c>
      <c r="G2501">
        <f>VLOOKUP(A2501,'Socioeconomic factors'!B:E,2,FALSE)</f>
        <v>12.2</v>
      </c>
      <c r="H2501">
        <f>VLOOKUP(A2501,'Socioeconomic factors'!B:E,3,FALSE)</f>
        <v>23</v>
      </c>
      <c r="I2501">
        <f>VLOOKUP(A2501,'Socioeconomic factors'!B:E,4,FALSE)</f>
        <v>37512</v>
      </c>
      <c r="J2501">
        <f>VLOOKUP(A2501,'Health Indices'!D:G,3,FALSE)</f>
        <v>12.8</v>
      </c>
      <c r="K2501">
        <f>VLOOKUP(A2501,'Health Indices'!D:G,4,FALSE)</f>
        <v>32.4</v>
      </c>
      <c r="L2501">
        <f t="shared" si="1"/>
        <v>0.6133652283</v>
      </c>
      <c r="M2501">
        <f t="shared" si="2"/>
        <v>0.2146778299</v>
      </c>
      <c r="N2501">
        <f t="shared" si="3"/>
        <v>0.06133652283</v>
      </c>
    </row>
    <row r="2502" ht="15.75" hidden="1" customHeight="1">
      <c r="A2502" s="5" t="s">
        <v>7152</v>
      </c>
      <c r="B2502" s="6">
        <v>52773.0</v>
      </c>
      <c r="C2502" s="5">
        <v>34.0</v>
      </c>
      <c r="D2502" s="5">
        <v>15.0</v>
      </c>
      <c r="E2502" s="5">
        <v>6.0</v>
      </c>
      <c r="F2502" s="5">
        <v>3.0</v>
      </c>
      <c r="G2502">
        <f>VLOOKUP(A2502,'Socioeconomic factors'!B:E,2,FALSE)</f>
        <v>10.3</v>
      </c>
      <c r="H2502">
        <f>VLOOKUP(A2502,'Socioeconomic factors'!B:E,3,FALSE)</f>
        <v>17.2</v>
      </c>
      <c r="I2502">
        <f>VLOOKUP(A2502,'Socioeconomic factors'!B:E,4,FALSE)</f>
        <v>41726</v>
      </c>
      <c r="J2502">
        <f>VLOOKUP(A2502,'Health Indices'!D:G,3,FALSE)</f>
        <v>11.8</v>
      </c>
      <c r="K2502">
        <f>VLOOKUP(A2502,'Health Indices'!D:G,4,FALSE)</f>
        <v>35.1</v>
      </c>
      <c r="L2502">
        <f t="shared" si="1"/>
        <v>0.6442688496</v>
      </c>
      <c r="M2502">
        <f t="shared" si="2"/>
        <v>0.1136945029</v>
      </c>
      <c r="N2502">
        <f t="shared" si="3"/>
        <v>0.05684725144</v>
      </c>
    </row>
    <row r="2503" ht="15.75" hidden="1" customHeight="1">
      <c r="A2503" s="5" t="s">
        <v>7154</v>
      </c>
      <c r="B2503" s="6">
        <v>67923.0</v>
      </c>
      <c r="C2503" s="5">
        <v>49.0</v>
      </c>
      <c r="D2503" s="5">
        <v>38.0</v>
      </c>
      <c r="E2503" s="5">
        <v>7.0</v>
      </c>
      <c r="F2503" s="5">
        <v>1.0</v>
      </c>
      <c r="G2503">
        <f>VLOOKUP(A2503,'Socioeconomic factors'!B:E,2,FALSE)</f>
        <v>9.1</v>
      </c>
      <c r="H2503">
        <f>VLOOKUP(A2503,'Socioeconomic factors'!B:E,3,FALSE)</f>
        <v>12.3</v>
      </c>
      <c r="I2503">
        <f>VLOOKUP(A2503,'Socioeconomic factors'!B:E,4,FALSE)</f>
        <v>53748</v>
      </c>
      <c r="J2503">
        <f>VLOOKUP(A2503,'Health Indices'!D:G,3,FALSE)</f>
        <v>12.4</v>
      </c>
      <c r="K2503">
        <f>VLOOKUP(A2503,'Health Indices'!D:G,4,FALSE)</f>
        <v>35</v>
      </c>
      <c r="L2503">
        <f t="shared" si="1"/>
        <v>0.7214051205</v>
      </c>
      <c r="M2503">
        <f t="shared" si="2"/>
        <v>0.1030578744</v>
      </c>
      <c r="N2503">
        <f t="shared" si="3"/>
        <v>0.01472255348</v>
      </c>
    </row>
    <row r="2504" ht="15.75" hidden="1" customHeight="1">
      <c r="A2504" s="5" t="s">
        <v>7156</v>
      </c>
      <c r="B2504" s="6">
        <v>289095.0</v>
      </c>
      <c r="C2504" s="5">
        <v>202.0</v>
      </c>
      <c r="D2504" s="5">
        <v>176.0</v>
      </c>
      <c r="E2504" s="5">
        <v>34.0</v>
      </c>
      <c r="F2504" s="5">
        <v>18.0</v>
      </c>
      <c r="G2504">
        <f>VLOOKUP(A2504,'Socioeconomic factors'!B:E,2,FALSE)</f>
        <v>8.2</v>
      </c>
      <c r="H2504">
        <f>VLOOKUP(A2504,'Socioeconomic factors'!B:E,3,FALSE)</f>
        <v>13.3</v>
      </c>
      <c r="I2504">
        <f>VLOOKUP(A2504,'Socioeconomic factors'!B:E,4,FALSE)</f>
        <v>55096</v>
      </c>
      <c r="J2504">
        <f>VLOOKUP(A2504,'Health Indices'!D:G,3,FALSE)</f>
        <v>11.4</v>
      </c>
      <c r="K2504">
        <f>VLOOKUP(A2504,'Health Indices'!D:G,4,FALSE)</f>
        <v>35.8</v>
      </c>
      <c r="L2504">
        <f t="shared" si="1"/>
        <v>0.6987322506</v>
      </c>
      <c r="M2504">
        <f t="shared" si="2"/>
        <v>0.1176083986</v>
      </c>
      <c r="N2504">
        <f t="shared" si="3"/>
        <v>0.06226326986</v>
      </c>
    </row>
    <row r="2505" ht="15.75" hidden="1" customHeight="1">
      <c r="A2505" s="5" t="s">
        <v>7158</v>
      </c>
      <c r="B2505" s="6">
        <v>22026.0</v>
      </c>
      <c r="C2505" s="5">
        <v>13.0</v>
      </c>
      <c r="D2505" s="5">
        <v>7.0</v>
      </c>
      <c r="E2505" s="5">
        <v>3.0</v>
      </c>
      <c r="F2505" s="5">
        <v>0.0</v>
      </c>
      <c r="G2505">
        <f>VLOOKUP(A2505,'Socioeconomic factors'!B:E,2,FALSE)</f>
        <v>14.4</v>
      </c>
      <c r="H2505">
        <f>VLOOKUP(A2505,'Socioeconomic factors'!B:E,3,FALSE)</f>
        <v>27.7</v>
      </c>
      <c r="I2505">
        <f>VLOOKUP(A2505,'Socioeconomic factors'!B:E,4,FALSE)</f>
        <v>30206</v>
      </c>
      <c r="J2505">
        <f>VLOOKUP(A2505,'Health Indices'!D:G,3,FALSE)</f>
        <v>11.7</v>
      </c>
      <c r="K2505">
        <f>VLOOKUP(A2505,'Health Indices'!D:G,4,FALSE)</f>
        <v>31.3</v>
      </c>
      <c r="L2505">
        <f t="shared" si="1"/>
        <v>0.5902115681</v>
      </c>
      <c r="M2505">
        <f t="shared" si="2"/>
        <v>0.1362026696</v>
      </c>
      <c r="N2505">
        <f t="shared" si="3"/>
        <v>0</v>
      </c>
    </row>
    <row r="2506" ht="15.75" hidden="1" customHeight="1">
      <c r="A2506" s="5" t="s">
        <v>7160</v>
      </c>
      <c r="B2506" s="6">
        <v>14773.0</v>
      </c>
      <c r="C2506" s="5">
        <v>12.0</v>
      </c>
      <c r="D2506" s="5">
        <v>5.0</v>
      </c>
      <c r="E2506" s="5">
        <v>0.0</v>
      </c>
      <c r="F2506" s="5">
        <v>1.0</v>
      </c>
      <c r="G2506">
        <f>VLOOKUP(A2506,'Socioeconomic factors'!B:E,2,FALSE)</f>
        <v>10.2</v>
      </c>
      <c r="H2506">
        <f>VLOOKUP(A2506,'Socioeconomic factors'!B:E,3,FALSE)</f>
        <v>18.6</v>
      </c>
      <c r="I2506">
        <f>VLOOKUP(A2506,'Socioeconomic factors'!B:E,4,FALSE)</f>
        <v>42182</v>
      </c>
      <c r="J2506">
        <f>VLOOKUP(A2506,'Health Indices'!D:G,3,FALSE)</f>
        <v>10.6</v>
      </c>
      <c r="K2506">
        <f>VLOOKUP(A2506,'Health Indices'!D:G,4,FALSE)</f>
        <v>29.6</v>
      </c>
      <c r="L2506">
        <f t="shared" si="1"/>
        <v>0.8122926961</v>
      </c>
      <c r="M2506">
        <f t="shared" si="2"/>
        <v>0</v>
      </c>
      <c r="N2506">
        <f t="shared" si="3"/>
        <v>0.06769105801</v>
      </c>
    </row>
    <row r="2507" ht="15.75" hidden="1" customHeight="1">
      <c r="A2507" s="5" t="s">
        <v>7162</v>
      </c>
      <c r="B2507" s="6">
        <v>94696.0</v>
      </c>
      <c r="C2507" s="5">
        <v>97.0</v>
      </c>
      <c r="D2507" s="5">
        <v>155.0</v>
      </c>
      <c r="E2507" s="5">
        <v>23.0</v>
      </c>
      <c r="F2507" s="5">
        <v>6.0</v>
      </c>
      <c r="G2507">
        <f>VLOOKUP(A2507,'Socioeconomic factors'!B:E,2,FALSE)</f>
        <v>9</v>
      </c>
      <c r="H2507">
        <f>VLOOKUP(A2507,'Socioeconomic factors'!B:E,3,FALSE)</f>
        <v>15.4</v>
      </c>
      <c r="I2507">
        <f>VLOOKUP(A2507,'Socioeconomic factors'!B:E,4,FALSE)</f>
        <v>42499</v>
      </c>
      <c r="J2507">
        <f>VLOOKUP(A2507,'Health Indices'!D:G,3,FALSE)</f>
        <v>11.2</v>
      </c>
      <c r="K2507">
        <f>VLOOKUP(A2507,'Health Indices'!D:G,4,FALSE)</f>
        <v>34.4</v>
      </c>
      <c r="L2507">
        <f t="shared" si="1"/>
        <v>1.024330489</v>
      </c>
      <c r="M2507">
        <f t="shared" si="2"/>
        <v>0.2428824871</v>
      </c>
      <c r="N2507">
        <f t="shared" si="3"/>
        <v>0.06336064881</v>
      </c>
    </row>
    <row r="2508" ht="15.75" hidden="1" customHeight="1">
      <c r="A2508" s="5" t="s">
        <v>7165</v>
      </c>
      <c r="B2508" s="6">
        <v>937162.0</v>
      </c>
      <c r="C2508" s="5">
        <v>681.0</v>
      </c>
      <c r="D2508" s="5">
        <v>561.0</v>
      </c>
      <c r="E2508" s="5">
        <v>164.0</v>
      </c>
      <c r="F2508" s="5">
        <v>76.0</v>
      </c>
      <c r="G2508">
        <f>VLOOKUP(A2508,'Socioeconomic factors'!B:E,2,FALSE)</f>
        <v>11.3</v>
      </c>
      <c r="H2508">
        <f>VLOOKUP(A2508,'Socioeconomic factors'!B:E,3,FALSE)</f>
        <v>21.3</v>
      </c>
      <c r="I2508">
        <f>VLOOKUP(A2508,'Socioeconomic factors'!B:E,4,FALSE)</f>
        <v>46213</v>
      </c>
      <c r="J2508">
        <f>VLOOKUP(A2508,'Health Indices'!D:G,3,FALSE)</f>
        <v>12.2</v>
      </c>
      <c r="K2508">
        <f>VLOOKUP(A2508,'Health Indices'!D:G,4,FALSE)</f>
        <v>32.2</v>
      </c>
      <c r="L2508">
        <f t="shared" si="1"/>
        <v>0.7266619859</v>
      </c>
      <c r="M2508">
        <f t="shared" si="2"/>
        <v>0.1749964254</v>
      </c>
      <c r="N2508">
        <f t="shared" si="3"/>
        <v>0.08109590444</v>
      </c>
    </row>
    <row r="2509" ht="15.75" hidden="1" customHeight="1">
      <c r="A2509" s="5" t="s">
        <v>7167</v>
      </c>
      <c r="B2509" s="6">
        <v>19014.0</v>
      </c>
      <c r="C2509" s="5">
        <v>9.0</v>
      </c>
      <c r="D2509" s="5">
        <v>9.0</v>
      </c>
      <c r="E2509" s="5">
        <v>2.0</v>
      </c>
      <c r="F2509" s="5">
        <v>0.0</v>
      </c>
      <c r="G2509">
        <f>VLOOKUP(A2509,'Socioeconomic factors'!B:E,2,FALSE)</f>
        <v>7.5</v>
      </c>
      <c r="H2509">
        <f>VLOOKUP(A2509,'Socioeconomic factors'!B:E,3,FALSE)</f>
        <v>15.9</v>
      </c>
      <c r="I2509">
        <f>VLOOKUP(A2509,'Socioeconomic factors'!B:E,4,FALSE)</f>
        <v>43988</v>
      </c>
      <c r="J2509">
        <f>VLOOKUP(A2509,'Health Indices'!D:G,3,FALSE)</f>
        <v>12.2</v>
      </c>
      <c r="K2509">
        <f>VLOOKUP(A2509,'Health Indices'!D:G,4,FALSE)</f>
        <v>35.1</v>
      </c>
      <c r="L2509">
        <f t="shared" si="1"/>
        <v>0.473335437</v>
      </c>
      <c r="M2509">
        <f t="shared" si="2"/>
        <v>0.1051856527</v>
      </c>
      <c r="N2509">
        <f t="shared" si="3"/>
        <v>0</v>
      </c>
    </row>
    <row r="2510" ht="15.75" hidden="1" customHeight="1">
      <c r="A2510" s="5" t="s">
        <v>7169</v>
      </c>
      <c r="B2510" s="6">
        <v>13243.0</v>
      </c>
      <c r="C2510" s="5">
        <v>6.0</v>
      </c>
      <c r="D2510" s="5">
        <v>6.0</v>
      </c>
      <c r="E2510" s="5">
        <v>2.0</v>
      </c>
      <c r="F2510" s="5">
        <v>0.0</v>
      </c>
      <c r="G2510">
        <f>VLOOKUP(A2510,'Socioeconomic factors'!B:E,2,FALSE)</f>
        <v>13</v>
      </c>
      <c r="H2510">
        <f>VLOOKUP(A2510,'Socioeconomic factors'!B:E,3,FALSE)</f>
        <v>19.1</v>
      </c>
      <c r="I2510">
        <f>VLOOKUP(A2510,'Socioeconomic factors'!B:E,4,FALSE)</f>
        <v>41089</v>
      </c>
      <c r="J2510">
        <f>VLOOKUP(A2510,'Health Indices'!D:G,3,FALSE)</f>
        <v>11.9</v>
      </c>
      <c r="K2510">
        <f>VLOOKUP(A2510,'Health Indices'!D:G,4,FALSE)</f>
        <v>33.4</v>
      </c>
      <c r="L2510">
        <f t="shared" si="1"/>
        <v>0.4530695462</v>
      </c>
      <c r="M2510">
        <f t="shared" si="2"/>
        <v>0.1510231821</v>
      </c>
      <c r="N2510">
        <f t="shared" si="3"/>
        <v>0</v>
      </c>
    </row>
    <row r="2511" ht="15.75" hidden="1" customHeight="1">
      <c r="A2511" s="5" t="s">
        <v>7171</v>
      </c>
      <c r="B2511" s="6">
        <v>156784.0</v>
      </c>
      <c r="C2511" s="5">
        <v>141.0</v>
      </c>
      <c r="D2511" s="5">
        <v>116.0</v>
      </c>
      <c r="E2511" s="5">
        <v>20.0</v>
      </c>
      <c r="F2511" s="5">
        <v>23.0</v>
      </c>
      <c r="G2511">
        <f>VLOOKUP(A2511,'Socioeconomic factors'!B:E,2,FALSE)</f>
        <v>9.3</v>
      </c>
      <c r="H2511">
        <f>VLOOKUP(A2511,'Socioeconomic factors'!B:E,3,FALSE)</f>
        <v>18</v>
      </c>
      <c r="I2511">
        <f>VLOOKUP(A2511,'Socioeconomic factors'!B:E,4,FALSE)</f>
        <v>39577</v>
      </c>
      <c r="J2511">
        <f>VLOOKUP(A2511,'Health Indices'!D:G,3,FALSE)</f>
        <v>12.5</v>
      </c>
      <c r="K2511">
        <f>VLOOKUP(A2511,'Health Indices'!D:G,4,FALSE)</f>
        <v>32.1</v>
      </c>
      <c r="L2511">
        <f t="shared" si="1"/>
        <v>0.8993264619</v>
      </c>
      <c r="M2511">
        <f t="shared" si="2"/>
        <v>0.1275640371</v>
      </c>
      <c r="N2511">
        <f t="shared" si="3"/>
        <v>0.1466986427</v>
      </c>
    </row>
    <row r="2512" ht="15.75" hidden="1" customHeight="1">
      <c r="A2512" s="5" t="s">
        <v>7173</v>
      </c>
      <c r="B2512" s="6">
        <v>172790.0</v>
      </c>
      <c r="C2512" s="5">
        <v>96.0</v>
      </c>
      <c r="D2512" s="5">
        <v>98.0</v>
      </c>
      <c r="E2512" s="5">
        <v>20.0</v>
      </c>
      <c r="F2512" s="5">
        <v>16.0</v>
      </c>
      <c r="G2512">
        <f>VLOOKUP(A2512,'Socioeconomic factors'!B:E,2,FALSE)</f>
        <v>6.9</v>
      </c>
      <c r="H2512">
        <f>VLOOKUP(A2512,'Socioeconomic factors'!B:E,3,FALSE)</f>
        <v>10.2</v>
      </c>
      <c r="I2512">
        <f>VLOOKUP(A2512,'Socioeconomic factors'!B:E,4,FALSE)</f>
        <v>56193</v>
      </c>
      <c r="J2512">
        <f>VLOOKUP(A2512,'Health Indices'!D:G,3,FALSE)</f>
        <v>9.4</v>
      </c>
      <c r="K2512">
        <f>VLOOKUP(A2512,'Health Indices'!D:G,4,FALSE)</f>
        <v>31.9</v>
      </c>
      <c r="L2512">
        <f t="shared" si="1"/>
        <v>0.5555877076</v>
      </c>
      <c r="M2512">
        <f t="shared" si="2"/>
        <v>0.1157474391</v>
      </c>
      <c r="N2512">
        <f t="shared" si="3"/>
        <v>0.09259795127</v>
      </c>
    </row>
    <row r="2513" ht="15.75" hidden="1" customHeight="1">
      <c r="A2513" s="5" t="s">
        <v>7175</v>
      </c>
      <c r="B2513" s="6">
        <v>61672.0</v>
      </c>
      <c r="C2513" s="5">
        <v>25.0</v>
      </c>
      <c r="D2513" s="5">
        <v>27.0</v>
      </c>
      <c r="E2513" s="5">
        <v>8.0</v>
      </c>
      <c r="F2513" s="5">
        <v>3.0</v>
      </c>
      <c r="G2513">
        <f>VLOOKUP(A2513,'Socioeconomic factors'!B:E,2,FALSE)</f>
        <v>12.1</v>
      </c>
      <c r="H2513">
        <f>VLOOKUP(A2513,'Socioeconomic factors'!B:E,3,FALSE)</f>
        <v>13.1</v>
      </c>
      <c r="I2513">
        <f>VLOOKUP(A2513,'Socioeconomic factors'!B:E,4,FALSE)</f>
        <v>53133</v>
      </c>
      <c r="J2513">
        <f>VLOOKUP(A2513,'Health Indices'!D:G,3,FALSE)</f>
        <v>12.3</v>
      </c>
      <c r="K2513">
        <f>VLOOKUP(A2513,'Health Indices'!D:G,4,FALSE)</f>
        <v>34.4</v>
      </c>
      <c r="L2513">
        <f t="shared" si="1"/>
        <v>0.4053703463</v>
      </c>
      <c r="M2513">
        <f t="shared" si="2"/>
        <v>0.1297185108</v>
      </c>
      <c r="N2513">
        <f t="shared" si="3"/>
        <v>0.04864444156</v>
      </c>
    </row>
    <row r="2514" ht="15.75" hidden="1" customHeight="1">
      <c r="A2514" s="5" t="s">
        <v>7177</v>
      </c>
      <c r="B2514" s="6">
        <v>7990.0</v>
      </c>
      <c r="C2514" s="5">
        <v>4.0</v>
      </c>
      <c r="D2514" s="5">
        <v>3.0</v>
      </c>
      <c r="E2514" s="5">
        <v>3.0</v>
      </c>
      <c r="F2514" s="5">
        <v>0.0</v>
      </c>
      <c r="G2514">
        <f>VLOOKUP(A2514,'Socioeconomic factors'!B:E,2,FALSE)</f>
        <v>9.9</v>
      </c>
      <c r="H2514">
        <f>VLOOKUP(A2514,'Socioeconomic factors'!B:E,3,FALSE)</f>
        <v>15.9</v>
      </c>
      <c r="I2514">
        <f>VLOOKUP(A2514,'Socioeconomic factors'!B:E,4,FALSE)</f>
        <v>37211</v>
      </c>
      <c r="J2514">
        <f>VLOOKUP(A2514,'Health Indices'!D:G,3,FALSE)</f>
        <v>11.3</v>
      </c>
      <c r="K2514">
        <f>VLOOKUP(A2514,'Health Indices'!D:G,4,FALSE)</f>
        <v>32</v>
      </c>
      <c r="L2514">
        <f t="shared" si="1"/>
        <v>0.5006257822</v>
      </c>
      <c r="M2514">
        <f t="shared" si="2"/>
        <v>0.3754693367</v>
      </c>
      <c r="N2514">
        <f t="shared" si="3"/>
        <v>0</v>
      </c>
    </row>
    <row r="2515" ht="15.75" hidden="1" customHeight="1">
      <c r="A2515" s="5" t="s">
        <v>7179</v>
      </c>
      <c r="B2515" s="6">
        <v>17914.0</v>
      </c>
      <c r="C2515" s="5">
        <v>10.0</v>
      </c>
      <c r="D2515" s="5">
        <v>13.0</v>
      </c>
      <c r="E2515" s="5">
        <v>2.0</v>
      </c>
      <c r="F2515" s="5">
        <v>2.0</v>
      </c>
      <c r="G2515">
        <f>VLOOKUP(A2515,'Socioeconomic factors'!B:E,2,FALSE)</f>
        <v>11.4</v>
      </c>
      <c r="H2515">
        <f>VLOOKUP(A2515,'Socioeconomic factors'!B:E,3,FALSE)</f>
        <v>20.7</v>
      </c>
      <c r="I2515">
        <f>VLOOKUP(A2515,'Socioeconomic factors'!B:E,4,FALSE)</f>
        <v>34346</v>
      </c>
      <c r="J2515">
        <f>VLOOKUP(A2515,'Health Indices'!D:G,3,FALSE)</f>
        <v>11.8</v>
      </c>
      <c r="K2515">
        <f>VLOOKUP(A2515,'Health Indices'!D:G,4,FALSE)</f>
        <v>35.1</v>
      </c>
      <c r="L2515">
        <f t="shared" si="1"/>
        <v>0.5582226192</v>
      </c>
      <c r="M2515">
        <f t="shared" si="2"/>
        <v>0.1116445238</v>
      </c>
      <c r="N2515">
        <f t="shared" si="3"/>
        <v>0.1116445238</v>
      </c>
    </row>
    <row r="2516" ht="15.75" hidden="1" customHeight="1">
      <c r="A2516" s="5" t="s">
        <v>7181</v>
      </c>
      <c r="B2516" s="6">
        <v>18964.0</v>
      </c>
      <c r="C2516" s="5">
        <v>4.0</v>
      </c>
      <c r="D2516" s="5">
        <v>4.0</v>
      </c>
      <c r="E2516" s="5">
        <v>1.0</v>
      </c>
      <c r="F2516" s="5">
        <v>0.0</v>
      </c>
      <c r="G2516">
        <f>VLOOKUP(A2516,'Socioeconomic factors'!B:E,2,FALSE)</f>
        <v>10.2</v>
      </c>
      <c r="H2516">
        <f>VLOOKUP(A2516,'Socioeconomic factors'!B:E,3,FALSE)</f>
        <v>22.7</v>
      </c>
      <c r="I2516">
        <f>VLOOKUP(A2516,'Socioeconomic factors'!B:E,4,FALSE)</f>
        <v>36009</v>
      </c>
      <c r="J2516">
        <f>VLOOKUP(A2516,'Health Indices'!D:G,3,FALSE)</f>
        <v>11.6</v>
      </c>
      <c r="K2516">
        <f>VLOOKUP(A2516,'Health Indices'!D:G,4,FALSE)</f>
        <v>32.2</v>
      </c>
      <c r="L2516">
        <f t="shared" si="1"/>
        <v>0.210925965</v>
      </c>
      <c r="M2516">
        <f t="shared" si="2"/>
        <v>0.05273149125</v>
      </c>
      <c r="N2516">
        <f t="shared" si="3"/>
        <v>0</v>
      </c>
    </row>
    <row r="2517" ht="15.75" hidden="1" customHeight="1">
      <c r="A2517" s="5" t="s">
        <v>7183</v>
      </c>
      <c r="B2517" s="6">
        <v>5625.0</v>
      </c>
      <c r="C2517" s="5">
        <v>0.0</v>
      </c>
      <c r="D2517" s="5">
        <v>0.0</v>
      </c>
      <c r="E2517" s="5">
        <v>0.0</v>
      </c>
      <c r="F2517" s="5">
        <v>0.0</v>
      </c>
      <c r="G2517">
        <f>VLOOKUP(A2517,'Socioeconomic factors'!B:E,2,FALSE)</f>
        <v>9.3</v>
      </c>
      <c r="H2517">
        <f>VLOOKUP(A2517,'Socioeconomic factors'!B:E,3,FALSE)</f>
        <v>21.6</v>
      </c>
      <c r="I2517">
        <f>VLOOKUP(A2517,'Socioeconomic factors'!B:E,4,FALSE)</f>
        <v>34250</v>
      </c>
      <c r="J2517">
        <f>VLOOKUP(A2517,'Health Indices'!D:G,3,FALSE)</f>
        <v>11.1</v>
      </c>
      <c r="K2517">
        <f>VLOOKUP(A2517,'Health Indices'!D:G,4,FALSE)</f>
        <v>34.5</v>
      </c>
      <c r="L2517">
        <f t="shared" si="1"/>
        <v>0</v>
      </c>
      <c r="M2517">
        <f t="shared" si="2"/>
        <v>0</v>
      </c>
      <c r="N2517">
        <f t="shared" si="3"/>
        <v>0</v>
      </c>
    </row>
    <row r="2518" ht="15.75" hidden="1" customHeight="1">
      <c r="A2518" s="5" t="s">
        <v>7185</v>
      </c>
      <c r="B2518" s="6">
        <v>40003.0</v>
      </c>
      <c r="C2518" s="5">
        <v>24.0</v>
      </c>
      <c r="D2518" s="5">
        <v>19.0</v>
      </c>
      <c r="E2518" s="5">
        <v>6.0</v>
      </c>
      <c r="F2518" s="5">
        <v>2.0</v>
      </c>
      <c r="G2518">
        <f>VLOOKUP(A2518,'Socioeconomic factors'!B:E,2,FALSE)</f>
        <v>8.4</v>
      </c>
      <c r="H2518">
        <f>VLOOKUP(A2518,'Socioeconomic factors'!B:E,3,FALSE)</f>
        <v>21.5</v>
      </c>
      <c r="I2518">
        <f>VLOOKUP(A2518,'Socioeconomic factors'!B:E,4,FALSE)</f>
        <v>34592</v>
      </c>
      <c r="J2518">
        <f>VLOOKUP(A2518,'Health Indices'!D:G,3,FALSE)</f>
        <v>14.5</v>
      </c>
      <c r="K2518">
        <f>VLOOKUP(A2518,'Health Indices'!D:G,4,FALSE)</f>
        <v>34.3</v>
      </c>
      <c r="L2518">
        <f t="shared" si="1"/>
        <v>0.5999550034</v>
      </c>
      <c r="M2518">
        <f t="shared" si="2"/>
        <v>0.1499887508</v>
      </c>
      <c r="N2518">
        <f t="shared" si="3"/>
        <v>0.04999625028</v>
      </c>
    </row>
    <row r="2519" ht="15.75" hidden="1" customHeight="1">
      <c r="A2519" s="5" t="s">
        <v>7187</v>
      </c>
      <c r="B2519" s="6">
        <v>125999.0</v>
      </c>
      <c r="C2519" s="5">
        <v>102.0</v>
      </c>
      <c r="D2519" s="5">
        <v>113.0</v>
      </c>
      <c r="E2519" s="5">
        <v>18.0</v>
      </c>
      <c r="F2519" s="5">
        <v>8.0</v>
      </c>
      <c r="G2519">
        <f>VLOOKUP(A2519,'Socioeconomic factors'!B:E,2,FALSE)</f>
        <v>6.3</v>
      </c>
      <c r="H2519">
        <f>VLOOKUP(A2519,'Socioeconomic factors'!B:E,3,FALSE)</f>
        <v>17.9</v>
      </c>
      <c r="I2519">
        <f>VLOOKUP(A2519,'Socioeconomic factors'!B:E,4,FALSE)</f>
        <v>42935</v>
      </c>
      <c r="J2519">
        <f>VLOOKUP(A2519,'Health Indices'!D:G,3,FALSE)</f>
        <v>11.3</v>
      </c>
      <c r="K2519">
        <f>VLOOKUP(A2519,'Health Indices'!D:G,4,FALSE)</f>
        <v>28.9</v>
      </c>
      <c r="L2519">
        <f t="shared" si="1"/>
        <v>0.8095302344</v>
      </c>
      <c r="M2519">
        <f t="shared" si="2"/>
        <v>0.1428582767</v>
      </c>
      <c r="N2519">
        <f t="shared" si="3"/>
        <v>0.0634925674</v>
      </c>
    </row>
    <row r="2520" ht="15.75" hidden="1" customHeight="1">
      <c r="A2520" s="5" t="s">
        <v>7189</v>
      </c>
      <c r="B2520" s="6">
        <v>16846.0</v>
      </c>
      <c r="C2520" s="5">
        <v>4.0</v>
      </c>
      <c r="D2520" s="5">
        <v>7.0</v>
      </c>
      <c r="E2520" s="5">
        <v>5.0</v>
      </c>
      <c r="F2520" s="5">
        <v>0.0</v>
      </c>
      <c r="G2520">
        <f>VLOOKUP(A2520,'Socioeconomic factors'!B:E,2,FALSE)</f>
        <v>14.7</v>
      </c>
      <c r="H2520">
        <f>VLOOKUP(A2520,'Socioeconomic factors'!B:E,3,FALSE)</f>
        <v>21.3</v>
      </c>
      <c r="I2520">
        <f>VLOOKUP(A2520,'Socioeconomic factors'!B:E,4,FALSE)</f>
        <v>31225</v>
      </c>
      <c r="J2520">
        <f>VLOOKUP(A2520,'Health Indices'!D:G,3,FALSE)</f>
        <v>11.3</v>
      </c>
      <c r="K2520">
        <f>VLOOKUP(A2520,'Health Indices'!D:G,4,FALSE)</f>
        <v>33.2</v>
      </c>
      <c r="L2520">
        <f t="shared" si="1"/>
        <v>0.2374450908</v>
      </c>
      <c r="M2520">
        <f t="shared" si="2"/>
        <v>0.2968063635</v>
      </c>
      <c r="N2520">
        <f t="shared" si="3"/>
        <v>0</v>
      </c>
    </row>
    <row r="2521" ht="15.75" hidden="1" customHeight="1">
      <c r="A2521" s="5" t="s">
        <v>7191</v>
      </c>
      <c r="B2521" s="6">
        <v>34001.0</v>
      </c>
      <c r="C2521" s="5">
        <v>23.0</v>
      </c>
      <c r="D2521" s="5">
        <v>18.0</v>
      </c>
      <c r="E2521" s="5">
        <v>5.0</v>
      </c>
      <c r="F2521" s="5">
        <v>0.0</v>
      </c>
      <c r="G2521">
        <f>VLOOKUP(A2521,'Socioeconomic factors'!B:E,2,FALSE)</f>
        <v>12.9</v>
      </c>
      <c r="H2521">
        <f>VLOOKUP(A2521,'Socioeconomic factors'!B:E,3,FALSE)</f>
        <v>21.5</v>
      </c>
      <c r="I2521">
        <f>VLOOKUP(A2521,'Socioeconomic factors'!B:E,4,FALSE)</f>
        <v>35845</v>
      </c>
      <c r="J2521">
        <f>VLOOKUP(A2521,'Health Indices'!D:G,3,FALSE)</f>
        <v>11</v>
      </c>
      <c r="K2521">
        <f>VLOOKUP(A2521,'Health Indices'!D:G,4,FALSE)</f>
        <v>33.9</v>
      </c>
      <c r="L2521">
        <f t="shared" si="1"/>
        <v>0.6764506926</v>
      </c>
      <c r="M2521">
        <f t="shared" si="2"/>
        <v>0.1470544984</v>
      </c>
      <c r="N2521">
        <f t="shared" si="3"/>
        <v>0</v>
      </c>
    </row>
    <row r="2522" ht="15.75" hidden="1" customHeight="1">
      <c r="A2522" s="5" t="s">
        <v>7193</v>
      </c>
      <c r="B2522" s="6">
        <v>26346.0</v>
      </c>
      <c r="C2522" s="5">
        <v>18.0</v>
      </c>
      <c r="D2522" s="5">
        <v>12.0</v>
      </c>
      <c r="E2522" s="5">
        <v>6.0</v>
      </c>
      <c r="F2522" s="5">
        <v>1.0</v>
      </c>
      <c r="G2522">
        <f>VLOOKUP(A2522,'Socioeconomic factors'!B:E,2,FALSE)</f>
        <v>11.4</v>
      </c>
      <c r="H2522">
        <f>VLOOKUP(A2522,'Socioeconomic factors'!B:E,3,FALSE)</f>
        <v>22.1</v>
      </c>
      <c r="I2522">
        <f>VLOOKUP(A2522,'Socioeconomic factors'!B:E,4,FALSE)</f>
        <v>33933</v>
      </c>
      <c r="J2522">
        <f>VLOOKUP(A2522,'Health Indices'!D:G,3,FALSE)</f>
        <v>12.6</v>
      </c>
      <c r="K2522">
        <f>VLOOKUP(A2522,'Health Indices'!D:G,4,FALSE)</f>
        <v>32.5</v>
      </c>
      <c r="L2522">
        <f t="shared" si="1"/>
        <v>0.6832156684</v>
      </c>
      <c r="M2522">
        <f t="shared" si="2"/>
        <v>0.2277385561</v>
      </c>
      <c r="N2522">
        <f t="shared" si="3"/>
        <v>0.03795642602</v>
      </c>
    </row>
    <row r="2523" ht="15.75" hidden="1" customHeight="1">
      <c r="A2523" s="5" t="s">
        <v>7195</v>
      </c>
      <c r="B2523" s="6">
        <v>205317.0</v>
      </c>
      <c r="C2523" s="5">
        <v>160.0</v>
      </c>
      <c r="D2523" s="5">
        <v>172.0</v>
      </c>
      <c r="E2523" s="5">
        <v>30.0</v>
      </c>
      <c r="F2523" s="5">
        <v>38.0</v>
      </c>
      <c r="G2523">
        <f>VLOOKUP(A2523,'Socioeconomic factors'!B:E,2,FALSE)</f>
        <v>4.9</v>
      </c>
      <c r="H2523">
        <f>VLOOKUP(A2523,'Socioeconomic factors'!B:E,3,FALSE)</f>
        <v>5.6</v>
      </c>
      <c r="I2523">
        <f>VLOOKUP(A2523,'Socioeconomic factors'!B:E,4,FALSE)</f>
        <v>91743</v>
      </c>
      <c r="J2523">
        <f>VLOOKUP(A2523,'Health Indices'!D:G,3,FALSE)</f>
        <v>8.3</v>
      </c>
      <c r="K2523">
        <f>VLOOKUP(A2523,'Health Indices'!D:G,4,FALSE)</f>
        <v>23.2</v>
      </c>
      <c r="L2523">
        <f t="shared" si="1"/>
        <v>0.7792827676</v>
      </c>
      <c r="M2523">
        <f t="shared" si="2"/>
        <v>0.1461155189</v>
      </c>
      <c r="N2523">
        <f t="shared" si="3"/>
        <v>0.1850796573</v>
      </c>
    </row>
    <row r="2524" ht="15.75" hidden="1" customHeight="1">
      <c r="A2524" s="5" t="s">
        <v>7197</v>
      </c>
      <c r="B2524" s="6">
        <v>125404.0</v>
      </c>
      <c r="C2524" s="5">
        <v>91.0</v>
      </c>
      <c r="D2524" s="5">
        <v>78.0</v>
      </c>
      <c r="E2524" s="5">
        <v>19.0</v>
      </c>
      <c r="F2524" s="5">
        <v>9.0</v>
      </c>
      <c r="G2524">
        <f>VLOOKUP(A2524,'Socioeconomic factors'!B:E,2,FALSE)</f>
        <v>7.3</v>
      </c>
      <c r="H2524">
        <f>VLOOKUP(A2524,'Socioeconomic factors'!B:E,3,FALSE)</f>
        <v>10.4</v>
      </c>
      <c r="I2524">
        <f>VLOOKUP(A2524,'Socioeconomic factors'!B:E,4,FALSE)</f>
        <v>60095</v>
      </c>
      <c r="J2524">
        <f>VLOOKUP(A2524,'Health Indices'!D:G,3,FALSE)</f>
        <v>10.5</v>
      </c>
      <c r="K2524">
        <f>VLOOKUP(A2524,'Health Indices'!D:G,4,FALSE)</f>
        <v>33.4</v>
      </c>
      <c r="L2524">
        <f t="shared" si="1"/>
        <v>0.7256546841</v>
      </c>
      <c r="M2524">
        <f t="shared" si="2"/>
        <v>0.1515103187</v>
      </c>
      <c r="N2524">
        <f t="shared" si="3"/>
        <v>0.07176804568</v>
      </c>
    </row>
    <row r="2525" ht="15.75" hidden="1" customHeight="1">
      <c r="A2525" s="5" t="s">
        <v>7199</v>
      </c>
      <c r="B2525" s="6">
        <v>57725.0</v>
      </c>
      <c r="C2525" s="5">
        <v>24.0</v>
      </c>
      <c r="D2525" s="5">
        <v>26.0</v>
      </c>
      <c r="E2525" s="5">
        <v>5.0</v>
      </c>
      <c r="F2525" s="5">
        <v>2.0</v>
      </c>
      <c r="G2525">
        <f>VLOOKUP(A2525,'Socioeconomic factors'!B:E,2,FALSE)</f>
        <v>5.5</v>
      </c>
      <c r="H2525">
        <f>VLOOKUP(A2525,'Socioeconomic factors'!B:E,3,FALSE)</f>
        <v>18.2</v>
      </c>
      <c r="I2525">
        <f>VLOOKUP(A2525,'Socioeconomic factors'!B:E,4,FALSE)</f>
        <v>42511</v>
      </c>
      <c r="J2525">
        <f>VLOOKUP(A2525,'Health Indices'!D:G,3,FALSE)</f>
        <v>10.9</v>
      </c>
      <c r="K2525">
        <f>VLOOKUP(A2525,'Health Indices'!D:G,4,FALSE)</f>
        <v>32.9</v>
      </c>
      <c r="L2525">
        <f t="shared" si="1"/>
        <v>0.4157644002</v>
      </c>
      <c r="M2525">
        <f t="shared" si="2"/>
        <v>0.08661758337</v>
      </c>
      <c r="N2525">
        <f t="shared" si="3"/>
        <v>0.03464703335</v>
      </c>
    </row>
    <row r="2526" ht="15.75" hidden="1" customHeight="1">
      <c r="A2526" s="5" t="s">
        <v>7201</v>
      </c>
      <c r="B2526" s="6">
        <v>17405.0</v>
      </c>
      <c r="C2526" s="5">
        <v>10.0</v>
      </c>
      <c r="D2526" s="5">
        <v>10.0</v>
      </c>
      <c r="E2526" s="5">
        <v>1.0</v>
      </c>
      <c r="F2526" s="5">
        <v>0.0</v>
      </c>
      <c r="G2526">
        <f>VLOOKUP(A2526,'Socioeconomic factors'!B:E,2,FALSE)</f>
        <v>4.3</v>
      </c>
      <c r="H2526">
        <f>VLOOKUP(A2526,'Socioeconomic factors'!B:E,3,FALSE)</f>
        <v>11.4</v>
      </c>
      <c r="I2526">
        <f>VLOOKUP(A2526,'Socioeconomic factors'!B:E,4,FALSE)</f>
        <v>61250</v>
      </c>
      <c r="J2526">
        <f>VLOOKUP(A2526,'Health Indices'!D:G,3,FALSE)</f>
        <v>9.7</v>
      </c>
      <c r="K2526">
        <f>VLOOKUP(A2526,'Health Indices'!D:G,4,FALSE)</f>
        <v>28.6</v>
      </c>
      <c r="L2526">
        <f t="shared" si="1"/>
        <v>0.5745475438</v>
      </c>
      <c r="M2526">
        <f t="shared" si="2"/>
        <v>0.05745475438</v>
      </c>
      <c r="N2526">
        <f t="shared" si="3"/>
        <v>0</v>
      </c>
    </row>
    <row r="2527" ht="15.75" hidden="1" customHeight="1">
      <c r="A2527" s="5" t="s">
        <v>7203</v>
      </c>
      <c r="B2527" s="6">
        <v>87628.0</v>
      </c>
      <c r="C2527" s="5">
        <v>64.0</v>
      </c>
      <c r="D2527" s="5">
        <v>47.0</v>
      </c>
      <c r="E2527" s="5">
        <v>9.0</v>
      </c>
      <c r="F2527" s="5">
        <v>5.0</v>
      </c>
      <c r="G2527">
        <f>VLOOKUP(A2527,'Socioeconomic factors'!B:E,2,FALSE)</f>
        <v>9.4</v>
      </c>
      <c r="H2527">
        <f>VLOOKUP(A2527,'Socioeconomic factors'!B:E,3,FALSE)</f>
        <v>20</v>
      </c>
      <c r="I2527">
        <f>VLOOKUP(A2527,'Socioeconomic factors'!B:E,4,FALSE)</f>
        <v>42374</v>
      </c>
      <c r="J2527">
        <f>VLOOKUP(A2527,'Health Indices'!D:G,3,FALSE)</f>
        <v>11.6</v>
      </c>
      <c r="K2527">
        <f>VLOOKUP(A2527,'Health Indices'!D:G,4,FALSE)</f>
        <v>39.7</v>
      </c>
      <c r="L2527">
        <f t="shared" si="1"/>
        <v>0.7303601589</v>
      </c>
      <c r="M2527">
        <f t="shared" si="2"/>
        <v>0.1027068973</v>
      </c>
      <c r="N2527">
        <f t="shared" si="3"/>
        <v>0.05705938741</v>
      </c>
    </row>
    <row r="2528" ht="15.75" hidden="1" customHeight="1">
      <c r="A2528" s="5" t="s">
        <v>7205</v>
      </c>
      <c r="B2528" s="6">
        <v>24872.0</v>
      </c>
      <c r="C2528" s="5">
        <v>17.0</v>
      </c>
      <c r="D2528" s="5">
        <v>32.0</v>
      </c>
      <c r="E2528" s="5">
        <v>3.0</v>
      </c>
      <c r="F2528" s="5">
        <v>2.0</v>
      </c>
      <c r="G2528">
        <f>VLOOKUP(A2528,'Socioeconomic factors'!B:E,2,FALSE)</f>
        <v>6.5</v>
      </c>
      <c r="H2528">
        <f>VLOOKUP(A2528,'Socioeconomic factors'!B:E,3,FALSE)</f>
        <v>21.1</v>
      </c>
      <c r="I2528">
        <f>VLOOKUP(A2528,'Socioeconomic factors'!B:E,4,FALSE)</f>
        <v>42247</v>
      </c>
      <c r="J2528">
        <f>VLOOKUP(A2528,'Health Indices'!D:G,3,FALSE)</f>
        <v>10.3</v>
      </c>
      <c r="K2528">
        <f>VLOOKUP(A2528,'Health Indices'!D:G,4,FALSE)</f>
        <v>30.1</v>
      </c>
      <c r="L2528">
        <f t="shared" si="1"/>
        <v>0.6834995175</v>
      </c>
      <c r="M2528">
        <f t="shared" si="2"/>
        <v>0.1206175619</v>
      </c>
      <c r="N2528">
        <f t="shared" si="3"/>
        <v>0.08041170794</v>
      </c>
    </row>
    <row r="2529" ht="15.75" hidden="1" customHeight="1">
      <c r="A2529" s="5" t="s">
        <v>7207</v>
      </c>
      <c r="B2529" s="6">
        <v>8793.0</v>
      </c>
      <c r="C2529" s="5">
        <v>4.0</v>
      </c>
      <c r="D2529" s="5">
        <v>2.0</v>
      </c>
      <c r="E2529" s="5">
        <v>1.0</v>
      </c>
      <c r="F2529" s="5">
        <v>0.0</v>
      </c>
      <c r="G2529">
        <f>VLOOKUP(A2529,'Socioeconomic factors'!B:E,2,FALSE)</f>
        <v>3.3</v>
      </c>
      <c r="H2529">
        <f>VLOOKUP(A2529,'Socioeconomic factors'!B:E,3,FALSE)</f>
        <v>10.9</v>
      </c>
      <c r="I2529">
        <f>VLOOKUP(A2529,'Socioeconomic factors'!B:E,4,FALSE)</f>
        <v>58274</v>
      </c>
      <c r="J2529">
        <f>VLOOKUP(A2529,'Health Indices'!D:G,3,FALSE)</f>
        <v>8.6</v>
      </c>
      <c r="K2529">
        <f>VLOOKUP(A2529,'Health Indices'!D:G,4,FALSE)</f>
        <v>26.7</v>
      </c>
      <c r="L2529">
        <f t="shared" si="1"/>
        <v>0.4549073126</v>
      </c>
      <c r="M2529">
        <f t="shared" si="2"/>
        <v>0.1137268282</v>
      </c>
      <c r="N2529">
        <f t="shared" si="3"/>
        <v>0</v>
      </c>
    </row>
    <row r="2530" ht="15.75" hidden="1" customHeight="1">
      <c r="A2530" s="5" t="s">
        <v>7209</v>
      </c>
      <c r="B2530" s="6">
        <v>1937.0</v>
      </c>
      <c r="C2530" s="5">
        <v>2.0</v>
      </c>
      <c r="D2530" s="5">
        <v>0.0</v>
      </c>
      <c r="E2530" s="5">
        <v>2.0</v>
      </c>
      <c r="F2530" s="5">
        <v>0.0</v>
      </c>
      <c r="G2530">
        <f>VLOOKUP(A2530,'Socioeconomic factors'!B:E,2,FALSE)</f>
        <v>3.1</v>
      </c>
      <c r="H2530">
        <f>VLOOKUP(A2530,'Socioeconomic factors'!B:E,3,FALSE)</f>
        <v>10.3</v>
      </c>
      <c r="I2530">
        <f>VLOOKUP(A2530,'Socioeconomic factors'!B:E,4,FALSE)</f>
        <v>61250</v>
      </c>
      <c r="J2530">
        <f>VLOOKUP(A2530,'Health Indices'!D:G,3,FALSE)</f>
        <v>8.6</v>
      </c>
      <c r="K2530">
        <f>VLOOKUP(A2530,'Health Indices'!D:G,4,FALSE)</f>
        <v>28.9</v>
      </c>
      <c r="L2530">
        <f t="shared" si="1"/>
        <v>1.032524522</v>
      </c>
      <c r="M2530">
        <f t="shared" si="2"/>
        <v>1.032524522</v>
      </c>
      <c r="N2530">
        <f t="shared" si="3"/>
        <v>0</v>
      </c>
    </row>
    <row r="2531" ht="15.75" hidden="1" customHeight="1">
      <c r="A2531" s="5" t="s">
        <v>7211</v>
      </c>
      <c r="B2531" s="6">
        <v>47787.0</v>
      </c>
      <c r="C2531" s="5">
        <v>22.0</v>
      </c>
      <c r="D2531" s="5">
        <v>24.0</v>
      </c>
      <c r="E2531" s="5">
        <v>6.0</v>
      </c>
      <c r="F2531" s="5">
        <v>3.0</v>
      </c>
      <c r="G2531">
        <f>VLOOKUP(A2531,'Socioeconomic factors'!B:E,2,FALSE)</f>
        <v>7.7</v>
      </c>
      <c r="H2531">
        <f>VLOOKUP(A2531,'Socioeconomic factors'!B:E,3,FALSE)</f>
        <v>15.6</v>
      </c>
      <c r="I2531">
        <f>VLOOKUP(A2531,'Socioeconomic factors'!B:E,4,FALSE)</f>
        <v>50756</v>
      </c>
      <c r="J2531">
        <f>VLOOKUP(A2531,'Health Indices'!D:G,3,FALSE)</f>
        <v>10.7</v>
      </c>
      <c r="K2531">
        <f>VLOOKUP(A2531,'Health Indices'!D:G,4,FALSE)</f>
        <v>29.5</v>
      </c>
      <c r="L2531">
        <f t="shared" si="1"/>
        <v>0.460376253</v>
      </c>
      <c r="M2531">
        <f t="shared" si="2"/>
        <v>0.1255571599</v>
      </c>
      <c r="N2531">
        <f t="shared" si="3"/>
        <v>0.06277857995</v>
      </c>
    </row>
    <row r="2532" ht="15.75" hidden="1" customHeight="1">
      <c r="A2532" s="5" t="s">
        <v>7213</v>
      </c>
      <c r="B2532" s="6">
        <v>28973.0</v>
      </c>
      <c r="C2532" s="5">
        <v>15.0</v>
      </c>
      <c r="D2532" s="5">
        <v>15.0</v>
      </c>
      <c r="E2532" s="5">
        <v>5.0</v>
      </c>
      <c r="F2532" s="5">
        <v>4.0</v>
      </c>
      <c r="G2532">
        <f>VLOOKUP(A2532,'Socioeconomic factors'!B:E,2,FALSE)</f>
        <v>7.1</v>
      </c>
      <c r="H2532">
        <f>VLOOKUP(A2532,'Socioeconomic factors'!B:E,3,FALSE)</f>
        <v>10.2</v>
      </c>
      <c r="I2532">
        <f>VLOOKUP(A2532,'Socioeconomic factors'!B:E,4,FALSE)</f>
        <v>54603</v>
      </c>
      <c r="J2532">
        <f>VLOOKUP(A2532,'Health Indices'!D:G,3,FALSE)</f>
        <v>8.3</v>
      </c>
      <c r="K2532">
        <f>VLOOKUP(A2532,'Health Indices'!D:G,4,FALSE)</f>
        <v>28.1</v>
      </c>
      <c r="L2532">
        <f t="shared" si="1"/>
        <v>0.5177233976</v>
      </c>
      <c r="M2532">
        <f t="shared" si="2"/>
        <v>0.1725744659</v>
      </c>
      <c r="N2532">
        <f t="shared" si="3"/>
        <v>0.1380595727</v>
      </c>
    </row>
    <row r="2533" ht="15.75" hidden="1" customHeight="1">
      <c r="A2533" s="5" t="s">
        <v>7215</v>
      </c>
      <c r="B2533" s="6">
        <v>6970.0</v>
      </c>
      <c r="C2533" s="5">
        <v>4.0</v>
      </c>
      <c r="D2533" s="5">
        <v>4.0</v>
      </c>
      <c r="E2533" s="5">
        <v>2.0</v>
      </c>
      <c r="F2533" s="5">
        <v>1.0</v>
      </c>
      <c r="G2533">
        <f>VLOOKUP(A2533,'Socioeconomic factors'!B:E,2,FALSE)</f>
        <v>6</v>
      </c>
      <c r="H2533">
        <f>VLOOKUP(A2533,'Socioeconomic factors'!B:E,3,FALSE)</f>
        <v>20.9</v>
      </c>
      <c r="I2533">
        <f>VLOOKUP(A2533,'Socioeconomic factors'!B:E,4,FALSE)</f>
        <v>41982</v>
      </c>
      <c r="J2533">
        <f>VLOOKUP(A2533,'Health Indices'!D:G,3,FALSE)</f>
        <v>8.7</v>
      </c>
      <c r="K2533">
        <f>VLOOKUP(A2533,'Health Indices'!D:G,4,FALSE)</f>
        <v>28</v>
      </c>
      <c r="L2533">
        <f t="shared" si="1"/>
        <v>0.5738880918</v>
      </c>
      <c r="M2533">
        <f t="shared" si="2"/>
        <v>0.2869440459</v>
      </c>
      <c r="N2533">
        <f t="shared" si="3"/>
        <v>0.143472023</v>
      </c>
    </row>
    <row r="2534" ht="15.75" hidden="1" customHeight="1">
      <c r="A2534" s="5" t="s">
        <v>7217</v>
      </c>
      <c r="B2534" s="6">
        <v>20875.0</v>
      </c>
      <c r="C2534" s="5">
        <v>7.0</v>
      </c>
      <c r="D2534" s="5">
        <v>13.0</v>
      </c>
      <c r="E2534" s="5">
        <v>3.0</v>
      </c>
      <c r="F2534" s="5">
        <v>1.0</v>
      </c>
      <c r="G2534">
        <f>VLOOKUP(A2534,'Socioeconomic factors'!B:E,2,FALSE)</f>
        <v>5.9</v>
      </c>
      <c r="H2534">
        <f>VLOOKUP(A2534,'Socioeconomic factors'!B:E,3,FALSE)</f>
        <v>15.1</v>
      </c>
      <c r="I2534">
        <f>VLOOKUP(A2534,'Socioeconomic factors'!B:E,4,FALSE)</f>
        <v>48587</v>
      </c>
      <c r="J2534">
        <f>VLOOKUP(A2534,'Health Indices'!D:G,3,FALSE)</f>
        <v>8.3</v>
      </c>
      <c r="K2534">
        <f>VLOOKUP(A2534,'Health Indices'!D:G,4,FALSE)</f>
        <v>27.5</v>
      </c>
      <c r="L2534">
        <f t="shared" si="1"/>
        <v>0.3353293413</v>
      </c>
      <c r="M2534">
        <f t="shared" si="2"/>
        <v>0.1437125749</v>
      </c>
      <c r="N2534">
        <f t="shared" si="3"/>
        <v>0.04790419162</v>
      </c>
    </row>
    <row r="2535" ht="15.75" hidden="1" customHeight="1">
      <c r="A2535" s="5" t="s">
        <v>7219</v>
      </c>
      <c r="B2535" s="6">
        <v>77899.0</v>
      </c>
      <c r="C2535" s="5">
        <v>36.0</v>
      </c>
      <c r="D2535" s="5">
        <v>42.0</v>
      </c>
      <c r="E2535" s="5">
        <v>11.0</v>
      </c>
      <c r="F2535" s="5">
        <v>4.0</v>
      </c>
      <c r="G2535">
        <f>VLOOKUP(A2535,'Socioeconomic factors'!B:E,2,FALSE)</f>
        <v>9</v>
      </c>
      <c r="H2535">
        <f>VLOOKUP(A2535,'Socioeconomic factors'!B:E,3,FALSE)</f>
        <v>15.9</v>
      </c>
      <c r="I2535">
        <f>VLOOKUP(A2535,'Socioeconomic factors'!B:E,4,FALSE)</f>
        <v>53382</v>
      </c>
      <c r="J2535">
        <f>VLOOKUP(A2535,'Health Indices'!D:G,3,FALSE)</f>
        <v>8.6</v>
      </c>
      <c r="K2535">
        <f>VLOOKUP(A2535,'Health Indices'!D:G,4,FALSE)</f>
        <v>33.1</v>
      </c>
      <c r="L2535">
        <f t="shared" si="1"/>
        <v>0.4621368695</v>
      </c>
      <c r="M2535">
        <f t="shared" si="2"/>
        <v>0.1412084879</v>
      </c>
      <c r="N2535">
        <f t="shared" si="3"/>
        <v>0.05134854106</v>
      </c>
    </row>
    <row r="2536" ht="15.75" hidden="1" customHeight="1">
      <c r="A2536" s="5" t="s">
        <v>7221</v>
      </c>
      <c r="B2536" s="6">
        <v>3600.0</v>
      </c>
      <c r="C2536" s="5">
        <v>3.0</v>
      </c>
      <c r="D2536" s="5">
        <v>4.0</v>
      </c>
      <c r="E2536" s="5">
        <v>1.0</v>
      </c>
      <c r="F2536" s="5">
        <v>0.0</v>
      </c>
      <c r="G2536">
        <f>VLOOKUP(A2536,'Socioeconomic factors'!B:E,2,FALSE)</f>
        <v>2.7</v>
      </c>
      <c r="H2536">
        <f>VLOOKUP(A2536,'Socioeconomic factors'!B:E,3,FALSE)</f>
        <v>16.8</v>
      </c>
      <c r="I2536">
        <f>VLOOKUP(A2536,'Socioeconomic factors'!B:E,4,FALSE)</f>
        <v>33019</v>
      </c>
      <c r="J2536">
        <f>VLOOKUP(A2536,'Health Indices'!D:G,3,FALSE)</f>
        <v>9.1</v>
      </c>
      <c r="K2536">
        <f>VLOOKUP(A2536,'Health Indices'!D:G,4,FALSE)</f>
        <v>28.1</v>
      </c>
      <c r="L2536">
        <f t="shared" si="1"/>
        <v>0.8333333333</v>
      </c>
      <c r="M2536">
        <f t="shared" si="2"/>
        <v>0.2777777778</v>
      </c>
      <c r="N2536">
        <f t="shared" si="3"/>
        <v>0</v>
      </c>
    </row>
    <row r="2537" ht="15.75" hidden="1" customHeight="1">
      <c r="A2537" s="5" t="s">
        <v>7223</v>
      </c>
      <c r="B2537" s="6">
        <v>32884.0</v>
      </c>
      <c r="C2537" s="5">
        <v>16.0</v>
      </c>
      <c r="D2537" s="5">
        <v>15.0</v>
      </c>
      <c r="E2537" s="5">
        <v>1.0</v>
      </c>
      <c r="F2537" s="5">
        <v>3.0</v>
      </c>
      <c r="G2537">
        <f>VLOOKUP(A2537,'Socioeconomic factors'!B:E,2,FALSE)</f>
        <v>7.3</v>
      </c>
      <c r="H2537">
        <f>VLOOKUP(A2537,'Socioeconomic factors'!B:E,3,FALSE)</f>
        <v>23.3</v>
      </c>
      <c r="I2537">
        <f>VLOOKUP(A2537,'Socioeconomic factors'!B:E,4,FALSE)</f>
        <v>41738</v>
      </c>
      <c r="J2537">
        <f>VLOOKUP(A2537,'Health Indices'!D:G,3,FALSE)</f>
        <v>9.3</v>
      </c>
      <c r="K2537">
        <f>VLOOKUP(A2537,'Health Indices'!D:G,4,FALSE)</f>
        <v>29.5</v>
      </c>
      <c r="L2537">
        <f t="shared" si="1"/>
        <v>0.4865588128</v>
      </c>
      <c r="M2537">
        <f t="shared" si="2"/>
        <v>0.0304099258</v>
      </c>
      <c r="N2537">
        <f t="shared" si="3"/>
        <v>0.0912297774</v>
      </c>
    </row>
    <row r="2538" ht="15.75" hidden="1" customHeight="1">
      <c r="A2538" s="5" t="s">
        <v>7225</v>
      </c>
      <c r="B2538" s="6">
        <v>329348.0</v>
      </c>
      <c r="C2538" s="5">
        <v>219.0</v>
      </c>
      <c r="D2538" s="5">
        <v>175.0</v>
      </c>
      <c r="E2538" s="5">
        <v>30.0</v>
      </c>
      <c r="F2538" s="5">
        <v>30.0</v>
      </c>
      <c r="G2538">
        <f>VLOOKUP(A2538,'Socioeconomic factors'!B:E,2,FALSE)</f>
        <v>9.4</v>
      </c>
      <c r="H2538">
        <f>VLOOKUP(A2538,'Socioeconomic factors'!B:E,3,FALSE)</f>
        <v>14.9</v>
      </c>
      <c r="I2538">
        <f>VLOOKUP(A2538,'Socioeconomic factors'!B:E,4,FALSE)</f>
        <v>51027</v>
      </c>
      <c r="J2538">
        <f>VLOOKUP(A2538,'Health Indices'!D:G,3,FALSE)</f>
        <v>10.7</v>
      </c>
      <c r="K2538">
        <f>VLOOKUP(A2538,'Health Indices'!D:G,4,FALSE)</f>
        <v>29.4</v>
      </c>
      <c r="L2538">
        <f t="shared" si="1"/>
        <v>0.6649501439</v>
      </c>
      <c r="M2538">
        <f t="shared" si="2"/>
        <v>0.09108906081</v>
      </c>
      <c r="N2538">
        <f t="shared" si="3"/>
        <v>0.09108906081</v>
      </c>
    </row>
    <row r="2539" ht="15.75" hidden="1" customHeight="1">
      <c r="A2539" s="5" t="s">
        <v>7227</v>
      </c>
      <c r="B2539" s="6">
        <v>1858749.0</v>
      </c>
      <c r="C2539" s="5">
        <v>1300.0</v>
      </c>
      <c r="D2539" s="5">
        <v>1283.0</v>
      </c>
      <c r="E2539" s="5">
        <v>174.0</v>
      </c>
      <c r="F2539" s="5">
        <v>140.0</v>
      </c>
      <c r="G2539">
        <f>VLOOKUP(A2539,'Socioeconomic factors'!B:E,2,FALSE)</f>
        <v>8</v>
      </c>
      <c r="H2539">
        <f>VLOOKUP(A2539,'Socioeconomic factors'!B:E,3,FALSE)</f>
        <v>17.8</v>
      </c>
      <c r="I2539">
        <f>VLOOKUP(A2539,'Socioeconomic factors'!B:E,4,FALSE)</f>
        <v>50867</v>
      </c>
      <c r="J2539">
        <f>VLOOKUP(A2539,'Health Indices'!D:G,3,FALSE)</f>
        <v>9.2</v>
      </c>
      <c r="K2539">
        <f>VLOOKUP(A2539,'Health Indices'!D:G,4,FALSE)</f>
        <v>27.1</v>
      </c>
      <c r="L2539">
        <f t="shared" si="1"/>
        <v>0.6993951308</v>
      </c>
      <c r="M2539">
        <f t="shared" si="2"/>
        <v>0.09361134828</v>
      </c>
      <c r="N2539">
        <f t="shared" si="3"/>
        <v>0.07531947563</v>
      </c>
    </row>
    <row r="2540" ht="15.75" hidden="1" customHeight="1">
      <c r="A2540" s="5" t="s">
        <v>7229</v>
      </c>
      <c r="B2540" s="6">
        <v>10836.0</v>
      </c>
      <c r="C2540" s="5">
        <v>9.0</v>
      </c>
      <c r="D2540" s="5">
        <v>10.0</v>
      </c>
      <c r="E2540" s="5">
        <v>3.0</v>
      </c>
      <c r="F2540" s="5">
        <v>0.0</v>
      </c>
      <c r="G2540">
        <f>VLOOKUP(A2540,'Socioeconomic factors'!B:E,2,FALSE)</f>
        <v>8.2</v>
      </c>
      <c r="H2540">
        <f>VLOOKUP(A2540,'Socioeconomic factors'!B:E,3,FALSE)</f>
        <v>10.1</v>
      </c>
      <c r="I2540">
        <f>VLOOKUP(A2540,'Socioeconomic factors'!B:E,4,FALSE)</f>
        <v>51740</v>
      </c>
      <c r="J2540">
        <f>VLOOKUP(A2540,'Health Indices'!D:G,3,FALSE)</f>
        <v>8.8</v>
      </c>
      <c r="K2540">
        <f>VLOOKUP(A2540,'Health Indices'!D:G,4,FALSE)</f>
        <v>30</v>
      </c>
      <c r="L2540">
        <f t="shared" si="1"/>
        <v>0.8305647841</v>
      </c>
      <c r="M2540">
        <f t="shared" si="2"/>
        <v>0.276854928</v>
      </c>
      <c r="N2540">
        <f t="shared" si="3"/>
        <v>0</v>
      </c>
    </row>
    <row r="2541" ht="15.75" hidden="1" customHeight="1">
      <c r="A2541" s="5" t="s">
        <v>7231</v>
      </c>
      <c r="B2541" s="5">
        <v>653.0</v>
      </c>
      <c r="C2541" s="5">
        <v>0.0</v>
      </c>
      <c r="D2541" s="5">
        <v>0.0</v>
      </c>
      <c r="E2541" s="5">
        <v>0.0</v>
      </c>
      <c r="F2541" s="5">
        <v>0.0</v>
      </c>
      <c r="G2541">
        <f>VLOOKUP(A2541,'Socioeconomic factors'!B:E,2,FALSE)</f>
        <v>1</v>
      </c>
      <c r="H2541">
        <f>VLOOKUP(A2541,'Socioeconomic factors'!B:E,3,FALSE)</f>
        <v>1</v>
      </c>
      <c r="I2541">
        <f>VLOOKUP(A2541,'Socioeconomic factors'!B:E,4,FALSE)</f>
        <v>73333</v>
      </c>
      <c r="J2541">
        <f>VLOOKUP(A2541,'Health Indices'!D:G,3,FALSE)</f>
        <v>9.7</v>
      </c>
      <c r="K2541">
        <f>VLOOKUP(A2541,'Health Indices'!D:G,4,FALSE)</f>
        <v>27</v>
      </c>
      <c r="L2541">
        <f t="shared" si="1"/>
        <v>0</v>
      </c>
      <c r="M2541">
        <f t="shared" si="2"/>
        <v>0</v>
      </c>
      <c r="N2541">
        <f t="shared" si="3"/>
        <v>0</v>
      </c>
    </row>
    <row r="2542" ht="15.75" hidden="1" customHeight="1">
      <c r="A2542" s="5" t="s">
        <v>7233</v>
      </c>
      <c r="B2542" s="6">
        <v>17761.0</v>
      </c>
      <c r="C2542" s="5">
        <v>10.0</v>
      </c>
      <c r="D2542" s="5">
        <v>6.0</v>
      </c>
      <c r="E2542" s="5">
        <v>4.0</v>
      </c>
      <c r="F2542" s="5">
        <v>0.0</v>
      </c>
      <c r="G2542">
        <f>VLOOKUP(A2542,'Socioeconomic factors'!B:E,2,FALSE)</f>
        <v>9.3</v>
      </c>
      <c r="H2542">
        <f>VLOOKUP(A2542,'Socioeconomic factors'!B:E,3,FALSE)</f>
        <v>14.3</v>
      </c>
      <c r="I2542">
        <f>VLOOKUP(A2542,'Socioeconomic factors'!B:E,4,FALSE)</f>
        <v>44339</v>
      </c>
      <c r="J2542">
        <f>VLOOKUP(A2542,'Health Indices'!D:G,3,FALSE)</f>
        <v>8.2</v>
      </c>
      <c r="K2542">
        <f>VLOOKUP(A2542,'Health Indices'!D:G,4,FALSE)</f>
        <v>27.9</v>
      </c>
      <c r="L2542">
        <f t="shared" si="1"/>
        <v>0.5630313608</v>
      </c>
      <c r="M2542">
        <f t="shared" si="2"/>
        <v>0.2252125443</v>
      </c>
      <c r="N2542">
        <f t="shared" si="3"/>
        <v>0</v>
      </c>
    </row>
    <row r="2543" ht="15.75" hidden="1" customHeight="1">
      <c r="A2543" s="5" t="s">
        <v>7235</v>
      </c>
      <c r="B2543" s="6">
        <v>93458.0</v>
      </c>
      <c r="C2543" s="5">
        <v>93.0</v>
      </c>
      <c r="D2543" s="5">
        <v>55.0</v>
      </c>
      <c r="E2543" s="5">
        <v>15.0</v>
      </c>
      <c r="F2543" s="5">
        <v>9.0</v>
      </c>
      <c r="G2543">
        <f>VLOOKUP(A2543,'Socioeconomic factors'!B:E,2,FALSE)</f>
        <v>8.4</v>
      </c>
      <c r="H2543">
        <f>VLOOKUP(A2543,'Socioeconomic factors'!B:E,3,FALSE)</f>
        <v>19.4</v>
      </c>
      <c r="I2543">
        <f>VLOOKUP(A2543,'Socioeconomic factors'!B:E,4,FALSE)</f>
        <v>42917</v>
      </c>
      <c r="J2543">
        <f>VLOOKUP(A2543,'Health Indices'!D:G,3,FALSE)</f>
        <v>11.9</v>
      </c>
      <c r="K2543">
        <f>VLOOKUP(A2543,'Health Indices'!D:G,4,FALSE)</f>
        <v>35.1</v>
      </c>
      <c r="L2543">
        <f t="shared" si="1"/>
        <v>0.9950994029</v>
      </c>
      <c r="M2543">
        <f t="shared" si="2"/>
        <v>0.1604999037</v>
      </c>
      <c r="N2543">
        <f t="shared" si="3"/>
        <v>0.09629994222</v>
      </c>
    </row>
    <row r="2544" ht="15.75" hidden="1" customHeight="1">
      <c r="A2544" s="5" t="s">
        <v>7237</v>
      </c>
      <c r="B2544" s="6">
        <v>337777.0</v>
      </c>
      <c r="C2544" s="5">
        <v>195.0</v>
      </c>
      <c r="D2544" s="5">
        <v>185.0</v>
      </c>
      <c r="E2544" s="5">
        <v>29.0</v>
      </c>
      <c r="F2544" s="5">
        <v>24.0</v>
      </c>
      <c r="G2544">
        <f>VLOOKUP(A2544,'Socioeconomic factors'!B:E,2,FALSE)</f>
        <v>5.9</v>
      </c>
      <c r="H2544">
        <f>VLOOKUP(A2544,'Socioeconomic factors'!B:E,3,FALSE)</f>
        <v>11.2</v>
      </c>
      <c r="I2544">
        <f>VLOOKUP(A2544,'Socioeconomic factors'!B:E,4,FALSE)</f>
        <v>69092</v>
      </c>
      <c r="J2544">
        <f>VLOOKUP(A2544,'Health Indices'!D:G,3,FALSE)</f>
        <v>9.9</v>
      </c>
      <c r="K2544">
        <f>VLOOKUP(A2544,'Health Indices'!D:G,4,FALSE)</f>
        <v>30.5</v>
      </c>
      <c r="L2544">
        <f t="shared" si="1"/>
        <v>0.5773039609</v>
      </c>
      <c r="M2544">
        <f t="shared" si="2"/>
        <v>0.08585546085</v>
      </c>
      <c r="N2544">
        <f t="shared" si="3"/>
        <v>0.07105279519</v>
      </c>
    </row>
    <row r="2545" ht="15.75" hidden="1" customHeight="1">
      <c r="A2545" s="5" t="s">
        <v>7239</v>
      </c>
      <c r="B2545" s="6">
        <v>208823.0</v>
      </c>
      <c r="C2545" s="5">
        <v>173.0</v>
      </c>
      <c r="D2545" s="5">
        <v>126.0</v>
      </c>
      <c r="E2545" s="5">
        <v>18.0</v>
      </c>
      <c r="F2545" s="5">
        <v>21.0</v>
      </c>
      <c r="G2545">
        <f>VLOOKUP(A2545,'Socioeconomic factors'!B:E,2,FALSE)</f>
        <v>7.7</v>
      </c>
      <c r="H2545">
        <f>VLOOKUP(A2545,'Socioeconomic factors'!B:E,3,FALSE)</f>
        <v>29.3</v>
      </c>
      <c r="I2545">
        <f>VLOOKUP(A2545,'Socioeconomic factors'!B:E,4,FALSE)</f>
        <v>39060</v>
      </c>
      <c r="J2545">
        <f>VLOOKUP(A2545,'Health Indices'!D:G,3,FALSE)</f>
        <v>10</v>
      </c>
      <c r="K2545">
        <f>VLOOKUP(A2545,'Health Indices'!D:G,4,FALSE)</f>
        <v>29</v>
      </c>
      <c r="L2545">
        <f t="shared" si="1"/>
        <v>0.8284528045</v>
      </c>
      <c r="M2545">
        <f t="shared" si="2"/>
        <v>0.08619740163</v>
      </c>
      <c r="N2545">
        <f t="shared" si="3"/>
        <v>0.1005636352</v>
      </c>
    </row>
    <row r="2546" ht="15.75" hidden="1" customHeight="1">
      <c r="A2546" s="5" t="s">
        <v>7241</v>
      </c>
      <c r="B2546" s="6">
        <v>9123.0</v>
      </c>
      <c r="C2546" s="5">
        <v>7.0</v>
      </c>
      <c r="D2546" s="5">
        <v>11.0</v>
      </c>
      <c r="E2546" s="5">
        <v>5.0</v>
      </c>
      <c r="F2546" s="5">
        <v>1.0</v>
      </c>
      <c r="G2546">
        <f>VLOOKUP(A2546,'Socioeconomic factors'!B:E,2,FALSE)</f>
        <v>4.3</v>
      </c>
      <c r="H2546">
        <f>VLOOKUP(A2546,'Socioeconomic factors'!B:E,3,FALSE)</f>
        <v>12.9</v>
      </c>
      <c r="I2546">
        <f>VLOOKUP(A2546,'Socioeconomic factors'!B:E,4,FALSE)</f>
        <v>38589</v>
      </c>
      <c r="J2546">
        <f>VLOOKUP(A2546,'Health Indices'!D:G,3,FALSE)</f>
        <v>9</v>
      </c>
      <c r="K2546">
        <f>VLOOKUP(A2546,'Health Indices'!D:G,4,FALSE)</f>
        <v>29.2</v>
      </c>
      <c r="L2546">
        <f t="shared" si="1"/>
        <v>0.7672914611</v>
      </c>
      <c r="M2546">
        <f t="shared" si="2"/>
        <v>0.5480653294</v>
      </c>
      <c r="N2546">
        <f t="shared" si="3"/>
        <v>0.1096130659</v>
      </c>
    </row>
    <row r="2547" ht="15.75" hidden="1" customHeight="1">
      <c r="A2547" s="5" t="s">
        <v>7243</v>
      </c>
      <c r="B2547" s="6">
        <v>1537.0</v>
      </c>
      <c r="C2547" s="5">
        <v>0.0</v>
      </c>
      <c r="D2547" s="5">
        <v>1.0</v>
      </c>
      <c r="E2547" s="5">
        <v>1.0</v>
      </c>
      <c r="F2547" s="5">
        <v>1.0</v>
      </c>
      <c r="G2547">
        <f>VLOOKUP(A2547,'Socioeconomic factors'!B:E,2,FALSE)</f>
        <v>3.9</v>
      </c>
      <c r="H2547">
        <f>VLOOKUP(A2547,'Socioeconomic factors'!B:E,3,FALSE)</f>
        <v>20.4</v>
      </c>
      <c r="I2547">
        <f>VLOOKUP(A2547,'Socioeconomic factors'!B:E,4,FALSE)</f>
        <v>36696</v>
      </c>
      <c r="J2547">
        <f>VLOOKUP(A2547,'Health Indices'!D:G,3,FALSE)</f>
        <v>8.8</v>
      </c>
      <c r="K2547">
        <f>VLOOKUP(A2547,'Health Indices'!D:G,4,FALSE)</f>
        <v>26.6</v>
      </c>
      <c r="L2547">
        <f t="shared" si="1"/>
        <v>0</v>
      </c>
      <c r="M2547">
        <f t="shared" si="2"/>
        <v>0.6506180872</v>
      </c>
      <c r="N2547">
        <f t="shared" si="3"/>
        <v>0.6506180872</v>
      </c>
    </row>
    <row r="2548" ht="15.75" hidden="1" customHeight="1">
      <c r="A2548" s="5" t="s">
        <v>7245</v>
      </c>
      <c r="B2548" s="6">
        <v>7233.0</v>
      </c>
      <c r="C2548" s="5">
        <v>6.0</v>
      </c>
      <c r="D2548" s="5">
        <v>7.0</v>
      </c>
      <c r="E2548" s="5">
        <v>1.0</v>
      </c>
      <c r="F2548" s="5">
        <v>0.0</v>
      </c>
      <c r="G2548">
        <f>VLOOKUP(A2548,'Socioeconomic factors'!B:E,2,FALSE)</f>
        <v>17.6</v>
      </c>
      <c r="H2548">
        <f>VLOOKUP(A2548,'Socioeconomic factors'!B:E,3,FALSE)</f>
        <v>36</v>
      </c>
      <c r="I2548">
        <f>VLOOKUP(A2548,'Socioeconomic factors'!B:E,4,FALSE)</f>
        <v>22176</v>
      </c>
      <c r="J2548">
        <f>VLOOKUP(A2548,'Health Indices'!D:G,3,FALSE)</f>
        <v>9.2</v>
      </c>
      <c r="K2548">
        <f>VLOOKUP(A2548,'Health Indices'!D:G,4,FALSE)</f>
        <v>28.1</v>
      </c>
      <c r="L2548">
        <f t="shared" si="1"/>
        <v>0.8295313148</v>
      </c>
      <c r="M2548">
        <f t="shared" si="2"/>
        <v>0.1382552191</v>
      </c>
      <c r="N2548">
        <f t="shared" si="3"/>
        <v>0</v>
      </c>
    </row>
    <row r="2549" ht="15.75" hidden="1" customHeight="1">
      <c r="A2549" s="5" t="s">
        <v>7247</v>
      </c>
      <c r="B2549" s="6">
        <v>37719.0</v>
      </c>
      <c r="C2549" s="5">
        <v>36.0</v>
      </c>
      <c r="D2549" s="5">
        <v>26.0</v>
      </c>
      <c r="E2549" s="5">
        <v>5.0</v>
      </c>
      <c r="F2549" s="5">
        <v>3.0</v>
      </c>
      <c r="G2549">
        <f>VLOOKUP(A2549,'Socioeconomic factors'!B:E,2,FALSE)</f>
        <v>4.4</v>
      </c>
      <c r="H2549">
        <f>VLOOKUP(A2549,'Socioeconomic factors'!B:E,3,FALSE)</f>
        <v>19.2</v>
      </c>
      <c r="I2549">
        <f>VLOOKUP(A2549,'Socioeconomic factors'!B:E,4,FALSE)</f>
        <v>40982</v>
      </c>
      <c r="J2549">
        <f>VLOOKUP(A2549,'Health Indices'!D:G,3,FALSE)</f>
        <v>9.3</v>
      </c>
      <c r="K2549">
        <f>VLOOKUP(A2549,'Health Indices'!D:G,4,FALSE)</f>
        <v>29.4</v>
      </c>
      <c r="L2549">
        <f t="shared" si="1"/>
        <v>0.9544261513</v>
      </c>
      <c r="M2549">
        <f t="shared" si="2"/>
        <v>0.1325591877</v>
      </c>
      <c r="N2549">
        <f t="shared" si="3"/>
        <v>0.07953551261</v>
      </c>
    </row>
    <row r="2550" ht="15.75" hidden="1" customHeight="1">
      <c r="A2550" s="5" t="s">
        <v>7249</v>
      </c>
      <c r="B2550" s="6">
        <v>17292.0</v>
      </c>
      <c r="C2550" s="5">
        <v>12.0</v>
      </c>
      <c r="D2550" s="5">
        <v>12.0</v>
      </c>
      <c r="E2550" s="5">
        <v>4.0</v>
      </c>
      <c r="F2550" s="5">
        <v>2.0</v>
      </c>
      <c r="G2550">
        <f>VLOOKUP(A2550,'Socioeconomic factors'!B:E,2,FALSE)</f>
        <v>7.2</v>
      </c>
      <c r="H2550">
        <f>VLOOKUP(A2550,'Socioeconomic factors'!B:E,3,FALSE)</f>
        <v>16</v>
      </c>
      <c r="I2550">
        <f>VLOOKUP(A2550,'Socioeconomic factors'!B:E,4,FALSE)</f>
        <v>49533</v>
      </c>
      <c r="J2550">
        <f>VLOOKUP(A2550,'Health Indices'!D:G,3,FALSE)</f>
        <v>9.7</v>
      </c>
      <c r="K2550">
        <f>VLOOKUP(A2550,'Health Indices'!D:G,4,FALSE)</f>
        <v>30.6</v>
      </c>
      <c r="L2550">
        <f t="shared" si="1"/>
        <v>0.693962526</v>
      </c>
      <c r="M2550">
        <f t="shared" si="2"/>
        <v>0.231320842</v>
      </c>
      <c r="N2550">
        <f t="shared" si="3"/>
        <v>0.115660421</v>
      </c>
    </row>
    <row r="2551" ht="15.75" hidden="1" customHeight="1">
      <c r="A2551" s="5" t="s">
        <v>7251</v>
      </c>
      <c r="B2551" s="6">
        <v>44254.0</v>
      </c>
      <c r="C2551" s="5">
        <v>28.0</v>
      </c>
      <c r="D2551" s="5">
        <v>51.0</v>
      </c>
      <c r="E2551" s="5">
        <v>3.0</v>
      </c>
      <c r="F2551" s="5">
        <v>6.0</v>
      </c>
      <c r="G2551">
        <f>VLOOKUP(A2551,'Socioeconomic factors'!B:E,2,FALSE)</f>
        <v>6.2</v>
      </c>
      <c r="H2551">
        <f>VLOOKUP(A2551,'Socioeconomic factors'!B:E,3,FALSE)</f>
        <v>16.7</v>
      </c>
      <c r="I2551">
        <f>VLOOKUP(A2551,'Socioeconomic factors'!B:E,4,FALSE)</f>
        <v>50712</v>
      </c>
      <c r="J2551">
        <f>VLOOKUP(A2551,'Health Indices'!D:G,3,FALSE)</f>
        <v>8.9</v>
      </c>
      <c r="K2551">
        <f>VLOOKUP(A2551,'Health Indices'!D:G,4,FALSE)</f>
        <v>29.3</v>
      </c>
      <c r="L2551">
        <f t="shared" si="1"/>
        <v>0.6327111674</v>
      </c>
      <c r="M2551">
        <f t="shared" si="2"/>
        <v>0.06779048222</v>
      </c>
      <c r="N2551">
        <f t="shared" si="3"/>
        <v>0.1355809644</v>
      </c>
    </row>
    <row r="2552" ht="15.75" hidden="1" customHeight="1">
      <c r="A2552" s="5" t="s">
        <v>7253</v>
      </c>
      <c r="B2552" s="6">
        <v>39728.0</v>
      </c>
      <c r="C2552" s="5">
        <v>21.0</v>
      </c>
      <c r="D2552" s="5">
        <v>19.0</v>
      </c>
      <c r="E2552" s="5">
        <v>3.0</v>
      </c>
      <c r="F2552" s="5">
        <v>1.0</v>
      </c>
      <c r="G2552">
        <f>VLOOKUP(A2552,'Socioeconomic factors'!B:E,2,FALSE)</f>
        <v>7.2</v>
      </c>
      <c r="H2552">
        <f>VLOOKUP(A2552,'Socioeconomic factors'!B:E,3,FALSE)</f>
        <v>18.1</v>
      </c>
      <c r="I2552">
        <f>VLOOKUP(A2552,'Socioeconomic factors'!B:E,4,FALSE)</f>
        <v>47435</v>
      </c>
      <c r="J2552">
        <f>VLOOKUP(A2552,'Health Indices'!D:G,3,FALSE)</f>
        <v>9.9</v>
      </c>
      <c r="K2552">
        <f>VLOOKUP(A2552,'Health Indices'!D:G,4,FALSE)</f>
        <v>26.4</v>
      </c>
      <c r="L2552">
        <f t="shared" si="1"/>
        <v>0.5285944422</v>
      </c>
      <c r="M2552">
        <f t="shared" si="2"/>
        <v>0.07551349174</v>
      </c>
      <c r="N2552">
        <f t="shared" si="3"/>
        <v>0.02517116391</v>
      </c>
    </row>
    <row r="2553" ht="15.75" hidden="1" customHeight="1">
      <c r="A2553" s="5" t="s">
        <v>7255</v>
      </c>
      <c r="B2553" s="6">
        <v>21805.0</v>
      </c>
      <c r="C2553" s="5">
        <v>14.0</v>
      </c>
      <c r="D2553" s="5">
        <v>21.0</v>
      </c>
      <c r="E2553" s="5">
        <v>2.0</v>
      </c>
      <c r="F2553" s="5">
        <v>0.0</v>
      </c>
      <c r="G2553">
        <f>VLOOKUP(A2553,'Socioeconomic factors'!B:E,2,FALSE)</f>
        <v>8.8</v>
      </c>
      <c r="H2553">
        <f>VLOOKUP(A2553,'Socioeconomic factors'!B:E,3,FALSE)</f>
        <v>19.7</v>
      </c>
      <c r="I2553">
        <f>VLOOKUP(A2553,'Socioeconomic factors'!B:E,4,FALSE)</f>
        <v>47546</v>
      </c>
      <c r="J2553">
        <f>VLOOKUP(A2553,'Health Indices'!D:G,3,FALSE)</f>
        <v>10.2</v>
      </c>
      <c r="K2553">
        <f>VLOOKUP(A2553,'Health Indices'!D:G,4,FALSE)</f>
        <v>30</v>
      </c>
      <c r="L2553">
        <f t="shared" si="1"/>
        <v>0.6420545746</v>
      </c>
      <c r="M2553">
        <f t="shared" si="2"/>
        <v>0.09172208209</v>
      </c>
      <c r="N2553">
        <f t="shared" si="3"/>
        <v>0</v>
      </c>
    </row>
    <row r="2554" ht="15.75" hidden="1" customHeight="1">
      <c r="A2554" s="5" t="s">
        <v>7257</v>
      </c>
      <c r="B2554" s="6">
        <v>13523.0</v>
      </c>
      <c r="C2554" s="5">
        <v>9.0</v>
      </c>
      <c r="D2554" s="5">
        <v>2.0</v>
      </c>
      <c r="E2554" s="5">
        <v>2.0</v>
      </c>
      <c r="F2554" s="5">
        <v>1.0</v>
      </c>
      <c r="G2554">
        <f>VLOOKUP(A2554,'Socioeconomic factors'!B:E,2,FALSE)</f>
        <v>6.3</v>
      </c>
      <c r="H2554">
        <f>VLOOKUP(A2554,'Socioeconomic factors'!B:E,3,FALSE)</f>
        <v>18.4</v>
      </c>
      <c r="I2554">
        <f>VLOOKUP(A2554,'Socioeconomic factors'!B:E,4,FALSE)</f>
        <v>42102</v>
      </c>
      <c r="J2554">
        <f>VLOOKUP(A2554,'Health Indices'!D:G,3,FALSE)</f>
        <v>8.6</v>
      </c>
      <c r="K2554">
        <f>VLOOKUP(A2554,'Health Indices'!D:G,4,FALSE)</f>
        <v>27.5</v>
      </c>
      <c r="L2554">
        <f t="shared" si="1"/>
        <v>0.665532796</v>
      </c>
      <c r="M2554">
        <f t="shared" si="2"/>
        <v>0.1478961769</v>
      </c>
      <c r="N2554">
        <f t="shared" si="3"/>
        <v>0.07394808844</v>
      </c>
    </row>
    <row r="2555" ht="15.75" hidden="1" customHeight="1">
      <c r="A2555" s="5" t="s">
        <v>7259</v>
      </c>
      <c r="B2555" s="6">
        <v>419191.0</v>
      </c>
      <c r="C2555" s="5">
        <v>240.0</v>
      </c>
      <c r="D2555" s="5">
        <v>241.0</v>
      </c>
      <c r="E2555" s="5">
        <v>36.0</v>
      </c>
      <c r="F2555" s="5">
        <v>17.0</v>
      </c>
      <c r="G2555">
        <f>VLOOKUP(A2555,'Socioeconomic factors'!B:E,2,FALSE)</f>
        <v>10.5</v>
      </c>
      <c r="H2555">
        <f>VLOOKUP(A2555,'Socioeconomic factors'!B:E,3,FALSE)</f>
        <v>34.8</v>
      </c>
      <c r="I2555">
        <f>VLOOKUP(A2555,'Socioeconomic factors'!B:E,4,FALSE)</f>
        <v>33390</v>
      </c>
      <c r="J2555">
        <f>VLOOKUP(A2555,'Health Indices'!D:G,3,FALSE)</f>
        <v>8.4</v>
      </c>
      <c r="K2555">
        <f>VLOOKUP(A2555,'Health Indices'!D:G,4,FALSE)</f>
        <v>30.7</v>
      </c>
      <c r="L2555">
        <f t="shared" si="1"/>
        <v>0.5725313759</v>
      </c>
      <c r="M2555">
        <f t="shared" si="2"/>
        <v>0.08587970639</v>
      </c>
      <c r="N2555">
        <f t="shared" si="3"/>
        <v>0.04055430579</v>
      </c>
    </row>
    <row r="2556" ht="15.75" hidden="1" customHeight="1">
      <c r="A2556" s="5" t="s">
        <v>7261</v>
      </c>
      <c r="B2556" s="6">
        <v>12659.0</v>
      </c>
      <c r="C2556" s="5">
        <v>7.0</v>
      </c>
      <c r="D2556" s="5">
        <v>6.0</v>
      </c>
      <c r="E2556" s="5">
        <v>3.0</v>
      </c>
      <c r="F2556" s="5">
        <v>0.0</v>
      </c>
      <c r="G2556">
        <f>VLOOKUP(A2556,'Socioeconomic factors'!B:E,2,FALSE)</f>
        <v>10.9</v>
      </c>
      <c r="H2556">
        <f>VLOOKUP(A2556,'Socioeconomic factors'!B:E,3,FALSE)</f>
        <v>21.5</v>
      </c>
      <c r="I2556">
        <f>VLOOKUP(A2556,'Socioeconomic factors'!B:E,4,FALSE)</f>
        <v>38154</v>
      </c>
      <c r="J2556">
        <f>VLOOKUP(A2556,'Health Indices'!D:G,3,FALSE)</f>
        <v>10.3</v>
      </c>
      <c r="K2556">
        <f>VLOOKUP(A2556,'Health Indices'!D:G,4,FALSE)</f>
        <v>34.3</v>
      </c>
      <c r="L2556">
        <f t="shared" si="1"/>
        <v>0.5529662691</v>
      </c>
      <c r="M2556">
        <f t="shared" si="2"/>
        <v>0.2369855439</v>
      </c>
      <c r="N2556">
        <f t="shared" si="3"/>
        <v>0</v>
      </c>
    </row>
    <row r="2557" ht="15.75" hidden="1" customHeight="1">
      <c r="A2557" s="5" t="s">
        <v>7263</v>
      </c>
      <c r="B2557" s="6">
        <v>6015.0</v>
      </c>
      <c r="C2557" s="5">
        <v>4.0</v>
      </c>
      <c r="D2557" s="5">
        <v>1.0</v>
      </c>
      <c r="E2557" s="5">
        <v>0.0</v>
      </c>
      <c r="F2557" s="5">
        <v>0.0</v>
      </c>
      <c r="G2557">
        <f>VLOOKUP(A2557,'Socioeconomic factors'!B:E,2,FALSE)</f>
        <v>2.3</v>
      </c>
      <c r="H2557">
        <f>VLOOKUP(A2557,'Socioeconomic factors'!B:E,3,FALSE)</f>
        <v>6.6</v>
      </c>
      <c r="I2557">
        <f>VLOOKUP(A2557,'Socioeconomic factors'!B:E,4,FALSE)</f>
        <v>63424</v>
      </c>
      <c r="J2557">
        <f>VLOOKUP(A2557,'Health Indices'!D:G,3,FALSE)</f>
        <v>9.7</v>
      </c>
      <c r="K2557">
        <f>VLOOKUP(A2557,'Health Indices'!D:G,4,FALSE)</f>
        <v>29.8</v>
      </c>
      <c r="L2557">
        <f t="shared" si="1"/>
        <v>0.6650041563</v>
      </c>
      <c r="M2557">
        <f t="shared" si="2"/>
        <v>0</v>
      </c>
      <c r="N2557">
        <f t="shared" si="3"/>
        <v>0</v>
      </c>
    </row>
    <row r="2558" ht="15.75" hidden="1" customHeight="1">
      <c r="A2558" s="5" t="s">
        <v>7265</v>
      </c>
      <c r="B2558" s="6">
        <v>30351.0</v>
      </c>
      <c r="C2558" s="5">
        <v>17.0</v>
      </c>
      <c r="D2558" s="5">
        <v>15.0</v>
      </c>
      <c r="E2558" s="5">
        <v>4.0</v>
      </c>
      <c r="F2558" s="5">
        <v>0.0</v>
      </c>
      <c r="G2558">
        <f>VLOOKUP(A2558,'Socioeconomic factors'!B:E,2,FALSE)</f>
        <v>10</v>
      </c>
      <c r="H2558">
        <f>VLOOKUP(A2558,'Socioeconomic factors'!B:E,3,FALSE)</f>
        <v>20.9</v>
      </c>
      <c r="I2558">
        <f>VLOOKUP(A2558,'Socioeconomic factors'!B:E,4,FALSE)</f>
        <v>36342</v>
      </c>
      <c r="J2558">
        <f>VLOOKUP(A2558,'Health Indices'!D:G,3,FALSE)</f>
        <v>11.5</v>
      </c>
      <c r="K2558">
        <f>VLOOKUP(A2558,'Health Indices'!D:G,4,FALSE)</f>
        <v>32.7</v>
      </c>
      <c r="L2558">
        <f t="shared" si="1"/>
        <v>0.5601133406</v>
      </c>
      <c r="M2558">
        <f t="shared" si="2"/>
        <v>0.1317913743</v>
      </c>
      <c r="N2558">
        <f t="shared" si="3"/>
        <v>0</v>
      </c>
    </row>
    <row r="2559" ht="15.75" hidden="1" customHeight="1">
      <c r="A2559" s="5" t="s">
        <v>7267</v>
      </c>
      <c r="B2559" s="6">
        <v>7816.0</v>
      </c>
      <c r="C2559" s="5">
        <v>6.0</v>
      </c>
      <c r="D2559" s="5">
        <v>6.0</v>
      </c>
      <c r="E2559" s="5">
        <v>2.0</v>
      </c>
      <c r="F2559" s="5">
        <v>0.0</v>
      </c>
      <c r="G2559">
        <f>VLOOKUP(A2559,'Socioeconomic factors'!B:E,2,FALSE)</f>
        <v>3.9</v>
      </c>
      <c r="H2559">
        <f>VLOOKUP(A2559,'Socioeconomic factors'!B:E,3,FALSE)</f>
        <v>19.5</v>
      </c>
      <c r="I2559">
        <f>VLOOKUP(A2559,'Socioeconomic factors'!B:E,4,FALSE)</f>
        <v>40470</v>
      </c>
      <c r="J2559">
        <f>VLOOKUP(A2559,'Health Indices'!D:G,3,FALSE)</f>
        <v>9.2</v>
      </c>
      <c r="K2559">
        <f>VLOOKUP(A2559,'Health Indices'!D:G,4,FALSE)</f>
        <v>28.1</v>
      </c>
      <c r="L2559">
        <f t="shared" si="1"/>
        <v>0.7676560901</v>
      </c>
      <c r="M2559">
        <f t="shared" si="2"/>
        <v>0.2558853634</v>
      </c>
      <c r="N2559">
        <f t="shared" si="3"/>
        <v>0</v>
      </c>
    </row>
    <row r="2560" ht="15.75" hidden="1" customHeight="1">
      <c r="A2560" s="5" t="s">
        <v>7269</v>
      </c>
      <c r="B2560" s="6">
        <v>38063.0</v>
      </c>
      <c r="C2560" s="5">
        <v>25.0</v>
      </c>
      <c r="D2560" s="5">
        <v>18.0</v>
      </c>
      <c r="E2560" s="5">
        <v>5.0</v>
      </c>
      <c r="F2560" s="5">
        <v>1.0</v>
      </c>
      <c r="G2560">
        <f>VLOOKUP(A2560,'Socioeconomic factors'!B:E,2,FALSE)</f>
        <v>7.3</v>
      </c>
      <c r="H2560">
        <f>VLOOKUP(A2560,'Socioeconomic factors'!B:E,3,FALSE)</f>
        <v>10.9</v>
      </c>
      <c r="I2560">
        <f>VLOOKUP(A2560,'Socioeconomic factors'!B:E,4,FALSE)</f>
        <v>72239</v>
      </c>
      <c r="J2560">
        <f>VLOOKUP(A2560,'Health Indices'!D:G,3,FALSE)</f>
        <v>9</v>
      </c>
      <c r="K2560">
        <f>VLOOKUP(A2560,'Health Indices'!D:G,4,FALSE)</f>
        <v>26.9</v>
      </c>
      <c r="L2560">
        <f t="shared" si="1"/>
        <v>0.6568058219</v>
      </c>
      <c r="M2560">
        <f t="shared" si="2"/>
        <v>0.1313611644</v>
      </c>
      <c r="N2560">
        <f t="shared" si="3"/>
        <v>0.02627223288</v>
      </c>
    </row>
    <row r="2561" ht="15.75" hidden="1" customHeight="1">
      <c r="A2561" s="5" t="s">
        <v>7271</v>
      </c>
      <c r="B2561" s="6">
        <v>51007.0</v>
      </c>
      <c r="C2561" s="5">
        <v>26.0</v>
      </c>
      <c r="D2561" s="5">
        <v>18.0</v>
      </c>
      <c r="E2561" s="5">
        <v>5.0</v>
      </c>
      <c r="F2561" s="5">
        <v>2.0</v>
      </c>
      <c r="G2561">
        <f>VLOOKUP(A2561,'Socioeconomic factors'!B:E,2,FALSE)</f>
        <v>6.8</v>
      </c>
      <c r="H2561">
        <f>VLOOKUP(A2561,'Socioeconomic factors'!B:E,3,FALSE)</f>
        <v>23.2</v>
      </c>
      <c r="I2561">
        <f>VLOOKUP(A2561,'Socioeconomic factors'!B:E,4,FALSE)</f>
        <v>38949</v>
      </c>
      <c r="J2561">
        <f>VLOOKUP(A2561,'Health Indices'!D:G,3,FALSE)</f>
        <v>10.2</v>
      </c>
      <c r="K2561">
        <f>VLOOKUP(A2561,'Health Indices'!D:G,4,FALSE)</f>
        <v>30.6</v>
      </c>
      <c r="L2561">
        <f t="shared" si="1"/>
        <v>0.5097339581</v>
      </c>
      <c r="M2561">
        <f t="shared" si="2"/>
        <v>0.09802576117</v>
      </c>
      <c r="N2561">
        <f t="shared" si="3"/>
        <v>0.03921030447</v>
      </c>
    </row>
    <row r="2562" ht="15.75" hidden="1" customHeight="1">
      <c r="A2562" s="5" t="s">
        <v>7273</v>
      </c>
      <c r="B2562" s="6">
        <v>7059.0</v>
      </c>
      <c r="C2562" s="5">
        <v>7.0</v>
      </c>
      <c r="D2562" s="5">
        <v>11.0</v>
      </c>
      <c r="E2562" s="5">
        <v>1.0</v>
      </c>
      <c r="F2562" s="5">
        <v>1.0</v>
      </c>
      <c r="G2562">
        <f>VLOOKUP(A2562,'Socioeconomic factors'!B:E,2,FALSE)</f>
        <v>5.6</v>
      </c>
      <c r="H2562">
        <f>VLOOKUP(A2562,'Socioeconomic factors'!B:E,3,FALSE)</f>
        <v>19.7</v>
      </c>
      <c r="I2562">
        <f>VLOOKUP(A2562,'Socioeconomic factors'!B:E,4,FALSE)</f>
        <v>48682</v>
      </c>
      <c r="J2562">
        <f>VLOOKUP(A2562,'Health Indices'!D:G,3,FALSE)</f>
        <v>9</v>
      </c>
      <c r="K2562">
        <f>VLOOKUP(A2562,'Health Indices'!D:G,4,FALSE)</f>
        <v>28.3</v>
      </c>
      <c r="L2562">
        <f t="shared" si="1"/>
        <v>0.9916418756</v>
      </c>
      <c r="M2562">
        <f t="shared" si="2"/>
        <v>0.1416631251</v>
      </c>
      <c r="N2562">
        <f t="shared" si="3"/>
        <v>0.1416631251</v>
      </c>
    </row>
    <row r="2563" ht="15.75" hidden="1" customHeight="1">
      <c r="A2563" s="5" t="s">
        <v>7275</v>
      </c>
      <c r="B2563" s="6">
        <v>10356.0</v>
      </c>
      <c r="C2563" s="5">
        <v>4.0</v>
      </c>
      <c r="D2563" s="5">
        <v>2.0</v>
      </c>
      <c r="E2563" s="5">
        <v>1.0</v>
      </c>
      <c r="F2563" s="5">
        <v>0.0</v>
      </c>
      <c r="G2563">
        <f>VLOOKUP(A2563,'Socioeconomic factors'!B:E,2,FALSE)</f>
        <v>6.1</v>
      </c>
      <c r="H2563">
        <f>VLOOKUP(A2563,'Socioeconomic factors'!B:E,3,FALSE)</f>
        <v>13.7</v>
      </c>
      <c r="I2563">
        <f>VLOOKUP(A2563,'Socioeconomic factors'!B:E,4,FALSE)</f>
        <v>50025</v>
      </c>
      <c r="J2563">
        <f>VLOOKUP(A2563,'Health Indices'!D:G,3,FALSE)</f>
        <v>9</v>
      </c>
      <c r="K2563">
        <f>VLOOKUP(A2563,'Health Indices'!D:G,4,FALSE)</f>
        <v>28.1</v>
      </c>
      <c r="L2563">
        <f t="shared" si="1"/>
        <v>0.3862495172</v>
      </c>
      <c r="M2563">
        <f t="shared" si="2"/>
        <v>0.0965623793</v>
      </c>
      <c r="N2563">
        <f t="shared" si="3"/>
        <v>0</v>
      </c>
    </row>
    <row r="2564" ht="15.75" hidden="1" customHeight="1">
      <c r="A2564" s="5" t="s">
        <v>7277</v>
      </c>
      <c r="B2564" s="6">
        <v>2925.0</v>
      </c>
      <c r="C2564" s="5">
        <v>0.0</v>
      </c>
      <c r="D2564" s="5">
        <v>1.0</v>
      </c>
      <c r="E2564" s="5">
        <v>2.0</v>
      </c>
      <c r="F2564" s="5">
        <v>0.0</v>
      </c>
      <c r="G2564">
        <f>VLOOKUP(A2564,'Socioeconomic factors'!B:E,2,FALSE)</f>
        <v>10.6</v>
      </c>
      <c r="H2564">
        <f>VLOOKUP(A2564,'Socioeconomic factors'!B:E,3,FALSE)</f>
        <v>15.9</v>
      </c>
      <c r="I2564">
        <f>VLOOKUP(A2564,'Socioeconomic factors'!B:E,4,FALSE)</f>
        <v>41071</v>
      </c>
      <c r="J2564">
        <f>VLOOKUP(A2564,'Health Indices'!D:G,3,FALSE)</f>
        <v>9.8</v>
      </c>
      <c r="K2564">
        <f>VLOOKUP(A2564,'Health Indices'!D:G,4,FALSE)</f>
        <v>26.8</v>
      </c>
      <c r="L2564">
        <f t="shared" si="1"/>
        <v>0</v>
      </c>
      <c r="M2564">
        <f t="shared" si="2"/>
        <v>0.6837606838</v>
      </c>
      <c r="N2564">
        <f t="shared" si="3"/>
        <v>0</v>
      </c>
    </row>
    <row r="2565" ht="15.75" hidden="1" customHeight="1">
      <c r="A2565" s="5" t="s">
        <v>7279</v>
      </c>
      <c r="B2565" s="6">
        <v>3232.0</v>
      </c>
      <c r="C2565" s="5">
        <v>0.0</v>
      </c>
      <c r="D2565" s="5">
        <v>3.0</v>
      </c>
      <c r="E2565" s="5">
        <v>4.0</v>
      </c>
      <c r="F2565" s="5">
        <v>0.0</v>
      </c>
      <c r="G2565">
        <f>VLOOKUP(A2565,'Socioeconomic factors'!B:E,2,FALSE)</f>
        <v>3.7</v>
      </c>
      <c r="H2565">
        <f>VLOOKUP(A2565,'Socioeconomic factors'!B:E,3,FALSE)</f>
        <v>11.9</v>
      </c>
      <c r="I2565">
        <f>VLOOKUP(A2565,'Socioeconomic factors'!B:E,4,FALSE)</f>
        <v>40822</v>
      </c>
      <c r="J2565">
        <f>VLOOKUP(A2565,'Health Indices'!D:G,3,FALSE)</f>
        <v>9.1</v>
      </c>
      <c r="K2565">
        <f>VLOOKUP(A2565,'Health Indices'!D:G,4,FALSE)</f>
        <v>26.8</v>
      </c>
      <c r="L2565">
        <f t="shared" si="1"/>
        <v>0</v>
      </c>
      <c r="M2565">
        <f t="shared" si="2"/>
        <v>1.237623762</v>
      </c>
      <c r="N2565">
        <f t="shared" si="3"/>
        <v>0</v>
      </c>
    </row>
    <row r="2566" ht="15.75" hidden="1" customHeight="1">
      <c r="A2566" s="5" t="s">
        <v>7281</v>
      </c>
      <c r="B2566" s="6">
        <v>8417.0</v>
      </c>
      <c r="C2566" s="5">
        <v>6.0</v>
      </c>
      <c r="D2566" s="5">
        <v>7.0</v>
      </c>
      <c r="E2566" s="5">
        <v>3.0</v>
      </c>
      <c r="F2566" s="5">
        <v>0.0</v>
      </c>
      <c r="G2566">
        <f>VLOOKUP(A2566,'Socioeconomic factors'!B:E,2,FALSE)</f>
        <v>7.1</v>
      </c>
      <c r="H2566">
        <f>VLOOKUP(A2566,'Socioeconomic factors'!B:E,3,FALSE)</f>
        <v>20.9</v>
      </c>
      <c r="I2566">
        <f>VLOOKUP(A2566,'Socioeconomic factors'!B:E,4,FALSE)</f>
        <v>34692</v>
      </c>
      <c r="J2566">
        <f>VLOOKUP(A2566,'Health Indices'!D:G,3,FALSE)</f>
        <v>9</v>
      </c>
      <c r="K2566">
        <f>VLOOKUP(A2566,'Health Indices'!D:G,4,FALSE)</f>
        <v>28</v>
      </c>
      <c r="L2566">
        <f t="shared" si="1"/>
        <v>0.7128430557</v>
      </c>
      <c r="M2566">
        <f t="shared" si="2"/>
        <v>0.3564215279</v>
      </c>
      <c r="N2566">
        <f t="shared" si="3"/>
        <v>0</v>
      </c>
    </row>
    <row r="2567" ht="15.75" hidden="1" customHeight="1">
      <c r="A2567" s="5" t="s">
        <v>7283</v>
      </c>
      <c r="B2567" s="6">
        <v>885175.0</v>
      </c>
      <c r="C2567" s="5">
        <v>741.0</v>
      </c>
      <c r="D2567" s="5">
        <v>651.0</v>
      </c>
      <c r="E2567" s="5">
        <v>103.0</v>
      </c>
      <c r="F2567" s="5">
        <v>96.0</v>
      </c>
      <c r="G2567">
        <f>VLOOKUP(A2567,'Socioeconomic factors'!B:E,2,FALSE)</f>
        <v>5.5</v>
      </c>
      <c r="H2567">
        <f>VLOOKUP(A2567,'Socioeconomic factors'!B:E,3,FALSE)</f>
        <v>7.9</v>
      </c>
      <c r="I2567">
        <f>VLOOKUP(A2567,'Socioeconomic factors'!B:E,4,FALSE)</f>
        <v>84233</v>
      </c>
      <c r="J2567">
        <f>VLOOKUP(A2567,'Health Indices'!D:G,3,FALSE)</f>
        <v>8.4</v>
      </c>
      <c r="K2567">
        <f>VLOOKUP(A2567,'Health Indices'!D:G,4,FALSE)</f>
        <v>25.8</v>
      </c>
      <c r="L2567">
        <f t="shared" si="1"/>
        <v>0.8371226029</v>
      </c>
      <c r="M2567">
        <f t="shared" si="2"/>
        <v>0.1163611715</v>
      </c>
      <c r="N2567">
        <f t="shared" si="3"/>
        <v>0.1084531307</v>
      </c>
    </row>
    <row r="2568" ht="15.75" hidden="1" customHeight="1">
      <c r="A2568" s="5" t="s">
        <v>7285</v>
      </c>
      <c r="B2568" s="6">
        <v>3008.0</v>
      </c>
      <c r="C2568" s="5">
        <v>4.0</v>
      </c>
      <c r="D2568" s="5">
        <v>1.0</v>
      </c>
      <c r="E2568" s="5">
        <v>1.0</v>
      </c>
      <c r="F2568" s="5">
        <v>1.0</v>
      </c>
      <c r="G2568">
        <f>VLOOKUP(A2568,'Socioeconomic factors'!B:E,2,FALSE)</f>
        <v>5</v>
      </c>
      <c r="H2568">
        <f>VLOOKUP(A2568,'Socioeconomic factors'!B:E,3,FALSE)</f>
        <v>22</v>
      </c>
      <c r="I2568">
        <f>VLOOKUP(A2568,'Socioeconomic factors'!B:E,4,FALSE)</f>
        <v>42798</v>
      </c>
      <c r="J2568">
        <f>VLOOKUP(A2568,'Health Indices'!D:G,3,FALSE)</f>
        <v>9.5</v>
      </c>
      <c r="K2568">
        <f>VLOOKUP(A2568,'Health Indices'!D:G,4,FALSE)</f>
        <v>27.3</v>
      </c>
      <c r="L2568">
        <f t="shared" si="1"/>
        <v>1.329787234</v>
      </c>
      <c r="M2568">
        <f t="shared" si="2"/>
        <v>0.3324468085</v>
      </c>
      <c r="N2568">
        <f t="shared" si="3"/>
        <v>0.3324468085</v>
      </c>
    </row>
    <row r="2569" ht="15.75" hidden="1" customHeight="1">
      <c r="A2569" s="5" t="s">
        <v>7287</v>
      </c>
      <c r="B2569" s="6">
        <v>20669.0</v>
      </c>
      <c r="C2569" s="5">
        <v>16.0</v>
      </c>
      <c r="D2569" s="5">
        <v>14.0</v>
      </c>
      <c r="E2569" s="5">
        <v>5.0</v>
      </c>
      <c r="F2569" s="5">
        <v>1.0</v>
      </c>
      <c r="G2569">
        <f>VLOOKUP(A2569,'Socioeconomic factors'!B:E,2,FALSE)</f>
        <v>5.4</v>
      </c>
      <c r="H2569">
        <f>VLOOKUP(A2569,'Socioeconomic factors'!B:E,3,FALSE)</f>
        <v>17.4</v>
      </c>
      <c r="I2569">
        <f>VLOOKUP(A2569,'Socioeconomic factors'!B:E,4,FALSE)</f>
        <v>45262</v>
      </c>
      <c r="J2569">
        <f>VLOOKUP(A2569,'Health Indices'!D:G,3,FALSE)</f>
        <v>9.2</v>
      </c>
      <c r="K2569">
        <f>VLOOKUP(A2569,'Health Indices'!D:G,4,FALSE)</f>
        <v>27.4</v>
      </c>
      <c r="L2569">
        <f t="shared" si="1"/>
        <v>0.7741061493</v>
      </c>
      <c r="M2569">
        <f t="shared" si="2"/>
        <v>0.2419081717</v>
      </c>
      <c r="N2569">
        <f t="shared" si="3"/>
        <v>0.04838163433</v>
      </c>
    </row>
    <row r="2570" ht="15.75" hidden="1" customHeight="1">
      <c r="A2570" s="5" t="s">
        <v>7289</v>
      </c>
      <c r="B2570" s="6">
        <v>123487.0</v>
      </c>
      <c r="C2570" s="5">
        <v>84.0</v>
      </c>
      <c r="D2570" s="5">
        <v>100.0</v>
      </c>
      <c r="E2570" s="5">
        <v>7.0</v>
      </c>
      <c r="F2570" s="5">
        <v>16.0</v>
      </c>
      <c r="G2570">
        <f>VLOOKUP(A2570,'Socioeconomic factors'!B:E,2,FALSE)</f>
        <v>6.1</v>
      </c>
      <c r="H2570">
        <f>VLOOKUP(A2570,'Socioeconomic factors'!B:E,3,FALSE)</f>
        <v>10.6</v>
      </c>
      <c r="I2570">
        <f>VLOOKUP(A2570,'Socioeconomic factors'!B:E,4,FALSE)</f>
        <v>64987</v>
      </c>
      <c r="J2570">
        <f>VLOOKUP(A2570,'Health Indices'!D:G,3,FALSE)</f>
        <v>7.1</v>
      </c>
      <c r="K2570">
        <f>VLOOKUP(A2570,'Health Indices'!D:G,4,FALSE)</f>
        <v>26.9</v>
      </c>
      <c r="L2570">
        <f t="shared" si="1"/>
        <v>0.6802335469</v>
      </c>
      <c r="M2570">
        <f t="shared" si="2"/>
        <v>0.0566861289</v>
      </c>
      <c r="N2570">
        <f t="shared" si="3"/>
        <v>0.1295682946</v>
      </c>
    </row>
    <row r="2571" ht="15.75" hidden="1" customHeight="1">
      <c r="A2571" s="5" t="s">
        <v>7291</v>
      </c>
      <c r="B2571" s="6">
        <v>13436.0</v>
      </c>
      <c r="C2571" s="5">
        <v>6.0</v>
      </c>
      <c r="D2571" s="5">
        <v>9.0</v>
      </c>
      <c r="E2571" s="5">
        <v>1.0</v>
      </c>
      <c r="F2571" s="5">
        <v>0.0</v>
      </c>
      <c r="G2571">
        <f>VLOOKUP(A2571,'Socioeconomic factors'!B:E,2,FALSE)</f>
        <v>6.5</v>
      </c>
      <c r="H2571">
        <f>VLOOKUP(A2571,'Socioeconomic factors'!B:E,3,FALSE)</f>
        <v>25.7</v>
      </c>
      <c r="I2571">
        <f>VLOOKUP(A2571,'Socioeconomic factors'!B:E,4,FALSE)</f>
        <v>35692</v>
      </c>
      <c r="J2571">
        <f>VLOOKUP(A2571,'Health Indices'!D:G,3,FALSE)</f>
        <v>9.4</v>
      </c>
      <c r="K2571">
        <f>VLOOKUP(A2571,'Health Indices'!D:G,4,FALSE)</f>
        <v>29.1</v>
      </c>
      <c r="L2571">
        <f t="shared" si="1"/>
        <v>0.4465614766</v>
      </c>
      <c r="M2571">
        <f t="shared" si="2"/>
        <v>0.07442691277</v>
      </c>
      <c r="N2571">
        <f t="shared" si="3"/>
        <v>0</v>
      </c>
    </row>
    <row r="2572" ht="15.75" hidden="1" customHeight="1">
      <c r="A2572" s="5" t="s">
        <v>7293</v>
      </c>
      <c r="B2572" s="6">
        <v>4085.0</v>
      </c>
      <c r="C2572" s="5">
        <v>3.0</v>
      </c>
      <c r="D2572" s="5">
        <v>2.0</v>
      </c>
      <c r="E2572" s="5">
        <v>1.0</v>
      </c>
      <c r="F2572" s="5">
        <v>0.0</v>
      </c>
      <c r="G2572">
        <f>VLOOKUP(A2572,'Socioeconomic factors'!B:E,2,FALSE)</f>
        <v>4</v>
      </c>
      <c r="H2572">
        <f>VLOOKUP(A2572,'Socioeconomic factors'!B:E,3,FALSE)</f>
        <v>13.1</v>
      </c>
      <c r="I2572">
        <f>VLOOKUP(A2572,'Socioeconomic factors'!B:E,4,FALSE)</f>
        <v>52844</v>
      </c>
      <c r="J2572">
        <f>VLOOKUP(A2572,'Health Indices'!D:G,3,FALSE)</f>
        <v>8.8</v>
      </c>
      <c r="K2572">
        <f>VLOOKUP(A2572,'Health Indices'!D:G,4,FALSE)</f>
        <v>29.6</v>
      </c>
      <c r="L2572">
        <f t="shared" si="1"/>
        <v>0.7343941248</v>
      </c>
      <c r="M2572">
        <f t="shared" si="2"/>
        <v>0.2447980416</v>
      </c>
      <c r="N2572">
        <f t="shared" si="3"/>
        <v>0</v>
      </c>
    </row>
    <row r="2573" ht="15.75" hidden="1" customHeight="1">
      <c r="A2573" s="5" t="s">
        <v>7295</v>
      </c>
      <c r="B2573" s="6">
        <v>38739.0</v>
      </c>
      <c r="C2573" s="5">
        <v>18.0</v>
      </c>
      <c r="D2573" s="5">
        <v>32.0</v>
      </c>
      <c r="E2573" s="5">
        <v>5.0</v>
      </c>
      <c r="F2573" s="5">
        <v>3.0</v>
      </c>
      <c r="G2573">
        <f>VLOOKUP(A2573,'Socioeconomic factors'!B:E,2,FALSE)</f>
        <v>8.6</v>
      </c>
      <c r="H2573">
        <f>VLOOKUP(A2573,'Socioeconomic factors'!B:E,3,FALSE)</f>
        <v>14.5</v>
      </c>
      <c r="I2573">
        <f>VLOOKUP(A2573,'Socioeconomic factors'!B:E,4,FALSE)</f>
        <v>51222</v>
      </c>
      <c r="J2573">
        <f>VLOOKUP(A2573,'Health Indices'!D:G,3,FALSE)</f>
        <v>9</v>
      </c>
      <c r="K2573">
        <f>VLOOKUP(A2573,'Health Indices'!D:G,4,FALSE)</f>
        <v>29.8</v>
      </c>
      <c r="L2573">
        <f t="shared" si="1"/>
        <v>0.4646480291</v>
      </c>
      <c r="M2573">
        <f t="shared" si="2"/>
        <v>0.129068897</v>
      </c>
      <c r="N2573">
        <f t="shared" si="3"/>
        <v>0.07744133819</v>
      </c>
    </row>
    <row r="2574" ht="15.75" hidden="1" customHeight="1">
      <c r="A2574" s="5" t="s">
        <v>7297</v>
      </c>
      <c r="B2574" s="6">
        <v>75442.0</v>
      </c>
      <c r="C2574" s="5">
        <v>32.0</v>
      </c>
      <c r="D2574" s="5">
        <v>29.0</v>
      </c>
      <c r="E2574" s="5">
        <v>3.0</v>
      </c>
      <c r="F2574" s="5">
        <v>3.0</v>
      </c>
      <c r="G2574">
        <f>VLOOKUP(A2574,'Socioeconomic factors'!B:E,2,FALSE)</f>
        <v>10.3</v>
      </c>
      <c r="H2574">
        <f>VLOOKUP(A2574,'Socioeconomic factors'!B:E,3,FALSE)</f>
        <v>12.6</v>
      </c>
      <c r="I2574">
        <f>VLOOKUP(A2574,'Socioeconomic factors'!B:E,4,FALSE)</f>
        <v>49783</v>
      </c>
      <c r="J2574">
        <f>VLOOKUP(A2574,'Health Indices'!D:G,3,FALSE)</f>
        <v>11.5</v>
      </c>
      <c r="K2574">
        <f>VLOOKUP(A2574,'Health Indices'!D:G,4,FALSE)</f>
        <v>31.5</v>
      </c>
      <c r="L2574">
        <f t="shared" si="1"/>
        <v>0.4241669097</v>
      </c>
      <c r="M2574">
        <f t="shared" si="2"/>
        <v>0.03976564778</v>
      </c>
      <c r="N2574">
        <f t="shared" si="3"/>
        <v>0.03976564778</v>
      </c>
    </row>
    <row r="2575" ht="15.75" hidden="1" customHeight="1">
      <c r="A2575" s="5" t="s">
        <v>7299</v>
      </c>
      <c r="B2575" s="6">
        <v>1432.0</v>
      </c>
      <c r="C2575" s="5">
        <v>1.0</v>
      </c>
      <c r="D2575" s="5">
        <v>1.0</v>
      </c>
      <c r="E2575" s="5">
        <v>1.0</v>
      </c>
      <c r="F2575" s="5">
        <v>0.0</v>
      </c>
      <c r="G2575">
        <f>VLOOKUP(A2575,'Socioeconomic factors'!B:E,2,FALSE)</f>
        <v>6.3</v>
      </c>
      <c r="H2575">
        <f>VLOOKUP(A2575,'Socioeconomic factors'!B:E,3,FALSE)</f>
        <v>20.4</v>
      </c>
      <c r="I2575">
        <f>VLOOKUP(A2575,'Socioeconomic factors'!B:E,4,FALSE)</f>
        <v>34833</v>
      </c>
      <c r="J2575">
        <f>VLOOKUP(A2575,'Health Indices'!D:G,3,FALSE)</f>
        <v>9.3</v>
      </c>
      <c r="K2575">
        <f>VLOOKUP(A2575,'Health Indices'!D:G,4,FALSE)</f>
        <v>27.4</v>
      </c>
      <c r="L2575">
        <f t="shared" si="1"/>
        <v>0.6983240223</v>
      </c>
      <c r="M2575">
        <f t="shared" si="2"/>
        <v>0.6983240223</v>
      </c>
      <c r="N2575">
        <f t="shared" si="3"/>
        <v>0</v>
      </c>
    </row>
    <row r="2576" ht="15.75" hidden="1" customHeight="1">
      <c r="A2576" s="5" t="s">
        <v>7301</v>
      </c>
      <c r="B2576" s="6">
        <v>4928.0</v>
      </c>
      <c r="C2576" s="5">
        <v>3.0</v>
      </c>
      <c r="D2576" s="5">
        <v>3.0</v>
      </c>
      <c r="E2576" s="5">
        <v>1.0</v>
      </c>
      <c r="F2576" s="5">
        <v>0.0</v>
      </c>
      <c r="G2576">
        <f>VLOOKUP(A2576,'Socioeconomic factors'!B:E,2,FALSE)</f>
        <v>7.4</v>
      </c>
      <c r="H2576">
        <f>VLOOKUP(A2576,'Socioeconomic factors'!B:E,3,FALSE)</f>
        <v>10.4</v>
      </c>
      <c r="I2576">
        <f>VLOOKUP(A2576,'Socioeconomic factors'!B:E,4,FALSE)</f>
        <v>52451</v>
      </c>
      <c r="J2576">
        <f>VLOOKUP(A2576,'Health Indices'!D:G,3,FALSE)</f>
        <v>9.2</v>
      </c>
      <c r="K2576">
        <f>VLOOKUP(A2576,'Health Indices'!D:G,4,FALSE)</f>
        <v>30.5</v>
      </c>
      <c r="L2576">
        <f t="shared" si="1"/>
        <v>0.6087662338</v>
      </c>
      <c r="M2576">
        <f t="shared" si="2"/>
        <v>0.2029220779</v>
      </c>
      <c r="N2576">
        <f t="shared" si="3"/>
        <v>0</v>
      </c>
    </row>
    <row r="2577" ht="15.75" hidden="1" customHeight="1">
      <c r="A2577" s="5" t="s">
        <v>7303</v>
      </c>
      <c r="B2577" s="6">
        <v>3796.0</v>
      </c>
      <c r="C2577" s="5">
        <v>5.0</v>
      </c>
      <c r="D2577" s="5">
        <v>5.0</v>
      </c>
      <c r="E2577" s="5">
        <v>2.0</v>
      </c>
      <c r="F2577" s="5">
        <v>0.0</v>
      </c>
      <c r="G2577">
        <f>VLOOKUP(A2577,'Socioeconomic factors'!B:E,2,FALSE)</f>
        <v>6.8</v>
      </c>
      <c r="H2577">
        <f>VLOOKUP(A2577,'Socioeconomic factors'!B:E,3,FALSE)</f>
        <v>16.8</v>
      </c>
      <c r="I2577">
        <f>VLOOKUP(A2577,'Socioeconomic factors'!B:E,4,FALSE)</f>
        <v>51594</v>
      </c>
      <c r="J2577">
        <f>VLOOKUP(A2577,'Health Indices'!D:G,3,FALSE)</f>
        <v>8.8</v>
      </c>
      <c r="K2577">
        <f>VLOOKUP(A2577,'Health Indices'!D:G,4,FALSE)</f>
        <v>27.9</v>
      </c>
      <c r="L2577">
        <f t="shared" si="1"/>
        <v>1.317175975</v>
      </c>
      <c r="M2577">
        <f t="shared" si="2"/>
        <v>0.5268703899</v>
      </c>
      <c r="N2577">
        <f t="shared" si="3"/>
        <v>0</v>
      </c>
    </row>
    <row r="2578" ht="15.75" hidden="1" customHeight="1">
      <c r="A2578" s="5" t="s">
        <v>7305</v>
      </c>
      <c r="B2578" s="6">
        <v>5883.0</v>
      </c>
      <c r="C2578" s="5">
        <v>1.0</v>
      </c>
      <c r="D2578" s="5">
        <v>1.0</v>
      </c>
      <c r="E2578" s="5">
        <v>3.0</v>
      </c>
      <c r="F2578" s="5">
        <v>0.0</v>
      </c>
      <c r="G2578">
        <f>VLOOKUP(A2578,'Socioeconomic factors'!B:E,2,FALSE)</f>
        <v>10.5</v>
      </c>
      <c r="H2578">
        <f>VLOOKUP(A2578,'Socioeconomic factors'!B:E,3,FALSE)</f>
        <v>23.7</v>
      </c>
      <c r="I2578">
        <f>VLOOKUP(A2578,'Socioeconomic factors'!B:E,4,FALSE)</f>
        <v>38668</v>
      </c>
      <c r="J2578">
        <f>VLOOKUP(A2578,'Health Indices'!D:G,3,FALSE)</f>
        <v>8.5</v>
      </c>
      <c r="K2578">
        <f>VLOOKUP(A2578,'Health Indices'!D:G,4,FALSE)</f>
        <v>27.6</v>
      </c>
      <c r="L2578">
        <f t="shared" si="1"/>
        <v>0.1699813021</v>
      </c>
      <c r="M2578">
        <f t="shared" si="2"/>
        <v>0.5099439062</v>
      </c>
      <c r="N2578">
        <f t="shared" si="3"/>
        <v>0</v>
      </c>
    </row>
    <row r="2579" ht="15.75" hidden="1" customHeight="1">
      <c r="A2579" s="5" t="s">
        <v>7307</v>
      </c>
      <c r="B2579" s="6">
        <v>2260.0</v>
      </c>
      <c r="C2579" s="5">
        <v>2.0</v>
      </c>
      <c r="D2579" s="5">
        <v>3.0</v>
      </c>
      <c r="E2579" s="5">
        <v>1.0</v>
      </c>
      <c r="F2579" s="5">
        <v>0.0</v>
      </c>
      <c r="G2579">
        <f>VLOOKUP(A2579,'Socioeconomic factors'!B:E,2,FALSE)</f>
        <v>9.9</v>
      </c>
      <c r="H2579">
        <f>VLOOKUP(A2579,'Socioeconomic factors'!B:E,3,FALSE)</f>
        <v>29.1</v>
      </c>
      <c r="I2579">
        <f>VLOOKUP(A2579,'Socioeconomic factors'!B:E,4,FALSE)</f>
        <v>35302</v>
      </c>
      <c r="J2579">
        <f>VLOOKUP(A2579,'Health Indices'!D:G,3,FALSE)</f>
        <v>9.3</v>
      </c>
      <c r="K2579">
        <f>VLOOKUP(A2579,'Health Indices'!D:G,4,FALSE)</f>
        <v>28.4</v>
      </c>
      <c r="L2579">
        <f t="shared" si="1"/>
        <v>0.8849557522</v>
      </c>
      <c r="M2579">
        <f t="shared" si="2"/>
        <v>0.4424778761</v>
      </c>
      <c r="N2579">
        <f t="shared" si="3"/>
        <v>0</v>
      </c>
    </row>
    <row r="2580" ht="15.75" hidden="1" customHeight="1">
      <c r="A2580" s="5" t="s">
        <v>7309</v>
      </c>
      <c r="B2580" s="6">
        <v>7096.0</v>
      </c>
      <c r="C2580" s="5">
        <v>6.0</v>
      </c>
      <c r="D2580" s="5">
        <v>7.0</v>
      </c>
      <c r="E2580" s="5">
        <v>0.0</v>
      </c>
      <c r="F2580" s="5">
        <v>0.0</v>
      </c>
      <c r="G2580">
        <f>VLOOKUP(A2580,'Socioeconomic factors'!B:E,2,FALSE)</f>
        <v>6.2</v>
      </c>
      <c r="H2580">
        <f>VLOOKUP(A2580,'Socioeconomic factors'!B:E,3,FALSE)</f>
        <v>18.3</v>
      </c>
      <c r="I2580">
        <f>VLOOKUP(A2580,'Socioeconomic factors'!B:E,4,FALSE)</f>
        <v>41105</v>
      </c>
      <c r="J2580">
        <f>VLOOKUP(A2580,'Health Indices'!D:G,3,FALSE)</f>
        <v>8.7</v>
      </c>
      <c r="K2580">
        <f>VLOOKUP(A2580,'Health Indices'!D:G,4,FALSE)</f>
        <v>31.5</v>
      </c>
      <c r="L2580">
        <f t="shared" si="1"/>
        <v>0.8455467869</v>
      </c>
      <c r="M2580">
        <f t="shared" si="2"/>
        <v>0</v>
      </c>
      <c r="N2580">
        <f t="shared" si="3"/>
        <v>0</v>
      </c>
    </row>
    <row r="2581" ht="15.75" hidden="1" customHeight="1">
      <c r="A2581" s="5" t="s">
        <v>7311</v>
      </c>
      <c r="B2581" s="6">
        <v>2512281.0</v>
      </c>
      <c r="C2581" s="5">
        <v>2067.0</v>
      </c>
      <c r="D2581" s="5">
        <v>1731.0</v>
      </c>
      <c r="E2581" s="5">
        <v>387.0</v>
      </c>
      <c r="F2581" s="5">
        <v>189.0</v>
      </c>
      <c r="G2581">
        <f>VLOOKUP(A2581,'Socioeconomic factors'!B:E,2,FALSE)</f>
        <v>8.5</v>
      </c>
      <c r="H2581">
        <f>VLOOKUP(A2581,'Socioeconomic factors'!B:E,3,FALSE)</f>
        <v>19.3</v>
      </c>
      <c r="I2581">
        <f>VLOOKUP(A2581,'Socioeconomic factors'!B:E,4,FALSE)</f>
        <v>49925</v>
      </c>
      <c r="J2581">
        <f>VLOOKUP(A2581,'Health Indices'!D:G,3,FALSE)</f>
        <v>9.1</v>
      </c>
      <c r="K2581">
        <f>VLOOKUP(A2581,'Health Indices'!D:G,4,FALSE)</f>
        <v>28.6</v>
      </c>
      <c r="L2581">
        <f t="shared" si="1"/>
        <v>0.8227582822</v>
      </c>
      <c r="M2581">
        <f t="shared" si="2"/>
        <v>0.1540432778</v>
      </c>
      <c r="N2581">
        <f t="shared" si="3"/>
        <v>0.075230438</v>
      </c>
    </row>
    <row r="2582" ht="15.75" hidden="1" customHeight="1">
      <c r="A2582" s="5" t="s">
        <v>7313</v>
      </c>
      <c r="B2582" s="6">
        <v>13500.0</v>
      </c>
      <c r="C2582" s="5">
        <v>13.0</v>
      </c>
      <c r="D2582" s="5">
        <v>7.0</v>
      </c>
      <c r="E2582" s="5">
        <v>2.0</v>
      </c>
      <c r="F2582" s="5">
        <v>0.0</v>
      </c>
      <c r="G2582">
        <f>VLOOKUP(A2582,'Socioeconomic factors'!B:E,2,FALSE)</f>
        <v>9.1</v>
      </c>
      <c r="H2582">
        <f>VLOOKUP(A2582,'Socioeconomic factors'!B:E,3,FALSE)</f>
        <v>19</v>
      </c>
      <c r="I2582">
        <f>VLOOKUP(A2582,'Socioeconomic factors'!B:E,4,FALSE)</f>
        <v>39746</v>
      </c>
      <c r="J2582">
        <f>VLOOKUP(A2582,'Health Indices'!D:G,3,FALSE)</f>
        <v>9.1</v>
      </c>
      <c r="K2582">
        <f>VLOOKUP(A2582,'Health Indices'!D:G,4,FALSE)</f>
        <v>30.4</v>
      </c>
      <c r="L2582">
        <f t="shared" si="1"/>
        <v>0.962962963</v>
      </c>
      <c r="M2582">
        <f t="shared" si="2"/>
        <v>0.1481481481</v>
      </c>
      <c r="N2582">
        <f t="shared" si="3"/>
        <v>0</v>
      </c>
    </row>
    <row r="2583" ht="15.75" hidden="1" customHeight="1">
      <c r="A2583" s="5" t="s">
        <v>7315</v>
      </c>
      <c r="B2583" s="6">
        <v>19096.0</v>
      </c>
      <c r="C2583" s="5">
        <v>11.0</v>
      </c>
      <c r="D2583" s="5">
        <v>9.0</v>
      </c>
      <c r="E2583" s="5">
        <v>2.0</v>
      </c>
      <c r="F2583" s="5">
        <v>1.0</v>
      </c>
      <c r="G2583">
        <f>VLOOKUP(A2583,'Socioeconomic factors'!B:E,2,FALSE)</f>
        <v>5.8</v>
      </c>
      <c r="H2583">
        <f>VLOOKUP(A2583,'Socioeconomic factors'!B:E,3,FALSE)</f>
        <v>19.1</v>
      </c>
      <c r="I2583">
        <f>VLOOKUP(A2583,'Socioeconomic factors'!B:E,4,FALSE)</f>
        <v>42995</v>
      </c>
      <c r="J2583">
        <f>VLOOKUP(A2583,'Health Indices'!D:G,3,FALSE)</f>
        <v>8.8</v>
      </c>
      <c r="K2583">
        <f>VLOOKUP(A2583,'Health Indices'!D:G,4,FALSE)</f>
        <v>30</v>
      </c>
      <c r="L2583">
        <f t="shared" si="1"/>
        <v>0.5760368664</v>
      </c>
      <c r="M2583">
        <f t="shared" si="2"/>
        <v>0.1047339757</v>
      </c>
      <c r="N2583">
        <f t="shared" si="3"/>
        <v>0.05236698785</v>
      </c>
    </row>
    <row r="2584" ht="15.75" hidden="1" customHeight="1">
      <c r="A2584" s="5" t="s">
        <v>7317</v>
      </c>
      <c r="B2584" s="6">
        <v>5213.0</v>
      </c>
      <c r="C2584" s="5">
        <v>1.0</v>
      </c>
      <c r="D2584" s="5">
        <v>2.0</v>
      </c>
      <c r="E2584" s="5">
        <v>0.0</v>
      </c>
      <c r="F2584" s="5">
        <v>0.0</v>
      </c>
      <c r="G2584">
        <f>VLOOKUP(A2584,'Socioeconomic factors'!B:E,2,FALSE)</f>
        <v>14.8</v>
      </c>
      <c r="H2584">
        <f>VLOOKUP(A2584,'Socioeconomic factors'!B:E,3,FALSE)</f>
        <v>20.3</v>
      </c>
      <c r="I2584">
        <f>VLOOKUP(A2584,'Socioeconomic factors'!B:E,4,FALSE)</f>
        <v>40988</v>
      </c>
      <c r="J2584">
        <f>VLOOKUP(A2584,'Health Indices'!D:G,3,FALSE)</f>
        <v>9.8</v>
      </c>
      <c r="K2584">
        <f>VLOOKUP(A2584,'Health Indices'!D:G,4,FALSE)</f>
        <v>28.7</v>
      </c>
      <c r="L2584">
        <f t="shared" si="1"/>
        <v>0.191828122</v>
      </c>
      <c r="M2584">
        <f t="shared" si="2"/>
        <v>0</v>
      </c>
      <c r="N2584">
        <f t="shared" si="3"/>
        <v>0</v>
      </c>
    </row>
    <row r="2585" ht="15.75" hidden="1" customHeight="1">
      <c r="A2585" s="5" t="s">
        <v>7319</v>
      </c>
      <c r="B2585" s="6">
        <v>752820.0</v>
      </c>
      <c r="C2585" s="5">
        <v>494.0</v>
      </c>
      <c r="D2585" s="5">
        <v>441.0</v>
      </c>
      <c r="E2585" s="5">
        <v>66.0</v>
      </c>
      <c r="F2585" s="5">
        <v>65.0</v>
      </c>
      <c r="G2585">
        <f>VLOOKUP(A2585,'Socioeconomic factors'!B:E,2,FALSE)</f>
        <v>6.2</v>
      </c>
      <c r="H2585">
        <f>VLOOKUP(A2585,'Socioeconomic factors'!B:E,3,FALSE)</f>
        <v>8.9</v>
      </c>
      <c r="I2585">
        <f>VLOOKUP(A2585,'Socioeconomic factors'!B:E,4,FALSE)</f>
        <v>74662</v>
      </c>
      <c r="J2585">
        <f>VLOOKUP(A2585,'Health Indices'!D:G,3,FALSE)</f>
        <v>9.5</v>
      </c>
      <c r="K2585">
        <f>VLOOKUP(A2585,'Health Indices'!D:G,4,FALSE)</f>
        <v>22.1</v>
      </c>
      <c r="L2585">
        <f t="shared" si="1"/>
        <v>0.6561993571</v>
      </c>
      <c r="M2585">
        <f t="shared" si="2"/>
        <v>0.08767035945</v>
      </c>
      <c r="N2585">
        <f t="shared" si="3"/>
        <v>0.08634202067</v>
      </c>
    </row>
    <row r="2586" ht="15.75" hidden="1" customHeight="1">
      <c r="A2586" s="5" t="s">
        <v>11132</v>
      </c>
      <c r="B2586" s="6">
        <v>20674.0</v>
      </c>
      <c r="C2586" s="5">
        <v>16.0</v>
      </c>
      <c r="D2586" s="5">
        <v>19.0</v>
      </c>
      <c r="E2586" s="5">
        <v>2.0</v>
      </c>
      <c r="F2586" s="5">
        <v>0.0</v>
      </c>
      <c r="G2586">
        <f>VLOOKUP(A2586,'Socioeconomic factors'!B:E,2,FALSE)</f>
        <v>6.3</v>
      </c>
      <c r="H2586">
        <f>VLOOKUP(A2586,'Socioeconomic factors'!B:E,3,FALSE)</f>
        <v>13.7</v>
      </c>
      <c r="I2586">
        <f>VLOOKUP(A2586,'Socioeconomic factors'!B:E,4,FALSE)</f>
        <v>48082</v>
      </c>
      <c r="J2586">
        <f>VLOOKUP(A2586,'Health Indices'!D:G,3,FALSE)</f>
        <v>9.9</v>
      </c>
      <c r="K2586">
        <f>VLOOKUP(A2586,'Health Indices'!D:G,4,FALSE)</f>
        <v>30.5</v>
      </c>
      <c r="L2586">
        <f t="shared" si="1"/>
        <v>0.773918932</v>
      </c>
      <c r="M2586">
        <f t="shared" si="2"/>
        <v>0.0967398665</v>
      </c>
      <c r="N2586">
        <f t="shared" si="3"/>
        <v>0</v>
      </c>
    </row>
    <row r="2587" ht="15.75" hidden="1" customHeight="1">
      <c r="A2587" s="5" t="s">
        <v>7323</v>
      </c>
      <c r="B2587" s="6">
        <v>2205.0</v>
      </c>
      <c r="C2587" s="5">
        <v>3.0</v>
      </c>
      <c r="D2587" s="5">
        <v>3.0</v>
      </c>
      <c r="E2587" s="5">
        <v>1.0</v>
      </c>
      <c r="F2587" s="5">
        <v>0.0</v>
      </c>
      <c r="G2587">
        <f>VLOOKUP(A2587,'Socioeconomic factors'!B:E,2,FALSE)</f>
        <v>11.8</v>
      </c>
      <c r="H2587">
        <f>VLOOKUP(A2587,'Socioeconomic factors'!B:E,3,FALSE)</f>
        <v>15.8</v>
      </c>
      <c r="I2587">
        <f>VLOOKUP(A2587,'Socioeconomic factors'!B:E,4,FALSE)</f>
        <v>38397</v>
      </c>
      <c r="J2587">
        <f>VLOOKUP(A2587,'Health Indices'!D:G,3,FALSE)</f>
        <v>8.7</v>
      </c>
      <c r="K2587">
        <f>VLOOKUP(A2587,'Health Indices'!D:G,4,FALSE)</f>
        <v>27.4</v>
      </c>
      <c r="L2587">
        <f t="shared" si="1"/>
        <v>1.360544218</v>
      </c>
      <c r="M2587">
        <f t="shared" si="2"/>
        <v>0.4535147392</v>
      </c>
      <c r="N2587">
        <f t="shared" si="3"/>
        <v>0</v>
      </c>
    </row>
    <row r="2588" ht="15.75" hidden="1" customHeight="1">
      <c r="A2588" s="5" t="s">
        <v>7325</v>
      </c>
      <c r="B2588" s="6">
        <v>11026.0</v>
      </c>
      <c r="C2588" s="5">
        <v>6.0</v>
      </c>
      <c r="D2588" s="5">
        <v>8.0</v>
      </c>
      <c r="E2588" s="5">
        <v>3.0</v>
      </c>
      <c r="F2588" s="5">
        <v>0.0</v>
      </c>
      <c r="G2588">
        <f>VLOOKUP(A2588,'Socioeconomic factors'!B:E,2,FALSE)</f>
        <v>10.9</v>
      </c>
      <c r="H2588">
        <f>VLOOKUP(A2588,'Socioeconomic factors'!B:E,3,FALSE)</f>
        <v>20.9</v>
      </c>
      <c r="I2588">
        <f>VLOOKUP(A2588,'Socioeconomic factors'!B:E,4,FALSE)</f>
        <v>38140</v>
      </c>
      <c r="J2588">
        <f>VLOOKUP(A2588,'Health Indices'!D:G,3,FALSE)</f>
        <v>8.7</v>
      </c>
      <c r="K2588">
        <f>VLOOKUP(A2588,'Health Indices'!D:G,4,FALSE)</f>
        <v>31</v>
      </c>
      <c r="L2588">
        <f t="shared" si="1"/>
        <v>0.5441683294</v>
      </c>
      <c r="M2588">
        <f t="shared" si="2"/>
        <v>0.2720841647</v>
      </c>
      <c r="N2588">
        <f t="shared" si="3"/>
        <v>0</v>
      </c>
    </row>
    <row r="2589" ht="15.75" hidden="1" customHeight="1">
      <c r="A2589" s="5" t="s">
        <v>7327</v>
      </c>
      <c r="B2589" s="6">
        <v>3503.0</v>
      </c>
      <c r="C2589" s="5">
        <v>4.0</v>
      </c>
      <c r="D2589" s="5">
        <v>3.0</v>
      </c>
      <c r="E2589" s="5">
        <v>1.0</v>
      </c>
      <c r="F2589" s="5">
        <v>0.0</v>
      </c>
      <c r="G2589">
        <f>VLOOKUP(A2589,'Socioeconomic factors'!B:E,2,FALSE)</f>
        <v>4.5</v>
      </c>
      <c r="H2589">
        <f>VLOOKUP(A2589,'Socioeconomic factors'!B:E,3,FALSE)</f>
        <v>14.9</v>
      </c>
      <c r="I2589">
        <f>VLOOKUP(A2589,'Socioeconomic factors'!B:E,4,FALSE)</f>
        <v>40719</v>
      </c>
      <c r="J2589">
        <f>VLOOKUP(A2589,'Health Indices'!D:G,3,FALSE)</f>
        <v>9</v>
      </c>
      <c r="K2589">
        <f>VLOOKUP(A2589,'Health Indices'!D:G,4,FALSE)</f>
        <v>28.5</v>
      </c>
      <c r="L2589">
        <f t="shared" si="1"/>
        <v>1.14187839</v>
      </c>
      <c r="M2589">
        <f t="shared" si="2"/>
        <v>0.2854695975</v>
      </c>
      <c r="N2589">
        <f t="shared" si="3"/>
        <v>0</v>
      </c>
    </row>
    <row r="2590" ht="15.75" hidden="1" customHeight="1">
      <c r="A2590" s="5" t="s">
        <v>7329</v>
      </c>
      <c r="B2590" s="6">
        <v>11530.0</v>
      </c>
      <c r="C2590" s="5">
        <v>5.0</v>
      </c>
      <c r="D2590" s="5">
        <v>4.0</v>
      </c>
      <c r="E2590" s="5">
        <v>3.0</v>
      </c>
      <c r="F2590" s="5">
        <v>0.0</v>
      </c>
      <c r="G2590">
        <f>VLOOKUP(A2590,'Socioeconomic factors'!B:E,2,FALSE)</f>
        <v>10.9</v>
      </c>
      <c r="H2590">
        <f>VLOOKUP(A2590,'Socioeconomic factors'!B:E,3,FALSE)</f>
        <v>23.7</v>
      </c>
      <c r="I2590">
        <f>VLOOKUP(A2590,'Socioeconomic factors'!B:E,4,FALSE)</f>
        <v>32479</v>
      </c>
      <c r="J2590">
        <f>VLOOKUP(A2590,'Health Indices'!D:G,3,FALSE)</f>
        <v>9.4</v>
      </c>
      <c r="K2590">
        <f>VLOOKUP(A2590,'Health Indices'!D:G,4,FALSE)</f>
        <v>27.7</v>
      </c>
      <c r="L2590">
        <f t="shared" si="1"/>
        <v>0.4336513443</v>
      </c>
      <c r="M2590">
        <f t="shared" si="2"/>
        <v>0.2601908066</v>
      </c>
      <c r="N2590">
        <f t="shared" si="3"/>
        <v>0</v>
      </c>
    </row>
    <row r="2591" ht="15.75" hidden="1" customHeight="1">
      <c r="A2591" s="5" t="s">
        <v>7331</v>
      </c>
      <c r="B2591" s="6">
        <v>18212.0</v>
      </c>
      <c r="C2591" s="5">
        <v>17.0</v>
      </c>
      <c r="D2591" s="5">
        <v>13.0</v>
      </c>
      <c r="E2591" s="5">
        <v>4.0</v>
      </c>
      <c r="F2591" s="5">
        <v>0.0</v>
      </c>
      <c r="G2591">
        <f>VLOOKUP(A2591,'Socioeconomic factors'!B:E,2,FALSE)</f>
        <v>4.1</v>
      </c>
      <c r="H2591">
        <f>VLOOKUP(A2591,'Socioeconomic factors'!B:E,3,FALSE)</f>
        <v>20.7</v>
      </c>
      <c r="I2591">
        <f>VLOOKUP(A2591,'Socioeconomic factors'!B:E,4,FALSE)</f>
        <v>35221</v>
      </c>
      <c r="J2591">
        <f>VLOOKUP(A2591,'Health Indices'!D:G,3,FALSE)</f>
        <v>9.4</v>
      </c>
      <c r="K2591">
        <f>VLOOKUP(A2591,'Health Indices'!D:G,4,FALSE)</f>
        <v>31.1</v>
      </c>
      <c r="L2591">
        <f t="shared" si="1"/>
        <v>0.9334504722</v>
      </c>
      <c r="M2591">
        <f t="shared" si="2"/>
        <v>0.2196354052</v>
      </c>
      <c r="N2591">
        <f t="shared" si="3"/>
        <v>0</v>
      </c>
    </row>
    <row r="2592" ht="15.75" hidden="1" customHeight="1">
      <c r="A2592" s="5" t="s">
        <v>7333</v>
      </c>
      <c r="B2592" s="6">
        <v>154570.0</v>
      </c>
      <c r="C2592" s="5">
        <v>108.0</v>
      </c>
      <c r="D2592" s="5">
        <v>80.0</v>
      </c>
      <c r="E2592" s="5">
        <v>20.0</v>
      </c>
      <c r="F2592" s="5">
        <v>12.0</v>
      </c>
      <c r="G2592">
        <f>VLOOKUP(A2592,'Socioeconomic factors'!B:E,2,FALSE)</f>
        <v>5.3</v>
      </c>
      <c r="H2592">
        <f>VLOOKUP(A2592,'Socioeconomic factors'!B:E,3,FALSE)</f>
        <v>14.6</v>
      </c>
      <c r="I2592">
        <f>VLOOKUP(A2592,'Socioeconomic factors'!B:E,4,FALSE)</f>
        <v>54903</v>
      </c>
      <c r="J2592">
        <f>VLOOKUP(A2592,'Health Indices'!D:G,3,FALSE)</f>
        <v>9.1</v>
      </c>
      <c r="K2592">
        <f>VLOOKUP(A2592,'Health Indices'!D:G,4,FALSE)</f>
        <v>31.7</v>
      </c>
      <c r="L2592">
        <f t="shared" si="1"/>
        <v>0.6987125574</v>
      </c>
      <c r="M2592">
        <f t="shared" si="2"/>
        <v>0.1293912143</v>
      </c>
      <c r="N2592">
        <f t="shared" si="3"/>
        <v>0.0776347286</v>
      </c>
    </row>
    <row r="2593" ht="15.75" hidden="1" customHeight="1">
      <c r="A2593" s="5" t="s">
        <v>7335</v>
      </c>
      <c r="B2593" s="6">
        <v>1892.0</v>
      </c>
      <c r="C2593" s="5">
        <v>1.0</v>
      </c>
      <c r="D2593" s="5">
        <v>1.0</v>
      </c>
      <c r="E2593" s="5">
        <v>1.0</v>
      </c>
      <c r="F2593" s="5">
        <v>0.0</v>
      </c>
      <c r="G2593">
        <f>VLOOKUP(A2593,'Socioeconomic factors'!B:E,2,FALSE)</f>
        <v>10.3</v>
      </c>
      <c r="H2593">
        <f>VLOOKUP(A2593,'Socioeconomic factors'!B:E,3,FALSE)</f>
        <v>15.9</v>
      </c>
      <c r="I2593">
        <f>VLOOKUP(A2593,'Socioeconomic factors'!B:E,4,FALSE)</f>
        <v>41726</v>
      </c>
      <c r="J2593">
        <f>VLOOKUP(A2593,'Health Indices'!D:G,3,FALSE)</f>
        <v>9.3</v>
      </c>
      <c r="K2593">
        <f>VLOOKUP(A2593,'Health Indices'!D:G,4,FALSE)</f>
        <v>28.8</v>
      </c>
      <c r="L2593">
        <f t="shared" si="1"/>
        <v>0.5285412262</v>
      </c>
      <c r="M2593">
        <f t="shared" si="2"/>
        <v>0.5285412262</v>
      </c>
      <c r="N2593">
        <f t="shared" si="3"/>
        <v>0</v>
      </c>
    </row>
    <row r="2594" ht="15.75" hidden="1" customHeight="1">
      <c r="A2594" s="5" t="s">
        <v>7339</v>
      </c>
      <c r="B2594" s="6">
        <v>159328.0</v>
      </c>
      <c r="C2594" s="5">
        <v>97.0</v>
      </c>
      <c r="D2594" s="5">
        <v>72.0</v>
      </c>
      <c r="E2594" s="5">
        <v>16.0</v>
      </c>
      <c r="F2594" s="5">
        <v>13.0</v>
      </c>
      <c r="G2594">
        <f>VLOOKUP(A2594,'Socioeconomic factors'!B:E,2,FALSE)</f>
        <v>7.6</v>
      </c>
      <c r="H2594">
        <f>VLOOKUP(A2594,'Socioeconomic factors'!B:E,3,FALSE)</f>
        <v>12</v>
      </c>
      <c r="I2594">
        <f>VLOOKUP(A2594,'Socioeconomic factors'!B:E,4,FALSE)</f>
        <v>61898</v>
      </c>
      <c r="J2594">
        <f>VLOOKUP(A2594,'Health Indices'!D:G,3,FALSE)</f>
        <v>10</v>
      </c>
      <c r="K2594">
        <f>VLOOKUP(A2594,'Health Indices'!D:G,4,FALSE)</f>
        <v>32.1</v>
      </c>
      <c r="L2594">
        <f t="shared" si="1"/>
        <v>0.6088069894</v>
      </c>
      <c r="M2594">
        <f t="shared" si="2"/>
        <v>0.1004217714</v>
      </c>
      <c r="N2594">
        <f t="shared" si="3"/>
        <v>0.0815926893</v>
      </c>
    </row>
    <row r="2595" ht="15.75" hidden="1" customHeight="1">
      <c r="A2595" s="5" t="s">
        <v>7337</v>
      </c>
      <c r="B2595" s="6">
        <v>834190.0</v>
      </c>
      <c r="C2595" s="5">
        <v>570.0</v>
      </c>
      <c r="D2595" s="5">
        <v>511.0</v>
      </c>
      <c r="E2595" s="5">
        <v>114.0</v>
      </c>
      <c r="F2595" s="5">
        <v>63.0</v>
      </c>
      <c r="G2595">
        <f>VLOOKUP(A2595,'Socioeconomic factors'!B:E,2,FALSE)</f>
        <v>9</v>
      </c>
      <c r="H2595">
        <f>VLOOKUP(A2595,'Socioeconomic factors'!B:E,3,FALSE)</f>
        <v>23.4</v>
      </c>
      <c r="I2595">
        <f>VLOOKUP(A2595,'Socioeconomic factors'!B:E,4,FALSE)</f>
        <v>40783</v>
      </c>
      <c r="J2595">
        <f>VLOOKUP(A2595,'Health Indices'!D:G,3,FALSE)</f>
        <v>9.7</v>
      </c>
      <c r="K2595">
        <f>VLOOKUP(A2595,'Health Indices'!D:G,4,FALSE)</f>
        <v>27</v>
      </c>
      <c r="L2595">
        <f t="shared" si="1"/>
        <v>0.6832975701</v>
      </c>
      <c r="M2595">
        <f t="shared" si="2"/>
        <v>0.136659514</v>
      </c>
      <c r="N2595">
        <f t="shared" si="3"/>
        <v>0.07552236301</v>
      </c>
    </row>
    <row r="2596" ht="15.75" hidden="1" customHeight="1">
      <c r="A2596" s="5" t="s">
        <v>7341</v>
      </c>
      <c r="B2596" s="6">
        <v>40668.0</v>
      </c>
      <c r="C2596" s="5">
        <v>34.0</v>
      </c>
      <c r="D2596" s="5">
        <v>29.0</v>
      </c>
      <c r="E2596" s="5">
        <v>4.0</v>
      </c>
      <c r="F2596" s="5">
        <v>3.0</v>
      </c>
      <c r="G2596">
        <f>VLOOKUP(A2596,'Socioeconomic factors'!B:E,2,FALSE)</f>
        <v>5</v>
      </c>
      <c r="H2596">
        <f>VLOOKUP(A2596,'Socioeconomic factors'!B:E,3,FALSE)</f>
        <v>23.9</v>
      </c>
      <c r="I2596">
        <f>VLOOKUP(A2596,'Socioeconomic factors'!B:E,4,FALSE)</f>
        <v>40711</v>
      </c>
      <c r="J2596">
        <f>VLOOKUP(A2596,'Health Indices'!D:G,3,FALSE)</f>
        <v>8.3</v>
      </c>
      <c r="K2596">
        <f>VLOOKUP(A2596,'Health Indices'!D:G,4,FALSE)</f>
        <v>26.8</v>
      </c>
      <c r="L2596">
        <f t="shared" si="1"/>
        <v>0.8360381627</v>
      </c>
      <c r="M2596">
        <f t="shared" si="2"/>
        <v>0.0983574309</v>
      </c>
      <c r="N2596">
        <f t="shared" si="3"/>
        <v>0.07376807318</v>
      </c>
    </row>
    <row r="2597" ht="15.75" hidden="1" customHeight="1">
      <c r="A2597" s="5" t="s">
        <v>7343</v>
      </c>
      <c r="B2597" s="6">
        <v>17141.0</v>
      </c>
      <c r="C2597" s="5">
        <v>7.0</v>
      </c>
      <c r="D2597" s="5">
        <v>6.0</v>
      </c>
      <c r="E2597" s="5">
        <v>3.0</v>
      </c>
      <c r="F2597" s="5">
        <v>0.0</v>
      </c>
      <c r="G2597">
        <f>VLOOKUP(A2597,'Socioeconomic factors'!B:E,2,FALSE)</f>
        <v>8.2</v>
      </c>
      <c r="H2597">
        <f>VLOOKUP(A2597,'Socioeconomic factors'!B:E,3,FALSE)</f>
        <v>21.9</v>
      </c>
      <c r="I2597">
        <f>VLOOKUP(A2597,'Socioeconomic factors'!B:E,4,FALSE)</f>
        <v>33587</v>
      </c>
      <c r="J2597">
        <f>VLOOKUP(A2597,'Health Indices'!D:G,3,FALSE)</f>
        <v>11.1</v>
      </c>
      <c r="K2597">
        <f>VLOOKUP(A2597,'Health Indices'!D:G,4,FALSE)</f>
        <v>30.4</v>
      </c>
      <c r="L2597">
        <f t="shared" si="1"/>
        <v>0.4083775742</v>
      </c>
      <c r="M2597">
        <f t="shared" si="2"/>
        <v>0.1750189604</v>
      </c>
      <c r="N2597">
        <f t="shared" si="3"/>
        <v>0</v>
      </c>
    </row>
    <row r="2598" ht="15.75" hidden="1" customHeight="1">
      <c r="A2598" s="5" t="s">
        <v>7345</v>
      </c>
      <c r="B2598" s="6">
        <v>33762.0</v>
      </c>
      <c r="C2598" s="5">
        <v>13.0</v>
      </c>
      <c r="D2598" s="5">
        <v>15.0</v>
      </c>
      <c r="E2598" s="5">
        <v>5.0</v>
      </c>
      <c r="F2598" s="5">
        <v>2.0</v>
      </c>
      <c r="G2598">
        <f>VLOOKUP(A2598,'Socioeconomic factors'!B:E,2,FALSE)</f>
        <v>8.3</v>
      </c>
      <c r="H2598">
        <f>VLOOKUP(A2598,'Socioeconomic factors'!B:E,3,FALSE)</f>
        <v>17.7</v>
      </c>
      <c r="I2598">
        <f>VLOOKUP(A2598,'Socioeconomic factors'!B:E,4,FALSE)</f>
        <v>44432</v>
      </c>
      <c r="J2598">
        <f>VLOOKUP(A2598,'Health Indices'!D:G,3,FALSE)</f>
        <v>9</v>
      </c>
      <c r="K2598">
        <f>VLOOKUP(A2598,'Health Indices'!D:G,4,FALSE)</f>
        <v>29</v>
      </c>
      <c r="L2598">
        <f t="shared" si="1"/>
        <v>0.3850482791</v>
      </c>
      <c r="M2598">
        <f t="shared" si="2"/>
        <v>0.148095492</v>
      </c>
      <c r="N2598">
        <f t="shared" si="3"/>
        <v>0.05923819679</v>
      </c>
    </row>
    <row r="2599" ht="15.75" hidden="1" customHeight="1">
      <c r="A2599" s="5" t="s">
        <v>7347</v>
      </c>
      <c r="B2599" s="6">
        <v>24863.0</v>
      </c>
      <c r="C2599" s="5">
        <v>20.0</v>
      </c>
      <c r="D2599" s="5">
        <v>27.0</v>
      </c>
      <c r="E2599" s="5">
        <v>6.0</v>
      </c>
      <c r="F2599" s="5">
        <v>1.0</v>
      </c>
      <c r="G2599">
        <f>VLOOKUP(A2599,'Socioeconomic factors'!B:E,2,FALSE)</f>
        <v>2.8</v>
      </c>
      <c r="H2599">
        <f>VLOOKUP(A2599,'Socioeconomic factors'!B:E,3,FALSE)</f>
        <v>11.5</v>
      </c>
      <c r="I2599">
        <f>VLOOKUP(A2599,'Socioeconomic factors'!B:E,4,FALSE)</f>
        <v>48711</v>
      </c>
      <c r="J2599">
        <f>VLOOKUP(A2599,'Health Indices'!D:G,3,FALSE)</f>
        <v>9</v>
      </c>
      <c r="K2599">
        <f>VLOOKUP(A2599,'Health Indices'!D:G,4,FALSE)</f>
        <v>26.5</v>
      </c>
      <c r="L2599">
        <f t="shared" si="1"/>
        <v>0.8044081567</v>
      </c>
      <c r="M2599">
        <f t="shared" si="2"/>
        <v>0.241322447</v>
      </c>
      <c r="N2599">
        <f t="shared" si="3"/>
        <v>0.04022040783</v>
      </c>
    </row>
    <row r="2600" ht="15.75" hidden="1" customHeight="1">
      <c r="A2600" s="5" t="s">
        <v>7349</v>
      </c>
      <c r="B2600" s="6">
        <v>3843.0</v>
      </c>
      <c r="C2600" s="5">
        <v>1.0</v>
      </c>
      <c r="D2600" s="5">
        <v>2.0</v>
      </c>
      <c r="E2600" s="5">
        <v>2.0</v>
      </c>
      <c r="F2600" s="5">
        <v>0.0</v>
      </c>
      <c r="G2600">
        <f>VLOOKUP(A2600,'Socioeconomic factors'!B:E,2,FALSE)</f>
        <v>6.1</v>
      </c>
      <c r="H2600">
        <f>VLOOKUP(A2600,'Socioeconomic factors'!B:E,3,FALSE)</f>
        <v>14.1</v>
      </c>
      <c r="I2600">
        <f>VLOOKUP(A2600,'Socioeconomic factors'!B:E,4,FALSE)</f>
        <v>42850</v>
      </c>
      <c r="J2600">
        <f>VLOOKUP(A2600,'Health Indices'!D:G,3,FALSE)</f>
        <v>9.5</v>
      </c>
      <c r="K2600">
        <f>VLOOKUP(A2600,'Health Indices'!D:G,4,FALSE)</f>
        <v>27.5</v>
      </c>
      <c r="L2600">
        <f t="shared" si="1"/>
        <v>0.260213375</v>
      </c>
      <c r="M2600">
        <f t="shared" si="2"/>
        <v>0.5204267499</v>
      </c>
      <c r="N2600">
        <f t="shared" si="3"/>
        <v>0</v>
      </c>
    </row>
    <row r="2601" ht="15.75" hidden="1" customHeight="1">
      <c r="A2601" s="5" t="s">
        <v>7351</v>
      </c>
      <c r="B2601" s="6">
        <v>5977.0</v>
      </c>
      <c r="C2601" s="5">
        <v>6.0</v>
      </c>
      <c r="D2601" s="5">
        <v>5.0</v>
      </c>
      <c r="E2601" s="5">
        <v>2.0</v>
      </c>
      <c r="F2601" s="5">
        <v>0.0</v>
      </c>
      <c r="G2601">
        <f>VLOOKUP(A2601,'Socioeconomic factors'!B:E,2,FALSE)</f>
        <v>6.5</v>
      </c>
      <c r="H2601">
        <f>VLOOKUP(A2601,'Socioeconomic factors'!B:E,3,FALSE)</f>
        <v>22.9</v>
      </c>
      <c r="I2601">
        <f>VLOOKUP(A2601,'Socioeconomic factors'!B:E,4,FALSE)</f>
        <v>40993</v>
      </c>
      <c r="J2601">
        <f>VLOOKUP(A2601,'Health Indices'!D:G,3,FALSE)</f>
        <v>9.8</v>
      </c>
      <c r="K2601">
        <f>VLOOKUP(A2601,'Health Indices'!D:G,4,FALSE)</f>
        <v>28</v>
      </c>
      <c r="L2601">
        <f t="shared" si="1"/>
        <v>1.003848084</v>
      </c>
      <c r="M2601">
        <f t="shared" si="2"/>
        <v>0.3346160281</v>
      </c>
      <c r="N2601">
        <f t="shared" si="3"/>
        <v>0</v>
      </c>
    </row>
    <row r="2602" ht="15.75" hidden="1" customHeight="1">
      <c r="A2602" s="5" t="s">
        <v>7353</v>
      </c>
      <c r="B2602" s="6">
        <v>1268.0</v>
      </c>
      <c r="C2602" s="5">
        <v>2.0</v>
      </c>
      <c r="D2602" s="5">
        <v>1.0</v>
      </c>
      <c r="E2602" s="5">
        <v>0.0</v>
      </c>
      <c r="F2602" s="5">
        <v>0.0</v>
      </c>
      <c r="G2602">
        <f>VLOOKUP(A2602,'Socioeconomic factors'!B:E,2,FALSE)</f>
        <v>9.7</v>
      </c>
      <c r="H2602">
        <f>VLOOKUP(A2602,'Socioeconomic factors'!B:E,3,FALSE)</f>
        <v>6.9</v>
      </c>
      <c r="I2602">
        <f>VLOOKUP(A2602,'Socioeconomic factors'!B:E,4,FALSE)</f>
        <v>34375</v>
      </c>
      <c r="J2602">
        <f>VLOOKUP(A2602,'Health Indices'!D:G,3,FALSE)</f>
        <v>8.7</v>
      </c>
      <c r="K2602">
        <f>VLOOKUP(A2602,'Health Indices'!D:G,4,FALSE)</f>
        <v>27.1</v>
      </c>
      <c r="L2602">
        <f t="shared" si="1"/>
        <v>1.577287066</v>
      </c>
      <c r="M2602">
        <f t="shared" si="2"/>
        <v>0</v>
      </c>
      <c r="N2602">
        <f t="shared" si="3"/>
        <v>0</v>
      </c>
    </row>
    <row r="2603" ht="15.75" hidden="1" customHeight="1">
      <c r="A2603" s="5" t="s">
        <v>7355</v>
      </c>
      <c r="B2603" s="6">
        <v>684646.0</v>
      </c>
      <c r="C2603" s="5">
        <v>397.0</v>
      </c>
      <c r="D2603" s="5">
        <v>347.0</v>
      </c>
      <c r="E2603" s="5">
        <v>86.0</v>
      </c>
      <c r="F2603" s="5">
        <v>49.0</v>
      </c>
      <c r="G2603">
        <f>VLOOKUP(A2603,'Socioeconomic factors'!B:E,2,FALSE)</f>
        <v>5.6</v>
      </c>
      <c r="H2603">
        <f>VLOOKUP(A2603,'Socioeconomic factors'!B:E,3,FALSE)</f>
        <v>8.7</v>
      </c>
      <c r="I2603">
        <f>VLOOKUP(A2603,'Socioeconomic factors'!B:E,4,FALSE)</f>
        <v>86407</v>
      </c>
      <c r="J2603">
        <f>VLOOKUP(A2603,'Health Indices'!D:G,3,FALSE)</f>
        <v>8.5</v>
      </c>
      <c r="K2603">
        <f>VLOOKUP(A2603,'Health Indices'!D:G,4,FALSE)</f>
        <v>24.2</v>
      </c>
      <c r="L2603">
        <f t="shared" si="1"/>
        <v>0.5798617096</v>
      </c>
      <c r="M2603">
        <f t="shared" si="2"/>
        <v>0.1256123603</v>
      </c>
      <c r="N2603">
        <f t="shared" si="3"/>
        <v>0.07156983317</v>
      </c>
    </row>
    <row r="2604" ht="15.75" hidden="1" customHeight="1">
      <c r="A2604" s="5" t="s">
        <v>7357</v>
      </c>
      <c r="B2604" s="6">
        <v>10522.0</v>
      </c>
      <c r="C2604" s="5">
        <v>5.0</v>
      </c>
      <c r="D2604" s="5">
        <v>6.0</v>
      </c>
      <c r="E2604" s="5">
        <v>1.0</v>
      </c>
      <c r="F2604" s="5">
        <v>0.0</v>
      </c>
      <c r="G2604">
        <f>VLOOKUP(A2604,'Socioeconomic factors'!B:E,2,FALSE)</f>
        <v>6</v>
      </c>
      <c r="H2604">
        <f>VLOOKUP(A2604,'Socioeconomic factors'!B:E,3,FALSE)</f>
        <v>13.8</v>
      </c>
      <c r="I2604">
        <f>VLOOKUP(A2604,'Socioeconomic factors'!B:E,4,FALSE)</f>
        <v>44000</v>
      </c>
      <c r="J2604">
        <f>VLOOKUP(A2604,'Health Indices'!D:G,3,FALSE)</f>
        <v>9.3</v>
      </c>
      <c r="K2604">
        <f>VLOOKUP(A2604,'Health Indices'!D:G,4,FALSE)</f>
        <v>28.3</v>
      </c>
      <c r="L2604">
        <f t="shared" si="1"/>
        <v>0.4751948299</v>
      </c>
      <c r="M2604">
        <f t="shared" si="2"/>
        <v>0.09503896598</v>
      </c>
      <c r="N2604">
        <f t="shared" si="3"/>
        <v>0</v>
      </c>
    </row>
    <row r="2605" ht="15.75" hidden="1" customHeight="1">
      <c r="A2605" s="5" t="s">
        <v>7359</v>
      </c>
      <c r="B2605" s="6">
        <v>19622.0</v>
      </c>
      <c r="C2605" s="5">
        <v>10.0</v>
      </c>
      <c r="D2605" s="5">
        <v>10.0</v>
      </c>
      <c r="E2605" s="5">
        <v>2.0</v>
      </c>
      <c r="F2605" s="5">
        <v>2.0</v>
      </c>
      <c r="G2605">
        <f>VLOOKUP(A2605,'Socioeconomic factors'!B:E,2,FALSE)</f>
        <v>5.2</v>
      </c>
      <c r="H2605">
        <f>VLOOKUP(A2605,'Socioeconomic factors'!B:E,3,FALSE)</f>
        <v>17</v>
      </c>
      <c r="I2605">
        <f>VLOOKUP(A2605,'Socioeconomic factors'!B:E,4,FALSE)</f>
        <v>44072</v>
      </c>
      <c r="J2605">
        <f>VLOOKUP(A2605,'Health Indices'!D:G,3,FALSE)</f>
        <v>10.1</v>
      </c>
      <c r="K2605">
        <f>VLOOKUP(A2605,'Health Indices'!D:G,4,FALSE)</f>
        <v>30.8</v>
      </c>
      <c r="L2605">
        <f t="shared" si="1"/>
        <v>0.5096320457</v>
      </c>
      <c r="M2605">
        <f t="shared" si="2"/>
        <v>0.1019264091</v>
      </c>
      <c r="N2605">
        <f t="shared" si="3"/>
        <v>0.1019264091</v>
      </c>
    </row>
    <row r="2606" ht="15.75" hidden="1" customHeight="1">
      <c r="A2606" s="5" t="s">
        <v>7362</v>
      </c>
      <c r="B2606" s="6">
        <v>18693.0</v>
      </c>
      <c r="C2606" s="5">
        <v>14.0</v>
      </c>
      <c r="D2606" s="5">
        <v>8.0</v>
      </c>
      <c r="E2606" s="5">
        <v>2.0</v>
      </c>
      <c r="F2606" s="5">
        <v>1.0</v>
      </c>
      <c r="G2606">
        <f>VLOOKUP(A2606,'Socioeconomic factors'!B:E,2,FALSE)</f>
        <v>7.6</v>
      </c>
      <c r="H2606">
        <f>VLOOKUP(A2606,'Socioeconomic factors'!B:E,3,FALSE)</f>
        <v>21.8</v>
      </c>
      <c r="I2606">
        <f>VLOOKUP(A2606,'Socioeconomic factors'!B:E,4,FALSE)</f>
        <v>35681</v>
      </c>
      <c r="J2606">
        <f>VLOOKUP(A2606,'Health Indices'!D:G,3,FALSE)</f>
        <v>9.3</v>
      </c>
      <c r="K2606">
        <f>VLOOKUP(A2606,'Health Indices'!D:G,4,FALSE)</f>
        <v>28.4</v>
      </c>
      <c r="L2606">
        <f t="shared" si="1"/>
        <v>0.7489434548</v>
      </c>
      <c r="M2606">
        <f t="shared" si="2"/>
        <v>0.1069919221</v>
      </c>
      <c r="N2606">
        <f t="shared" si="3"/>
        <v>0.05349596105</v>
      </c>
    </row>
    <row r="2607" ht="15.75" hidden="1" customHeight="1">
      <c r="A2607" s="5" t="s">
        <v>7365</v>
      </c>
      <c r="B2607" s="6">
        <v>19400.0</v>
      </c>
      <c r="C2607" s="5">
        <v>12.0</v>
      </c>
      <c r="D2607" s="5">
        <v>12.0</v>
      </c>
      <c r="E2607" s="5">
        <v>3.0</v>
      </c>
      <c r="F2607" s="5">
        <v>0.0</v>
      </c>
      <c r="G2607">
        <f>VLOOKUP(A2607,'Socioeconomic factors'!B:E,2,FALSE)</f>
        <v>3.4</v>
      </c>
      <c r="H2607">
        <f>VLOOKUP(A2607,'Socioeconomic factors'!B:E,3,FALSE)</f>
        <v>14.9</v>
      </c>
      <c r="I2607">
        <f>VLOOKUP(A2607,'Socioeconomic factors'!B:E,4,FALSE)</f>
        <v>54434</v>
      </c>
      <c r="J2607">
        <f>VLOOKUP(A2607,'Health Indices'!D:G,3,FALSE)</f>
        <v>9.2</v>
      </c>
      <c r="K2607">
        <f>VLOOKUP(A2607,'Health Indices'!D:G,4,FALSE)</f>
        <v>32.6</v>
      </c>
      <c r="L2607">
        <f t="shared" si="1"/>
        <v>0.618556701</v>
      </c>
      <c r="M2607">
        <f t="shared" si="2"/>
        <v>0.1546391753</v>
      </c>
      <c r="N2607">
        <f t="shared" si="3"/>
        <v>0</v>
      </c>
    </row>
    <row r="2608" ht="15.75" hidden="1" customHeight="1">
      <c r="A2608" s="5" t="s">
        <v>7368</v>
      </c>
      <c r="B2608" s="6">
        <v>313698.0</v>
      </c>
      <c r="C2608" s="5">
        <v>229.0</v>
      </c>
      <c r="D2608" s="5">
        <v>219.0</v>
      </c>
      <c r="E2608" s="5">
        <v>48.0</v>
      </c>
      <c r="F2608" s="5">
        <v>27.0</v>
      </c>
      <c r="G2608">
        <f>VLOOKUP(A2608,'Socioeconomic factors'!B:E,2,FALSE)</f>
        <v>8.1</v>
      </c>
      <c r="H2608">
        <f>VLOOKUP(A2608,'Socioeconomic factors'!B:E,3,FALSE)</f>
        <v>13.5</v>
      </c>
      <c r="I2608">
        <f>VLOOKUP(A2608,'Socioeconomic factors'!B:E,4,FALSE)</f>
        <v>61744</v>
      </c>
      <c r="J2608">
        <f>VLOOKUP(A2608,'Health Indices'!D:G,3,FALSE)</f>
        <v>9.4</v>
      </c>
      <c r="K2608">
        <f>VLOOKUP(A2608,'Health Indices'!D:G,4,FALSE)</f>
        <v>29.4</v>
      </c>
      <c r="L2608">
        <f t="shared" si="1"/>
        <v>0.7300014664</v>
      </c>
      <c r="M2608">
        <f t="shared" si="2"/>
        <v>0.1530134078</v>
      </c>
      <c r="N2608">
        <f t="shared" si="3"/>
        <v>0.08607004189</v>
      </c>
    </row>
    <row r="2609" ht="15.75" hidden="1" customHeight="1">
      <c r="A2609" s="5" t="s">
        <v>7370</v>
      </c>
      <c r="B2609" s="6">
        <v>6418.0</v>
      </c>
      <c r="C2609" s="5">
        <v>5.0</v>
      </c>
      <c r="D2609" s="5">
        <v>3.0</v>
      </c>
      <c r="E2609" s="5">
        <v>1.0</v>
      </c>
      <c r="F2609" s="5">
        <v>0.0</v>
      </c>
      <c r="G2609">
        <f>VLOOKUP(A2609,'Socioeconomic factors'!B:E,2,FALSE)</f>
        <v>2.2</v>
      </c>
      <c r="H2609">
        <f>VLOOKUP(A2609,'Socioeconomic factors'!B:E,3,FALSE)</f>
        <v>12.1</v>
      </c>
      <c r="I2609">
        <f>VLOOKUP(A2609,'Socioeconomic factors'!B:E,4,FALSE)</f>
        <v>49479</v>
      </c>
      <c r="J2609">
        <f>VLOOKUP(A2609,'Health Indices'!D:G,3,FALSE)</f>
        <v>9.2</v>
      </c>
      <c r="K2609">
        <f>VLOOKUP(A2609,'Health Indices'!D:G,4,FALSE)</f>
        <v>27.6</v>
      </c>
      <c r="L2609">
        <f t="shared" si="1"/>
        <v>0.7790588969</v>
      </c>
      <c r="M2609">
        <f t="shared" si="2"/>
        <v>0.1558117794</v>
      </c>
      <c r="N2609">
        <f t="shared" si="3"/>
        <v>0</v>
      </c>
    </row>
    <row r="2610" ht="15.75" hidden="1" customHeight="1">
      <c r="A2610" s="5" t="s">
        <v>7372</v>
      </c>
      <c r="B2610" s="6">
        <v>25545.0</v>
      </c>
      <c r="C2610" s="5">
        <v>15.0</v>
      </c>
      <c r="D2610" s="5">
        <v>47.0</v>
      </c>
      <c r="E2610" s="5">
        <v>3.0</v>
      </c>
      <c r="F2610" s="5">
        <v>1.0</v>
      </c>
      <c r="G2610">
        <f>VLOOKUP(A2610,'Socioeconomic factors'!B:E,2,FALSE)</f>
        <v>6.5</v>
      </c>
      <c r="H2610">
        <f>VLOOKUP(A2610,'Socioeconomic factors'!B:E,3,FALSE)</f>
        <v>13.2</v>
      </c>
      <c r="I2610">
        <f>VLOOKUP(A2610,'Socioeconomic factors'!B:E,4,FALSE)</f>
        <v>52414</v>
      </c>
      <c r="J2610">
        <f>VLOOKUP(A2610,'Health Indices'!D:G,3,FALSE)</f>
        <v>9.4</v>
      </c>
      <c r="K2610">
        <f>VLOOKUP(A2610,'Health Indices'!D:G,4,FALSE)</f>
        <v>25.3</v>
      </c>
      <c r="L2610">
        <f t="shared" si="1"/>
        <v>0.5871990605</v>
      </c>
      <c r="M2610">
        <f t="shared" si="2"/>
        <v>0.1174398121</v>
      </c>
      <c r="N2610">
        <f t="shared" si="3"/>
        <v>0.03914660403</v>
      </c>
    </row>
    <row r="2611" ht="15.75" hidden="1" customHeight="1">
      <c r="A2611" s="5" t="s">
        <v>7374</v>
      </c>
      <c r="B2611" s="6">
        <v>1297.0</v>
      </c>
      <c r="C2611" s="5">
        <v>1.0</v>
      </c>
      <c r="D2611" s="5">
        <v>1.0</v>
      </c>
      <c r="E2611" s="5">
        <v>0.0</v>
      </c>
      <c r="F2611" s="5">
        <v>0.0</v>
      </c>
      <c r="G2611">
        <f>VLOOKUP(A2611,'Socioeconomic factors'!B:E,2,FALSE)</f>
        <v>2.6</v>
      </c>
      <c r="H2611">
        <f>VLOOKUP(A2611,'Socioeconomic factors'!B:E,3,FALSE)</f>
        <v>3.9</v>
      </c>
      <c r="I2611">
        <f>VLOOKUP(A2611,'Socioeconomic factors'!B:E,4,FALSE)</f>
        <v>81563</v>
      </c>
      <c r="J2611">
        <f>VLOOKUP(A2611,'Health Indices'!D:G,3,FALSE)</f>
        <v>9.2</v>
      </c>
      <c r="K2611">
        <f>VLOOKUP(A2611,'Health Indices'!D:G,4,FALSE)</f>
        <v>27.1</v>
      </c>
      <c r="L2611">
        <f t="shared" si="1"/>
        <v>0.7710100231</v>
      </c>
      <c r="M2611">
        <f t="shared" si="2"/>
        <v>0</v>
      </c>
      <c r="N2611">
        <f t="shared" si="3"/>
        <v>0</v>
      </c>
    </row>
    <row r="2612" ht="15.75" hidden="1" customHeight="1">
      <c r="A2612" s="5" t="s">
        <v>7376</v>
      </c>
      <c r="B2612" s="6">
        <v>7496.0</v>
      </c>
      <c r="C2612" s="5">
        <v>3.0</v>
      </c>
      <c r="D2612" s="5">
        <v>5.0</v>
      </c>
      <c r="E2612" s="5">
        <v>1.0</v>
      </c>
      <c r="F2612" s="5">
        <v>0.0</v>
      </c>
      <c r="G2612">
        <f>VLOOKUP(A2612,'Socioeconomic factors'!B:E,2,FALSE)</f>
        <v>6.7</v>
      </c>
      <c r="H2612">
        <f>VLOOKUP(A2612,'Socioeconomic factors'!B:E,3,FALSE)</f>
        <v>16.1</v>
      </c>
      <c r="I2612">
        <f>VLOOKUP(A2612,'Socioeconomic factors'!B:E,4,FALSE)</f>
        <v>49702</v>
      </c>
      <c r="J2612">
        <f>VLOOKUP(A2612,'Health Indices'!D:G,3,FALSE)</f>
        <v>9.6</v>
      </c>
      <c r="K2612">
        <f>VLOOKUP(A2612,'Health Indices'!D:G,4,FALSE)</f>
        <v>28.9</v>
      </c>
      <c r="L2612">
        <f t="shared" si="1"/>
        <v>0.4002134472</v>
      </c>
      <c r="M2612">
        <f t="shared" si="2"/>
        <v>0.1334044824</v>
      </c>
      <c r="N2612">
        <f t="shared" si="3"/>
        <v>0</v>
      </c>
    </row>
    <row r="2613" ht="15.75" hidden="1" customHeight="1">
      <c r="A2613" s="5" t="s">
        <v>7378</v>
      </c>
      <c r="B2613" s="6">
        <v>20372.0</v>
      </c>
      <c r="C2613" s="5">
        <v>14.0</v>
      </c>
      <c r="D2613" s="5">
        <v>14.0</v>
      </c>
      <c r="E2613" s="5">
        <v>4.0</v>
      </c>
      <c r="F2613" s="5">
        <v>3.0</v>
      </c>
      <c r="G2613">
        <f>VLOOKUP(A2613,'Socioeconomic factors'!B:E,2,FALSE)</f>
        <v>7.8</v>
      </c>
      <c r="H2613">
        <f>VLOOKUP(A2613,'Socioeconomic factors'!B:E,3,FALSE)</f>
        <v>21.8</v>
      </c>
      <c r="I2613">
        <f>VLOOKUP(A2613,'Socioeconomic factors'!B:E,4,FALSE)</f>
        <v>41263</v>
      </c>
      <c r="J2613">
        <f>VLOOKUP(A2613,'Health Indices'!D:G,3,FALSE)</f>
        <v>10.3</v>
      </c>
      <c r="K2613">
        <f>VLOOKUP(A2613,'Health Indices'!D:G,4,FALSE)</f>
        <v>29.5</v>
      </c>
      <c r="L2613">
        <f t="shared" si="1"/>
        <v>0.6872177499</v>
      </c>
      <c r="M2613">
        <f t="shared" si="2"/>
        <v>0.1963479285</v>
      </c>
      <c r="N2613">
        <f t="shared" si="3"/>
        <v>0.1472609464</v>
      </c>
    </row>
    <row r="2614" ht="15.75" hidden="1" customHeight="1">
      <c r="A2614" s="5" t="s">
        <v>7380</v>
      </c>
      <c r="B2614" s="6">
        <v>23420.0</v>
      </c>
      <c r="C2614" s="5">
        <v>12.0</v>
      </c>
      <c r="D2614" s="5">
        <v>21.0</v>
      </c>
      <c r="E2614" s="5">
        <v>3.0</v>
      </c>
      <c r="F2614" s="5">
        <v>2.0</v>
      </c>
      <c r="G2614">
        <f>VLOOKUP(A2614,'Socioeconomic factors'!B:E,2,FALSE)</f>
        <v>5.1</v>
      </c>
      <c r="H2614">
        <f>VLOOKUP(A2614,'Socioeconomic factors'!B:E,3,FALSE)</f>
        <v>13.7</v>
      </c>
      <c r="I2614">
        <f>VLOOKUP(A2614,'Socioeconomic factors'!B:E,4,FALSE)</f>
        <v>45179</v>
      </c>
      <c r="J2614">
        <f>VLOOKUP(A2614,'Health Indices'!D:G,3,FALSE)</f>
        <v>10.4</v>
      </c>
      <c r="K2614">
        <f>VLOOKUP(A2614,'Health Indices'!D:G,4,FALSE)</f>
        <v>30.1</v>
      </c>
      <c r="L2614">
        <f t="shared" si="1"/>
        <v>0.512382579</v>
      </c>
      <c r="M2614">
        <f t="shared" si="2"/>
        <v>0.1280956447</v>
      </c>
      <c r="N2614">
        <f t="shared" si="3"/>
        <v>0.0853970965</v>
      </c>
    </row>
    <row r="2615" ht="15.75" hidden="1" customHeight="1">
      <c r="A2615" s="5" t="s">
        <v>7382</v>
      </c>
      <c r="B2615" s="6">
        <v>123500.0</v>
      </c>
      <c r="C2615" s="5">
        <v>87.0</v>
      </c>
      <c r="D2615" s="5">
        <v>71.0</v>
      </c>
      <c r="E2615" s="5">
        <v>16.0</v>
      </c>
      <c r="F2615" s="5">
        <v>11.0</v>
      </c>
      <c r="G2615">
        <f>VLOOKUP(A2615,'Socioeconomic factors'!B:E,2,FALSE)</f>
        <v>9.1</v>
      </c>
      <c r="H2615">
        <f>VLOOKUP(A2615,'Socioeconomic factors'!B:E,3,FALSE)</f>
        <v>15.8</v>
      </c>
      <c r="I2615">
        <f>VLOOKUP(A2615,'Socioeconomic factors'!B:E,4,FALSE)</f>
        <v>47631</v>
      </c>
      <c r="J2615">
        <f>VLOOKUP(A2615,'Health Indices'!D:G,3,FALSE)</f>
        <v>9.2</v>
      </c>
      <c r="K2615">
        <f>VLOOKUP(A2615,'Health Indices'!D:G,4,FALSE)</f>
        <v>28.8</v>
      </c>
      <c r="L2615">
        <f t="shared" si="1"/>
        <v>0.7044534413</v>
      </c>
      <c r="M2615">
        <f t="shared" si="2"/>
        <v>0.1295546559</v>
      </c>
      <c r="N2615">
        <f t="shared" si="3"/>
        <v>0.08906882591</v>
      </c>
    </row>
    <row r="2616" ht="15.75" hidden="1" customHeight="1">
      <c r="A2616" s="5" t="s">
        <v>7384</v>
      </c>
      <c r="B2616" s="6">
        <v>122967.0</v>
      </c>
      <c r="C2616" s="5">
        <v>119.0</v>
      </c>
      <c r="D2616" s="5">
        <v>105.0</v>
      </c>
      <c r="E2616" s="5">
        <v>15.0</v>
      </c>
      <c r="F2616" s="5">
        <v>13.0</v>
      </c>
      <c r="G2616">
        <f>VLOOKUP(A2616,'Socioeconomic factors'!B:E,2,FALSE)</f>
        <v>6.5</v>
      </c>
      <c r="H2616">
        <f>VLOOKUP(A2616,'Socioeconomic factors'!B:E,3,FALSE)</f>
        <v>19.2</v>
      </c>
      <c r="I2616">
        <f>VLOOKUP(A2616,'Socioeconomic factors'!B:E,4,FALSE)</f>
        <v>46391</v>
      </c>
      <c r="J2616">
        <f>VLOOKUP(A2616,'Health Indices'!D:G,3,FALSE)</f>
        <v>9.9</v>
      </c>
      <c r="K2616">
        <f>VLOOKUP(A2616,'Health Indices'!D:G,4,FALSE)</f>
        <v>34.7</v>
      </c>
      <c r="L2616">
        <f t="shared" si="1"/>
        <v>0.9677393122</v>
      </c>
      <c r="M2616">
        <f t="shared" si="2"/>
        <v>0.1219839469</v>
      </c>
      <c r="N2616">
        <f t="shared" si="3"/>
        <v>0.1057194207</v>
      </c>
    </row>
    <row r="2617" ht="15.75" hidden="1" customHeight="1">
      <c r="A2617" s="5" t="s">
        <v>7386</v>
      </c>
      <c r="B2617" s="6">
        <v>27075.0</v>
      </c>
      <c r="C2617" s="5">
        <v>8.0</v>
      </c>
      <c r="D2617" s="5">
        <v>13.0</v>
      </c>
      <c r="E2617" s="5">
        <v>4.0</v>
      </c>
      <c r="F2617" s="5">
        <v>0.0</v>
      </c>
      <c r="G2617">
        <f>VLOOKUP(A2617,'Socioeconomic factors'!B:E,2,FALSE)</f>
        <v>6.7</v>
      </c>
      <c r="H2617">
        <f>VLOOKUP(A2617,'Socioeconomic factors'!B:E,3,FALSE)</f>
        <v>18.8</v>
      </c>
      <c r="I2617">
        <f>VLOOKUP(A2617,'Socioeconomic factors'!B:E,4,FALSE)</f>
        <v>46652</v>
      </c>
      <c r="J2617">
        <f>VLOOKUP(A2617,'Health Indices'!D:G,3,FALSE)</f>
        <v>10.5</v>
      </c>
      <c r="K2617">
        <f>VLOOKUP(A2617,'Health Indices'!D:G,4,FALSE)</f>
        <v>29.7</v>
      </c>
      <c r="L2617">
        <f t="shared" si="1"/>
        <v>0.2954755309</v>
      </c>
      <c r="M2617">
        <f t="shared" si="2"/>
        <v>0.1477377655</v>
      </c>
      <c r="N2617">
        <f t="shared" si="3"/>
        <v>0</v>
      </c>
    </row>
    <row r="2618" ht="15.75" hidden="1" customHeight="1">
      <c r="A2618" s="5" t="s">
        <v>7388</v>
      </c>
      <c r="B2618" s="6">
        <v>147230.0</v>
      </c>
      <c r="C2618" s="5">
        <v>71.0</v>
      </c>
      <c r="D2618" s="5">
        <v>55.0</v>
      </c>
      <c r="E2618" s="5">
        <v>9.0</v>
      </c>
      <c r="F2618" s="5">
        <v>5.0</v>
      </c>
      <c r="G2618">
        <f>VLOOKUP(A2618,'Socioeconomic factors'!B:E,2,FALSE)</f>
        <v>6.9</v>
      </c>
      <c r="H2618">
        <f>VLOOKUP(A2618,'Socioeconomic factors'!B:E,3,FALSE)</f>
        <v>9.7</v>
      </c>
      <c r="I2618">
        <f>VLOOKUP(A2618,'Socioeconomic factors'!B:E,4,FALSE)</f>
        <v>62412</v>
      </c>
      <c r="J2618">
        <f>VLOOKUP(A2618,'Health Indices'!D:G,3,FALSE)</f>
        <v>10.1</v>
      </c>
      <c r="K2618">
        <f>VLOOKUP(A2618,'Health Indices'!D:G,4,FALSE)</f>
        <v>32</v>
      </c>
      <c r="L2618">
        <f t="shared" si="1"/>
        <v>0.4822386742</v>
      </c>
      <c r="M2618">
        <f t="shared" si="2"/>
        <v>0.06112884602</v>
      </c>
      <c r="N2618">
        <f t="shared" si="3"/>
        <v>0.03396047001</v>
      </c>
    </row>
    <row r="2619" ht="15.75" hidden="1" customHeight="1">
      <c r="A2619" s="5" t="s">
        <v>7390</v>
      </c>
      <c r="B2619" s="6">
        <v>34537.0</v>
      </c>
      <c r="C2619" s="5">
        <v>19.0</v>
      </c>
      <c r="D2619" s="5">
        <v>18.0</v>
      </c>
      <c r="E2619" s="5">
        <v>4.0</v>
      </c>
      <c r="F2619" s="5">
        <v>5.0</v>
      </c>
      <c r="G2619">
        <f>VLOOKUP(A2619,'Socioeconomic factors'!B:E,2,FALSE)</f>
        <v>8.3</v>
      </c>
      <c r="H2619">
        <f>VLOOKUP(A2619,'Socioeconomic factors'!B:E,3,FALSE)</f>
        <v>24.2</v>
      </c>
      <c r="I2619">
        <f>VLOOKUP(A2619,'Socioeconomic factors'!B:E,4,FALSE)</f>
        <v>42303</v>
      </c>
      <c r="J2619">
        <f>VLOOKUP(A2619,'Health Indices'!D:G,3,FALSE)</f>
        <v>10.1</v>
      </c>
      <c r="K2619">
        <f>VLOOKUP(A2619,'Health Indices'!D:G,4,FALSE)</f>
        <v>30.4</v>
      </c>
      <c r="L2619">
        <f t="shared" si="1"/>
        <v>0.5501346382</v>
      </c>
      <c r="M2619">
        <f t="shared" si="2"/>
        <v>0.1158178186</v>
      </c>
      <c r="N2619">
        <f t="shared" si="3"/>
        <v>0.1447722732</v>
      </c>
    </row>
    <row r="2620" ht="15.75" hidden="1" customHeight="1">
      <c r="A2620" s="5" t="s">
        <v>7392</v>
      </c>
      <c r="B2620" s="6">
        <v>3094.0</v>
      </c>
      <c r="C2620" s="5">
        <v>4.0</v>
      </c>
      <c r="D2620" s="5">
        <v>5.0</v>
      </c>
      <c r="E2620" s="5">
        <v>1.0</v>
      </c>
      <c r="F2620" s="5">
        <v>0.0</v>
      </c>
      <c r="G2620">
        <f>VLOOKUP(A2620,'Socioeconomic factors'!B:E,2,FALSE)</f>
        <v>11.7</v>
      </c>
      <c r="H2620">
        <f>VLOOKUP(A2620,'Socioeconomic factors'!B:E,3,FALSE)</f>
        <v>24.1</v>
      </c>
      <c r="I2620">
        <f>VLOOKUP(A2620,'Socioeconomic factors'!B:E,4,FALSE)</f>
        <v>33205</v>
      </c>
      <c r="J2620">
        <f>VLOOKUP(A2620,'Health Indices'!D:G,3,FALSE)</f>
        <v>9.9</v>
      </c>
      <c r="K2620">
        <f>VLOOKUP(A2620,'Health Indices'!D:G,4,FALSE)</f>
        <v>29.8</v>
      </c>
      <c r="L2620">
        <f t="shared" si="1"/>
        <v>1.292824822</v>
      </c>
      <c r="M2620">
        <f t="shared" si="2"/>
        <v>0.3232062056</v>
      </c>
      <c r="N2620">
        <f t="shared" si="3"/>
        <v>0</v>
      </c>
    </row>
    <row r="2621" ht="15.75" hidden="1" customHeight="1">
      <c r="A2621" s="5" t="s">
        <v>7394</v>
      </c>
      <c r="B2621" s="6">
        <v>8173.0</v>
      </c>
      <c r="C2621" s="5">
        <v>7.0</v>
      </c>
      <c r="D2621" s="5">
        <v>6.0</v>
      </c>
      <c r="E2621" s="5">
        <v>3.0</v>
      </c>
      <c r="F2621" s="5">
        <v>0.0</v>
      </c>
      <c r="G2621">
        <f>VLOOKUP(A2621,'Socioeconomic factors'!B:E,2,FALSE)</f>
        <v>5.9</v>
      </c>
      <c r="H2621">
        <f>VLOOKUP(A2621,'Socioeconomic factors'!B:E,3,FALSE)</f>
        <v>12</v>
      </c>
      <c r="I2621">
        <f>VLOOKUP(A2621,'Socioeconomic factors'!B:E,4,FALSE)</f>
        <v>42211</v>
      </c>
      <c r="J2621">
        <f>VLOOKUP(A2621,'Health Indices'!D:G,3,FALSE)</f>
        <v>8.8</v>
      </c>
      <c r="K2621">
        <f>VLOOKUP(A2621,'Health Indices'!D:G,4,FALSE)</f>
        <v>30.1</v>
      </c>
      <c r="L2621">
        <f t="shared" si="1"/>
        <v>0.8564786492</v>
      </c>
      <c r="M2621">
        <f t="shared" si="2"/>
        <v>0.3670622782</v>
      </c>
      <c r="N2621">
        <f t="shared" si="3"/>
        <v>0</v>
      </c>
    </row>
    <row r="2622" ht="15.75" hidden="1" customHeight="1">
      <c r="A2622" s="5" t="s">
        <v>7396</v>
      </c>
      <c r="B2622" s="6">
        <v>5538.0</v>
      </c>
      <c r="C2622" s="5">
        <v>4.0</v>
      </c>
      <c r="D2622" s="5">
        <v>6.0</v>
      </c>
      <c r="E2622" s="5">
        <v>2.0</v>
      </c>
      <c r="F2622" s="5">
        <v>0.0</v>
      </c>
      <c r="G2622">
        <f>VLOOKUP(A2622,'Socioeconomic factors'!B:E,2,FALSE)</f>
        <v>2.4</v>
      </c>
      <c r="H2622">
        <f>VLOOKUP(A2622,'Socioeconomic factors'!B:E,3,FALSE)</f>
        <v>18.9</v>
      </c>
      <c r="I2622">
        <f>VLOOKUP(A2622,'Socioeconomic factors'!B:E,4,FALSE)</f>
        <v>46181</v>
      </c>
      <c r="J2622">
        <f>VLOOKUP(A2622,'Health Indices'!D:G,3,FALSE)</f>
        <v>8.6</v>
      </c>
      <c r="K2622">
        <f>VLOOKUP(A2622,'Health Indices'!D:G,4,FALSE)</f>
        <v>29</v>
      </c>
      <c r="L2622">
        <f t="shared" si="1"/>
        <v>0.7222824124</v>
      </c>
      <c r="M2622">
        <f t="shared" si="2"/>
        <v>0.3611412062</v>
      </c>
      <c r="N2622">
        <f t="shared" si="3"/>
        <v>0</v>
      </c>
    </row>
    <row r="2623" ht="15.75" hidden="1" customHeight="1">
      <c r="A2623" s="5" t="s">
        <v>7398</v>
      </c>
      <c r="B2623" s="6">
        <v>3929.0</v>
      </c>
      <c r="C2623" s="5">
        <v>4.0</v>
      </c>
      <c r="D2623" s="5">
        <v>4.0</v>
      </c>
      <c r="E2623" s="5">
        <v>1.0</v>
      </c>
      <c r="F2623" s="5">
        <v>0.0</v>
      </c>
      <c r="G2623">
        <f>VLOOKUP(A2623,'Socioeconomic factors'!B:E,2,FALSE)</f>
        <v>11.7</v>
      </c>
      <c r="H2623">
        <f>VLOOKUP(A2623,'Socioeconomic factors'!B:E,3,FALSE)</f>
        <v>23.8</v>
      </c>
      <c r="I2623">
        <f>VLOOKUP(A2623,'Socioeconomic factors'!B:E,4,FALSE)</f>
        <v>37656</v>
      </c>
      <c r="J2623">
        <f>VLOOKUP(A2623,'Health Indices'!D:G,3,FALSE)</f>
        <v>9.5</v>
      </c>
      <c r="K2623">
        <f>VLOOKUP(A2623,'Health Indices'!D:G,4,FALSE)</f>
        <v>29.9</v>
      </c>
      <c r="L2623">
        <f t="shared" si="1"/>
        <v>1.018070756</v>
      </c>
      <c r="M2623">
        <f t="shared" si="2"/>
        <v>0.254517689</v>
      </c>
      <c r="N2623">
        <f t="shared" si="3"/>
        <v>0</v>
      </c>
    </row>
    <row r="2624" ht="15.75" hidden="1" customHeight="1">
      <c r="A2624" s="5" t="s">
        <v>7400</v>
      </c>
      <c r="B2624" s="6">
        <v>55539.0</v>
      </c>
      <c r="C2624" s="5">
        <v>42.0</v>
      </c>
      <c r="D2624" s="5">
        <v>20.0</v>
      </c>
      <c r="E2624" s="5">
        <v>6.0</v>
      </c>
      <c r="F2624" s="5">
        <v>5.0</v>
      </c>
      <c r="G2624">
        <f>VLOOKUP(A2624,'Socioeconomic factors'!B:E,2,FALSE)</f>
        <v>6.5</v>
      </c>
      <c r="H2624">
        <f>VLOOKUP(A2624,'Socioeconomic factors'!B:E,3,FALSE)</f>
        <v>12.1</v>
      </c>
      <c r="I2624">
        <f>VLOOKUP(A2624,'Socioeconomic factors'!B:E,4,FALSE)</f>
        <v>52438</v>
      </c>
      <c r="J2624">
        <f>VLOOKUP(A2624,'Health Indices'!D:G,3,FALSE)</f>
        <v>9</v>
      </c>
      <c r="K2624">
        <f>VLOOKUP(A2624,'Health Indices'!D:G,4,FALSE)</f>
        <v>30.1</v>
      </c>
      <c r="L2624">
        <f t="shared" si="1"/>
        <v>0.7562253552</v>
      </c>
      <c r="M2624">
        <f t="shared" si="2"/>
        <v>0.1080321936</v>
      </c>
      <c r="N2624">
        <f t="shared" si="3"/>
        <v>0.09002682799</v>
      </c>
    </row>
    <row r="2625" ht="15.75" hidden="1" customHeight="1">
      <c r="A2625" s="5" t="s">
        <v>7402</v>
      </c>
      <c r="B2625" s="6">
        <v>4441928.0</v>
      </c>
      <c r="C2625" s="5">
        <v>3125.0</v>
      </c>
      <c r="D2625" s="5">
        <v>2775.0</v>
      </c>
      <c r="E2625" s="5">
        <v>771.0</v>
      </c>
      <c r="F2625" s="5">
        <v>342.0</v>
      </c>
      <c r="G2625">
        <f>VLOOKUP(A2625,'Socioeconomic factors'!B:E,2,FALSE)</f>
        <v>8.2</v>
      </c>
      <c r="H2625">
        <f>VLOOKUP(A2625,'Socioeconomic factors'!B:E,3,FALSE)</f>
        <v>18.4</v>
      </c>
      <c r="I2625">
        <f>VLOOKUP(A2625,'Socioeconomic factors'!B:E,4,FALSE)</f>
        <v>53822</v>
      </c>
      <c r="J2625">
        <f>VLOOKUP(A2625,'Health Indices'!D:G,3,FALSE)</f>
        <v>10</v>
      </c>
      <c r="K2625">
        <f>VLOOKUP(A2625,'Health Indices'!D:G,4,FALSE)</f>
        <v>27.2</v>
      </c>
      <c r="L2625">
        <f t="shared" si="1"/>
        <v>0.7035233349</v>
      </c>
      <c r="M2625">
        <f t="shared" si="2"/>
        <v>0.1735732772</v>
      </c>
      <c r="N2625">
        <f t="shared" si="3"/>
        <v>0.07699359377</v>
      </c>
    </row>
    <row r="2626" ht="15.75" hidden="1" customHeight="1">
      <c r="A2626" s="5" t="s">
        <v>7404</v>
      </c>
      <c r="B2626" s="6">
        <v>66514.0</v>
      </c>
      <c r="C2626" s="5">
        <v>36.0</v>
      </c>
      <c r="D2626" s="5">
        <v>27.0</v>
      </c>
      <c r="E2626" s="5">
        <v>10.0</v>
      </c>
      <c r="F2626" s="5">
        <v>4.0</v>
      </c>
      <c r="G2626">
        <f>VLOOKUP(A2626,'Socioeconomic factors'!B:E,2,FALSE)</f>
        <v>8.5</v>
      </c>
      <c r="H2626">
        <f>VLOOKUP(A2626,'Socioeconomic factors'!B:E,3,FALSE)</f>
        <v>16.3</v>
      </c>
      <c r="I2626">
        <f>VLOOKUP(A2626,'Socioeconomic factors'!B:E,4,FALSE)</f>
        <v>46969</v>
      </c>
      <c r="J2626">
        <f>VLOOKUP(A2626,'Health Indices'!D:G,3,FALSE)</f>
        <v>11.2</v>
      </c>
      <c r="K2626">
        <f>VLOOKUP(A2626,'Health Indices'!D:G,4,FALSE)</f>
        <v>33.5</v>
      </c>
      <c r="L2626">
        <f t="shared" si="1"/>
        <v>0.5412394383</v>
      </c>
      <c r="M2626">
        <f t="shared" si="2"/>
        <v>0.1503442884</v>
      </c>
      <c r="N2626">
        <f t="shared" si="3"/>
        <v>0.06013771537</v>
      </c>
    </row>
    <row r="2627" ht="15.75" hidden="1" customHeight="1">
      <c r="A2627" s="5" t="s">
        <v>7406</v>
      </c>
      <c r="B2627" s="6">
        <v>6111.0</v>
      </c>
      <c r="C2627" s="5">
        <v>0.0</v>
      </c>
      <c r="D2627" s="5">
        <v>5.0</v>
      </c>
      <c r="E2627" s="5">
        <v>1.0</v>
      </c>
      <c r="F2627" s="5">
        <v>2.0</v>
      </c>
      <c r="G2627">
        <f>VLOOKUP(A2627,'Socioeconomic factors'!B:E,2,FALSE)</f>
        <v>2.4</v>
      </c>
      <c r="H2627">
        <f>VLOOKUP(A2627,'Socioeconomic factors'!B:E,3,FALSE)</f>
        <v>8.9</v>
      </c>
      <c r="I2627">
        <f>VLOOKUP(A2627,'Socioeconomic factors'!B:E,4,FALSE)</f>
        <v>65132</v>
      </c>
      <c r="J2627">
        <f>VLOOKUP(A2627,'Health Indices'!D:G,3,FALSE)</f>
        <v>9.2</v>
      </c>
      <c r="K2627">
        <f>VLOOKUP(A2627,'Health Indices'!D:G,4,FALSE)</f>
        <v>27.5</v>
      </c>
      <c r="L2627">
        <f t="shared" si="1"/>
        <v>0</v>
      </c>
      <c r="M2627">
        <f t="shared" si="2"/>
        <v>0.1636393389</v>
      </c>
      <c r="N2627">
        <f t="shared" si="3"/>
        <v>0.3272786778</v>
      </c>
    </row>
    <row r="2628" ht="15.75" hidden="1" customHeight="1">
      <c r="A2628" s="5" t="s">
        <v>7408</v>
      </c>
      <c r="B2628" s="6">
        <v>5782.0</v>
      </c>
      <c r="C2628" s="5">
        <v>3.0</v>
      </c>
      <c r="D2628" s="5">
        <v>5.0</v>
      </c>
      <c r="E2628" s="5">
        <v>2.0</v>
      </c>
      <c r="F2628" s="5">
        <v>1.0</v>
      </c>
      <c r="G2628">
        <f>VLOOKUP(A2628,'Socioeconomic factors'!B:E,2,FALSE)</f>
        <v>6.1</v>
      </c>
      <c r="H2628">
        <f>VLOOKUP(A2628,'Socioeconomic factors'!B:E,3,FALSE)</f>
        <v>21.2</v>
      </c>
      <c r="I2628">
        <f>VLOOKUP(A2628,'Socioeconomic factors'!B:E,4,FALSE)</f>
        <v>42645</v>
      </c>
      <c r="J2628">
        <f>VLOOKUP(A2628,'Health Indices'!D:G,3,FALSE)</f>
        <v>8.9</v>
      </c>
      <c r="K2628">
        <f>VLOOKUP(A2628,'Health Indices'!D:G,4,FALSE)</f>
        <v>28.3</v>
      </c>
      <c r="L2628">
        <f t="shared" si="1"/>
        <v>0.5188516084</v>
      </c>
      <c r="M2628">
        <f t="shared" si="2"/>
        <v>0.3459010723</v>
      </c>
      <c r="N2628">
        <f t="shared" si="3"/>
        <v>0.1729505361</v>
      </c>
    </row>
    <row r="2629" ht="15.75" hidden="1" customHeight="1">
      <c r="A2629" s="5" t="s">
        <v>7410</v>
      </c>
      <c r="B2629" s="6">
        <v>184951.0</v>
      </c>
      <c r="C2629" s="5">
        <v>131.0</v>
      </c>
      <c r="D2629" s="5">
        <v>115.0</v>
      </c>
      <c r="E2629" s="5">
        <v>10.0</v>
      </c>
      <c r="F2629" s="5">
        <v>17.0</v>
      </c>
      <c r="G2629">
        <f>VLOOKUP(A2629,'Socioeconomic factors'!B:E,2,FALSE)</f>
        <v>7</v>
      </c>
      <c r="H2629">
        <f>VLOOKUP(A2629,'Socioeconomic factors'!B:E,3,FALSE)</f>
        <v>17.3</v>
      </c>
      <c r="I2629">
        <f>VLOOKUP(A2629,'Socioeconomic factors'!B:E,4,FALSE)</f>
        <v>58878</v>
      </c>
      <c r="J2629">
        <f>VLOOKUP(A2629,'Health Indices'!D:G,3,FALSE)</f>
        <v>9.1</v>
      </c>
      <c r="K2629">
        <f>VLOOKUP(A2629,'Health Indices'!D:G,4,FALSE)</f>
        <v>25.9</v>
      </c>
      <c r="L2629">
        <f t="shared" si="1"/>
        <v>0.7082957108</v>
      </c>
      <c r="M2629">
        <f t="shared" si="2"/>
        <v>0.05406837487</v>
      </c>
      <c r="N2629">
        <f t="shared" si="3"/>
        <v>0.09191623727</v>
      </c>
    </row>
    <row r="2630" ht="15.75" hidden="1" customHeight="1">
      <c r="A2630" s="5" t="s">
        <v>7412</v>
      </c>
      <c r="B2630" s="6">
        <v>4161.0</v>
      </c>
      <c r="C2630" s="5">
        <v>3.0</v>
      </c>
      <c r="D2630" s="5">
        <v>4.0</v>
      </c>
      <c r="E2630" s="5">
        <v>1.0</v>
      </c>
      <c r="F2630" s="5">
        <v>1.0</v>
      </c>
      <c r="G2630">
        <f>VLOOKUP(A2630,'Socioeconomic factors'!B:E,2,FALSE)</f>
        <v>3</v>
      </c>
      <c r="H2630">
        <f>VLOOKUP(A2630,'Socioeconomic factors'!B:E,3,FALSE)</f>
        <v>13.1</v>
      </c>
      <c r="I2630">
        <f>VLOOKUP(A2630,'Socioeconomic factors'!B:E,4,FALSE)</f>
        <v>58281</v>
      </c>
      <c r="J2630">
        <f>VLOOKUP(A2630,'Health Indices'!D:G,3,FALSE)</f>
        <v>9.1</v>
      </c>
      <c r="K2630">
        <f>VLOOKUP(A2630,'Health Indices'!D:G,4,FALSE)</f>
        <v>27.3</v>
      </c>
      <c r="L2630">
        <f t="shared" si="1"/>
        <v>0.7209805335</v>
      </c>
      <c r="M2630">
        <f t="shared" si="2"/>
        <v>0.2403268445</v>
      </c>
      <c r="N2630">
        <f t="shared" si="3"/>
        <v>0.2403268445</v>
      </c>
    </row>
    <row r="2631" ht="15.75" hidden="1" customHeight="1">
      <c r="A2631" s="5" t="s">
        <v>7414</v>
      </c>
      <c r="B2631" s="6">
        <v>79196.0</v>
      </c>
      <c r="C2631" s="5">
        <v>57.0</v>
      </c>
      <c r="D2631" s="5">
        <v>48.0</v>
      </c>
      <c r="E2631" s="5">
        <v>11.0</v>
      </c>
      <c r="F2631" s="5">
        <v>8.0</v>
      </c>
      <c r="G2631">
        <f>VLOOKUP(A2631,'Socioeconomic factors'!B:E,2,FALSE)</f>
        <v>9.1</v>
      </c>
      <c r="H2631">
        <f>VLOOKUP(A2631,'Socioeconomic factors'!B:E,3,FALSE)</f>
        <v>19.8</v>
      </c>
      <c r="I2631">
        <f>VLOOKUP(A2631,'Socioeconomic factors'!B:E,4,FALSE)</f>
        <v>40299</v>
      </c>
      <c r="J2631">
        <f>VLOOKUP(A2631,'Health Indices'!D:G,3,FALSE)</f>
        <v>8.9</v>
      </c>
      <c r="K2631">
        <f>VLOOKUP(A2631,'Health Indices'!D:G,4,FALSE)</f>
        <v>31.7</v>
      </c>
      <c r="L2631">
        <f t="shared" si="1"/>
        <v>0.7197333199</v>
      </c>
      <c r="M2631">
        <f t="shared" si="2"/>
        <v>0.1388959038</v>
      </c>
      <c r="N2631">
        <f t="shared" si="3"/>
        <v>0.1010152028</v>
      </c>
    </row>
    <row r="2632" ht="15.75" hidden="1" customHeight="1">
      <c r="A2632" s="5" t="s">
        <v>7416</v>
      </c>
      <c r="B2632" s="6">
        <v>829088.0</v>
      </c>
      <c r="C2632" s="5">
        <v>363.0</v>
      </c>
      <c r="D2632" s="5">
        <v>381.0</v>
      </c>
      <c r="E2632" s="5">
        <v>68.0</v>
      </c>
      <c r="F2632" s="5">
        <v>33.0</v>
      </c>
      <c r="G2632">
        <f>VLOOKUP(A2632,'Socioeconomic factors'!B:E,2,FALSE)</f>
        <v>10.4</v>
      </c>
      <c r="H2632">
        <f>VLOOKUP(A2632,'Socioeconomic factors'!B:E,3,FALSE)</f>
        <v>34.6</v>
      </c>
      <c r="I2632">
        <f>VLOOKUP(A2632,'Socioeconomic factors'!B:E,4,FALSE)</f>
        <v>34952</v>
      </c>
      <c r="J2632">
        <f>VLOOKUP(A2632,'Health Indices'!D:G,3,FALSE)</f>
        <v>10.6</v>
      </c>
      <c r="K2632">
        <f>VLOOKUP(A2632,'Health Indices'!D:G,4,FALSE)</f>
        <v>33.6</v>
      </c>
      <c r="L2632">
        <f t="shared" si="1"/>
        <v>0.4378304836</v>
      </c>
      <c r="M2632">
        <f t="shared" si="2"/>
        <v>0.08201783164</v>
      </c>
      <c r="N2632">
        <f t="shared" si="3"/>
        <v>0.03980277124</v>
      </c>
    </row>
    <row r="2633" ht="15.75" hidden="1" customHeight="1">
      <c r="A2633" s="5" t="s">
        <v>7418</v>
      </c>
      <c r="B2633" s="6">
        <v>34713.0</v>
      </c>
      <c r="C2633" s="5">
        <v>21.0</v>
      </c>
      <c r="D2633" s="5">
        <v>19.0</v>
      </c>
      <c r="E2633" s="5">
        <v>5.0</v>
      </c>
      <c r="F2633" s="5">
        <v>2.0</v>
      </c>
      <c r="G2633">
        <f>VLOOKUP(A2633,'Socioeconomic factors'!B:E,2,FALSE)</f>
        <v>10.2</v>
      </c>
      <c r="H2633">
        <f>VLOOKUP(A2633,'Socioeconomic factors'!B:E,3,FALSE)</f>
        <v>19.5</v>
      </c>
      <c r="I2633">
        <f>VLOOKUP(A2633,'Socioeconomic factors'!B:E,4,FALSE)</f>
        <v>40994</v>
      </c>
      <c r="J2633">
        <f>VLOOKUP(A2633,'Health Indices'!D:G,3,FALSE)</f>
        <v>9.1</v>
      </c>
      <c r="K2633">
        <f>VLOOKUP(A2633,'Health Indices'!D:G,4,FALSE)</f>
        <v>28.6</v>
      </c>
      <c r="L2633">
        <f t="shared" si="1"/>
        <v>0.6049606776</v>
      </c>
      <c r="M2633">
        <f t="shared" si="2"/>
        <v>0.1440382566</v>
      </c>
      <c r="N2633">
        <f t="shared" si="3"/>
        <v>0.05761530262</v>
      </c>
    </row>
    <row r="2634" ht="15.75" hidden="1" customHeight="1">
      <c r="A2634" s="5" t="s">
        <v>7420</v>
      </c>
      <c r="B2634" s="6">
        <v>23565.0</v>
      </c>
      <c r="C2634" s="5">
        <v>16.0</v>
      </c>
      <c r="D2634" s="5">
        <v>16.0</v>
      </c>
      <c r="E2634" s="5">
        <v>2.0</v>
      </c>
      <c r="F2634" s="5">
        <v>1.0</v>
      </c>
      <c r="G2634">
        <f>VLOOKUP(A2634,'Socioeconomic factors'!B:E,2,FALSE)</f>
        <v>6.8</v>
      </c>
      <c r="H2634">
        <f>VLOOKUP(A2634,'Socioeconomic factors'!B:E,3,FALSE)</f>
        <v>15.1</v>
      </c>
      <c r="I2634">
        <f>VLOOKUP(A2634,'Socioeconomic factors'!B:E,4,FALSE)</f>
        <v>50485</v>
      </c>
      <c r="J2634">
        <f>VLOOKUP(A2634,'Health Indices'!D:G,3,FALSE)</f>
        <v>8.5</v>
      </c>
      <c r="K2634">
        <f>VLOOKUP(A2634,'Health Indices'!D:G,4,FALSE)</f>
        <v>30.3</v>
      </c>
      <c r="L2634">
        <f t="shared" si="1"/>
        <v>0.6789730533</v>
      </c>
      <c r="M2634">
        <f t="shared" si="2"/>
        <v>0.08487163166</v>
      </c>
      <c r="N2634">
        <f t="shared" si="3"/>
        <v>0.04243581583</v>
      </c>
    </row>
    <row r="2635" ht="15.75" hidden="1" customHeight="1">
      <c r="A2635" s="5" t="s">
        <v>7422</v>
      </c>
      <c r="B2635" s="6">
        <v>53863.0</v>
      </c>
      <c r="C2635" s="5">
        <v>42.0</v>
      </c>
      <c r="D2635" s="5">
        <v>34.0</v>
      </c>
      <c r="E2635" s="5">
        <v>7.0</v>
      </c>
      <c r="F2635" s="5">
        <v>4.0</v>
      </c>
      <c r="G2635">
        <f>VLOOKUP(A2635,'Socioeconomic factors'!B:E,2,FALSE)</f>
        <v>6.6</v>
      </c>
      <c r="H2635">
        <f>VLOOKUP(A2635,'Socioeconomic factors'!B:E,3,FALSE)</f>
        <v>11.7</v>
      </c>
      <c r="I2635">
        <f>VLOOKUP(A2635,'Socioeconomic factors'!B:E,4,FALSE)</f>
        <v>54397</v>
      </c>
      <c r="J2635">
        <f>VLOOKUP(A2635,'Health Indices'!D:G,3,FALSE)</f>
        <v>9.2</v>
      </c>
      <c r="K2635">
        <f>VLOOKUP(A2635,'Health Indices'!D:G,4,FALSE)</f>
        <v>26.6</v>
      </c>
      <c r="L2635">
        <f t="shared" si="1"/>
        <v>0.7797560478</v>
      </c>
      <c r="M2635">
        <f t="shared" si="2"/>
        <v>0.1299593413</v>
      </c>
      <c r="N2635">
        <f t="shared" si="3"/>
        <v>0.07426248074</v>
      </c>
    </row>
    <row r="2636" ht="15.75" hidden="1" customHeight="1">
      <c r="A2636" s="5" t="s">
        <v>7424</v>
      </c>
      <c r="B2636" s="6">
        <v>35840.0</v>
      </c>
      <c r="C2636" s="5">
        <v>14.0</v>
      </c>
      <c r="D2636" s="5">
        <v>24.0</v>
      </c>
      <c r="E2636" s="5">
        <v>3.0</v>
      </c>
      <c r="F2636" s="5">
        <v>6.0</v>
      </c>
      <c r="G2636">
        <f>VLOOKUP(A2636,'Socioeconomic factors'!B:E,2,FALSE)</f>
        <v>8.3</v>
      </c>
      <c r="H2636">
        <f>VLOOKUP(A2636,'Socioeconomic factors'!B:E,3,FALSE)</f>
        <v>20.6</v>
      </c>
      <c r="I2636">
        <f>VLOOKUP(A2636,'Socioeconomic factors'!B:E,4,FALSE)</f>
        <v>45158</v>
      </c>
      <c r="J2636">
        <f>VLOOKUP(A2636,'Health Indices'!D:G,3,FALSE)</f>
        <v>10</v>
      </c>
      <c r="K2636">
        <f>VLOOKUP(A2636,'Health Indices'!D:G,4,FALSE)</f>
        <v>32.2</v>
      </c>
      <c r="L2636">
        <f t="shared" si="1"/>
        <v>0.390625</v>
      </c>
      <c r="M2636">
        <f t="shared" si="2"/>
        <v>0.08370535714</v>
      </c>
      <c r="N2636">
        <f t="shared" si="3"/>
        <v>0.1674107143</v>
      </c>
    </row>
    <row r="2637" ht="15.75" hidden="1" customHeight="1">
      <c r="A2637" s="5" t="s">
        <v>7426</v>
      </c>
      <c r="B2637" s="6">
        <v>22701.0</v>
      </c>
      <c r="C2637" s="5">
        <v>10.0</v>
      </c>
      <c r="D2637" s="5">
        <v>13.0</v>
      </c>
      <c r="E2637" s="5">
        <v>3.0</v>
      </c>
      <c r="F2637" s="5">
        <v>1.0</v>
      </c>
      <c r="G2637">
        <f>VLOOKUP(A2637,'Socioeconomic factors'!B:E,2,FALSE)</f>
        <v>9</v>
      </c>
      <c r="H2637">
        <f>VLOOKUP(A2637,'Socioeconomic factors'!B:E,3,FALSE)</f>
        <v>22.5</v>
      </c>
      <c r="I2637">
        <f>VLOOKUP(A2637,'Socioeconomic factors'!B:E,4,FALSE)</f>
        <v>32855</v>
      </c>
      <c r="J2637">
        <f>VLOOKUP(A2637,'Health Indices'!D:G,3,FALSE)</f>
        <v>9.3</v>
      </c>
      <c r="K2637">
        <f>VLOOKUP(A2637,'Health Indices'!D:G,4,FALSE)</f>
        <v>28</v>
      </c>
      <c r="L2637">
        <f t="shared" si="1"/>
        <v>0.4405092287</v>
      </c>
      <c r="M2637">
        <f t="shared" si="2"/>
        <v>0.1321527686</v>
      </c>
      <c r="N2637">
        <f t="shared" si="3"/>
        <v>0.04405092287</v>
      </c>
    </row>
    <row r="2638" ht="15.75" hidden="1" customHeight="1">
      <c r="A2638" s="5" t="s">
        <v>7428</v>
      </c>
      <c r="B2638" s="6">
        <v>36517.0</v>
      </c>
      <c r="C2638" s="5">
        <v>28.0</v>
      </c>
      <c r="D2638" s="5">
        <v>29.0</v>
      </c>
      <c r="E2638" s="5">
        <v>2.0</v>
      </c>
      <c r="F2638" s="5">
        <v>0.0</v>
      </c>
      <c r="G2638">
        <f>VLOOKUP(A2638,'Socioeconomic factors'!B:E,2,FALSE)</f>
        <v>7</v>
      </c>
      <c r="H2638">
        <f>VLOOKUP(A2638,'Socioeconomic factors'!B:E,3,FALSE)</f>
        <v>15.7</v>
      </c>
      <c r="I2638">
        <f>VLOOKUP(A2638,'Socioeconomic factors'!B:E,4,FALSE)</f>
        <v>47994</v>
      </c>
      <c r="J2638">
        <f>VLOOKUP(A2638,'Health Indices'!D:G,3,FALSE)</f>
        <v>9.8</v>
      </c>
      <c r="K2638">
        <f>VLOOKUP(A2638,'Health Indices'!D:G,4,FALSE)</f>
        <v>34.2</v>
      </c>
      <c r="L2638">
        <f t="shared" si="1"/>
        <v>0.7667661637</v>
      </c>
      <c r="M2638">
        <f t="shared" si="2"/>
        <v>0.05476901169</v>
      </c>
      <c r="N2638">
        <f t="shared" si="3"/>
        <v>0</v>
      </c>
    </row>
    <row r="2639" ht="15.75" hidden="1" customHeight="1">
      <c r="A2639" s="5" t="s">
        <v>7430</v>
      </c>
      <c r="B2639" s="6">
        <v>3243.0</v>
      </c>
      <c r="C2639" s="5">
        <v>0.0</v>
      </c>
      <c r="D2639" s="5">
        <v>4.0</v>
      </c>
      <c r="E2639" s="5">
        <v>2.0</v>
      </c>
      <c r="F2639" s="5">
        <v>0.0</v>
      </c>
      <c r="G2639">
        <f>VLOOKUP(A2639,'Socioeconomic factors'!B:E,2,FALSE)</f>
        <v>7.4</v>
      </c>
      <c r="H2639">
        <f>VLOOKUP(A2639,'Socioeconomic factors'!B:E,3,FALSE)</f>
        <v>43.2</v>
      </c>
      <c r="I2639">
        <f>VLOOKUP(A2639,'Socioeconomic factors'!B:E,4,FALSE)</f>
        <v>23350</v>
      </c>
      <c r="J2639">
        <f>VLOOKUP(A2639,'Health Indices'!D:G,3,FALSE)</f>
        <v>9.2</v>
      </c>
      <c r="K2639">
        <f>VLOOKUP(A2639,'Health Indices'!D:G,4,FALSE)</f>
        <v>27.6</v>
      </c>
      <c r="L2639">
        <f t="shared" si="1"/>
        <v>0</v>
      </c>
      <c r="M2639">
        <f t="shared" si="2"/>
        <v>0.6167129201</v>
      </c>
      <c r="N2639">
        <f t="shared" si="3"/>
        <v>0</v>
      </c>
    </row>
    <row r="2640" ht="15.75" hidden="1" customHeight="1">
      <c r="A2640" s="5" t="s">
        <v>7432</v>
      </c>
      <c r="B2640" s="6">
        <v>88748.0</v>
      </c>
      <c r="C2640" s="5">
        <v>53.0</v>
      </c>
      <c r="D2640" s="5">
        <v>38.0</v>
      </c>
      <c r="E2640" s="5">
        <v>6.0</v>
      </c>
      <c r="F2640" s="5">
        <v>6.0</v>
      </c>
      <c r="G2640">
        <f>VLOOKUP(A2640,'Socioeconomic factors'!B:E,2,FALSE)</f>
        <v>11.9</v>
      </c>
      <c r="H2640">
        <f>VLOOKUP(A2640,'Socioeconomic factors'!B:E,3,FALSE)</f>
        <v>19.6</v>
      </c>
      <c r="I2640">
        <f>VLOOKUP(A2640,'Socioeconomic factors'!B:E,4,FALSE)</f>
        <v>44898</v>
      </c>
      <c r="J2640">
        <f>VLOOKUP(A2640,'Health Indices'!D:G,3,FALSE)</f>
        <v>9.8</v>
      </c>
      <c r="K2640">
        <f>VLOOKUP(A2640,'Health Indices'!D:G,4,FALSE)</f>
        <v>29.3</v>
      </c>
      <c r="L2640">
        <f t="shared" si="1"/>
        <v>0.5971965565</v>
      </c>
      <c r="M2640">
        <f t="shared" si="2"/>
        <v>0.06760715734</v>
      </c>
      <c r="N2640">
        <f t="shared" si="3"/>
        <v>0.06760715734</v>
      </c>
    </row>
    <row r="2641" ht="15.75" hidden="1" customHeight="1">
      <c r="A2641" s="5" t="s">
        <v>7434</v>
      </c>
      <c r="B2641" s="6">
        <v>21840.0</v>
      </c>
      <c r="C2641" s="5">
        <v>17.0</v>
      </c>
      <c r="D2641" s="5">
        <v>15.0</v>
      </c>
      <c r="E2641" s="5">
        <v>4.0</v>
      </c>
      <c r="F2641" s="5">
        <v>3.0</v>
      </c>
      <c r="G2641">
        <f>VLOOKUP(A2641,'Socioeconomic factors'!B:E,2,FALSE)</f>
        <v>6.3</v>
      </c>
      <c r="H2641">
        <f>VLOOKUP(A2641,'Socioeconomic factors'!B:E,3,FALSE)</f>
        <v>16.3</v>
      </c>
      <c r="I2641">
        <f>VLOOKUP(A2641,'Socioeconomic factors'!B:E,4,FALSE)</f>
        <v>47191</v>
      </c>
      <c r="J2641">
        <f>VLOOKUP(A2641,'Health Indices'!D:G,3,FALSE)</f>
        <v>9.8</v>
      </c>
      <c r="K2641">
        <f>VLOOKUP(A2641,'Health Indices'!D:G,4,FALSE)</f>
        <v>29.6</v>
      </c>
      <c r="L2641">
        <f t="shared" si="1"/>
        <v>0.7783882784</v>
      </c>
      <c r="M2641">
        <f t="shared" si="2"/>
        <v>0.1831501832</v>
      </c>
      <c r="N2641">
        <f t="shared" si="3"/>
        <v>0.1373626374</v>
      </c>
    </row>
    <row r="2642" ht="15.75" hidden="1" customHeight="1">
      <c r="A2642" s="5" t="s">
        <v>7436</v>
      </c>
      <c r="B2642" s="6">
        <v>1567.0</v>
      </c>
      <c r="C2642" s="5">
        <v>1.0</v>
      </c>
      <c r="D2642" s="5">
        <v>2.0</v>
      </c>
      <c r="E2642" s="5">
        <v>1.0</v>
      </c>
      <c r="F2642" s="5">
        <v>1.0</v>
      </c>
      <c r="G2642">
        <f>VLOOKUP(A2642,'Socioeconomic factors'!B:E,2,FALSE)</f>
        <v>7.1</v>
      </c>
      <c r="H2642">
        <f>VLOOKUP(A2642,'Socioeconomic factors'!B:E,3,FALSE)</f>
        <v>9.6</v>
      </c>
      <c r="I2642">
        <f>VLOOKUP(A2642,'Socioeconomic factors'!B:E,4,FALSE)</f>
        <v>54886</v>
      </c>
      <c r="J2642">
        <f>VLOOKUP(A2642,'Health Indices'!D:G,3,FALSE)</f>
        <v>8.7</v>
      </c>
      <c r="K2642">
        <f>VLOOKUP(A2642,'Health Indices'!D:G,4,FALSE)</f>
        <v>27.9</v>
      </c>
      <c r="L2642">
        <f t="shared" si="1"/>
        <v>0.6381620932</v>
      </c>
      <c r="M2642">
        <f t="shared" si="2"/>
        <v>0.6381620932</v>
      </c>
      <c r="N2642">
        <f t="shared" si="3"/>
        <v>0.6381620932</v>
      </c>
    </row>
    <row r="2643" ht="15.75" hidden="1" customHeight="1">
      <c r="A2643" s="5" t="s">
        <v>7438</v>
      </c>
      <c r="B2643" s="6">
        <v>8857.0</v>
      </c>
      <c r="C2643" s="5">
        <v>6.0</v>
      </c>
      <c r="D2643" s="5">
        <v>6.0</v>
      </c>
      <c r="E2643" s="5">
        <v>2.0</v>
      </c>
      <c r="F2643" s="5">
        <v>0.0</v>
      </c>
      <c r="G2643">
        <f>VLOOKUP(A2643,'Socioeconomic factors'!B:E,2,FALSE)</f>
        <v>5.5</v>
      </c>
      <c r="H2643">
        <f>VLOOKUP(A2643,'Socioeconomic factors'!B:E,3,FALSE)</f>
        <v>18.2</v>
      </c>
      <c r="I2643">
        <f>VLOOKUP(A2643,'Socioeconomic factors'!B:E,4,FALSE)</f>
        <v>45130</v>
      </c>
      <c r="J2643">
        <f>VLOOKUP(A2643,'Health Indices'!D:G,3,FALSE)</f>
        <v>8.7</v>
      </c>
      <c r="K2643">
        <f>VLOOKUP(A2643,'Health Indices'!D:G,4,FALSE)</f>
        <v>28.3</v>
      </c>
      <c r="L2643">
        <f t="shared" si="1"/>
        <v>0.6774302811</v>
      </c>
      <c r="M2643">
        <f t="shared" si="2"/>
        <v>0.2258100937</v>
      </c>
      <c r="N2643">
        <f t="shared" si="3"/>
        <v>0</v>
      </c>
    </row>
    <row r="2644" ht="15.75" hidden="1" customHeight="1">
      <c r="A2644" s="5" t="s">
        <v>7440</v>
      </c>
      <c r="B2644" s="6">
        <v>14758.0</v>
      </c>
      <c r="C2644" s="5">
        <v>10.0</v>
      </c>
      <c r="D2644" s="5">
        <v>6.0</v>
      </c>
      <c r="E2644" s="5">
        <v>2.0</v>
      </c>
      <c r="F2644" s="5">
        <v>0.0</v>
      </c>
      <c r="G2644">
        <f>VLOOKUP(A2644,'Socioeconomic factors'!B:E,2,FALSE)</f>
        <v>5.1</v>
      </c>
      <c r="H2644">
        <f>VLOOKUP(A2644,'Socioeconomic factors'!B:E,3,FALSE)</f>
        <v>13.5</v>
      </c>
      <c r="I2644">
        <f>VLOOKUP(A2644,'Socioeconomic factors'!B:E,4,FALSE)</f>
        <v>50856</v>
      </c>
      <c r="J2644">
        <f>VLOOKUP(A2644,'Health Indices'!D:G,3,FALSE)</f>
        <v>10</v>
      </c>
      <c r="K2644">
        <f>VLOOKUP(A2644,'Health Indices'!D:G,4,FALSE)</f>
        <v>33.5</v>
      </c>
      <c r="L2644">
        <f t="shared" si="1"/>
        <v>0.6775985906</v>
      </c>
      <c r="M2644">
        <f t="shared" si="2"/>
        <v>0.1355197181</v>
      </c>
      <c r="N2644">
        <f t="shared" si="3"/>
        <v>0</v>
      </c>
    </row>
    <row r="2645" ht="15.75" hidden="1" customHeight="1">
      <c r="A2645" s="5" t="s">
        <v>7442</v>
      </c>
      <c r="B2645" s="6">
        <v>35560.0</v>
      </c>
      <c r="C2645" s="5">
        <v>23.0</v>
      </c>
      <c r="D2645" s="5">
        <v>16.0</v>
      </c>
      <c r="E2645" s="5">
        <v>5.0</v>
      </c>
      <c r="F2645" s="5">
        <v>1.0</v>
      </c>
      <c r="G2645">
        <f>VLOOKUP(A2645,'Socioeconomic factors'!B:E,2,FALSE)</f>
        <v>13.2</v>
      </c>
      <c r="H2645">
        <f>VLOOKUP(A2645,'Socioeconomic factors'!B:E,3,FALSE)</f>
        <v>17.9</v>
      </c>
      <c r="I2645">
        <f>VLOOKUP(A2645,'Socioeconomic factors'!B:E,4,FALSE)</f>
        <v>39176</v>
      </c>
      <c r="J2645">
        <f>VLOOKUP(A2645,'Health Indices'!D:G,3,FALSE)</f>
        <v>10.6</v>
      </c>
      <c r="K2645">
        <f>VLOOKUP(A2645,'Health Indices'!D:G,4,FALSE)</f>
        <v>29.4</v>
      </c>
      <c r="L2645">
        <f t="shared" si="1"/>
        <v>0.6467941507</v>
      </c>
      <c r="M2645">
        <f t="shared" si="2"/>
        <v>0.1406074241</v>
      </c>
      <c r="N2645">
        <f t="shared" si="3"/>
        <v>0.02812148481</v>
      </c>
    </row>
    <row r="2646" ht="15.75" hidden="1" customHeight="1">
      <c r="A2646" s="5" t="s">
        <v>7444</v>
      </c>
      <c r="B2646" s="6">
        <v>2199.0</v>
      </c>
      <c r="C2646" s="5">
        <v>1.0</v>
      </c>
      <c r="D2646" s="5">
        <v>3.0</v>
      </c>
      <c r="E2646" s="5">
        <v>2.0</v>
      </c>
      <c r="F2646" s="5">
        <v>0.0</v>
      </c>
      <c r="G2646">
        <f>VLOOKUP(A2646,'Socioeconomic factors'!B:E,2,FALSE)</f>
        <v>5.5</v>
      </c>
      <c r="H2646">
        <f>VLOOKUP(A2646,'Socioeconomic factors'!B:E,3,FALSE)</f>
        <v>7.3</v>
      </c>
      <c r="I2646">
        <f>VLOOKUP(A2646,'Socioeconomic factors'!B:E,4,FALSE)</f>
        <v>51357</v>
      </c>
      <c r="J2646">
        <f>VLOOKUP(A2646,'Health Indices'!D:G,3,FALSE)</f>
        <v>8.7</v>
      </c>
      <c r="K2646">
        <f>VLOOKUP(A2646,'Health Indices'!D:G,4,FALSE)</f>
        <v>26</v>
      </c>
      <c r="L2646">
        <f t="shared" si="1"/>
        <v>0.4547521601</v>
      </c>
      <c r="M2646">
        <f t="shared" si="2"/>
        <v>0.9095043201</v>
      </c>
      <c r="N2646">
        <f t="shared" si="3"/>
        <v>0</v>
      </c>
    </row>
    <row r="2647" ht="15.75" hidden="1" customHeight="1">
      <c r="A2647" s="5" t="s">
        <v>7446</v>
      </c>
      <c r="B2647" s="6">
        <v>252219.0</v>
      </c>
      <c r="C2647" s="5">
        <v>178.0</v>
      </c>
      <c r="D2647" s="5">
        <v>137.0</v>
      </c>
      <c r="E2647" s="5">
        <v>42.0</v>
      </c>
      <c r="F2647" s="5">
        <v>19.0</v>
      </c>
      <c r="G2647">
        <f>VLOOKUP(A2647,'Socioeconomic factors'!B:E,2,FALSE)</f>
        <v>10.2</v>
      </c>
      <c r="H2647">
        <f>VLOOKUP(A2647,'Socioeconomic factors'!B:E,3,FALSE)</f>
        <v>21.3</v>
      </c>
      <c r="I2647">
        <f>VLOOKUP(A2647,'Socioeconomic factors'!B:E,4,FALSE)</f>
        <v>42368</v>
      </c>
      <c r="J2647">
        <f>VLOOKUP(A2647,'Health Indices'!D:G,3,FALSE)</f>
        <v>11.7</v>
      </c>
      <c r="K2647">
        <f>VLOOKUP(A2647,'Health Indices'!D:G,4,FALSE)</f>
        <v>34.1</v>
      </c>
      <c r="L2647">
        <f t="shared" si="1"/>
        <v>0.7057358883</v>
      </c>
      <c r="M2647">
        <f t="shared" si="2"/>
        <v>0.1665219512</v>
      </c>
      <c r="N2647">
        <f t="shared" si="3"/>
        <v>0.07533135886</v>
      </c>
    </row>
    <row r="2648" ht="15.75" hidden="1" customHeight="1">
      <c r="A2648" s="5" t="s">
        <v>7448</v>
      </c>
      <c r="B2648" s="6">
        <v>5261.0</v>
      </c>
      <c r="C2648" s="5">
        <v>4.0</v>
      </c>
      <c r="D2648" s="5">
        <v>2.0</v>
      </c>
      <c r="E2648" s="5">
        <v>3.0</v>
      </c>
      <c r="F2648" s="5">
        <v>0.0</v>
      </c>
      <c r="G2648">
        <f>VLOOKUP(A2648,'Socioeconomic factors'!B:E,2,FALSE)</f>
        <v>12</v>
      </c>
      <c r="H2648">
        <f>VLOOKUP(A2648,'Socioeconomic factors'!B:E,3,FALSE)</f>
        <v>15.8</v>
      </c>
      <c r="I2648">
        <f>VLOOKUP(A2648,'Socioeconomic factors'!B:E,4,FALSE)</f>
        <v>38013</v>
      </c>
      <c r="J2648">
        <f>VLOOKUP(A2648,'Health Indices'!D:G,3,FALSE)</f>
        <v>9.5</v>
      </c>
      <c r="K2648">
        <f>VLOOKUP(A2648,'Health Indices'!D:G,4,FALSE)</f>
        <v>28.4</v>
      </c>
      <c r="L2648">
        <f t="shared" si="1"/>
        <v>0.7603117278</v>
      </c>
      <c r="M2648">
        <f t="shared" si="2"/>
        <v>0.5702337959</v>
      </c>
      <c r="N2648">
        <f t="shared" si="3"/>
        <v>0</v>
      </c>
    </row>
    <row r="2649" ht="15.75" hidden="1" customHeight="1">
      <c r="A2649" s="5" t="s">
        <v>7450</v>
      </c>
      <c r="B2649" s="6">
        <v>41458.0</v>
      </c>
      <c r="C2649" s="5">
        <v>31.0</v>
      </c>
      <c r="D2649" s="5">
        <v>23.0</v>
      </c>
      <c r="E2649" s="5">
        <v>9.0</v>
      </c>
      <c r="F2649" s="5">
        <v>4.0</v>
      </c>
      <c r="G2649">
        <f>VLOOKUP(A2649,'Socioeconomic factors'!B:E,2,FALSE)</f>
        <v>7</v>
      </c>
      <c r="H2649">
        <f>VLOOKUP(A2649,'Socioeconomic factors'!B:E,3,FALSE)</f>
        <v>20.5</v>
      </c>
      <c r="I2649">
        <f>VLOOKUP(A2649,'Socioeconomic factors'!B:E,4,FALSE)</f>
        <v>42463</v>
      </c>
      <c r="J2649">
        <f>VLOOKUP(A2649,'Health Indices'!D:G,3,FALSE)</f>
        <v>8.7</v>
      </c>
      <c r="K2649">
        <f>VLOOKUP(A2649,'Health Indices'!D:G,4,FALSE)</f>
        <v>29.1</v>
      </c>
      <c r="L2649">
        <f t="shared" si="1"/>
        <v>0.7477447055</v>
      </c>
      <c r="M2649">
        <f t="shared" si="2"/>
        <v>0.2170871726</v>
      </c>
      <c r="N2649">
        <f t="shared" si="3"/>
        <v>0.0964831878</v>
      </c>
    </row>
    <row r="2650" ht="15.75" hidden="1" customHeight="1">
      <c r="A2650" s="5" t="s">
        <v>7452</v>
      </c>
      <c r="B2650" s="6">
        <v>156903.0</v>
      </c>
      <c r="C2650" s="5">
        <v>104.0</v>
      </c>
      <c r="D2650" s="5">
        <v>61.0</v>
      </c>
      <c r="E2650" s="5">
        <v>15.0</v>
      </c>
      <c r="F2650" s="5">
        <v>9.0</v>
      </c>
      <c r="G2650">
        <f>VLOOKUP(A2650,'Socioeconomic factors'!B:E,2,FALSE)</f>
        <v>7.7</v>
      </c>
      <c r="H2650">
        <f>VLOOKUP(A2650,'Socioeconomic factors'!B:E,3,FALSE)</f>
        <v>12.5</v>
      </c>
      <c r="I2650">
        <f>VLOOKUP(A2650,'Socioeconomic factors'!B:E,4,FALSE)</f>
        <v>58221</v>
      </c>
      <c r="J2650">
        <f>VLOOKUP(A2650,'Health Indices'!D:G,3,FALSE)</f>
        <v>9.7</v>
      </c>
      <c r="K2650">
        <f>VLOOKUP(A2650,'Health Indices'!D:G,4,FALSE)</f>
        <v>30.1</v>
      </c>
      <c r="L2650">
        <f t="shared" si="1"/>
        <v>0.6628299013</v>
      </c>
      <c r="M2650">
        <f t="shared" si="2"/>
        <v>0.09560046653</v>
      </c>
      <c r="N2650">
        <f t="shared" si="3"/>
        <v>0.05736027992</v>
      </c>
    </row>
    <row r="2651" ht="15.75" hidden="1" customHeight="1">
      <c r="A2651" s="5" t="s">
        <v>7454</v>
      </c>
      <c r="B2651" s="6">
        <v>19852.0</v>
      </c>
      <c r="C2651" s="5">
        <v>8.0</v>
      </c>
      <c r="D2651" s="5">
        <v>5.0</v>
      </c>
      <c r="E2651" s="5">
        <v>4.0</v>
      </c>
      <c r="F2651" s="5">
        <v>2.0</v>
      </c>
      <c r="G2651">
        <f>VLOOKUP(A2651,'Socioeconomic factors'!B:E,2,FALSE)</f>
        <v>5.6</v>
      </c>
      <c r="H2651">
        <f>VLOOKUP(A2651,'Socioeconomic factors'!B:E,3,FALSE)</f>
        <v>18.4</v>
      </c>
      <c r="I2651">
        <f>VLOOKUP(A2651,'Socioeconomic factors'!B:E,4,FALSE)</f>
        <v>42287</v>
      </c>
      <c r="J2651">
        <f>VLOOKUP(A2651,'Health Indices'!D:G,3,FALSE)</f>
        <v>9.7</v>
      </c>
      <c r="K2651">
        <f>VLOOKUP(A2651,'Health Indices'!D:G,4,FALSE)</f>
        <v>29.3</v>
      </c>
      <c r="L2651">
        <f t="shared" si="1"/>
        <v>0.4029820673</v>
      </c>
      <c r="M2651">
        <f t="shared" si="2"/>
        <v>0.2014910336</v>
      </c>
      <c r="N2651">
        <f t="shared" si="3"/>
        <v>0.1007455168</v>
      </c>
    </row>
    <row r="2652" ht="15.75" hidden="1" customHeight="1">
      <c r="A2652" s="5" t="s">
        <v>7456</v>
      </c>
      <c r="B2652" s="6">
        <v>14820.0</v>
      </c>
      <c r="C2652" s="5">
        <v>9.0</v>
      </c>
      <c r="D2652" s="5">
        <v>17.0</v>
      </c>
      <c r="E2652" s="5">
        <v>4.0</v>
      </c>
      <c r="F2652" s="5">
        <v>1.0</v>
      </c>
      <c r="G2652">
        <f>VLOOKUP(A2652,'Socioeconomic factors'!B:E,2,FALSE)</f>
        <v>5.2</v>
      </c>
      <c r="H2652">
        <f>VLOOKUP(A2652,'Socioeconomic factors'!B:E,3,FALSE)</f>
        <v>23.1</v>
      </c>
      <c r="I2652">
        <f>VLOOKUP(A2652,'Socioeconomic factors'!B:E,4,FALSE)</f>
        <v>44650</v>
      </c>
      <c r="J2652">
        <f>VLOOKUP(A2652,'Health Indices'!D:G,3,FALSE)</f>
        <v>9.2</v>
      </c>
      <c r="K2652">
        <f>VLOOKUP(A2652,'Health Indices'!D:G,4,FALSE)</f>
        <v>31.4</v>
      </c>
      <c r="L2652">
        <f t="shared" si="1"/>
        <v>0.6072874494</v>
      </c>
      <c r="M2652">
        <f t="shared" si="2"/>
        <v>0.2699055331</v>
      </c>
      <c r="N2652">
        <f t="shared" si="3"/>
        <v>0.06747638327</v>
      </c>
    </row>
    <row r="2653" ht="15.75" hidden="1" customHeight="1">
      <c r="A2653" s="5" t="s">
        <v>7458</v>
      </c>
      <c r="B2653" s="6">
        <v>111192.0</v>
      </c>
      <c r="C2653" s="5">
        <v>70.0</v>
      </c>
      <c r="D2653" s="5">
        <v>54.0</v>
      </c>
      <c r="E2653" s="5">
        <v>12.0</v>
      </c>
      <c r="F2653" s="5">
        <v>8.0</v>
      </c>
      <c r="G2653">
        <f>VLOOKUP(A2653,'Socioeconomic factors'!B:E,2,FALSE)</f>
        <v>9.3</v>
      </c>
      <c r="H2653">
        <f>VLOOKUP(A2653,'Socioeconomic factors'!B:E,3,FALSE)</f>
        <v>13.9</v>
      </c>
      <c r="I2653">
        <f>VLOOKUP(A2653,'Socioeconomic factors'!B:E,4,FALSE)</f>
        <v>61459</v>
      </c>
      <c r="J2653">
        <f>VLOOKUP(A2653,'Health Indices'!D:G,3,FALSE)</f>
        <v>8.8</v>
      </c>
      <c r="K2653">
        <f>VLOOKUP(A2653,'Health Indices'!D:G,4,FALSE)</f>
        <v>28.6</v>
      </c>
      <c r="L2653">
        <f t="shared" si="1"/>
        <v>0.6295416936</v>
      </c>
      <c r="M2653">
        <f t="shared" si="2"/>
        <v>0.1079214332</v>
      </c>
      <c r="N2653">
        <f t="shared" si="3"/>
        <v>0.07194762213</v>
      </c>
    </row>
    <row r="2654" ht="15.75" hidden="1" customHeight="1">
      <c r="A2654" s="5" t="s">
        <v>7460</v>
      </c>
      <c r="B2654" s="6">
        <v>38830.0</v>
      </c>
      <c r="C2654" s="5">
        <v>27.0</v>
      </c>
      <c r="D2654" s="5">
        <v>31.0</v>
      </c>
      <c r="E2654" s="5">
        <v>3.0</v>
      </c>
      <c r="F2654" s="5">
        <v>4.0</v>
      </c>
      <c r="G2654">
        <f>VLOOKUP(A2654,'Socioeconomic factors'!B:E,2,FALSE)</f>
        <v>4.2</v>
      </c>
      <c r="H2654">
        <f>VLOOKUP(A2654,'Socioeconomic factors'!B:E,3,FALSE)</f>
        <v>9.3</v>
      </c>
      <c r="I2654">
        <f>VLOOKUP(A2654,'Socioeconomic factors'!B:E,4,FALSE)</f>
        <v>74320</v>
      </c>
      <c r="J2654">
        <f>VLOOKUP(A2654,'Health Indices'!D:G,3,FALSE)</f>
        <v>7.5</v>
      </c>
      <c r="K2654">
        <f>VLOOKUP(A2654,'Health Indices'!D:G,4,FALSE)</f>
        <v>26.2</v>
      </c>
      <c r="L2654">
        <f t="shared" si="1"/>
        <v>0.6953386557</v>
      </c>
      <c r="M2654">
        <f t="shared" si="2"/>
        <v>0.07725985063</v>
      </c>
      <c r="N2654">
        <f t="shared" si="3"/>
        <v>0.1030131342</v>
      </c>
    </row>
    <row r="2655" ht="15.75" hidden="1" customHeight="1">
      <c r="A2655" s="5" t="s">
        <v>7462</v>
      </c>
      <c r="B2655" s="5">
        <v>414.0</v>
      </c>
      <c r="C2655" s="5">
        <v>0.0</v>
      </c>
      <c r="D2655" s="5">
        <v>0.0</v>
      </c>
      <c r="E2655" s="5">
        <v>0.0</v>
      </c>
      <c r="F2655" s="5">
        <v>0.0</v>
      </c>
      <c r="G2655">
        <f>VLOOKUP(A2655,'Socioeconomic factors'!B:E,2,FALSE)</f>
        <v>0</v>
      </c>
      <c r="H2655">
        <f>VLOOKUP(A2655,'Socioeconomic factors'!B:E,3,FALSE)</f>
        <v>26.1</v>
      </c>
      <c r="I2655">
        <f>VLOOKUP(A2655,'Socioeconomic factors'!B:E,4,FALSE)</f>
        <v>36563</v>
      </c>
      <c r="J2655">
        <f>VLOOKUP(A2655,'Health Indices'!D:G,3,FALSE)</f>
        <v>8.9</v>
      </c>
      <c r="K2655">
        <f>VLOOKUP(A2655,'Health Indices'!D:G,4,FALSE)</f>
        <v>26.7</v>
      </c>
      <c r="L2655">
        <f t="shared" si="1"/>
        <v>0</v>
      </c>
      <c r="M2655">
        <f t="shared" si="2"/>
        <v>0</v>
      </c>
      <c r="N2655">
        <f t="shared" si="3"/>
        <v>0</v>
      </c>
    </row>
    <row r="2656" ht="15.75" hidden="1" customHeight="1">
      <c r="A2656" s="5" t="s">
        <v>7464</v>
      </c>
      <c r="B2656" s="5">
        <v>769.0</v>
      </c>
      <c r="C2656" s="5">
        <v>0.0</v>
      </c>
      <c r="D2656" s="5">
        <v>1.0</v>
      </c>
      <c r="E2656" s="5">
        <v>1.0</v>
      </c>
      <c r="F2656" s="5">
        <v>0.0</v>
      </c>
      <c r="G2656">
        <f>VLOOKUP(A2656,'Socioeconomic factors'!B:E,2,FALSE)</f>
        <v>1.4</v>
      </c>
      <c r="H2656">
        <f>VLOOKUP(A2656,'Socioeconomic factors'!B:E,3,FALSE)</f>
        <v>10.4</v>
      </c>
      <c r="I2656">
        <f>VLOOKUP(A2656,'Socioeconomic factors'!B:E,4,FALSE)</f>
        <v>46842</v>
      </c>
      <c r="J2656">
        <f>VLOOKUP(A2656,'Health Indices'!D:G,3,FALSE)</f>
        <v>8.7</v>
      </c>
      <c r="K2656">
        <f>VLOOKUP(A2656,'Health Indices'!D:G,4,FALSE)</f>
        <v>27.4</v>
      </c>
      <c r="L2656">
        <f t="shared" si="1"/>
        <v>0</v>
      </c>
      <c r="M2656">
        <f t="shared" si="2"/>
        <v>1.300390117</v>
      </c>
      <c r="N2656">
        <f t="shared" si="3"/>
        <v>0</v>
      </c>
    </row>
    <row r="2657" ht="15.75" hidden="1" customHeight="1">
      <c r="A2657" s="5" t="s">
        <v>7466</v>
      </c>
      <c r="B2657" s="6">
        <v>50426.0</v>
      </c>
      <c r="C2657" s="5">
        <v>39.0</v>
      </c>
      <c r="D2657" s="5">
        <v>40.0</v>
      </c>
      <c r="E2657" s="5">
        <v>5.0</v>
      </c>
      <c r="F2657" s="5">
        <v>5.0</v>
      </c>
      <c r="G2657">
        <f>VLOOKUP(A2657,'Socioeconomic factors'!B:E,2,FALSE)</f>
        <v>7.8</v>
      </c>
      <c r="H2657">
        <f>VLOOKUP(A2657,'Socioeconomic factors'!B:E,3,FALSE)</f>
        <v>16.2</v>
      </c>
      <c r="I2657">
        <f>VLOOKUP(A2657,'Socioeconomic factors'!B:E,4,FALSE)</f>
        <v>42930</v>
      </c>
      <c r="J2657">
        <f>VLOOKUP(A2657,'Health Indices'!D:G,3,FALSE)</f>
        <v>9.6</v>
      </c>
      <c r="K2657">
        <f>VLOOKUP(A2657,'Health Indices'!D:G,4,FALSE)</f>
        <v>28.5</v>
      </c>
      <c r="L2657">
        <f t="shared" si="1"/>
        <v>0.7734105422</v>
      </c>
      <c r="M2657">
        <f t="shared" si="2"/>
        <v>0.09915519772</v>
      </c>
      <c r="N2657">
        <f t="shared" si="3"/>
        <v>0.09915519772</v>
      </c>
    </row>
    <row r="2658" ht="15.75" hidden="1" customHeight="1">
      <c r="A2658" s="5" t="s">
        <v>7468</v>
      </c>
      <c r="B2658" s="6">
        <v>4439.0</v>
      </c>
      <c r="C2658" s="5">
        <v>4.0</v>
      </c>
      <c r="D2658" s="5">
        <v>4.0</v>
      </c>
      <c r="E2658" s="5">
        <v>2.0</v>
      </c>
      <c r="F2658" s="5">
        <v>1.0</v>
      </c>
      <c r="G2658">
        <f>VLOOKUP(A2658,'Socioeconomic factors'!B:E,2,FALSE)</f>
        <v>9.1</v>
      </c>
      <c r="H2658">
        <f>VLOOKUP(A2658,'Socioeconomic factors'!B:E,3,FALSE)</f>
        <v>20.6</v>
      </c>
      <c r="I2658">
        <f>VLOOKUP(A2658,'Socioeconomic factors'!B:E,4,FALSE)</f>
        <v>40000</v>
      </c>
      <c r="J2658">
        <f>VLOOKUP(A2658,'Health Indices'!D:G,3,FALSE)</f>
        <v>8.8</v>
      </c>
      <c r="K2658">
        <f>VLOOKUP(A2658,'Health Indices'!D:G,4,FALSE)</f>
        <v>28.4</v>
      </c>
      <c r="L2658">
        <f t="shared" si="1"/>
        <v>0.9011038522</v>
      </c>
      <c r="M2658">
        <f t="shared" si="2"/>
        <v>0.4505519261</v>
      </c>
      <c r="N2658">
        <f t="shared" si="3"/>
        <v>0.2252759631</v>
      </c>
    </row>
    <row r="2659" ht="15.75" hidden="1" customHeight="1">
      <c r="A2659" s="5" t="s">
        <v>7470</v>
      </c>
      <c r="B2659" s="5">
        <v>264.0</v>
      </c>
      <c r="C2659" s="5">
        <v>0.0</v>
      </c>
      <c r="D2659" s="5">
        <v>0.0</v>
      </c>
      <c r="E2659" s="5">
        <v>0.0</v>
      </c>
      <c r="F2659" s="5">
        <v>0.0</v>
      </c>
      <c r="G2659">
        <f>VLOOKUP(A2659,'Socioeconomic factors'!B:E,2,FALSE)</f>
        <v>4.8</v>
      </c>
      <c r="H2659">
        <f>VLOOKUP(A2659,'Socioeconomic factors'!B:E,3,FALSE)</f>
        <v>7.2</v>
      </c>
      <c r="I2659">
        <f>VLOOKUP(A2659,'Socioeconomic factors'!B:E,4,FALSE)</f>
        <v>54583</v>
      </c>
      <c r="J2659">
        <f>VLOOKUP(A2659,'Health Indices'!D:G,3,FALSE)</f>
        <v>9</v>
      </c>
      <c r="K2659">
        <f>VLOOKUP(A2659,'Health Indices'!D:G,4,FALSE)</f>
        <v>27.1</v>
      </c>
      <c r="L2659">
        <f t="shared" si="1"/>
        <v>0</v>
      </c>
      <c r="M2659">
        <f t="shared" si="2"/>
        <v>0</v>
      </c>
      <c r="N2659">
        <f t="shared" si="3"/>
        <v>0</v>
      </c>
    </row>
    <row r="2660" ht="15.75" hidden="1" customHeight="1">
      <c r="A2660" s="5" t="s">
        <v>7472</v>
      </c>
      <c r="B2660" s="6">
        <v>3510.0</v>
      </c>
      <c r="C2660" s="5">
        <v>1.0</v>
      </c>
      <c r="D2660" s="5">
        <v>2.0</v>
      </c>
      <c r="E2660" s="5">
        <v>1.0</v>
      </c>
      <c r="F2660" s="5">
        <v>0.0</v>
      </c>
      <c r="G2660">
        <f>VLOOKUP(A2660,'Socioeconomic factors'!B:E,2,FALSE)</f>
        <v>15.4</v>
      </c>
      <c r="H2660">
        <f>VLOOKUP(A2660,'Socioeconomic factors'!B:E,3,FALSE)</f>
        <v>25.4</v>
      </c>
      <c r="I2660">
        <f>VLOOKUP(A2660,'Socioeconomic factors'!B:E,4,FALSE)</f>
        <v>32473</v>
      </c>
      <c r="J2660">
        <f>VLOOKUP(A2660,'Health Indices'!D:G,3,FALSE)</f>
        <v>8.8</v>
      </c>
      <c r="K2660">
        <f>VLOOKUP(A2660,'Health Indices'!D:G,4,FALSE)</f>
        <v>27.7</v>
      </c>
      <c r="L2660">
        <f t="shared" si="1"/>
        <v>0.2849002849</v>
      </c>
      <c r="M2660">
        <f t="shared" si="2"/>
        <v>0.2849002849</v>
      </c>
      <c r="N2660">
        <f t="shared" si="3"/>
        <v>0</v>
      </c>
    </row>
    <row r="2661" ht="15.75" hidden="1" customHeight="1">
      <c r="A2661" s="5" t="s">
        <v>7474</v>
      </c>
      <c r="B2661" s="6">
        <v>31946.0</v>
      </c>
      <c r="C2661" s="5">
        <v>28.0</v>
      </c>
      <c r="D2661" s="5">
        <v>23.0</v>
      </c>
      <c r="E2661" s="5">
        <v>3.0</v>
      </c>
      <c r="F2661" s="5">
        <v>3.0</v>
      </c>
      <c r="G2661">
        <f>VLOOKUP(A2661,'Socioeconomic factors'!B:E,2,FALSE)</f>
        <v>11</v>
      </c>
      <c r="H2661">
        <f>VLOOKUP(A2661,'Socioeconomic factors'!B:E,3,FALSE)</f>
        <v>25.5</v>
      </c>
      <c r="I2661">
        <f>VLOOKUP(A2661,'Socioeconomic factors'!B:E,4,FALSE)</f>
        <v>37725</v>
      </c>
      <c r="J2661">
        <f>VLOOKUP(A2661,'Health Indices'!D:G,3,FALSE)</f>
        <v>9.4</v>
      </c>
      <c r="K2661">
        <f>VLOOKUP(A2661,'Health Indices'!D:G,4,FALSE)</f>
        <v>28.7</v>
      </c>
      <c r="L2661">
        <f t="shared" si="1"/>
        <v>0.8764790584</v>
      </c>
      <c r="M2661">
        <f t="shared" si="2"/>
        <v>0.09390847054</v>
      </c>
      <c r="N2661">
        <f t="shared" si="3"/>
        <v>0.09390847054</v>
      </c>
    </row>
    <row r="2662" ht="15.75" hidden="1" customHeight="1">
      <c r="A2662" s="5" t="s">
        <v>7476</v>
      </c>
      <c r="B2662" s="6">
        <v>3851.0</v>
      </c>
      <c r="C2662" s="5">
        <v>1.0</v>
      </c>
      <c r="D2662" s="5">
        <v>2.0</v>
      </c>
      <c r="E2662" s="5">
        <v>2.0</v>
      </c>
      <c r="F2662" s="5">
        <v>0.0</v>
      </c>
      <c r="G2662">
        <f>VLOOKUP(A2662,'Socioeconomic factors'!B:E,2,FALSE)</f>
        <v>6.9</v>
      </c>
      <c r="H2662">
        <f>VLOOKUP(A2662,'Socioeconomic factors'!B:E,3,FALSE)</f>
        <v>18.3</v>
      </c>
      <c r="I2662">
        <f>VLOOKUP(A2662,'Socioeconomic factors'!B:E,4,FALSE)</f>
        <v>37018</v>
      </c>
      <c r="J2662">
        <f>VLOOKUP(A2662,'Health Indices'!D:G,3,FALSE)</f>
        <v>9.2</v>
      </c>
      <c r="K2662">
        <f>VLOOKUP(A2662,'Health Indices'!D:G,4,FALSE)</f>
        <v>28.1</v>
      </c>
      <c r="L2662">
        <f t="shared" si="1"/>
        <v>0.2596728123</v>
      </c>
      <c r="M2662">
        <f t="shared" si="2"/>
        <v>0.5193456245</v>
      </c>
      <c r="N2662">
        <f t="shared" si="3"/>
        <v>0</v>
      </c>
    </row>
    <row r="2663" ht="15.75" hidden="1" customHeight="1">
      <c r="A2663" s="5" t="s">
        <v>7480</v>
      </c>
      <c r="B2663" s="6">
        <v>49586.0</v>
      </c>
      <c r="C2663" s="5">
        <v>35.0</v>
      </c>
      <c r="D2663" s="5">
        <v>36.0</v>
      </c>
      <c r="E2663" s="5">
        <v>4.0</v>
      </c>
      <c r="F2663" s="5">
        <v>7.0</v>
      </c>
      <c r="G2663">
        <f>VLOOKUP(A2663,'Socioeconomic factors'!B:E,2,FALSE)</f>
        <v>7.6</v>
      </c>
      <c r="H2663">
        <f>VLOOKUP(A2663,'Socioeconomic factors'!B:E,3,FALSE)</f>
        <v>18.9</v>
      </c>
      <c r="I2663">
        <f>VLOOKUP(A2663,'Socioeconomic factors'!B:E,4,FALSE)</f>
        <v>41130</v>
      </c>
      <c r="J2663">
        <f>VLOOKUP(A2663,'Health Indices'!D:G,3,FALSE)</f>
        <v>10.2</v>
      </c>
      <c r="K2663">
        <f>VLOOKUP(A2663,'Health Indices'!D:G,4,FALSE)</f>
        <v>33.3</v>
      </c>
      <c r="L2663">
        <f t="shared" si="1"/>
        <v>0.7058443916</v>
      </c>
      <c r="M2663">
        <f t="shared" si="2"/>
        <v>0.08066793046</v>
      </c>
      <c r="N2663">
        <f t="shared" si="3"/>
        <v>0.1411688783</v>
      </c>
    </row>
    <row r="2664" ht="15.75" hidden="1" customHeight="1">
      <c r="A2664" s="5" t="s">
        <v>7482</v>
      </c>
      <c r="B2664" s="6">
        <v>13547.0</v>
      </c>
      <c r="C2664" s="5">
        <v>6.0</v>
      </c>
      <c r="D2664" s="5">
        <v>9.0</v>
      </c>
      <c r="E2664" s="5">
        <v>6.0</v>
      </c>
      <c r="F2664" s="5">
        <v>0.0</v>
      </c>
      <c r="G2664">
        <f>VLOOKUP(A2664,'Socioeconomic factors'!B:E,2,FALSE)</f>
        <v>8.8</v>
      </c>
      <c r="H2664">
        <f>VLOOKUP(A2664,'Socioeconomic factors'!B:E,3,FALSE)</f>
        <v>23.2</v>
      </c>
      <c r="I2664">
        <f>VLOOKUP(A2664,'Socioeconomic factors'!B:E,4,FALSE)</f>
        <v>37161</v>
      </c>
      <c r="J2664">
        <f>VLOOKUP(A2664,'Health Indices'!D:G,3,FALSE)</f>
        <v>9.4</v>
      </c>
      <c r="K2664">
        <f>VLOOKUP(A2664,'Health Indices'!D:G,4,FALSE)</f>
        <v>32.1</v>
      </c>
      <c r="L2664">
        <f t="shared" si="1"/>
        <v>0.4429024876</v>
      </c>
      <c r="M2664">
        <f t="shared" si="2"/>
        <v>0.4429024876</v>
      </c>
      <c r="N2664">
        <f t="shared" si="3"/>
        <v>0</v>
      </c>
    </row>
    <row r="2665" ht="15.75" hidden="1" customHeight="1">
      <c r="A2665" s="5" t="s">
        <v>7484</v>
      </c>
      <c r="B2665" s="6">
        <v>20204.0</v>
      </c>
      <c r="C2665" s="5">
        <v>10.0</v>
      </c>
      <c r="D2665" s="5">
        <v>17.0</v>
      </c>
      <c r="E2665" s="5">
        <v>1.0</v>
      </c>
      <c r="F2665" s="5">
        <v>2.0</v>
      </c>
      <c r="G2665">
        <f>VLOOKUP(A2665,'Socioeconomic factors'!B:E,2,FALSE)</f>
        <v>8.8</v>
      </c>
      <c r="H2665">
        <f>VLOOKUP(A2665,'Socioeconomic factors'!B:E,3,FALSE)</f>
        <v>14.5</v>
      </c>
      <c r="I2665">
        <f>VLOOKUP(A2665,'Socioeconomic factors'!B:E,4,FALSE)</f>
        <v>48862</v>
      </c>
      <c r="J2665">
        <f>VLOOKUP(A2665,'Health Indices'!D:G,3,FALSE)</f>
        <v>8.5</v>
      </c>
      <c r="K2665">
        <f>VLOOKUP(A2665,'Health Indices'!D:G,4,FALSE)</f>
        <v>29.9</v>
      </c>
      <c r="L2665">
        <f t="shared" si="1"/>
        <v>0.4949514948</v>
      </c>
      <c r="M2665">
        <f t="shared" si="2"/>
        <v>0.04949514948</v>
      </c>
      <c r="N2665">
        <f t="shared" si="3"/>
        <v>0.09899029895</v>
      </c>
    </row>
    <row r="2666" ht="15.75" hidden="1" customHeight="1">
      <c r="A2666" s="5" t="s">
        <v>7478</v>
      </c>
      <c r="B2666" s="6">
        <v>7469.0</v>
      </c>
      <c r="C2666" s="5">
        <v>7.0</v>
      </c>
      <c r="D2666" s="5">
        <v>4.0</v>
      </c>
      <c r="E2666" s="5">
        <v>3.0</v>
      </c>
      <c r="F2666" s="5">
        <v>0.0</v>
      </c>
      <c r="G2666">
        <f>VLOOKUP(A2666,'Socioeconomic factors'!B:E,2,FALSE)</f>
        <v>7.2</v>
      </c>
      <c r="H2666">
        <f>VLOOKUP(A2666,'Socioeconomic factors'!B:E,3,FALSE)</f>
        <v>16.5</v>
      </c>
      <c r="I2666">
        <f>VLOOKUP(A2666,'Socioeconomic factors'!B:E,4,FALSE)</f>
        <v>35554</v>
      </c>
      <c r="J2666">
        <f>VLOOKUP(A2666,'Health Indices'!D:G,3,FALSE)</f>
        <v>9.2</v>
      </c>
      <c r="K2666">
        <f>VLOOKUP(A2666,'Health Indices'!D:G,4,FALSE)</f>
        <v>27.8</v>
      </c>
      <c r="L2666">
        <f t="shared" si="1"/>
        <v>0.9372071228</v>
      </c>
      <c r="M2666">
        <f t="shared" si="2"/>
        <v>0.4016601955</v>
      </c>
      <c r="N2666">
        <f t="shared" si="3"/>
        <v>0</v>
      </c>
    </row>
    <row r="2667" ht="15.75" hidden="1" customHeight="1">
      <c r="A2667" s="5" t="s">
        <v>7486</v>
      </c>
      <c r="B2667" s="6">
        <v>19676.0</v>
      </c>
      <c r="C2667" s="5">
        <v>9.0</v>
      </c>
      <c r="D2667" s="5">
        <v>10.0</v>
      </c>
      <c r="E2667" s="5">
        <v>4.0</v>
      </c>
      <c r="F2667" s="5">
        <v>1.0</v>
      </c>
      <c r="G2667">
        <f>VLOOKUP(A2667,'Socioeconomic factors'!B:E,2,FALSE)</f>
        <v>6.6</v>
      </c>
      <c r="H2667">
        <f>VLOOKUP(A2667,'Socioeconomic factors'!B:E,3,FALSE)</f>
        <v>10.4</v>
      </c>
      <c r="I2667">
        <f>VLOOKUP(A2667,'Socioeconomic factors'!B:E,4,FALSE)</f>
        <v>45780</v>
      </c>
      <c r="J2667">
        <f>VLOOKUP(A2667,'Health Indices'!D:G,3,FALSE)</f>
        <v>9.1</v>
      </c>
      <c r="K2667">
        <f>VLOOKUP(A2667,'Health Indices'!D:G,4,FALSE)</f>
        <v>29.3</v>
      </c>
      <c r="L2667">
        <f t="shared" si="1"/>
        <v>0.4574100427</v>
      </c>
      <c r="M2667">
        <f t="shared" si="2"/>
        <v>0.2032933523</v>
      </c>
      <c r="N2667">
        <f t="shared" si="3"/>
        <v>0.05082333808</v>
      </c>
    </row>
    <row r="2668" ht="15.75" hidden="1" customHeight="1">
      <c r="A2668" s="5" t="s">
        <v>7488</v>
      </c>
      <c r="B2668" s="6">
        <v>16672.0</v>
      </c>
      <c r="C2668" s="5">
        <v>11.0</v>
      </c>
      <c r="D2668" s="5">
        <v>12.0</v>
      </c>
      <c r="E2668" s="5">
        <v>5.0</v>
      </c>
      <c r="F2668" s="5">
        <v>0.0</v>
      </c>
      <c r="G2668">
        <f>VLOOKUP(A2668,'Socioeconomic factors'!B:E,2,FALSE)</f>
        <v>5.9</v>
      </c>
      <c r="H2668">
        <f>VLOOKUP(A2668,'Socioeconomic factors'!B:E,3,FALSE)</f>
        <v>14.9</v>
      </c>
      <c r="I2668">
        <f>VLOOKUP(A2668,'Socioeconomic factors'!B:E,4,FALSE)</f>
        <v>52452</v>
      </c>
      <c r="J2668">
        <f>VLOOKUP(A2668,'Health Indices'!D:G,3,FALSE)</f>
        <v>9.2</v>
      </c>
      <c r="K2668">
        <f>VLOOKUP(A2668,'Health Indices'!D:G,4,FALSE)</f>
        <v>31.6</v>
      </c>
      <c r="L2668">
        <f t="shared" si="1"/>
        <v>0.6597888676</v>
      </c>
      <c r="M2668">
        <f t="shared" si="2"/>
        <v>0.2999040307</v>
      </c>
      <c r="N2668">
        <f t="shared" si="3"/>
        <v>0</v>
      </c>
    </row>
    <row r="2669" ht="15.75" hidden="1" customHeight="1">
      <c r="A2669" s="5" t="s">
        <v>7490</v>
      </c>
      <c r="B2669" s="6">
        <v>16793.0</v>
      </c>
      <c r="C2669" s="5">
        <v>10.0</v>
      </c>
      <c r="D2669" s="5">
        <v>17.0</v>
      </c>
      <c r="E2669" s="5">
        <v>5.0</v>
      </c>
      <c r="F2669" s="5">
        <v>1.0</v>
      </c>
      <c r="G2669">
        <f>VLOOKUP(A2669,'Socioeconomic factors'!B:E,2,FALSE)</f>
        <v>6.5</v>
      </c>
      <c r="H2669">
        <f>VLOOKUP(A2669,'Socioeconomic factors'!B:E,3,FALSE)</f>
        <v>13.5</v>
      </c>
      <c r="I2669">
        <f>VLOOKUP(A2669,'Socioeconomic factors'!B:E,4,FALSE)</f>
        <v>48763</v>
      </c>
      <c r="J2669">
        <f>VLOOKUP(A2669,'Health Indices'!D:G,3,FALSE)</f>
        <v>10.7</v>
      </c>
      <c r="K2669">
        <f>VLOOKUP(A2669,'Health Indices'!D:G,4,FALSE)</f>
        <v>30</v>
      </c>
      <c r="L2669">
        <f t="shared" si="1"/>
        <v>0.5954862145</v>
      </c>
      <c r="M2669">
        <f t="shared" si="2"/>
        <v>0.2977431072</v>
      </c>
      <c r="N2669">
        <f t="shared" si="3"/>
        <v>0.05954862145</v>
      </c>
    </row>
    <row r="2670" ht="15.75" hidden="1" customHeight="1">
      <c r="A2670" s="5" t="s">
        <v>7492</v>
      </c>
      <c r="B2670" s="6">
        <v>78192.0</v>
      </c>
      <c r="C2670" s="5">
        <v>40.0</v>
      </c>
      <c r="D2670" s="5">
        <v>29.0</v>
      </c>
      <c r="E2670" s="5">
        <v>10.0</v>
      </c>
      <c r="F2670" s="5">
        <v>0.0</v>
      </c>
      <c r="G2670">
        <f>VLOOKUP(A2670,'Socioeconomic factors'!B:E,2,FALSE)</f>
        <v>11.8</v>
      </c>
      <c r="H2670">
        <f>VLOOKUP(A2670,'Socioeconomic factors'!B:E,3,FALSE)</f>
        <v>18.3</v>
      </c>
      <c r="I2670">
        <f>VLOOKUP(A2670,'Socioeconomic factors'!B:E,4,FALSE)</f>
        <v>47722</v>
      </c>
      <c r="J2670">
        <f>VLOOKUP(A2670,'Health Indices'!D:G,3,FALSE)</f>
        <v>10.3</v>
      </c>
      <c r="K2670">
        <f>VLOOKUP(A2670,'Health Indices'!D:G,4,FALSE)</f>
        <v>27.4</v>
      </c>
      <c r="L2670">
        <f t="shared" si="1"/>
        <v>0.511561285</v>
      </c>
      <c r="M2670">
        <f t="shared" si="2"/>
        <v>0.1278903213</v>
      </c>
      <c r="N2670">
        <f t="shared" si="3"/>
        <v>0</v>
      </c>
    </row>
    <row r="2671" ht="15.75" hidden="1" customHeight="1">
      <c r="A2671" s="5" t="s">
        <v>7494</v>
      </c>
      <c r="B2671" s="6">
        <v>23457.0</v>
      </c>
      <c r="C2671" s="5">
        <v>11.0</v>
      </c>
      <c r="D2671" s="5">
        <v>16.0</v>
      </c>
      <c r="E2671" s="5">
        <v>5.0</v>
      </c>
      <c r="F2671" s="5">
        <v>0.0</v>
      </c>
      <c r="G2671">
        <f>VLOOKUP(A2671,'Socioeconomic factors'!B:E,2,FALSE)</f>
        <v>7.3</v>
      </c>
      <c r="H2671">
        <f>VLOOKUP(A2671,'Socioeconomic factors'!B:E,3,FALSE)</f>
        <v>22.3</v>
      </c>
      <c r="I2671">
        <f>VLOOKUP(A2671,'Socioeconomic factors'!B:E,4,FALSE)</f>
        <v>39484</v>
      </c>
      <c r="J2671">
        <f>VLOOKUP(A2671,'Health Indices'!D:G,3,FALSE)</f>
        <v>9.9</v>
      </c>
      <c r="K2671">
        <f>VLOOKUP(A2671,'Health Indices'!D:G,4,FALSE)</f>
        <v>34.3</v>
      </c>
      <c r="L2671">
        <f t="shared" si="1"/>
        <v>0.4689431726</v>
      </c>
      <c r="M2671">
        <f t="shared" si="2"/>
        <v>0.2131559876</v>
      </c>
      <c r="N2671">
        <f t="shared" si="3"/>
        <v>0</v>
      </c>
    </row>
    <row r="2672" ht="15.75" hidden="1" customHeight="1">
      <c r="A2672" s="5" t="s">
        <v>7496</v>
      </c>
      <c r="B2672" s="6">
        <v>3555.0</v>
      </c>
      <c r="C2672" s="5">
        <v>1.0</v>
      </c>
      <c r="D2672" s="5">
        <v>3.0</v>
      </c>
      <c r="E2672" s="5">
        <v>2.0</v>
      </c>
      <c r="F2672" s="5">
        <v>0.0</v>
      </c>
      <c r="G2672">
        <f>VLOOKUP(A2672,'Socioeconomic factors'!B:E,2,FALSE)</f>
        <v>3.9</v>
      </c>
      <c r="H2672">
        <f>VLOOKUP(A2672,'Socioeconomic factors'!B:E,3,FALSE)</f>
        <v>10.5</v>
      </c>
      <c r="I2672">
        <f>VLOOKUP(A2672,'Socioeconomic factors'!B:E,4,FALSE)</f>
        <v>61151</v>
      </c>
      <c r="J2672">
        <f>VLOOKUP(A2672,'Health Indices'!D:G,3,FALSE)</f>
        <v>8.7</v>
      </c>
      <c r="K2672">
        <f>VLOOKUP(A2672,'Health Indices'!D:G,4,FALSE)</f>
        <v>27.3</v>
      </c>
      <c r="L2672">
        <f t="shared" si="1"/>
        <v>0.2812939522</v>
      </c>
      <c r="M2672">
        <f t="shared" si="2"/>
        <v>0.5625879044</v>
      </c>
      <c r="N2672">
        <f t="shared" si="3"/>
        <v>0</v>
      </c>
    </row>
    <row r="2673" ht="15.75" hidden="1" customHeight="1">
      <c r="A2673" s="5" t="s">
        <v>7498</v>
      </c>
      <c r="B2673" s="6">
        <v>12075.0</v>
      </c>
      <c r="C2673" s="5">
        <v>9.0</v>
      </c>
      <c r="D2673" s="5">
        <v>15.0</v>
      </c>
      <c r="E2673" s="5">
        <v>2.0</v>
      </c>
      <c r="F2673" s="5">
        <v>1.0</v>
      </c>
      <c r="G2673">
        <f>VLOOKUP(A2673,'Socioeconomic factors'!B:E,2,FALSE)</f>
        <v>6.2</v>
      </c>
      <c r="H2673">
        <f>VLOOKUP(A2673,'Socioeconomic factors'!B:E,3,FALSE)</f>
        <v>15.4</v>
      </c>
      <c r="I2673">
        <f>VLOOKUP(A2673,'Socioeconomic factors'!B:E,4,FALSE)</f>
        <v>44579</v>
      </c>
      <c r="J2673">
        <f>VLOOKUP(A2673,'Health Indices'!D:G,3,FALSE)</f>
        <v>9.6</v>
      </c>
      <c r="K2673">
        <f>VLOOKUP(A2673,'Health Indices'!D:G,4,FALSE)</f>
        <v>27.8</v>
      </c>
      <c r="L2673">
        <f t="shared" si="1"/>
        <v>0.7453416149</v>
      </c>
      <c r="M2673">
        <f t="shared" si="2"/>
        <v>0.16563147</v>
      </c>
      <c r="N2673">
        <f t="shared" si="3"/>
        <v>0.08281573499</v>
      </c>
    </row>
    <row r="2674" ht="15.75" hidden="1" customHeight="1">
      <c r="A2674" s="5" t="s">
        <v>7500</v>
      </c>
      <c r="B2674" s="6">
        <v>19457.0</v>
      </c>
      <c r="C2674" s="5">
        <v>19.0</v>
      </c>
      <c r="D2674" s="5">
        <v>15.0</v>
      </c>
      <c r="E2674" s="5">
        <v>3.0</v>
      </c>
      <c r="F2674" s="5">
        <v>2.0</v>
      </c>
      <c r="G2674">
        <f>VLOOKUP(A2674,'Socioeconomic factors'!B:E,2,FALSE)</f>
        <v>6.2</v>
      </c>
      <c r="H2674">
        <f>VLOOKUP(A2674,'Socioeconomic factors'!B:E,3,FALSE)</f>
        <v>15</v>
      </c>
      <c r="I2674">
        <f>VLOOKUP(A2674,'Socioeconomic factors'!B:E,4,FALSE)</f>
        <v>45205</v>
      </c>
      <c r="J2674">
        <f>VLOOKUP(A2674,'Health Indices'!D:G,3,FALSE)</f>
        <v>8.9</v>
      </c>
      <c r="K2674">
        <f>VLOOKUP(A2674,'Health Indices'!D:G,4,FALSE)</f>
        <v>27.4</v>
      </c>
      <c r="L2674">
        <f t="shared" si="1"/>
        <v>0.9765123092</v>
      </c>
      <c r="M2674">
        <f t="shared" si="2"/>
        <v>0.1541861541</v>
      </c>
      <c r="N2674">
        <f t="shared" si="3"/>
        <v>0.1027907694</v>
      </c>
    </row>
    <row r="2675" ht="15.75" hidden="1" customHeight="1">
      <c r="A2675" s="5" t="s">
        <v>7502</v>
      </c>
      <c r="B2675" s="5">
        <v>87.0</v>
      </c>
      <c r="C2675" s="5">
        <v>0.0</v>
      </c>
      <c r="D2675" s="5">
        <v>0.0</v>
      </c>
      <c r="E2675" s="5">
        <v>0.0</v>
      </c>
      <c r="F2675" s="5">
        <v>0.0</v>
      </c>
      <c r="G2675">
        <f>VLOOKUP(A2675,'Socioeconomic factors'!B:E,2,FALSE)</f>
        <v>16.2</v>
      </c>
      <c r="H2675">
        <f>VLOOKUP(A2675,'Socioeconomic factors'!B:E,3,FALSE)</f>
        <v>18.8</v>
      </c>
      <c r="I2675">
        <f>VLOOKUP(A2675,'Socioeconomic factors'!B:E,4,FALSE)</f>
        <v>65625</v>
      </c>
      <c r="J2675">
        <f>VLOOKUP(A2675,'Health Indices'!D:G,3,FALSE)</f>
        <v>9.3</v>
      </c>
      <c r="K2675">
        <f>VLOOKUP(A2675,'Health Indices'!D:G,4,FALSE)</f>
        <v>27.7</v>
      </c>
      <c r="L2675">
        <f t="shared" si="1"/>
        <v>0</v>
      </c>
      <c r="M2675">
        <f t="shared" si="2"/>
        <v>0</v>
      </c>
      <c r="N2675">
        <f t="shared" si="3"/>
        <v>0</v>
      </c>
    </row>
    <row r="2676" ht="15.75" hidden="1" customHeight="1">
      <c r="A2676" s="5" t="s">
        <v>7504</v>
      </c>
      <c r="B2676" s="6">
        <v>295051.0</v>
      </c>
      <c r="C2676" s="5">
        <v>266.0</v>
      </c>
      <c r="D2676" s="5">
        <v>168.0</v>
      </c>
      <c r="E2676" s="5">
        <v>24.0</v>
      </c>
      <c r="F2676" s="5">
        <v>22.0</v>
      </c>
      <c r="G2676">
        <f>VLOOKUP(A2676,'Socioeconomic factors'!B:E,2,FALSE)</f>
        <v>6.4</v>
      </c>
      <c r="H2676">
        <f>VLOOKUP(A2676,'Socioeconomic factors'!B:E,3,FALSE)</f>
        <v>20.2</v>
      </c>
      <c r="I2676">
        <f>VLOOKUP(A2676,'Socioeconomic factors'!B:E,4,FALSE)</f>
        <v>45529</v>
      </c>
      <c r="J2676">
        <f>VLOOKUP(A2676,'Health Indices'!D:G,3,FALSE)</f>
        <v>9.5</v>
      </c>
      <c r="K2676">
        <f>VLOOKUP(A2676,'Health Indices'!D:G,4,FALSE)</f>
        <v>30</v>
      </c>
      <c r="L2676">
        <f t="shared" si="1"/>
        <v>0.901539056</v>
      </c>
      <c r="M2676">
        <f t="shared" si="2"/>
        <v>0.08134186971</v>
      </c>
      <c r="N2676">
        <f t="shared" si="3"/>
        <v>0.07456338057</v>
      </c>
    </row>
    <row r="2677" ht="15.75" hidden="1" customHeight="1">
      <c r="A2677" s="5" t="s">
        <v>7506</v>
      </c>
      <c r="B2677" s="6">
        <v>5743.0</v>
      </c>
      <c r="C2677" s="5">
        <v>3.0</v>
      </c>
      <c r="D2677" s="5">
        <v>2.0</v>
      </c>
      <c r="E2677" s="5">
        <v>1.0</v>
      </c>
      <c r="F2677" s="5">
        <v>0.0</v>
      </c>
      <c r="G2677">
        <f>VLOOKUP(A2677,'Socioeconomic factors'!B:E,2,FALSE)</f>
        <v>7.7</v>
      </c>
      <c r="H2677">
        <f>VLOOKUP(A2677,'Socioeconomic factors'!B:E,3,FALSE)</f>
        <v>18</v>
      </c>
      <c r="I2677">
        <f>VLOOKUP(A2677,'Socioeconomic factors'!B:E,4,FALSE)</f>
        <v>41541</v>
      </c>
      <c r="J2677">
        <f>VLOOKUP(A2677,'Health Indices'!D:G,3,FALSE)</f>
        <v>9.2</v>
      </c>
      <c r="K2677">
        <f>VLOOKUP(A2677,'Health Indices'!D:G,4,FALSE)</f>
        <v>28.6</v>
      </c>
      <c r="L2677">
        <f t="shared" si="1"/>
        <v>0.5223750653</v>
      </c>
      <c r="M2677">
        <f t="shared" si="2"/>
        <v>0.1741250218</v>
      </c>
      <c r="N2677">
        <f t="shared" si="3"/>
        <v>0</v>
      </c>
    </row>
    <row r="2678" ht="15.75" hidden="1" customHeight="1">
      <c r="A2678" s="5" t="s">
        <v>11225</v>
      </c>
      <c r="B2678" s="6">
        <v>8177.0</v>
      </c>
      <c r="C2678" s="5">
        <v>8.0</v>
      </c>
      <c r="D2678" s="5">
        <v>9.0</v>
      </c>
      <c r="E2678" s="5">
        <v>1.0</v>
      </c>
      <c r="F2678" s="5">
        <v>0.0</v>
      </c>
      <c r="G2678">
        <f>VLOOKUP(A2678,'Socioeconomic factors'!B:E,2,FALSE)</f>
        <v>4.7</v>
      </c>
      <c r="H2678">
        <f>VLOOKUP(A2678,'Socioeconomic factors'!B:E,3,FALSE)</f>
        <v>18.8</v>
      </c>
      <c r="I2678">
        <f>VLOOKUP(A2678,'Socioeconomic factors'!B:E,4,FALSE)</f>
        <v>40908</v>
      </c>
      <c r="J2678">
        <f>VLOOKUP(A2678,'Health Indices'!D:G,3,FALSE)</f>
        <v>9.1</v>
      </c>
      <c r="K2678">
        <f>VLOOKUP(A2678,'Health Indices'!D:G,4,FALSE)</f>
        <v>28.6</v>
      </c>
      <c r="L2678">
        <f t="shared" si="1"/>
        <v>0.9783539195</v>
      </c>
      <c r="M2678">
        <f t="shared" si="2"/>
        <v>0.1222942399</v>
      </c>
      <c r="N2678">
        <f t="shared" si="3"/>
        <v>0</v>
      </c>
    </row>
    <row r="2679" ht="15.75" hidden="1" customHeight="1">
      <c r="A2679" s="5" t="s">
        <v>11227</v>
      </c>
      <c r="B2679" s="6">
        <v>243014.0</v>
      </c>
      <c r="C2679" s="5">
        <v>196.0</v>
      </c>
      <c r="D2679" s="5">
        <v>129.0</v>
      </c>
      <c r="E2679" s="5">
        <v>25.0</v>
      </c>
      <c r="F2679" s="5">
        <v>21.0</v>
      </c>
      <c r="G2679">
        <f>VLOOKUP(A2679,'Socioeconomic factors'!B:E,2,FALSE)</f>
        <v>6.9</v>
      </c>
      <c r="H2679">
        <f>VLOOKUP(A2679,'Socioeconomic factors'!B:E,3,FALSE)</f>
        <v>21.5</v>
      </c>
      <c r="I2679">
        <f>VLOOKUP(A2679,'Socioeconomic factors'!B:E,4,FALSE)</f>
        <v>42544</v>
      </c>
      <c r="J2679">
        <f>VLOOKUP(A2679,'Health Indices'!D:G,3,FALSE)</f>
        <v>9</v>
      </c>
      <c r="K2679">
        <f>VLOOKUP(A2679,'Health Indices'!D:G,4,FALSE)</f>
        <v>30.6</v>
      </c>
      <c r="L2679">
        <f t="shared" si="1"/>
        <v>0.8065378949</v>
      </c>
      <c r="M2679">
        <f t="shared" si="2"/>
        <v>0.1028747315</v>
      </c>
      <c r="N2679">
        <f t="shared" si="3"/>
        <v>0.08641477446</v>
      </c>
    </row>
    <row r="2680" ht="15.75" hidden="1" customHeight="1">
      <c r="A2680" s="5" t="s">
        <v>11229</v>
      </c>
      <c r="B2680" s="5">
        <v>799.0</v>
      </c>
      <c r="C2680" s="5">
        <v>0.0</v>
      </c>
      <c r="D2680" s="5">
        <v>3.0</v>
      </c>
      <c r="E2680" s="5">
        <v>0.0</v>
      </c>
      <c r="F2680" s="5">
        <v>0.0</v>
      </c>
      <c r="G2680">
        <f>VLOOKUP(A2680,'Socioeconomic factors'!B:E,2,FALSE)</f>
        <v>11.1</v>
      </c>
      <c r="H2680">
        <f>VLOOKUP(A2680,'Socioeconomic factors'!B:E,3,FALSE)</f>
        <v>16.7</v>
      </c>
      <c r="I2680">
        <f>VLOOKUP(A2680,'Socioeconomic factors'!B:E,4,FALSE)</f>
        <v>45208</v>
      </c>
      <c r="J2680">
        <f>VLOOKUP(A2680,'Health Indices'!D:G,3,FALSE)</f>
        <v>9</v>
      </c>
      <c r="K2680">
        <f>VLOOKUP(A2680,'Health Indices'!D:G,4,FALSE)</f>
        <v>31.5</v>
      </c>
      <c r="L2680">
        <f t="shared" si="1"/>
        <v>0</v>
      </c>
      <c r="M2680">
        <f t="shared" si="2"/>
        <v>0</v>
      </c>
      <c r="N2680">
        <f t="shared" si="3"/>
        <v>0</v>
      </c>
    </row>
    <row r="2681" ht="15.75" hidden="1" customHeight="1">
      <c r="A2681" s="5" t="s">
        <v>7508</v>
      </c>
      <c r="B2681" s="6">
        <v>13809.0</v>
      </c>
      <c r="C2681" s="5">
        <v>17.0</v>
      </c>
      <c r="D2681" s="5">
        <v>10.0</v>
      </c>
      <c r="E2681" s="5">
        <v>2.0</v>
      </c>
      <c r="F2681" s="5">
        <v>0.0</v>
      </c>
      <c r="G2681">
        <f>VLOOKUP(A2681,'Socioeconomic factors'!B:E,2,FALSE)</f>
        <v>6.2</v>
      </c>
      <c r="H2681">
        <f>VLOOKUP(A2681,'Socioeconomic factors'!B:E,3,FALSE)</f>
        <v>23.6</v>
      </c>
      <c r="I2681">
        <f>VLOOKUP(A2681,'Socioeconomic factors'!B:E,4,FALSE)</f>
        <v>40879</v>
      </c>
      <c r="J2681">
        <f>VLOOKUP(A2681,'Health Indices'!D:G,3,FALSE)</f>
        <v>9.5</v>
      </c>
      <c r="K2681">
        <f>VLOOKUP(A2681,'Health Indices'!D:G,4,FALSE)</f>
        <v>29.5</v>
      </c>
      <c r="L2681">
        <f t="shared" si="1"/>
        <v>1.231081179</v>
      </c>
      <c r="M2681">
        <f t="shared" si="2"/>
        <v>0.1448330799</v>
      </c>
      <c r="N2681">
        <f t="shared" si="3"/>
        <v>0</v>
      </c>
    </row>
    <row r="2682" ht="15.75" hidden="1" customHeight="1">
      <c r="A2682" s="5" t="s">
        <v>7510</v>
      </c>
      <c r="B2682" s="6">
        <v>10114.0</v>
      </c>
      <c r="C2682" s="5">
        <v>5.0</v>
      </c>
      <c r="D2682" s="5">
        <v>7.0</v>
      </c>
      <c r="E2682" s="5">
        <v>2.0</v>
      </c>
      <c r="F2682" s="5">
        <v>0.0</v>
      </c>
      <c r="G2682">
        <f>VLOOKUP(A2682,'Socioeconomic factors'!B:E,2,FALSE)</f>
        <v>6.2</v>
      </c>
      <c r="H2682">
        <f>VLOOKUP(A2682,'Socioeconomic factors'!B:E,3,FALSE)</f>
        <v>23.9</v>
      </c>
      <c r="I2682">
        <f>VLOOKUP(A2682,'Socioeconomic factors'!B:E,4,FALSE)</f>
        <v>34363</v>
      </c>
      <c r="J2682">
        <f>VLOOKUP(A2682,'Health Indices'!D:G,3,FALSE)</f>
        <v>9.7</v>
      </c>
      <c r="K2682">
        <f>VLOOKUP(A2682,'Health Indices'!D:G,4,FALSE)</f>
        <v>29.2</v>
      </c>
      <c r="L2682">
        <f t="shared" si="1"/>
        <v>0.4943642476</v>
      </c>
      <c r="M2682">
        <f t="shared" si="2"/>
        <v>0.197745699</v>
      </c>
      <c r="N2682">
        <f t="shared" si="3"/>
        <v>0</v>
      </c>
    </row>
    <row r="2683" ht="15.75" hidden="1" customHeight="1">
      <c r="A2683" s="5" t="s">
        <v>7512</v>
      </c>
      <c r="B2683" s="6">
        <v>5505.0</v>
      </c>
      <c r="C2683" s="5">
        <v>1.0</v>
      </c>
      <c r="D2683" s="5">
        <v>2.0</v>
      </c>
      <c r="E2683" s="5">
        <v>1.0</v>
      </c>
      <c r="F2683" s="5">
        <v>0.0</v>
      </c>
      <c r="G2683">
        <f>VLOOKUP(A2683,'Socioeconomic factors'!B:E,2,FALSE)</f>
        <v>2.5</v>
      </c>
      <c r="H2683">
        <f>VLOOKUP(A2683,'Socioeconomic factors'!B:E,3,FALSE)</f>
        <v>14.2</v>
      </c>
      <c r="I2683">
        <f>VLOOKUP(A2683,'Socioeconomic factors'!B:E,4,FALSE)</f>
        <v>52232</v>
      </c>
      <c r="J2683">
        <f>VLOOKUP(A2683,'Health Indices'!D:G,3,FALSE)</f>
        <v>8.5</v>
      </c>
      <c r="K2683">
        <f>VLOOKUP(A2683,'Health Indices'!D:G,4,FALSE)</f>
        <v>28.7</v>
      </c>
      <c r="L2683">
        <f t="shared" si="1"/>
        <v>0.1816530427</v>
      </c>
      <c r="M2683">
        <f t="shared" si="2"/>
        <v>0.1816530427</v>
      </c>
      <c r="N2683">
        <f t="shared" si="3"/>
        <v>0</v>
      </c>
    </row>
    <row r="2684" ht="15.75" hidden="1" customHeight="1">
      <c r="A2684" s="5" t="s">
        <v>7514</v>
      </c>
      <c r="B2684" s="6">
        <v>4062.0</v>
      </c>
      <c r="C2684" s="5">
        <v>5.0</v>
      </c>
      <c r="D2684" s="5">
        <v>7.0</v>
      </c>
      <c r="E2684" s="5">
        <v>1.0</v>
      </c>
      <c r="F2684" s="5">
        <v>0.0</v>
      </c>
      <c r="G2684">
        <f>VLOOKUP(A2684,'Socioeconomic factors'!B:E,2,FALSE)</f>
        <v>6.9</v>
      </c>
      <c r="H2684">
        <f>VLOOKUP(A2684,'Socioeconomic factors'!B:E,3,FALSE)</f>
        <v>11.2</v>
      </c>
      <c r="I2684">
        <f>VLOOKUP(A2684,'Socioeconomic factors'!B:E,4,FALSE)</f>
        <v>45536</v>
      </c>
      <c r="J2684">
        <f>VLOOKUP(A2684,'Health Indices'!D:G,3,FALSE)</f>
        <v>9</v>
      </c>
      <c r="K2684">
        <f>VLOOKUP(A2684,'Health Indices'!D:G,4,FALSE)</f>
        <v>26.9</v>
      </c>
      <c r="L2684">
        <f t="shared" si="1"/>
        <v>1.230920729</v>
      </c>
      <c r="M2684">
        <f t="shared" si="2"/>
        <v>0.2461841457</v>
      </c>
      <c r="N2684">
        <f t="shared" si="3"/>
        <v>0</v>
      </c>
    </row>
    <row r="2685" ht="15.75" hidden="1" customHeight="1">
      <c r="A2685" s="5" t="s">
        <v>7516</v>
      </c>
      <c r="B2685" s="6">
        <v>36497.0</v>
      </c>
      <c r="C2685" s="5">
        <v>23.0</v>
      </c>
      <c r="D2685" s="5">
        <v>32.0</v>
      </c>
      <c r="E2685" s="5">
        <v>5.0</v>
      </c>
      <c r="F2685" s="5">
        <v>2.0</v>
      </c>
      <c r="G2685">
        <f>VLOOKUP(A2685,'Socioeconomic factors'!B:E,2,FALSE)</f>
        <v>6.9</v>
      </c>
      <c r="H2685">
        <f>VLOOKUP(A2685,'Socioeconomic factors'!B:E,3,FALSE)</f>
        <v>21.5</v>
      </c>
      <c r="I2685">
        <f>VLOOKUP(A2685,'Socioeconomic factors'!B:E,4,FALSE)</f>
        <v>40410</v>
      </c>
      <c r="J2685">
        <f>VLOOKUP(A2685,'Health Indices'!D:G,3,FALSE)</f>
        <v>10.3</v>
      </c>
      <c r="K2685">
        <f>VLOOKUP(A2685,'Health Indices'!D:G,4,FALSE)</f>
        <v>30.9</v>
      </c>
      <c r="L2685">
        <f t="shared" si="1"/>
        <v>0.6301887826</v>
      </c>
      <c r="M2685">
        <f t="shared" si="2"/>
        <v>0.1369975614</v>
      </c>
      <c r="N2685">
        <f t="shared" si="3"/>
        <v>0.05479902458</v>
      </c>
    </row>
    <row r="2686" ht="15.75" hidden="1" customHeight="1">
      <c r="A2686" s="5" t="s">
        <v>7518</v>
      </c>
      <c r="B2686" s="6">
        <v>56915.0</v>
      </c>
      <c r="C2686" s="5">
        <v>30.0</v>
      </c>
      <c r="D2686" s="5">
        <v>26.0</v>
      </c>
      <c r="E2686" s="5">
        <v>10.0</v>
      </c>
      <c r="F2686" s="5">
        <v>2.0</v>
      </c>
      <c r="G2686">
        <f>VLOOKUP(A2686,'Socioeconomic factors'!B:E,2,FALSE)</f>
        <v>12.5</v>
      </c>
      <c r="H2686">
        <f>VLOOKUP(A2686,'Socioeconomic factors'!B:E,3,FALSE)</f>
        <v>29.9</v>
      </c>
      <c r="I2686">
        <f>VLOOKUP(A2686,'Socioeconomic factors'!B:E,4,FALSE)</f>
        <v>32536</v>
      </c>
      <c r="J2686">
        <f>VLOOKUP(A2686,'Health Indices'!D:G,3,FALSE)</f>
        <v>9.5</v>
      </c>
      <c r="K2686">
        <f>VLOOKUP(A2686,'Health Indices'!D:G,4,FALSE)</f>
        <v>30.1</v>
      </c>
      <c r="L2686">
        <f t="shared" si="1"/>
        <v>0.5271018185</v>
      </c>
      <c r="M2686">
        <f t="shared" si="2"/>
        <v>0.1757006062</v>
      </c>
      <c r="N2686">
        <f t="shared" si="3"/>
        <v>0.03514012123</v>
      </c>
    </row>
    <row r="2687" ht="15.75" hidden="1" customHeight="1">
      <c r="A2687" s="5" t="s">
        <v>7526</v>
      </c>
      <c r="B2687" s="6">
        <v>47848.0</v>
      </c>
      <c r="C2687" s="5">
        <v>28.0</v>
      </c>
      <c r="D2687" s="5">
        <v>33.0</v>
      </c>
      <c r="E2687" s="5">
        <v>6.0</v>
      </c>
      <c r="F2687" s="5">
        <v>1.0</v>
      </c>
      <c r="G2687">
        <f>VLOOKUP(A2687,'Socioeconomic factors'!B:E,2,FALSE)</f>
        <v>7.2</v>
      </c>
      <c r="H2687">
        <f>VLOOKUP(A2687,'Socioeconomic factors'!B:E,3,FALSE)</f>
        <v>15.6</v>
      </c>
      <c r="I2687">
        <f>VLOOKUP(A2687,'Socioeconomic factors'!B:E,4,FALSE)</f>
        <v>56338</v>
      </c>
      <c r="J2687">
        <f>VLOOKUP(A2687,'Health Indices'!D:G,3,FALSE)</f>
        <v>10.5</v>
      </c>
      <c r="K2687">
        <f>VLOOKUP(A2687,'Health Indices'!D:G,4,FALSE)</f>
        <v>31.9</v>
      </c>
      <c r="L2687">
        <f t="shared" si="1"/>
        <v>0.5851864237</v>
      </c>
      <c r="M2687">
        <f t="shared" si="2"/>
        <v>0.1253970908</v>
      </c>
      <c r="N2687">
        <f t="shared" si="3"/>
        <v>0.02089951513</v>
      </c>
    </row>
    <row r="2688" ht="15.75" hidden="1" customHeight="1">
      <c r="A2688" s="5" t="s">
        <v>7528</v>
      </c>
      <c r="B2688" s="6">
        <v>2154.0</v>
      </c>
      <c r="C2688" s="5">
        <v>1.0</v>
      </c>
      <c r="D2688" s="5">
        <v>2.0</v>
      </c>
      <c r="E2688" s="5">
        <v>1.0</v>
      </c>
      <c r="F2688" s="5">
        <v>0.0</v>
      </c>
      <c r="G2688">
        <f>VLOOKUP(A2688,'Socioeconomic factors'!B:E,2,FALSE)</f>
        <v>6.7</v>
      </c>
      <c r="H2688">
        <f>VLOOKUP(A2688,'Socioeconomic factors'!B:E,3,FALSE)</f>
        <v>16.3</v>
      </c>
      <c r="I2688">
        <f>VLOOKUP(A2688,'Socioeconomic factors'!B:E,4,FALSE)</f>
        <v>34091</v>
      </c>
      <c r="J2688">
        <f>VLOOKUP(A2688,'Health Indices'!D:G,3,FALSE)</f>
        <v>9.5</v>
      </c>
      <c r="K2688">
        <f>VLOOKUP(A2688,'Health Indices'!D:G,4,FALSE)</f>
        <v>27.9</v>
      </c>
      <c r="L2688">
        <f t="shared" si="1"/>
        <v>0.4642525534</v>
      </c>
      <c r="M2688">
        <f t="shared" si="2"/>
        <v>0.4642525534</v>
      </c>
      <c r="N2688">
        <f t="shared" si="3"/>
        <v>0</v>
      </c>
    </row>
    <row r="2689" ht="15.75" hidden="1" customHeight="1">
      <c r="A2689" s="5" t="s">
        <v>7530</v>
      </c>
      <c r="B2689" s="6">
        <v>156059.0</v>
      </c>
      <c r="C2689" s="5">
        <v>117.0</v>
      </c>
      <c r="D2689" s="5">
        <v>92.0</v>
      </c>
      <c r="E2689" s="5">
        <v>15.0</v>
      </c>
      <c r="F2689" s="5">
        <v>13.0</v>
      </c>
      <c r="G2689">
        <f>VLOOKUP(A2689,'Socioeconomic factors'!B:E,2,FALSE)</f>
        <v>3.9</v>
      </c>
      <c r="H2689">
        <f>VLOOKUP(A2689,'Socioeconomic factors'!B:E,3,FALSE)</f>
        <v>10</v>
      </c>
      <c r="I2689">
        <f>VLOOKUP(A2689,'Socioeconomic factors'!B:E,4,FALSE)</f>
        <v>66966</v>
      </c>
      <c r="J2689">
        <f>VLOOKUP(A2689,'Health Indices'!D:G,3,FALSE)</f>
        <v>9.1</v>
      </c>
      <c r="K2689">
        <f>VLOOKUP(A2689,'Health Indices'!D:G,4,FALSE)</f>
        <v>30.7</v>
      </c>
      <c r="L2689">
        <f t="shared" si="1"/>
        <v>0.7497164534</v>
      </c>
      <c r="M2689">
        <f t="shared" si="2"/>
        <v>0.09611749402</v>
      </c>
      <c r="N2689">
        <f t="shared" si="3"/>
        <v>0.08330182815</v>
      </c>
    </row>
    <row r="2690" ht="15.75" hidden="1" customHeight="1">
      <c r="A2690" s="5" t="s">
        <v>7532</v>
      </c>
      <c r="B2690" s="6">
        <v>24210.0</v>
      </c>
      <c r="C2690" s="5">
        <v>13.0</v>
      </c>
      <c r="D2690" s="5">
        <v>15.0</v>
      </c>
      <c r="E2690" s="5">
        <v>4.0</v>
      </c>
      <c r="F2690" s="5">
        <v>0.0</v>
      </c>
      <c r="G2690">
        <f>VLOOKUP(A2690,'Socioeconomic factors'!B:E,2,FALSE)</f>
        <v>9.2</v>
      </c>
      <c r="H2690">
        <f>VLOOKUP(A2690,'Socioeconomic factors'!B:E,3,FALSE)</f>
        <v>19.5</v>
      </c>
      <c r="I2690">
        <f>VLOOKUP(A2690,'Socioeconomic factors'!B:E,4,FALSE)</f>
        <v>37183</v>
      </c>
      <c r="J2690">
        <f>VLOOKUP(A2690,'Health Indices'!D:G,3,FALSE)</f>
        <v>9.2</v>
      </c>
      <c r="K2690">
        <f>VLOOKUP(A2690,'Health Indices'!D:G,4,FALSE)</f>
        <v>29.7</v>
      </c>
      <c r="L2690">
        <f t="shared" si="1"/>
        <v>0.536968195</v>
      </c>
      <c r="M2690">
        <f t="shared" si="2"/>
        <v>0.1652209831</v>
      </c>
      <c r="N2690">
        <f t="shared" si="3"/>
        <v>0</v>
      </c>
    </row>
    <row r="2691" ht="15.75" hidden="1" customHeight="1">
      <c r="A2691" s="5" t="s">
        <v>7534</v>
      </c>
      <c r="B2691" s="6">
        <v>4859.0</v>
      </c>
      <c r="C2691" s="5">
        <v>2.0</v>
      </c>
      <c r="D2691" s="5">
        <v>5.0</v>
      </c>
      <c r="E2691" s="5">
        <v>1.0</v>
      </c>
      <c r="F2691" s="5">
        <v>1.0</v>
      </c>
      <c r="G2691">
        <f>VLOOKUP(A2691,'Socioeconomic factors'!B:E,2,FALSE)</f>
        <v>3.4</v>
      </c>
      <c r="H2691">
        <f>VLOOKUP(A2691,'Socioeconomic factors'!B:E,3,FALSE)</f>
        <v>12.2</v>
      </c>
      <c r="I2691">
        <f>VLOOKUP(A2691,'Socioeconomic factors'!B:E,4,FALSE)</f>
        <v>44241</v>
      </c>
      <c r="J2691">
        <f>VLOOKUP(A2691,'Health Indices'!D:G,3,FALSE)</f>
        <v>8.7</v>
      </c>
      <c r="K2691">
        <f>VLOOKUP(A2691,'Health Indices'!D:G,4,FALSE)</f>
        <v>26.7</v>
      </c>
      <c r="L2691">
        <f t="shared" si="1"/>
        <v>0.4116073266</v>
      </c>
      <c r="M2691">
        <f t="shared" si="2"/>
        <v>0.2058036633</v>
      </c>
      <c r="N2691">
        <f t="shared" si="3"/>
        <v>0.2058036633</v>
      </c>
    </row>
    <row r="2692" ht="15.75" hidden="1" customHeight="1">
      <c r="A2692" s="5" t="s">
        <v>7536</v>
      </c>
      <c r="B2692" s="6">
        <v>9073.0</v>
      </c>
      <c r="C2692" s="5">
        <v>5.0</v>
      </c>
      <c r="D2692" s="5">
        <v>6.0</v>
      </c>
      <c r="E2692" s="5">
        <v>1.0</v>
      </c>
      <c r="F2692" s="5">
        <v>1.0</v>
      </c>
      <c r="G2692">
        <f>VLOOKUP(A2692,'Socioeconomic factors'!B:E,2,FALSE)</f>
        <v>8</v>
      </c>
      <c r="H2692">
        <f>VLOOKUP(A2692,'Socioeconomic factors'!B:E,3,FALSE)</f>
        <v>11</v>
      </c>
      <c r="I2692">
        <f>VLOOKUP(A2692,'Socioeconomic factors'!B:E,4,FALSE)</f>
        <v>45769</v>
      </c>
      <c r="J2692">
        <f>VLOOKUP(A2692,'Health Indices'!D:G,3,FALSE)</f>
        <v>9.2</v>
      </c>
      <c r="K2692">
        <f>VLOOKUP(A2692,'Health Indices'!D:G,4,FALSE)</f>
        <v>29.7</v>
      </c>
      <c r="L2692">
        <f t="shared" si="1"/>
        <v>0.5510856387</v>
      </c>
      <c r="M2692">
        <f t="shared" si="2"/>
        <v>0.1102171277</v>
      </c>
      <c r="N2692">
        <f t="shared" si="3"/>
        <v>0.1102171277</v>
      </c>
    </row>
    <row r="2693" ht="15.75" hidden="1" customHeight="1">
      <c r="A2693" s="5" t="s">
        <v>7538</v>
      </c>
      <c r="B2693" s="6">
        <v>19386.0</v>
      </c>
      <c r="C2693" s="5">
        <v>12.0</v>
      </c>
      <c r="D2693" s="5">
        <v>11.0</v>
      </c>
      <c r="E2693" s="5">
        <v>4.0</v>
      </c>
      <c r="F2693" s="5">
        <v>1.0</v>
      </c>
      <c r="G2693">
        <f>VLOOKUP(A2693,'Socioeconomic factors'!B:E,2,FALSE)</f>
        <v>6</v>
      </c>
      <c r="H2693">
        <f>VLOOKUP(A2693,'Socioeconomic factors'!B:E,3,FALSE)</f>
        <v>14.7</v>
      </c>
      <c r="I2693">
        <f>VLOOKUP(A2693,'Socioeconomic factors'!B:E,4,FALSE)</f>
        <v>45897</v>
      </c>
      <c r="J2693">
        <f>VLOOKUP(A2693,'Health Indices'!D:G,3,FALSE)</f>
        <v>9.4</v>
      </c>
      <c r="K2693">
        <f>VLOOKUP(A2693,'Health Indices'!D:G,4,FALSE)</f>
        <v>26.2</v>
      </c>
      <c r="L2693">
        <f t="shared" si="1"/>
        <v>0.6190034045</v>
      </c>
      <c r="M2693">
        <f t="shared" si="2"/>
        <v>0.2063344682</v>
      </c>
      <c r="N2693">
        <f t="shared" si="3"/>
        <v>0.05158361704</v>
      </c>
    </row>
    <row r="2694" ht="15.75" hidden="1" customHeight="1">
      <c r="A2694" s="5" t="s">
        <v>7540</v>
      </c>
      <c r="B2694" s="6">
        <v>517985.0</v>
      </c>
      <c r="C2694" s="5">
        <v>307.0</v>
      </c>
      <c r="D2694" s="5">
        <v>285.0</v>
      </c>
      <c r="E2694" s="5">
        <v>53.0</v>
      </c>
      <c r="F2694" s="5">
        <v>37.0</v>
      </c>
      <c r="G2694">
        <f>VLOOKUP(A2694,'Socioeconomic factors'!B:E,2,FALSE)</f>
        <v>6.7</v>
      </c>
      <c r="H2694">
        <f>VLOOKUP(A2694,'Socioeconomic factors'!B:E,3,FALSE)</f>
        <v>12.3</v>
      </c>
      <c r="I2694">
        <f>VLOOKUP(A2694,'Socioeconomic factors'!B:E,4,FALSE)</f>
        <v>68840</v>
      </c>
      <c r="J2694">
        <f>VLOOKUP(A2694,'Health Indices'!D:G,3,FALSE)</f>
        <v>9.4</v>
      </c>
      <c r="K2694">
        <f>VLOOKUP(A2694,'Health Indices'!D:G,4,FALSE)</f>
        <v>25.5</v>
      </c>
      <c r="L2694">
        <f t="shared" si="1"/>
        <v>0.5926812552</v>
      </c>
      <c r="M2694">
        <f t="shared" si="2"/>
        <v>0.1023195652</v>
      </c>
      <c r="N2694">
        <f t="shared" si="3"/>
        <v>0.07143063988</v>
      </c>
    </row>
    <row r="2695" ht="15.75" hidden="1" customHeight="1">
      <c r="A2695" s="5" t="s">
        <v>7542</v>
      </c>
      <c r="B2695" s="6">
        <v>22146.0</v>
      </c>
      <c r="C2695" s="5">
        <v>11.0</v>
      </c>
      <c r="D2695" s="5">
        <v>18.0</v>
      </c>
      <c r="E2695" s="5">
        <v>5.0</v>
      </c>
      <c r="F2695" s="5">
        <v>0.0</v>
      </c>
      <c r="G2695">
        <f>VLOOKUP(A2695,'Socioeconomic factors'!B:E,2,FALSE)</f>
        <v>3.8</v>
      </c>
      <c r="H2695">
        <f>VLOOKUP(A2695,'Socioeconomic factors'!B:E,3,FALSE)</f>
        <v>18.8</v>
      </c>
      <c r="I2695">
        <f>VLOOKUP(A2695,'Socioeconomic factors'!B:E,4,FALSE)</f>
        <v>48149</v>
      </c>
      <c r="J2695">
        <f>VLOOKUP(A2695,'Health Indices'!D:G,3,FALSE)</f>
        <v>9.5</v>
      </c>
      <c r="K2695">
        <f>VLOOKUP(A2695,'Health Indices'!D:G,4,FALSE)</f>
        <v>31.2</v>
      </c>
      <c r="L2695">
        <f t="shared" si="1"/>
        <v>0.4967036937</v>
      </c>
      <c r="M2695">
        <f t="shared" si="2"/>
        <v>0.2257744062</v>
      </c>
      <c r="N2695">
        <f t="shared" si="3"/>
        <v>0</v>
      </c>
    </row>
    <row r="2696" ht="15.75" hidden="1" customHeight="1">
      <c r="A2696" s="5" t="s">
        <v>7544</v>
      </c>
      <c r="B2696" s="6">
        <v>12684.0</v>
      </c>
      <c r="C2696" s="5">
        <v>9.0</v>
      </c>
      <c r="D2696" s="5">
        <v>6.0</v>
      </c>
      <c r="E2696" s="5">
        <v>3.0</v>
      </c>
      <c r="F2696" s="5">
        <v>0.0</v>
      </c>
      <c r="G2696">
        <f>VLOOKUP(A2696,'Socioeconomic factors'!B:E,2,FALSE)</f>
        <v>13.1</v>
      </c>
      <c r="H2696">
        <f>VLOOKUP(A2696,'Socioeconomic factors'!B:E,3,FALSE)</f>
        <v>17.6</v>
      </c>
      <c r="I2696">
        <f>VLOOKUP(A2696,'Socioeconomic factors'!B:E,4,FALSE)</f>
        <v>39387</v>
      </c>
      <c r="J2696">
        <f>VLOOKUP(A2696,'Health Indices'!D:G,3,FALSE)</f>
        <v>9.6</v>
      </c>
      <c r="K2696">
        <f>VLOOKUP(A2696,'Health Indices'!D:G,4,FALSE)</f>
        <v>31.7</v>
      </c>
      <c r="L2696">
        <f t="shared" si="1"/>
        <v>0.7095553453</v>
      </c>
      <c r="M2696">
        <f t="shared" si="2"/>
        <v>0.2365184484</v>
      </c>
      <c r="N2696">
        <f t="shared" si="3"/>
        <v>0</v>
      </c>
    </row>
    <row r="2697" ht="15.75" hidden="1" customHeight="1">
      <c r="A2697" s="5" t="s">
        <v>7546</v>
      </c>
      <c r="B2697" s="6">
        <v>1151.0</v>
      </c>
      <c r="C2697" s="5">
        <v>0.0</v>
      </c>
      <c r="D2697" s="5">
        <v>2.0</v>
      </c>
      <c r="E2697" s="5">
        <v>1.0</v>
      </c>
      <c r="F2697" s="5">
        <v>0.0</v>
      </c>
      <c r="G2697">
        <f>VLOOKUP(A2697,'Socioeconomic factors'!B:E,2,FALSE)</f>
        <v>9.6</v>
      </c>
      <c r="H2697">
        <f>VLOOKUP(A2697,'Socioeconomic factors'!B:E,3,FALSE)</f>
        <v>14.5</v>
      </c>
      <c r="I2697">
        <f>VLOOKUP(A2697,'Socioeconomic factors'!B:E,4,FALSE)</f>
        <v>34853</v>
      </c>
      <c r="J2697">
        <f>VLOOKUP(A2697,'Health Indices'!D:G,3,FALSE)</f>
        <v>9.1</v>
      </c>
      <c r="K2697">
        <f>VLOOKUP(A2697,'Health Indices'!D:G,4,FALSE)</f>
        <v>26.6</v>
      </c>
      <c r="L2697">
        <f t="shared" si="1"/>
        <v>0</v>
      </c>
      <c r="M2697">
        <f t="shared" si="2"/>
        <v>0.8688097307</v>
      </c>
      <c r="N2697">
        <f t="shared" si="3"/>
        <v>0</v>
      </c>
    </row>
    <row r="2698" ht="15.75" hidden="1" customHeight="1">
      <c r="A2698" s="5" t="s">
        <v>7548</v>
      </c>
      <c r="B2698" s="6">
        <v>65278.0</v>
      </c>
      <c r="C2698" s="5">
        <v>41.0</v>
      </c>
      <c r="D2698" s="5">
        <v>30.0</v>
      </c>
      <c r="E2698" s="5">
        <v>10.0</v>
      </c>
      <c r="F2698" s="5">
        <v>5.0</v>
      </c>
      <c r="G2698">
        <f>VLOOKUP(A2698,'Socioeconomic factors'!B:E,2,FALSE)</f>
        <v>8.5</v>
      </c>
      <c r="H2698">
        <f>VLOOKUP(A2698,'Socioeconomic factors'!B:E,3,FALSE)</f>
        <v>24.3</v>
      </c>
      <c r="I2698">
        <f>VLOOKUP(A2698,'Socioeconomic factors'!B:E,4,FALSE)</f>
        <v>39126</v>
      </c>
      <c r="J2698">
        <f>VLOOKUP(A2698,'Health Indices'!D:G,3,FALSE)</f>
        <v>14</v>
      </c>
      <c r="K2698">
        <f>VLOOKUP(A2698,'Health Indices'!D:G,4,FALSE)</f>
        <v>35.3</v>
      </c>
      <c r="L2698">
        <f t="shared" si="1"/>
        <v>0.6280829682</v>
      </c>
      <c r="M2698">
        <f t="shared" si="2"/>
        <v>0.1531909679</v>
      </c>
      <c r="N2698">
        <f t="shared" si="3"/>
        <v>0.07659548393</v>
      </c>
    </row>
    <row r="2699" ht="15.75" hidden="1" customHeight="1">
      <c r="A2699" s="5" t="s">
        <v>7550</v>
      </c>
      <c r="B2699" s="6">
        <v>47990.0</v>
      </c>
      <c r="C2699" s="5">
        <v>32.0</v>
      </c>
      <c r="D2699" s="5">
        <v>22.0</v>
      </c>
      <c r="E2699" s="5">
        <v>6.0</v>
      </c>
      <c r="F2699" s="5">
        <v>3.0</v>
      </c>
      <c r="G2699">
        <f>VLOOKUP(A2699,'Socioeconomic factors'!B:E,2,FALSE)</f>
        <v>10.8</v>
      </c>
      <c r="H2699">
        <f>VLOOKUP(A2699,'Socioeconomic factors'!B:E,3,FALSE)</f>
        <v>21.8</v>
      </c>
      <c r="I2699">
        <f>VLOOKUP(A2699,'Socioeconomic factors'!B:E,4,FALSE)</f>
        <v>40976</v>
      </c>
      <c r="J2699">
        <f>VLOOKUP(A2699,'Health Indices'!D:G,3,FALSE)</f>
        <v>8.8</v>
      </c>
      <c r="K2699">
        <f>VLOOKUP(A2699,'Health Indices'!D:G,4,FALSE)</f>
        <v>27.4</v>
      </c>
      <c r="L2699">
        <f t="shared" si="1"/>
        <v>0.6668055845</v>
      </c>
      <c r="M2699">
        <f t="shared" si="2"/>
        <v>0.1250260471</v>
      </c>
      <c r="N2699">
        <f t="shared" si="3"/>
        <v>0.06251302355</v>
      </c>
    </row>
    <row r="2700" ht="15.75" hidden="1" customHeight="1">
      <c r="A2700" s="5" t="s">
        <v>7552</v>
      </c>
      <c r="B2700" s="6">
        <v>14147.0</v>
      </c>
      <c r="C2700" s="5">
        <v>1.0</v>
      </c>
      <c r="D2700" s="5">
        <v>1.0</v>
      </c>
      <c r="E2700" s="5">
        <v>2.0</v>
      </c>
      <c r="F2700" s="5">
        <v>0.0</v>
      </c>
      <c r="G2700">
        <f>VLOOKUP(A2700,'Socioeconomic factors'!B:E,2,FALSE)</f>
        <v>13.3</v>
      </c>
      <c r="H2700">
        <f>VLOOKUP(A2700,'Socioeconomic factors'!B:E,3,FALSE)</f>
        <v>14.9</v>
      </c>
      <c r="I2700">
        <f>VLOOKUP(A2700,'Socioeconomic factors'!B:E,4,FALSE)</f>
        <v>36890</v>
      </c>
      <c r="J2700">
        <f>VLOOKUP(A2700,'Health Indices'!D:G,3,FALSE)</f>
        <v>9.6</v>
      </c>
      <c r="K2700">
        <f>VLOOKUP(A2700,'Health Indices'!D:G,4,FALSE)</f>
        <v>29.9</v>
      </c>
      <c r="L2700">
        <f t="shared" si="1"/>
        <v>0.0706863646</v>
      </c>
      <c r="M2700">
        <f t="shared" si="2"/>
        <v>0.1413727292</v>
      </c>
      <c r="N2700">
        <f t="shared" si="3"/>
        <v>0</v>
      </c>
    </row>
    <row r="2701" ht="15.75" hidden="1" customHeight="1">
      <c r="A2701" s="5" t="s">
        <v>7554</v>
      </c>
      <c r="B2701" s="6">
        <v>15102.0</v>
      </c>
      <c r="C2701" s="5">
        <v>13.0</v>
      </c>
      <c r="D2701" s="5">
        <v>14.0</v>
      </c>
      <c r="E2701" s="5">
        <v>3.0</v>
      </c>
      <c r="F2701" s="5">
        <v>0.0</v>
      </c>
      <c r="G2701">
        <f>VLOOKUP(A2701,'Socioeconomic factors'!B:E,2,FALSE)</f>
        <v>8.3</v>
      </c>
      <c r="H2701">
        <f>VLOOKUP(A2701,'Socioeconomic factors'!B:E,3,FALSE)</f>
        <v>18.5</v>
      </c>
      <c r="I2701">
        <f>VLOOKUP(A2701,'Socioeconomic factors'!B:E,4,FALSE)</f>
        <v>37342</v>
      </c>
      <c r="J2701">
        <f>VLOOKUP(A2701,'Health Indices'!D:G,3,FALSE)</f>
        <v>9.5</v>
      </c>
      <c r="K2701">
        <f>VLOOKUP(A2701,'Health Indices'!D:G,4,FALSE)</f>
        <v>30.2</v>
      </c>
      <c r="L2701">
        <f t="shared" si="1"/>
        <v>0.8608131373</v>
      </c>
      <c r="M2701">
        <f t="shared" si="2"/>
        <v>0.1986491855</v>
      </c>
      <c r="N2701">
        <f t="shared" si="3"/>
        <v>0</v>
      </c>
    </row>
    <row r="2702" ht="15.75" hidden="1" customHeight="1">
      <c r="A2702" s="5" t="s">
        <v>7556</v>
      </c>
      <c r="B2702" s="6">
        <v>356325.0</v>
      </c>
      <c r="C2702" s="5">
        <v>303.0</v>
      </c>
      <c r="D2702" s="5">
        <v>281.0</v>
      </c>
      <c r="E2702" s="5">
        <v>30.0</v>
      </c>
      <c r="F2702" s="5">
        <v>25.0</v>
      </c>
      <c r="G2702">
        <f>VLOOKUP(A2702,'Socioeconomic factors'!B:E,2,FALSE)</f>
        <v>7.4</v>
      </c>
      <c r="H2702">
        <f>VLOOKUP(A2702,'Socioeconomic factors'!B:E,3,FALSE)</f>
        <v>17.7</v>
      </c>
      <c r="I2702">
        <f>VLOOKUP(A2702,'Socioeconomic factors'!B:E,4,FALSE)</f>
        <v>49368</v>
      </c>
      <c r="J2702">
        <f>VLOOKUP(A2702,'Health Indices'!D:G,3,FALSE)</f>
        <v>10.3</v>
      </c>
      <c r="K2702">
        <f>VLOOKUP(A2702,'Health Indices'!D:G,4,FALSE)</f>
        <v>33</v>
      </c>
      <c r="L2702">
        <f t="shared" si="1"/>
        <v>0.8503472953</v>
      </c>
      <c r="M2702">
        <f t="shared" si="2"/>
        <v>0.08419280152</v>
      </c>
      <c r="N2702">
        <f t="shared" si="3"/>
        <v>0.07016066793</v>
      </c>
    </row>
    <row r="2703" ht="15.75" hidden="1" customHeight="1">
      <c r="A2703" s="5" t="s">
        <v>7558</v>
      </c>
      <c r="B2703" s="6">
        <v>10673.0</v>
      </c>
      <c r="C2703" s="5">
        <v>4.0</v>
      </c>
      <c r="D2703" s="5">
        <v>14.0</v>
      </c>
      <c r="E2703" s="5">
        <v>2.0</v>
      </c>
      <c r="F2703" s="5">
        <v>1.0</v>
      </c>
      <c r="G2703">
        <f>VLOOKUP(A2703,'Socioeconomic factors'!B:E,2,FALSE)</f>
        <v>6.5</v>
      </c>
      <c r="H2703">
        <f>VLOOKUP(A2703,'Socioeconomic factors'!B:E,3,FALSE)</f>
        <v>15.3</v>
      </c>
      <c r="I2703">
        <f>VLOOKUP(A2703,'Socioeconomic factors'!B:E,4,FALSE)</f>
        <v>51115</v>
      </c>
      <c r="J2703">
        <f>VLOOKUP(A2703,'Health Indices'!D:G,3,FALSE)</f>
        <v>9</v>
      </c>
      <c r="K2703">
        <f>VLOOKUP(A2703,'Health Indices'!D:G,4,FALSE)</f>
        <v>29</v>
      </c>
      <c r="L2703">
        <f t="shared" si="1"/>
        <v>0.3747774759</v>
      </c>
      <c r="M2703">
        <f t="shared" si="2"/>
        <v>0.1873887379</v>
      </c>
      <c r="N2703">
        <f t="shared" si="3"/>
        <v>0.09369436897</v>
      </c>
    </row>
    <row r="2704" ht="15.75" hidden="1" customHeight="1">
      <c r="A2704" s="5" t="s">
        <v>7560</v>
      </c>
      <c r="B2704" s="6">
        <v>2076.0</v>
      </c>
      <c r="C2704" s="5">
        <v>3.0</v>
      </c>
      <c r="D2704" s="5">
        <v>3.0</v>
      </c>
      <c r="E2704" s="5">
        <v>1.0</v>
      </c>
      <c r="F2704" s="5">
        <v>0.0</v>
      </c>
      <c r="G2704">
        <f>VLOOKUP(A2704,'Socioeconomic factors'!B:E,2,FALSE)</f>
        <v>9.9</v>
      </c>
      <c r="H2704">
        <f>VLOOKUP(A2704,'Socioeconomic factors'!B:E,3,FALSE)</f>
        <v>16.7</v>
      </c>
      <c r="I2704">
        <f>VLOOKUP(A2704,'Socioeconomic factors'!B:E,4,FALSE)</f>
        <v>51250</v>
      </c>
      <c r="J2704">
        <f>VLOOKUP(A2704,'Health Indices'!D:G,3,FALSE)</f>
        <v>8.6</v>
      </c>
      <c r="K2704">
        <f>VLOOKUP(A2704,'Health Indices'!D:G,4,FALSE)</f>
        <v>28.3</v>
      </c>
      <c r="L2704">
        <f t="shared" si="1"/>
        <v>1.445086705</v>
      </c>
      <c r="M2704">
        <f t="shared" si="2"/>
        <v>0.4816955684</v>
      </c>
      <c r="N2704">
        <f t="shared" si="3"/>
        <v>0</v>
      </c>
    </row>
    <row r="2705" ht="15.75" hidden="1" customHeight="1">
      <c r="A2705" s="5" t="s">
        <v>7562</v>
      </c>
      <c r="B2705" s="6">
        <v>83502.0</v>
      </c>
      <c r="C2705" s="5">
        <v>64.0</v>
      </c>
      <c r="D2705" s="5">
        <v>30.0</v>
      </c>
      <c r="E2705" s="5">
        <v>11.0</v>
      </c>
      <c r="F2705" s="5">
        <v>7.0</v>
      </c>
      <c r="G2705">
        <f>VLOOKUP(A2705,'Socioeconomic factors'!B:E,2,FALSE)</f>
        <v>8.7</v>
      </c>
      <c r="H2705">
        <f>VLOOKUP(A2705,'Socioeconomic factors'!B:E,3,FALSE)</f>
        <v>14.8</v>
      </c>
      <c r="I2705">
        <f>VLOOKUP(A2705,'Socioeconomic factors'!B:E,4,FALSE)</f>
        <v>48766</v>
      </c>
      <c r="J2705">
        <f>VLOOKUP(A2705,'Health Indices'!D:G,3,FALSE)</f>
        <v>10.1</v>
      </c>
      <c r="K2705">
        <f>VLOOKUP(A2705,'Health Indices'!D:G,4,FALSE)</f>
        <v>32.3</v>
      </c>
      <c r="L2705">
        <f t="shared" si="1"/>
        <v>0.7664487078</v>
      </c>
      <c r="M2705">
        <f t="shared" si="2"/>
        <v>0.1317333717</v>
      </c>
      <c r="N2705">
        <f t="shared" si="3"/>
        <v>0.08383032742</v>
      </c>
    </row>
    <row r="2706" ht="15.75" hidden="1" customHeight="1">
      <c r="A2706" s="5" t="s">
        <v>7564</v>
      </c>
      <c r="B2706" s="6">
        <v>27978.0</v>
      </c>
      <c r="C2706" s="5">
        <v>27.0</v>
      </c>
      <c r="D2706" s="5">
        <v>27.0</v>
      </c>
      <c r="E2706" s="5">
        <v>6.0</v>
      </c>
      <c r="F2706" s="5">
        <v>1.0</v>
      </c>
      <c r="G2706">
        <f>VLOOKUP(A2706,'Socioeconomic factors'!B:E,2,FALSE)</f>
        <v>8.3</v>
      </c>
      <c r="H2706">
        <f>VLOOKUP(A2706,'Socioeconomic factors'!B:E,3,FALSE)</f>
        <v>17.8</v>
      </c>
      <c r="I2706">
        <f>VLOOKUP(A2706,'Socioeconomic factors'!B:E,4,FALSE)</f>
        <v>41370</v>
      </c>
      <c r="J2706">
        <f>VLOOKUP(A2706,'Health Indices'!D:G,3,FALSE)</f>
        <v>9.6</v>
      </c>
      <c r="K2706">
        <f>VLOOKUP(A2706,'Health Indices'!D:G,4,FALSE)</f>
        <v>29</v>
      </c>
      <c r="L2706">
        <f t="shared" si="1"/>
        <v>0.9650439631</v>
      </c>
      <c r="M2706">
        <f t="shared" si="2"/>
        <v>0.214454214</v>
      </c>
      <c r="N2706">
        <f t="shared" si="3"/>
        <v>0.035742369</v>
      </c>
    </row>
    <row r="2707" ht="15.75" hidden="1" customHeight="1">
      <c r="A2707" s="5" t="s">
        <v>7566</v>
      </c>
      <c r="B2707" s="6">
        <v>23807.0</v>
      </c>
      <c r="C2707" s="5">
        <v>5.0</v>
      </c>
      <c r="D2707" s="5">
        <v>8.0</v>
      </c>
      <c r="E2707" s="5">
        <v>3.0</v>
      </c>
      <c r="F2707" s="5">
        <v>0.0</v>
      </c>
      <c r="G2707">
        <f>VLOOKUP(A2707,'Socioeconomic factors'!B:E,2,FALSE)</f>
        <v>5</v>
      </c>
      <c r="H2707">
        <f>VLOOKUP(A2707,'Socioeconomic factors'!B:E,3,FALSE)</f>
        <v>13.8</v>
      </c>
      <c r="I2707">
        <f>VLOOKUP(A2707,'Socioeconomic factors'!B:E,4,FALSE)</f>
        <v>51794</v>
      </c>
      <c r="J2707">
        <f>VLOOKUP(A2707,'Health Indices'!D:G,3,FALSE)</f>
        <v>9.7</v>
      </c>
      <c r="K2707">
        <f>VLOOKUP(A2707,'Health Indices'!D:G,4,FALSE)</f>
        <v>31.7</v>
      </c>
      <c r="L2707">
        <f t="shared" si="1"/>
        <v>0.2100222624</v>
      </c>
      <c r="M2707">
        <f t="shared" si="2"/>
        <v>0.1260133574</v>
      </c>
      <c r="N2707">
        <f t="shared" si="3"/>
        <v>0</v>
      </c>
    </row>
    <row r="2708" ht="15.75" hidden="1" customHeight="1">
      <c r="A2708" s="5" t="s">
        <v>7568</v>
      </c>
      <c r="B2708" s="6">
        <v>122584.0</v>
      </c>
      <c r="C2708" s="5">
        <v>84.0</v>
      </c>
      <c r="D2708" s="5">
        <v>63.0</v>
      </c>
      <c r="E2708" s="5">
        <v>8.0</v>
      </c>
      <c r="F2708" s="5">
        <v>7.0</v>
      </c>
      <c r="G2708">
        <f>VLOOKUP(A2708,'Socioeconomic factors'!B:E,2,FALSE)</f>
        <v>7</v>
      </c>
      <c r="H2708">
        <f>VLOOKUP(A2708,'Socioeconomic factors'!B:E,3,FALSE)</f>
        <v>11.1</v>
      </c>
      <c r="I2708">
        <f>VLOOKUP(A2708,'Socioeconomic factors'!B:E,4,FALSE)</f>
        <v>64979</v>
      </c>
      <c r="J2708">
        <f>VLOOKUP(A2708,'Health Indices'!D:G,3,FALSE)</f>
        <v>9.1</v>
      </c>
      <c r="K2708">
        <f>VLOOKUP(A2708,'Health Indices'!D:G,4,FALSE)</f>
        <v>31</v>
      </c>
      <c r="L2708">
        <f t="shared" si="1"/>
        <v>0.6852444038</v>
      </c>
      <c r="M2708">
        <f t="shared" si="2"/>
        <v>0.06526137179</v>
      </c>
      <c r="N2708">
        <f t="shared" si="3"/>
        <v>0.05710370032</v>
      </c>
    </row>
    <row r="2709" ht="15.75" hidden="1" customHeight="1">
      <c r="A2709" s="5" t="s">
        <v>7570</v>
      </c>
      <c r="B2709" s="6">
        <v>9918.0</v>
      </c>
      <c r="C2709" s="5">
        <v>1.0</v>
      </c>
      <c r="D2709" s="5">
        <v>2.0</v>
      </c>
      <c r="E2709" s="5">
        <v>3.0</v>
      </c>
      <c r="F2709" s="5">
        <v>1.0</v>
      </c>
      <c r="G2709">
        <f>VLOOKUP(A2709,'Socioeconomic factors'!B:E,2,FALSE)</f>
        <v>4.5</v>
      </c>
      <c r="H2709">
        <f>VLOOKUP(A2709,'Socioeconomic factors'!B:E,3,FALSE)</f>
        <v>17.6</v>
      </c>
      <c r="I2709">
        <f>VLOOKUP(A2709,'Socioeconomic factors'!B:E,4,FALSE)</f>
        <v>46308</v>
      </c>
      <c r="J2709">
        <f>VLOOKUP(A2709,'Health Indices'!D:G,3,FALSE)</f>
        <v>9.2</v>
      </c>
      <c r="K2709">
        <f>VLOOKUP(A2709,'Health Indices'!D:G,4,FALSE)</f>
        <v>29.7</v>
      </c>
      <c r="L2709">
        <f t="shared" si="1"/>
        <v>0.1008267796</v>
      </c>
      <c r="M2709">
        <f t="shared" si="2"/>
        <v>0.3024803388</v>
      </c>
      <c r="N2709">
        <f t="shared" si="3"/>
        <v>0.1008267796</v>
      </c>
    </row>
    <row r="2710" ht="15.75" hidden="1" customHeight="1">
      <c r="A2710" s="5" t="s">
        <v>7572</v>
      </c>
      <c r="B2710" s="6">
        <v>15862.0</v>
      </c>
      <c r="C2710" s="5">
        <v>8.0</v>
      </c>
      <c r="D2710" s="5">
        <v>14.0</v>
      </c>
      <c r="E2710" s="5">
        <v>4.0</v>
      </c>
      <c r="F2710" s="5">
        <v>0.0</v>
      </c>
      <c r="G2710">
        <f>VLOOKUP(A2710,'Socioeconomic factors'!B:E,2,FALSE)</f>
        <v>3.4</v>
      </c>
      <c r="H2710">
        <f>VLOOKUP(A2710,'Socioeconomic factors'!B:E,3,FALSE)</f>
        <v>15.1</v>
      </c>
      <c r="I2710">
        <f>VLOOKUP(A2710,'Socioeconomic factors'!B:E,4,FALSE)</f>
        <v>49421</v>
      </c>
      <c r="J2710">
        <f>VLOOKUP(A2710,'Health Indices'!D:G,3,FALSE)</f>
        <v>9.9</v>
      </c>
      <c r="K2710">
        <f>VLOOKUP(A2710,'Health Indices'!D:G,4,FALSE)</f>
        <v>31.2</v>
      </c>
      <c r="L2710">
        <f t="shared" si="1"/>
        <v>0.5043500189</v>
      </c>
      <c r="M2710">
        <f t="shared" si="2"/>
        <v>0.2521750095</v>
      </c>
      <c r="N2710">
        <f t="shared" si="3"/>
        <v>0</v>
      </c>
    </row>
    <row r="2711" ht="15.75" hidden="1" customHeight="1">
      <c r="A2711" s="5" t="s">
        <v>7574</v>
      </c>
      <c r="B2711" s="6">
        <v>46229.0</v>
      </c>
      <c r="C2711" s="5">
        <v>25.0</v>
      </c>
      <c r="D2711" s="5">
        <v>19.0</v>
      </c>
      <c r="E2711" s="5">
        <v>5.0</v>
      </c>
      <c r="F2711" s="5">
        <v>1.0</v>
      </c>
      <c r="G2711">
        <f>VLOOKUP(A2711,'Socioeconomic factors'!B:E,2,FALSE)</f>
        <v>11.7</v>
      </c>
      <c r="H2711">
        <f>VLOOKUP(A2711,'Socioeconomic factors'!B:E,3,FALSE)</f>
        <v>18</v>
      </c>
      <c r="I2711">
        <f>VLOOKUP(A2711,'Socioeconomic factors'!B:E,4,FALSE)</f>
        <v>39412</v>
      </c>
      <c r="J2711">
        <f>VLOOKUP(A2711,'Health Indices'!D:G,3,FALSE)</f>
        <v>9</v>
      </c>
      <c r="K2711">
        <f>VLOOKUP(A2711,'Health Indices'!D:G,4,FALSE)</f>
        <v>32.4</v>
      </c>
      <c r="L2711">
        <f t="shared" si="1"/>
        <v>0.5407860867</v>
      </c>
      <c r="M2711">
        <f t="shared" si="2"/>
        <v>0.1081572173</v>
      </c>
      <c r="N2711">
        <f t="shared" si="3"/>
        <v>0.02163144347</v>
      </c>
    </row>
    <row r="2712" ht="15.75" hidden="1" customHeight="1">
      <c r="A2712" s="5" t="s">
        <v>7576</v>
      </c>
      <c r="B2712" s="6">
        <v>122146.0</v>
      </c>
      <c r="C2712" s="5">
        <v>116.0</v>
      </c>
      <c r="D2712" s="5">
        <v>110.0</v>
      </c>
      <c r="E2712" s="5">
        <v>16.0</v>
      </c>
      <c r="F2712" s="5">
        <v>9.0</v>
      </c>
      <c r="G2712">
        <f>VLOOKUP(A2712,'Socioeconomic factors'!B:E,2,FALSE)</f>
        <v>5.9</v>
      </c>
      <c r="H2712">
        <f>VLOOKUP(A2712,'Socioeconomic factors'!B:E,3,FALSE)</f>
        <v>22.4</v>
      </c>
      <c r="I2712">
        <f>VLOOKUP(A2712,'Socioeconomic factors'!B:E,4,FALSE)</f>
        <v>37758</v>
      </c>
      <c r="J2712">
        <f>VLOOKUP(A2712,'Health Indices'!D:G,3,FALSE)</f>
        <v>9.7</v>
      </c>
      <c r="K2712">
        <f>VLOOKUP(A2712,'Health Indices'!D:G,4,FALSE)</f>
        <v>33.1</v>
      </c>
      <c r="L2712">
        <f t="shared" si="1"/>
        <v>0.949683166</v>
      </c>
      <c r="M2712">
        <f t="shared" si="2"/>
        <v>0.1309907815</v>
      </c>
      <c r="N2712">
        <f t="shared" si="3"/>
        <v>0.07368231461</v>
      </c>
    </row>
    <row r="2713" ht="15.75" hidden="1" customHeight="1">
      <c r="A2713" s="5" t="s">
        <v>7578</v>
      </c>
      <c r="B2713" s="6">
        <v>7040.0</v>
      </c>
      <c r="C2713" s="5">
        <v>6.0</v>
      </c>
      <c r="D2713" s="5">
        <v>7.0</v>
      </c>
      <c r="E2713" s="5">
        <v>1.0</v>
      </c>
      <c r="F2713" s="5">
        <v>1.0</v>
      </c>
      <c r="G2713">
        <f>VLOOKUP(A2713,'Socioeconomic factors'!B:E,2,FALSE)</f>
        <v>9.6</v>
      </c>
      <c r="H2713">
        <f>VLOOKUP(A2713,'Socioeconomic factors'!B:E,3,FALSE)</f>
        <v>21.4</v>
      </c>
      <c r="I2713">
        <f>VLOOKUP(A2713,'Socioeconomic factors'!B:E,4,FALSE)</f>
        <v>30983</v>
      </c>
      <c r="J2713">
        <f>VLOOKUP(A2713,'Health Indices'!D:G,3,FALSE)</f>
        <v>8.6</v>
      </c>
      <c r="K2713">
        <f>VLOOKUP(A2713,'Health Indices'!D:G,4,FALSE)</f>
        <v>26.5</v>
      </c>
      <c r="L2713">
        <f t="shared" si="1"/>
        <v>0.8522727273</v>
      </c>
      <c r="M2713">
        <f t="shared" si="2"/>
        <v>0.1420454545</v>
      </c>
      <c r="N2713">
        <f t="shared" si="3"/>
        <v>0.1420454545</v>
      </c>
    </row>
    <row r="2714" ht="15.75" hidden="1" customHeight="1">
      <c r="A2714" s="5" t="s">
        <v>7580</v>
      </c>
      <c r="B2714" s="6">
        <v>11018.0</v>
      </c>
      <c r="C2714" s="5">
        <v>7.0</v>
      </c>
      <c r="D2714" s="5">
        <v>5.0</v>
      </c>
      <c r="E2714" s="5">
        <v>2.0</v>
      </c>
      <c r="F2714" s="5">
        <v>1.0</v>
      </c>
      <c r="G2714">
        <f>VLOOKUP(A2714,'Socioeconomic factors'!B:E,2,FALSE)</f>
        <v>8.3</v>
      </c>
      <c r="H2714">
        <f>VLOOKUP(A2714,'Socioeconomic factors'!B:E,3,FALSE)</f>
        <v>11.2</v>
      </c>
      <c r="I2714">
        <f>VLOOKUP(A2714,'Socioeconomic factors'!B:E,4,FALSE)</f>
        <v>46531</v>
      </c>
      <c r="J2714">
        <f>VLOOKUP(A2714,'Health Indices'!D:G,3,FALSE)</f>
        <v>10.3</v>
      </c>
      <c r="K2714">
        <f>VLOOKUP(A2714,'Health Indices'!D:G,4,FALSE)</f>
        <v>30.7</v>
      </c>
      <c r="L2714">
        <f t="shared" si="1"/>
        <v>0.6353240152</v>
      </c>
      <c r="M2714">
        <f t="shared" si="2"/>
        <v>0.1815211472</v>
      </c>
      <c r="N2714">
        <f t="shared" si="3"/>
        <v>0.09076057361</v>
      </c>
    </row>
    <row r="2715" ht="15.75" hidden="1" customHeight="1">
      <c r="A2715" s="5" t="s">
        <v>7582</v>
      </c>
      <c r="B2715" s="6">
        <v>128684.0</v>
      </c>
      <c r="C2715" s="5">
        <v>79.0</v>
      </c>
      <c r="D2715" s="5">
        <v>65.0</v>
      </c>
      <c r="E2715" s="5">
        <v>8.0</v>
      </c>
      <c r="F2715" s="5">
        <v>9.0</v>
      </c>
      <c r="G2715">
        <f>VLOOKUP(A2715,'Socioeconomic factors'!B:E,2,FALSE)</f>
        <v>4.4</v>
      </c>
      <c r="H2715">
        <f>VLOOKUP(A2715,'Socioeconomic factors'!B:E,3,FALSE)</f>
        <v>10.7</v>
      </c>
      <c r="I2715">
        <f>VLOOKUP(A2715,'Socioeconomic factors'!B:E,4,FALSE)</f>
        <v>60895</v>
      </c>
      <c r="J2715">
        <f>VLOOKUP(A2715,'Health Indices'!D:G,3,FALSE)</f>
        <v>8</v>
      </c>
      <c r="K2715">
        <f>VLOOKUP(A2715,'Health Indices'!D:G,4,FALSE)</f>
        <v>25.6</v>
      </c>
      <c r="L2715">
        <f t="shared" si="1"/>
        <v>0.6139069348</v>
      </c>
      <c r="M2715">
        <f t="shared" si="2"/>
        <v>0.06216779087</v>
      </c>
      <c r="N2715">
        <f t="shared" si="3"/>
        <v>0.06993876473</v>
      </c>
    </row>
    <row r="2716" ht="15.75" hidden="1" customHeight="1">
      <c r="A2716" s="5" t="s">
        <v>7584</v>
      </c>
      <c r="B2716" s="6">
        <v>3726.0</v>
      </c>
      <c r="C2716" s="5">
        <v>1.0</v>
      </c>
      <c r="D2716" s="5">
        <v>3.0</v>
      </c>
      <c r="E2716" s="5">
        <v>1.0</v>
      </c>
      <c r="F2716" s="5">
        <v>0.0</v>
      </c>
      <c r="G2716">
        <f>VLOOKUP(A2716,'Socioeconomic factors'!B:E,2,FALSE)</f>
        <v>1.8</v>
      </c>
      <c r="H2716">
        <f>VLOOKUP(A2716,'Socioeconomic factors'!B:E,3,FALSE)</f>
        <v>17.7</v>
      </c>
      <c r="I2716">
        <f>VLOOKUP(A2716,'Socioeconomic factors'!B:E,4,FALSE)</f>
        <v>52692</v>
      </c>
      <c r="J2716">
        <f>VLOOKUP(A2716,'Health Indices'!D:G,3,FALSE)</f>
        <v>8.7</v>
      </c>
      <c r="K2716">
        <f>VLOOKUP(A2716,'Health Indices'!D:G,4,FALSE)</f>
        <v>28.2</v>
      </c>
      <c r="L2716">
        <f t="shared" si="1"/>
        <v>0.2683843264</v>
      </c>
      <c r="M2716">
        <f t="shared" si="2"/>
        <v>0.2683843264</v>
      </c>
      <c r="N2716">
        <f t="shared" si="3"/>
        <v>0</v>
      </c>
    </row>
    <row r="2717" ht="15.75" hidden="1" customHeight="1">
      <c r="A2717" s="5" t="s">
        <v>7586</v>
      </c>
      <c r="B2717" s="6">
        <v>3355.0</v>
      </c>
      <c r="C2717" s="5">
        <v>2.0</v>
      </c>
      <c r="D2717" s="5">
        <v>3.0</v>
      </c>
      <c r="E2717" s="5">
        <v>1.0</v>
      </c>
      <c r="F2717" s="5">
        <v>1.0</v>
      </c>
      <c r="G2717">
        <f>VLOOKUP(A2717,'Socioeconomic factors'!B:E,2,FALSE)</f>
        <v>11.8</v>
      </c>
      <c r="H2717">
        <f>VLOOKUP(A2717,'Socioeconomic factors'!B:E,3,FALSE)</f>
        <v>19.2</v>
      </c>
      <c r="I2717">
        <f>VLOOKUP(A2717,'Socioeconomic factors'!B:E,4,FALSE)</f>
        <v>37019</v>
      </c>
      <c r="J2717">
        <f>VLOOKUP(A2717,'Health Indices'!D:G,3,FALSE)</f>
        <v>8.8</v>
      </c>
      <c r="K2717">
        <f>VLOOKUP(A2717,'Health Indices'!D:G,4,FALSE)</f>
        <v>28.4</v>
      </c>
      <c r="L2717">
        <f t="shared" si="1"/>
        <v>0.5961251863</v>
      </c>
      <c r="M2717">
        <f t="shared" si="2"/>
        <v>0.2980625931</v>
      </c>
      <c r="N2717">
        <f t="shared" si="3"/>
        <v>0.2980625931</v>
      </c>
    </row>
    <row r="2718" ht="15.75" hidden="1" customHeight="1">
      <c r="A2718" s="5" t="s">
        <v>7588</v>
      </c>
      <c r="B2718" s="6">
        <v>12460.0</v>
      </c>
      <c r="C2718" s="5">
        <v>4.0</v>
      </c>
      <c r="D2718" s="5">
        <v>7.0</v>
      </c>
      <c r="E2718" s="5">
        <v>3.0</v>
      </c>
      <c r="F2718" s="5">
        <v>0.0</v>
      </c>
      <c r="G2718">
        <f>VLOOKUP(A2718,'Socioeconomic factors'!B:E,2,FALSE)</f>
        <v>9</v>
      </c>
      <c r="H2718">
        <f>VLOOKUP(A2718,'Socioeconomic factors'!B:E,3,FALSE)</f>
        <v>17.6</v>
      </c>
      <c r="I2718">
        <f>VLOOKUP(A2718,'Socioeconomic factors'!B:E,4,FALSE)</f>
        <v>31344</v>
      </c>
      <c r="J2718">
        <f>VLOOKUP(A2718,'Health Indices'!D:G,3,FALSE)</f>
        <v>10</v>
      </c>
      <c r="K2718">
        <f>VLOOKUP(A2718,'Health Indices'!D:G,4,FALSE)</f>
        <v>34.7</v>
      </c>
      <c r="L2718">
        <f t="shared" si="1"/>
        <v>0.3210272873</v>
      </c>
      <c r="M2718">
        <f t="shared" si="2"/>
        <v>0.2407704655</v>
      </c>
      <c r="N2718">
        <f t="shared" si="3"/>
        <v>0</v>
      </c>
    </row>
    <row r="2719" ht="15.75" hidden="1" customHeight="1">
      <c r="A2719" s="5" t="s">
        <v>7590</v>
      </c>
      <c r="B2719" s="6">
        <v>14429.0</v>
      </c>
      <c r="C2719" s="5">
        <v>5.0</v>
      </c>
      <c r="D2719" s="5">
        <v>12.0</v>
      </c>
      <c r="E2719" s="5">
        <v>1.0</v>
      </c>
      <c r="F2719" s="5">
        <v>0.0</v>
      </c>
      <c r="G2719">
        <f>VLOOKUP(A2719,'Socioeconomic factors'!B:E,2,FALSE)</f>
        <v>6.3</v>
      </c>
      <c r="H2719">
        <f>VLOOKUP(A2719,'Socioeconomic factors'!B:E,3,FALSE)</f>
        <v>18.6</v>
      </c>
      <c r="I2719">
        <f>VLOOKUP(A2719,'Socioeconomic factors'!B:E,4,FALSE)</f>
        <v>44950</v>
      </c>
      <c r="J2719">
        <f>VLOOKUP(A2719,'Health Indices'!D:G,3,FALSE)</f>
        <v>8.8</v>
      </c>
      <c r="K2719">
        <f>VLOOKUP(A2719,'Health Indices'!D:G,4,FALSE)</f>
        <v>29</v>
      </c>
      <c r="L2719">
        <f t="shared" si="1"/>
        <v>0.3465243607</v>
      </c>
      <c r="M2719">
        <f t="shared" si="2"/>
        <v>0.06930487213</v>
      </c>
      <c r="N2719">
        <f t="shared" si="3"/>
        <v>0</v>
      </c>
    </row>
    <row r="2720" ht="15.75" hidden="1" customHeight="1">
      <c r="A2720" s="5" t="s">
        <v>7592</v>
      </c>
      <c r="B2720" s="6">
        <v>7364.0</v>
      </c>
      <c r="C2720" s="5">
        <v>8.0</v>
      </c>
      <c r="D2720" s="5">
        <v>8.0</v>
      </c>
      <c r="E2720" s="5">
        <v>2.0</v>
      </c>
      <c r="F2720" s="5">
        <v>0.0</v>
      </c>
      <c r="G2720">
        <f>VLOOKUP(A2720,'Socioeconomic factors'!B:E,2,FALSE)</f>
        <v>7.7</v>
      </c>
      <c r="H2720">
        <f>VLOOKUP(A2720,'Socioeconomic factors'!B:E,3,FALSE)</f>
        <v>17.2</v>
      </c>
      <c r="I2720">
        <f>VLOOKUP(A2720,'Socioeconomic factors'!B:E,4,FALSE)</f>
        <v>44688</v>
      </c>
      <c r="J2720">
        <f>VLOOKUP(A2720,'Health Indices'!D:G,3,FALSE)</f>
        <v>9.6</v>
      </c>
      <c r="K2720">
        <f>VLOOKUP(A2720,'Health Indices'!D:G,4,FALSE)</f>
        <v>27.9</v>
      </c>
      <c r="L2720">
        <f t="shared" si="1"/>
        <v>1.086366105</v>
      </c>
      <c r="M2720">
        <f t="shared" si="2"/>
        <v>0.2715915263</v>
      </c>
      <c r="N2720">
        <f t="shared" si="3"/>
        <v>0</v>
      </c>
    </row>
    <row r="2721" ht="15.75" hidden="1" customHeight="1">
      <c r="A2721" s="5" t="s">
        <v>7594</v>
      </c>
      <c r="B2721" s="5">
        <v>921.0</v>
      </c>
      <c r="C2721" s="5">
        <v>0.0</v>
      </c>
      <c r="D2721" s="5">
        <v>1.0</v>
      </c>
      <c r="E2721" s="5">
        <v>1.0</v>
      </c>
      <c r="F2721" s="5">
        <v>0.0</v>
      </c>
      <c r="G2721">
        <f>VLOOKUP(A2721,'Socioeconomic factors'!B:E,2,FALSE)</f>
        <v>3.2</v>
      </c>
      <c r="H2721">
        <f>VLOOKUP(A2721,'Socioeconomic factors'!B:E,3,FALSE)</f>
        <v>2.1</v>
      </c>
      <c r="I2721">
        <f>VLOOKUP(A2721,'Socioeconomic factors'!B:E,4,FALSE)</f>
        <v>73182</v>
      </c>
      <c r="J2721">
        <f>VLOOKUP(A2721,'Health Indices'!D:G,3,FALSE)</f>
        <v>8.8</v>
      </c>
      <c r="K2721">
        <f>VLOOKUP(A2721,'Health Indices'!D:G,4,FALSE)</f>
        <v>26.8</v>
      </c>
      <c r="L2721">
        <f t="shared" si="1"/>
        <v>0</v>
      </c>
      <c r="M2721">
        <f t="shared" si="2"/>
        <v>1.08577633</v>
      </c>
      <c r="N2721">
        <f t="shared" si="3"/>
        <v>0</v>
      </c>
    </row>
    <row r="2722" ht="15.75" hidden="1" customHeight="1">
      <c r="A2722" s="5" t="s">
        <v>7596</v>
      </c>
      <c r="B2722" s="6">
        <v>16415.0</v>
      </c>
      <c r="C2722" s="5">
        <v>9.0</v>
      </c>
      <c r="D2722" s="5">
        <v>13.0</v>
      </c>
      <c r="E2722" s="5">
        <v>4.0</v>
      </c>
      <c r="F2722" s="5">
        <v>3.0</v>
      </c>
      <c r="G2722">
        <f>VLOOKUP(A2722,'Socioeconomic factors'!B:E,2,FALSE)</f>
        <v>11.4</v>
      </c>
      <c r="H2722">
        <f>VLOOKUP(A2722,'Socioeconomic factors'!B:E,3,FALSE)</f>
        <v>19</v>
      </c>
      <c r="I2722">
        <f>VLOOKUP(A2722,'Socioeconomic factors'!B:E,4,FALSE)</f>
        <v>43371</v>
      </c>
      <c r="J2722">
        <f>VLOOKUP(A2722,'Health Indices'!D:G,3,FALSE)</f>
        <v>9.6</v>
      </c>
      <c r="K2722">
        <f>VLOOKUP(A2722,'Health Indices'!D:G,4,FALSE)</f>
        <v>30.5</v>
      </c>
      <c r="L2722">
        <f t="shared" si="1"/>
        <v>0.5482790131</v>
      </c>
      <c r="M2722">
        <f t="shared" si="2"/>
        <v>0.2436795614</v>
      </c>
      <c r="N2722">
        <f t="shared" si="3"/>
        <v>0.182759671</v>
      </c>
    </row>
    <row r="2723" ht="15.75" hidden="1" customHeight="1">
      <c r="A2723" s="5" t="s">
        <v>7598</v>
      </c>
      <c r="B2723" s="6">
        <v>87494.0</v>
      </c>
      <c r="C2723" s="5">
        <v>70.0</v>
      </c>
      <c r="D2723" s="5">
        <v>73.0</v>
      </c>
      <c r="E2723" s="5">
        <v>5.0</v>
      </c>
      <c r="F2723" s="5">
        <v>11.0</v>
      </c>
      <c r="G2723">
        <f>VLOOKUP(A2723,'Socioeconomic factors'!B:E,2,FALSE)</f>
        <v>6.8</v>
      </c>
      <c r="H2723">
        <f>VLOOKUP(A2723,'Socioeconomic factors'!B:E,3,FALSE)</f>
        <v>6.3</v>
      </c>
      <c r="I2723">
        <f>VLOOKUP(A2723,'Socioeconomic factors'!B:E,4,FALSE)</f>
        <v>86597</v>
      </c>
      <c r="J2723">
        <f>VLOOKUP(A2723,'Health Indices'!D:G,3,FALSE)</f>
        <v>9.1</v>
      </c>
      <c r="K2723">
        <f>VLOOKUP(A2723,'Health Indices'!D:G,4,FALSE)</f>
        <v>25.5</v>
      </c>
      <c r="L2723">
        <f t="shared" si="1"/>
        <v>0.8000548609</v>
      </c>
      <c r="M2723">
        <f t="shared" si="2"/>
        <v>0.05714677578</v>
      </c>
      <c r="N2723">
        <f t="shared" si="3"/>
        <v>0.1257229067</v>
      </c>
    </row>
    <row r="2724" ht="15.75" hidden="1" customHeight="1">
      <c r="A2724" s="5" t="s">
        <v>7600</v>
      </c>
      <c r="B2724" s="6">
        <v>10379.0</v>
      </c>
      <c r="C2724" s="5">
        <v>5.0</v>
      </c>
      <c r="D2724" s="5">
        <v>9.0</v>
      </c>
      <c r="E2724" s="5">
        <v>3.0</v>
      </c>
      <c r="F2724" s="5">
        <v>0.0</v>
      </c>
      <c r="G2724">
        <f>VLOOKUP(A2724,'Socioeconomic factors'!B:E,2,FALSE)</f>
        <v>3.5</v>
      </c>
      <c r="H2724">
        <f>VLOOKUP(A2724,'Socioeconomic factors'!B:E,3,FALSE)</f>
        <v>23.7</v>
      </c>
      <c r="I2724">
        <f>VLOOKUP(A2724,'Socioeconomic factors'!B:E,4,FALSE)</f>
        <v>38684</v>
      </c>
      <c r="J2724">
        <f>VLOOKUP(A2724,'Health Indices'!D:G,3,FALSE)</f>
        <v>10</v>
      </c>
      <c r="K2724">
        <f>VLOOKUP(A2724,'Health Indices'!D:G,4,FALSE)</f>
        <v>29.9</v>
      </c>
      <c r="L2724">
        <f t="shared" si="1"/>
        <v>0.481741979</v>
      </c>
      <c r="M2724">
        <f t="shared" si="2"/>
        <v>0.2890451874</v>
      </c>
      <c r="N2724">
        <f t="shared" si="3"/>
        <v>0</v>
      </c>
    </row>
    <row r="2725" ht="15.75" hidden="1" customHeight="1">
      <c r="A2725" s="5" t="s">
        <v>7602</v>
      </c>
      <c r="B2725" s="6">
        <v>53170.0</v>
      </c>
      <c r="C2725" s="5">
        <v>30.0</v>
      </c>
      <c r="D2725" s="5">
        <v>24.0</v>
      </c>
      <c r="E2725" s="5">
        <v>7.0</v>
      </c>
      <c r="F2725" s="5">
        <v>2.0</v>
      </c>
      <c r="G2725">
        <f>VLOOKUP(A2725,'Socioeconomic factors'!B:E,2,FALSE)</f>
        <v>6</v>
      </c>
      <c r="H2725">
        <f>VLOOKUP(A2725,'Socioeconomic factors'!B:E,3,FALSE)</f>
        <v>17</v>
      </c>
      <c r="I2725">
        <f>VLOOKUP(A2725,'Socioeconomic factors'!B:E,4,FALSE)</f>
        <v>46924</v>
      </c>
      <c r="J2725">
        <f>VLOOKUP(A2725,'Health Indices'!D:G,3,FALSE)</f>
        <v>11.9</v>
      </c>
      <c r="K2725">
        <f>VLOOKUP(A2725,'Health Indices'!D:G,4,FALSE)</f>
        <v>32.1</v>
      </c>
      <c r="L2725">
        <f t="shared" si="1"/>
        <v>0.5642279481</v>
      </c>
      <c r="M2725">
        <f t="shared" si="2"/>
        <v>0.1316531879</v>
      </c>
      <c r="N2725">
        <f t="shared" si="3"/>
        <v>0.03761519654</v>
      </c>
    </row>
    <row r="2726" ht="15.75" hidden="1" customHeight="1">
      <c r="A2726" s="5" t="s">
        <v>7604</v>
      </c>
      <c r="B2726" s="6">
        <v>10331.0</v>
      </c>
      <c r="C2726" s="5">
        <v>3.0</v>
      </c>
      <c r="D2726" s="5">
        <v>6.0</v>
      </c>
      <c r="E2726" s="5">
        <v>3.0</v>
      </c>
      <c r="F2726" s="5">
        <v>0.0</v>
      </c>
      <c r="G2726">
        <f>VLOOKUP(A2726,'Socioeconomic factors'!B:E,2,FALSE)</f>
        <v>12.5</v>
      </c>
      <c r="H2726">
        <f>VLOOKUP(A2726,'Socioeconomic factors'!B:E,3,FALSE)</f>
        <v>25.4</v>
      </c>
      <c r="I2726">
        <f>VLOOKUP(A2726,'Socioeconomic factors'!B:E,4,FALSE)</f>
        <v>33951</v>
      </c>
      <c r="J2726">
        <f>VLOOKUP(A2726,'Health Indices'!D:G,3,FALSE)</f>
        <v>9.1</v>
      </c>
      <c r="K2726">
        <f>VLOOKUP(A2726,'Health Indices'!D:G,4,FALSE)</f>
        <v>31.5</v>
      </c>
      <c r="L2726">
        <f t="shared" si="1"/>
        <v>0.2903881522</v>
      </c>
      <c r="M2726">
        <f t="shared" si="2"/>
        <v>0.2903881522</v>
      </c>
      <c r="N2726">
        <f t="shared" si="3"/>
        <v>0</v>
      </c>
    </row>
    <row r="2727" ht="15.75" hidden="1" customHeight="1">
      <c r="A2727" s="5" t="s">
        <v>7606</v>
      </c>
      <c r="B2727" s="6">
        <v>8534.0</v>
      </c>
      <c r="C2727" s="5">
        <v>1.0</v>
      </c>
      <c r="D2727" s="5">
        <v>2.0</v>
      </c>
      <c r="E2727" s="5">
        <v>3.0</v>
      </c>
      <c r="F2727" s="5">
        <v>0.0</v>
      </c>
      <c r="G2727">
        <f>VLOOKUP(A2727,'Socioeconomic factors'!B:E,2,FALSE)</f>
        <v>16.6</v>
      </c>
      <c r="H2727">
        <f>VLOOKUP(A2727,'Socioeconomic factors'!B:E,3,FALSE)</f>
        <v>23.7</v>
      </c>
      <c r="I2727">
        <f>VLOOKUP(A2727,'Socioeconomic factors'!B:E,4,FALSE)</f>
        <v>29293</v>
      </c>
      <c r="J2727">
        <f>VLOOKUP(A2727,'Health Indices'!D:G,3,FALSE)</f>
        <v>10.7</v>
      </c>
      <c r="K2727">
        <f>VLOOKUP(A2727,'Health Indices'!D:G,4,FALSE)</f>
        <v>32.8</v>
      </c>
      <c r="L2727">
        <f t="shared" si="1"/>
        <v>0.1171783454</v>
      </c>
      <c r="M2727">
        <f t="shared" si="2"/>
        <v>0.3515350363</v>
      </c>
      <c r="N2727">
        <f t="shared" si="3"/>
        <v>0</v>
      </c>
    </row>
    <row r="2728" ht="15.75" hidden="1" customHeight="1">
      <c r="A2728" s="5" t="s">
        <v>7608</v>
      </c>
      <c r="B2728" s="6">
        <v>27058.0</v>
      </c>
      <c r="C2728" s="5">
        <v>4.0</v>
      </c>
      <c r="D2728" s="5">
        <v>6.0</v>
      </c>
      <c r="E2728" s="5">
        <v>5.0</v>
      </c>
      <c r="F2728" s="5">
        <v>0.0</v>
      </c>
      <c r="G2728">
        <f>VLOOKUP(A2728,'Socioeconomic factors'!B:E,2,FALSE)</f>
        <v>12.5</v>
      </c>
      <c r="H2728">
        <f>VLOOKUP(A2728,'Socioeconomic factors'!B:E,3,FALSE)</f>
        <v>20.2</v>
      </c>
      <c r="I2728">
        <f>VLOOKUP(A2728,'Socioeconomic factors'!B:E,4,FALSE)</f>
        <v>46969</v>
      </c>
      <c r="J2728">
        <f>VLOOKUP(A2728,'Health Indices'!D:G,3,FALSE)</f>
        <v>10.2</v>
      </c>
      <c r="K2728">
        <f>VLOOKUP(A2728,'Health Indices'!D:G,4,FALSE)</f>
        <v>27.6</v>
      </c>
      <c r="L2728">
        <f t="shared" si="1"/>
        <v>0.1478305861</v>
      </c>
      <c r="M2728">
        <f t="shared" si="2"/>
        <v>0.1847882327</v>
      </c>
      <c r="N2728">
        <f t="shared" si="3"/>
        <v>0</v>
      </c>
    </row>
    <row r="2729" ht="15.75" hidden="1" customHeight="1">
      <c r="A2729" s="5" t="s">
        <v>7610</v>
      </c>
      <c r="B2729" s="6">
        <v>66909.0</v>
      </c>
      <c r="C2729" s="5">
        <v>55.0</v>
      </c>
      <c r="D2729" s="5">
        <v>34.0</v>
      </c>
      <c r="E2729" s="5">
        <v>8.0</v>
      </c>
      <c r="F2729" s="5">
        <v>3.0</v>
      </c>
      <c r="G2729">
        <f>VLOOKUP(A2729,'Socioeconomic factors'!B:E,2,FALSE)</f>
        <v>6</v>
      </c>
      <c r="H2729">
        <f>VLOOKUP(A2729,'Socioeconomic factors'!B:E,3,FALSE)</f>
        <v>16.3</v>
      </c>
      <c r="I2729">
        <f>VLOOKUP(A2729,'Socioeconomic factors'!B:E,4,FALSE)</f>
        <v>51760</v>
      </c>
      <c r="J2729">
        <f>VLOOKUP(A2729,'Health Indices'!D:G,3,FALSE)</f>
        <v>10</v>
      </c>
      <c r="K2729">
        <f>VLOOKUP(A2729,'Health Indices'!D:G,4,FALSE)</f>
        <v>35.3</v>
      </c>
      <c r="L2729">
        <f t="shared" si="1"/>
        <v>0.8220119864</v>
      </c>
      <c r="M2729">
        <f t="shared" si="2"/>
        <v>0.1195653798</v>
      </c>
      <c r="N2729">
        <f t="shared" si="3"/>
        <v>0.04483701744</v>
      </c>
    </row>
    <row r="2730" ht="15.75" hidden="1" customHeight="1">
      <c r="A2730" s="5" t="s">
        <v>7612</v>
      </c>
      <c r="B2730" s="6">
        <v>5828.0</v>
      </c>
      <c r="C2730" s="5">
        <v>4.0</v>
      </c>
      <c r="D2730" s="5">
        <v>9.0</v>
      </c>
      <c r="E2730" s="5">
        <v>3.0</v>
      </c>
      <c r="F2730" s="5">
        <v>0.0</v>
      </c>
      <c r="G2730">
        <f>VLOOKUP(A2730,'Socioeconomic factors'!B:E,2,FALSE)</f>
        <v>5.3</v>
      </c>
      <c r="H2730">
        <f>VLOOKUP(A2730,'Socioeconomic factors'!B:E,3,FALSE)</f>
        <v>14.8</v>
      </c>
      <c r="I2730">
        <f>VLOOKUP(A2730,'Socioeconomic factors'!B:E,4,FALSE)</f>
        <v>38065</v>
      </c>
      <c r="J2730">
        <f>VLOOKUP(A2730,'Health Indices'!D:G,3,FALSE)</f>
        <v>9.3</v>
      </c>
      <c r="K2730">
        <f>VLOOKUP(A2730,'Health Indices'!D:G,4,FALSE)</f>
        <v>28</v>
      </c>
      <c r="L2730">
        <f t="shared" si="1"/>
        <v>0.6863417982</v>
      </c>
      <c r="M2730">
        <f t="shared" si="2"/>
        <v>0.5147563487</v>
      </c>
      <c r="N2730">
        <f t="shared" si="3"/>
        <v>0</v>
      </c>
    </row>
    <row r="2731" ht="15.75" hidden="1" customHeight="1">
      <c r="A2731" s="5" t="s">
        <v>7614</v>
      </c>
      <c r="B2731" s="6">
        <v>3156.0</v>
      </c>
      <c r="C2731" s="5">
        <v>0.0</v>
      </c>
      <c r="D2731" s="5">
        <v>0.0</v>
      </c>
      <c r="E2731" s="5">
        <v>1.0</v>
      </c>
      <c r="F2731" s="5">
        <v>0.0</v>
      </c>
      <c r="G2731">
        <f>VLOOKUP(A2731,'Socioeconomic factors'!B:E,2,FALSE)</f>
        <v>2.9</v>
      </c>
      <c r="H2731">
        <f>VLOOKUP(A2731,'Socioeconomic factors'!B:E,3,FALSE)</f>
        <v>22.4</v>
      </c>
      <c r="I2731">
        <f>VLOOKUP(A2731,'Socioeconomic factors'!B:E,4,FALSE)</f>
        <v>44643</v>
      </c>
      <c r="J2731">
        <f>VLOOKUP(A2731,'Health Indices'!D:G,3,FALSE)</f>
        <v>9</v>
      </c>
      <c r="K2731">
        <f>VLOOKUP(A2731,'Health Indices'!D:G,4,FALSE)</f>
        <v>28.1</v>
      </c>
      <c r="L2731">
        <f t="shared" si="1"/>
        <v>0</v>
      </c>
      <c r="M2731">
        <f t="shared" si="2"/>
        <v>0.3168567807</v>
      </c>
      <c r="N2731">
        <f t="shared" si="3"/>
        <v>0</v>
      </c>
    </row>
    <row r="2732" ht="15.75" hidden="1" customHeight="1">
      <c r="A2732" s="5" t="s">
        <v>7616</v>
      </c>
      <c r="B2732" s="6">
        <v>17357.0</v>
      </c>
      <c r="C2732" s="5">
        <v>21.0</v>
      </c>
      <c r="D2732" s="5">
        <v>12.0</v>
      </c>
      <c r="E2732" s="5">
        <v>2.0</v>
      </c>
      <c r="F2732" s="5">
        <v>2.0</v>
      </c>
      <c r="G2732">
        <f>VLOOKUP(A2732,'Socioeconomic factors'!B:E,2,FALSE)</f>
        <v>3.3</v>
      </c>
      <c r="H2732">
        <f>VLOOKUP(A2732,'Socioeconomic factors'!B:E,3,FALSE)</f>
        <v>12.7</v>
      </c>
      <c r="I2732">
        <f>VLOOKUP(A2732,'Socioeconomic factors'!B:E,4,FALSE)</f>
        <v>50829</v>
      </c>
      <c r="J2732">
        <f>VLOOKUP(A2732,'Health Indices'!D:G,3,FALSE)</f>
        <v>8.8</v>
      </c>
      <c r="K2732">
        <f>VLOOKUP(A2732,'Health Indices'!D:G,4,FALSE)</f>
        <v>27.7</v>
      </c>
      <c r="L2732">
        <f t="shared" si="1"/>
        <v>1.209886501</v>
      </c>
      <c r="M2732">
        <f t="shared" si="2"/>
        <v>0.1152272858</v>
      </c>
      <c r="N2732">
        <f t="shared" si="3"/>
        <v>0.1152272858</v>
      </c>
    </row>
    <row r="2733" ht="15.75" hidden="1" customHeight="1">
      <c r="A2733" s="5" t="s">
        <v>7618</v>
      </c>
      <c r="B2733" s="6">
        <v>3290.0</v>
      </c>
      <c r="C2733" s="5">
        <v>2.0</v>
      </c>
      <c r="D2733" s="5">
        <v>3.0</v>
      </c>
      <c r="E2733" s="5">
        <v>1.0</v>
      </c>
      <c r="F2733" s="5">
        <v>0.0</v>
      </c>
      <c r="G2733">
        <f>VLOOKUP(A2733,'Socioeconomic factors'!B:E,2,FALSE)</f>
        <v>4.7</v>
      </c>
      <c r="H2733">
        <f>VLOOKUP(A2733,'Socioeconomic factors'!B:E,3,FALSE)</f>
        <v>17.1</v>
      </c>
      <c r="I2733">
        <f>VLOOKUP(A2733,'Socioeconomic factors'!B:E,4,FALSE)</f>
        <v>50857</v>
      </c>
      <c r="J2733">
        <f>VLOOKUP(A2733,'Health Indices'!D:G,3,FALSE)</f>
        <v>8.6</v>
      </c>
      <c r="K2733">
        <f>VLOOKUP(A2733,'Health Indices'!D:G,4,FALSE)</f>
        <v>28.7</v>
      </c>
      <c r="L2733">
        <f t="shared" si="1"/>
        <v>0.6079027356</v>
      </c>
      <c r="M2733">
        <f t="shared" si="2"/>
        <v>0.3039513678</v>
      </c>
      <c r="N2733">
        <f t="shared" si="3"/>
        <v>0</v>
      </c>
    </row>
    <row r="2734" ht="15.75" hidden="1" customHeight="1">
      <c r="A2734" s="5" t="s">
        <v>7620</v>
      </c>
      <c r="B2734" s="6">
        <v>25594.0</v>
      </c>
      <c r="C2734" s="5">
        <v>10.0</v>
      </c>
      <c r="D2734" s="5">
        <v>14.0</v>
      </c>
      <c r="E2734" s="5">
        <v>5.0</v>
      </c>
      <c r="F2734" s="5">
        <v>2.0</v>
      </c>
      <c r="G2734">
        <f>VLOOKUP(A2734,'Socioeconomic factors'!B:E,2,FALSE)</f>
        <v>6.3</v>
      </c>
      <c r="H2734">
        <f>VLOOKUP(A2734,'Socioeconomic factors'!B:E,3,FALSE)</f>
        <v>23.1</v>
      </c>
      <c r="I2734">
        <f>VLOOKUP(A2734,'Socioeconomic factors'!B:E,4,FALSE)</f>
        <v>36250</v>
      </c>
      <c r="J2734">
        <f>VLOOKUP(A2734,'Health Indices'!D:G,3,FALSE)</f>
        <v>10</v>
      </c>
      <c r="K2734">
        <f>VLOOKUP(A2734,'Health Indices'!D:G,4,FALSE)</f>
        <v>32.6</v>
      </c>
      <c r="L2734">
        <f t="shared" si="1"/>
        <v>0.3907165742</v>
      </c>
      <c r="M2734">
        <f t="shared" si="2"/>
        <v>0.1953582871</v>
      </c>
      <c r="N2734">
        <f t="shared" si="3"/>
        <v>0.07814331484</v>
      </c>
    </row>
    <row r="2735" ht="15.75" hidden="1" customHeight="1">
      <c r="A2735" s="5" t="s">
        <v>7622</v>
      </c>
      <c r="B2735" s="6">
        <v>3073.0</v>
      </c>
      <c r="C2735" s="5">
        <v>1.0</v>
      </c>
      <c r="D2735" s="5">
        <v>2.0</v>
      </c>
      <c r="E2735" s="5">
        <v>1.0</v>
      </c>
      <c r="F2735" s="5">
        <v>0.0</v>
      </c>
      <c r="G2735">
        <f>VLOOKUP(A2735,'Socioeconomic factors'!B:E,2,FALSE)</f>
        <v>6.9</v>
      </c>
      <c r="H2735">
        <f>VLOOKUP(A2735,'Socioeconomic factors'!B:E,3,FALSE)</f>
        <v>16</v>
      </c>
      <c r="I2735">
        <f>VLOOKUP(A2735,'Socioeconomic factors'!B:E,4,FALSE)</f>
        <v>49219</v>
      </c>
      <c r="J2735">
        <f>VLOOKUP(A2735,'Health Indices'!D:G,3,FALSE)</f>
        <v>9</v>
      </c>
      <c r="K2735">
        <f>VLOOKUP(A2735,'Health Indices'!D:G,4,FALSE)</f>
        <v>27.1</v>
      </c>
      <c r="L2735">
        <f t="shared" si="1"/>
        <v>0.325414904</v>
      </c>
      <c r="M2735">
        <f t="shared" si="2"/>
        <v>0.325414904</v>
      </c>
      <c r="N2735">
        <f t="shared" si="3"/>
        <v>0</v>
      </c>
    </row>
    <row r="2736" ht="15.75" hidden="1" customHeight="1">
      <c r="A2736" s="5" t="s">
        <v>7624</v>
      </c>
      <c r="B2736" s="6">
        <v>219669.0</v>
      </c>
      <c r="C2736" s="5">
        <v>180.0</v>
      </c>
      <c r="D2736" s="5">
        <v>141.0</v>
      </c>
      <c r="E2736" s="5">
        <v>19.0</v>
      </c>
      <c r="F2736" s="5">
        <v>28.0</v>
      </c>
      <c r="G2736">
        <f>VLOOKUP(A2736,'Socioeconomic factors'!B:E,2,FALSE)</f>
        <v>7.7</v>
      </c>
      <c r="H2736">
        <f>VLOOKUP(A2736,'Socioeconomic factors'!B:E,3,FALSE)</f>
        <v>16.9</v>
      </c>
      <c r="I2736">
        <f>VLOOKUP(A2736,'Socioeconomic factors'!B:E,4,FALSE)</f>
        <v>46669</v>
      </c>
      <c r="J2736">
        <f>VLOOKUP(A2736,'Health Indices'!D:G,3,FALSE)</f>
        <v>9.8</v>
      </c>
      <c r="K2736">
        <f>VLOOKUP(A2736,'Health Indices'!D:G,4,FALSE)</f>
        <v>29.3</v>
      </c>
      <c r="L2736">
        <f t="shared" si="1"/>
        <v>0.8194146648</v>
      </c>
      <c r="M2736">
        <f t="shared" si="2"/>
        <v>0.08649377017</v>
      </c>
      <c r="N2736">
        <f t="shared" si="3"/>
        <v>0.1274645034</v>
      </c>
    </row>
    <row r="2737" ht="15.75" hidden="1" customHeight="1">
      <c r="A2737" s="5" t="s">
        <v>7626</v>
      </c>
      <c r="B2737" s="6">
        <v>8657.0</v>
      </c>
      <c r="C2737" s="5">
        <v>8.0</v>
      </c>
      <c r="D2737" s="5">
        <v>7.0</v>
      </c>
      <c r="E2737" s="5">
        <v>3.0</v>
      </c>
      <c r="F2737" s="5">
        <v>0.0</v>
      </c>
      <c r="G2737">
        <f>VLOOKUP(A2737,'Socioeconomic factors'!B:E,2,FALSE)</f>
        <v>2.2</v>
      </c>
      <c r="H2737">
        <f>VLOOKUP(A2737,'Socioeconomic factors'!B:E,3,FALSE)</f>
        <v>11.8</v>
      </c>
      <c r="I2737">
        <f>VLOOKUP(A2737,'Socioeconomic factors'!B:E,4,FALSE)</f>
        <v>51190</v>
      </c>
      <c r="J2737">
        <f>VLOOKUP(A2737,'Health Indices'!D:G,3,FALSE)</f>
        <v>9.5</v>
      </c>
      <c r="K2737">
        <f>VLOOKUP(A2737,'Health Indices'!D:G,4,FALSE)</f>
        <v>29.4</v>
      </c>
      <c r="L2737">
        <f t="shared" si="1"/>
        <v>0.9241076585</v>
      </c>
      <c r="M2737">
        <f t="shared" si="2"/>
        <v>0.346540372</v>
      </c>
      <c r="N2737">
        <f t="shared" si="3"/>
        <v>0</v>
      </c>
    </row>
    <row r="2738" ht="15.75" hidden="1" customHeight="1">
      <c r="A2738" s="5" t="s">
        <v>7628</v>
      </c>
      <c r="B2738" s="6">
        <v>63036.0</v>
      </c>
      <c r="C2738" s="5">
        <v>27.0</v>
      </c>
      <c r="D2738" s="5">
        <v>24.0</v>
      </c>
      <c r="E2738" s="5">
        <v>8.0</v>
      </c>
      <c r="F2738" s="5">
        <v>1.0</v>
      </c>
      <c r="G2738">
        <f>VLOOKUP(A2738,'Socioeconomic factors'!B:E,2,FALSE)</f>
        <v>12.8</v>
      </c>
      <c r="H2738">
        <f>VLOOKUP(A2738,'Socioeconomic factors'!B:E,3,FALSE)</f>
        <v>38.9</v>
      </c>
      <c r="I2738">
        <f>VLOOKUP(A2738,'Socioeconomic factors'!B:E,4,FALSE)</f>
        <v>25906</v>
      </c>
      <c r="J2738">
        <f>VLOOKUP(A2738,'Health Indices'!D:G,3,FALSE)</f>
        <v>8.7</v>
      </c>
      <c r="K2738">
        <f>VLOOKUP(A2738,'Health Indices'!D:G,4,FALSE)</f>
        <v>31.3</v>
      </c>
      <c r="L2738">
        <f t="shared" si="1"/>
        <v>0.4283266705</v>
      </c>
      <c r="M2738">
        <f t="shared" si="2"/>
        <v>0.1269116061</v>
      </c>
      <c r="N2738">
        <f t="shared" si="3"/>
        <v>0.01586395076</v>
      </c>
    </row>
    <row r="2739" ht="15.75" hidden="1" customHeight="1">
      <c r="A2739" s="5" t="s">
        <v>7630</v>
      </c>
      <c r="B2739" s="6">
        <v>9818.0</v>
      </c>
      <c r="C2739" s="5">
        <v>8.0</v>
      </c>
      <c r="D2739" s="5">
        <v>9.0</v>
      </c>
      <c r="E2739" s="5">
        <v>1.0</v>
      </c>
      <c r="F2739" s="5">
        <v>0.0</v>
      </c>
      <c r="G2739">
        <f>VLOOKUP(A2739,'Socioeconomic factors'!B:E,2,FALSE)</f>
        <v>4.4</v>
      </c>
      <c r="H2739">
        <f>VLOOKUP(A2739,'Socioeconomic factors'!B:E,3,FALSE)</f>
        <v>19.9</v>
      </c>
      <c r="I2739">
        <f>VLOOKUP(A2739,'Socioeconomic factors'!B:E,4,FALSE)</f>
        <v>43082</v>
      </c>
      <c r="J2739">
        <f>VLOOKUP(A2739,'Health Indices'!D:G,3,FALSE)</f>
        <v>8.6</v>
      </c>
      <c r="K2739">
        <f>VLOOKUP(A2739,'Health Indices'!D:G,4,FALSE)</f>
        <v>28.2</v>
      </c>
      <c r="L2739">
        <f t="shared" si="1"/>
        <v>0.8148299043</v>
      </c>
      <c r="M2739">
        <f t="shared" si="2"/>
        <v>0.101853738</v>
      </c>
      <c r="N2739">
        <f t="shared" si="3"/>
        <v>0</v>
      </c>
    </row>
    <row r="2740" ht="15.75" hidden="1" customHeight="1">
      <c r="A2740" s="5" t="s">
        <v>7632</v>
      </c>
      <c r="B2740" s="6">
        <v>1358.0</v>
      </c>
      <c r="C2740" s="5">
        <v>2.0</v>
      </c>
      <c r="D2740" s="5">
        <v>0.0</v>
      </c>
      <c r="E2740" s="5">
        <v>1.0</v>
      </c>
      <c r="F2740" s="5">
        <v>0.0</v>
      </c>
      <c r="G2740">
        <f>VLOOKUP(A2740,'Socioeconomic factors'!B:E,2,FALSE)</f>
        <v>0.3</v>
      </c>
      <c r="H2740">
        <f>VLOOKUP(A2740,'Socioeconomic factors'!B:E,3,FALSE)</f>
        <v>20.4</v>
      </c>
      <c r="I2740">
        <f>VLOOKUP(A2740,'Socioeconomic factors'!B:E,4,FALSE)</f>
        <v>50509</v>
      </c>
      <c r="J2740">
        <f>VLOOKUP(A2740,'Health Indices'!D:G,3,FALSE)</f>
        <v>9.3</v>
      </c>
      <c r="K2740">
        <f>VLOOKUP(A2740,'Health Indices'!D:G,4,FALSE)</f>
        <v>27.1</v>
      </c>
      <c r="L2740">
        <f t="shared" si="1"/>
        <v>1.47275405</v>
      </c>
      <c r="M2740">
        <f t="shared" si="2"/>
        <v>0.736377025</v>
      </c>
      <c r="N2740">
        <f t="shared" si="3"/>
        <v>0</v>
      </c>
    </row>
    <row r="2741" ht="15.75" hidden="1" customHeight="1">
      <c r="A2741" s="5" t="s">
        <v>7634</v>
      </c>
      <c r="B2741" s="6">
        <v>1400.0</v>
      </c>
      <c r="C2741" s="5">
        <v>3.0</v>
      </c>
      <c r="D2741" s="5">
        <v>2.0</v>
      </c>
      <c r="E2741" s="5">
        <v>1.0</v>
      </c>
      <c r="F2741" s="5">
        <v>0.0</v>
      </c>
      <c r="G2741">
        <f>VLOOKUP(A2741,'Socioeconomic factors'!B:E,2,FALSE)</f>
        <v>6.7</v>
      </c>
      <c r="H2741">
        <f>VLOOKUP(A2741,'Socioeconomic factors'!B:E,3,FALSE)</f>
        <v>18.6</v>
      </c>
      <c r="I2741">
        <f>VLOOKUP(A2741,'Socioeconomic factors'!B:E,4,FALSE)</f>
        <v>42321</v>
      </c>
      <c r="J2741">
        <f>VLOOKUP(A2741,'Health Indices'!D:G,3,FALSE)</f>
        <v>8.8</v>
      </c>
      <c r="K2741">
        <f>VLOOKUP(A2741,'Health Indices'!D:G,4,FALSE)</f>
        <v>27</v>
      </c>
      <c r="L2741">
        <f t="shared" si="1"/>
        <v>2.142857143</v>
      </c>
      <c r="M2741">
        <f t="shared" si="2"/>
        <v>0.7142857143</v>
      </c>
      <c r="N2741">
        <f t="shared" si="3"/>
        <v>0</v>
      </c>
    </row>
    <row r="2742" ht="15.75" hidden="1" customHeight="1">
      <c r="A2742" s="5" t="s">
        <v>7636</v>
      </c>
      <c r="B2742" s="6">
        <v>3973.0</v>
      </c>
      <c r="C2742" s="5">
        <v>4.0</v>
      </c>
      <c r="D2742" s="5">
        <v>5.0</v>
      </c>
      <c r="E2742" s="5">
        <v>1.0</v>
      </c>
      <c r="F2742" s="5">
        <v>0.0</v>
      </c>
      <c r="G2742">
        <f>VLOOKUP(A2742,'Socioeconomic factors'!B:E,2,FALSE)</f>
        <v>2</v>
      </c>
      <c r="H2742">
        <f>VLOOKUP(A2742,'Socioeconomic factors'!B:E,3,FALSE)</f>
        <v>6.3</v>
      </c>
      <c r="I2742">
        <f>VLOOKUP(A2742,'Socioeconomic factors'!B:E,4,FALSE)</f>
        <v>48986</v>
      </c>
      <c r="J2742">
        <f>VLOOKUP(A2742,'Health Indices'!D:G,3,FALSE)</f>
        <v>8.7</v>
      </c>
      <c r="K2742">
        <f>VLOOKUP(A2742,'Health Indices'!D:G,4,FALSE)</f>
        <v>26.5</v>
      </c>
      <c r="L2742">
        <f t="shared" si="1"/>
        <v>1.006795872</v>
      </c>
      <c r="M2742">
        <f t="shared" si="2"/>
        <v>0.251698968</v>
      </c>
      <c r="N2742">
        <f t="shared" si="3"/>
        <v>0</v>
      </c>
    </row>
    <row r="2743" ht="15.75" hidden="1" customHeight="1">
      <c r="A2743" s="5" t="s">
        <v>7638</v>
      </c>
      <c r="B2743" s="6">
        <v>7586.0</v>
      </c>
      <c r="C2743" s="5">
        <v>1.0</v>
      </c>
      <c r="D2743" s="5">
        <v>6.0</v>
      </c>
      <c r="E2743" s="5">
        <v>1.0</v>
      </c>
      <c r="F2743" s="5">
        <v>0.0</v>
      </c>
      <c r="G2743">
        <f>VLOOKUP(A2743,'Socioeconomic factors'!B:E,2,FALSE)</f>
        <v>7.1</v>
      </c>
      <c r="H2743">
        <f>VLOOKUP(A2743,'Socioeconomic factors'!B:E,3,FALSE)</f>
        <v>22</v>
      </c>
      <c r="I2743">
        <f>VLOOKUP(A2743,'Socioeconomic factors'!B:E,4,FALSE)</f>
        <v>37833</v>
      </c>
      <c r="J2743">
        <f>VLOOKUP(A2743,'Health Indices'!D:G,3,FALSE)</f>
        <v>9</v>
      </c>
      <c r="K2743">
        <f>VLOOKUP(A2743,'Health Indices'!D:G,4,FALSE)</f>
        <v>28.4</v>
      </c>
      <c r="L2743">
        <f t="shared" si="1"/>
        <v>0.131821777</v>
      </c>
      <c r="M2743">
        <f t="shared" si="2"/>
        <v>0.131821777</v>
      </c>
      <c r="N2743">
        <f t="shared" si="3"/>
        <v>0</v>
      </c>
    </row>
    <row r="2744" ht="15.75" hidden="1" customHeight="1">
      <c r="A2744" s="5" t="s">
        <v>7640</v>
      </c>
      <c r="B2744" s="6">
        <v>1944512.0</v>
      </c>
      <c r="C2744" s="5">
        <v>1474.0</v>
      </c>
      <c r="D2744" s="5">
        <v>1193.0</v>
      </c>
      <c r="E2744" s="5">
        <v>238.0</v>
      </c>
      <c r="F2744" s="5">
        <v>135.0</v>
      </c>
      <c r="G2744">
        <f>VLOOKUP(A2744,'Socioeconomic factors'!B:E,2,FALSE)</f>
        <v>7.9</v>
      </c>
      <c r="H2744">
        <f>VLOOKUP(A2744,'Socioeconomic factors'!B:E,3,FALSE)</f>
        <v>15.3</v>
      </c>
      <c r="I2744">
        <f>VLOOKUP(A2744,'Socioeconomic factors'!B:E,4,FALSE)</f>
        <v>57727</v>
      </c>
      <c r="J2744">
        <f>VLOOKUP(A2744,'Health Indices'!D:G,3,FALSE)</f>
        <v>10.8</v>
      </c>
      <c r="K2744">
        <f>VLOOKUP(A2744,'Health Indices'!D:G,4,FALSE)</f>
        <v>28.5</v>
      </c>
      <c r="L2744">
        <f t="shared" si="1"/>
        <v>0.7580308067</v>
      </c>
      <c r="M2744">
        <f t="shared" si="2"/>
        <v>0.1223957476</v>
      </c>
      <c r="N2744">
        <f t="shared" si="3"/>
        <v>0.06942615937</v>
      </c>
    </row>
    <row r="2745" ht="15.75" hidden="1" customHeight="1">
      <c r="A2745" s="5" t="s">
        <v>7642</v>
      </c>
      <c r="B2745" s="6">
        <v>135090.0</v>
      </c>
      <c r="C2745" s="5">
        <v>123.0</v>
      </c>
      <c r="D2745" s="5">
        <v>78.0</v>
      </c>
      <c r="E2745" s="5">
        <v>14.0</v>
      </c>
      <c r="F2745" s="5">
        <v>13.0</v>
      </c>
      <c r="G2745">
        <f>VLOOKUP(A2745,'Socioeconomic factors'!B:E,2,FALSE)</f>
        <v>6.5</v>
      </c>
      <c r="H2745">
        <f>VLOOKUP(A2745,'Socioeconomic factors'!B:E,3,FALSE)</f>
        <v>18</v>
      </c>
      <c r="I2745">
        <f>VLOOKUP(A2745,'Socioeconomic factors'!B:E,4,FALSE)</f>
        <v>44695</v>
      </c>
      <c r="J2745">
        <f>VLOOKUP(A2745,'Health Indices'!D:G,3,FALSE)</f>
        <v>9.1</v>
      </c>
      <c r="K2745">
        <f>VLOOKUP(A2745,'Health Indices'!D:G,4,FALSE)</f>
        <v>32.4</v>
      </c>
      <c r="L2745">
        <f t="shared" si="1"/>
        <v>0.9105041084</v>
      </c>
      <c r="M2745">
        <f t="shared" si="2"/>
        <v>0.103634614</v>
      </c>
      <c r="N2745">
        <f t="shared" si="3"/>
        <v>0.09623214154</v>
      </c>
    </row>
    <row r="2746" ht="15.75" hidden="1" customHeight="1">
      <c r="A2746" s="5" t="s">
        <v>7645</v>
      </c>
      <c r="B2746" s="5">
        <v>905.0</v>
      </c>
      <c r="C2746" s="5">
        <v>1.0</v>
      </c>
      <c r="D2746" s="5">
        <v>0.0</v>
      </c>
      <c r="E2746" s="5">
        <v>0.0</v>
      </c>
      <c r="F2746" s="5">
        <v>0.0</v>
      </c>
      <c r="G2746">
        <f>VLOOKUP(A2746,'Socioeconomic factors'!B:E,2,FALSE)</f>
        <v>2.6</v>
      </c>
      <c r="H2746">
        <f>VLOOKUP(A2746,'Socioeconomic factors'!B:E,3,FALSE)</f>
        <v>16.8</v>
      </c>
      <c r="I2746">
        <f>VLOOKUP(A2746,'Socioeconomic factors'!B:E,4,FALSE)</f>
        <v>40781</v>
      </c>
      <c r="J2746">
        <f>VLOOKUP(A2746,'Health Indices'!D:G,3,FALSE)</f>
        <v>9</v>
      </c>
      <c r="K2746">
        <f>VLOOKUP(A2746,'Health Indices'!D:G,4,FALSE)</f>
        <v>27</v>
      </c>
      <c r="L2746">
        <f t="shared" si="1"/>
        <v>1.104972376</v>
      </c>
      <c r="M2746">
        <f t="shared" si="2"/>
        <v>0</v>
      </c>
      <c r="N2746">
        <f t="shared" si="3"/>
        <v>0</v>
      </c>
    </row>
    <row r="2747" ht="15.75" hidden="1" customHeight="1">
      <c r="A2747" s="5" t="s">
        <v>7647</v>
      </c>
      <c r="B2747" s="6">
        <v>12774.0</v>
      </c>
      <c r="C2747" s="5">
        <v>7.0</v>
      </c>
      <c r="D2747" s="5">
        <v>8.0</v>
      </c>
      <c r="E2747" s="5">
        <v>1.0</v>
      </c>
      <c r="F2747" s="5">
        <v>1.0</v>
      </c>
      <c r="G2747">
        <f>VLOOKUP(A2747,'Socioeconomic factors'!B:E,2,FALSE)</f>
        <v>6.8</v>
      </c>
      <c r="H2747">
        <f>VLOOKUP(A2747,'Socioeconomic factors'!B:E,3,FALSE)</f>
        <v>12.6</v>
      </c>
      <c r="I2747">
        <f>VLOOKUP(A2747,'Socioeconomic factors'!B:E,4,FALSE)</f>
        <v>39494</v>
      </c>
      <c r="J2747">
        <f>VLOOKUP(A2747,'Health Indices'!D:G,3,FALSE)</f>
        <v>8.5</v>
      </c>
      <c r="K2747">
        <f>VLOOKUP(A2747,'Health Indices'!D:G,4,FALSE)</f>
        <v>30.1</v>
      </c>
      <c r="L2747">
        <f t="shared" si="1"/>
        <v>0.5479881008</v>
      </c>
      <c r="M2747">
        <f t="shared" si="2"/>
        <v>0.0782840144</v>
      </c>
      <c r="N2747">
        <f t="shared" si="3"/>
        <v>0.0782840144</v>
      </c>
    </row>
    <row r="2748" ht="15.75" hidden="1" customHeight="1">
      <c r="A2748" s="5" t="s">
        <v>7649</v>
      </c>
      <c r="B2748" s="6">
        <v>1610.0</v>
      </c>
      <c r="C2748" s="5">
        <v>0.0</v>
      </c>
      <c r="D2748" s="5">
        <v>4.0</v>
      </c>
      <c r="E2748" s="5">
        <v>1.0</v>
      </c>
      <c r="F2748" s="5">
        <v>0.0</v>
      </c>
      <c r="G2748">
        <f>VLOOKUP(A2748,'Socioeconomic factors'!B:E,2,FALSE)</f>
        <v>3</v>
      </c>
      <c r="H2748">
        <f>VLOOKUP(A2748,'Socioeconomic factors'!B:E,3,FALSE)</f>
        <v>9.9</v>
      </c>
      <c r="I2748">
        <f>VLOOKUP(A2748,'Socioeconomic factors'!B:E,4,FALSE)</f>
        <v>40833</v>
      </c>
      <c r="J2748">
        <f>VLOOKUP(A2748,'Health Indices'!D:G,3,FALSE)</f>
        <v>8.7</v>
      </c>
      <c r="K2748">
        <f>VLOOKUP(A2748,'Health Indices'!D:G,4,FALSE)</f>
        <v>27.5</v>
      </c>
      <c r="L2748">
        <f t="shared" si="1"/>
        <v>0</v>
      </c>
      <c r="M2748">
        <f t="shared" si="2"/>
        <v>0.6211180124</v>
      </c>
      <c r="N2748">
        <f t="shared" si="3"/>
        <v>0</v>
      </c>
    </row>
    <row r="2749" ht="15.75" hidden="1" customHeight="1">
      <c r="A2749" s="5" t="s">
        <v>7651</v>
      </c>
      <c r="B2749" s="6">
        <v>32421.0</v>
      </c>
      <c r="C2749" s="5">
        <v>19.0</v>
      </c>
      <c r="D2749" s="5">
        <v>23.0</v>
      </c>
      <c r="E2749" s="5">
        <v>5.0</v>
      </c>
      <c r="F2749" s="5">
        <v>2.0</v>
      </c>
      <c r="G2749">
        <f>VLOOKUP(A2749,'Socioeconomic factors'!B:E,2,FALSE)</f>
        <v>8.1</v>
      </c>
      <c r="H2749">
        <f>VLOOKUP(A2749,'Socioeconomic factors'!B:E,3,FALSE)</f>
        <v>22.3</v>
      </c>
      <c r="I2749">
        <f>VLOOKUP(A2749,'Socioeconomic factors'!B:E,4,FALSE)</f>
        <v>42856</v>
      </c>
      <c r="J2749">
        <f>VLOOKUP(A2749,'Health Indices'!D:G,3,FALSE)</f>
        <v>9.8</v>
      </c>
      <c r="K2749">
        <f>VLOOKUP(A2749,'Health Indices'!D:G,4,FALSE)</f>
        <v>29.9</v>
      </c>
      <c r="L2749">
        <f t="shared" si="1"/>
        <v>0.5860399124</v>
      </c>
      <c r="M2749">
        <f t="shared" si="2"/>
        <v>0.1542210296</v>
      </c>
      <c r="N2749">
        <f t="shared" si="3"/>
        <v>0.06168841183</v>
      </c>
    </row>
    <row r="2750" ht="15.75" hidden="1" customHeight="1">
      <c r="A2750" s="5" t="s">
        <v>7653</v>
      </c>
      <c r="B2750" s="6">
        <v>116706.0</v>
      </c>
      <c r="C2750" s="5">
        <v>80.0</v>
      </c>
      <c r="D2750" s="5">
        <v>83.0</v>
      </c>
      <c r="E2750" s="5">
        <v>14.0</v>
      </c>
      <c r="F2750" s="5">
        <v>11.0</v>
      </c>
      <c r="G2750">
        <f>VLOOKUP(A2750,'Socioeconomic factors'!B:E,2,FALSE)</f>
        <v>5.8</v>
      </c>
      <c r="H2750">
        <f>VLOOKUP(A2750,'Socioeconomic factors'!B:E,3,FALSE)</f>
        <v>16.1</v>
      </c>
      <c r="I2750">
        <f>VLOOKUP(A2750,'Socioeconomic factors'!B:E,4,FALSE)</f>
        <v>45114</v>
      </c>
      <c r="J2750">
        <f>VLOOKUP(A2750,'Health Indices'!D:G,3,FALSE)</f>
        <v>10.6</v>
      </c>
      <c r="K2750">
        <f>VLOOKUP(A2750,'Health Indices'!D:G,4,FALSE)</f>
        <v>27.1</v>
      </c>
      <c r="L2750">
        <f t="shared" si="1"/>
        <v>0.68548318</v>
      </c>
      <c r="M2750">
        <f t="shared" si="2"/>
        <v>0.1199595565</v>
      </c>
      <c r="N2750">
        <f t="shared" si="3"/>
        <v>0.09425393724</v>
      </c>
    </row>
    <row r="2751" ht="15.75" hidden="1" customHeight="1">
      <c r="A2751" s="5" t="s">
        <v>7655</v>
      </c>
      <c r="B2751" s="6">
        <v>1149668.0</v>
      </c>
      <c r="C2751" s="5">
        <v>892.0</v>
      </c>
      <c r="D2751" s="5">
        <v>948.0</v>
      </c>
      <c r="E2751" s="5">
        <v>148.0</v>
      </c>
      <c r="F2751" s="5">
        <v>175.0</v>
      </c>
      <c r="G2751">
        <f>VLOOKUP(A2751,'Socioeconomic factors'!B:E,2,FALSE)</f>
        <v>6.8</v>
      </c>
      <c r="H2751">
        <f>VLOOKUP(A2751,'Socioeconomic factors'!B:E,3,FALSE)</f>
        <v>17.5</v>
      </c>
      <c r="I2751">
        <f>VLOOKUP(A2751,'Socioeconomic factors'!B:E,4,FALSE)</f>
        <v>59620</v>
      </c>
      <c r="J2751">
        <f>VLOOKUP(A2751,'Health Indices'!D:G,3,FALSE)</f>
        <v>7.7</v>
      </c>
      <c r="K2751">
        <f>VLOOKUP(A2751,'Health Indices'!D:G,4,FALSE)</f>
        <v>21.2</v>
      </c>
      <c r="L2751">
        <f t="shared" si="1"/>
        <v>0.775876166</v>
      </c>
      <c r="M2751">
        <f t="shared" si="2"/>
        <v>0.1287328168</v>
      </c>
      <c r="N2751">
        <f t="shared" si="3"/>
        <v>0.1522178577</v>
      </c>
    </row>
    <row r="2752" ht="15.75" hidden="1" customHeight="1">
      <c r="A2752" s="5" t="s">
        <v>7657</v>
      </c>
      <c r="B2752" s="6">
        <v>14231.0</v>
      </c>
      <c r="C2752" s="5">
        <v>5.0</v>
      </c>
      <c r="D2752" s="5">
        <v>4.0</v>
      </c>
      <c r="E2752" s="5">
        <v>2.0</v>
      </c>
      <c r="F2752" s="5">
        <v>0.0</v>
      </c>
      <c r="G2752">
        <f>VLOOKUP(A2752,'Socioeconomic factors'!B:E,2,FALSE)</f>
        <v>10.4</v>
      </c>
      <c r="H2752">
        <f>VLOOKUP(A2752,'Socioeconomic factors'!B:E,3,FALSE)</f>
        <v>16</v>
      </c>
      <c r="I2752">
        <f>VLOOKUP(A2752,'Socioeconomic factors'!B:E,4,FALSE)</f>
        <v>35223</v>
      </c>
      <c r="J2752">
        <f>VLOOKUP(A2752,'Health Indices'!D:G,3,FALSE)</f>
        <v>9.9</v>
      </c>
      <c r="K2752">
        <f>VLOOKUP(A2752,'Health Indices'!D:G,4,FALSE)</f>
        <v>31.6</v>
      </c>
      <c r="L2752">
        <f t="shared" si="1"/>
        <v>0.3513456539</v>
      </c>
      <c r="M2752">
        <f t="shared" si="2"/>
        <v>0.1405382615</v>
      </c>
      <c r="N2752">
        <f t="shared" si="3"/>
        <v>0</v>
      </c>
    </row>
    <row r="2753" ht="15.75" hidden="1" customHeight="1">
      <c r="A2753" s="5" t="s">
        <v>7659</v>
      </c>
      <c r="B2753" s="6">
        <v>21365.0</v>
      </c>
      <c r="C2753" s="5">
        <v>9.0</v>
      </c>
      <c r="D2753" s="5">
        <v>8.0</v>
      </c>
      <c r="E2753" s="5">
        <v>3.0</v>
      </c>
      <c r="F2753" s="5">
        <v>0.0</v>
      </c>
      <c r="G2753">
        <f>VLOOKUP(A2753,'Socioeconomic factors'!B:E,2,FALSE)</f>
        <v>11.2</v>
      </c>
      <c r="H2753">
        <f>VLOOKUP(A2753,'Socioeconomic factors'!B:E,3,FALSE)</f>
        <v>15.8</v>
      </c>
      <c r="I2753">
        <f>VLOOKUP(A2753,'Socioeconomic factors'!B:E,4,FALSE)</f>
        <v>41630</v>
      </c>
      <c r="J2753">
        <f>VLOOKUP(A2753,'Health Indices'!D:G,3,FALSE)</f>
        <v>10.2</v>
      </c>
      <c r="K2753">
        <f>VLOOKUP(A2753,'Health Indices'!D:G,4,FALSE)</f>
        <v>30.6</v>
      </c>
      <c r="L2753">
        <f t="shared" si="1"/>
        <v>0.4212497075</v>
      </c>
      <c r="M2753">
        <f t="shared" si="2"/>
        <v>0.1404165692</v>
      </c>
      <c r="N2753">
        <f t="shared" si="3"/>
        <v>0</v>
      </c>
    </row>
    <row r="2754" ht="15.75" hidden="1" customHeight="1">
      <c r="A2754" s="5" t="s">
        <v>7662</v>
      </c>
      <c r="B2754" s="6">
        <v>40283.0</v>
      </c>
      <c r="C2754" s="5">
        <v>18.0</v>
      </c>
      <c r="D2754" s="5">
        <v>12.0</v>
      </c>
      <c r="E2754" s="5">
        <v>4.0</v>
      </c>
      <c r="F2754" s="5">
        <v>1.0</v>
      </c>
      <c r="G2754">
        <f>VLOOKUP(A2754,'Socioeconomic factors'!B:E,2,FALSE)</f>
        <v>8.4</v>
      </c>
      <c r="H2754">
        <f>VLOOKUP(A2754,'Socioeconomic factors'!B:E,3,FALSE)</f>
        <v>14</v>
      </c>
      <c r="I2754">
        <f>VLOOKUP(A2754,'Socioeconomic factors'!B:E,4,FALSE)</f>
        <v>46834</v>
      </c>
      <c r="J2754">
        <f>VLOOKUP(A2754,'Health Indices'!D:G,3,FALSE)</f>
        <v>10.1</v>
      </c>
      <c r="K2754">
        <f>VLOOKUP(A2754,'Health Indices'!D:G,4,FALSE)</f>
        <v>28.4</v>
      </c>
      <c r="L2754">
        <f t="shared" si="1"/>
        <v>0.4468386168</v>
      </c>
      <c r="M2754">
        <f t="shared" si="2"/>
        <v>0.0992974704</v>
      </c>
      <c r="N2754">
        <f t="shared" si="3"/>
        <v>0.0248243676</v>
      </c>
    </row>
    <row r="2755" ht="15.75" hidden="1" customHeight="1">
      <c r="A2755" s="5" t="s">
        <v>7664</v>
      </c>
      <c r="B2755" s="6">
        <v>3453.0</v>
      </c>
      <c r="C2755" s="5">
        <v>6.0</v>
      </c>
      <c r="D2755" s="5">
        <v>3.0</v>
      </c>
      <c r="E2755" s="5">
        <v>1.0</v>
      </c>
      <c r="F2755" s="5">
        <v>0.0</v>
      </c>
      <c r="G2755">
        <f>VLOOKUP(A2755,'Socioeconomic factors'!B:E,2,FALSE)</f>
        <v>3.7</v>
      </c>
      <c r="H2755">
        <f>VLOOKUP(A2755,'Socioeconomic factors'!B:E,3,FALSE)</f>
        <v>18.6</v>
      </c>
      <c r="I2755">
        <f>VLOOKUP(A2755,'Socioeconomic factors'!B:E,4,FALSE)</f>
        <v>50982</v>
      </c>
      <c r="J2755">
        <f>VLOOKUP(A2755,'Health Indices'!D:G,3,FALSE)</f>
        <v>9.2</v>
      </c>
      <c r="K2755">
        <f>VLOOKUP(A2755,'Health Indices'!D:G,4,FALSE)</f>
        <v>27.3</v>
      </c>
      <c r="L2755">
        <f t="shared" si="1"/>
        <v>1.737619461</v>
      </c>
      <c r="M2755">
        <f t="shared" si="2"/>
        <v>0.2896032436</v>
      </c>
      <c r="N2755">
        <f t="shared" si="3"/>
        <v>0</v>
      </c>
    </row>
    <row r="2756" ht="15.75" hidden="1" customHeight="1">
      <c r="A2756" s="5" t="s">
        <v>7666</v>
      </c>
      <c r="B2756" s="6">
        <v>27192.0</v>
      </c>
      <c r="C2756" s="5">
        <v>19.0</v>
      </c>
      <c r="D2756" s="5">
        <v>23.0</v>
      </c>
      <c r="E2756" s="5">
        <v>1.0</v>
      </c>
      <c r="F2756" s="5">
        <v>1.0</v>
      </c>
      <c r="G2756">
        <f>VLOOKUP(A2756,'Socioeconomic factors'!B:E,2,FALSE)</f>
        <v>9.9</v>
      </c>
      <c r="H2756">
        <f>VLOOKUP(A2756,'Socioeconomic factors'!B:E,3,FALSE)</f>
        <v>23.7</v>
      </c>
      <c r="I2756">
        <f>VLOOKUP(A2756,'Socioeconomic factors'!B:E,4,FALSE)</f>
        <v>37078</v>
      </c>
      <c r="J2756">
        <f>VLOOKUP(A2756,'Health Indices'!D:G,3,FALSE)</f>
        <v>9.4</v>
      </c>
      <c r="K2756">
        <f>VLOOKUP(A2756,'Health Indices'!D:G,4,FALSE)</f>
        <v>31</v>
      </c>
      <c r="L2756">
        <f t="shared" si="1"/>
        <v>0.698734922</v>
      </c>
      <c r="M2756">
        <f t="shared" si="2"/>
        <v>0.03677552221</v>
      </c>
      <c r="N2756">
        <f t="shared" si="3"/>
        <v>0.03677552221</v>
      </c>
    </row>
    <row r="2757" ht="15.75" hidden="1" customHeight="1">
      <c r="A2757" s="5" t="s">
        <v>7668</v>
      </c>
      <c r="B2757" s="6">
        <v>48753.0</v>
      </c>
      <c r="C2757" s="5">
        <v>31.0</v>
      </c>
      <c r="D2757" s="5">
        <v>21.0</v>
      </c>
      <c r="E2757" s="5">
        <v>3.0</v>
      </c>
      <c r="F2757" s="5">
        <v>2.0</v>
      </c>
      <c r="G2757">
        <f>VLOOKUP(A2757,'Socioeconomic factors'!B:E,2,FALSE)</f>
        <v>8.6</v>
      </c>
      <c r="H2757">
        <f>VLOOKUP(A2757,'Socioeconomic factors'!B:E,3,FALSE)</f>
        <v>22.4</v>
      </c>
      <c r="I2757">
        <f>VLOOKUP(A2757,'Socioeconomic factors'!B:E,4,FALSE)</f>
        <v>42735</v>
      </c>
      <c r="J2757">
        <f>VLOOKUP(A2757,'Health Indices'!D:G,3,FALSE)</f>
        <v>8.8</v>
      </c>
      <c r="K2757">
        <f>VLOOKUP(A2757,'Health Indices'!D:G,4,FALSE)</f>
        <v>28</v>
      </c>
      <c r="L2757">
        <f t="shared" si="1"/>
        <v>0.6358583062</v>
      </c>
      <c r="M2757">
        <f t="shared" si="2"/>
        <v>0.06153467479</v>
      </c>
      <c r="N2757">
        <f t="shared" si="3"/>
        <v>0.04102311653</v>
      </c>
    </row>
    <row r="2758" ht="15.75" hidden="1" customHeight="1">
      <c r="A2758" s="5" t="s">
        <v>7671</v>
      </c>
      <c r="B2758" s="6">
        <v>52824.0</v>
      </c>
      <c r="C2758" s="5">
        <v>27.0</v>
      </c>
      <c r="D2758" s="5">
        <v>36.0</v>
      </c>
      <c r="E2758" s="5">
        <v>5.0</v>
      </c>
      <c r="F2758" s="5">
        <v>0.0</v>
      </c>
      <c r="G2758">
        <f>VLOOKUP(A2758,'Socioeconomic factors'!B:E,2,FALSE)</f>
        <v>6.4</v>
      </c>
      <c r="H2758">
        <f>VLOOKUP(A2758,'Socioeconomic factors'!B:E,3,FALSE)</f>
        <v>17.1</v>
      </c>
      <c r="I2758">
        <f>VLOOKUP(A2758,'Socioeconomic factors'!B:E,4,FALSE)</f>
        <v>42579</v>
      </c>
      <c r="J2758">
        <f>VLOOKUP(A2758,'Health Indices'!D:G,3,FALSE)</f>
        <v>8.8</v>
      </c>
      <c r="K2758">
        <f>VLOOKUP(A2758,'Health Indices'!D:G,4,FALSE)</f>
        <v>27.7</v>
      </c>
      <c r="L2758">
        <f t="shared" si="1"/>
        <v>0.511131304</v>
      </c>
      <c r="M2758">
        <f t="shared" si="2"/>
        <v>0.09465394518</v>
      </c>
      <c r="N2758">
        <f t="shared" si="3"/>
        <v>0</v>
      </c>
    </row>
    <row r="2759" ht="15.75" hidden="1" customHeight="1">
      <c r="A2759" s="5" t="s">
        <v>7673</v>
      </c>
      <c r="B2759" s="6">
        <v>91088.0</v>
      </c>
      <c r="C2759" s="5">
        <v>71.0</v>
      </c>
      <c r="D2759" s="5">
        <v>66.0</v>
      </c>
      <c r="E2759" s="5">
        <v>6.0</v>
      </c>
      <c r="F2759" s="5">
        <v>11.0</v>
      </c>
      <c r="G2759">
        <f>VLOOKUP(A2759,'Socioeconomic factors'!B:E,2,FALSE)</f>
        <v>6.9</v>
      </c>
      <c r="H2759">
        <f>VLOOKUP(A2759,'Socioeconomic factors'!B:E,3,FALSE)</f>
        <v>17.6</v>
      </c>
      <c r="I2759">
        <f>VLOOKUP(A2759,'Socioeconomic factors'!B:E,4,FALSE)</f>
        <v>50663</v>
      </c>
      <c r="J2759">
        <f>VLOOKUP(A2759,'Health Indices'!D:G,3,FALSE)</f>
        <v>10.3</v>
      </c>
      <c r="K2759">
        <f>VLOOKUP(A2759,'Health Indices'!D:G,4,FALSE)</f>
        <v>31.9</v>
      </c>
      <c r="L2759">
        <f t="shared" si="1"/>
        <v>0.7794660109</v>
      </c>
      <c r="M2759">
        <f t="shared" si="2"/>
        <v>0.06587036712</v>
      </c>
      <c r="N2759">
        <f t="shared" si="3"/>
        <v>0.1207623397</v>
      </c>
    </row>
    <row r="2760" ht="15.75" hidden="1" customHeight="1">
      <c r="A2760" s="5" t="s">
        <v>7675</v>
      </c>
      <c r="B2760" s="6">
        <v>69833.0</v>
      </c>
      <c r="C2760" s="5">
        <v>34.0</v>
      </c>
      <c r="D2760" s="5">
        <v>35.0</v>
      </c>
      <c r="E2760" s="5">
        <v>9.0</v>
      </c>
      <c r="F2760" s="5">
        <v>3.0</v>
      </c>
      <c r="G2760">
        <f>VLOOKUP(A2760,'Socioeconomic factors'!B:E,2,FALSE)</f>
        <v>5.2</v>
      </c>
      <c r="H2760">
        <f>VLOOKUP(A2760,'Socioeconomic factors'!B:E,3,FALSE)</f>
        <v>25.4</v>
      </c>
      <c r="I2760">
        <f>VLOOKUP(A2760,'Socioeconomic factors'!B:E,4,FALSE)</f>
        <v>38903</v>
      </c>
      <c r="J2760">
        <f>VLOOKUP(A2760,'Health Indices'!D:G,3,FALSE)</f>
        <v>9.8</v>
      </c>
      <c r="K2760">
        <f>VLOOKUP(A2760,'Health Indices'!D:G,4,FALSE)</f>
        <v>31.7</v>
      </c>
      <c r="L2760">
        <f t="shared" si="1"/>
        <v>0.4868758323</v>
      </c>
      <c r="M2760">
        <f t="shared" si="2"/>
        <v>0.1288788968</v>
      </c>
      <c r="N2760">
        <f t="shared" si="3"/>
        <v>0.04295963227</v>
      </c>
    </row>
    <row r="2761" ht="15.75" hidden="1" customHeight="1">
      <c r="A2761" s="5" t="s">
        <v>7677</v>
      </c>
      <c r="B2761" s="6">
        <v>46784.0</v>
      </c>
      <c r="C2761" s="5">
        <v>21.0</v>
      </c>
      <c r="D2761" s="5">
        <v>11.0</v>
      </c>
      <c r="E2761" s="5">
        <v>4.0</v>
      </c>
      <c r="F2761" s="5">
        <v>0.0</v>
      </c>
      <c r="G2761">
        <f>VLOOKUP(A2761,'Socioeconomic factors'!B:E,2,FALSE)</f>
        <v>9</v>
      </c>
      <c r="H2761">
        <f>VLOOKUP(A2761,'Socioeconomic factors'!B:E,3,FALSE)</f>
        <v>19.3</v>
      </c>
      <c r="I2761">
        <f>VLOOKUP(A2761,'Socioeconomic factors'!B:E,4,FALSE)</f>
        <v>50939</v>
      </c>
      <c r="J2761">
        <f>VLOOKUP(A2761,'Health Indices'!D:G,3,FALSE)</f>
        <v>11.3</v>
      </c>
      <c r="K2761">
        <f>VLOOKUP(A2761,'Health Indices'!D:G,4,FALSE)</f>
        <v>35.7</v>
      </c>
      <c r="L2761">
        <f t="shared" si="1"/>
        <v>0.448871409</v>
      </c>
      <c r="M2761">
        <f t="shared" si="2"/>
        <v>0.08549931601</v>
      </c>
      <c r="N2761">
        <f t="shared" si="3"/>
        <v>0</v>
      </c>
    </row>
    <row r="2762" ht="15.75" hidden="1" customHeight="1">
      <c r="A2762" s="5" t="s">
        <v>7680</v>
      </c>
      <c r="B2762" s="6">
        <v>11601.0</v>
      </c>
      <c r="C2762" s="5">
        <v>6.0</v>
      </c>
      <c r="D2762" s="5">
        <v>15.0</v>
      </c>
      <c r="E2762" s="5">
        <v>1.0</v>
      </c>
      <c r="F2762" s="5">
        <v>0.0</v>
      </c>
      <c r="G2762">
        <f>VLOOKUP(A2762,'Socioeconomic factors'!B:E,2,FALSE)</f>
        <v>4.9</v>
      </c>
      <c r="H2762">
        <f>VLOOKUP(A2762,'Socioeconomic factors'!B:E,3,FALSE)</f>
        <v>20</v>
      </c>
      <c r="I2762">
        <f>VLOOKUP(A2762,'Socioeconomic factors'!B:E,4,FALSE)</f>
        <v>45938</v>
      </c>
      <c r="J2762">
        <f>VLOOKUP(A2762,'Health Indices'!D:G,3,FALSE)</f>
        <v>10</v>
      </c>
      <c r="K2762">
        <f>VLOOKUP(A2762,'Health Indices'!D:G,4,FALSE)</f>
        <v>31.3</v>
      </c>
      <c r="L2762">
        <f t="shared" si="1"/>
        <v>0.5171967934</v>
      </c>
      <c r="M2762">
        <f t="shared" si="2"/>
        <v>0.08619946556</v>
      </c>
      <c r="N2762">
        <f t="shared" si="3"/>
        <v>0</v>
      </c>
    </row>
    <row r="2763" ht="15.75" hidden="1" customHeight="1">
      <c r="A2763" s="5" t="s">
        <v>7682</v>
      </c>
      <c r="B2763" s="6">
        <v>34495.0</v>
      </c>
      <c r="C2763" s="5">
        <v>26.0</v>
      </c>
      <c r="D2763" s="5">
        <v>29.0</v>
      </c>
      <c r="E2763" s="5">
        <v>3.0</v>
      </c>
      <c r="F2763" s="5">
        <v>3.0</v>
      </c>
      <c r="G2763">
        <f>VLOOKUP(A2763,'Socioeconomic factors'!B:E,2,FALSE)</f>
        <v>4</v>
      </c>
      <c r="H2763">
        <f>VLOOKUP(A2763,'Socioeconomic factors'!B:E,3,FALSE)</f>
        <v>14.4</v>
      </c>
      <c r="I2763">
        <f>VLOOKUP(A2763,'Socioeconomic factors'!B:E,4,FALSE)</f>
        <v>49236</v>
      </c>
      <c r="J2763">
        <f>VLOOKUP(A2763,'Health Indices'!D:G,3,FALSE)</f>
        <v>10.1</v>
      </c>
      <c r="K2763">
        <f>VLOOKUP(A2763,'Health Indices'!D:G,4,FALSE)</f>
        <v>30.3</v>
      </c>
      <c r="L2763">
        <f t="shared" si="1"/>
        <v>0.753732425</v>
      </c>
      <c r="M2763">
        <f t="shared" si="2"/>
        <v>0.08696912596</v>
      </c>
      <c r="N2763">
        <f t="shared" si="3"/>
        <v>0.08696912596</v>
      </c>
    </row>
    <row r="2764" ht="15.75" hidden="1" customHeight="1">
      <c r="A2764" s="5" t="s">
        <v>7684</v>
      </c>
      <c r="B2764" s="6">
        <v>266605.0</v>
      </c>
      <c r="C2764" s="5">
        <v>176.0</v>
      </c>
      <c r="D2764" s="5">
        <v>118.0</v>
      </c>
      <c r="E2764" s="5">
        <v>29.0</v>
      </c>
      <c r="F2764" s="5">
        <v>11.0</v>
      </c>
      <c r="G2764">
        <f>VLOOKUP(A2764,'Socioeconomic factors'!B:E,2,FALSE)</f>
        <v>6.7</v>
      </c>
      <c r="H2764">
        <f>VLOOKUP(A2764,'Socioeconomic factors'!B:E,3,FALSE)</f>
        <v>32</v>
      </c>
      <c r="I2764">
        <f>VLOOKUP(A2764,'Socioeconomic factors'!B:E,4,FALSE)</f>
        <v>38679</v>
      </c>
      <c r="J2764">
        <f>VLOOKUP(A2764,'Health Indices'!D:G,3,FALSE)</f>
        <v>8.3</v>
      </c>
      <c r="K2764">
        <f>VLOOKUP(A2764,'Health Indices'!D:G,4,FALSE)</f>
        <v>31.1</v>
      </c>
      <c r="L2764">
        <f t="shared" si="1"/>
        <v>0.6601526603</v>
      </c>
      <c r="M2764">
        <f t="shared" si="2"/>
        <v>0.1087751543</v>
      </c>
      <c r="N2764">
        <f t="shared" si="3"/>
        <v>0.04125954127</v>
      </c>
    </row>
    <row r="2765" ht="15.75" hidden="1" customHeight="1">
      <c r="A2765" s="5" t="s">
        <v>7686</v>
      </c>
      <c r="B2765" s="6">
        <v>41228.0</v>
      </c>
      <c r="C2765" s="5">
        <v>32.0</v>
      </c>
      <c r="D2765" s="5">
        <v>23.0</v>
      </c>
      <c r="E2765" s="5">
        <v>7.0</v>
      </c>
      <c r="F2765" s="5">
        <v>4.0</v>
      </c>
      <c r="G2765">
        <f>VLOOKUP(A2765,'Socioeconomic factors'!B:E,2,FALSE)</f>
        <v>7.5</v>
      </c>
      <c r="H2765">
        <f>VLOOKUP(A2765,'Socioeconomic factors'!B:E,3,FALSE)</f>
        <v>18.2</v>
      </c>
      <c r="I2765">
        <f>VLOOKUP(A2765,'Socioeconomic factors'!B:E,4,FALSE)</f>
        <v>41992</v>
      </c>
      <c r="J2765">
        <f>VLOOKUP(A2765,'Health Indices'!D:G,3,FALSE)</f>
        <v>9.4</v>
      </c>
      <c r="K2765">
        <f>VLOOKUP(A2765,'Health Indices'!D:G,4,FALSE)</f>
        <v>30.3</v>
      </c>
      <c r="L2765">
        <f t="shared" si="1"/>
        <v>0.7761715339</v>
      </c>
      <c r="M2765">
        <f t="shared" si="2"/>
        <v>0.169787523</v>
      </c>
      <c r="N2765">
        <f t="shared" si="3"/>
        <v>0.09702144174</v>
      </c>
    </row>
    <row r="2766" ht="15.75" hidden="1" customHeight="1">
      <c r="A2766" s="5" t="s">
        <v>7688</v>
      </c>
      <c r="B2766" s="6">
        <v>5688.0</v>
      </c>
      <c r="C2766" s="5">
        <v>4.0</v>
      </c>
      <c r="D2766" s="5">
        <v>15.0</v>
      </c>
      <c r="E2766" s="5">
        <v>2.0</v>
      </c>
      <c r="F2766" s="5">
        <v>1.0</v>
      </c>
      <c r="G2766">
        <f>VLOOKUP(A2766,'Socioeconomic factors'!B:E,2,FALSE)</f>
        <v>3.6</v>
      </c>
      <c r="H2766">
        <f>VLOOKUP(A2766,'Socioeconomic factors'!B:E,3,FALSE)</f>
        <v>13.9</v>
      </c>
      <c r="I2766">
        <f>VLOOKUP(A2766,'Socioeconomic factors'!B:E,4,FALSE)</f>
        <v>54382</v>
      </c>
      <c r="J2766">
        <f>VLOOKUP(A2766,'Health Indices'!D:G,3,FALSE)</f>
        <v>9.2</v>
      </c>
      <c r="K2766">
        <f>VLOOKUP(A2766,'Health Indices'!D:G,4,FALSE)</f>
        <v>29.1</v>
      </c>
      <c r="L2766">
        <f t="shared" si="1"/>
        <v>0.7032348805</v>
      </c>
      <c r="M2766">
        <f t="shared" si="2"/>
        <v>0.3516174402</v>
      </c>
      <c r="N2766">
        <f t="shared" si="3"/>
        <v>0.1758087201</v>
      </c>
    </row>
    <row r="2767" ht="15.75" hidden="1" customHeight="1">
      <c r="A2767" s="5" t="s">
        <v>7690</v>
      </c>
      <c r="B2767" s="6">
        <v>133073.0</v>
      </c>
      <c r="C2767" s="5">
        <v>97.0</v>
      </c>
      <c r="D2767" s="5">
        <v>97.0</v>
      </c>
      <c r="E2767" s="5">
        <v>21.0</v>
      </c>
      <c r="F2767" s="5">
        <v>8.0</v>
      </c>
      <c r="G2767">
        <f>VLOOKUP(A2767,'Socioeconomic factors'!B:E,2,FALSE)</f>
        <v>6.7</v>
      </c>
      <c r="H2767">
        <f>VLOOKUP(A2767,'Socioeconomic factors'!B:E,3,FALSE)</f>
        <v>16.7</v>
      </c>
      <c r="I2767">
        <f>VLOOKUP(A2767,'Socioeconomic factors'!B:E,4,FALSE)</f>
        <v>44854</v>
      </c>
      <c r="J2767">
        <f>VLOOKUP(A2767,'Health Indices'!D:G,3,FALSE)</f>
        <v>11.5</v>
      </c>
      <c r="K2767">
        <f>VLOOKUP(A2767,'Health Indices'!D:G,4,FALSE)</f>
        <v>32.8</v>
      </c>
      <c r="L2767">
        <f t="shared" si="1"/>
        <v>0.7289232226</v>
      </c>
      <c r="M2767">
        <f t="shared" si="2"/>
        <v>0.1578081204</v>
      </c>
      <c r="N2767">
        <f t="shared" si="3"/>
        <v>0.06011737918</v>
      </c>
    </row>
    <row r="2768" ht="15.75" hidden="1" customHeight="1">
      <c r="A2768" s="5" t="s">
        <v>7693</v>
      </c>
      <c r="B2768" s="6">
        <v>12956.0</v>
      </c>
      <c r="C2768" s="5">
        <v>13.0</v>
      </c>
      <c r="D2768" s="5">
        <v>8.0</v>
      </c>
      <c r="E2768" s="5">
        <v>2.0</v>
      </c>
      <c r="F2768" s="5">
        <v>1.0</v>
      </c>
      <c r="G2768">
        <f>VLOOKUP(A2768,'Socioeconomic factors'!B:E,2,FALSE)</f>
        <v>6.5</v>
      </c>
      <c r="H2768">
        <f>VLOOKUP(A2768,'Socioeconomic factors'!B:E,3,FALSE)</f>
        <v>19.8</v>
      </c>
      <c r="I2768">
        <f>VLOOKUP(A2768,'Socioeconomic factors'!B:E,4,FALSE)</f>
        <v>41901</v>
      </c>
      <c r="J2768">
        <f>VLOOKUP(A2768,'Health Indices'!D:G,3,FALSE)</f>
        <v>10.1</v>
      </c>
      <c r="K2768">
        <f>VLOOKUP(A2768,'Health Indices'!D:G,4,FALSE)</f>
        <v>28.6</v>
      </c>
      <c r="L2768">
        <f t="shared" si="1"/>
        <v>1.00339611</v>
      </c>
      <c r="M2768">
        <f t="shared" si="2"/>
        <v>0.1543686323</v>
      </c>
      <c r="N2768">
        <f t="shared" si="3"/>
        <v>0.07718431615</v>
      </c>
    </row>
    <row r="2769" ht="15.75" hidden="1" customHeight="1">
      <c r="A2769" s="5" t="s">
        <v>7696</v>
      </c>
      <c r="B2769" s="6">
        <v>21909.0</v>
      </c>
      <c r="C2769" s="5">
        <v>8.0</v>
      </c>
      <c r="D2769" s="5">
        <v>8.0</v>
      </c>
      <c r="E2769" s="5">
        <v>1.0</v>
      </c>
      <c r="F2769" s="5">
        <v>0.0</v>
      </c>
      <c r="G2769">
        <f>VLOOKUP(A2769,'Socioeconomic factors'!B:E,2,FALSE)</f>
        <v>10.2</v>
      </c>
      <c r="H2769">
        <f>VLOOKUP(A2769,'Socioeconomic factors'!B:E,3,FALSE)</f>
        <v>38</v>
      </c>
      <c r="I2769">
        <f>VLOOKUP(A2769,'Socioeconomic factors'!B:E,4,FALSE)</f>
        <v>27627</v>
      </c>
      <c r="J2769">
        <f>VLOOKUP(A2769,'Health Indices'!D:G,3,FALSE)</f>
        <v>9.3</v>
      </c>
      <c r="K2769">
        <f>VLOOKUP(A2769,'Health Indices'!D:G,4,FALSE)</f>
        <v>28.3</v>
      </c>
      <c r="L2769">
        <f t="shared" si="1"/>
        <v>0.3651467433</v>
      </c>
      <c r="M2769">
        <f t="shared" si="2"/>
        <v>0.04564334292</v>
      </c>
      <c r="N2769">
        <f t="shared" si="3"/>
        <v>0</v>
      </c>
    </row>
    <row r="2770" ht="15.75" hidden="1" customHeight="1">
      <c r="A2770" s="5" t="s">
        <v>7698</v>
      </c>
      <c r="B2770" s="6">
        <v>489143.0</v>
      </c>
      <c r="C2770" s="5">
        <v>321.0</v>
      </c>
      <c r="D2770" s="5">
        <v>268.0</v>
      </c>
      <c r="E2770" s="5">
        <v>40.0</v>
      </c>
      <c r="F2770" s="5">
        <v>46.0</v>
      </c>
      <c r="G2770">
        <f>VLOOKUP(A2770,'Socioeconomic factors'!B:E,2,FALSE)</f>
        <v>6.9</v>
      </c>
      <c r="H2770">
        <f>VLOOKUP(A2770,'Socioeconomic factors'!B:E,3,FALSE)</f>
        <v>7.6</v>
      </c>
      <c r="I2770">
        <f>VLOOKUP(A2770,'Socioeconomic factors'!B:E,4,FALSE)</f>
        <v>72118</v>
      </c>
      <c r="J2770">
        <f>VLOOKUP(A2770,'Health Indices'!D:G,3,FALSE)</f>
        <v>7.8</v>
      </c>
      <c r="K2770">
        <f>VLOOKUP(A2770,'Health Indices'!D:G,4,FALSE)</f>
        <v>30</v>
      </c>
      <c r="L2770">
        <f t="shared" si="1"/>
        <v>0.6562498083</v>
      </c>
      <c r="M2770">
        <f t="shared" si="2"/>
        <v>0.08177567705</v>
      </c>
      <c r="N2770">
        <f t="shared" si="3"/>
        <v>0.09404202861</v>
      </c>
    </row>
    <row r="2771" ht="15.75" hidden="1" customHeight="1">
      <c r="A2771" s="5" t="s">
        <v>7700</v>
      </c>
      <c r="B2771" s="6">
        <v>46391.0</v>
      </c>
      <c r="C2771" s="5">
        <v>20.0</v>
      </c>
      <c r="D2771" s="5">
        <v>26.0</v>
      </c>
      <c r="E2771" s="5">
        <v>5.0</v>
      </c>
      <c r="F2771" s="5">
        <v>2.0</v>
      </c>
      <c r="G2771">
        <f>VLOOKUP(A2771,'Socioeconomic factors'!B:E,2,FALSE)</f>
        <v>5.5</v>
      </c>
      <c r="H2771">
        <f>VLOOKUP(A2771,'Socioeconomic factors'!B:E,3,FALSE)</f>
        <v>11.4</v>
      </c>
      <c r="I2771">
        <f>VLOOKUP(A2771,'Socioeconomic factors'!B:E,4,FALSE)</f>
        <v>65760</v>
      </c>
      <c r="J2771">
        <f>VLOOKUP(A2771,'Health Indices'!D:G,3,FALSE)</f>
        <v>9.1</v>
      </c>
      <c r="K2771">
        <f>VLOOKUP(A2771,'Health Indices'!D:G,4,FALSE)</f>
        <v>31.8</v>
      </c>
      <c r="L2771">
        <f t="shared" si="1"/>
        <v>0.4311181048</v>
      </c>
      <c r="M2771">
        <f t="shared" si="2"/>
        <v>0.1077795262</v>
      </c>
      <c r="N2771">
        <f t="shared" si="3"/>
        <v>0.04311181048</v>
      </c>
    </row>
    <row r="2772" ht="15.75" hidden="1" customHeight="1">
      <c r="A2772" s="5" t="s">
        <v>7703</v>
      </c>
      <c r="B2772" s="6">
        <v>7786.0</v>
      </c>
      <c r="C2772" s="5">
        <v>3.0</v>
      </c>
      <c r="D2772" s="5">
        <v>4.0</v>
      </c>
      <c r="E2772" s="5">
        <v>4.0</v>
      </c>
      <c r="F2772" s="5">
        <v>0.0</v>
      </c>
      <c r="G2772">
        <f>VLOOKUP(A2772,'Socioeconomic factors'!B:E,2,FALSE)</f>
        <v>2.9</v>
      </c>
      <c r="H2772">
        <f>VLOOKUP(A2772,'Socioeconomic factors'!B:E,3,FALSE)</f>
        <v>11.9</v>
      </c>
      <c r="I2772">
        <f>VLOOKUP(A2772,'Socioeconomic factors'!B:E,4,FALSE)</f>
        <v>52938</v>
      </c>
      <c r="J2772">
        <f>VLOOKUP(A2772,'Health Indices'!D:G,3,FALSE)</f>
        <v>9.2</v>
      </c>
      <c r="K2772">
        <f>VLOOKUP(A2772,'Health Indices'!D:G,4,FALSE)</f>
        <v>28.7</v>
      </c>
      <c r="L2772">
        <f t="shared" si="1"/>
        <v>0.3853069612</v>
      </c>
      <c r="M2772">
        <f t="shared" si="2"/>
        <v>0.5137426149</v>
      </c>
      <c r="N2772">
        <f t="shared" si="3"/>
        <v>0</v>
      </c>
    </row>
    <row r="2773" ht="15.75" hidden="1" customHeight="1">
      <c r="A2773" s="5" t="s">
        <v>7706</v>
      </c>
      <c r="B2773" s="6">
        <v>61717.0</v>
      </c>
      <c r="C2773" s="5">
        <v>36.0</v>
      </c>
      <c r="D2773" s="5">
        <v>30.0</v>
      </c>
      <c r="E2773" s="5">
        <v>9.0</v>
      </c>
      <c r="F2773" s="5">
        <v>1.0</v>
      </c>
      <c r="G2773">
        <f>VLOOKUP(A2773,'Socioeconomic factors'!B:E,2,FALSE)</f>
        <v>8.6</v>
      </c>
      <c r="H2773">
        <f>VLOOKUP(A2773,'Socioeconomic factors'!B:E,3,FALSE)</f>
        <v>10.2</v>
      </c>
      <c r="I2773">
        <f>VLOOKUP(A2773,'Socioeconomic factors'!B:E,4,FALSE)</f>
        <v>56338</v>
      </c>
      <c r="J2773">
        <f>VLOOKUP(A2773,'Health Indices'!D:G,3,FALSE)</f>
        <v>9.9</v>
      </c>
      <c r="K2773">
        <f>VLOOKUP(A2773,'Health Indices'!D:G,4,FALSE)</f>
        <v>30.1</v>
      </c>
      <c r="L2773">
        <f t="shared" si="1"/>
        <v>0.5833076786</v>
      </c>
      <c r="M2773">
        <f t="shared" si="2"/>
        <v>0.1458269196</v>
      </c>
      <c r="N2773">
        <f t="shared" si="3"/>
        <v>0.01620299107</v>
      </c>
    </row>
    <row r="2774" ht="15.75" hidden="1" customHeight="1">
      <c r="A2774" s="5" t="s">
        <v>7708</v>
      </c>
      <c r="B2774" s="6">
        <v>43171.0</v>
      </c>
      <c r="C2774" s="5">
        <v>15.0</v>
      </c>
      <c r="D2774" s="5">
        <v>30.0</v>
      </c>
      <c r="E2774" s="5">
        <v>4.0</v>
      </c>
      <c r="F2774" s="5">
        <v>2.0</v>
      </c>
      <c r="G2774">
        <f>VLOOKUP(A2774,'Socioeconomic factors'!B:E,2,FALSE)</f>
        <v>8.2</v>
      </c>
      <c r="H2774">
        <f>VLOOKUP(A2774,'Socioeconomic factors'!B:E,3,FALSE)</f>
        <v>14.6</v>
      </c>
      <c r="I2774">
        <f>VLOOKUP(A2774,'Socioeconomic factors'!B:E,4,FALSE)</f>
        <v>44376</v>
      </c>
      <c r="J2774">
        <f>VLOOKUP(A2774,'Health Indices'!D:G,3,FALSE)</f>
        <v>9</v>
      </c>
      <c r="K2774">
        <f>VLOOKUP(A2774,'Health Indices'!D:G,4,FALSE)</f>
        <v>29.6</v>
      </c>
      <c r="L2774">
        <f t="shared" si="1"/>
        <v>0.3474554678</v>
      </c>
      <c r="M2774">
        <f t="shared" si="2"/>
        <v>0.09265479141</v>
      </c>
      <c r="N2774">
        <f t="shared" si="3"/>
        <v>0.04632739571</v>
      </c>
    </row>
    <row r="2775" ht="15.75" hidden="1" customHeight="1">
      <c r="A2775" s="5" t="s">
        <v>7710</v>
      </c>
      <c r="B2775" s="6">
        <v>8324.0</v>
      </c>
      <c r="C2775" s="5">
        <v>7.0</v>
      </c>
      <c r="D2775" s="5">
        <v>9.0</v>
      </c>
      <c r="E2775" s="5">
        <v>2.0</v>
      </c>
      <c r="F2775" s="5">
        <v>0.0</v>
      </c>
      <c r="G2775">
        <f>VLOOKUP(A2775,'Socioeconomic factors'!B:E,2,FALSE)</f>
        <v>8.4</v>
      </c>
      <c r="H2775">
        <f>VLOOKUP(A2775,'Socioeconomic factors'!B:E,3,FALSE)</f>
        <v>10.9</v>
      </c>
      <c r="I2775">
        <f>VLOOKUP(A2775,'Socioeconomic factors'!B:E,4,FALSE)</f>
        <v>50167</v>
      </c>
      <c r="J2775">
        <f>VLOOKUP(A2775,'Health Indices'!D:G,3,FALSE)</f>
        <v>8.7</v>
      </c>
      <c r="K2775">
        <f>VLOOKUP(A2775,'Health Indices'!D:G,4,FALSE)</f>
        <v>27.5</v>
      </c>
      <c r="L2775">
        <f t="shared" si="1"/>
        <v>0.8409418549</v>
      </c>
      <c r="M2775">
        <f t="shared" si="2"/>
        <v>0.2402691014</v>
      </c>
      <c r="N2775">
        <f t="shared" si="3"/>
        <v>0</v>
      </c>
    </row>
    <row r="2776" ht="15.75" hidden="1" customHeight="1">
      <c r="A2776" s="5" t="s">
        <v>7712</v>
      </c>
      <c r="B2776" s="6">
        <v>18326.0</v>
      </c>
      <c r="C2776" s="5">
        <v>18.0</v>
      </c>
      <c r="D2776" s="5">
        <v>16.0</v>
      </c>
      <c r="E2776" s="5">
        <v>2.0</v>
      </c>
      <c r="F2776" s="5">
        <v>1.0</v>
      </c>
      <c r="G2776">
        <f>VLOOKUP(A2776,'Socioeconomic factors'!B:E,2,FALSE)</f>
        <v>6</v>
      </c>
      <c r="H2776">
        <f>VLOOKUP(A2776,'Socioeconomic factors'!B:E,3,FALSE)</f>
        <v>16.8</v>
      </c>
      <c r="I2776">
        <f>VLOOKUP(A2776,'Socioeconomic factors'!B:E,4,FALSE)</f>
        <v>41589</v>
      </c>
      <c r="J2776">
        <f>VLOOKUP(A2776,'Health Indices'!D:G,3,FALSE)</f>
        <v>10.8</v>
      </c>
      <c r="K2776">
        <f>VLOOKUP(A2776,'Health Indices'!D:G,4,FALSE)</f>
        <v>29.6</v>
      </c>
      <c r="L2776">
        <f t="shared" si="1"/>
        <v>0.9822110662</v>
      </c>
      <c r="M2776">
        <f t="shared" si="2"/>
        <v>0.1091345629</v>
      </c>
      <c r="N2776">
        <f t="shared" si="3"/>
        <v>0.05456728146</v>
      </c>
    </row>
    <row r="2777" ht="15.75" hidden="1" customHeight="1">
      <c r="A2777" s="5" t="s">
        <v>7715</v>
      </c>
      <c r="B2777" s="6">
        <v>14338.0</v>
      </c>
      <c r="C2777" s="5">
        <v>6.0</v>
      </c>
      <c r="D2777" s="5">
        <v>7.0</v>
      </c>
      <c r="E2777" s="5">
        <v>4.0</v>
      </c>
      <c r="F2777" s="5">
        <v>0.0</v>
      </c>
      <c r="G2777">
        <f>VLOOKUP(A2777,'Socioeconomic factors'!B:E,2,FALSE)</f>
        <v>8.9</v>
      </c>
      <c r="H2777">
        <f>VLOOKUP(A2777,'Socioeconomic factors'!B:E,3,FALSE)</f>
        <v>36.5</v>
      </c>
      <c r="I2777">
        <f>VLOOKUP(A2777,'Socioeconomic factors'!B:E,4,FALSE)</f>
        <v>30758</v>
      </c>
      <c r="J2777">
        <f>VLOOKUP(A2777,'Health Indices'!D:G,3,FALSE)</f>
        <v>8.8</v>
      </c>
      <c r="K2777">
        <f>VLOOKUP(A2777,'Health Indices'!D:G,4,FALSE)</f>
        <v>27.7</v>
      </c>
      <c r="L2777">
        <f t="shared" si="1"/>
        <v>0.4184684056</v>
      </c>
      <c r="M2777">
        <f t="shared" si="2"/>
        <v>0.2789789371</v>
      </c>
      <c r="N2777">
        <f t="shared" si="3"/>
        <v>0</v>
      </c>
    </row>
    <row r="2778" ht="15.75" hidden="1" customHeight="1">
      <c r="A2778" s="5" t="s">
        <v>7717</v>
      </c>
      <c r="B2778" s="6">
        <v>12175.0</v>
      </c>
      <c r="C2778" s="5">
        <v>3.0</v>
      </c>
      <c r="D2778" s="5">
        <v>9.0</v>
      </c>
      <c r="E2778" s="5">
        <v>1.0</v>
      </c>
      <c r="F2778" s="5">
        <v>0.0</v>
      </c>
      <c r="G2778">
        <f>VLOOKUP(A2778,'Socioeconomic factors'!B:E,2,FALSE)</f>
        <v>10.2</v>
      </c>
      <c r="H2778">
        <f>VLOOKUP(A2778,'Socioeconomic factors'!B:E,3,FALSE)</f>
        <v>32.3</v>
      </c>
      <c r="I2778">
        <f>VLOOKUP(A2778,'Socioeconomic factors'!B:E,4,FALSE)</f>
        <v>27253</v>
      </c>
      <c r="J2778">
        <f>VLOOKUP(A2778,'Health Indices'!D:G,3,FALSE)</f>
        <v>8.9</v>
      </c>
      <c r="K2778">
        <f>VLOOKUP(A2778,'Health Indices'!D:G,4,FALSE)</f>
        <v>28.7</v>
      </c>
      <c r="L2778">
        <f t="shared" si="1"/>
        <v>0.2464065708</v>
      </c>
      <c r="M2778">
        <f t="shared" si="2"/>
        <v>0.08213552361</v>
      </c>
      <c r="N2778">
        <f t="shared" si="3"/>
        <v>0</v>
      </c>
    </row>
    <row r="2779" ht="15.75" hidden="1" customHeight="1">
      <c r="A2779" s="5" t="s">
        <v>7719</v>
      </c>
      <c r="B2779" s="6">
        <v>6424.0</v>
      </c>
      <c r="C2779" s="5">
        <v>11.0</v>
      </c>
      <c r="D2779" s="5">
        <v>6.0</v>
      </c>
      <c r="E2779" s="5">
        <v>4.0</v>
      </c>
      <c r="F2779" s="5">
        <v>0.0</v>
      </c>
      <c r="G2779">
        <f>VLOOKUP(A2779,'Socioeconomic factors'!B:E,2,FALSE)</f>
        <v>9.5</v>
      </c>
      <c r="H2779">
        <f>VLOOKUP(A2779,'Socioeconomic factors'!B:E,3,FALSE)</f>
        <v>13</v>
      </c>
      <c r="I2779">
        <f>VLOOKUP(A2779,'Socioeconomic factors'!B:E,4,FALSE)</f>
        <v>50685</v>
      </c>
      <c r="J2779">
        <f>VLOOKUP(A2779,'Health Indices'!D:G,3,FALSE)</f>
        <v>6.9</v>
      </c>
      <c r="K2779">
        <f>VLOOKUP(A2779,'Health Indices'!D:G,4,FALSE)</f>
        <v>22.7</v>
      </c>
      <c r="L2779">
        <f t="shared" si="1"/>
        <v>1.712328767</v>
      </c>
      <c r="M2779">
        <f t="shared" si="2"/>
        <v>0.6226650062</v>
      </c>
      <c r="N2779">
        <f t="shared" si="3"/>
        <v>0</v>
      </c>
    </row>
    <row r="2780" ht="15.75" hidden="1" customHeight="1">
      <c r="A2780" s="5" t="s">
        <v>7722</v>
      </c>
      <c r="B2780" s="6">
        <v>51435.0</v>
      </c>
      <c r="C2780" s="5">
        <v>31.0</v>
      </c>
      <c r="D2780" s="5">
        <v>18.0</v>
      </c>
      <c r="E2780" s="5">
        <v>5.0</v>
      </c>
      <c r="F2780" s="5">
        <v>6.0</v>
      </c>
      <c r="G2780">
        <f>VLOOKUP(A2780,'Socioeconomic factors'!B:E,2,FALSE)</f>
        <v>6.3</v>
      </c>
      <c r="H2780">
        <f>VLOOKUP(A2780,'Socioeconomic factors'!B:E,3,FALSE)</f>
        <v>9.6</v>
      </c>
      <c r="I2780">
        <f>VLOOKUP(A2780,'Socioeconomic factors'!B:E,4,FALSE)</f>
        <v>57336</v>
      </c>
      <c r="J2780">
        <f>VLOOKUP(A2780,'Health Indices'!D:G,3,FALSE)</f>
        <v>8.3</v>
      </c>
      <c r="K2780">
        <f>VLOOKUP(A2780,'Health Indices'!D:G,4,FALSE)</f>
        <v>31.5</v>
      </c>
      <c r="L2780">
        <f t="shared" si="1"/>
        <v>0.60270244</v>
      </c>
      <c r="M2780">
        <f t="shared" si="2"/>
        <v>0.09721007096</v>
      </c>
      <c r="N2780">
        <f t="shared" si="3"/>
        <v>0.1166520852</v>
      </c>
    </row>
    <row r="2781" ht="15.75" hidden="1" customHeight="1">
      <c r="A2781" s="5" t="s">
        <v>7724</v>
      </c>
      <c r="B2781" s="6">
        <v>118177.0</v>
      </c>
      <c r="C2781" s="5">
        <v>88.0</v>
      </c>
      <c r="D2781" s="5">
        <v>41.0</v>
      </c>
      <c r="E2781" s="5">
        <v>15.0</v>
      </c>
      <c r="F2781" s="5">
        <v>11.0</v>
      </c>
      <c r="G2781">
        <f>VLOOKUP(A2781,'Socioeconomic factors'!B:E,2,FALSE)</f>
        <v>6.4</v>
      </c>
      <c r="H2781">
        <f>VLOOKUP(A2781,'Socioeconomic factors'!B:E,3,FALSE)</f>
        <v>15.8</v>
      </c>
      <c r="I2781">
        <f>VLOOKUP(A2781,'Socioeconomic factors'!B:E,4,FALSE)</f>
        <v>50367</v>
      </c>
      <c r="J2781">
        <f>VLOOKUP(A2781,'Health Indices'!D:G,3,FALSE)</f>
        <v>6.4</v>
      </c>
      <c r="K2781">
        <f>VLOOKUP(A2781,'Health Indices'!D:G,4,FALSE)</f>
        <v>24.2</v>
      </c>
      <c r="L2781">
        <f t="shared" si="1"/>
        <v>0.7446457432</v>
      </c>
      <c r="M2781">
        <f t="shared" si="2"/>
        <v>0.1269282517</v>
      </c>
      <c r="N2781">
        <f t="shared" si="3"/>
        <v>0.09308071791</v>
      </c>
    </row>
    <row r="2782" ht="15.75" hidden="1" customHeight="1">
      <c r="A2782" s="5" t="s">
        <v>7727</v>
      </c>
      <c r="B2782" s="6">
        <v>20659.0</v>
      </c>
      <c r="C2782" s="5">
        <v>14.0</v>
      </c>
      <c r="D2782" s="5">
        <v>12.0</v>
      </c>
      <c r="E2782" s="5">
        <v>6.0</v>
      </c>
      <c r="F2782" s="5">
        <v>1.0</v>
      </c>
      <c r="G2782">
        <f>VLOOKUP(A2782,'Socioeconomic factors'!B:E,2,FALSE)</f>
        <v>8.3</v>
      </c>
      <c r="H2782">
        <f>VLOOKUP(A2782,'Socioeconomic factors'!B:E,3,FALSE)</f>
        <v>14.1</v>
      </c>
      <c r="I2782">
        <f>VLOOKUP(A2782,'Socioeconomic factors'!B:E,4,FALSE)</f>
        <v>46366</v>
      </c>
      <c r="J2782">
        <f>VLOOKUP(A2782,'Health Indices'!D:G,3,FALSE)</f>
        <v>8.9</v>
      </c>
      <c r="K2782">
        <f>VLOOKUP(A2782,'Health Indices'!D:G,4,FALSE)</f>
        <v>25.8</v>
      </c>
      <c r="L2782">
        <f t="shared" si="1"/>
        <v>0.6776707488</v>
      </c>
      <c r="M2782">
        <f t="shared" si="2"/>
        <v>0.2904303209</v>
      </c>
      <c r="N2782">
        <f t="shared" si="3"/>
        <v>0.04840505349</v>
      </c>
    </row>
    <row r="2783" ht="15.75" hidden="1" customHeight="1">
      <c r="A2783" s="5" t="s">
        <v>7729</v>
      </c>
      <c r="B2783" s="6">
        <v>1127.0</v>
      </c>
      <c r="C2783" s="5">
        <v>0.0</v>
      </c>
      <c r="D2783" s="5">
        <v>2.0</v>
      </c>
      <c r="E2783" s="5">
        <v>1.0</v>
      </c>
      <c r="F2783" s="5">
        <v>0.0</v>
      </c>
      <c r="G2783">
        <f>VLOOKUP(A2783,'Socioeconomic factors'!B:E,2,FALSE)</f>
        <v>8.8</v>
      </c>
      <c r="H2783">
        <f>VLOOKUP(A2783,'Socioeconomic factors'!B:E,3,FALSE)</f>
        <v>9.7</v>
      </c>
      <c r="I2783">
        <f>VLOOKUP(A2783,'Socioeconomic factors'!B:E,4,FALSE)</f>
        <v>47188</v>
      </c>
      <c r="J2783">
        <f>VLOOKUP(A2783,'Health Indices'!D:G,3,FALSE)</f>
        <v>7.4</v>
      </c>
      <c r="K2783">
        <f>VLOOKUP(A2783,'Health Indices'!D:G,4,FALSE)</f>
        <v>25.9</v>
      </c>
      <c r="L2783">
        <f t="shared" si="1"/>
        <v>0</v>
      </c>
      <c r="M2783">
        <f t="shared" si="2"/>
        <v>0.8873114463</v>
      </c>
      <c r="N2783">
        <f t="shared" si="3"/>
        <v>0</v>
      </c>
    </row>
    <row r="2784" ht="15.75" hidden="1" customHeight="1">
      <c r="A2784" s="5" t="s">
        <v>7732</v>
      </c>
      <c r="B2784" s="6">
        <v>329448.0</v>
      </c>
      <c r="C2784" s="5">
        <v>210.0</v>
      </c>
      <c r="D2784" s="5">
        <v>119.0</v>
      </c>
      <c r="E2784" s="5">
        <v>23.0</v>
      </c>
      <c r="F2784" s="5">
        <v>23.0</v>
      </c>
      <c r="G2784">
        <f>VLOOKUP(A2784,'Socioeconomic factors'!B:E,2,FALSE)</f>
        <v>4.7</v>
      </c>
      <c r="H2784">
        <f>VLOOKUP(A2784,'Socioeconomic factors'!B:E,3,FALSE)</f>
        <v>7.8</v>
      </c>
      <c r="I2784">
        <f>VLOOKUP(A2784,'Socioeconomic factors'!B:E,4,FALSE)</f>
        <v>70388</v>
      </c>
      <c r="J2784">
        <f>VLOOKUP(A2784,'Health Indices'!D:G,3,FALSE)</f>
        <v>7.3</v>
      </c>
      <c r="K2784">
        <f>VLOOKUP(A2784,'Health Indices'!D:G,4,FALSE)</f>
        <v>24.9</v>
      </c>
      <c r="L2784">
        <f t="shared" si="1"/>
        <v>0.6374298827</v>
      </c>
      <c r="M2784">
        <f t="shared" si="2"/>
        <v>0.06981374906</v>
      </c>
      <c r="N2784">
        <f t="shared" si="3"/>
        <v>0.06981374906</v>
      </c>
    </row>
    <row r="2785" ht="15.75" hidden="1" customHeight="1">
      <c r="A2785" s="5" t="s">
        <v>7734</v>
      </c>
      <c r="B2785" s="6">
        <v>20260.0</v>
      </c>
      <c r="C2785" s="5">
        <v>12.0</v>
      </c>
      <c r="D2785" s="5">
        <v>11.0</v>
      </c>
      <c r="E2785" s="5">
        <v>5.0</v>
      </c>
      <c r="F2785" s="5">
        <v>4.0</v>
      </c>
      <c r="G2785">
        <f>VLOOKUP(A2785,'Socioeconomic factors'!B:E,2,FALSE)</f>
        <v>5.2</v>
      </c>
      <c r="H2785">
        <f>VLOOKUP(A2785,'Socioeconomic factors'!B:E,3,FALSE)</f>
        <v>10.1</v>
      </c>
      <c r="I2785">
        <f>VLOOKUP(A2785,'Socioeconomic factors'!B:E,4,FALSE)</f>
        <v>60700</v>
      </c>
      <c r="J2785">
        <f>VLOOKUP(A2785,'Health Indices'!D:G,3,FALSE)</f>
        <v>7.5</v>
      </c>
      <c r="K2785">
        <f>VLOOKUP(A2785,'Health Indices'!D:G,4,FALSE)</f>
        <v>27.1</v>
      </c>
      <c r="L2785">
        <f t="shared" si="1"/>
        <v>0.5923000987</v>
      </c>
      <c r="M2785">
        <f t="shared" si="2"/>
        <v>0.2467917078</v>
      </c>
      <c r="N2785">
        <f t="shared" si="3"/>
        <v>0.1974333662</v>
      </c>
    </row>
    <row r="2786" ht="15.75" hidden="1" customHeight="1">
      <c r="A2786" s="5" t="s">
        <v>7736</v>
      </c>
      <c r="B2786" s="6">
        <v>10625.0</v>
      </c>
      <c r="C2786" s="5">
        <v>8.0</v>
      </c>
      <c r="D2786" s="5">
        <v>3.0</v>
      </c>
      <c r="E2786" s="5">
        <v>5.0</v>
      </c>
      <c r="F2786" s="5">
        <v>0.0</v>
      </c>
      <c r="G2786">
        <f>VLOOKUP(A2786,'Socioeconomic factors'!B:E,2,FALSE)</f>
        <v>6.6</v>
      </c>
      <c r="H2786">
        <f>VLOOKUP(A2786,'Socioeconomic factors'!B:E,3,FALSE)</f>
        <v>11.3</v>
      </c>
      <c r="I2786">
        <f>VLOOKUP(A2786,'Socioeconomic factors'!B:E,4,FALSE)</f>
        <v>50653</v>
      </c>
      <c r="J2786">
        <f>VLOOKUP(A2786,'Health Indices'!D:G,3,FALSE)</f>
        <v>7.6</v>
      </c>
      <c r="K2786">
        <f>VLOOKUP(A2786,'Health Indices'!D:G,4,FALSE)</f>
        <v>27.1</v>
      </c>
      <c r="L2786">
        <f t="shared" si="1"/>
        <v>0.7529411765</v>
      </c>
      <c r="M2786">
        <f t="shared" si="2"/>
        <v>0.4705882353</v>
      </c>
      <c r="N2786">
        <f t="shared" si="3"/>
        <v>0</v>
      </c>
    </row>
    <row r="2787" ht="15.75" hidden="1" customHeight="1">
      <c r="A2787" s="5" t="s">
        <v>7738</v>
      </c>
      <c r="B2787" s="6">
        <v>4995.0</v>
      </c>
      <c r="C2787" s="5">
        <v>14.0</v>
      </c>
      <c r="D2787" s="5">
        <v>11.0</v>
      </c>
      <c r="E2787" s="5">
        <v>3.0</v>
      </c>
      <c r="F2787" s="5">
        <v>0.0</v>
      </c>
      <c r="G2787">
        <f>VLOOKUP(A2787,'Socioeconomic factors'!B:E,2,FALSE)</f>
        <v>6.8</v>
      </c>
      <c r="H2787">
        <f>VLOOKUP(A2787,'Socioeconomic factors'!B:E,3,FALSE)</f>
        <v>13.6</v>
      </c>
      <c r="I2787">
        <f>VLOOKUP(A2787,'Socioeconomic factors'!B:E,4,FALSE)</f>
        <v>44914</v>
      </c>
      <c r="J2787">
        <f>VLOOKUP(A2787,'Health Indices'!D:G,3,FALSE)</f>
        <v>8.1</v>
      </c>
      <c r="K2787">
        <f>VLOOKUP(A2787,'Health Indices'!D:G,4,FALSE)</f>
        <v>31.2</v>
      </c>
      <c r="L2787">
        <f t="shared" si="1"/>
        <v>2.802802803</v>
      </c>
      <c r="M2787">
        <f t="shared" si="2"/>
        <v>0.6006006006</v>
      </c>
      <c r="N2787">
        <f t="shared" si="3"/>
        <v>0</v>
      </c>
    </row>
    <row r="2788" ht="15.75" hidden="1" customHeight="1">
      <c r="A2788" s="5" t="s">
        <v>7741</v>
      </c>
      <c r="B2788" s="6">
        <v>9420.0</v>
      </c>
      <c r="C2788" s="5">
        <v>9.0</v>
      </c>
      <c r="D2788" s="5">
        <v>29.0</v>
      </c>
      <c r="E2788" s="5">
        <v>4.0</v>
      </c>
      <c r="F2788" s="5">
        <v>1.0</v>
      </c>
      <c r="G2788">
        <f>VLOOKUP(A2788,'Socioeconomic factors'!B:E,2,FALSE)</f>
        <v>8.4</v>
      </c>
      <c r="H2788">
        <f>VLOOKUP(A2788,'Socioeconomic factors'!B:E,3,FALSE)</f>
        <v>16.3</v>
      </c>
      <c r="I2788">
        <f>VLOOKUP(A2788,'Socioeconomic factors'!B:E,4,FALSE)</f>
        <v>44239</v>
      </c>
      <c r="J2788">
        <f>VLOOKUP(A2788,'Health Indices'!D:G,3,FALSE)</f>
        <v>6.1</v>
      </c>
      <c r="K2788">
        <f>VLOOKUP(A2788,'Health Indices'!D:G,4,FALSE)</f>
        <v>21.4</v>
      </c>
      <c r="L2788">
        <f t="shared" si="1"/>
        <v>0.9554140127</v>
      </c>
      <c r="M2788">
        <f t="shared" si="2"/>
        <v>0.4246284501</v>
      </c>
      <c r="N2788">
        <f t="shared" si="3"/>
        <v>0.1061571125</v>
      </c>
    </row>
    <row r="2789" ht="15.75" hidden="1" customHeight="1">
      <c r="A2789" s="5" t="s">
        <v>7743</v>
      </c>
      <c r="B2789" s="6">
        <v>47185.0</v>
      </c>
      <c r="C2789" s="5">
        <v>34.0</v>
      </c>
      <c r="D2789" s="5">
        <v>30.0</v>
      </c>
      <c r="E2789" s="5">
        <v>3.0</v>
      </c>
      <c r="F2789" s="5">
        <v>4.0</v>
      </c>
      <c r="G2789">
        <f>VLOOKUP(A2789,'Socioeconomic factors'!B:E,2,FALSE)</f>
        <v>12.9</v>
      </c>
      <c r="H2789">
        <f>VLOOKUP(A2789,'Socioeconomic factors'!B:E,3,FALSE)</f>
        <v>22.8</v>
      </c>
      <c r="I2789">
        <f>VLOOKUP(A2789,'Socioeconomic factors'!B:E,4,FALSE)</f>
        <v>42305</v>
      </c>
      <c r="J2789">
        <f>VLOOKUP(A2789,'Health Indices'!D:G,3,FALSE)</f>
        <v>6.3</v>
      </c>
      <c r="K2789">
        <f>VLOOKUP(A2789,'Health Indices'!D:G,4,FALSE)</f>
        <v>23.7</v>
      </c>
      <c r="L2789">
        <f t="shared" si="1"/>
        <v>0.7205679771</v>
      </c>
      <c r="M2789">
        <f t="shared" si="2"/>
        <v>0.06357952739</v>
      </c>
      <c r="N2789">
        <f t="shared" si="3"/>
        <v>0.08477270319</v>
      </c>
    </row>
    <row r="2790" ht="15.75" hidden="1" customHeight="1">
      <c r="A2790" s="5" t="s">
        <v>7745</v>
      </c>
      <c r="B2790" s="6">
        <v>10421.0</v>
      </c>
      <c r="C2790" s="5">
        <v>9.0</v>
      </c>
      <c r="D2790" s="5">
        <v>7.0</v>
      </c>
      <c r="E2790" s="5">
        <v>2.0</v>
      </c>
      <c r="F2790" s="5">
        <v>0.0</v>
      </c>
      <c r="G2790">
        <f>VLOOKUP(A2790,'Socioeconomic factors'!B:E,2,FALSE)</f>
        <v>5.6</v>
      </c>
      <c r="H2790">
        <f>VLOOKUP(A2790,'Socioeconomic factors'!B:E,3,FALSE)</f>
        <v>14.1</v>
      </c>
      <c r="I2790">
        <f>VLOOKUP(A2790,'Socioeconomic factors'!B:E,4,FALSE)</f>
        <v>56976</v>
      </c>
      <c r="J2790">
        <f>VLOOKUP(A2790,'Health Indices'!D:G,3,FALSE)</f>
        <v>8.6</v>
      </c>
      <c r="K2790">
        <f>VLOOKUP(A2790,'Health Indices'!D:G,4,FALSE)</f>
        <v>28.7</v>
      </c>
      <c r="L2790">
        <f t="shared" si="1"/>
        <v>0.8636407255</v>
      </c>
      <c r="M2790">
        <f t="shared" si="2"/>
        <v>0.1919201612</v>
      </c>
      <c r="N2790">
        <f t="shared" si="3"/>
        <v>0</v>
      </c>
    </row>
    <row r="2791" ht="15.75" hidden="1" customHeight="1">
      <c r="A2791" s="5" t="s">
        <v>7748</v>
      </c>
      <c r="B2791" s="6">
        <v>7228.0</v>
      </c>
      <c r="C2791" s="5">
        <v>6.0</v>
      </c>
      <c r="D2791" s="5">
        <v>16.0</v>
      </c>
      <c r="E2791" s="5">
        <v>3.0</v>
      </c>
      <c r="F2791" s="5">
        <v>2.0</v>
      </c>
      <c r="G2791">
        <f>VLOOKUP(A2791,'Socioeconomic factors'!B:E,2,FALSE)</f>
        <v>6.7</v>
      </c>
      <c r="H2791">
        <f>VLOOKUP(A2791,'Socioeconomic factors'!B:E,3,FALSE)</f>
        <v>8.5</v>
      </c>
      <c r="I2791">
        <f>VLOOKUP(A2791,'Socioeconomic factors'!B:E,4,FALSE)</f>
        <v>51213</v>
      </c>
      <c r="J2791">
        <f>VLOOKUP(A2791,'Health Indices'!D:G,3,FALSE)</f>
        <v>7.1</v>
      </c>
      <c r="K2791">
        <f>VLOOKUP(A2791,'Health Indices'!D:G,4,FALSE)</f>
        <v>24.3</v>
      </c>
      <c r="L2791">
        <f t="shared" si="1"/>
        <v>0.8301051467</v>
      </c>
      <c r="M2791">
        <f t="shared" si="2"/>
        <v>0.4150525733</v>
      </c>
      <c r="N2791">
        <f t="shared" si="3"/>
        <v>0.2767017156</v>
      </c>
    </row>
    <row r="2792" ht="15.75" hidden="1" customHeight="1">
      <c r="A2792" s="5" t="s">
        <v>7751</v>
      </c>
      <c r="B2792" s="6">
        <v>12560.0</v>
      </c>
      <c r="C2792" s="5">
        <v>12.0</v>
      </c>
      <c r="D2792" s="5">
        <v>6.0</v>
      </c>
      <c r="E2792" s="5">
        <v>5.0</v>
      </c>
      <c r="F2792" s="5">
        <v>0.0</v>
      </c>
      <c r="G2792">
        <f>VLOOKUP(A2792,'Socioeconomic factors'!B:E,2,FALSE)</f>
        <v>6.5</v>
      </c>
      <c r="H2792">
        <f>VLOOKUP(A2792,'Socioeconomic factors'!B:E,3,FALSE)</f>
        <v>12.5</v>
      </c>
      <c r="I2792">
        <f>VLOOKUP(A2792,'Socioeconomic factors'!B:E,4,FALSE)</f>
        <v>51117</v>
      </c>
      <c r="J2792">
        <f>VLOOKUP(A2792,'Health Indices'!D:G,3,FALSE)</f>
        <v>7.1</v>
      </c>
      <c r="K2792">
        <f>VLOOKUP(A2792,'Health Indices'!D:G,4,FALSE)</f>
        <v>30.1</v>
      </c>
      <c r="L2792">
        <f t="shared" si="1"/>
        <v>0.9554140127</v>
      </c>
      <c r="M2792">
        <f t="shared" si="2"/>
        <v>0.398089172</v>
      </c>
      <c r="N2792">
        <f t="shared" si="3"/>
        <v>0</v>
      </c>
    </row>
    <row r="2793" ht="15.75" hidden="1" customHeight="1">
      <c r="A2793" s="5" t="s">
        <v>7753</v>
      </c>
      <c r="B2793" s="6">
        <v>10636.0</v>
      </c>
      <c r="C2793" s="5">
        <v>4.0</v>
      </c>
      <c r="D2793" s="5">
        <v>4.0</v>
      </c>
      <c r="E2793" s="5">
        <v>1.0</v>
      </c>
      <c r="F2793" s="5">
        <v>0.0</v>
      </c>
      <c r="G2793">
        <f>VLOOKUP(A2793,'Socioeconomic factors'!B:E,2,FALSE)</f>
        <v>6.1</v>
      </c>
      <c r="H2793">
        <f>VLOOKUP(A2793,'Socioeconomic factors'!B:E,3,FALSE)</f>
        <v>4.8</v>
      </c>
      <c r="I2793">
        <f>VLOOKUP(A2793,'Socioeconomic factors'!B:E,4,FALSE)</f>
        <v>79304</v>
      </c>
      <c r="J2793">
        <f>VLOOKUP(A2793,'Health Indices'!D:G,3,FALSE)</f>
        <v>7.2</v>
      </c>
      <c r="K2793">
        <f>VLOOKUP(A2793,'Health Indices'!D:G,4,FALSE)</f>
        <v>21.6</v>
      </c>
      <c r="L2793">
        <f t="shared" si="1"/>
        <v>0.3760812335</v>
      </c>
      <c r="M2793">
        <f t="shared" si="2"/>
        <v>0.09402030839</v>
      </c>
      <c r="N2793">
        <f t="shared" si="3"/>
        <v>0</v>
      </c>
    </row>
    <row r="2794" ht="15.75" hidden="1" customHeight="1">
      <c r="A2794" s="5" t="s">
        <v>7755</v>
      </c>
      <c r="B2794" s="6">
        <v>1479.0</v>
      </c>
      <c r="C2794" s="5">
        <v>2.0</v>
      </c>
      <c r="D2794" s="5">
        <v>1.0</v>
      </c>
      <c r="E2794" s="5">
        <v>3.0</v>
      </c>
      <c r="F2794" s="5">
        <v>0.0</v>
      </c>
      <c r="G2794">
        <f>VLOOKUP(A2794,'Socioeconomic factors'!B:E,2,FALSE)</f>
        <v>9.8</v>
      </c>
      <c r="H2794">
        <f>VLOOKUP(A2794,'Socioeconomic factors'!B:E,3,FALSE)</f>
        <v>28</v>
      </c>
      <c r="I2794">
        <f>VLOOKUP(A2794,'Socioeconomic factors'!B:E,4,FALSE)</f>
        <v>33250</v>
      </c>
      <c r="J2794">
        <f>VLOOKUP(A2794,'Health Indices'!D:G,3,FALSE)</f>
        <v>6.6</v>
      </c>
      <c r="K2794">
        <f>VLOOKUP(A2794,'Health Indices'!D:G,4,FALSE)</f>
        <v>25.5</v>
      </c>
      <c r="L2794">
        <f t="shared" si="1"/>
        <v>1.352265044</v>
      </c>
      <c r="M2794">
        <f t="shared" si="2"/>
        <v>2.028397566</v>
      </c>
      <c r="N2794">
        <f t="shared" si="3"/>
        <v>0</v>
      </c>
    </row>
    <row r="2795" ht="15.75" hidden="1" customHeight="1">
      <c r="A2795" s="5" t="s">
        <v>7757</v>
      </c>
      <c r="B2795" s="6">
        <v>2274.0</v>
      </c>
      <c r="C2795" s="5">
        <v>7.0</v>
      </c>
      <c r="D2795" s="5">
        <v>2.0</v>
      </c>
      <c r="E2795" s="5">
        <v>0.0</v>
      </c>
      <c r="F2795" s="5">
        <v>0.0</v>
      </c>
      <c r="G2795">
        <f>VLOOKUP(A2795,'Socioeconomic factors'!B:E,2,FALSE)</f>
        <v>6.1</v>
      </c>
      <c r="H2795">
        <f>VLOOKUP(A2795,'Socioeconomic factors'!B:E,3,FALSE)</f>
        <v>11.7</v>
      </c>
      <c r="I2795">
        <f>VLOOKUP(A2795,'Socioeconomic factors'!B:E,4,FALSE)</f>
        <v>50573</v>
      </c>
      <c r="J2795">
        <f>VLOOKUP(A2795,'Health Indices'!D:G,3,FALSE)</f>
        <v>7.1</v>
      </c>
      <c r="K2795">
        <f>VLOOKUP(A2795,'Health Indices'!D:G,4,FALSE)</f>
        <v>27.3</v>
      </c>
      <c r="L2795">
        <f t="shared" si="1"/>
        <v>3.078276165</v>
      </c>
      <c r="M2795">
        <f t="shared" si="2"/>
        <v>0</v>
      </c>
      <c r="N2795">
        <f t="shared" si="3"/>
        <v>0</v>
      </c>
    </row>
    <row r="2796" ht="15.75" hidden="1" customHeight="1">
      <c r="A2796" s="5" t="s">
        <v>7759</v>
      </c>
      <c r="B2796" s="6">
        <v>1091389.0</v>
      </c>
      <c r="C2796" s="5">
        <v>906.0</v>
      </c>
      <c r="D2796" s="5">
        <v>680.0</v>
      </c>
      <c r="E2796" s="5">
        <v>147.0</v>
      </c>
      <c r="F2796" s="5">
        <v>104.0</v>
      </c>
      <c r="G2796">
        <f>VLOOKUP(A2796,'Socioeconomic factors'!B:E,2,FALSE)</f>
        <v>7</v>
      </c>
      <c r="H2796">
        <f>VLOOKUP(A2796,'Socioeconomic factors'!B:E,3,FALSE)</f>
        <v>12.9</v>
      </c>
      <c r="I2796">
        <f>VLOOKUP(A2796,'Socioeconomic factors'!B:E,4,FALSE)</f>
        <v>61446</v>
      </c>
      <c r="J2796">
        <f>VLOOKUP(A2796,'Health Indices'!D:G,3,FALSE)</f>
        <v>7.8</v>
      </c>
      <c r="K2796">
        <f>VLOOKUP(A2796,'Health Indices'!D:G,4,FALSE)</f>
        <v>25.1</v>
      </c>
      <c r="L2796">
        <f t="shared" si="1"/>
        <v>0.8301348099</v>
      </c>
      <c r="M2796">
        <f t="shared" si="2"/>
        <v>0.1346907473</v>
      </c>
      <c r="N2796">
        <f t="shared" si="3"/>
        <v>0.09529141305</v>
      </c>
    </row>
    <row r="2797" ht="15.75" hidden="1" customHeight="1">
      <c r="A2797" s="5" t="s">
        <v>7761</v>
      </c>
      <c r="B2797" s="6">
        <v>15208.0</v>
      </c>
      <c r="C2797" s="5">
        <v>6.0</v>
      </c>
      <c r="D2797" s="5">
        <v>9.0</v>
      </c>
      <c r="E2797" s="5">
        <v>2.0</v>
      </c>
      <c r="F2797" s="5">
        <v>0.0</v>
      </c>
      <c r="G2797">
        <f>VLOOKUP(A2797,'Socioeconomic factors'!B:E,2,FALSE)</f>
        <v>9.6</v>
      </c>
      <c r="H2797">
        <f>VLOOKUP(A2797,'Socioeconomic factors'!B:E,3,FALSE)</f>
        <v>28.1</v>
      </c>
      <c r="I2797">
        <f>VLOOKUP(A2797,'Socioeconomic factors'!B:E,4,FALSE)</f>
        <v>41411</v>
      </c>
      <c r="J2797">
        <f>VLOOKUP(A2797,'Health Indices'!D:G,3,FALSE)</f>
        <v>9.4</v>
      </c>
      <c r="K2797">
        <f>VLOOKUP(A2797,'Health Indices'!D:G,4,FALSE)</f>
        <v>30.4</v>
      </c>
      <c r="L2797">
        <f t="shared" si="1"/>
        <v>0.3945291952</v>
      </c>
      <c r="M2797">
        <f t="shared" si="2"/>
        <v>0.1315097317</v>
      </c>
      <c r="N2797">
        <f t="shared" si="3"/>
        <v>0</v>
      </c>
    </row>
    <row r="2798" ht="15.75" hidden="1" customHeight="1">
      <c r="A2798" s="5" t="s">
        <v>7763</v>
      </c>
      <c r="B2798" s="6">
        <v>28367.0</v>
      </c>
      <c r="C2798" s="5">
        <v>15.0</v>
      </c>
      <c r="D2798" s="5">
        <v>9.0</v>
      </c>
      <c r="E2798" s="5">
        <v>4.0</v>
      </c>
      <c r="F2798" s="5">
        <v>0.0</v>
      </c>
      <c r="G2798">
        <f>VLOOKUP(A2798,'Socioeconomic factors'!B:E,2,FALSE)</f>
        <v>9.7</v>
      </c>
      <c r="H2798">
        <f>VLOOKUP(A2798,'Socioeconomic factors'!B:E,3,FALSE)</f>
        <v>16.1</v>
      </c>
      <c r="I2798">
        <f>VLOOKUP(A2798,'Socioeconomic factors'!B:E,4,FALSE)</f>
        <v>48305</v>
      </c>
      <c r="J2798">
        <f>VLOOKUP(A2798,'Health Indices'!D:G,3,FALSE)</f>
        <v>7.4</v>
      </c>
      <c r="K2798">
        <f>VLOOKUP(A2798,'Health Indices'!D:G,4,FALSE)</f>
        <v>27.8</v>
      </c>
      <c r="L2798">
        <f t="shared" si="1"/>
        <v>0.5287834456</v>
      </c>
      <c r="M2798">
        <f t="shared" si="2"/>
        <v>0.1410089188</v>
      </c>
      <c r="N2798">
        <f t="shared" si="3"/>
        <v>0</v>
      </c>
    </row>
    <row r="2799" ht="15.75" hidden="1" customHeight="1">
      <c r="A2799" s="5" t="s">
        <v>7765</v>
      </c>
      <c r="B2799" s="6">
        <v>20821.0</v>
      </c>
      <c r="C2799" s="5">
        <v>16.0</v>
      </c>
      <c r="D2799" s="5">
        <v>12.0</v>
      </c>
      <c r="E2799" s="5">
        <v>3.0</v>
      </c>
      <c r="F2799" s="5">
        <v>1.0</v>
      </c>
      <c r="G2799">
        <f>VLOOKUP(A2799,'Socioeconomic factors'!B:E,2,FALSE)</f>
        <v>6.4</v>
      </c>
      <c r="H2799">
        <f>VLOOKUP(A2799,'Socioeconomic factors'!B:E,3,FALSE)</f>
        <v>14.7</v>
      </c>
      <c r="I2799">
        <f>VLOOKUP(A2799,'Socioeconomic factors'!B:E,4,FALSE)</f>
        <v>46327</v>
      </c>
      <c r="J2799">
        <f>VLOOKUP(A2799,'Health Indices'!D:G,3,FALSE)</f>
        <v>7.7</v>
      </c>
      <c r="K2799">
        <f>VLOOKUP(A2799,'Health Indices'!D:G,4,FALSE)</f>
        <v>29.7</v>
      </c>
      <c r="L2799">
        <f t="shared" si="1"/>
        <v>0.7684549253</v>
      </c>
      <c r="M2799">
        <f t="shared" si="2"/>
        <v>0.1440852985</v>
      </c>
      <c r="N2799">
        <f t="shared" si="3"/>
        <v>0.04802843283</v>
      </c>
    </row>
    <row r="2800" ht="15.75" hidden="1" customHeight="1">
      <c r="A2800" s="5" t="s">
        <v>7768</v>
      </c>
      <c r="B2800" s="6">
        <v>39005.0</v>
      </c>
      <c r="C2800" s="5">
        <v>39.0</v>
      </c>
      <c r="D2800" s="5">
        <v>80.0</v>
      </c>
      <c r="E2800" s="5">
        <v>10.0</v>
      </c>
      <c r="F2800" s="5">
        <v>11.0</v>
      </c>
      <c r="G2800">
        <f>VLOOKUP(A2800,'Socioeconomic factors'!B:E,2,FALSE)</f>
        <v>4.4</v>
      </c>
      <c r="H2800">
        <f>VLOOKUP(A2800,'Socioeconomic factors'!B:E,3,FALSE)</f>
        <v>8.4</v>
      </c>
      <c r="I2800">
        <f>VLOOKUP(A2800,'Socioeconomic factors'!B:E,4,FALSE)</f>
        <v>89886</v>
      </c>
      <c r="J2800">
        <f>VLOOKUP(A2800,'Health Indices'!D:G,3,FALSE)</f>
        <v>4.2</v>
      </c>
      <c r="K2800">
        <f>VLOOKUP(A2800,'Health Indices'!D:G,4,FALSE)</f>
        <v>14.1</v>
      </c>
      <c r="L2800">
        <f t="shared" si="1"/>
        <v>0.9998718113</v>
      </c>
      <c r="M2800">
        <f t="shared" si="2"/>
        <v>0.2563773875</v>
      </c>
      <c r="N2800">
        <f t="shared" si="3"/>
        <v>0.2820151263</v>
      </c>
    </row>
    <row r="2801" ht="15.75" hidden="1" customHeight="1">
      <c r="A2801" s="5" t="s">
        <v>7770</v>
      </c>
      <c r="B2801" s="6">
        <v>61599.0</v>
      </c>
      <c r="C2801" s="5">
        <v>29.0</v>
      </c>
      <c r="D2801" s="5">
        <v>19.0</v>
      </c>
      <c r="E2801" s="5">
        <v>5.0</v>
      </c>
      <c r="F2801" s="5">
        <v>2.0</v>
      </c>
      <c r="G2801">
        <f>VLOOKUP(A2801,'Socioeconomic factors'!B:E,2,FALSE)</f>
        <v>7.6</v>
      </c>
      <c r="H2801">
        <f>VLOOKUP(A2801,'Socioeconomic factors'!B:E,3,FALSE)</f>
        <v>8.7</v>
      </c>
      <c r="I2801">
        <f>VLOOKUP(A2801,'Socioeconomic factors'!B:E,4,FALSE)</f>
        <v>63077</v>
      </c>
      <c r="J2801">
        <f>VLOOKUP(A2801,'Health Indices'!D:G,3,FALSE)</f>
        <v>10.1</v>
      </c>
      <c r="K2801">
        <f>VLOOKUP(A2801,'Health Indices'!D:G,4,FALSE)</f>
        <v>31.8</v>
      </c>
      <c r="L2801">
        <f t="shared" si="1"/>
        <v>0.4707868634</v>
      </c>
      <c r="M2801">
        <f t="shared" si="2"/>
        <v>0.08117014887</v>
      </c>
      <c r="N2801">
        <f t="shared" si="3"/>
        <v>0.03246805955</v>
      </c>
    </row>
    <row r="2802" ht="15.75" hidden="1" customHeight="1">
      <c r="A2802" s="5" t="s">
        <v>7773</v>
      </c>
      <c r="B2802" s="6">
        <v>36958.0</v>
      </c>
      <c r="C2802" s="5">
        <v>20.0</v>
      </c>
      <c r="D2802" s="5">
        <v>17.0</v>
      </c>
      <c r="E2802" s="5">
        <v>2.0</v>
      </c>
      <c r="F2802" s="5">
        <v>4.0</v>
      </c>
      <c r="G2802">
        <f>VLOOKUP(A2802,'Socioeconomic factors'!B:E,2,FALSE)</f>
        <v>4.4</v>
      </c>
      <c r="H2802">
        <f>VLOOKUP(A2802,'Socioeconomic factors'!B:E,3,FALSE)</f>
        <v>11.7</v>
      </c>
      <c r="I2802">
        <f>VLOOKUP(A2802,'Socioeconomic factors'!B:E,4,FALSE)</f>
        <v>62363</v>
      </c>
      <c r="J2802">
        <f>VLOOKUP(A2802,'Health Indices'!D:G,3,FALSE)</f>
        <v>8.5</v>
      </c>
      <c r="K2802">
        <f>VLOOKUP(A2802,'Health Indices'!D:G,4,FALSE)</f>
        <v>29.7</v>
      </c>
      <c r="L2802">
        <f t="shared" si="1"/>
        <v>0.5411548244</v>
      </c>
      <c r="M2802">
        <f t="shared" si="2"/>
        <v>0.05411548244</v>
      </c>
      <c r="N2802">
        <f t="shared" si="3"/>
        <v>0.1082309649</v>
      </c>
    </row>
    <row r="2803" ht="15.75" hidden="1" customHeight="1">
      <c r="A2803" s="5" t="s">
        <v>7775</v>
      </c>
      <c r="B2803" s="6">
        <v>561232.0</v>
      </c>
      <c r="C2803" s="5">
        <v>351.0</v>
      </c>
      <c r="D2803" s="5">
        <v>188.0</v>
      </c>
      <c r="E2803" s="5">
        <v>43.0</v>
      </c>
      <c r="F2803" s="5">
        <v>44.0</v>
      </c>
      <c r="G2803">
        <f>VLOOKUP(A2803,'Socioeconomic factors'!B:E,2,FALSE)</f>
        <v>6.7</v>
      </c>
      <c r="H2803">
        <f>VLOOKUP(A2803,'Socioeconomic factors'!B:E,3,FALSE)</f>
        <v>13.8</v>
      </c>
      <c r="I2803">
        <f>VLOOKUP(A2803,'Socioeconomic factors'!B:E,4,FALSE)</f>
        <v>60830</v>
      </c>
      <c r="J2803">
        <f>VLOOKUP(A2803,'Health Indices'!D:G,3,FALSE)</f>
        <v>7</v>
      </c>
      <c r="K2803">
        <f>VLOOKUP(A2803,'Health Indices'!D:G,4,FALSE)</f>
        <v>25.4</v>
      </c>
      <c r="L2803">
        <f t="shared" si="1"/>
        <v>0.6254098127</v>
      </c>
      <c r="M2803">
        <f t="shared" si="2"/>
        <v>0.07661715654</v>
      </c>
      <c r="N2803">
        <f t="shared" si="3"/>
        <v>0.07839895088</v>
      </c>
    </row>
    <row r="2804" ht="15.75" hidden="1" customHeight="1">
      <c r="A2804" s="5" t="s">
        <v>7777</v>
      </c>
      <c r="B2804" s="6">
        <v>27789.0</v>
      </c>
      <c r="C2804" s="5">
        <v>22.0</v>
      </c>
      <c r="D2804" s="5">
        <v>16.0</v>
      </c>
      <c r="E2804" s="5">
        <v>4.0</v>
      </c>
      <c r="F2804" s="5">
        <v>1.0</v>
      </c>
      <c r="G2804">
        <f>VLOOKUP(A2804,'Socioeconomic factors'!B:E,2,FALSE)</f>
        <v>5.8</v>
      </c>
      <c r="H2804">
        <f>VLOOKUP(A2804,'Socioeconomic factors'!B:E,3,FALSE)</f>
        <v>8.2</v>
      </c>
      <c r="I2804">
        <f>VLOOKUP(A2804,'Socioeconomic factors'!B:E,4,FALSE)</f>
        <v>65582</v>
      </c>
      <c r="J2804">
        <f>VLOOKUP(A2804,'Health Indices'!D:G,3,FALSE)</f>
        <v>6.5</v>
      </c>
      <c r="K2804">
        <f>VLOOKUP(A2804,'Health Indices'!D:G,4,FALSE)</f>
        <v>22.2</v>
      </c>
      <c r="L2804">
        <f t="shared" si="1"/>
        <v>0.7916801612</v>
      </c>
      <c r="M2804">
        <f t="shared" si="2"/>
        <v>0.1439418475</v>
      </c>
      <c r="N2804">
        <f t="shared" si="3"/>
        <v>0.03598546187</v>
      </c>
    </row>
    <row r="2805" ht="15.75" hidden="1" customHeight="1">
      <c r="A2805" s="5" t="s">
        <v>7779</v>
      </c>
      <c r="B2805" s="6">
        <v>151857.0</v>
      </c>
      <c r="C2805" s="5">
        <v>116.0</v>
      </c>
      <c r="D2805" s="5">
        <v>99.0</v>
      </c>
      <c r="E2805" s="5">
        <v>19.0</v>
      </c>
      <c r="F2805" s="5">
        <v>20.0</v>
      </c>
      <c r="G2805">
        <f>VLOOKUP(A2805,'Socioeconomic factors'!B:E,2,FALSE)</f>
        <v>9.4</v>
      </c>
      <c r="H2805">
        <f>VLOOKUP(A2805,'Socioeconomic factors'!B:E,3,FALSE)</f>
        <v>15.5</v>
      </c>
      <c r="I2805">
        <f>VLOOKUP(A2805,'Socioeconomic factors'!B:E,4,FALSE)</f>
        <v>49498</v>
      </c>
      <c r="J2805">
        <f>VLOOKUP(A2805,'Health Indices'!D:G,3,FALSE)</f>
        <v>6.4</v>
      </c>
      <c r="K2805">
        <f>VLOOKUP(A2805,'Health Indices'!D:G,4,FALSE)</f>
        <v>24.2</v>
      </c>
      <c r="L2805">
        <f t="shared" si="1"/>
        <v>0.7638765417</v>
      </c>
      <c r="M2805">
        <f t="shared" si="2"/>
        <v>0.1251177094</v>
      </c>
      <c r="N2805">
        <f t="shared" si="3"/>
        <v>0.131702852</v>
      </c>
    </row>
    <row r="2806" ht="15.75" hidden="1" customHeight="1">
      <c r="A2806" s="5" t="s">
        <v>7782</v>
      </c>
      <c r="B2806" s="6">
        <v>2722.0</v>
      </c>
      <c r="C2806" s="5">
        <v>2.0</v>
      </c>
      <c r="D2806" s="5">
        <v>7.0</v>
      </c>
      <c r="E2806" s="5">
        <v>2.0</v>
      </c>
      <c r="F2806" s="5">
        <v>0.0</v>
      </c>
      <c r="G2806">
        <f>VLOOKUP(A2806,'Socioeconomic factors'!B:E,2,FALSE)</f>
        <v>2.7</v>
      </c>
      <c r="H2806">
        <f>VLOOKUP(A2806,'Socioeconomic factors'!B:E,3,FALSE)</f>
        <v>17.6</v>
      </c>
      <c r="I2806">
        <f>VLOOKUP(A2806,'Socioeconomic factors'!B:E,4,FALSE)</f>
        <v>43393</v>
      </c>
      <c r="J2806">
        <f>VLOOKUP(A2806,'Health Indices'!D:G,3,FALSE)</f>
        <v>6.9</v>
      </c>
      <c r="K2806">
        <f>VLOOKUP(A2806,'Health Indices'!D:G,4,FALSE)</f>
        <v>23</v>
      </c>
      <c r="L2806">
        <f t="shared" si="1"/>
        <v>0.7347538575</v>
      </c>
      <c r="M2806">
        <f t="shared" si="2"/>
        <v>0.7347538575</v>
      </c>
      <c r="N2806">
        <f t="shared" si="3"/>
        <v>0</v>
      </c>
    </row>
    <row r="2807" ht="15.75" hidden="1" customHeight="1">
      <c r="A2807" s="5" t="s">
        <v>7785</v>
      </c>
      <c r="B2807" s="6">
        <v>240536.0</v>
      </c>
      <c r="C2807" s="5">
        <v>145.0</v>
      </c>
      <c r="D2807" s="5">
        <v>131.0</v>
      </c>
      <c r="E2807" s="5">
        <v>34.0</v>
      </c>
      <c r="F2807" s="5">
        <v>14.0</v>
      </c>
      <c r="G2807">
        <f>VLOOKUP(A2807,'Socioeconomic factors'!B:E,2,FALSE)</f>
        <v>7.3</v>
      </c>
      <c r="H2807">
        <f>VLOOKUP(A2807,'Socioeconomic factors'!B:E,3,FALSE)</f>
        <v>13.1</v>
      </c>
      <c r="I2807">
        <f>VLOOKUP(A2807,'Socioeconomic factors'!B:E,4,FALSE)</f>
        <v>56216</v>
      </c>
      <c r="J2807">
        <f>VLOOKUP(A2807,'Health Indices'!D:G,3,FALSE)</f>
        <v>8.4</v>
      </c>
      <c r="K2807">
        <f>VLOOKUP(A2807,'Health Indices'!D:G,4,FALSE)</f>
        <v>28.2</v>
      </c>
      <c r="L2807">
        <f t="shared" si="1"/>
        <v>0.6028203678</v>
      </c>
      <c r="M2807">
        <f t="shared" si="2"/>
        <v>0.1413509828</v>
      </c>
      <c r="N2807">
        <f t="shared" si="3"/>
        <v>0.05820334586</v>
      </c>
    </row>
    <row r="2808" ht="15.75" hidden="1" customHeight="1">
      <c r="A2808" s="5" t="s">
        <v>7787</v>
      </c>
      <c r="B2808" s="6">
        <v>36979.0</v>
      </c>
      <c r="C2808" s="5">
        <v>17.0</v>
      </c>
      <c r="D2808" s="5">
        <v>28.0</v>
      </c>
      <c r="E2808" s="5">
        <v>15.0</v>
      </c>
      <c r="F2808" s="5">
        <v>6.0</v>
      </c>
      <c r="G2808">
        <f>VLOOKUP(A2808,'Socioeconomic factors'!B:E,2,FALSE)</f>
        <v>6.6</v>
      </c>
      <c r="H2808">
        <f>VLOOKUP(A2808,'Socioeconomic factors'!B:E,3,FALSE)</f>
        <v>10.2</v>
      </c>
      <c r="I2808">
        <f>VLOOKUP(A2808,'Socioeconomic factors'!B:E,4,FALSE)</f>
        <v>59274</v>
      </c>
      <c r="J2808">
        <f>VLOOKUP(A2808,'Health Indices'!D:G,3,FALSE)</f>
        <v>6.5</v>
      </c>
      <c r="K2808">
        <f>VLOOKUP(A2808,'Health Indices'!D:G,4,FALSE)</f>
        <v>23.2</v>
      </c>
      <c r="L2808">
        <f t="shared" si="1"/>
        <v>0.4597203818</v>
      </c>
      <c r="M2808">
        <f t="shared" si="2"/>
        <v>0.405635631</v>
      </c>
      <c r="N2808">
        <f t="shared" si="3"/>
        <v>0.1622542524</v>
      </c>
    </row>
    <row r="2809" ht="15.75" hidden="1" customHeight="1">
      <c r="A2809" s="5" t="s">
        <v>7790</v>
      </c>
      <c r="B2809" s="6">
        <v>36476.0</v>
      </c>
      <c r="C2809" s="5">
        <v>30.0</v>
      </c>
      <c r="D2809" s="5">
        <v>48.0</v>
      </c>
      <c r="E2809" s="5">
        <v>14.0</v>
      </c>
      <c r="F2809" s="5">
        <v>13.0</v>
      </c>
      <c r="G2809">
        <f>VLOOKUP(A2809,'Socioeconomic factors'!B:E,2,FALSE)</f>
        <v>7.3</v>
      </c>
      <c r="H2809">
        <f>VLOOKUP(A2809,'Socioeconomic factors'!B:E,3,FALSE)</f>
        <v>14.2</v>
      </c>
      <c r="I2809">
        <f>VLOOKUP(A2809,'Socioeconomic factors'!B:E,4,FALSE)</f>
        <v>49303</v>
      </c>
      <c r="J2809">
        <f>VLOOKUP(A2809,'Health Indices'!D:G,3,FALSE)</f>
        <v>6.8</v>
      </c>
      <c r="K2809">
        <f>VLOOKUP(A2809,'Health Indices'!D:G,4,FALSE)</f>
        <v>25.9</v>
      </c>
      <c r="L2809">
        <f t="shared" si="1"/>
        <v>0.8224586029</v>
      </c>
      <c r="M2809">
        <f t="shared" si="2"/>
        <v>0.3838140147</v>
      </c>
      <c r="N2809">
        <f t="shared" si="3"/>
        <v>0.3563987279</v>
      </c>
    </row>
    <row r="2810" ht="15.75" hidden="1" customHeight="1">
      <c r="A2810" s="5" t="s">
        <v>7792</v>
      </c>
      <c r="B2810" s="6">
        <v>30971.0</v>
      </c>
      <c r="C2810" s="5">
        <v>19.0</v>
      </c>
      <c r="D2810" s="5">
        <v>27.0</v>
      </c>
      <c r="E2810" s="5">
        <v>9.0</v>
      </c>
      <c r="F2810" s="5">
        <v>2.0</v>
      </c>
      <c r="G2810">
        <f>VLOOKUP(A2810,'Socioeconomic factors'!B:E,2,FALSE)</f>
        <v>7.5</v>
      </c>
      <c r="H2810">
        <f>VLOOKUP(A2810,'Socioeconomic factors'!B:E,3,FALSE)</f>
        <v>14.1</v>
      </c>
      <c r="I2810">
        <f>VLOOKUP(A2810,'Socioeconomic factors'!B:E,4,FALSE)</f>
        <v>45089</v>
      </c>
      <c r="J2810">
        <f>VLOOKUP(A2810,'Health Indices'!D:G,3,FALSE)</f>
        <v>7.1</v>
      </c>
      <c r="K2810">
        <f>VLOOKUP(A2810,'Health Indices'!D:G,4,FALSE)</f>
        <v>30.7</v>
      </c>
      <c r="L2810">
        <f t="shared" si="1"/>
        <v>0.6134771238</v>
      </c>
      <c r="M2810">
        <f t="shared" si="2"/>
        <v>0.290594427</v>
      </c>
      <c r="N2810">
        <f t="shared" si="3"/>
        <v>0.06457653934</v>
      </c>
    </row>
    <row r="2811" ht="15.75" hidden="1" customHeight="1">
      <c r="A2811" s="5" t="s">
        <v>7794</v>
      </c>
      <c r="B2811" s="6">
        <v>160850.0</v>
      </c>
      <c r="C2811" s="5">
        <v>120.0</v>
      </c>
      <c r="D2811" s="5">
        <v>165.0</v>
      </c>
      <c r="E2811" s="5">
        <v>42.0</v>
      </c>
      <c r="F2811" s="5">
        <v>28.0</v>
      </c>
      <c r="G2811">
        <f>VLOOKUP(A2811,'Socioeconomic factors'!B:E,2,FALSE)</f>
        <v>5.8</v>
      </c>
      <c r="H2811">
        <f>VLOOKUP(A2811,'Socioeconomic factors'!B:E,3,FALSE)</f>
        <v>11.3</v>
      </c>
      <c r="I2811">
        <f>VLOOKUP(A2811,'Socioeconomic factors'!B:E,4,FALSE)</f>
        <v>64243</v>
      </c>
      <c r="J2811">
        <f>VLOOKUP(A2811,'Health Indices'!D:G,3,FALSE)</f>
        <v>6</v>
      </c>
      <c r="K2811">
        <f>VLOOKUP(A2811,'Health Indices'!D:G,4,FALSE)</f>
        <v>19.2</v>
      </c>
      <c r="L2811">
        <f t="shared" si="1"/>
        <v>0.7460366801</v>
      </c>
      <c r="M2811">
        <f t="shared" si="2"/>
        <v>0.261112838</v>
      </c>
      <c r="N2811">
        <f t="shared" si="3"/>
        <v>0.1740752254</v>
      </c>
    </row>
    <row r="2812" ht="15.75" hidden="1" customHeight="1">
      <c r="A2812" s="5" t="s">
        <v>7796</v>
      </c>
      <c r="B2812" s="6">
        <v>6124.0</v>
      </c>
      <c r="C2812" s="5">
        <v>1.0</v>
      </c>
      <c r="D2812" s="5">
        <v>5.0</v>
      </c>
      <c r="E2812" s="5">
        <v>2.0</v>
      </c>
      <c r="F2812" s="5">
        <v>0.0</v>
      </c>
      <c r="G2812">
        <f>VLOOKUP(A2812,'Socioeconomic factors'!B:E,2,FALSE)</f>
        <v>10.4</v>
      </c>
      <c r="H2812">
        <f>VLOOKUP(A2812,'Socioeconomic factors'!B:E,3,FALSE)</f>
        <v>16.9</v>
      </c>
      <c r="I2812">
        <f>VLOOKUP(A2812,'Socioeconomic factors'!B:E,4,FALSE)</f>
        <v>35567</v>
      </c>
      <c r="J2812">
        <f>VLOOKUP(A2812,'Health Indices'!D:G,3,FALSE)</f>
        <v>8.5</v>
      </c>
      <c r="K2812">
        <f>VLOOKUP(A2812,'Health Indices'!D:G,4,FALSE)</f>
        <v>28.6</v>
      </c>
      <c r="L2812">
        <f t="shared" si="1"/>
        <v>0.163291966</v>
      </c>
      <c r="M2812">
        <f t="shared" si="2"/>
        <v>0.3265839321</v>
      </c>
      <c r="N2812">
        <f t="shared" si="3"/>
        <v>0</v>
      </c>
    </row>
    <row r="2813" ht="15.75" hidden="1" customHeight="1">
      <c r="A2813" s="5" t="s">
        <v>7798</v>
      </c>
      <c r="B2813" s="6">
        <v>48714.0</v>
      </c>
      <c r="C2813" s="5">
        <v>23.0</v>
      </c>
      <c r="D2813" s="5">
        <v>38.0</v>
      </c>
      <c r="E2813" s="5">
        <v>17.0</v>
      </c>
      <c r="F2813" s="5">
        <v>3.0</v>
      </c>
      <c r="G2813">
        <f>VLOOKUP(A2813,'Socioeconomic factors'!B:E,2,FALSE)</f>
        <v>5.6</v>
      </c>
      <c r="H2813">
        <f>VLOOKUP(A2813,'Socioeconomic factors'!B:E,3,FALSE)</f>
        <v>10</v>
      </c>
      <c r="I2813">
        <f>VLOOKUP(A2813,'Socioeconomic factors'!B:E,4,FALSE)</f>
        <v>57159</v>
      </c>
      <c r="J2813">
        <f>VLOOKUP(A2813,'Health Indices'!D:G,3,FALSE)</f>
        <v>7.3</v>
      </c>
      <c r="K2813">
        <f>VLOOKUP(A2813,'Health Indices'!D:G,4,FALSE)</f>
        <v>28.5</v>
      </c>
      <c r="L2813">
        <f t="shared" si="1"/>
        <v>0.4721435316</v>
      </c>
      <c r="M2813">
        <f t="shared" si="2"/>
        <v>0.3489756538</v>
      </c>
      <c r="N2813">
        <f t="shared" si="3"/>
        <v>0.06158393891</v>
      </c>
    </row>
    <row r="2814" ht="15.75" hidden="1" customHeight="1">
      <c r="A2814" s="5" t="s">
        <v>7801</v>
      </c>
      <c r="B2814" s="6">
        <v>6973.0</v>
      </c>
      <c r="C2814" s="5">
        <v>1.0</v>
      </c>
      <c r="D2814" s="5">
        <v>3.0</v>
      </c>
      <c r="E2814" s="5">
        <v>4.0</v>
      </c>
      <c r="F2814" s="5">
        <v>0.0</v>
      </c>
      <c r="G2814">
        <f>VLOOKUP(A2814,'Socioeconomic factors'!B:E,2,FALSE)</f>
        <v>7</v>
      </c>
      <c r="H2814">
        <f>VLOOKUP(A2814,'Socioeconomic factors'!B:E,3,FALSE)</f>
        <v>7.9</v>
      </c>
      <c r="I2814">
        <f>VLOOKUP(A2814,'Socioeconomic factors'!B:E,4,FALSE)</f>
        <v>61338</v>
      </c>
      <c r="J2814">
        <f>VLOOKUP(A2814,'Health Indices'!D:G,3,FALSE)</f>
        <v>6.6</v>
      </c>
      <c r="K2814">
        <f>VLOOKUP(A2814,'Health Indices'!D:G,4,FALSE)</f>
        <v>27.9</v>
      </c>
      <c r="L2814">
        <f t="shared" si="1"/>
        <v>0.1434102969</v>
      </c>
      <c r="M2814">
        <f t="shared" si="2"/>
        <v>0.5736411874</v>
      </c>
      <c r="N2814">
        <f t="shared" si="3"/>
        <v>0</v>
      </c>
    </row>
    <row r="2815" ht="15.75" hidden="1" customHeight="1">
      <c r="A2815" s="5" t="s">
        <v>7803</v>
      </c>
      <c r="B2815" s="6">
        <v>25112.0</v>
      </c>
      <c r="C2815" s="5">
        <v>18.0</v>
      </c>
      <c r="D2815" s="5">
        <v>47.0</v>
      </c>
      <c r="E2815" s="5">
        <v>9.0</v>
      </c>
      <c r="F2815" s="5">
        <v>5.0</v>
      </c>
      <c r="G2815">
        <f>VLOOKUP(A2815,'Socioeconomic factors'!B:E,2,FALSE)</f>
        <v>4.6</v>
      </c>
      <c r="H2815">
        <f>VLOOKUP(A2815,'Socioeconomic factors'!B:E,3,FALSE)</f>
        <v>13</v>
      </c>
      <c r="I2815">
        <f>VLOOKUP(A2815,'Socioeconomic factors'!B:E,4,FALSE)</f>
        <v>50447</v>
      </c>
      <c r="J2815">
        <f>VLOOKUP(A2815,'Health Indices'!D:G,3,FALSE)</f>
        <v>6.2</v>
      </c>
      <c r="K2815">
        <f>VLOOKUP(A2815,'Health Indices'!D:G,4,FALSE)</f>
        <v>25.4</v>
      </c>
      <c r="L2815">
        <f t="shared" si="1"/>
        <v>0.7167887862</v>
      </c>
      <c r="M2815">
        <f t="shared" si="2"/>
        <v>0.3583943931</v>
      </c>
      <c r="N2815">
        <f t="shared" si="3"/>
        <v>0.1991079962</v>
      </c>
    </row>
    <row r="2816" ht="15.75" hidden="1" customHeight="1">
      <c r="A2816" s="5" t="s">
        <v>7805</v>
      </c>
      <c r="B2816" s="6">
        <v>28868.0</v>
      </c>
      <c r="C2816" s="5">
        <v>9.0</v>
      </c>
      <c r="D2816" s="5">
        <v>25.0</v>
      </c>
      <c r="E2816" s="5">
        <v>7.0</v>
      </c>
      <c r="F2816" s="5">
        <v>1.0</v>
      </c>
      <c r="G2816">
        <f>VLOOKUP(A2816,'Socioeconomic factors'!B:E,2,FALSE)</f>
        <v>5.7</v>
      </c>
      <c r="H2816">
        <f>VLOOKUP(A2816,'Socioeconomic factors'!B:E,3,FALSE)</f>
        <v>14</v>
      </c>
      <c r="I2816">
        <f>VLOOKUP(A2816,'Socioeconomic factors'!B:E,4,FALSE)</f>
        <v>53114</v>
      </c>
      <c r="J2816">
        <f>VLOOKUP(A2816,'Health Indices'!D:G,3,FALSE)</f>
        <v>6.8</v>
      </c>
      <c r="K2816">
        <f>VLOOKUP(A2816,'Health Indices'!D:G,4,FALSE)</f>
        <v>28.3</v>
      </c>
      <c r="L2816">
        <f t="shared" si="1"/>
        <v>0.3117638908</v>
      </c>
      <c r="M2816">
        <f t="shared" si="2"/>
        <v>0.2424830262</v>
      </c>
      <c r="N2816">
        <f t="shared" si="3"/>
        <v>0.03464043231</v>
      </c>
    </row>
    <row r="2817" ht="15.75" hidden="1" customHeight="1">
      <c r="A2817" s="5" t="s">
        <v>7807</v>
      </c>
      <c r="B2817" s="6">
        <v>27080.0</v>
      </c>
      <c r="C2817" s="5">
        <v>12.0</v>
      </c>
      <c r="D2817" s="5">
        <v>20.0</v>
      </c>
      <c r="E2817" s="5">
        <v>13.0</v>
      </c>
      <c r="F2817" s="5">
        <v>1.0</v>
      </c>
      <c r="G2817">
        <f>VLOOKUP(A2817,'Socioeconomic factors'!B:E,2,FALSE)</f>
        <v>6.5</v>
      </c>
      <c r="H2817">
        <f>VLOOKUP(A2817,'Socioeconomic factors'!B:E,3,FALSE)</f>
        <v>16.7</v>
      </c>
      <c r="I2817">
        <f>VLOOKUP(A2817,'Socioeconomic factors'!B:E,4,FALSE)</f>
        <v>41437</v>
      </c>
      <c r="J2817">
        <f>VLOOKUP(A2817,'Health Indices'!D:G,3,FALSE)</f>
        <v>7.9</v>
      </c>
      <c r="K2817">
        <f>VLOOKUP(A2817,'Health Indices'!D:G,4,FALSE)</f>
        <v>28.3</v>
      </c>
      <c r="L2817">
        <f t="shared" si="1"/>
        <v>0.4431314623</v>
      </c>
      <c r="M2817">
        <f t="shared" si="2"/>
        <v>0.4800590842</v>
      </c>
      <c r="N2817">
        <f t="shared" si="3"/>
        <v>0.03692762186</v>
      </c>
    </row>
    <row r="2818" ht="15.75" hidden="1" customHeight="1">
      <c r="A2818" s="5" t="s">
        <v>7810</v>
      </c>
      <c r="B2818" s="6">
        <v>60179.0</v>
      </c>
      <c r="C2818" s="5">
        <v>44.0</v>
      </c>
      <c r="D2818" s="5">
        <v>87.0</v>
      </c>
      <c r="E2818" s="5">
        <v>19.0</v>
      </c>
      <c r="F2818" s="5">
        <v>6.0</v>
      </c>
      <c r="G2818">
        <f>VLOOKUP(A2818,'Socioeconomic factors'!B:E,2,FALSE)</f>
        <v>7.5</v>
      </c>
      <c r="H2818">
        <f>VLOOKUP(A2818,'Socioeconomic factors'!B:E,3,FALSE)</f>
        <v>13.1</v>
      </c>
      <c r="I2818">
        <f>VLOOKUP(A2818,'Socioeconomic factors'!B:E,4,FALSE)</f>
        <v>48308</v>
      </c>
      <c r="J2818">
        <f>VLOOKUP(A2818,'Health Indices'!D:G,3,FALSE)</f>
        <v>8.2</v>
      </c>
      <c r="K2818">
        <f>VLOOKUP(A2818,'Health Indices'!D:G,4,FALSE)</f>
        <v>30.5</v>
      </c>
      <c r="L2818">
        <f t="shared" si="1"/>
        <v>0.731152063</v>
      </c>
      <c r="M2818">
        <f t="shared" si="2"/>
        <v>0.3157247545</v>
      </c>
      <c r="N2818">
        <f t="shared" si="3"/>
        <v>0.09970255405</v>
      </c>
    </row>
    <row r="2819" ht="15.75" hidden="1" customHeight="1">
      <c r="A2819" s="5" t="s">
        <v>7812</v>
      </c>
      <c r="B2819" s="6">
        <v>59003.0</v>
      </c>
      <c r="C2819" s="5">
        <v>33.0</v>
      </c>
      <c r="D2819" s="5">
        <v>67.0</v>
      </c>
      <c r="E2819" s="5">
        <v>26.0</v>
      </c>
      <c r="F2819" s="5">
        <v>12.0</v>
      </c>
      <c r="G2819">
        <f>VLOOKUP(A2819,'Socioeconomic factors'!B:E,2,FALSE)</f>
        <v>5.3</v>
      </c>
      <c r="H2819">
        <f>VLOOKUP(A2819,'Socioeconomic factors'!B:E,3,FALSE)</f>
        <v>10.3</v>
      </c>
      <c r="I2819">
        <f>VLOOKUP(A2819,'Socioeconomic factors'!B:E,4,FALSE)</f>
        <v>58293</v>
      </c>
      <c r="J2819">
        <f>VLOOKUP(A2819,'Health Indices'!D:G,3,FALSE)</f>
        <v>7</v>
      </c>
      <c r="K2819">
        <f>VLOOKUP(A2819,'Health Indices'!D:G,4,FALSE)</f>
        <v>23.2</v>
      </c>
      <c r="L2819">
        <f t="shared" si="1"/>
        <v>0.5592935952</v>
      </c>
      <c r="M2819">
        <f t="shared" si="2"/>
        <v>0.4406555599</v>
      </c>
      <c r="N2819">
        <f t="shared" si="3"/>
        <v>0.2033794892</v>
      </c>
    </row>
    <row r="2820" ht="15.75" hidden="1" customHeight="1">
      <c r="A2820" s="5" t="s">
        <v>7815</v>
      </c>
      <c r="B2820" s="6">
        <v>43733.0</v>
      </c>
      <c r="C2820" s="5">
        <v>38.0</v>
      </c>
      <c r="D2820" s="5">
        <v>71.0</v>
      </c>
      <c r="E2820" s="5">
        <v>22.0</v>
      </c>
      <c r="F2820" s="5">
        <v>6.0</v>
      </c>
      <c r="G2820">
        <f>VLOOKUP(A2820,'Socioeconomic factors'!B:E,2,FALSE)</f>
        <v>7.5</v>
      </c>
      <c r="H2820">
        <f>VLOOKUP(A2820,'Socioeconomic factors'!B:E,3,FALSE)</f>
        <v>12.2</v>
      </c>
      <c r="I2820">
        <f>VLOOKUP(A2820,'Socioeconomic factors'!B:E,4,FALSE)</f>
        <v>50526</v>
      </c>
      <c r="J2820">
        <f>VLOOKUP(A2820,'Health Indices'!D:G,3,FALSE)</f>
        <v>6.3</v>
      </c>
      <c r="K2820">
        <f>VLOOKUP(A2820,'Health Indices'!D:G,4,FALSE)</f>
        <v>23.1</v>
      </c>
      <c r="L2820">
        <f t="shared" si="1"/>
        <v>0.8689090618</v>
      </c>
      <c r="M2820">
        <f t="shared" si="2"/>
        <v>0.5030526147</v>
      </c>
      <c r="N2820">
        <f t="shared" si="3"/>
        <v>0.1371961677</v>
      </c>
    </row>
    <row r="2821" ht="15.75" hidden="1" customHeight="1">
      <c r="A2821" s="5" t="s">
        <v>7818</v>
      </c>
      <c r="B2821" s="6">
        <v>55922.0</v>
      </c>
      <c r="C2821" s="5">
        <v>32.0</v>
      </c>
      <c r="D2821" s="5">
        <v>79.0</v>
      </c>
      <c r="E2821" s="5">
        <v>25.0</v>
      </c>
      <c r="F2821" s="5">
        <v>8.0</v>
      </c>
      <c r="G2821">
        <f>VLOOKUP(A2821,'Socioeconomic factors'!B:E,2,FALSE)</f>
        <v>5.8</v>
      </c>
      <c r="H2821">
        <f>VLOOKUP(A2821,'Socioeconomic factors'!B:E,3,FALSE)</f>
        <v>10.7</v>
      </c>
      <c r="I2821">
        <f>VLOOKUP(A2821,'Socioeconomic factors'!B:E,4,FALSE)</f>
        <v>53610</v>
      </c>
      <c r="J2821">
        <f>VLOOKUP(A2821,'Health Indices'!D:G,3,FALSE)</f>
        <v>6.9</v>
      </c>
      <c r="K2821">
        <f>VLOOKUP(A2821,'Health Indices'!D:G,4,FALSE)</f>
        <v>24.9</v>
      </c>
      <c r="L2821">
        <f t="shared" si="1"/>
        <v>0.5722255999</v>
      </c>
      <c r="M2821">
        <f t="shared" si="2"/>
        <v>0.44705125</v>
      </c>
      <c r="N2821">
        <f t="shared" si="3"/>
        <v>0.1430564</v>
      </c>
    </row>
    <row r="2822" ht="15.75" hidden="1" customHeight="1">
      <c r="A2822" s="5" t="s">
        <v>7821</v>
      </c>
      <c r="B2822" s="6">
        <v>33024.0</v>
      </c>
      <c r="C2822" s="5">
        <v>18.0</v>
      </c>
      <c r="D2822" s="5">
        <v>36.0</v>
      </c>
      <c r="E2822" s="5">
        <v>11.0</v>
      </c>
      <c r="F2822" s="5">
        <v>2.0</v>
      </c>
      <c r="G2822">
        <f>VLOOKUP(A2822,'Socioeconomic factors'!B:E,2,FALSE)</f>
        <v>7.5</v>
      </c>
      <c r="H2822">
        <f>VLOOKUP(A2822,'Socioeconomic factors'!B:E,3,FALSE)</f>
        <v>20.5</v>
      </c>
      <c r="I2822">
        <f>VLOOKUP(A2822,'Socioeconomic factors'!B:E,4,FALSE)</f>
        <v>39389</v>
      </c>
      <c r="J2822">
        <f>VLOOKUP(A2822,'Health Indices'!D:G,3,FALSE)</f>
        <v>12.3</v>
      </c>
      <c r="K2822">
        <f>VLOOKUP(A2822,'Health Indices'!D:G,4,FALSE)</f>
        <v>36.6</v>
      </c>
      <c r="L2822">
        <f t="shared" si="1"/>
        <v>0.5450581395</v>
      </c>
      <c r="M2822">
        <f t="shared" si="2"/>
        <v>0.3330910853</v>
      </c>
      <c r="N2822">
        <f t="shared" si="3"/>
        <v>0.0605620155</v>
      </c>
    </row>
    <row r="2823" ht="15.75" hidden="1" customHeight="1">
      <c r="A2823" s="5" t="s">
        <v>7823</v>
      </c>
      <c r="B2823" s="6">
        <v>104235.0</v>
      </c>
      <c r="C2823" s="5">
        <v>58.0</v>
      </c>
      <c r="D2823" s="5">
        <v>63.0</v>
      </c>
      <c r="E2823" s="5">
        <v>18.0</v>
      </c>
      <c r="F2823" s="5">
        <v>14.0</v>
      </c>
      <c r="G2823">
        <f>VLOOKUP(A2823,'Socioeconomic factors'!B:E,2,FALSE)</f>
        <v>4.4</v>
      </c>
      <c r="H2823">
        <f>VLOOKUP(A2823,'Socioeconomic factors'!B:E,3,FALSE)</f>
        <v>9.7</v>
      </c>
      <c r="I2823">
        <f>VLOOKUP(A2823,'Socioeconomic factors'!B:E,4,FALSE)</f>
        <v>67958</v>
      </c>
      <c r="J2823">
        <f>VLOOKUP(A2823,'Health Indices'!D:G,3,FALSE)</f>
        <v>5.8</v>
      </c>
      <c r="K2823">
        <f>VLOOKUP(A2823,'Health Indices'!D:G,4,FALSE)</f>
        <v>22.3</v>
      </c>
      <c r="L2823">
        <f t="shared" si="1"/>
        <v>0.5564349787</v>
      </c>
      <c r="M2823">
        <f t="shared" si="2"/>
        <v>0.1726867175</v>
      </c>
      <c r="N2823">
        <f t="shared" si="3"/>
        <v>0.1343118914</v>
      </c>
    </row>
    <row r="2824" ht="15.75" hidden="1" customHeight="1">
      <c r="A2824" s="5" t="s">
        <v>7827</v>
      </c>
      <c r="B2824" s="6">
        <v>15884.0</v>
      </c>
      <c r="C2824" s="5">
        <v>7.0</v>
      </c>
      <c r="D2824" s="5">
        <v>7.0</v>
      </c>
      <c r="E2824" s="5">
        <v>2.0</v>
      </c>
      <c r="F2824" s="5">
        <v>0.0</v>
      </c>
      <c r="G2824">
        <f>VLOOKUP(A2824,'Socioeconomic factors'!B:E,2,FALSE)</f>
        <v>6.2</v>
      </c>
      <c r="H2824">
        <f>VLOOKUP(A2824,'Socioeconomic factors'!B:E,3,FALSE)</f>
        <v>14.2</v>
      </c>
      <c r="I2824">
        <f>VLOOKUP(A2824,'Socioeconomic factors'!B:E,4,FALSE)</f>
        <v>45183</v>
      </c>
      <c r="J2824">
        <f>VLOOKUP(A2824,'Health Indices'!D:G,3,FALSE)</f>
        <v>8.9</v>
      </c>
      <c r="K2824">
        <f>VLOOKUP(A2824,'Health Indices'!D:G,4,FALSE)</f>
        <v>36.2</v>
      </c>
      <c r="L2824">
        <f t="shared" si="1"/>
        <v>0.440695039</v>
      </c>
      <c r="M2824">
        <f t="shared" si="2"/>
        <v>0.1259128683</v>
      </c>
      <c r="N2824">
        <f t="shared" si="3"/>
        <v>0</v>
      </c>
    </row>
    <row r="2825" ht="15.75" hidden="1" customHeight="1">
      <c r="A2825" s="5" t="s">
        <v>7829</v>
      </c>
      <c r="B2825" s="6">
        <v>12764.0</v>
      </c>
      <c r="C2825" s="5">
        <v>4.0</v>
      </c>
      <c r="D2825" s="5">
        <v>4.0</v>
      </c>
      <c r="E2825" s="5">
        <v>1.0</v>
      </c>
      <c r="F2825" s="5">
        <v>0.0</v>
      </c>
      <c r="G2825">
        <f>VLOOKUP(A2825,'Socioeconomic factors'!B:E,2,FALSE)</f>
        <v>6</v>
      </c>
      <c r="H2825">
        <f>VLOOKUP(A2825,'Socioeconomic factors'!B:E,3,FALSE)</f>
        <v>9.6</v>
      </c>
      <c r="I2825">
        <f>VLOOKUP(A2825,'Socioeconomic factors'!B:E,4,FALSE)</f>
        <v>55870</v>
      </c>
      <c r="J2825">
        <f>VLOOKUP(A2825,'Health Indices'!D:G,3,FALSE)</f>
        <v>10.3</v>
      </c>
      <c r="K2825">
        <f>VLOOKUP(A2825,'Health Indices'!D:G,4,FALSE)</f>
        <v>29.8</v>
      </c>
      <c r="L2825">
        <f t="shared" si="1"/>
        <v>0.3133813851</v>
      </c>
      <c r="M2825">
        <f t="shared" si="2"/>
        <v>0.07834534629</v>
      </c>
      <c r="N2825">
        <f t="shared" si="3"/>
        <v>0</v>
      </c>
    </row>
    <row r="2826" ht="15.75" hidden="1" customHeight="1">
      <c r="A2826" s="5" t="s">
        <v>7831</v>
      </c>
      <c r="B2826" s="6">
        <v>32060.0</v>
      </c>
      <c r="C2826" s="5">
        <v>16.0</v>
      </c>
      <c r="D2826" s="5">
        <v>15.0</v>
      </c>
      <c r="E2826" s="5">
        <v>7.0</v>
      </c>
      <c r="F2826" s="5">
        <v>1.0</v>
      </c>
      <c r="G2826">
        <f>VLOOKUP(A2826,'Socioeconomic factors'!B:E,2,FALSE)</f>
        <v>7.6</v>
      </c>
      <c r="H2826">
        <f>VLOOKUP(A2826,'Socioeconomic factors'!B:E,3,FALSE)</f>
        <v>11.2</v>
      </c>
      <c r="I2826">
        <f>VLOOKUP(A2826,'Socioeconomic factors'!B:E,4,FALSE)</f>
        <v>44765</v>
      </c>
      <c r="J2826">
        <f>VLOOKUP(A2826,'Health Indices'!D:G,3,FALSE)</f>
        <v>9.4</v>
      </c>
      <c r="K2826">
        <f>VLOOKUP(A2826,'Health Indices'!D:G,4,FALSE)</f>
        <v>31.8</v>
      </c>
      <c r="L2826">
        <f t="shared" si="1"/>
        <v>0.4990642545</v>
      </c>
      <c r="M2826">
        <f t="shared" si="2"/>
        <v>0.2183406114</v>
      </c>
      <c r="N2826">
        <f t="shared" si="3"/>
        <v>0.03119151591</v>
      </c>
    </row>
    <row r="2827" ht="15.75" hidden="1" customHeight="1">
      <c r="A2827" s="5" t="s">
        <v>7833</v>
      </c>
      <c r="B2827" s="6">
        <v>15273.0</v>
      </c>
      <c r="C2827" s="5">
        <v>7.0</v>
      </c>
      <c r="D2827" s="5">
        <v>7.0</v>
      </c>
      <c r="E2827" s="5">
        <v>1.0</v>
      </c>
      <c r="F2827" s="5">
        <v>3.0</v>
      </c>
      <c r="G2827">
        <f>VLOOKUP(A2827,'Socioeconomic factors'!B:E,2,FALSE)</f>
        <v>7.3</v>
      </c>
      <c r="H2827">
        <f>VLOOKUP(A2827,'Socioeconomic factors'!B:E,3,FALSE)</f>
        <v>18.2</v>
      </c>
      <c r="I2827">
        <f>VLOOKUP(A2827,'Socioeconomic factors'!B:E,4,FALSE)</f>
        <v>47927</v>
      </c>
      <c r="J2827">
        <f>VLOOKUP(A2827,'Health Indices'!D:G,3,FALSE)</f>
        <v>10</v>
      </c>
      <c r="K2827">
        <f>VLOOKUP(A2827,'Health Indices'!D:G,4,FALSE)</f>
        <v>31.1</v>
      </c>
      <c r="L2827">
        <f t="shared" si="1"/>
        <v>0.458325149</v>
      </c>
      <c r="M2827">
        <f t="shared" si="2"/>
        <v>0.06547502128</v>
      </c>
      <c r="N2827">
        <f t="shared" si="3"/>
        <v>0.1964250638</v>
      </c>
    </row>
    <row r="2828" ht="15.75" hidden="1" customHeight="1">
      <c r="A2828" s="5" t="s">
        <v>7836</v>
      </c>
      <c r="B2828" s="6">
        <v>225702.0</v>
      </c>
      <c r="C2828" s="5">
        <v>237.0</v>
      </c>
      <c r="D2828" s="5">
        <v>244.0</v>
      </c>
      <c r="E2828" s="5">
        <v>45.0</v>
      </c>
      <c r="F2828" s="5">
        <v>47.0</v>
      </c>
      <c r="G2828">
        <f>VLOOKUP(A2828,'Socioeconomic factors'!B:E,2,FALSE)</f>
        <v>3.6</v>
      </c>
      <c r="H2828">
        <f>VLOOKUP(A2828,'Socioeconomic factors'!B:E,3,FALSE)</f>
        <v>8.8</v>
      </c>
      <c r="I2828">
        <f>VLOOKUP(A2828,'Socioeconomic factors'!B:E,4,FALSE)</f>
        <v>105120</v>
      </c>
      <c r="J2828">
        <f>VLOOKUP(A2828,'Health Indices'!D:G,3,FALSE)</f>
        <v>5.2</v>
      </c>
      <c r="K2828">
        <f>VLOOKUP(A2828,'Health Indices'!D:G,4,FALSE)</f>
        <v>18.8</v>
      </c>
      <c r="L2828">
        <f t="shared" si="1"/>
        <v>1.050057155</v>
      </c>
      <c r="M2828">
        <f t="shared" si="2"/>
        <v>0.1993779408</v>
      </c>
      <c r="N2828">
        <f t="shared" si="3"/>
        <v>0.2082391826</v>
      </c>
    </row>
    <row r="2829" ht="15.75" hidden="1" customHeight="1">
      <c r="A2829" s="5" t="s">
        <v>7839</v>
      </c>
      <c r="B2829" s="6">
        <v>74198.0</v>
      </c>
      <c r="C2829" s="5">
        <v>27.0</v>
      </c>
      <c r="D2829" s="5">
        <v>25.0</v>
      </c>
      <c r="E2829" s="5">
        <v>11.0</v>
      </c>
      <c r="F2829" s="5">
        <v>4.0</v>
      </c>
      <c r="G2829">
        <f>VLOOKUP(A2829,'Socioeconomic factors'!B:E,2,FALSE)</f>
        <v>5</v>
      </c>
      <c r="H2829">
        <f>VLOOKUP(A2829,'Socioeconomic factors'!B:E,3,FALSE)</f>
        <v>9.3</v>
      </c>
      <c r="I2829">
        <f>VLOOKUP(A2829,'Socioeconomic factors'!B:E,4,FALSE)</f>
        <v>54018</v>
      </c>
      <c r="J2829">
        <f>VLOOKUP(A2829,'Health Indices'!D:G,3,FALSE)</f>
        <v>10</v>
      </c>
      <c r="K2829">
        <f>VLOOKUP(A2829,'Health Indices'!D:G,4,FALSE)</f>
        <v>34.9</v>
      </c>
      <c r="L2829">
        <f t="shared" si="1"/>
        <v>0.36389121</v>
      </c>
      <c r="M2829">
        <f t="shared" si="2"/>
        <v>0.1482519744</v>
      </c>
      <c r="N2829">
        <f t="shared" si="3"/>
        <v>0.05390980889</v>
      </c>
    </row>
    <row r="2830" ht="15.75" hidden="1" customHeight="1">
      <c r="A2830" s="5" t="s">
        <v>7841</v>
      </c>
      <c r="B2830" s="6">
        <v>4560.0</v>
      </c>
      <c r="C2830" s="5">
        <v>1.0</v>
      </c>
      <c r="D2830" s="5">
        <v>4.0</v>
      </c>
      <c r="E2830" s="5">
        <v>1.0</v>
      </c>
      <c r="F2830" s="5">
        <v>0.0</v>
      </c>
      <c r="G2830">
        <f>VLOOKUP(A2830,'Socioeconomic factors'!B:E,2,FALSE)</f>
        <v>4.1</v>
      </c>
      <c r="H2830">
        <f>VLOOKUP(A2830,'Socioeconomic factors'!B:E,3,FALSE)</f>
        <v>9.3</v>
      </c>
      <c r="I2830">
        <f>VLOOKUP(A2830,'Socioeconomic factors'!B:E,4,FALSE)</f>
        <v>46153</v>
      </c>
      <c r="J2830">
        <f>VLOOKUP(A2830,'Health Indices'!D:G,3,FALSE)</f>
        <v>7.9</v>
      </c>
      <c r="K2830">
        <f>VLOOKUP(A2830,'Health Indices'!D:G,4,FALSE)</f>
        <v>26.6</v>
      </c>
      <c r="L2830">
        <f t="shared" si="1"/>
        <v>0.2192982456</v>
      </c>
      <c r="M2830">
        <f t="shared" si="2"/>
        <v>0.2192982456</v>
      </c>
      <c r="N2830">
        <f t="shared" si="3"/>
        <v>0</v>
      </c>
    </row>
    <row r="2831" ht="15.75" hidden="1" customHeight="1">
      <c r="A2831" s="5" t="s">
        <v>7846</v>
      </c>
      <c r="B2831" s="6">
        <v>77087.0</v>
      </c>
      <c r="C2831" s="5">
        <v>20.0</v>
      </c>
      <c r="D2831" s="5">
        <v>37.0</v>
      </c>
      <c r="E2831" s="5">
        <v>5.0</v>
      </c>
      <c r="F2831" s="5">
        <v>4.0</v>
      </c>
      <c r="G2831">
        <f>VLOOKUP(A2831,'Socioeconomic factors'!B:E,2,FALSE)</f>
        <v>7</v>
      </c>
      <c r="H2831">
        <f>VLOOKUP(A2831,'Socioeconomic factors'!B:E,3,FALSE)</f>
        <v>10.2</v>
      </c>
      <c r="I2831">
        <f>VLOOKUP(A2831,'Socioeconomic factors'!B:E,4,FALSE)</f>
        <v>56043</v>
      </c>
      <c r="J2831">
        <f>VLOOKUP(A2831,'Health Indices'!D:G,3,FALSE)</f>
        <v>9.7</v>
      </c>
      <c r="K2831">
        <f>VLOOKUP(A2831,'Health Indices'!D:G,4,FALSE)</f>
        <v>33.1</v>
      </c>
      <c r="L2831">
        <f t="shared" si="1"/>
        <v>0.2594471182</v>
      </c>
      <c r="M2831">
        <f t="shared" si="2"/>
        <v>0.06486177955</v>
      </c>
      <c r="N2831">
        <f t="shared" si="3"/>
        <v>0.05188942364</v>
      </c>
    </row>
    <row r="2832" ht="15.75" hidden="1" customHeight="1">
      <c r="A2832" s="5" t="s">
        <v>7848</v>
      </c>
      <c r="B2832" s="6">
        <v>6600.0</v>
      </c>
      <c r="C2832" s="5">
        <v>2.0</v>
      </c>
      <c r="D2832" s="5">
        <v>1.0</v>
      </c>
      <c r="E2832" s="5">
        <v>0.0</v>
      </c>
      <c r="F2832" s="5">
        <v>0.0</v>
      </c>
      <c r="G2832">
        <f>VLOOKUP(A2832,'Socioeconomic factors'!B:E,2,FALSE)</f>
        <v>8.3</v>
      </c>
      <c r="H2832">
        <f>VLOOKUP(A2832,'Socioeconomic factors'!B:E,3,FALSE)</f>
        <v>13.5</v>
      </c>
      <c r="I2832">
        <f>VLOOKUP(A2832,'Socioeconomic factors'!B:E,4,FALSE)</f>
        <v>43508</v>
      </c>
      <c r="J2832">
        <f>VLOOKUP(A2832,'Health Indices'!D:G,3,FALSE)</f>
        <v>8.8</v>
      </c>
      <c r="K2832">
        <f>VLOOKUP(A2832,'Health Indices'!D:G,4,FALSE)</f>
        <v>28.4</v>
      </c>
      <c r="L2832">
        <f t="shared" si="1"/>
        <v>0.303030303</v>
      </c>
      <c r="M2832">
        <f t="shared" si="2"/>
        <v>0</v>
      </c>
      <c r="N2832">
        <f t="shared" si="3"/>
        <v>0</v>
      </c>
    </row>
    <row r="2833" ht="15.75" hidden="1" customHeight="1">
      <c r="A2833" s="5" t="s">
        <v>7850</v>
      </c>
      <c r="B2833" s="6">
        <v>33128.0</v>
      </c>
      <c r="C2833" s="5">
        <v>19.0</v>
      </c>
      <c r="D2833" s="5">
        <v>22.0</v>
      </c>
      <c r="E2833" s="5">
        <v>5.0</v>
      </c>
      <c r="F2833" s="5">
        <v>2.0</v>
      </c>
      <c r="G2833">
        <f>VLOOKUP(A2833,'Socioeconomic factors'!B:E,2,FALSE)</f>
        <v>5.3</v>
      </c>
      <c r="H2833">
        <f>VLOOKUP(A2833,'Socioeconomic factors'!B:E,3,FALSE)</f>
        <v>7.2</v>
      </c>
      <c r="I2833">
        <f>VLOOKUP(A2833,'Socioeconomic factors'!B:E,4,FALSE)</f>
        <v>63011</v>
      </c>
      <c r="J2833">
        <f>VLOOKUP(A2833,'Health Indices'!D:G,3,FALSE)</f>
        <v>8.5</v>
      </c>
      <c r="K2833">
        <f>VLOOKUP(A2833,'Health Indices'!D:G,4,FALSE)</f>
        <v>25</v>
      </c>
      <c r="L2833">
        <f t="shared" si="1"/>
        <v>0.5735329631</v>
      </c>
      <c r="M2833">
        <f t="shared" si="2"/>
        <v>0.1509297271</v>
      </c>
      <c r="N2833">
        <f t="shared" si="3"/>
        <v>0.06037189085</v>
      </c>
    </row>
    <row r="2834" ht="15.75" hidden="1" customHeight="1">
      <c r="A2834" s="5" t="s">
        <v>7854</v>
      </c>
      <c r="B2834" s="6">
        <v>16473.0</v>
      </c>
      <c r="C2834" s="5">
        <v>3.0</v>
      </c>
      <c r="D2834" s="5">
        <v>5.0</v>
      </c>
      <c r="E2834" s="5">
        <v>2.0</v>
      </c>
      <c r="F2834" s="5">
        <v>1.0</v>
      </c>
      <c r="G2834">
        <f>VLOOKUP(A2834,'Socioeconomic factors'!B:E,2,FALSE)</f>
        <v>9.8</v>
      </c>
      <c r="H2834">
        <f>VLOOKUP(A2834,'Socioeconomic factors'!B:E,3,FALSE)</f>
        <v>23.5</v>
      </c>
      <c r="I2834">
        <f>VLOOKUP(A2834,'Socioeconomic factors'!B:E,4,FALSE)</f>
        <v>37028</v>
      </c>
      <c r="J2834">
        <f>VLOOKUP(A2834,'Health Indices'!D:G,3,FALSE)</f>
        <v>10.7</v>
      </c>
      <c r="K2834">
        <f>VLOOKUP(A2834,'Health Indices'!D:G,4,FALSE)</f>
        <v>34.6</v>
      </c>
      <c r="L2834">
        <f t="shared" si="1"/>
        <v>0.1821161901</v>
      </c>
      <c r="M2834">
        <f t="shared" si="2"/>
        <v>0.1214107934</v>
      </c>
      <c r="N2834">
        <f t="shared" si="3"/>
        <v>0.06070539671</v>
      </c>
    </row>
    <row r="2835" ht="15.75" hidden="1" customHeight="1">
      <c r="A2835" s="5" t="s">
        <v>7857</v>
      </c>
      <c r="B2835" s="6">
        <v>23223.0</v>
      </c>
      <c r="C2835" s="5">
        <v>9.0</v>
      </c>
      <c r="D2835" s="5">
        <v>7.0</v>
      </c>
      <c r="E2835" s="5">
        <v>8.0</v>
      </c>
      <c r="F2835" s="5">
        <v>2.0</v>
      </c>
      <c r="G2835">
        <f>VLOOKUP(A2835,'Socioeconomic factors'!B:E,2,FALSE)</f>
        <v>11.2</v>
      </c>
      <c r="H2835">
        <f>VLOOKUP(A2835,'Socioeconomic factors'!B:E,3,FALSE)</f>
        <v>24</v>
      </c>
      <c r="I2835">
        <f>VLOOKUP(A2835,'Socioeconomic factors'!B:E,4,FALSE)</f>
        <v>29678</v>
      </c>
      <c r="J2835">
        <f>VLOOKUP(A2835,'Health Indices'!D:G,3,FALSE)</f>
        <v>10.8</v>
      </c>
      <c r="K2835">
        <f>VLOOKUP(A2835,'Health Indices'!D:G,4,FALSE)</f>
        <v>32.7</v>
      </c>
      <c r="L2835">
        <f t="shared" si="1"/>
        <v>0.3875468286</v>
      </c>
      <c r="M2835">
        <f t="shared" si="2"/>
        <v>0.3444860698</v>
      </c>
      <c r="N2835">
        <f t="shared" si="3"/>
        <v>0.08612151746</v>
      </c>
    </row>
    <row r="2836" ht="15.75" hidden="1" customHeight="1">
      <c r="A2836" s="5" t="s">
        <v>7859</v>
      </c>
      <c r="B2836" s="6">
        <v>16916.0</v>
      </c>
      <c r="C2836" s="5">
        <v>2.0</v>
      </c>
      <c r="D2836" s="5">
        <v>3.0</v>
      </c>
      <c r="E2836" s="5">
        <v>4.0</v>
      </c>
      <c r="F2836" s="5">
        <v>0.0</v>
      </c>
      <c r="G2836">
        <f>VLOOKUP(A2836,'Socioeconomic factors'!B:E,2,FALSE)</f>
        <v>11.2</v>
      </c>
      <c r="H2836">
        <f>VLOOKUP(A2836,'Socioeconomic factors'!B:E,3,FALSE)</f>
        <v>22.2</v>
      </c>
      <c r="I2836">
        <f>VLOOKUP(A2836,'Socioeconomic factors'!B:E,4,FALSE)</f>
        <v>38484</v>
      </c>
      <c r="J2836">
        <f>VLOOKUP(A2836,'Health Indices'!D:G,3,FALSE)</f>
        <v>12.1</v>
      </c>
      <c r="K2836">
        <f>VLOOKUP(A2836,'Health Indices'!D:G,4,FALSE)</f>
        <v>34</v>
      </c>
      <c r="L2836">
        <f t="shared" si="1"/>
        <v>0.1182312603</v>
      </c>
      <c r="M2836">
        <f t="shared" si="2"/>
        <v>0.2364625207</v>
      </c>
      <c r="N2836">
        <f t="shared" si="3"/>
        <v>0</v>
      </c>
    </row>
    <row r="2837" ht="15.75" hidden="1" customHeight="1">
      <c r="A2837" s="5" t="s">
        <v>7865</v>
      </c>
      <c r="B2837" s="6">
        <v>55182.0</v>
      </c>
      <c r="C2837" s="5">
        <v>42.0</v>
      </c>
      <c r="D2837" s="5">
        <v>25.0</v>
      </c>
      <c r="E2837" s="5">
        <v>10.0</v>
      </c>
      <c r="F2837" s="5">
        <v>7.0</v>
      </c>
      <c r="G2837">
        <f>VLOOKUP(A2837,'Socioeconomic factors'!B:E,2,FALSE)</f>
        <v>6.8</v>
      </c>
      <c r="H2837">
        <f>VLOOKUP(A2837,'Socioeconomic factors'!B:E,3,FALSE)</f>
        <v>14.8</v>
      </c>
      <c r="I2837">
        <f>VLOOKUP(A2837,'Socioeconomic factors'!B:E,4,FALSE)</f>
        <v>47055</v>
      </c>
      <c r="J2837">
        <f>VLOOKUP(A2837,'Health Indices'!D:G,3,FALSE)</f>
        <v>9.3</v>
      </c>
      <c r="K2837">
        <f>VLOOKUP(A2837,'Health Indices'!D:G,4,FALSE)</f>
        <v>34.2</v>
      </c>
      <c r="L2837">
        <f t="shared" si="1"/>
        <v>0.7611177558</v>
      </c>
      <c r="M2837">
        <f t="shared" si="2"/>
        <v>0.1812185133</v>
      </c>
      <c r="N2837">
        <f t="shared" si="3"/>
        <v>0.1268529593</v>
      </c>
    </row>
    <row r="2838" ht="15.75" hidden="1" customHeight="1">
      <c r="A2838" s="5" t="s">
        <v>7867</v>
      </c>
      <c r="B2838" s="6">
        <v>29803.0</v>
      </c>
      <c r="C2838" s="5">
        <v>8.0</v>
      </c>
      <c r="D2838" s="5">
        <v>13.0</v>
      </c>
      <c r="E2838" s="5">
        <v>3.0</v>
      </c>
      <c r="F2838" s="5">
        <v>2.0</v>
      </c>
      <c r="G2838">
        <f>VLOOKUP(A2838,'Socioeconomic factors'!B:E,2,FALSE)</f>
        <v>11.6</v>
      </c>
      <c r="H2838">
        <f>VLOOKUP(A2838,'Socioeconomic factors'!B:E,3,FALSE)</f>
        <v>12.5</v>
      </c>
      <c r="I2838">
        <f>VLOOKUP(A2838,'Socioeconomic factors'!B:E,4,FALSE)</f>
        <v>58417</v>
      </c>
      <c r="J2838">
        <f>VLOOKUP(A2838,'Health Indices'!D:G,3,FALSE)</f>
        <v>10</v>
      </c>
      <c r="K2838">
        <f>VLOOKUP(A2838,'Health Indices'!D:G,4,FALSE)</f>
        <v>31.4</v>
      </c>
      <c r="L2838">
        <f t="shared" si="1"/>
        <v>0.2684293527</v>
      </c>
      <c r="M2838">
        <f t="shared" si="2"/>
        <v>0.1006610073</v>
      </c>
      <c r="N2838">
        <f t="shared" si="3"/>
        <v>0.06710733819</v>
      </c>
    </row>
    <row r="2839" ht="15.75" hidden="1" customHeight="1">
      <c r="A2839" s="5" t="s">
        <v>7869</v>
      </c>
      <c r="B2839" s="6">
        <v>29622.0</v>
      </c>
      <c r="C2839" s="5">
        <v>12.0</v>
      </c>
      <c r="D2839" s="5">
        <v>15.0</v>
      </c>
      <c r="E2839" s="5">
        <v>4.0</v>
      </c>
      <c r="F2839" s="5">
        <v>1.0</v>
      </c>
      <c r="G2839">
        <f>VLOOKUP(A2839,'Socioeconomic factors'!B:E,2,FALSE)</f>
        <v>7.8</v>
      </c>
      <c r="H2839">
        <f>VLOOKUP(A2839,'Socioeconomic factors'!B:E,3,FALSE)</f>
        <v>18.5</v>
      </c>
      <c r="I2839">
        <f>VLOOKUP(A2839,'Socioeconomic factors'!B:E,4,FALSE)</f>
        <v>33495</v>
      </c>
      <c r="J2839">
        <f>VLOOKUP(A2839,'Health Indices'!D:G,3,FALSE)</f>
        <v>10</v>
      </c>
      <c r="K2839">
        <f>VLOOKUP(A2839,'Health Indices'!D:G,4,FALSE)</f>
        <v>30.8</v>
      </c>
      <c r="L2839">
        <f t="shared" si="1"/>
        <v>0.4051043144</v>
      </c>
      <c r="M2839">
        <f t="shared" si="2"/>
        <v>0.1350347715</v>
      </c>
      <c r="N2839">
        <f t="shared" si="3"/>
        <v>0.03375869286</v>
      </c>
    </row>
    <row r="2840" ht="15.75" hidden="1" customHeight="1">
      <c r="A2840" s="5" t="s">
        <v>7871</v>
      </c>
      <c r="B2840" s="6">
        <v>7016.0</v>
      </c>
      <c r="C2840" s="5">
        <v>0.0</v>
      </c>
      <c r="D2840" s="5">
        <v>2.0</v>
      </c>
      <c r="E2840" s="5">
        <v>1.0</v>
      </c>
      <c r="F2840" s="5">
        <v>0.0</v>
      </c>
      <c r="G2840">
        <f>VLOOKUP(A2840,'Socioeconomic factors'!B:E,2,FALSE)</f>
        <v>10</v>
      </c>
      <c r="H2840">
        <f>VLOOKUP(A2840,'Socioeconomic factors'!B:E,3,FALSE)</f>
        <v>13.6</v>
      </c>
      <c r="I2840">
        <f>VLOOKUP(A2840,'Socioeconomic factors'!B:E,4,FALSE)</f>
        <v>48088</v>
      </c>
      <c r="J2840">
        <f>VLOOKUP(A2840,'Health Indices'!D:G,3,FALSE)</f>
        <v>11.7</v>
      </c>
      <c r="K2840">
        <f>VLOOKUP(A2840,'Health Indices'!D:G,4,FALSE)</f>
        <v>34.1</v>
      </c>
      <c r="L2840">
        <f t="shared" si="1"/>
        <v>0</v>
      </c>
      <c r="M2840">
        <f t="shared" si="2"/>
        <v>0.1425313569</v>
      </c>
      <c r="N2840">
        <f t="shared" si="3"/>
        <v>0</v>
      </c>
    </row>
    <row r="2841" ht="15.75" hidden="1" customHeight="1">
      <c r="A2841" s="5" t="s">
        <v>7873</v>
      </c>
      <c r="B2841" s="6">
        <v>12155.0</v>
      </c>
      <c r="C2841" s="5">
        <v>3.0</v>
      </c>
      <c r="D2841" s="5">
        <v>5.0</v>
      </c>
      <c r="E2841" s="5">
        <v>1.0</v>
      </c>
      <c r="F2841" s="5">
        <v>0.0</v>
      </c>
      <c r="G2841">
        <f>VLOOKUP(A2841,'Socioeconomic factors'!B:E,2,FALSE)</f>
        <v>6.4</v>
      </c>
      <c r="H2841">
        <f>VLOOKUP(A2841,'Socioeconomic factors'!B:E,3,FALSE)</f>
        <v>19.3</v>
      </c>
      <c r="I2841">
        <f>VLOOKUP(A2841,'Socioeconomic factors'!B:E,4,FALSE)</f>
        <v>34820</v>
      </c>
      <c r="J2841">
        <f>VLOOKUP(A2841,'Health Indices'!D:G,3,FALSE)</f>
        <v>9.2</v>
      </c>
      <c r="K2841">
        <f>VLOOKUP(A2841,'Health Indices'!D:G,4,FALSE)</f>
        <v>33.8</v>
      </c>
      <c r="L2841">
        <f t="shared" si="1"/>
        <v>0.2468120115</v>
      </c>
      <c r="M2841">
        <f t="shared" si="2"/>
        <v>0.08227067051</v>
      </c>
      <c r="N2841">
        <f t="shared" si="3"/>
        <v>0</v>
      </c>
    </row>
    <row r="2842" ht="15.75" hidden="1" customHeight="1">
      <c r="A2842" s="5" t="s">
        <v>7880</v>
      </c>
      <c r="B2842" s="6">
        <v>332537.0</v>
      </c>
      <c r="C2842" s="5">
        <v>236.0</v>
      </c>
      <c r="D2842" s="5">
        <v>217.0</v>
      </c>
      <c r="E2842" s="5">
        <v>42.0</v>
      </c>
      <c r="F2842" s="5">
        <v>42.0</v>
      </c>
      <c r="G2842">
        <f>VLOOKUP(A2842,'Socioeconomic factors'!B:E,2,FALSE)</f>
        <v>7.4</v>
      </c>
      <c r="H2842">
        <f>VLOOKUP(A2842,'Socioeconomic factors'!B:E,3,FALSE)</f>
        <v>7.2</v>
      </c>
      <c r="I2842">
        <f>VLOOKUP(A2842,'Socioeconomic factors'!B:E,4,FALSE)</f>
        <v>72514</v>
      </c>
      <c r="J2842">
        <f>VLOOKUP(A2842,'Health Indices'!D:G,3,FALSE)</f>
        <v>9.1</v>
      </c>
      <c r="K2842">
        <f>VLOOKUP(A2842,'Health Indices'!D:G,4,FALSE)</f>
        <v>27.7</v>
      </c>
      <c r="L2842">
        <f t="shared" si="1"/>
        <v>0.7096954625</v>
      </c>
      <c r="M2842">
        <f t="shared" si="2"/>
        <v>0.1263017348</v>
      </c>
      <c r="N2842">
        <f t="shared" si="3"/>
        <v>0.1263017348</v>
      </c>
    </row>
    <row r="2843" ht="15.75" hidden="1" customHeight="1">
      <c r="A2843" s="5" t="s">
        <v>7883</v>
      </c>
      <c r="B2843" s="6">
        <v>14334.0</v>
      </c>
      <c r="C2843" s="5">
        <v>6.0</v>
      </c>
      <c r="D2843" s="5">
        <v>8.0</v>
      </c>
      <c r="E2843" s="5">
        <v>2.0</v>
      </c>
      <c r="F2843" s="5">
        <v>0.0</v>
      </c>
      <c r="G2843">
        <f>VLOOKUP(A2843,'Socioeconomic factors'!B:E,2,FALSE)</f>
        <v>6.2</v>
      </c>
      <c r="H2843">
        <f>VLOOKUP(A2843,'Socioeconomic factors'!B:E,3,FALSE)</f>
        <v>9.5</v>
      </c>
      <c r="I2843">
        <f>VLOOKUP(A2843,'Socioeconomic factors'!B:E,4,FALSE)</f>
        <v>75508</v>
      </c>
      <c r="J2843">
        <f>VLOOKUP(A2843,'Health Indices'!D:G,3,FALSE)</f>
        <v>8.4</v>
      </c>
      <c r="K2843">
        <f>VLOOKUP(A2843,'Health Indices'!D:G,4,FALSE)</f>
        <v>26.4</v>
      </c>
      <c r="L2843">
        <f t="shared" si="1"/>
        <v>0.4185851821</v>
      </c>
      <c r="M2843">
        <f t="shared" si="2"/>
        <v>0.139528394</v>
      </c>
      <c r="N2843">
        <f t="shared" si="3"/>
        <v>0</v>
      </c>
    </row>
    <row r="2844" ht="15.75" hidden="1" customHeight="1">
      <c r="A2844" s="5" t="s">
        <v>7890</v>
      </c>
      <c r="B2844" s="6">
        <v>5233.0</v>
      </c>
      <c r="C2844" s="5">
        <v>0.0</v>
      </c>
      <c r="D2844" s="5">
        <v>2.0</v>
      </c>
      <c r="E2844" s="5">
        <v>3.0</v>
      </c>
      <c r="F2844" s="5">
        <v>0.0</v>
      </c>
      <c r="G2844">
        <f>VLOOKUP(A2844,'Socioeconomic factors'!B:E,2,FALSE)</f>
        <v>6.6</v>
      </c>
      <c r="H2844">
        <f>VLOOKUP(A2844,'Socioeconomic factors'!B:E,3,FALSE)</f>
        <v>10.4</v>
      </c>
      <c r="I2844">
        <f>VLOOKUP(A2844,'Socioeconomic factors'!B:E,4,FALSE)</f>
        <v>46658</v>
      </c>
      <c r="J2844">
        <f>VLOOKUP(A2844,'Health Indices'!D:G,3,FALSE)</f>
        <v>8.2</v>
      </c>
      <c r="K2844">
        <f>VLOOKUP(A2844,'Health Indices'!D:G,4,FALSE)</f>
        <v>27.6</v>
      </c>
      <c r="L2844">
        <f t="shared" si="1"/>
        <v>0</v>
      </c>
      <c r="M2844">
        <f t="shared" si="2"/>
        <v>0.5732849226</v>
      </c>
      <c r="N2844">
        <f t="shared" si="3"/>
        <v>0</v>
      </c>
    </row>
    <row r="2845" ht="15.75" hidden="1" customHeight="1">
      <c r="A2845" s="5" t="s">
        <v>7892</v>
      </c>
      <c r="B2845" s="6">
        <v>49068.0</v>
      </c>
      <c r="C2845" s="5">
        <v>28.0</v>
      </c>
      <c r="D2845" s="5">
        <v>28.0</v>
      </c>
      <c r="E2845" s="5">
        <v>10.0</v>
      </c>
      <c r="F2845" s="5">
        <v>5.0</v>
      </c>
      <c r="G2845">
        <f>VLOOKUP(A2845,'Socioeconomic factors'!B:E,2,FALSE)</f>
        <v>7.2</v>
      </c>
      <c r="H2845">
        <f>VLOOKUP(A2845,'Socioeconomic factors'!B:E,3,FALSE)</f>
        <v>9.7</v>
      </c>
      <c r="I2845">
        <f>VLOOKUP(A2845,'Socioeconomic factors'!B:E,4,FALSE)</f>
        <v>65235</v>
      </c>
      <c r="J2845">
        <f>VLOOKUP(A2845,'Health Indices'!D:G,3,FALSE)</f>
        <v>9.5</v>
      </c>
      <c r="K2845">
        <f>VLOOKUP(A2845,'Health Indices'!D:G,4,FALSE)</f>
        <v>30.1</v>
      </c>
      <c r="L2845">
        <f t="shared" si="1"/>
        <v>0.5706366675</v>
      </c>
      <c r="M2845">
        <f t="shared" si="2"/>
        <v>0.2037988098</v>
      </c>
      <c r="N2845">
        <f t="shared" si="3"/>
        <v>0.1018994049</v>
      </c>
    </row>
    <row r="2846" ht="15.75" hidden="1" customHeight="1">
      <c r="A2846" s="5" t="s">
        <v>7894</v>
      </c>
      <c r="B2846" s="6">
        <v>9816.0</v>
      </c>
      <c r="C2846" s="5">
        <v>0.0</v>
      </c>
      <c r="D2846" s="5">
        <v>3.0</v>
      </c>
      <c r="E2846" s="5">
        <v>2.0</v>
      </c>
      <c r="F2846" s="5">
        <v>0.0</v>
      </c>
      <c r="G2846">
        <f>VLOOKUP(A2846,'Socioeconomic factors'!B:E,2,FALSE)</f>
        <v>10.3</v>
      </c>
      <c r="H2846">
        <f>VLOOKUP(A2846,'Socioeconomic factors'!B:E,3,FALSE)</f>
        <v>18.5</v>
      </c>
      <c r="I2846">
        <f>VLOOKUP(A2846,'Socioeconomic factors'!B:E,4,FALSE)</f>
        <v>41484</v>
      </c>
      <c r="J2846">
        <f>VLOOKUP(A2846,'Health Indices'!D:G,3,FALSE)</f>
        <v>12</v>
      </c>
      <c r="K2846">
        <f>VLOOKUP(A2846,'Health Indices'!D:G,4,FALSE)</f>
        <v>33.8</v>
      </c>
      <c r="L2846">
        <f t="shared" si="1"/>
        <v>0</v>
      </c>
      <c r="M2846">
        <f t="shared" si="2"/>
        <v>0.2037489813</v>
      </c>
      <c r="N2846">
        <f t="shared" si="3"/>
        <v>0</v>
      </c>
    </row>
    <row r="2847" ht="15.75" hidden="1" customHeight="1">
      <c r="A2847" s="5" t="s">
        <v>7899</v>
      </c>
      <c r="B2847" s="6">
        <v>15281.0</v>
      </c>
      <c r="C2847" s="5">
        <v>4.0</v>
      </c>
      <c r="D2847" s="5">
        <v>9.0</v>
      </c>
      <c r="E2847" s="5">
        <v>3.0</v>
      </c>
      <c r="F2847" s="5">
        <v>0.0</v>
      </c>
      <c r="G2847">
        <f>VLOOKUP(A2847,'Socioeconomic factors'!B:E,2,FALSE)</f>
        <v>9.5</v>
      </c>
      <c r="H2847">
        <f>VLOOKUP(A2847,'Socioeconomic factors'!B:E,3,FALSE)</f>
        <v>20.2</v>
      </c>
      <c r="I2847">
        <f>VLOOKUP(A2847,'Socioeconomic factors'!B:E,4,FALSE)</f>
        <v>33106</v>
      </c>
      <c r="J2847">
        <f>VLOOKUP(A2847,'Health Indices'!D:G,3,FALSE)</f>
        <v>9.6</v>
      </c>
      <c r="K2847">
        <f>VLOOKUP(A2847,'Health Indices'!D:G,4,FALSE)</f>
        <v>35</v>
      </c>
      <c r="L2847">
        <f t="shared" si="1"/>
        <v>0.2617629736</v>
      </c>
      <c r="M2847">
        <f t="shared" si="2"/>
        <v>0.1963222302</v>
      </c>
      <c r="N2847">
        <f t="shared" si="3"/>
        <v>0</v>
      </c>
    </row>
    <row r="2848" ht="15.75" hidden="1" customHeight="1">
      <c r="A2848" s="5" t="s">
        <v>7901</v>
      </c>
      <c r="B2848" s="6">
        <v>28129.0</v>
      </c>
      <c r="C2848" s="5">
        <v>6.0</v>
      </c>
      <c r="D2848" s="5">
        <v>8.0</v>
      </c>
      <c r="E2848" s="5">
        <v>5.0</v>
      </c>
      <c r="F2848" s="5">
        <v>1.0</v>
      </c>
      <c r="G2848">
        <f>VLOOKUP(A2848,'Socioeconomic factors'!B:E,2,FALSE)</f>
        <v>10.2</v>
      </c>
      <c r="H2848">
        <f>VLOOKUP(A2848,'Socioeconomic factors'!B:E,3,FALSE)</f>
        <v>13.7</v>
      </c>
      <c r="I2848">
        <f>VLOOKUP(A2848,'Socioeconomic factors'!B:E,4,FALSE)</f>
        <v>52328</v>
      </c>
      <c r="J2848">
        <f>VLOOKUP(A2848,'Health Indices'!D:G,3,FALSE)</f>
        <v>10.5</v>
      </c>
      <c r="K2848">
        <f>VLOOKUP(A2848,'Health Indices'!D:G,4,FALSE)</f>
        <v>31.9</v>
      </c>
      <c r="L2848">
        <f t="shared" si="1"/>
        <v>0.2133029969</v>
      </c>
      <c r="M2848">
        <f t="shared" si="2"/>
        <v>0.1777524974</v>
      </c>
      <c r="N2848">
        <f t="shared" si="3"/>
        <v>0.03555049948</v>
      </c>
    </row>
    <row r="2849" ht="15.75" hidden="1" customHeight="1">
      <c r="A2849" s="5" t="s">
        <v>7905</v>
      </c>
      <c r="B2849" s="6">
        <v>11071.0</v>
      </c>
      <c r="C2849" s="5">
        <v>10.0</v>
      </c>
      <c r="D2849" s="5">
        <v>11.0</v>
      </c>
      <c r="E2849" s="5">
        <v>2.0</v>
      </c>
      <c r="F2849" s="5">
        <v>2.0</v>
      </c>
      <c r="G2849">
        <f>VLOOKUP(A2849,'Socioeconomic factors'!B:E,2,FALSE)</f>
        <v>7.9</v>
      </c>
      <c r="H2849">
        <f>VLOOKUP(A2849,'Socioeconomic factors'!B:E,3,FALSE)</f>
        <v>12.4</v>
      </c>
      <c r="I2849">
        <f>VLOOKUP(A2849,'Socioeconomic factors'!B:E,4,FALSE)</f>
        <v>42143</v>
      </c>
      <c r="J2849">
        <f>VLOOKUP(A2849,'Health Indices'!D:G,3,FALSE)</f>
        <v>11.3</v>
      </c>
      <c r="K2849">
        <f>VLOOKUP(A2849,'Health Indices'!D:G,4,FALSE)</f>
        <v>34.6</v>
      </c>
      <c r="L2849">
        <f t="shared" si="1"/>
        <v>0.9032607714</v>
      </c>
      <c r="M2849">
        <f t="shared" si="2"/>
        <v>0.1806521543</v>
      </c>
      <c r="N2849">
        <f t="shared" si="3"/>
        <v>0.1806521543</v>
      </c>
    </row>
    <row r="2850" ht="15.75" hidden="1" customHeight="1">
      <c r="A2850" s="5" t="s">
        <v>7909</v>
      </c>
      <c r="B2850" s="6">
        <v>1135388.0</v>
      </c>
      <c r="C2850" s="5">
        <v>911.0</v>
      </c>
      <c r="D2850" s="5">
        <v>752.0</v>
      </c>
      <c r="E2850" s="5">
        <v>189.0</v>
      </c>
      <c r="F2850" s="5">
        <v>150.0</v>
      </c>
      <c r="G2850">
        <f>VLOOKUP(A2850,'Socioeconomic factors'!B:E,2,FALSE)</f>
        <v>5.1</v>
      </c>
      <c r="H2850">
        <f>VLOOKUP(A2850,'Socioeconomic factors'!B:E,3,FALSE)</f>
        <v>6</v>
      </c>
      <c r="I2850">
        <f>VLOOKUP(A2850,'Socioeconomic factors'!B:E,4,FALSE)</f>
        <v>112102</v>
      </c>
      <c r="J2850">
        <f>VLOOKUP(A2850,'Health Indices'!D:G,3,FALSE)</f>
        <v>6.4</v>
      </c>
      <c r="K2850">
        <f>VLOOKUP(A2850,'Health Indices'!D:G,4,FALSE)</f>
        <v>23.1</v>
      </c>
      <c r="L2850">
        <f t="shared" si="1"/>
        <v>0.8023688818</v>
      </c>
      <c r="M2850">
        <f t="shared" si="2"/>
        <v>0.1664629184</v>
      </c>
      <c r="N2850">
        <f t="shared" si="3"/>
        <v>0.1321134273</v>
      </c>
    </row>
    <row r="2851" ht="15.75" hidden="1" customHeight="1">
      <c r="A2851" s="5" t="s">
        <v>7914</v>
      </c>
      <c r="B2851" s="6">
        <v>68379.0</v>
      </c>
      <c r="C2851" s="5">
        <v>55.0</v>
      </c>
      <c r="D2851" s="5">
        <v>42.0</v>
      </c>
      <c r="E2851" s="5">
        <v>12.0</v>
      </c>
      <c r="F2851" s="5">
        <v>9.0</v>
      </c>
      <c r="G2851">
        <f>VLOOKUP(A2851,'Socioeconomic factors'!B:E,2,FALSE)</f>
        <v>5.4</v>
      </c>
      <c r="H2851">
        <f>VLOOKUP(A2851,'Socioeconomic factors'!B:E,3,FALSE)</f>
        <v>5.8</v>
      </c>
      <c r="I2851">
        <f>VLOOKUP(A2851,'Socioeconomic factors'!B:E,4,FALSE)</f>
        <v>92078</v>
      </c>
      <c r="J2851">
        <f>VLOOKUP(A2851,'Health Indices'!D:G,3,FALSE)</f>
        <v>8.2</v>
      </c>
      <c r="K2851">
        <f>VLOOKUP(A2851,'Health Indices'!D:G,4,FALSE)</f>
        <v>24</v>
      </c>
      <c r="L2851">
        <f t="shared" si="1"/>
        <v>0.8043405139</v>
      </c>
      <c r="M2851">
        <f t="shared" si="2"/>
        <v>0.1754924758</v>
      </c>
      <c r="N2851">
        <f t="shared" si="3"/>
        <v>0.1316193568</v>
      </c>
    </row>
    <row r="2852" ht="15.75" hidden="1" customHeight="1">
      <c r="A2852" s="5" t="s">
        <v>7917</v>
      </c>
      <c r="B2852" s="6">
        <v>15584.0</v>
      </c>
      <c r="C2852" s="5">
        <v>4.0</v>
      </c>
      <c r="D2852" s="5">
        <v>12.0</v>
      </c>
      <c r="E2852" s="5">
        <v>3.0</v>
      </c>
      <c r="F2852" s="5">
        <v>1.0</v>
      </c>
      <c r="G2852">
        <f>VLOOKUP(A2852,'Socioeconomic factors'!B:E,2,FALSE)</f>
        <v>6.5</v>
      </c>
      <c r="H2852">
        <f>VLOOKUP(A2852,'Socioeconomic factors'!B:E,3,FALSE)</f>
        <v>10.6</v>
      </c>
      <c r="I2852">
        <f>VLOOKUP(A2852,'Socioeconomic factors'!B:E,4,FALSE)</f>
        <v>47543</v>
      </c>
      <c r="J2852">
        <f>VLOOKUP(A2852,'Health Indices'!D:G,3,FALSE)</f>
        <v>7.9</v>
      </c>
      <c r="K2852">
        <f>VLOOKUP(A2852,'Health Indices'!D:G,4,FALSE)</f>
        <v>26.5</v>
      </c>
      <c r="L2852">
        <f t="shared" si="1"/>
        <v>0.2566735113</v>
      </c>
      <c r="M2852">
        <f t="shared" si="2"/>
        <v>0.1925051335</v>
      </c>
      <c r="N2852">
        <f t="shared" si="3"/>
        <v>0.06416837782</v>
      </c>
    </row>
    <row r="2853" ht="15.75" hidden="1" customHeight="1">
      <c r="A2853" s="5" t="s">
        <v>7919</v>
      </c>
      <c r="B2853" s="6">
        <v>26009.0</v>
      </c>
      <c r="C2853" s="5">
        <v>5.0</v>
      </c>
      <c r="D2853" s="5">
        <v>10.0</v>
      </c>
      <c r="E2853" s="5">
        <v>3.0</v>
      </c>
      <c r="F2853" s="5">
        <v>2.0</v>
      </c>
      <c r="G2853">
        <f>VLOOKUP(A2853,'Socioeconomic factors'!B:E,2,FALSE)</f>
        <v>6.3</v>
      </c>
      <c r="H2853">
        <f>VLOOKUP(A2853,'Socioeconomic factors'!B:E,3,FALSE)</f>
        <v>6.5</v>
      </c>
      <c r="I2853">
        <f>VLOOKUP(A2853,'Socioeconomic factors'!B:E,4,FALSE)</f>
        <v>64641</v>
      </c>
      <c r="J2853">
        <f>VLOOKUP(A2853,'Health Indices'!D:G,3,FALSE)</f>
        <v>9.2</v>
      </c>
      <c r="K2853">
        <f>VLOOKUP(A2853,'Health Indices'!D:G,4,FALSE)</f>
        <v>29.3</v>
      </c>
      <c r="L2853">
        <f t="shared" si="1"/>
        <v>0.1922411473</v>
      </c>
      <c r="M2853">
        <f t="shared" si="2"/>
        <v>0.1153446884</v>
      </c>
      <c r="N2853">
        <f t="shared" si="3"/>
        <v>0.07689645892</v>
      </c>
    </row>
    <row r="2854" ht="15.75" hidden="1" customHeight="1">
      <c r="A2854" s="5" t="s">
        <v>7923</v>
      </c>
      <c r="B2854" s="6">
        <v>56228.0</v>
      </c>
      <c r="C2854" s="5">
        <v>26.0</v>
      </c>
      <c r="D2854" s="5">
        <v>30.0</v>
      </c>
      <c r="E2854" s="5">
        <v>4.0</v>
      </c>
      <c r="F2854" s="5">
        <v>7.0</v>
      </c>
      <c r="G2854">
        <f>VLOOKUP(A2854,'Socioeconomic factors'!B:E,2,FALSE)</f>
        <v>7.1</v>
      </c>
      <c r="H2854">
        <f>VLOOKUP(A2854,'Socioeconomic factors'!B:E,3,FALSE)</f>
        <v>14.5</v>
      </c>
      <c r="I2854">
        <f>VLOOKUP(A2854,'Socioeconomic factors'!B:E,4,FALSE)</f>
        <v>44827</v>
      </c>
      <c r="J2854">
        <f>VLOOKUP(A2854,'Health Indices'!D:G,3,FALSE)</f>
        <v>8.7</v>
      </c>
      <c r="K2854">
        <f>VLOOKUP(A2854,'Health Indices'!D:G,4,FALSE)</f>
        <v>29.3</v>
      </c>
      <c r="L2854">
        <f t="shared" si="1"/>
        <v>0.4624030732</v>
      </c>
      <c r="M2854">
        <f t="shared" si="2"/>
        <v>0.07113893434</v>
      </c>
      <c r="N2854">
        <f t="shared" si="3"/>
        <v>0.1244931351</v>
      </c>
    </row>
    <row r="2855" ht="15.75" hidden="1" customHeight="1">
      <c r="A2855" s="5" t="s">
        <v>7926</v>
      </c>
      <c r="B2855" s="6">
        <v>82454.0</v>
      </c>
      <c r="C2855" s="5">
        <v>47.0</v>
      </c>
      <c r="D2855" s="5">
        <v>46.0</v>
      </c>
      <c r="E2855" s="5">
        <v>10.0</v>
      </c>
      <c r="F2855" s="5">
        <v>7.0</v>
      </c>
      <c r="G2855">
        <f>VLOOKUP(A2855,'Socioeconomic factors'!B:E,2,FALSE)</f>
        <v>6.4</v>
      </c>
      <c r="H2855">
        <f>VLOOKUP(A2855,'Socioeconomic factors'!B:E,3,FALSE)</f>
        <v>5.9</v>
      </c>
      <c r="I2855">
        <f>VLOOKUP(A2855,'Socioeconomic factors'!B:E,4,FALSE)</f>
        <v>68719</v>
      </c>
      <c r="J2855">
        <f>VLOOKUP(A2855,'Health Indices'!D:G,3,FALSE)</f>
        <v>8.4</v>
      </c>
      <c r="K2855">
        <f>VLOOKUP(A2855,'Health Indices'!D:G,4,FALSE)</f>
        <v>30</v>
      </c>
      <c r="L2855">
        <f t="shared" si="1"/>
        <v>0.5700147961</v>
      </c>
      <c r="M2855">
        <f t="shared" si="2"/>
        <v>0.1212797439</v>
      </c>
      <c r="N2855">
        <f t="shared" si="3"/>
        <v>0.0848958207</v>
      </c>
    </row>
    <row r="2856" ht="15.75" hidden="1" customHeight="1">
      <c r="A2856" s="5" t="s">
        <v>7933</v>
      </c>
      <c r="B2856" s="6">
        <v>16808.0</v>
      </c>
      <c r="C2856" s="5">
        <v>12.0</v>
      </c>
      <c r="D2856" s="5">
        <v>11.0</v>
      </c>
      <c r="E2856" s="5">
        <v>5.0</v>
      </c>
      <c r="F2856" s="5">
        <v>0.0</v>
      </c>
      <c r="G2856">
        <f>VLOOKUP(A2856,'Socioeconomic factors'!B:E,2,FALSE)</f>
        <v>5.4</v>
      </c>
      <c r="H2856">
        <f>VLOOKUP(A2856,'Socioeconomic factors'!B:E,3,FALSE)</f>
        <v>13.3</v>
      </c>
      <c r="I2856">
        <f>VLOOKUP(A2856,'Socioeconomic factors'!B:E,4,FALSE)</f>
        <v>45919</v>
      </c>
      <c r="J2856">
        <f>VLOOKUP(A2856,'Health Indices'!D:G,3,FALSE)</f>
        <v>9.1</v>
      </c>
      <c r="K2856">
        <f>VLOOKUP(A2856,'Health Indices'!D:G,4,FALSE)</f>
        <v>29.6</v>
      </c>
      <c r="L2856">
        <f t="shared" si="1"/>
        <v>0.7139457401</v>
      </c>
      <c r="M2856">
        <f t="shared" si="2"/>
        <v>0.2974773917</v>
      </c>
      <c r="N2856">
        <f t="shared" si="3"/>
        <v>0</v>
      </c>
    </row>
    <row r="2857" ht="15.75" hidden="1" customHeight="1">
      <c r="A2857" s="5" t="s">
        <v>7935</v>
      </c>
      <c r="B2857" s="6">
        <v>37120.0</v>
      </c>
      <c r="C2857" s="5">
        <v>20.0</v>
      </c>
      <c r="D2857" s="5">
        <v>24.0</v>
      </c>
      <c r="E2857" s="5">
        <v>5.0</v>
      </c>
      <c r="F2857" s="5">
        <v>6.0</v>
      </c>
      <c r="G2857">
        <f>VLOOKUP(A2857,'Socioeconomic factors'!B:E,2,FALSE)</f>
        <v>5.9</v>
      </c>
      <c r="H2857">
        <f>VLOOKUP(A2857,'Socioeconomic factors'!B:E,3,FALSE)</f>
        <v>8.6</v>
      </c>
      <c r="I2857">
        <f>VLOOKUP(A2857,'Socioeconomic factors'!B:E,4,FALSE)</f>
        <v>60980</v>
      </c>
      <c r="J2857">
        <f>VLOOKUP(A2857,'Health Indices'!D:G,3,FALSE)</f>
        <v>9.3</v>
      </c>
      <c r="K2857">
        <f>VLOOKUP(A2857,'Health Indices'!D:G,4,FALSE)</f>
        <v>33.1</v>
      </c>
      <c r="L2857">
        <f t="shared" si="1"/>
        <v>0.5387931034</v>
      </c>
      <c r="M2857">
        <f t="shared" si="2"/>
        <v>0.1346982759</v>
      </c>
      <c r="N2857">
        <f t="shared" si="3"/>
        <v>0.161637931</v>
      </c>
    </row>
    <row r="2858" ht="15.75" hidden="1" customHeight="1">
      <c r="A2858" s="5" t="s">
        <v>7938</v>
      </c>
      <c r="B2858" s="6">
        <v>21934.0</v>
      </c>
      <c r="C2858" s="5">
        <v>7.0</v>
      </c>
      <c r="D2858" s="5">
        <v>17.0</v>
      </c>
      <c r="E2858" s="5">
        <v>2.0</v>
      </c>
      <c r="F2858" s="5">
        <v>0.0</v>
      </c>
      <c r="G2858">
        <f>VLOOKUP(A2858,'Socioeconomic factors'!B:E,2,FALSE)</f>
        <v>5.2</v>
      </c>
      <c r="H2858">
        <f>VLOOKUP(A2858,'Socioeconomic factors'!B:E,3,FALSE)</f>
        <v>6.2</v>
      </c>
      <c r="I2858">
        <f>VLOOKUP(A2858,'Socioeconomic factors'!B:E,4,FALSE)</f>
        <v>82460</v>
      </c>
      <c r="J2858">
        <f>VLOOKUP(A2858,'Health Indices'!D:G,3,FALSE)</f>
        <v>8.8</v>
      </c>
      <c r="K2858">
        <f>VLOOKUP(A2858,'Health Indices'!D:G,4,FALSE)</f>
        <v>29</v>
      </c>
      <c r="L2858">
        <f t="shared" si="1"/>
        <v>0.3191392359</v>
      </c>
      <c r="M2858">
        <f t="shared" si="2"/>
        <v>0.09118263883</v>
      </c>
      <c r="N2858">
        <f t="shared" si="3"/>
        <v>0</v>
      </c>
    </row>
    <row r="2859" ht="15.75" hidden="1" customHeight="1">
      <c r="A2859" s="5" t="s">
        <v>7941</v>
      </c>
      <c r="B2859" s="6">
        <v>15161.0</v>
      </c>
      <c r="C2859" s="5">
        <v>3.0</v>
      </c>
      <c r="D2859" s="5">
        <v>7.0</v>
      </c>
      <c r="E2859" s="5">
        <v>1.0</v>
      </c>
      <c r="F2859" s="5">
        <v>0.0</v>
      </c>
      <c r="G2859">
        <f>VLOOKUP(A2859,'Socioeconomic factors'!B:E,2,FALSE)</f>
        <v>9.2</v>
      </c>
      <c r="H2859">
        <f>VLOOKUP(A2859,'Socioeconomic factors'!B:E,3,FALSE)</f>
        <v>20.2</v>
      </c>
      <c r="I2859">
        <f>VLOOKUP(A2859,'Socioeconomic factors'!B:E,4,FALSE)</f>
        <v>28892</v>
      </c>
      <c r="J2859">
        <f>VLOOKUP(A2859,'Health Indices'!D:G,3,FALSE)</f>
        <v>8.4</v>
      </c>
      <c r="K2859">
        <f>VLOOKUP(A2859,'Health Indices'!D:G,4,FALSE)</f>
        <v>30.2</v>
      </c>
      <c r="L2859">
        <f t="shared" si="1"/>
        <v>0.1978761295</v>
      </c>
      <c r="M2859">
        <f t="shared" si="2"/>
        <v>0.06595870985</v>
      </c>
      <c r="N2859">
        <f t="shared" si="3"/>
        <v>0</v>
      </c>
    </row>
    <row r="2860" ht="15.75" hidden="1" customHeight="1">
      <c r="A2860" s="5" t="s">
        <v>7943</v>
      </c>
      <c r="B2860" s="6">
        <v>19102.0</v>
      </c>
      <c r="C2860" s="5">
        <v>7.0</v>
      </c>
      <c r="D2860" s="5">
        <v>10.0</v>
      </c>
      <c r="E2860" s="5">
        <v>2.0</v>
      </c>
      <c r="F2860" s="5">
        <v>3.0</v>
      </c>
      <c r="G2860">
        <f>VLOOKUP(A2860,'Socioeconomic factors'!B:E,2,FALSE)</f>
        <v>6.3</v>
      </c>
      <c r="H2860">
        <f>VLOOKUP(A2860,'Socioeconomic factors'!B:E,3,FALSE)</f>
        <v>11.3</v>
      </c>
      <c r="I2860">
        <f>VLOOKUP(A2860,'Socioeconomic factors'!B:E,4,FALSE)</f>
        <v>63739</v>
      </c>
      <c r="J2860">
        <f>VLOOKUP(A2860,'Health Indices'!D:G,3,FALSE)</f>
        <v>8.4</v>
      </c>
      <c r="K2860">
        <f>VLOOKUP(A2860,'Health Indices'!D:G,4,FALSE)</f>
        <v>28.3</v>
      </c>
      <c r="L2860">
        <f t="shared" si="1"/>
        <v>0.3664537745</v>
      </c>
      <c r="M2860">
        <f t="shared" si="2"/>
        <v>0.1047010784</v>
      </c>
      <c r="N2860">
        <f t="shared" si="3"/>
        <v>0.1570516176</v>
      </c>
    </row>
    <row r="2861" ht="15.75" hidden="1" customHeight="1">
      <c r="A2861" s="5" t="s">
        <v>7945</v>
      </c>
      <c r="B2861" s="6">
        <v>11527.0</v>
      </c>
      <c r="C2861" s="5">
        <v>4.0</v>
      </c>
      <c r="D2861" s="5">
        <v>1.0</v>
      </c>
      <c r="E2861" s="5">
        <v>1.0</v>
      </c>
      <c r="F2861" s="5">
        <v>0.0</v>
      </c>
      <c r="G2861">
        <f>VLOOKUP(A2861,'Socioeconomic factors'!B:E,2,FALSE)</f>
        <v>8.8</v>
      </c>
      <c r="H2861">
        <f>VLOOKUP(A2861,'Socioeconomic factors'!B:E,3,FALSE)</f>
        <v>20</v>
      </c>
      <c r="I2861">
        <f>VLOOKUP(A2861,'Socioeconomic factors'!B:E,4,FALSE)</f>
        <v>38933</v>
      </c>
      <c r="J2861">
        <f>VLOOKUP(A2861,'Health Indices'!D:G,3,FALSE)</f>
        <v>12.3</v>
      </c>
      <c r="K2861">
        <f>VLOOKUP(A2861,'Health Indices'!D:G,4,FALSE)</f>
        <v>31.5</v>
      </c>
      <c r="L2861">
        <f t="shared" si="1"/>
        <v>0.3470113646</v>
      </c>
      <c r="M2861">
        <f t="shared" si="2"/>
        <v>0.08675284116</v>
      </c>
      <c r="N2861">
        <f t="shared" si="3"/>
        <v>0</v>
      </c>
    </row>
    <row r="2862" ht="15.75" hidden="1" customHeight="1">
      <c r="A2862" s="5" t="s">
        <v>7947</v>
      </c>
      <c r="B2862" s="6">
        <v>35219.0</v>
      </c>
      <c r="C2862" s="5">
        <v>25.0</v>
      </c>
      <c r="D2862" s="5">
        <v>23.0</v>
      </c>
      <c r="E2862" s="5">
        <v>10.0</v>
      </c>
      <c r="F2862" s="5">
        <v>3.0</v>
      </c>
      <c r="G2862">
        <f>VLOOKUP(A2862,'Socioeconomic factors'!B:E,2,FALSE)</f>
        <v>9.3</v>
      </c>
      <c r="H2862">
        <f>VLOOKUP(A2862,'Socioeconomic factors'!B:E,3,FALSE)</f>
        <v>20.2</v>
      </c>
      <c r="I2862">
        <f>VLOOKUP(A2862,'Socioeconomic factors'!B:E,4,FALSE)</f>
        <v>35093</v>
      </c>
      <c r="J2862">
        <f>VLOOKUP(A2862,'Health Indices'!D:G,3,FALSE)</f>
        <v>12.2</v>
      </c>
      <c r="K2862">
        <f>VLOOKUP(A2862,'Health Indices'!D:G,4,FALSE)</f>
        <v>31.6</v>
      </c>
      <c r="L2862">
        <f t="shared" si="1"/>
        <v>0.7098441182</v>
      </c>
      <c r="M2862">
        <f t="shared" si="2"/>
        <v>0.2839376473</v>
      </c>
      <c r="N2862">
        <f t="shared" si="3"/>
        <v>0.08518129419</v>
      </c>
    </row>
    <row r="2863" ht="15.75" hidden="1" customHeight="1">
      <c r="A2863" s="5" t="s">
        <v>7951</v>
      </c>
      <c r="B2863" s="6">
        <v>101846.0</v>
      </c>
      <c r="C2863" s="5">
        <v>75.0</v>
      </c>
      <c r="D2863" s="5">
        <v>74.0</v>
      </c>
      <c r="E2863" s="5">
        <v>12.0</v>
      </c>
      <c r="F2863" s="5">
        <v>13.0</v>
      </c>
      <c r="G2863">
        <f>VLOOKUP(A2863,'Socioeconomic factors'!B:E,2,FALSE)</f>
        <v>5.2</v>
      </c>
      <c r="H2863">
        <f>VLOOKUP(A2863,'Socioeconomic factors'!B:E,3,FALSE)</f>
        <v>5.5</v>
      </c>
      <c r="I2863">
        <f>VLOOKUP(A2863,'Socioeconomic factors'!B:E,4,FALSE)</f>
        <v>77550</v>
      </c>
      <c r="J2863">
        <f>VLOOKUP(A2863,'Health Indices'!D:G,3,FALSE)</f>
        <v>8.3</v>
      </c>
      <c r="K2863">
        <f>VLOOKUP(A2863,'Health Indices'!D:G,4,FALSE)</f>
        <v>28.5</v>
      </c>
      <c r="L2863">
        <f t="shared" si="1"/>
        <v>0.7364059462</v>
      </c>
      <c r="M2863">
        <f t="shared" si="2"/>
        <v>0.1178249514</v>
      </c>
      <c r="N2863">
        <f t="shared" si="3"/>
        <v>0.1276436973</v>
      </c>
    </row>
    <row r="2864" ht="15.75" hidden="1" customHeight="1">
      <c r="A2864" s="5" t="s">
        <v>7955</v>
      </c>
      <c r="B2864" s="6">
        <v>322685.0</v>
      </c>
      <c r="C2864" s="5">
        <v>269.0</v>
      </c>
      <c r="D2864" s="5">
        <v>273.0</v>
      </c>
      <c r="E2864" s="5">
        <v>63.0</v>
      </c>
      <c r="F2864" s="5">
        <v>51.0</v>
      </c>
      <c r="G2864">
        <f>VLOOKUP(A2864,'Socioeconomic factors'!B:E,2,FALSE)</f>
        <v>7.6</v>
      </c>
      <c r="H2864">
        <f>VLOOKUP(A2864,'Socioeconomic factors'!B:E,3,FALSE)</f>
        <v>10.7</v>
      </c>
      <c r="I2864">
        <f>VLOOKUP(A2864,'Socioeconomic factors'!B:E,4,FALSE)</f>
        <v>61438</v>
      </c>
      <c r="J2864">
        <f>VLOOKUP(A2864,'Health Indices'!D:G,3,FALSE)</f>
        <v>9</v>
      </c>
      <c r="K2864">
        <f>VLOOKUP(A2864,'Health Indices'!D:G,4,FALSE)</f>
        <v>27.8</v>
      </c>
      <c r="L2864">
        <f t="shared" si="1"/>
        <v>0.8336303206</v>
      </c>
      <c r="M2864">
        <f t="shared" si="2"/>
        <v>0.1952368409</v>
      </c>
      <c r="N2864">
        <f t="shared" si="3"/>
        <v>0.1580488712</v>
      </c>
    </row>
    <row r="2865" ht="15.75" hidden="1" customHeight="1">
      <c r="A2865" s="5" t="s">
        <v>7957</v>
      </c>
      <c r="B2865" s="6">
        <v>52168.0</v>
      </c>
      <c r="C2865" s="5">
        <v>31.0</v>
      </c>
      <c r="D2865" s="5">
        <v>18.0</v>
      </c>
      <c r="E2865" s="5">
        <v>11.0</v>
      </c>
      <c r="F2865" s="5">
        <v>5.0</v>
      </c>
      <c r="G2865">
        <f>VLOOKUP(A2865,'Socioeconomic factors'!B:E,2,FALSE)</f>
        <v>11.9</v>
      </c>
      <c r="H2865">
        <f>VLOOKUP(A2865,'Socioeconomic factors'!B:E,3,FALSE)</f>
        <v>17.8</v>
      </c>
      <c r="I2865">
        <f>VLOOKUP(A2865,'Socioeconomic factors'!B:E,4,FALSE)</f>
        <v>34344</v>
      </c>
      <c r="J2865">
        <f>VLOOKUP(A2865,'Health Indices'!D:G,3,FALSE)</f>
        <v>11.8</v>
      </c>
      <c r="K2865">
        <f>VLOOKUP(A2865,'Health Indices'!D:G,4,FALSE)</f>
        <v>32.4</v>
      </c>
      <c r="L2865">
        <f t="shared" si="1"/>
        <v>0.5942340132</v>
      </c>
      <c r="M2865">
        <f t="shared" si="2"/>
        <v>0.2108572305</v>
      </c>
      <c r="N2865">
        <f t="shared" si="3"/>
        <v>0.09584419568</v>
      </c>
    </row>
    <row r="2866" ht="15.75" hidden="1" customHeight="1">
      <c r="A2866" s="5" t="s">
        <v>7959</v>
      </c>
      <c r="B2866" s="6">
        <v>2252.0</v>
      </c>
      <c r="C2866" s="5">
        <v>0.0</v>
      </c>
      <c r="D2866" s="5">
        <v>3.0</v>
      </c>
      <c r="E2866" s="5">
        <v>1.0</v>
      </c>
      <c r="F2866" s="5">
        <v>0.0</v>
      </c>
      <c r="G2866">
        <f>VLOOKUP(A2866,'Socioeconomic factors'!B:E,2,FALSE)</f>
        <v>1.9</v>
      </c>
      <c r="H2866">
        <f>VLOOKUP(A2866,'Socioeconomic factors'!B:E,3,FALSE)</f>
        <v>12.5</v>
      </c>
      <c r="I2866">
        <f>VLOOKUP(A2866,'Socioeconomic factors'!B:E,4,FALSE)</f>
        <v>44132</v>
      </c>
      <c r="J2866">
        <f>VLOOKUP(A2866,'Health Indices'!D:G,3,FALSE)</f>
        <v>8.9</v>
      </c>
      <c r="K2866">
        <f>VLOOKUP(A2866,'Health Indices'!D:G,4,FALSE)</f>
        <v>27.2</v>
      </c>
      <c r="L2866">
        <f t="shared" si="1"/>
        <v>0</v>
      </c>
      <c r="M2866">
        <f t="shared" si="2"/>
        <v>0.4440497336</v>
      </c>
      <c r="N2866">
        <f t="shared" si="3"/>
        <v>0</v>
      </c>
    </row>
    <row r="2867" ht="15.75" hidden="1" customHeight="1">
      <c r="A2867" s="5" t="s">
        <v>11417</v>
      </c>
      <c r="B2867" s="6">
        <v>36048.0</v>
      </c>
      <c r="C2867" s="5">
        <v>20.0</v>
      </c>
      <c r="D2867" s="5">
        <v>23.0</v>
      </c>
      <c r="E2867" s="5">
        <v>5.0</v>
      </c>
      <c r="F2867" s="5">
        <v>4.0</v>
      </c>
      <c r="G2867">
        <f>VLOOKUP(A2867,'Socioeconomic factors'!B:E,2,FALSE)</f>
        <v>8.3</v>
      </c>
      <c r="H2867">
        <f>VLOOKUP(A2867,'Socioeconomic factors'!B:E,3,FALSE)</f>
        <v>11.3</v>
      </c>
      <c r="I2867">
        <f>VLOOKUP(A2867,'Socioeconomic factors'!B:E,4,FALSE)</f>
        <v>65910</v>
      </c>
      <c r="J2867">
        <f>VLOOKUP(A2867,'Health Indices'!D:G,3,FALSE)</f>
        <v>10.2</v>
      </c>
      <c r="K2867">
        <f>VLOOKUP(A2867,'Health Indices'!D:G,4,FALSE)</f>
        <v>31.7</v>
      </c>
      <c r="L2867">
        <f t="shared" si="1"/>
        <v>0.5548158012</v>
      </c>
      <c r="M2867">
        <f t="shared" si="2"/>
        <v>0.1387039503</v>
      </c>
      <c r="N2867">
        <f t="shared" si="3"/>
        <v>0.1109631602</v>
      </c>
    </row>
    <row r="2868" ht="15.75" hidden="1" customHeight="1">
      <c r="A2868" s="5" t="s">
        <v>7965</v>
      </c>
      <c r="B2868" s="6">
        <v>72104.0</v>
      </c>
      <c r="C2868" s="5">
        <v>31.0</v>
      </c>
      <c r="D2868" s="5">
        <v>50.0</v>
      </c>
      <c r="E2868" s="5">
        <v>9.0</v>
      </c>
      <c r="F2868" s="5">
        <v>16.0</v>
      </c>
      <c r="G2868">
        <f>VLOOKUP(A2868,'Socioeconomic factors'!B:E,2,FALSE)</f>
        <v>5.8</v>
      </c>
      <c r="H2868">
        <f>VLOOKUP(A2868,'Socioeconomic factors'!B:E,3,FALSE)</f>
        <v>8.5</v>
      </c>
      <c r="I2868">
        <f>VLOOKUP(A2868,'Socioeconomic factors'!B:E,4,FALSE)</f>
        <v>76705</v>
      </c>
      <c r="J2868">
        <f>VLOOKUP(A2868,'Health Indices'!D:G,3,FALSE)</f>
        <v>8.3</v>
      </c>
      <c r="K2868">
        <f>VLOOKUP(A2868,'Health Indices'!D:G,4,FALSE)</f>
        <v>25.8</v>
      </c>
      <c r="L2868">
        <f t="shared" si="1"/>
        <v>0.429934539</v>
      </c>
      <c r="M2868">
        <f t="shared" si="2"/>
        <v>0.1248197049</v>
      </c>
      <c r="N2868">
        <f t="shared" si="3"/>
        <v>0.2219016975</v>
      </c>
    </row>
    <row r="2869" ht="15.75" hidden="1" customHeight="1">
      <c r="A2869" s="5" t="s">
        <v>11420</v>
      </c>
      <c r="B2869" s="6">
        <v>7168.0</v>
      </c>
      <c r="C2869" s="5">
        <v>0.0</v>
      </c>
      <c r="D2869" s="5">
        <v>2.0</v>
      </c>
      <c r="E2869" s="5">
        <v>1.0</v>
      </c>
      <c r="F2869" s="5">
        <v>0.0</v>
      </c>
      <c r="G2869">
        <f>VLOOKUP(A2869,'Socioeconomic factors'!B:E,2,FALSE)</f>
        <v>5</v>
      </c>
      <c r="H2869">
        <f>VLOOKUP(A2869,'Socioeconomic factors'!B:E,3,FALSE)</f>
        <v>11.3</v>
      </c>
      <c r="I2869">
        <f>VLOOKUP(A2869,'Socioeconomic factors'!B:E,4,FALSE)</f>
        <v>47804</v>
      </c>
      <c r="J2869">
        <f>VLOOKUP(A2869,'Health Indices'!D:G,3,FALSE)</f>
        <v>9.8</v>
      </c>
      <c r="K2869">
        <f>VLOOKUP(A2869,'Health Indices'!D:G,4,FALSE)</f>
        <v>32.6</v>
      </c>
      <c r="L2869">
        <f t="shared" si="1"/>
        <v>0</v>
      </c>
      <c r="M2869">
        <f t="shared" si="2"/>
        <v>0.1395089286</v>
      </c>
      <c r="N2869">
        <f t="shared" si="3"/>
        <v>0</v>
      </c>
    </row>
    <row r="2870" ht="15.75" hidden="1" customHeight="1">
      <c r="A2870" s="5" t="s">
        <v>7969</v>
      </c>
      <c r="B2870" s="6">
        <v>25310.0</v>
      </c>
      <c r="C2870" s="5">
        <v>12.0</v>
      </c>
      <c r="D2870" s="5">
        <v>14.0</v>
      </c>
      <c r="E2870" s="5">
        <v>3.0</v>
      </c>
      <c r="F2870" s="5">
        <v>3.0</v>
      </c>
      <c r="G2870">
        <f>VLOOKUP(A2870,'Socioeconomic factors'!B:E,2,FALSE)</f>
        <v>7.3</v>
      </c>
      <c r="H2870">
        <f>VLOOKUP(A2870,'Socioeconomic factors'!B:E,3,FALSE)</f>
        <v>5.8</v>
      </c>
      <c r="I2870">
        <f>VLOOKUP(A2870,'Socioeconomic factors'!B:E,4,FALSE)</f>
        <v>83071</v>
      </c>
      <c r="J2870">
        <f>VLOOKUP(A2870,'Health Indices'!D:G,3,FALSE)</f>
        <v>9.3</v>
      </c>
      <c r="K2870">
        <f>VLOOKUP(A2870,'Health Indices'!D:G,4,FALSE)</f>
        <v>28.3</v>
      </c>
      <c r="L2870">
        <f t="shared" si="1"/>
        <v>0.4741209008</v>
      </c>
      <c r="M2870">
        <f t="shared" si="2"/>
        <v>0.1185302252</v>
      </c>
      <c r="N2870">
        <f t="shared" si="3"/>
        <v>0.1185302252</v>
      </c>
    </row>
    <row r="2871" ht="15.75" hidden="1" customHeight="1">
      <c r="A2871" s="5" t="s">
        <v>7971</v>
      </c>
      <c r="B2871" s="6">
        <v>16143.0</v>
      </c>
      <c r="C2871" s="5">
        <v>7.0</v>
      </c>
      <c r="D2871" s="5">
        <v>14.0</v>
      </c>
      <c r="E2871" s="5">
        <v>3.0</v>
      </c>
      <c r="F2871" s="5">
        <v>1.0</v>
      </c>
      <c r="G2871">
        <f>VLOOKUP(A2871,'Socioeconomic factors'!B:E,2,FALSE)</f>
        <v>5.8</v>
      </c>
      <c r="H2871">
        <f>VLOOKUP(A2871,'Socioeconomic factors'!B:E,3,FALSE)</f>
        <v>11.7</v>
      </c>
      <c r="I2871">
        <f>VLOOKUP(A2871,'Socioeconomic factors'!B:E,4,FALSE)</f>
        <v>63560</v>
      </c>
      <c r="J2871">
        <f>VLOOKUP(A2871,'Health Indices'!D:G,3,FALSE)</f>
        <v>9</v>
      </c>
      <c r="K2871">
        <f>VLOOKUP(A2871,'Health Indices'!D:G,4,FALSE)</f>
        <v>25.2</v>
      </c>
      <c r="L2871">
        <f t="shared" si="1"/>
        <v>0.4336244812</v>
      </c>
      <c r="M2871">
        <f t="shared" si="2"/>
        <v>0.1858390634</v>
      </c>
      <c r="N2871">
        <f t="shared" si="3"/>
        <v>0.06194635446</v>
      </c>
    </row>
    <row r="2872" ht="15.75" hidden="1" customHeight="1">
      <c r="A2872" s="5" t="s">
        <v>7973</v>
      </c>
      <c r="B2872" s="6">
        <v>10994.0</v>
      </c>
      <c r="C2872" s="5">
        <v>10.0</v>
      </c>
      <c r="D2872" s="5">
        <v>14.0</v>
      </c>
      <c r="E2872" s="5">
        <v>3.0</v>
      </c>
      <c r="F2872" s="5">
        <v>1.0</v>
      </c>
      <c r="G2872">
        <f>VLOOKUP(A2872,'Socioeconomic factors'!B:E,2,FALSE)</f>
        <v>8.3</v>
      </c>
      <c r="H2872">
        <f>VLOOKUP(A2872,'Socioeconomic factors'!B:E,3,FALSE)</f>
        <v>10.9</v>
      </c>
      <c r="I2872">
        <f>VLOOKUP(A2872,'Socioeconomic factors'!B:E,4,FALSE)</f>
        <v>49456</v>
      </c>
      <c r="J2872">
        <f>VLOOKUP(A2872,'Health Indices'!D:G,3,FALSE)</f>
        <v>10</v>
      </c>
      <c r="K2872">
        <f>VLOOKUP(A2872,'Health Indices'!D:G,4,FALSE)</f>
        <v>32</v>
      </c>
      <c r="L2872">
        <f t="shared" si="1"/>
        <v>0.9095870475</v>
      </c>
      <c r="M2872">
        <f t="shared" si="2"/>
        <v>0.2728761142</v>
      </c>
      <c r="N2872">
        <f t="shared" si="3"/>
        <v>0.09095870475</v>
      </c>
    </row>
    <row r="2873" ht="15.75" hidden="1" customHeight="1">
      <c r="A2873" s="5" t="s">
        <v>7975</v>
      </c>
      <c r="B2873" s="6">
        <v>24903.0</v>
      </c>
      <c r="C2873" s="5">
        <v>7.0</v>
      </c>
      <c r="D2873" s="5">
        <v>8.0</v>
      </c>
      <c r="E2873" s="5">
        <v>6.0</v>
      </c>
      <c r="F2873" s="5">
        <v>0.0</v>
      </c>
      <c r="G2873">
        <f>VLOOKUP(A2873,'Socioeconomic factors'!B:E,2,FALSE)</f>
        <v>11.7</v>
      </c>
      <c r="H2873">
        <f>VLOOKUP(A2873,'Socioeconomic factors'!B:E,3,FALSE)</f>
        <v>26</v>
      </c>
      <c r="I2873">
        <f>VLOOKUP(A2873,'Socioeconomic factors'!B:E,4,FALSE)</f>
        <v>31264</v>
      </c>
      <c r="J2873">
        <f>VLOOKUP(A2873,'Health Indices'!D:G,3,FALSE)</f>
        <v>11.6</v>
      </c>
      <c r="K2873">
        <f>VLOOKUP(A2873,'Health Indices'!D:G,4,FALSE)</f>
        <v>32.3</v>
      </c>
      <c r="L2873">
        <f t="shared" si="1"/>
        <v>0.2810906317</v>
      </c>
      <c r="M2873">
        <f t="shared" si="2"/>
        <v>0.2409348271</v>
      </c>
      <c r="N2873">
        <f t="shared" si="3"/>
        <v>0</v>
      </c>
    </row>
    <row r="2874" ht="15.75" hidden="1" customHeight="1">
      <c r="A2874" s="5" t="s">
        <v>7979</v>
      </c>
      <c r="B2874" s="6">
        <v>362798.0</v>
      </c>
      <c r="C2874" s="5">
        <v>261.0</v>
      </c>
      <c r="D2874" s="5">
        <v>250.0</v>
      </c>
      <c r="E2874" s="5">
        <v>59.0</v>
      </c>
      <c r="F2874" s="5">
        <v>40.0</v>
      </c>
      <c r="G2874">
        <f>VLOOKUP(A2874,'Socioeconomic factors'!B:E,2,FALSE)</f>
        <v>4.3</v>
      </c>
      <c r="H2874">
        <f>VLOOKUP(A2874,'Socioeconomic factors'!B:E,3,FALSE)</f>
        <v>3.8</v>
      </c>
      <c r="I2874">
        <f>VLOOKUP(A2874,'Socioeconomic factors'!B:E,4,FALSE)</f>
        <v>123966</v>
      </c>
      <c r="J2874">
        <f>VLOOKUP(A2874,'Health Indices'!D:G,3,FALSE)</f>
        <v>6.9</v>
      </c>
      <c r="K2874">
        <f>VLOOKUP(A2874,'Health Indices'!D:G,4,FALSE)</f>
        <v>21.2</v>
      </c>
      <c r="L2874">
        <f t="shared" si="1"/>
        <v>0.7194085965</v>
      </c>
      <c r="M2874">
        <f t="shared" si="2"/>
        <v>0.1626249318</v>
      </c>
      <c r="N2874">
        <f t="shared" si="3"/>
        <v>0.110254191</v>
      </c>
    </row>
    <row r="2875" ht="15.75" hidden="1" customHeight="1">
      <c r="A2875" s="5" t="s">
        <v>7981</v>
      </c>
      <c r="B2875" s="6">
        <v>34349.0</v>
      </c>
      <c r="C2875" s="5">
        <v>9.0</v>
      </c>
      <c r="D2875" s="5">
        <v>13.0</v>
      </c>
      <c r="E2875" s="5">
        <v>4.0</v>
      </c>
      <c r="F2875" s="5">
        <v>2.0</v>
      </c>
      <c r="G2875">
        <f>VLOOKUP(A2875,'Socioeconomic factors'!B:E,2,FALSE)</f>
        <v>8</v>
      </c>
      <c r="H2875">
        <f>VLOOKUP(A2875,'Socioeconomic factors'!B:E,3,FALSE)</f>
        <v>9.6</v>
      </c>
      <c r="I2875">
        <f>VLOOKUP(A2875,'Socioeconomic factors'!B:E,4,FALSE)</f>
        <v>57126</v>
      </c>
      <c r="J2875">
        <f>VLOOKUP(A2875,'Health Indices'!D:G,3,FALSE)</f>
        <v>9.7</v>
      </c>
      <c r="K2875">
        <f>VLOOKUP(A2875,'Health Indices'!D:G,4,FALSE)</f>
        <v>30.3</v>
      </c>
      <c r="L2875">
        <f t="shared" si="1"/>
        <v>0.2620163615</v>
      </c>
      <c r="M2875">
        <f t="shared" si="2"/>
        <v>0.1164517162</v>
      </c>
      <c r="N2875">
        <f t="shared" si="3"/>
        <v>0.0582258581</v>
      </c>
    </row>
    <row r="2876" ht="15.75" hidden="1" customHeight="1">
      <c r="A2876" s="5" t="s">
        <v>7983</v>
      </c>
      <c r="B2876" s="6">
        <v>12483.0</v>
      </c>
      <c r="C2876" s="5">
        <v>2.0</v>
      </c>
      <c r="D2876" s="5">
        <v>7.0</v>
      </c>
      <c r="E2876" s="5">
        <v>5.0</v>
      </c>
      <c r="F2876" s="5">
        <v>0.0</v>
      </c>
      <c r="G2876">
        <f>VLOOKUP(A2876,'Socioeconomic factors'!B:E,2,FALSE)</f>
        <v>7.4</v>
      </c>
      <c r="H2876">
        <f>VLOOKUP(A2876,'Socioeconomic factors'!B:E,3,FALSE)</f>
        <v>19.9</v>
      </c>
      <c r="I2876">
        <f>VLOOKUP(A2876,'Socioeconomic factors'!B:E,4,FALSE)</f>
        <v>37881</v>
      </c>
      <c r="J2876">
        <f>VLOOKUP(A2876,'Health Indices'!D:G,3,FALSE)</f>
        <v>10.6</v>
      </c>
      <c r="K2876">
        <f>VLOOKUP(A2876,'Health Indices'!D:G,4,FALSE)</f>
        <v>28.6</v>
      </c>
      <c r="L2876">
        <f t="shared" si="1"/>
        <v>0.1602178963</v>
      </c>
      <c r="M2876">
        <f t="shared" si="2"/>
        <v>0.4005447408</v>
      </c>
      <c r="N2876">
        <f t="shared" si="3"/>
        <v>0</v>
      </c>
    </row>
    <row r="2877" ht="15.75" hidden="1" customHeight="1">
      <c r="A2877" s="5" t="s">
        <v>7987</v>
      </c>
      <c r="B2877" s="6">
        <v>13109.0</v>
      </c>
      <c r="C2877" s="5">
        <v>5.0</v>
      </c>
      <c r="D2877" s="5">
        <v>7.0</v>
      </c>
      <c r="E2877" s="5">
        <v>6.0</v>
      </c>
      <c r="F2877" s="5">
        <v>1.0</v>
      </c>
      <c r="G2877">
        <f>VLOOKUP(A2877,'Socioeconomic factors'!B:E,2,FALSE)</f>
        <v>6.8</v>
      </c>
      <c r="H2877">
        <f>VLOOKUP(A2877,'Socioeconomic factors'!B:E,3,FALSE)</f>
        <v>13.8</v>
      </c>
      <c r="I2877">
        <f>VLOOKUP(A2877,'Socioeconomic factors'!B:E,4,FALSE)</f>
        <v>51641</v>
      </c>
      <c r="J2877">
        <f>VLOOKUP(A2877,'Health Indices'!D:G,3,FALSE)</f>
        <v>8.9</v>
      </c>
      <c r="K2877">
        <f>VLOOKUP(A2877,'Health Indices'!D:G,4,FALSE)</f>
        <v>26.9</v>
      </c>
      <c r="L2877">
        <f t="shared" si="1"/>
        <v>0.3814173469</v>
      </c>
      <c r="M2877">
        <f t="shared" si="2"/>
        <v>0.4577008162</v>
      </c>
      <c r="N2877">
        <f t="shared" si="3"/>
        <v>0.07628346937</v>
      </c>
    </row>
    <row r="2878" ht="15.75" hidden="1" customHeight="1">
      <c r="A2878" s="5" t="s">
        <v>7995</v>
      </c>
      <c r="B2878" s="6">
        <v>8789.0</v>
      </c>
      <c r="C2878" s="5">
        <v>5.0</v>
      </c>
      <c r="D2878" s="5">
        <v>8.0</v>
      </c>
      <c r="E2878" s="5">
        <v>2.0</v>
      </c>
      <c r="F2878" s="5">
        <v>2.0</v>
      </c>
      <c r="G2878">
        <f>VLOOKUP(A2878,'Socioeconomic factors'!B:E,2,FALSE)</f>
        <v>4.3</v>
      </c>
      <c r="H2878">
        <f>VLOOKUP(A2878,'Socioeconomic factors'!B:E,3,FALSE)</f>
        <v>9.1</v>
      </c>
      <c r="I2878">
        <f>VLOOKUP(A2878,'Socioeconomic factors'!B:E,4,FALSE)</f>
        <v>63157</v>
      </c>
      <c r="J2878">
        <f>VLOOKUP(A2878,'Health Indices'!D:G,3,FALSE)</f>
        <v>8.2</v>
      </c>
      <c r="K2878">
        <f>VLOOKUP(A2878,'Health Indices'!D:G,4,FALSE)</f>
        <v>28.6</v>
      </c>
      <c r="L2878">
        <f t="shared" si="1"/>
        <v>0.5688929343</v>
      </c>
      <c r="M2878">
        <f t="shared" si="2"/>
        <v>0.2275571737</v>
      </c>
      <c r="N2878">
        <f t="shared" si="3"/>
        <v>0.2275571737</v>
      </c>
    </row>
    <row r="2879" ht="15.75" hidden="1" customHeight="1">
      <c r="A2879" s="5" t="s">
        <v>7997</v>
      </c>
      <c r="B2879" s="6">
        <v>31126.0</v>
      </c>
      <c r="C2879" s="5">
        <v>25.0</v>
      </c>
      <c r="D2879" s="5">
        <v>21.0</v>
      </c>
      <c r="E2879" s="5">
        <v>6.0</v>
      </c>
      <c r="F2879" s="5">
        <v>2.0</v>
      </c>
      <c r="G2879">
        <f>VLOOKUP(A2879,'Socioeconomic factors'!B:E,2,FALSE)</f>
        <v>7.9</v>
      </c>
      <c r="H2879">
        <f>VLOOKUP(A2879,'Socioeconomic factors'!B:E,3,FALSE)</f>
        <v>19.9</v>
      </c>
      <c r="I2879">
        <f>VLOOKUP(A2879,'Socioeconomic factors'!B:E,4,FALSE)</f>
        <v>37756</v>
      </c>
      <c r="J2879">
        <f>VLOOKUP(A2879,'Health Indices'!D:G,3,FALSE)</f>
        <v>11.9</v>
      </c>
      <c r="K2879">
        <f>VLOOKUP(A2879,'Health Indices'!D:G,4,FALSE)</f>
        <v>30.7</v>
      </c>
      <c r="L2879">
        <f t="shared" si="1"/>
        <v>0.8031870462</v>
      </c>
      <c r="M2879">
        <f t="shared" si="2"/>
        <v>0.1927648911</v>
      </c>
      <c r="N2879">
        <f t="shared" si="3"/>
        <v>0.0642549637</v>
      </c>
    </row>
    <row r="2880" ht="15.75" hidden="1" customHeight="1">
      <c r="A2880" s="5" t="s">
        <v>7999</v>
      </c>
      <c r="B2880" s="6">
        <v>10633.0</v>
      </c>
      <c r="C2880" s="5">
        <v>7.0</v>
      </c>
      <c r="D2880" s="5">
        <v>18.0</v>
      </c>
      <c r="E2880" s="5">
        <v>3.0</v>
      </c>
      <c r="F2880" s="5">
        <v>1.0</v>
      </c>
      <c r="G2880">
        <f>VLOOKUP(A2880,'Socioeconomic factors'!B:E,2,FALSE)</f>
        <v>6</v>
      </c>
      <c r="H2880">
        <f>VLOOKUP(A2880,'Socioeconomic factors'!B:E,3,FALSE)</f>
        <v>9.8</v>
      </c>
      <c r="I2880">
        <f>VLOOKUP(A2880,'Socioeconomic factors'!B:E,4,FALSE)</f>
        <v>54452</v>
      </c>
      <c r="J2880">
        <f>VLOOKUP(A2880,'Health Indices'!D:G,3,FALSE)</f>
        <v>8.3</v>
      </c>
      <c r="K2880">
        <f>VLOOKUP(A2880,'Health Indices'!D:G,4,FALSE)</f>
        <v>25.4</v>
      </c>
      <c r="L2880">
        <f t="shared" si="1"/>
        <v>0.6583278473</v>
      </c>
      <c r="M2880">
        <f t="shared" si="2"/>
        <v>0.282140506</v>
      </c>
      <c r="N2880">
        <f t="shared" si="3"/>
        <v>0.09404683532</v>
      </c>
    </row>
    <row r="2881" ht="15.75" hidden="1" customHeight="1">
      <c r="A2881" s="5" t="s">
        <v>8001</v>
      </c>
      <c r="B2881" s="6">
        <v>97348.0</v>
      </c>
      <c r="C2881" s="5">
        <v>63.0</v>
      </c>
      <c r="D2881" s="5">
        <v>79.0</v>
      </c>
      <c r="E2881" s="5">
        <v>11.0</v>
      </c>
      <c r="F2881" s="5">
        <v>12.0</v>
      </c>
      <c r="G2881">
        <f>VLOOKUP(A2881,'Socioeconomic factors'!B:E,2,FALSE)</f>
        <v>6</v>
      </c>
      <c r="H2881">
        <f>VLOOKUP(A2881,'Socioeconomic factors'!B:E,3,FALSE)</f>
        <v>25.6</v>
      </c>
      <c r="I2881">
        <f>VLOOKUP(A2881,'Socioeconomic factors'!B:E,4,FALSE)</f>
        <v>44810</v>
      </c>
      <c r="J2881">
        <f>VLOOKUP(A2881,'Health Indices'!D:G,3,FALSE)</f>
        <v>7.8</v>
      </c>
      <c r="K2881">
        <f>VLOOKUP(A2881,'Health Indices'!D:G,4,FALSE)</f>
        <v>23.7</v>
      </c>
      <c r="L2881">
        <f t="shared" si="1"/>
        <v>0.6471627563</v>
      </c>
      <c r="M2881">
        <f t="shared" si="2"/>
        <v>0.1129966717</v>
      </c>
      <c r="N2881">
        <f t="shared" si="3"/>
        <v>0.1232690964</v>
      </c>
    </row>
    <row r="2882" ht="15.75" hidden="1" customHeight="1">
      <c r="A2882" s="5" t="s">
        <v>8003</v>
      </c>
      <c r="B2882" s="6">
        <v>14873.0</v>
      </c>
      <c r="C2882" s="5">
        <v>6.0</v>
      </c>
      <c r="D2882" s="5">
        <v>10.0</v>
      </c>
      <c r="E2882" s="5">
        <v>2.0</v>
      </c>
      <c r="F2882" s="5">
        <v>1.0</v>
      </c>
      <c r="G2882">
        <f>VLOOKUP(A2882,'Socioeconomic factors'!B:E,2,FALSE)</f>
        <v>6.2</v>
      </c>
      <c r="H2882">
        <f>VLOOKUP(A2882,'Socioeconomic factors'!B:E,3,FALSE)</f>
        <v>14.1</v>
      </c>
      <c r="I2882">
        <f>VLOOKUP(A2882,'Socioeconomic factors'!B:E,4,FALSE)</f>
        <v>50131</v>
      </c>
      <c r="J2882">
        <f>VLOOKUP(A2882,'Health Indices'!D:G,3,FALSE)</f>
        <v>9.1</v>
      </c>
      <c r="K2882">
        <f>VLOOKUP(A2882,'Health Indices'!D:G,4,FALSE)</f>
        <v>29.1</v>
      </c>
      <c r="L2882">
        <f t="shared" si="1"/>
        <v>0.4034155853</v>
      </c>
      <c r="M2882">
        <f t="shared" si="2"/>
        <v>0.1344718618</v>
      </c>
      <c r="N2882">
        <f t="shared" si="3"/>
        <v>0.06723593088</v>
      </c>
    </row>
    <row r="2883" ht="15.75" hidden="1" customHeight="1">
      <c r="A2883" s="5" t="s">
        <v>8005</v>
      </c>
      <c r="B2883" s="6">
        <v>20019.0</v>
      </c>
      <c r="C2883" s="5">
        <v>10.0</v>
      </c>
      <c r="D2883" s="5">
        <v>14.0</v>
      </c>
      <c r="E2883" s="5">
        <v>4.0</v>
      </c>
      <c r="F2883" s="5">
        <v>1.0</v>
      </c>
      <c r="G2883">
        <f>VLOOKUP(A2883,'Socioeconomic factors'!B:E,2,FALSE)</f>
        <v>7.4</v>
      </c>
      <c r="H2883">
        <f>VLOOKUP(A2883,'Socioeconomic factors'!B:E,3,FALSE)</f>
        <v>5.4</v>
      </c>
      <c r="I2883">
        <f>VLOOKUP(A2883,'Socioeconomic factors'!B:E,4,FALSE)</f>
        <v>73030</v>
      </c>
      <c r="J2883">
        <f>VLOOKUP(A2883,'Health Indices'!D:G,3,FALSE)</f>
        <v>8.8</v>
      </c>
      <c r="K2883">
        <f>VLOOKUP(A2883,'Health Indices'!D:G,4,FALSE)</f>
        <v>28.3</v>
      </c>
      <c r="L2883">
        <f t="shared" si="1"/>
        <v>0.4995254508</v>
      </c>
      <c r="M2883">
        <f t="shared" si="2"/>
        <v>0.1998101803</v>
      </c>
      <c r="N2883">
        <f t="shared" si="3"/>
        <v>0.04995254508</v>
      </c>
    </row>
    <row r="2884" ht="15.75" hidden="1" customHeight="1">
      <c r="A2884" s="5" t="s">
        <v>8011</v>
      </c>
      <c r="B2884" s="6">
        <v>12064.0</v>
      </c>
      <c r="C2884" s="5">
        <v>13.0</v>
      </c>
      <c r="D2884" s="5">
        <v>9.0</v>
      </c>
      <c r="E2884" s="5">
        <v>3.0</v>
      </c>
      <c r="F2884" s="5">
        <v>1.0</v>
      </c>
      <c r="G2884">
        <f>VLOOKUP(A2884,'Socioeconomic factors'!B:E,2,FALSE)</f>
        <v>9.1</v>
      </c>
      <c r="H2884">
        <f>VLOOKUP(A2884,'Socioeconomic factors'!B:E,3,FALSE)</f>
        <v>23.8</v>
      </c>
      <c r="I2884">
        <f>VLOOKUP(A2884,'Socioeconomic factors'!B:E,4,FALSE)</f>
        <v>34656</v>
      </c>
      <c r="J2884">
        <f>VLOOKUP(A2884,'Health Indices'!D:G,3,FALSE)</f>
        <v>10.5</v>
      </c>
      <c r="K2884">
        <f>VLOOKUP(A2884,'Health Indices'!D:G,4,FALSE)</f>
        <v>36.2</v>
      </c>
      <c r="L2884">
        <f t="shared" si="1"/>
        <v>1.077586207</v>
      </c>
      <c r="M2884">
        <f t="shared" si="2"/>
        <v>0.2486737401</v>
      </c>
      <c r="N2884">
        <f t="shared" si="3"/>
        <v>0.08289124668</v>
      </c>
    </row>
    <row r="2885" ht="15.75" hidden="1" customHeight="1">
      <c r="A2885" s="5" t="s">
        <v>8013</v>
      </c>
      <c r="B2885" s="6">
        <v>12265.0</v>
      </c>
      <c r="C2885" s="5">
        <v>3.0</v>
      </c>
      <c r="D2885" s="5">
        <v>12.0</v>
      </c>
      <c r="E2885" s="5">
        <v>4.0</v>
      </c>
      <c r="F2885" s="5">
        <v>0.0</v>
      </c>
      <c r="G2885">
        <f>VLOOKUP(A2885,'Socioeconomic factors'!B:E,2,FALSE)</f>
        <v>8.7</v>
      </c>
      <c r="H2885">
        <f>VLOOKUP(A2885,'Socioeconomic factors'!B:E,3,FALSE)</f>
        <v>12.2</v>
      </c>
      <c r="I2885">
        <f>VLOOKUP(A2885,'Socioeconomic factors'!B:E,4,FALSE)</f>
        <v>50774</v>
      </c>
      <c r="J2885">
        <f>VLOOKUP(A2885,'Health Indices'!D:G,3,FALSE)</f>
        <v>10.3</v>
      </c>
      <c r="K2885">
        <f>VLOOKUP(A2885,'Health Indices'!D:G,4,FALSE)</f>
        <v>28.4</v>
      </c>
      <c r="L2885">
        <f t="shared" si="1"/>
        <v>0.2445984509</v>
      </c>
      <c r="M2885">
        <f t="shared" si="2"/>
        <v>0.3261312678</v>
      </c>
      <c r="N2885">
        <f t="shared" si="3"/>
        <v>0</v>
      </c>
    </row>
    <row r="2886" ht="15.75" hidden="1" customHeight="1">
      <c r="A2886" s="5" t="s">
        <v>8017</v>
      </c>
      <c r="B2886" s="6">
        <v>15519.0</v>
      </c>
      <c r="C2886" s="5">
        <v>13.0</v>
      </c>
      <c r="D2886" s="5">
        <v>13.0</v>
      </c>
      <c r="E2886" s="5">
        <v>4.0</v>
      </c>
      <c r="F2886" s="5">
        <v>0.0</v>
      </c>
      <c r="G2886">
        <f>VLOOKUP(A2886,'Socioeconomic factors'!B:E,2,FALSE)</f>
        <v>10.9</v>
      </c>
      <c r="H2886">
        <f>VLOOKUP(A2886,'Socioeconomic factors'!B:E,3,FALSE)</f>
        <v>20.9</v>
      </c>
      <c r="I2886">
        <f>VLOOKUP(A2886,'Socioeconomic factors'!B:E,4,FALSE)</f>
        <v>35911</v>
      </c>
      <c r="J2886">
        <f>VLOOKUP(A2886,'Health Indices'!D:G,3,FALSE)</f>
        <v>12.4</v>
      </c>
      <c r="K2886">
        <f>VLOOKUP(A2886,'Health Indices'!D:G,4,FALSE)</f>
        <v>34.5</v>
      </c>
      <c r="L2886">
        <f t="shared" si="1"/>
        <v>0.8376828404</v>
      </c>
      <c r="M2886">
        <f t="shared" si="2"/>
        <v>0.2577485663</v>
      </c>
      <c r="N2886">
        <f t="shared" si="3"/>
        <v>0</v>
      </c>
    </row>
    <row r="2887" ht="15.75" hidden="1" customHeight="1">
      <c r="A2887" s="5" t="s">
        <v>8019</v>
      </c>
      <c r="B2887" s="6">
        <v>34873.0</v>
      </c>
      <c r="C2887" s="5">
        <v>26.0</v>
      </c>
      <c r="D2887" s="5">
        <v>26.0</v>
      </c>
      <c r="E2887" s="5">
        <v>3.0</v>
      </c>
      <c r="F2887" s="5">
        <v>3.0</v>
      </c>
      <c r="G2887">
        <f>VLOOKUP(A2887,'Socioeconomic factors'!B:E,2,FALSE)</f>
        <v>9.5</v>
      </c>
      <c r="H2887">
        <f>VLOOKUP(A2887,'Socioeconomic factors'!B:E,3,FALSE)</f>
        <v>12.6</v>
      </c>
      <c r="I2887">
        <f>VLOOKUP(A2887,'Socioeconomic factors'!B:E,4,FALSE)</f>
        <v>63538</v>
      </c>
      <c r="J2887">
        <f>VLOOKUP(A2887,'Health Indices'!D:G,3,FALSE)</f>
        <v>9.6</v>
      </c>
      <c r="K2887">
        <f>VLOOKUP(A2887,'Health Indices'!D:G,4,FALSE)</f>
        <v>28.2</v>
      </c>
      <c r="L2887">
        <f t="shared" si="1"/>
        <v>0.7455624695</v>
      </c>
      <c r="M2887">
        <f t="shared" si="2"/>
        <v>0.08602643879</v>
      </c>
      <c r="N2887">
        <f t="shared" si="3"/>
        <v>0.08602643879</v>
      </c>
    </row>
    <row r="2888" ht="15.75" hidden="1" customHeight="1">
      <c r="A2888" s="5" t="s">
        <v>8021</v>
      </c>
      <c r="B2888" s="6">
        <v>23827.0</v>
      </c>
      <c r="C2888" s="5">
        <v>17.0</v>
      </c>
      <c r="D2888" s="5">
        <v>13.0</v>
      </c>
      <c r="E2888" s="5">
        <v>6.0</v>
      </c>
      <c r="F2888" s="5">
        <v>2.0</v>
      </c>
      <c r="G2888">
        <f>VLOOKUP(A2888,'Socioeconomic factors'!B:E,2,FALSE)</f>
        <v>11</v>
      </c>
      <c r="H2888">
        <f>VLOOKUP(A2888,'Socioeconomic factors'!B:E,3,FALSE)</f>
        <v>17.2</v>
      </c>
      <c r="I2888">
        <f>VLOOKUP(A2888,'Socioeconomic factors'!B:E,4,FALSE)</f>
        <v>43063</v>
      </c>
      <c r="J2888">
        <f>VLOOKUP(A2888,'Health Indices'!D:G,3,FALSE)</f>
        <v>8.6</v>
      </c>
      <c r="K2888">
        <f>VLOOKUP(A2888,'Health Indices'!D:G,4,FALSE)</f>
        <v>25.7</v>
      </c>
      <c r="L2888">
        <f t="shared" si="1"/>
        <v>0.7134763084</v>
      </c>
      <c r="M2888">
        <f t="shared" si="2"/>
        <v>0.2518151677</v>
      </c>
      <c r="N2888">
        <f t="shared" si="3"/>
        <v>0.08393838922</v>
      </c>
    </row>
    <row r="2889" ht="15.75" hidden="1" customHeight="1">
      <c r="A2889" s="5" t="s">
        <v>8023</v>
      </c>
      <c r="B2889" s="6">
        <v>18228.0</v>
      </c>
      <c r="C2889" s="5">
        <v>6.0</v>
      </c>
      <c r="D2889" s="5">
        <v>7.0</v>
      </c>
      <c r="E2889" s="5">
        <v>2.0</v>
      </c>
      <c r="F2889" s="5">
        <v>0.0</v>
      </c>
      <c r="G2889">
        <f>VLOOKUP(A2889,'Socioeconomic factors'!B:E,2,FALSE)</f>
        <v>10.4</v>
      </c>
      <c r="H2889">
        <f>VLOOKUP(A2889,'Socioeconomic factors'!B:E,3,FALSE)</f>
        <v>20.2</v>
      </c>
      <c r="I2889">
        <f>VLOOKUP(A2889,'Socioeconomic factors'!B:E,4,FALSE)</f>
        <v>34753</v>
      </c>
      <c r="J2889">
        <f>VLOOKUP(A2889,'Health Indices'!D:G,3,FALSE)</f>
        <v>9.4</v>
      </c>
      <c r="K2889">
        <f>VLOOKUP(A2889,'Health Indices'!D:G,4,FALSE)</f>
        <v>28.5</v>
      </c>
      <c r="L2889">
        <f t="shared" si="1"/>
        <v>0.3291639236</v>
      </c>
      <c r="M2889">
        <f t="shared" si="2"/>
        <v>0.1097213079</v>
      </c>
      <c r="N2889">
        <f t="shared" si="3"/>
        <v>0</v>
      </c>
    </row>
    <row r="2890" ht="15.75" hidden="1" customHeight="1">
      <c r="A2890" s="5" t="s">
        <v>8027</v>
      </c>
      <c r="B2890" s="6">
        <v>62483.0</v>
      </c>
      <c r="C2890" s="5">
        <v>15.0</v>
      </c>
      <c r="D2890" s="5">
        <v>19.0</v>
      </c>
      <c r="E2890" s="5">
        <v>5.0</v>
      </c>
      <c r="F2890" s="5">
        <v>0.0</v>
      </c>
      <c r="G2890">
        <f>VLOOKUP(A2890,'Socioeconomic factors'!B:E,2,FALSE)</f>
        <v>8.3</v>
      </c>
      <c r="H2890">
        <f>VLOOKUP(A2890,'Socioeconomic factors'!B:E,3,FALSE)</f>
        <v>14.5</v>
      </c>
      <c r="I2890">
        <f>VLOOKUP(A2890,'Socioeconomic factors'!B:E,4,FALSE)</f>
        <v>42311</v>
      </c>
      <c r="J2890">
        <f>VLOOKUP(A2890,'Health Indices'!D:G,3,FALSE)</f>
        <v>11.4</v>
      </c>
      <c r="K2890">
        <f>VLOOKUP(A2890,'Health Indices'!D:G,4,FALSE)</f>
        <v>33.6</v>
      </c>
      <c r="L2890">
        <f t="shared" si="1"/>
        <v>0.2400652978</v>
      </c>
      <c r="M2890">
        <f t="shared" si="2"/>
        <v>0.08002176592</v>
      </c>
      <c r="N2890">
        <f t="shared" si="3"/>
        <v>0</v>
      </c>
    </row>
    <row r="2891" ht="15.75" hidden="1" customHeight="1">
      <c r="A2891" s="5" t="s">
        <v>8033</v>
      </c>
      <c r="B2891" s="6">
        <v>28477.0</v>
      </c>
      <c r="C2891" s="5">
        <v>6.0</v>
      </c>
      <c r="D2891" s="5">
        <v>16.0</v>
      </c>
      <c r="E2891" s="5">
        <v>4.0</v>
      </c>
      <c r="F2891" s="5">
        <v>1.0</v>
      </c>
      <c r="G2891">
        <f>VLOOKUP(A2891,'Socioeconomic factors'!B:E,2,FALSE)</f>
        <v>4.5</v>
      </c>
      <c r="H2891">
        <f>VLOOKUP(A2891,'Socioeconomic factors'!B:E,3,FALSE)</f>
        <v>5.4</v>
      </c>
      <c r="I2891">
        <f>VLOOKUP(A2891,'Socioeconomic factors'!B:E,4,FALSE)</f>
        <v>75447</v>
      </c>
      <c r="J2891">
        <f>VLOOKUP(A2891,'Health Indices'!D:G,3,FALSE)</f>
        <v>9.2</v>
      </c>
      <c r="K2891">
        <f>VLOOKUP(A2891,'Health Indices'!D:G,4,FALSE)</f>
        <v>29.3</v>
      </c>
      <c r="L2891">
        <f t="shared" si="1"/>
        <v>0.2106963514</v>
      </c>
      <c r="M2891">
        <f t="shared" si="2"/>
        <v>0.1404642343</v>
      </c>
      <c r="N2891">
        <f t="shared" si="3"/>
        <v>0.03511605857</v>
      </c>
    </row>
    <row r="2892" ht="15.75" hidden="1" customHeight="1">
      <c r="A2892" s="5" t="s">
        <v>8035</v>
      </c>
      <c r="B2892" s="6">
        <v>23055.0</v>
      </c>
      <c r="C2892" s="5">
        <v>15.0</v>
      </c>
      <c r="D2892" s="5">
        <v>18.0</v>
      </c>
      <c r="E2892" s="5">
        <v>5.0</v>
      </c>
      <c r="F2892" s="5">
        <v>1.0</v>
      </c>
      <c r="G2892">
        <f>VLOOKUP(A2892,'Socioeconomic factors'!B:E,2,FALSE)</f>
        <v>8</v>
      </c>
      <c r="H2892">
        <f>VLOOKUP(A2892,'Socioeconomic factors'!B:E,3,FALSE)</f>
        <v>22.3</v>
      </c>
      <c r="I2892">
        <f>VLOOKUP(A2892,'Socioeconomic factors'!B:E,4,FALSE)</f>
        <v>37238</v>
      </c>
      <c r="J2892">
        <f>VLOOKUP(A2892,'Health Indices'!D:G,3,FALSE)</f>
        <v>11.6</v>
      </c>
      <c r="K2892">
        <f>VLOOKUP(A2892,'Health Indices'!D:G,4,FALSE)</f>
        <v>33.7</v>
      </c>
      <c r="L2892">
        <f t="shared" si="1"/>
        <v>0.6506180872</v>
      </c>
      <c r="M2892">
        <f t="shared" si="2"/>
        <v>0.2168726957</v>
      </c>
      <c r="N2892">
        <f t="shared" si="3"/>
        <v>0.04337453915</v>
      </c>
    </row>
    <row r="2893" ht="15.75" hidden="1" customHeight="1">
      <c r="A2893" s="5" t="s">
        <v>8037</v>
      </c>
      <c r="B2893" s="6">
        <v>37545.0</v>
      </c>
      <c r="C2893" s="5">
        <v>17.0</v>
      </c>
      <c r="D2893" s="5">
        <v>15.0</v>
      </c>
      <c r="E2893" s="5">
        <v>3.0</v>
      </c>
      <c r="F2893" s="5">
        <v>1.0</v>
      </c>
      <c r="G2893">
        <f>VLOOKUP(A2893,'Socioeconomic factors'!B:E,2,FALSE)</f>
        <v>10.6</v>
      </c>
      <c r="H2893">
        <f>VLOOKUP(A2893,'Socioeconomic factors'!B:E,3,FALSE)</f>
        <v>10.1</v>
      </c>
      <c r="I2893">
        <f>VLOOKUP(A2893,'Socioeconomic factors'!B:E,4,FALSE)</f>
        <v>61071</v>
      </c>
      <c r="J2893">
        <f>VLOOKUP(A2893,'Health Indices'!D:G,3,FALSE)</f>
        <v>11.5</v>
      </c>
      <c r="K2893">
        <f>VLOOKUP(A2893,'Health Indices'!D:G,4,FALSE)</f>
        <v>31.5</v>
      </c>
      <c r="L2893">
        <f t="shared" si="1"/>
        <v>0.4527899854</v>
      </c>
      <c r="M2893">
        <f t="shared" si="2"/>
        <v>0.07990411506</v>
      </c>
      <c r="N2893">
        <f t="shared" si="3"/>
        <v>0.02663470502</v>
      </c>
    </row>
    <row r="2894" ht="15.75" hidden="1" customHeight="1">
      <c r="A2894" s="5" t="s">
        <v>8039</v>
      </c>
      <c r="B2894" s="6">
        <v>443863.0</v>
      </c>
      <c r="C2894" s="5">
        <v>283.0</v>
      </c>
      <c r="D2894" s="5">
        <v>236.0</v>
      </c>
      <c r="E2894" s="5">
        <v>63.0</v>
      </c>
      <c r="F2894" s="5">
        <v>48.0</v>
      </c>
      <c r="G2894">
        <f>VLOOKUP(A2894,'Socioeconomic factors'!B:E,2,FALSE)</f>
        <v>5.8</v>
      </c>
      <c r="H2894">
        <f>VLOOKUP(A2894,'Socioeconomic factors'!B:E,3,FALSE)</f>
        <v>6.5</v>
      </c>
      <c r="I2894">
        <f>VLOOKUP(A2894,'Socioeconomic factors'!B:E,4,FALSE)</f>
        <v>98514</v>
      </c>
      <c r="J2894">
        <f>VLOOKUP(A2894,'Health Indices'!D:G,3,FALSE)</f>
        <v>9.3</v>
      </c>
      <c r="K2894">
        <f>VLOOKUP(A2894,'Health Indices'!D:G,4,FALSE)</f>
        <v>28.5</v>
      </c>
      <c r="L2894">
        <f t="shared" si="1"/>
        <v>0.6375841194</v>
      </c>
      <c r="M2894">
        <f t="shared" si="2"/>
        <v>0.1419356874</v>
      </c>
      <c r="N2894">
        <f t="shared" si="3"/>
        <v>0.1081414761</v>
      </c>
    </row>
    <row r="2895" ht="15.75" hidden="1" customHeight="1">
      <c r="A2895" s="5" t="s">
        <v>8041</v>
      </c>
      <c r="B2895" s="6">
        <v>34315.0</v>
      </c>
      <c r="C2895" s="5">
        <v>33.0</v>
      </c>
      <c r="D2895" s="5">
        <v>13.0</v>
      </c>
      <c r="E2895" s="5">
        <v>6.0</v>
      </c>
      <c r="F2895" s="5">
        <v>5.0</v>
      </c>
      <c r="G2895">
        <f>VLOOKUP(A2895,'Socioeconomic factors'!B:E,2,FALSE)</f>
        <v>7.7</v>
      </c>
      <c r="H2895">
        <f>VLOOKUP(A2895,'Socioeconomic factors'!B:E,3,FALSE)</f>
        <v>13.6</v>
      </c>
      <c r="I2895">
        <f>VLOOKUP(A2895,'Socioeconomic factors'!B:E,4,FALSE)</f>
        <v>45635</v>
      </c>
      <c r="J2895">
        <f>VLOOKUP(A2895,'Health Indices'!D:G,3,FALSE)</f>
        <v>11.9</v>
      </c>
      <c r="K2895">
        <f>VLOOKUP(A2895,'Health Indices'!D:G,4,FALSE)</f>
        <v>31.1</v>
      </c>
      <c r="L2895">
        <f t="shared" si="1"/>
        <v>0.9616785662</v>
      </c>
      <c r="M2895">
        <f t="shared" si="2"/>
        <v>0.1748506484</v>
      </c>
      <c r="N2895">
        <f t="shared" si="3"/>
        <v>0.1457088737</v>
      </c>
    </row>
    <row r="2896" ht="15.75" hidden="1" customHeight="1">
      <c r="A2896" s="5" t="s">
        <v>8045</v>
      </c>
      <c r="B2896" s="6">
        <v>7361.0</v>
      </c>
      <c r="C2896" s="5">
        <v>2.0</v>
      </c>
      <c r="D2896" s="5">
        <v>7.0</v>
      </c>
      <c r="E2896" s="5">
        <v>2.0</v>
      </c>
      <c r="F2896" s="5">
        <v>0.0</v>
      </c>
      <c r="G2896">
        <f>VLOOKUP(A2896,'Socioeconomic factors'!B:E,2,FALSE)</f>
        <v>3.3</v>
      </c>
      <c r="H2896">
        <f>VLOOKUP(A2896,'Socioeconomic factors'!B:E,3,FALSE)</f>
        <v>10.7</v>
      </c>
      <c r="I2896">
        <f>VLOOKUP(A2896,'Socioeconomic factors'!B:E,4,FALSE)</f>
        <v>59753</v>
      </c>
      <c r="J2896">
        <f>VLOOKUP(A2896,'Health Indices'!D:G,3,FALSE)</f>
        <v>8.5</v>
      </c>
      <c r="K2896">
        <f>VLOOKUP(A2896,'Health Indices'!D:G,4,FALSE)</f>
        <v>29.6</v>
      </c>
      <c r="L2896">
        <f t="shared" si="1"/>
        <v>0.2717022144</v>
      </c>
      <c r="M2896">
        <f t="shared" si="2"/>
        <v>0.2717022144</v>
      </c>
      <c r="N2896">
        <f t="shared" si="3"/>
        <v>0</v>
      </c>
    </row>
    <row r="2897" ht="15.75" hidden="1" customHeight="1">
      <c r="A2897" s="5" t="s">
        <v>8049</v>
      </c>
      <c r="B2897" s="6">
        <v>8841.0</v>
      </c>
      <c r="C2897" s="5">
        <v>2.0</v>
      </c>
      <c r="D2897" s="5">
        <v>6.0</v>
      </c>
      <c r="E2897" s="5">
        <v>2.0</v>
      </c>
      <c r="F2897" s="5">
        <v>2.0</v>
      </c>
      <c r="G2897">
        <f>VLOOKUP(A2897,'Socioeconomic factors'!B:E,2,FALSE)</f>
        <v>10.8</v>
      </c>
      <c r="H2897">
        <f>VLOOKUP(A2897,'Socioeconomic factors'!B:E,3,FALSE)</f>
        <v>12.9</v>
      </c>
      <c r="I2897">
        <f>VLOOKUP(A2897,'Socioeconomic factors'!B:E,4,FALSE)</f>
        <v>47199</v>
      </c>
      <c r="J2897">
        <f>VLOOKUP(A2897,'Health Indices'!D:G,3,FALSE)</f>
        <v>10.6</v>
      </c>
      <c r="K2897">
        <f>VLOOKUP(A2897,'Health Indices'!D:G,4,FALSE)</f>
        <v>28.3</v>
      </c>
      <c r="L2897">
        <f t="shared" si="1"/>
        <v>0.2262187535</v>
      </c>
      <c r="M2897">
        <f t="shared" si="2"/>
        <v>0.2262187535</v>
      </c>
      <c r="N2897">
        <f t="shared" si="3"/>
        <v>0.2262187535</v>
      </c>
    </row>
    <row r="2898" ht="15.75" hidden="1" customHeight="1">
      <c r="A2898" s="5" t="s">
        <v>8053</v>
      </c>
      <c r="B2898" s="6">
        <v>93720.0</v>
      </c>
      <c r="C2898" s="5">
        <v>53.0</v>
      </c>
      <c r="D2898" s="5">
        <v>64.0</v>
      </c>
      <c r="E2898" s="5">
        <v>12.0</v>
      </c>
      <c r="F2898" s="5">
        <v>17.0</v>
      </c>
      <c r="G2898">
        <f>VLOOKUP(A2898,'Socioeconomic factors'!B:E,2,FALSE)</f>
        <v>5.6</v>
      </c>
      <c r="H2898">
        <f>VLOOKUP(A2898,'Socioeconomic factors'!B:E,3,FALSE)</f>
        <v>7.9</v>
      </c>
      <c r="I2898">
        <f>VLOOKUP(A2898,'Socioeconomic factors'!B:E,4,FALSE)</f>
        <v>60950</v>
      </c>
      <c r="J2898">
        <f>VLOOKUP(A2898,'Health Indices'!D:G,3,FALSE)</f>
        <v>10</v>
      </c>
      <c r="K2898">
        <f>VLOOKUP(A2898,'Health Indices'!D:G,4,FALSE)</f>
        <v>26.9</v>
      </c>
      <c r="L2898">
        <f t="shared" si="1"/>
        <v>0.5655142979</v>
      </c>
      <c r="M2898">
        <f t="shared" si="2"/>
        <v>0.1280409731</v>
      </c>
      <c r="N2898">
        <f t="shared" si="3"/>
        <v>0.1813913786</v>
      </c>
    </row>
    <row r="2899" ht="15.75" hidden="1" customHeight="1">
      <c r="A2899" s="5" t="s">
        <v>8055</v>
      </c>
      <c r="B2899" s="6">
        <v>22488.0</v>
      </c>
      <c r="C2899" s="5">
        <v>9.0</v>
      </c>
      <c r="D2899" s="5">
        <v>15.0</v>
      </c>
      <c r="E2899" s="5">
        <v>4.0</v>
      </c>
      <c r="F2899" s="5">
        <v>0.0</v>
      </c>
      <c r="G2899">
        <f>VLOOKUP(A2899,'Socioeconomic factors'!B:E,2,FALSE)</f>
        <v>3.3</v>
      </c>
      <c r="H2899">
        <f>VLOOKUP(A2899,'Socioeconomic factors'!B:E,3,FALSE)</f>
        <v>13.2</v>
      </c>
      <c r="I2899">
        <f>VLOOKUP(A2899,'Socioeconomic factors'!B:E,4,FALSE)</f>
        <v>48550</v>
      </c>
      <c r="J2899">
        <f>VLOOKUP(A2899,'Health Indices'!D:G,3,FALSE)</f>
        <v>8.6</v>
      </c>
      <c r="K2899">
        <f>VLOOKUP(A2899,'Health Indices'!D:G,4,FALSE)</f>
        <v>23.8</v>
      </c>
      <c r="L2899">
        <f t="shared" si="1"/>
        <v>0.4002134472</v>
      </c>
      <c r="M2899">
        <f t="shared" si="2"/>
        <v>0.1778726432</v>
      </c>
      <c r="N2899">
        <f t="shared" si="3"/>
        <v>0</v>
      </c>
    </row>
    <row r="2900" ht="15.75" hidden="1" customHeight="1">
      <c r="A2900" s="5" t="s">
        <v>8057</v>
      </c>
      <c r="B2900" s="6">
        <v>78318.0</v>
      </c>
      <c r="C2900" s="5">
        <v>27.0</v>
      </c>
      <c r="D2900" s="5">
        <v>36.0</v>
      </c>
      <c r="E2900" s="5">
        <v>12.0</v>
      </c>
      <c r="F2900" s="5">
        <v>6.0</v>
      </c>
      <c r="G2900">
        <f>VLOOKUP(A2900,'Socioeconomic factors'!B:E,2,FALSE)</f>
        <v>6</v>
      </c>
      <c r="H2900">
        <f>VLOOKUP(A2900,'Socioeconomic factors'!B:E,3,FALSE)</f>
        <v>10.9</v>
      </c>
      <c r="I2900">
        <f>VLOOKUP(A2900,'Socioeconomic factors'!B:E,4,FALSE)</f>
        <v>53728</v>
      </c>
      <c r="J2900">
        <f>VLOOKUP(A2900,'Health Indices'!D:G,3,FALSE)</f>
        <v>8.3</v>
      </c>
      <c r="K2900">
        <f>VLOOKUP(A2900,'Health Indices'!D:G,4,FALSE)</f>
        <v>25.1</v>
      </c>
      <c r="L2900">
        <f t="shared" si="1"/>
        <v>0.3447483337</v>
      </c>
      <c r="M2900">
        <f t="shared" si="2"/>
        <v>0.1532214817</v>
      </c>
      <c r="N2900">
        <f t="shared" si="3"/>
        <v>0.07661074083</v>
      </c>
    </row>
    <row r="2901" ht="15.75" hidden="1" customHeight="1">
      <c r="A2901" s="5" t="s">
        <v>8059</v>
      </c>
      <c r="B2901" s="6">
        <v>27998.0</v>
      </c>
      <c r="C2901" s="5">
        <v>15.0</v>
      </c>
      <c r="D2901" s="5">
        <v>13.0</v>
      </c>
      <c r="E2901" s="5">
        <v>2.0</v>
      </c>
      <c r="F2901" s="5">
        <v>0.0</v>
      </c>
      <c r="G2901">
        <f>VLOOKUP(A2901,'Socioeconomic factors'!B:E,2,FALSE)</f>
        <v>8.8</v>
      </c>
      <c r="H2901">
        <f>VLOOKUP(A2901,'Socioeconomic factors'!B:E,3,FALSE)</f>
        <v>18.7</v>
      </c>
      <c r="I2901">
        <f>VLOOKUP(A2901,'Socioeconomic factors'!B:E,4,FALSE)</f>
        <v>34768</v>
      </c>
      <c r="J2901">
        <f>VLOOKUP(A2901,'Health Indices'!D:G,3,FALSE)</f>
        <v>10.5</v>
      </c>
      <c r="K2901">
        <f>VLOOKUP(A2901,'Health Indices'!D:G,4,FALSE)</f>
        <v>30.2</v>
      </c>
      <c r="L2901">
        <f t="shared" si="1"/>
        <v>0.5357525538</v>
      </c>
      <c r="M2901">
        <f t="shared" si="2"/>
        <v>0.07143367383</v>
      </c>
      <c r="N2901">
        <f t="shared" si="3"/>
        <v>0</v>
      </c>
    </row>
    <row r="2902" ht="15.75" hidden="1" customHeight="1">
      <c r="A2902" s="5" t="s">
        <v>8063</v>
      </c>
      <c r="B2902" s="6">
        <v>22373.0</v>
      </c>
      <c r="C2902" s="5">
        <v>10.0</v>
      </c>
      <c r="D2902" s="5">
        <v>9.0</v>
      </c>
      <c r="E2902" s="5">
        <v>6.0</v>
      </c>
      <c r="F2902" s="5">
        <v>1.0</v>
      </c>
      <c r="G2902">
        <f>VLOOKUP(A2902,'Socioeconomic factors'!B:E,2,FALSE)</f>
        <v>8.5</v>
      </c>
      <c r="H2902">
        <f>VLOOKUP(A2902,'Socioeconomic factors'!B:E,3,FALSE)</f>
        <v>19.1</v>
      </c>
      <c r="I2902">
        <f>VLOOKUP(A2902,'Socioeconomic factors'!B:E,4,FALSE)</f>
        <v>36579</v>
      </c>
      <c r="J2902">
        <f>VLOOKUP(A2902,'Health Indices'!D:G,3,FALSE)</f>
        <v>11.2</v>
      </c>
      <c r="K2902">
        <f>VLOOKUP(A2902,'Health Indices'!D:G,4,FALSE)</f>
        <v>31.3</v>
      </c>
      <c r="L2902">
        <f t="shared" si="1"/>
        <v>0.4469673267</v>
      </c>
      <c r="M2902">
        <f t="shared" si="2"/>
        <v>0.268180396</v>
      </c>
      <c r="N2902">
        <f t="shared" si="3"/>
        <v>0.04469673267</v>
      </c>
    </row>
    <row r="2903" ht="15.75" hidden="1" customHeight="1">
      <c r="A2903" s="5" t="s">
        <v>8065</v>
      </c>
      <c r="B2903" s="6">
        <v>42845.0</v>
      </c>
      <c r="C2903" s="5">
        <v>23.0</v>
      </c>
      <c r="D2903" s="5">
        <v>26.0</v>
      </c>
      <c r="E2903" s="5">
        <v>11.0</v>
      </c>
      <c r="F2903" s="5">
        <v>3.0</v>
      </c>
      <c r="G2903">
        <f>VLOOKUP(A2903,'Socioeconomic factors'!B:E,2,FALSE)</f>
        <v>5.7</v>
      </c>
      <c r="H2903">
        <f>VLOOKUP(A2903,'Socioeconomic factors'!B:E,3,FALSE)</f>
        <v>12.8</v>
      </c>
      <c r="I2903">
        <f>VLOOKUP(A2903,'Socioeconomic factors'!B:E,4,FALSE)</f>
        <v>47936</v>
      </c>
      <c r="J2903">
        <f>VLOOKUP(A2903,'Health Indices'!D:G,3,FALSE)</f>
        <v>8.6</v>
      </c>
      <c r="K2903">
        <f>VLOOKUP(A2903,'Health Indices'!D:G,4,FALSE)</f>
        <v>29.9</v>
      </c>
      <c r="L2903">
        <f t="shared" si="1"/>
        <v>0.5368187653</v>
      </c>
      <c r="M2903">
        <f t="shared" si="2"/>
        <v>0.2567394095</v>
      </c>
      <c r="N2903">
        <f t="shared" si="3"/>
        <v>0.07001983895</v>
      </c>
    </row>
    <row r="2904" ht="15.75" hidden="1" customHeight="1">
      <c r="A2904" s="5" t="s">
        <v>8067</v>
      </c>
      <c r="B2904" s="6">
        <v>31513.0</v>
      </c>
      <c r="C2904" s="5">
        <v>19.0</v>
      </c>
      <c r="D2904" s="5">
        <v>18.0</v>
      </c>
      <c r="E2904" s="5">
        <v>7.0</v>
      </c>
      <c r="F2904" s="5">
        <v>1.0</v>
      </c>
      <c r="G2904">
        <f>VLOOKUP(A2904,'Socioeconomic factors'!B:E,2,FALSE)</f>
        <v>7.6</v>
      </c>
      <c r="H2904">
        <f>VLOOKUP(A2904,'Socioeconomic factors'!B:E,3,FALSE)</f>
        <v>19.3</v>
      </c>
      <c r="I2904">
        <f>VLOOKUP(A2904,'Socioeconomic factors'!B:E,4,FALSE)</f>
        <v>37880</v>
      </c>
      <c r="J2904">
        <f>VLOOKUP(A2904,'Health Indices'!D:G,3,FALSE)</f>
        <v>8.2</v>
      </c>
      <c r="K2904">
        <f>VLOOKUP(A2904,'Health Indices'!D:G,4,FALSE)</f>
        <v>30</v>
      </c>
      <c r="L2904">
        <f t="shared" si="1"/>
        <v>0.6029257767</v>
      </c>
      <c r="M2904">
        <f t="shared" si="2"/>
        <v>0.2221305493</v>
      </c>
      <c r="N2904">
        <f t="shared" si="3"/>
        <v>0.03173293561</v>
      </c>
    </row>
    <row r="2905" ht="15.75" hidden="1" customHeight="1">
      <c r="A2905" s="5" t="s">
        <v>8069</v>
      </c>
      <c r="B2905" s="6">
        <v>18282.0</v>
      </c>
      <c r="C2905" s="5">
        <v>4.0</v>
      </c>
      <c r="D2905" s="5">
        <v>5.0</v>
      </c>
      <c r="E2905" s="5">
        <v>3.0</v>
      </c>
      <c r="F2905" s="5">
        <v>0.0</v>
      </c>
      <c r="G2905">
        <f>VLOOKUP(A2905,'Socioeconomic factors'!B:E,2,FALSE)</f>
        <v>6.6</v>
      </c>
      <c r="H2905">
        <f>VLOOKUP(A2905,'Socioeconomic factors'!B:E,3,FALSE)</f>
        <v>14.5</v>
      </c>
      <c r="I2905">
        <f>VLOOKUP(A2905,'Socioeconomic factors'!B:E,4,FALSE)</f>
        <v>49690</v>
      </c>
      <c r="J2905">
        <f>VLOOKUP(A2905,'Health Indices'!D:G,3,FALSE)</f>
        <v>11.1</v>
      </c>
      <c r="K2905">
        <f>VLOOKUP(A2905,'Health Indices'!D:G,4,FALSE)</f>
        <v>30.4</v>
      </c>
      <c r="L2905">
        <f t="shared" si="1"/>
        <v>0.2187944426</v>
      </c>
      <c r="M2905">
        <f t="shared" si="2"/>
        <v>0.164095832</v>
      </c>
      <c r="N2905">
        <f t="shared" si="3"/>
        <v>0</v>
      </c>
    </row>
    <row r="2906" ht="15.75" hidden="1" customHeight="1">
      <c r="A2906" s="5" t="s">
        <v>8071</v>
      </c>
      <c r="B2906" s="6">
        <v>129318.0</v>
      </c>
      <c r="C2906" s="5">
        <v>88.0</v>
      </c>
      <c r="D2906" s="5">
        <v>76.0</v>
      </c>
      <c r="E2906" s="5">
        <v>19.0</v>
      </c>
      <c r="F2906" s="5">
        <v>11.0</v>
      </c>
      <c r="G2906">
        <f>VLOOKUP(A2906,'Socioeconomic factors'!B:E,2,FALSE)</f>
        <v>6.5</v>
      </c>
      <c r="H2906">
        <f>VLOOKUP(A2906,'Socioeconomic factors'!B:E,3,FALSE)</f>
        <v>8.1</v>
      </c>
      <c r="I2906">
        <f>VLOOKUP(A2906,'Socioeconomic factors'!B:E,4,FALSE)</f>
        <v>78505</v>
      </c>
      <c r="J2906">
        <f>VLOOKUP(A2906,'Health Indices'!D:G,3,FALSE)</f>
        <v>11</v>
      </c>
      <c r="K2906">
        <f>VLOOKUP(A2906,'Health Indices'!D:G,4,FALSE)</f>
        <v>31.2</v>
      </c>
      <c r="L2906">
        <f t="shared" si="1"/>
        <v>0.6804930481</v>
      </c>
      <c r="M2906">
        <f t="shared" si="2"/>
        <v>0.1469246354</v>
      </c>
      <c r="N2906">
        <f t="shared" si="3"/>
        <v>0.08506163102</v>
      </c>
    </row>
    <row r="2907" ht="15.75" hidden="1" customHeight="1">
      <c r="A2907" s="5" t="s">
        <v>8073</v>
      </c>
      <c r="B2907" s="6">
        <v>140046.0</v>
      </c>
      <c r="C2907" s="5">
        <v>76.0</v>
      </c>
      <c r="D2907" s="5">
        <v>70.0</v>
      </c>
      <c r="E2907" s="5">
        <v>12.0</v>
      </c>
      <c r="F2907" s="5">
        <v>10.0</v>
      </c>
      <c r="G2907">
        <f>VLOOKUP(A2907,'Socioeconomic factors'!B:E,2,FALSE)</f>
        <v>5.9</v>
      </c>
      <c r="H2907">
        <f>VLOOKUP(A2907,'Socioeconomic factors'!B:E,3,FALSE)</f>
        <v>5.4</v>
      </c>
      <c r="I2907">
        <f>VLOOKUP(A2907,'Socioeconomic factors'!B:E,4,FALSE)</f>
        <v>98721</v>
      </c>
      <c r="J2907">
        <f>VLOOKUP(A2907,'Health Indices'!D:G,3,FALSE)</f>
        <v>8.4</v>
      </c>
      <c r="K2907">
        <f>VLOOKUP(A2907,'Health Indices'!D:G,4,FALSE)</f>
        <v>28.3</v>
      </c>
      <c r="L2907">
        <f t="shared" si="1"/>
        <v>0.5426788341</v>
      </c>
      <c r="M2907">
        <f t="shared" si="2"/>
        <v>0.0856861317</v>
      </c>
      <c r="N2907">
        <f t="shared" si="3"/>
        <v>0.07140510975</v>
      </c>
    </row>
    <row r="2908" ht="15.75" hidden="1" customHeight="1">
      <c r="A2908" s="5" t="s">
        <v>8079</v>
      </c>
      <c r="B2908" s="6">
        <v>6793.0</v>
      </c>
      <c r="C2908" s="5">
        <v>1.0</v>
      </c>
      <c r="D2908" s="5">
        <v>2.0</v>
      </c>
      <c r="E2908" s="5">
        <v>2.0</v>
      </c>
      <c r="F2908" s="5">
        <v>0.0</v>
      </c>
      <c r="G2908">
        <f>VLOOKUP(A2908,'Socioeconomic factors'!B:E,2,FALSE)</f>
        <v>10.1</v>
      </c>
      <c r="H2908">
        <f>VLOOKUP(A2908,'Socioeconomic factors'!B:E,3,FALSE)</f>
        <v>11.4</v>
      </c>
      <c r="I2908">
        <f>VLOOKUP(A2908,'Socioeconomic factors'!B:E,4,FALSE)</f>
        <v>51527</v>
      </c>
      <c r="J2908">
        <f>VLOOKUP(A2908,'Health Indices'!D:G,3,FALSE)</f>
        <v>10.3</v>
      </c>
      <c r="K2908">
        <f>VLOOKUP(A2908,'Health Indices'!D:G,4,FALSE)</f>
        <v>33.9</v>
      </c>
      <c r="L2908">
        <f t="shared" si="1"/>
        <v>0.1472103636</v>
      </c>
      <c r="M2908">
        <f t="shared" si="2"/>
        <v>0.2944207272</v>
      </c>
      <c r="N2908">
        <f t="shared" si="3"/>
        <v>0</v>
      </c>
    </row>
    <row r="2909" ht="15.75" hidden="1" customHeight="1">
      <c r="A2909" s="5" t="s">
        <v>8081</v>
      </c>
      <c r="B2909" s="6">
        <v>11731.0</v>
      </c>
      <c r="C2909" s="5">
        <v>6.0</v>
      </c>
      <c r="D2909" s="5">
        <v>5.0</v>
      </c>
      <c r="E2909" s="5">
        <v>3.0</v>
      </c>
      <c r="F2909" s="5">
        <v>2.0</v>
      </c>
      <c r="G2909">
        <f>VLOOKUP(A2909,'Socioeconomic factors'!B:E,2,FALSE)</f>
        <v>6.2</v>
      </c>
      <c r="H2909">
        <f>VLOOKUP(A2909,'Socioeconomic factors'!B:E,3,FALSE)</f>
        <v>22.5</v>
      </c>
      <c r="I2909">
        <f>VLOOKUP(A2909,'Socioeconomic factors'!B:E,4,FALSE)</f>
        <v>36972</v>
      </c>
      <c r="J2909">
        <f>VLOOKUP(A2909,'Health Indices'!D:G,3,FALSE)</f>
        <v>12</v>
      </c>
      <c r="K2909">
        <f>VLOOKUP(A2909,'Health Indices'!D:G,4,FALSE)</f>
        <v>36.6</v>
      </c>
      <c r="L2909">
        <f t="shared" si="1"/>
        <v>0.5114653482</v>
      </c>
      <c r="M2909">
        <f t="shared" si="2"/>
        <v>0.2557326741</v>
      </c>
      <c r="N2909">
        <f t="shared" si="3"/>
        <v>0.1704884494</v>
      </c>
    </row>
    <row r="2910" ht="15.75" hidden="1" customHeight="1">
      <c r="A2910" s="5" t="s">
        <v>8083</v>
      </c>
      <c r="B2910" s="6">
        <v>43429.0</v>
      </c>
      <c r="C2910" s="5">
        <v>32.0</v>
      </c>
      <c r="D2910" s="5">
        <v>23.0</v>
      </c>
      <c r="E2910" s="5">
        <v>8.0</v>
      </c>
      <c r="F2910" s="5">
        <v>2.0</v>
      </c>
      <c r="G2910">
        <f>VLOOKUP(A2910,'Socioeconomic factors'!B:E,2,FALSE)</f>
        <v>8.9</v>
      </c>
      <c r="H2910">
        <f>VLOOKUP(A2910,'Socioeconomic factors'!B:E,3,FALSE)</f>
        <v>19.5</v>
      </c>
      <c r="I2910">
        <f>VLOOKUP(A2910,'Socioeconomic factors'!B:E,4,FALSE)</f>
        <v>36248</v>
      </c>
      <c r="J2910">
        <f>VLOOKUP(A2910,'Health Indices'!D:G,3,FALSE)</f>
        <v>11.3</v>
      </c>
      <c r="K2910">
        <f>VLOOKUP(A2910,'Health Indices'!D:G,4,FALSE)</f>
        <v>32.5</v>
      </c>
      <c r="L2910">
        <f t="shared" si="1"/>
        <v>0.7368348339</v>
      </c>
      <c r="M2910">
        <f t="shared" si="2"/>
        <v>0.1842087085</v>
      </c>
      <c r="N2910">
        <f t="shared" si="3"/>
        <v>0.04605217712</v>
      </c>
    </row>
    <row r="2911" ht="15.75" hidden="1" customHeight="1">
      <c r="A2911" s="5" t="s">
        <v>8087</v>
      </c>
      <c r="B2911" s="6">
        <v>39105.0</v>
      </c>
      <c r="C2911" s="5">
        <v>23.0</v>
      </c>
      <c r="D2911" s="5">
        <v>32.0</v>
      </c>
      <c r="E2911" s="5">
        <v>6.0</v>
      </c>
      <c r="F2911" s="5">
        <v>4.0</v>
      </c>
      <c r="G2911">
        <f>VLOOKUP(A2911,'Socioeconomic factors'!B:E,2,FALSE)</f>
        <v>7.8</v>
      </c>
      <c r="H2911">
        <f>VLOOKUP(A2911,'Socioeconomic factors'!B:E,3,FALSE)</f>
        <v>9.9</v>
      </c>
      <c r="I2911">
        <f>VLOOKUP(A2911,'Socioeconomic factors'!B:E,4,FALSE)</f>
        <v>60560</v>
      </c>
      <c r="J2911">
        <f>VLOOKUP(A2911,'Health Indices'!D:G,3,FALSE)</f>
        <v>9.9</v>
      </c>
      <c r="K2911">
        <f>VLOOKUP(A2911,'Health Indices'!D:G,4,FALSE)</f>
        <v>27.9</v>
      </c>
      <c r="L2911">
        <f t="shared" si="1"/>
        <v>0.5881600818</v>
      </c>
      <c r="M2911">
        <f t="shared" si="2"/>
        <v>0.1534330648</v>
      </c>
      <c r="N2911">
        <f t="shared" si="3"/>
        <v>0.1022887099</v>
      </c>
    </row>
    <row r="2912" ht="15.75" hidden="1" customHeight="1">
      <c r="A2912" s="5" t="s">
        <v>8089</v>
      </c>
      <c r="B2912" s="6">
        <v>54534.0</v>
      </c>
      <c r="C2912" s="5">
        <v>33.0</v>
      </c>
      <c r="D2912" s="5">
        <v>36.0</v>
      </c>
      <c r="E2912" s="5">
        <v>15.0</v>
      </c>
      <c r="F2912" s="5">
        <v>2.0</v>
      </c>
      <c r="G2912">
        <f>VLOOKUP(A2912,'Socioeconomic factors'!B:E,2,FALSE)</f>
        <v>7.5</v>
      </c>
      <c r="H2912">
        <f>VLOOKUP(A2912,'Socioeconomic factors'!B:E,3,FALSE)</f>
        <v>12.3</v>
      </c>
      <c r="I2912">
        <f>VLOOKUP(A2912,'Socioeconomic factors'!B:E,4,FALSE)</f>
        <v>42458</v>
      </c>
      <c r="J2912">
        <f>VLOOKUP(A2912,'Health Indices'!D:G,3,FALSE)</f>
        <v>11.1</v>
      </c>
      <c r="K2912">
        <f>VLOOKUP(A2912,'Health Indices'!D:G,4,FALSE)</f>
        <v>30.1</v>
      </c>
      <c r="L2912">
        <f t="shared" si="1"/>
        <v>0.6051270767</v>
      </c>
      <c r="M2912">
        <f t="shared" si="2"/>
        <v>0.2750577621</v>
      </c>
      <c r="N2912">
        <f t="shared" si="3"/>
        <v>0.03667436828</v>
      </c>
    </row>
    <row r="2913" ht="15.75" hidden="1" customHeight="1">
      <c r="A2913" s="5" t="s">
        <v>8093</v>
      </c>
      <c r="B2913" s="6">
        <v>17423.0</v>
      </c>
      <c r="C2913" s="5">
        <v>4.0</v>
      </c>
      <c r="D2913" s="5">
        <v>18.0</v>
      </c>
      <c r="E2913" s="5">
        <v>5.0</v>
      </c>
      <c r="F2913" s="5">
        <v>1.0</v>
      </c>
      <c r="G2913">
        <f>VLOOKUP(A2913,'Socioeconomic factors'!B:E,2,FALSE)</f>
        <v>10.5</v>
      </c>
      <c r="H2913">
        <f>VLOOKUP(A2913,'Socioeconomic factors'!B:E,3,FALSE)</f>
        <v>12.7</v>
      </c>
      <c r="I2913">
        <f>VLOOKUP(A2913,'Socioeconomic factors'!B:E,4,FALSE)</f>
        <v>48750</v>
      </c>
      <c r="J2913">
        <f>VLOOKUP(A2913,'Health Indices'!D:G,3,FALSE)</f>
        <v>10.1</v>
      </c>
      <c r="K2913">
        <f>VLOOKUP(A2913,'Health Indices'!D:G,4,FALSE)</f>
        <v>32.1</v>
      </c>
      <c r="L2913">
        <f t="shared" si="1"/>
        <v>0.2295815876</v>
      </c>
      <c r="M2913">
        <f t="shared" si="2"/>
        <v>0.2869769844</v>
      </c>
      <c r="N2913">
        <f t="shared" si="3"/>
        <v>0.05739539689</v>
      </c>
    </row>
    <row r="2914" ht="15.75" hidden="1" customHeight="1">
      <c r="A2914" s="5" t="s">
        <v>8099</v>
      </c>
      <c r="B2914" s="6">
        <v>39925.0</v>
      </c>
      <c r="C2914" s="5">
        <v>26.0</v>
      </c>
      <c r="D2914" s="5">
        <v>20.0</v>
      </c>
      <c r="E2914" s="5">
        <v>10.0</v>
      </c>
      <c r="F2914" s="5">
        <v>1.0</v>
      </c>
      <c r="G2914">
        <f>VLOOKUP(A2914,'Socioeconomic factors'!B:E,2,FALSE)</f>
        <v>11.1</v>
      </c>
      <c r="H2914">
        <f>VLOOKUP(A2914,'Socioeconomic factors'!B:E,3,FALSE)</f>
        <v>22.7</v>
      </c>
      <c r="I2914">
        <f>VLOOKUP(A2914,'Socioeconomic factors'!B:E,4,FALSE)</f>
        <v>37357</v>
      </c>
      <c r="J2914">
        <f>VLOOKUP(A2914,'Health Indices'!D:G,3,FALSE)</f>
        <v>12.3</v>
      </c>
      <c r="K2914">
        <f>VLOOKUP(A2914,'Health Indices'!D:G,4,FALSE)</f>
        <v>31.3</v>
      </c>
      <c r="L2914">
        <f t="shared" si="1"/>
        <v>0.6512210394</v>
      </c>
      <c r="M2914">
        <f t="shared" si="2"/>
        <v>0.2504696306</v>
      </c>
      <c r="N2914">
        <f t="shared" si="3"/>
        <v>0.02504696306</v>
      </c>
    </row>
    <row r="2915" ht="15.75" hidden="1" customHeight="1">
      <c r="A2915" s="5" t="s">
        <v>8101</v>
      </c>
      <c r="B2915" s="6">
        <v>29059.0</v>
      </c>
      <c r="C2915" s="5">
        <v>22.0</v>
      </c>
      <c r="D2915" s="5">
        <v>28.0</v>
      </c>
      <c r="E2915" s="5">
        <v>6.0</v>
      </c>
      <c r="F2915" s="5">
        <v>2.0</v>
      </c>
      <c r="G2915">
        <f>VLOOKUP(A2915,'Socioeconomic factors'!B:E,2,FALSE)</f>
        <v>10.1</v>
      </c>
      <c r="H2915">
        <f>VLOOKUP(A2915,'Socioeconomic factors'!B:E,3,FALSE)</f>
        <v>15.1</v>
      </c>
      <c r="I2915">
        <f>VLOOKUP(A2915,'Socioeconomic factors'!B:E,4,FALSE)</f>
        <v>40185</v>
      </c>
      <c r="J2915">
        <f>VLOOKUP(A2915,'Health Indices'!D:G,3,FALSE)</f>
        <v>9.9</v>
      </c>
      <c r="K2915">
        <f>VLOOKUP(A2915,'Health Indices'!D:G,4,FALSE)</f>
        <v>30.3</v>
      </c>
      <c r="L2915">
        <f t="shared" si="1"/>
        <v>0.7570804226</v>
      </c>
      <c r="M2915">
        <f t="shared" si="2"/>
        <v>0.2064764789</v>
      </c>
      <c r="N2915">
        <f t="shared" si="3"/>
        <v>0.06882549296</v>
      </c>
    </row>
    <row r="2916" ht="15.75" hidden="1" customHeight="1">
      <c r="A2916" s="5" t="s">
        <v>8103</v>
      </c>
      <c r="B2916" s="6">
        <v>66628.0</v>
      </c>
      <c r="C2916" s="5">
        <v>50.0</v>
      </c>
      <c r="D2916" s="5">
        <v>53.0</v>
      </c>
      <c r="E2916" s="5">
        <v>8.0</v>
      </c>
      <c r="F2916" s="5">
        <v>12.0</v>
      </c>
      <c r="G2916">
        <f>VLOOKUP(A2916,'Socioeconomic factors'!B:E,2,FALSE)</f>
        <v>5.6</v>
      </c>
      <c r="H2916">
        <f>VLOOKUP(A2916,'Socioeconomic factors'!B:E,3,FALSE)</f>
        <v>6.2</v>
      </c>
      <c r="I2916">
        <f>VLOOKUP(A2916,'Socioeconomic factors'!B:E,4,FALSE)</f>
        <v>80900</v>
      </c>
      <c r="J2916">
        <f>VLOOKUP(A2916,'Health Indices'!D:G,3,FALSE)</f>
        <v>8.4</v>
      </c>
      <c r="K2916">
        <f>VLOOKUP(A2916,'Health Indices'!D:G,4,FALSE)</f>
        <v>26.4</v>
      </c>
      <c r="L2916">
        <f t="shared" si="1"/>
        <v>0.7504352524</v>
      </c>
      <c r="M2916">
        <f t="shared" si="2"/>
        <v>0.1200696404</v>
      </c>
      <c r="N2916">
        <f t="shared" si="3"/>
        <v>0.1801044606</v>
      </c>
    </row>
    <row r="2917" ht="15.75" hidden="1" customHeight="1">
      <c r="A2917" s="5" t="s">
        <v>11765</v>
      </c>
      <c r="B2917" s="6">
        <v>151206.0</v>
      </c>
      <c r="C2917" s="5" t="e">
        <v>#N/A</v>
      </c>
      <c r="D2917" s="5" t="e">
        <v>#N/A</v>
      </c>
      <c r="E2917" s="5" t="e">
        <v>#N/A</v>
      </c>
      <c r="F2917" s="5" t="e">
        <v>#N/A</v>
      </c>
      <c r="G2917" s="5">
        <v>4.7</v>
      </c>
      <c r="H2917" s="5">
        <v>6.7</v>
      </c>
      <c r="I2917" s="5">
        <v>87319.0</v>
      </c>
      <c r="J2917">
        <f>VLOOKUP(A2917,'Health Indices'!D:G,3,FALSE)</f>
        <v>7.8</v>
      </c>
      <c r="K2917">
        <f>VLOOKUP(A2917,'Health Indices'!D:G,4,FALSE)</f>
        <v>21.7</v>
      </c>
      <c r="L2917" t="str">
        <f t="shared" si="1"/>
        <v>#N/A</v>
      </c>
      <c r="M2917" t="str">
        <f t="shared" si="2"/>
        <v>#N/A</v>
      </c>
      <c r="N2917" t="str">
        <f t="shared" si="3"/>
        <v>#N/A</v>
      </c>
    </row>
    <row r="2918" ht="15.75" hidden="1" customHeight="1">
      <c r="A2918" s="5" t="s">
        <v>11766</v>
      </c>
      <c r="B2918" s="6">
        <v>17302.0</v>
      </c>
      <c r="C2918" s="5" t="e">
        <v>#N/A</v>
      </c>
      <c r="D2918" s="5" t="e">
        <v>#N/A</v>
      </c>
      <c r="E2918" s="5" t="e">
        <v>#N/A</v>
      </c>
      <c r="F2918" s="5" t="e">
        <v>#N/A</v>
      </c>
      <c r="G2918" s="5">
        <v>11.0</v>
      </c>
      <c r="H2918" s="5">
        <v>15.7</v>
      </c>
      <c r="I2918" s="5">
        <v>33616.0</v>
      </c>
      <c r="J2918">
        <f>VLOOKUP(A2918,'Health Indices'!D:G,3,FALSE)</f>
        <v>9.1</v>
      </c>
      <c r="K2918">
        <f>VLOOKUP(A2918,'Health Indices'!D:G,4,FALSE)</f>
        <v>29.3</v>
      </c>
      <c r="L2918" t="str">
        <f t="shared" si="1"/>
        <v>#N/A</v>
      </c>
      <c r="M2918" t="str">
        <f t="shared" si="2"/>
        <v>#N/A</v>
      </c>
      <c r="N2918" t="str">
        <f t="shared" si="3"/>
        <v>#N/A</v>
      </c>
    </row>
    <row r="2919" ht="15.75" hidden="1" customHeight="1">
      <c r="A2919" s="5" t="s">
        <v>11767</v>
      </c>
      <c r="B2919" s="6">
        <v>6578.0</v>
      </c>
      <c r="C2919" s="5" t="e">
        <v>#N/A</v>
      </c>
      <c r="D2919" s="5" t="e">
        <v>#N/A</v>
      </c>
      <c r="E2919" s="5" t="e">
        <v>#N/A</v>
      </c>
      <c r="F2919" s="5" t="e">
        <v>#N/A</v>
      </c>
      <c r="G2919" s="5">
        <v>7.8</v>
      </c>
      <c r="H2919" s="5">
        <v>4.9</v>
      </c>
      <c r="I2919" s="5">
        <v>32789.0</v>
      </c>
      <c r="J2919">
        <f>VLOOKUP(A2919,'Health Indices'!D:G,3,FALSE)</f>
        <v>8.6</v>
      </c>
      <c r="K2919">
        <f>VLOOKUP(A2919,'Health Indices'!D:G,4,FALSE)</f>
        <v>25.8</v>
      </c>
      <c r="L2919" t="str">
        <f t="shared" si="1"/>
        <v>#N/A</v>
      </c>
      <c r="M2919" t="str">
        <f t="shared" si="2"/>
        <v>#N/A</v>
      </c>
      <c r="N2919" t="str">
        <f t="shared" si="3"/>
        <v>#N/A</v>
      </c>
    </row>
    <row r="2920" ht="15.75" hidden="1" customHeight="1">
      <c r="A2920" s="5" t="s">
        <v>11768</v>
      </c>
      <c r="B2920" s="6">
        <v>45305.0</v>
      </c>
      <c r="C2920" s="5" t="e">
        <v>#N/A</v>
      </c>
      <c r="D2920" s="5" t="e">
        <v>#N/A</v>
      </c>
      <c r="E2920" s="5" t="e">
        <v>#N/A</v>
      </c>
      <c r="F2920" s="5" t="e">
        <v>#N/A</v>
      </c>
      <c r="G2920" s="5">
        <v>5.0</v>
      </c>
      <c r="H2920" s="5">
        <v>8.7</v>
      </c>
      <c r="I2920" s="5">
        <v>47218.0</v>
      </c>
      <c r="J2920">
        <f>VLOOKUP(A2920,'Health Indices'!D:G,3,FALSE)</f>
        <v>9.9</v>
      </c>
      <c r="K2920">
        <f>VLOOKUP(A2920,'Health Indices'!D:G,4,FALSE)</f>
        <v>27.1</v>
      </c>
      <c r="L2920" t="str">
        <f t="shared" si="1"/>
        <v>#N/A</v>
      </c>
      <c r="M2920" t="str">
        <f t="shared" si="2"/>
        <v>#N/A</v>
      </c>
      <c r="N2920" t="str">
        <f t="shared" si="3"/>
        <v>#N/A</v>
      </c>
    </row>
    <row r="2921" ht="15.75" hidden="1" customHeight="1">
      <c r="A2921" s="5" t="s">
        <v>11769</v>
      </c>
      <c r="B2921" s="6">
        <v>233652.0</v>
      </c>
      <c r="C2921" s="5" t="e">
        <v>#N/A</v>
      </c>
      <c r="D2921" s="5" t="e">
        <v>#N/A</v>
      </c>
      <c r="E2921" s="5" t="e">
        <v>#N/A</v>
      </c>
      <c r="F2921" s="5" t="e">
        <v>#N/A</v>
      </c>
      <c r="G2921" s="5">
        <v>7.6</v>
      </c>
      <c r="H2921" s="5">
        <v>12.3</v>
      </c>
      <c r="I2921" s="5">
        <v>70176.0</v>
      </c>
      <c r="J2921">
        <f>VLOOKUP(A2921,'Health Indices'!D:G,3,FALSE)</f>
        <v>10.1</v>
      </c>
      <c r="K2921">
        <f>VLOOKUP(A2921,'Health Indices'!D:G,4,FALSE)</f>
        <v>32.4</v>
      </c>
      <c r="L2921" t="str">
        <f t="shared" si="1"/>
        <v>#N/A</v>
      </c>
      <c r="M2921" t="str">
        <f t="shared" si="2"/>
        <v>#N/A</v>
      </c>
      <c r="N2921" t="str">
        <f t="shared" si="3"/>
        <v>#N/A</v>
      </c>
    </row>
    <row r="2922" ht="15.75" hidden="1" customHeight="1">
      <c r="A2922" s="5" t="s">
        <v>11770</v>
      </c>
      <c r="B2922" s="6">
        <v>17488.0</v>
      </c>
      <c r="C2922" s="5" t="e">
        <v>#N/A</v>
      </c>
      <c r="D2922" s="5" t="e">
        <v>#N/A</v>
      </c>
      <c r="E2922" s="5" t="e">
        <v>#N/A</v>
      </c>
      <c r="F2922" s="5" t="e">
        <v>#N/A</v>
      </c>
      <c r="G2922" s="5">
        <v>7.2</v>
      </c>
      <c r="H2922" s="5">
        <v>14.4</v>
      </c>
      <c r="I2922" s="5">
        <v>52529.0</v>
      </c>
      <c r="J2922">
        <f>VLOOKUP(A2922,'Health Indices'!D:G,3,FALSE)</f>
        <v>9.5</v>
      </c>
      <c r="K2922">
        <f>VLOOKUP(A2922,'Health Indices'!D:G,4,FALSE)</f>
        <v>25.8</v>
      </c>
      <c r="L2922" t="str">
        <f t="shared" si="1"/>
        <v>#N/A</v>
      </c>
      <c r="M2922" t="str">
        <f t="shared" si="2"/>
        <v>#N/A</v>
      </c>
      <c r="N2922" t="str">
        <f t="shared" si="3"/>
        <v>#N/A</v>
      </c>
    </row>
    <row r="2923" ht="15.75" hidden="1" customHeight="1">
      <c r="A2923" s="5" t="s">
        <v>11771</v>
      </c>
      <c r="B2923" s="6">
        <v>5667.0</v>
      </c>
      <c r="C2923" s="5" t="e">
        <v>#N/A</v>
      </c>
      <c r="D2923" s="5" t="e">
        <v>#N/A</v>
      </c>
      <c r="E2923" s="5" t="e">
        <v>#N/A</v>
      </c>
      <c r="F2923" s="5" t="e">
        <v>#N/A</v>
      </c>
      <c r="G2923" s="5">
        <v>5.1</v>
      </c>
      <c r="H2923" s="5">
        <v>18.9</v>
      </c>
      <c r="I2923" s="5">
        <v>38176.0</v>
      </c>
      <c r="J2923">
        <f>VLOOKUP(A2923,'Health Indices'!D:G,3,FALSE)</f>
        <v>9</v>
      </c>
      <c r="K2923">
        <f>VLOOKUP(A2923,'Health Indices'!D:G,4,FALSE)</f>
        <v>27.4</v>
      </c>
      <c r="L2923" t="str">
        <f t="shared" si="1"/>
        <v>#N/A</v>
      </c>
      <c r="M2923" t="str">
        <f t="shared" si="2"/>
        <v>#N/A</v>
      </c>
      <c r="N2923" t="str">
        <f t="shared" si="3"/>
        <v>#N/A</v>
      </c>
    </row>
    <row r="2924" ht="15.75" hidden="1" customHeight="1">
      <c r="A2924" s="5" t="s">
        <v>11772</v>
      </c>
      <c r="B2924" s="6">
        <v>42395.0</v>
      </c>
      <c r="C2924" s="5" t="e">
        <v>#N/A</v>
      </c>
      <c r="D2924" s="5" t="e">
        <v>#N/A</v>
      </c>
      <c r="E2924" s="5" t="e">
        <v>#N/A</v>
      </c>
      <c r="F2924" s="5" t="e">
        <v>#N/A</v>
      </c>
      <c r="G2924" s="5">
        <v>14.7</v>
      </c>
      <c r="H2924" s="5">
        <v>14.0</v>
      </c>
      <c r="I2924" s="5">
        <v>32173.0</v>
      </c>
      <c r="J2924">
        <f>VLOOKUP(A2924,'Health Indices'!D:G,3,FALSE)</f>
        <v>12.1</v>
      </c>
      <c r="K2924">
        <f>VLOOKUP(A2924,'Health Indices'!D:G,4,FALSE)</f>
        <v>35.5</v>
      </c>
      <c r="L2924" t="str">
        <f t="shared" si="1"/>
        <v>#N/A</v>
      </c>
      <c r="M2924" t="str">
        <f t="shared" si="2"/>
        <v>#N/A</v>
      </c>
      <c r="N2924" t="str">
        <f t="shared" si="3"/>
        <v>#N/A</v>
      </c>
    </row>
    <row r="2925" ht="15.75" hidden="1" customHeight="1">
      <c r="A2925" s="5" t="s">
        <v>11773</v>
      </c>
      <c r="B2925" s="6">
        <v>5585.0</v>
      </c>
      <c r="C2925" s="5" t="e">
        <v>#N/A</v>
      </c>
      <c r="D2925" s="5" t="e">
        <v>#N/A</v>
      </c>
      <c r="E2925" s="5" t="e">
        <v>#N/A</v>
      </c>
      <c r="F2925" s="5" t="e">
        <v>#N/A</v>
      </c>
      <c r="G2925" s="5">
        <v>17.2</v>
      </c>
      <c r="H2925" s="5">
        <v>14.4</v>
      </c>
      <c r="I2925" s="5">
        <v>30240.0</v>
      </c>
      <c r="J2925">
        <f>VLOOKUP(A2925,'Health Indices'!D:G,3,FALSE)</f>
        <v>11.8</v>
      </c>
      <c r="K2925">
        <f>VLOOKUP(A2925,'Health Indices'!D:G,4,FALSE)</f>
        <v>30.3</v>
      </c>
      <c r="L2925" t="str">
        <f t="shared" si="1"/>
        <v>#N/A</v>
      </c>
      <c r="M2925" t="str">
        <f t="shared" si="2"/>
        <v>#N/A</v>
      </c>
      <c r="N2925" t="str">
        <f t="shared" si="3"/>
        <v>#N/A</v>
      </c>
    </row>
    <row r="2926" ht="15.75" hidden="1" customHeight="1">
      <c r="A2926" s="5" t="s">
        <v>11774</v>
      </c>
      <c r="B2926" s="6">
        <v>23537.0</v>
      </c>
      <c r="C2926" s="5" t="e">
        <v>#N/A</v>
      </c>
      <c r="D2926" s="5" t="e">
        <v>#N/A</v>
      </c>
      <c r="E2926" s="5" t="e">
        <v>#N/A</v>
      </c>
      <c r="F2926" s="5" t="e">
        <v>#N/A</v>
      </c>
      <c r="G2926" s="5">
        <v>5.5</v>
      </c>
      <c r="H2926" s="5">
        <v>9.7</v>
      </c>
      <c r="I2926" s="5">
        <v>100584.0</v>
      </c>
      <c r="J2926">
        <f>VLOOKUP(A2926,'Health Indices'!D:G,3,FALSE)</f>
        <v>7.6</v>
      </c>
      <c r="K2926">
        <f>VLOOKUP(A2926,'Health Indices'!D:G,4,FALSE)</f>
        <v>21.4</v>
      </c>
      <c r="L2926" t="str">
        <f t="shared" si="1"/>
        <v>#N/A</v>
      </c>
      <c r="M2926" t="str">
        <f t="shared" si="2"/>
        <v>#N/A</v>
      </c>
      <c r="N2926" t="str">
        <f t="shared" si="3"/>
        <v>#N/A</v>
      </c>
    </row>
    <row r="2927" ht="15.75" hidden="1" customHeight="1">
      <c r="A2927" s="5" t="s">
        <v>11775</v>
      </c>
      <c r="B2927" s="6">
        <v>13505.0</v>
      </c>
      <c r="C2927" s="5" t="e">
        <v>#N/A</v>
      </c>
      <c r="D2927" s="5" t="e">
        <v>#N/A</v>
      </c>
      <c r="E2927" s="5" t="e">
        <v>#N/A</v>
      </c>
      <c r="F2927" s="5" t="e">
        <v>#N/A</v>
      </c>
      <c r="G2927" s="5">
        <v>5.0</v>
      </c>
      <c r="H2927" s="5">
        <v>5.3</v>
      </c>
      <c r="I2927" s="5">
        <v>120500.0</v>
      </c>
      <c r="J2927">
        <f>VLOOKUP(A2927,'Health Indices'!D:G,3,FALSE)</f>
        <v>9.2</v>
      </c>
      <c r="K2927">
        <f>VLOOKUP(A2927,'Health Indices'!D:G,4,FALSE)</f>
        <v>27.6</v>
      </c>
      <c r="L2927" t="str">
        <f t="shared" si="1"/>
        <v>#N/A</v>
      </c>
      <c r="M2927" t="str">
        <f t="shared" si="2"/>
        <v>#N/A</v>
      </c>
      <c r="N2927" t="str">
        <f t="shared" si="3"/>
        <v>#N/A</v>
      </c>
    </row>
    <row r="2928" ht="15.75" hidden="1" customHeight="1">
      <c r="A2928" s="5" t="s">
        <v>11776</v>
      </c>
      <c r="B2928" s="6">
        <v>8392.0</v>
      </c>
      <c r="C2928" s="5" t="e">
        <v>#N/A</v>
      </c>
      <c r="D2928" s="5" t="e">
        <v>#N/A</v>
      </c>
      <c r="E2928" s="5" t="e">
        <v>#N/A</v>
      </c>
      <c r="F2928" s="5" t="e">
        <v>#N/A</v>
      </c>
      <c r="G2928" s="5">
        <v>14.0</v>
      </c>
      <c r="H2928" s="5">
        <v>8.2</v>
      </c>
      <c r="I2928" s="5">
        <v>33133.0</v>
      </c>
      <c r="J2928">
        <f>VLOOKUP(A2928,'Health Indices'!D:G,3,FALSE)</f>
        <v>12</v>
      </c>
      <c r="K2928">
        <f>VLOOKUP(A2928,'Health Indices'!D:G,4,FALSE)</f>
        <v>35.1</v>
      </c>
      <c r="L2928" t="str">
        <f t="shared" si="1"/>
        <v>#N/A</v>
      </c>
      <c r="M2928" t="str">
        <f t="shared" si="2"/>
        <v>#N/A</v>
      </c>
      <c r="N2928" t="str">
        <f t="shared" si="3"/>
        <v>#N/A</v>
      </c>
    </row>
    <row r="2929" ht="15.75" hidden="1" customHeight="1">
      <c r="A2929" s="5" t="s">
        <v>11777</v>
      </c>
      <c r="B2929" s="6">
        <v>28190.0</v>
      </c>
      <c r="C2929" s="5" t="e">
        <v>#N/A</v>
      </c>
      <c r="D2929" s="5" t="e">
        <v>#N/A</v>
      </c>
      <c r="E2929" s="5" t="e">
        <v>#N/A</v>
      </c>
      <c r="F2929" s="5" t="e">
        <v>#N/A</v>
      </c>
      <c r="G2929" s="5">
        <v>10.4</v>
      </c>
      <c r="H2929" s="5">
        <v>12.7</v>
      </c>
      <c r="I2929" s="5">
        <v>49454.0</v>
      </c>
      <c r="J2929">
        <f>VLOOKUP(A2929,'Health Indices'!D:G,3,FALSE)</f>
        <v>9.8</v>
      </c>
      <c r="K2929">
        <f>VLOOKUP(A2929,'Health Indices'!D:G,4,FALSE)</f>
        <v>29.8</v>
      </c>
      <c r="L2929" t="str">
        <f t="shared" si="1"/>
        <v>#N/A</v>
      </c>
      <c r="M2929" t="str">
        <f t="shared" si="2"/>
        <v>#N/A</v>
      </c>
      <c r="N2929" t="str">
        <f t="shared" si="3"/>
        <v>#N/A</v>
      </c>
    </row>
    <row r="2930" ht="15.75" hidden="1" customHeight="1">
      <c r="A2930" s="5" t="s">
        <v>11778</v>
      </c>
      <c r="B2930" s="6">
        <v>6887.0</v>
      </c>
      <c r="C2930" s="5" t="e">
        <v>#N/A</v>
      </c>
      <c r="D2930" s="5" t="e">
        <v>#N/A</v>
      </c>
      <c r="E2930" s="5" t="e">
        <v>#N/A</v>
      </c>
      <c r="F2930" s="5" t="e">
        <v>#N/A</v>
      </c>
      <c r="G2930" s="5">
        <v>8.2</v>
      </c>
      <c r="H2930" s="5">
        <v>17.2</v>
      </c>
      <c r="I2930" s="5">
        <v>30430.0</v>
      </c>
      <c r="J2930">
        <f>VLOOKUP(A2930,'Health Indices'!D:G,3,FALSE)</f>
        <v>9</v>
      </c>
      <c r="K2930">
        <f>VLOOKUP(A2930,'Health Indices'!D:G,4,FALSE)</f>
        <v>25.9</v>
      </c>
      <c r="L2930" t="str">
        <f t="shared" si="1"/>
        <v>#N/A</v>
      </c>
      <c r="M2930" t="str">
        <f t="shared" si="2"/>
        <v>#N/A</v>
      </c>
      <c r="N2930" t="str">
        <f t="shared" si="3"/>
        <v>#N/A</v>
      </c>
    </row>
    <row r="2931" ht="15.75" hidden="1" customHeight="1">
      <c r="A2931" s="5" t="s">
        <v>11779</v>
      </c>
      <c r="B2931" s="6">
        <v>137754.0</v>
      </c>
      <c r="C2931" s="5" t="e">
        <v>#N/A</v>
      </c>
      <c r="D2931" s="5" t="e">
        <v>#N/A</v>
      </c>
      <c r="E2931" s="5" t="e">
        <v>#N/A</v>
      </c>
      <c r="F2931" s="5" t="e">
        <v>#N/A</v>
      </c>
      <c r="G2931" s="5">
        <v>10.5</v>
      </c>
      <c r="H2931" s="5">
        <v>10.7</v>
      </c>
      <c r="I2931" s="5">
        <v>49879.0</v>
      </c>
      <c r="J2931">
        <f>VLOOKUP(A2931,'Health Indices'!D:G,3,FALSE)</f>
        <v>12.2</v>
      </c>
      <c r="K2931">
        <f>VLOOKUP(A2931,'Health Indices'!D:G,4,FALSE)</f>
        <v>37.1</v>
      </c>
      <c r="L2931" t="str">
        <f t="shared" si="1"/>
        <v>#N/A</v>
      </c>
      <c r="M2931" t="str">
        <f t="shared" si="2"/>
        <v>#N/A</v>
      </c>
      <c r="N2931" t="str">
        <f t="shared" si="3"/>
        <v>#N/A</v>
      </c>
    </row>
    <row r="2932" ht="15.75" hidden="1" customHeight="1">
      <c r="A2932" s="5" t="s">
        <v>11780</v>
      </c>
      <c r="B2932" s="6">
        <v>52147.0</v>
      </c>
      <c r="C2932" s="5" t="e">
        <v>#N/A</v>
      </c>
      <c r="D2932" s="5" t="e">
        <v>#N/A</v>
      </c>
      <c r="E2932" s="5" t="e">
        <v>#N/A</v>
      </c>
      <c r="F2932" s="5" t="e">
        <v>#N/A</v>
      </c>
      <c r="G2932" s="5">
        <v>6.8</v>
      </c>
      <c r="H2932" s="5">
        <v>10.2</v>
      </c>
      <c r="I2932" s="5">
        <v>38807.0</v>
      </c>
      <c r="J2932">
        <f>VLOOKUP(A2932,'Health Indices'!D:G,3,FALSE)</f>
        <v>9</v>
      </c>
      <c r="K2932">
        <f>VLOOKUP(A2932,'Health Indices'!D:G,4,FALSE)</f>
        <v>25.8</v>
      </c>
      <c r="L2932" t="str">
        <f t="shared" si="1"/>
        <v>#N/A</v>
      </c>
      <c r="M2932" t="str">
        <f t="shared" si="2"/>
        <v>#N/A</v>
      </c>
      <c r="N2932" t="str">
        <f t="shared" si="3"/>
        <v>#N/A</v>
      </c>
    </row>
    <row r="2933" ht="15.75" hidden="1" customHeight="1">
      <c r="A2933" s="5" t="s">
        <v>11781</v>
      </c>
      <c r="B2933" s="6">
        <v>22130.0</v>
      </c>
      <c r="C2933" s="5" t="e">
        <v>#N/A</v>
      </c>
      <c r="D2933" s="5" t="e">
        <v>#N/A</v>
      </c>
      <c r="E2933" s="5" t="e">
        <v>#N/A</v>
      </c>
      <c r="F2933" s="5" t="e">
        <v>#N/A</v>
      </c>
      <c r="G2933" s="5">
        <v>13.7</v>
      </c>
      <c r="H2933" s="5">
        <v>13.4</v>
      </c>
      <c r="I2933" s="5">
        <v>39156.0</v>
      </c>
      <c r="J2933">
        <f>VLOOKUP(A2933,'Health Indices'!D:G,3,FALSE)</f>
        <v>11.2</v>
      </c>
      <c r="K2933">
        <f>VLOOKUP(A2933,'Health Indices'!D:G,4,FALSE)</f>
        <v>28.5</v>
      </c>
      <c r="L2933" t="str">
        <f t="shared" si="1"/>
        <v>#N/A</v>
      </c>
      <c r="M2933" t="str">
        <f t="shared" si="2"/>
        <v>#N/A</v>
      </c>
      <c r="N2933" t="str">
        <f t="shared" si="3"/>
        <v>#N/A</v>
      </c>
    </row>
    <row r="2934" ht="15.75" hidden="1" customHeight="1">
      <c r="A2934" s="5" t="s">
        <v>11782</v>
      </c>
      <c r="B2934" s="6">
        <v>7062.0</v>
      </c>
      <c r="C2934" s="5" t="e">
        <v>#N/A</v>
      </c>
      <c r="D2934" s="5" t="e">
        <v>#N/A</v>
      </c>
      <c r="E2934" s="5" t="e">
        <v>#N/A</v>
      </c>
      <c r="F2934" s="5" t="e">
        <v>#N/A</v>
      </c>
      <c r="G2934" s="5">
        <v>5.1</v>
      </c>
      <c r="H2934" s="5">
        <v>5.7</v>
      </c>
      <c r="I2934" s="5">
        <v>36840.0</v>
      </c>
      <c r="J2934">
        <f>VLOOKUP(A2934,'Health Indices'!D:G,3,FALSE)</f>
        <v>8.9</v>
      </c>
      <c r="K2934">
        <f>VLOOKUP(A2934,'Health Indices'!D:G,4,FALSE)</f>
        <v>26.6</v>
      </c>
      <c r="L2934" t="str">
        <f t="shared" si="1"/>
        <v>#N/A</v>
      </c>
      <c r="M2934" t="str">
        <f t="shared" si="2"/>
        <v>#N/A</v>
      </c>
      <c r="N2934" t="str">
        <f t="shared" si="3"/>
        <v>#N/A</v>
      </c>
    </row>
    <row r="2935" ht="15.75" hidden="1" customHeight="1">
      <c r="A2935" s="5" t="s">
        <v>11783</v>
      </c>
      <c r="B2935" s="6">
        <v>78407.0</v>
      </c>
      <c r="C2935" s="5" t="e">
        <v>#N/A</v>
      </c>
      <c r="D2935" s="5" t="e">
        <v>#N/A</v>
      </c>
      <c r="E2935" s="5" t="e">
        <v>#N/A</v>
      </c>
      <c r="F2935" s="5" t="e">
        <v>#N/A</v>
      </c>
      <c r="G2935" s="5">
        <v>9.6</v>
      </c>
      <c r="H2935" s="5">
        <v>12.8</v>
      </c>
      <c r="I2935" s="5">
        <v>39391.0</v>
      </c>
      <c r="J2935">
        <f>VLOOKUP(A2935,'Health Indices'!D:G,3,FALSE)</f>
        <v>10.4</v>
      </c>
      <c r="K2935">
        <f>VLOOKUP(A2935,'Health Indices'!D:G,4,FALSE)</f>
        <v>29.3</v>
      </c>
      <c r="L2935" t="str">
        <f t="shared" si="1"/>
        <v>#N/A</v>
      </c>
      <c r="M2935" t="str">
        <f t="shared" si="2"/>
        <v>#N/A</v>
      </c>
      <c r="N2935" t="str">
        <f t="shared" si="3"/>
        <v>#N/A</v>
      </c>
    </row>
    <row r="2936" ht="15.75" hidden="1" customHeight="1">
      <c r="A2936" s="5" t="s">
        <v>11784</v>
      </c>
      <c r="B2936" s="6">
        <v>41264.0</v>
      </c>
      <c r="C2936" s="5" t="e">
        <v>#N/A</v>
      </c>
      <c r="D2936" s="5" t="e">
        <v>#N/A</v>
      </c>
      <c r="E2936" s="5" t="e">
        <v>#N/A</v>
      </c>
      <c r="F2936" s="5" t="e">
        <v>#N/A</v>
      </c>
      <c r="G2936" s="5">
        <v>8.0</v>
      </c>
      <c r="H2936" s="5">
        <v>13.8</v>
      </c>
      <c r="I2936" s="5">
        <v>71215.0</v>
      </c>
      <c r="J2936">
        <f>VLOOKUP(A2936,'Health Indices'!D:G,3,FALSE)</f>
        <v>8.9</v>
      </c>
      <c r="K2936">
        <f>VLOOKUP(A2936,'Health Indices'!D:G,4,FALSE)</f>
        <v>29.7</v>
      </c>
      <c r="L2936" t="str">
        <f t="shared" si="1"/>
        <v>#N/A</v>
      </c>
      <c r="M2936" t="str">
        <f t="shared" si="2"/>
        <v>#N/A</v>
      </c>
      <c r="N2936" t="str">
        <f t="shared" si="3"/>
        <v>#N/A</v>
      </c>
    </row>
    <row r="2937" ht="15.75" hidden="1" customHeight="1">
      <c r="A2937" s="5" t="s">
        <v>11785</v>
      </c>
      <c r="B2937" s="6">
        <v>15902.0</v>
      </c>
      <c r="C2937" s="5" t="e">
        <v>#N/A</v>
      </c>
      <c r="D2937" s="5" t="e">
        <v>#N/A</v>
      </c>
      <c r="E2937" s="5" t="e">
        <v>#N/A</v>
      </c>
      <c r="F2937" s="5" t="e">
        <v>#N/A</v>
      </c>
      <c r="G2937" s="5">
        <v>3.7</v>
      </c>
      <c r="H2937" s="5">
        <v>11.5</v>
      </c>
      <c r="I2937" s="5">
        <v>73460.0</v>
      </c>
      <c r="J2937">
        <f>VLOOKUP(A2937,'Health Indices'!D:G,3,FALSE)</f>
        <v>9.9</v>
      </c>
      <c r="K2937">
        <f>VLOOKUP(A2937,'Health Indices'!D:G,4,FALSE)</f>
        <v>29.9</v>
      </c>
      <c r="L2937" t="str">
        <f t="shared" si="1"/>
        <v>#N/A</v>
      </c>
      <c r="M2937" t="str">
        <f t="shared" si="2"/>
        <v>#N/A</v>
      </c>
      <c r="N2937" t="str">
        <f t="shared" si="3"/>
        <v>#N/A</v>
      </c>
    </row>
    <row r="2938" ht="15.75" hidden="1" customHeight="1">
      <c r="A2938" s="5" t="s">
        <v>11786</v>
      </c>
      <c r="B2938" s="6">
        <v>13511.0</v>
      </c>
      <c r="C2938" s="5" t="e">
        <v>#N/A</v>
      </c>
      <c r="D2938" s="5" t="e">
        <v>#N/A</v>
      </c>
      <c r="E2938" s="5" t="e">
        <v>#N/A</v>
      </c>
      <c r="F2938" s="5" t="e">
        <v>#N/A</v>
      </c>
      <c r="G2938" s="5">
        <v>14.2</v>
      </c>
      <c r="H2938" s="5">
        <v>14.2</v>
      </c>
      <c r="I2938" s="5">
        <v>27746.0</v>
      </c>
      <c r="J2938">
        <f>VLOOKUP(A2938,'Health Indices'!D:G,3,FALSE)</f>
        <v>10.5</v>
      </c>
      <c r="K2938">
        <f>VLOOKUP(A2938,'Health Indices'!D:G,4,FALSE)</f>
        <v>33.3</v>
      </c>
      <c r="L2938" t="str">
        <f t="shared" si="1"/>
        <v>#N/A</v>
      </c>
      <c r="M2938" t="str">
        <f t="shared" si="2"/>
        <v>#N/A</v>
      </c>
      <c r="N2938" t="str">
        <f t="shared" si="3"/>
        <v>#N/A</v>
      </c>
    </row>
    <row r="2939" ht="15.75" hidden="1" customHeight="1">
      <c r="A2939" s="5" t="s">
        <v>11787</v>
      </c>
      <c r="B2939" s="6">
        <v>182420.0</v>
      </c>
      <c r="C2939" s="5" t="e">
        <v>#N/A</v>
      </c>
      <c r="D2939" s="5" t="e">
        <v>#N/A</v>
      </c>
      <c r="E2939" s="5" t="e">
        <v>#N/A</v>
      </c>
      <c r="F2939" s="5" t="e">
        <v>#N/A</v>
      </c>
      <c r="G2939" s="5">
        <v>9.6</v>
      </c>
      <c r="H2939" s="5">
        <v>13.5</v>
      </c>
      <c r="I2939" s="5">
        <v>51000.0</v>
      </c>
      <c r="J2939">
        <f>VLOOKUP(A2939,'Health Indices'!D:G,3,FALSE)</f>
        <v>12.4</v>
      </c>
      <c r="K2939">
        <f>VLOOKUP(A2939,'Health Indices'!D:G,4,FALSE)</f>
        <v>31.5</v>
      </c>
      <c r="L2939" t="str">
        <f t="shared" si="1"/>
        <v>#N/A</v>
      </c>
      <c r="M2939" t="str">
        <f t="shared" si="2"/>
        <v>#N/A</v>
      </c>
      <c r="N2939" t="str">
        <f t="shared" si="3"/>
        <v>#N/A</v>
      </c>
    </row>
    <row r="2940" ht="15.75" hidden="1" customHeight="1">
      <c r="A2940" s="5" t="s">
        <v>11788</v>
      </c>
      <c r="B2940" s="6">
        <v>246245.0</v>
      </c>
      <c r="C2940" s="5" t="e">
        <v>#N/A</v>
      </c>
      <c r="D2940" s="5" t="e">
        <v>#N/A</v>
      </c>
      <c r="E2940" s="5" t="e">
        <v>#N/A</v>
      </c>
      <c r="F2940" s="5" t="e">
        <v>#N/A</v>
      </c>
      <c r="G2940" s="5">
        <v>11.6</v>
      </c>
      <c r="H2940" s="5">
        <v>12.5</v>
      </c>
      <c r="I2940" s="5">
        <v>44150.0</v>
      </c>
      <c r="J2940">
        <f>VLOOKUP(A2940,'Health Indices'!D:G,3,FALSE)</f>
        <v>10.7</v>
      </c>
      <c r="K2940">
        <f>VLOOKUP(A2940,'Health Indices'!D:G,4,FALSE)</f>
        <v>31</v>
      </c>
      <c r="L2940" t="str">
        <f t="shared" si="1"/>
        <v>#N/A</v>
      </c>
      <c r="M2940" t="str">
        <f t="shared" si="2"/>
        <v>#N/A</v>
      </c>
      <c r="N2940" t="str">
        <f t="shared" si="3"/>
        <v>#N/A</v>
      </c>
    </row>
    <row r="2941" ht="15.75" hidden="1" customHeight="1">
      <c r="A2941" s="5" t="s">
        <v>11789</v>
      </c>
      <c r="B2941" s="6">
        <v>4038.0</v>
      </c>
      <c r="C2941" s="5" t="e">
        <v>#N/A</v>
      </c>
      <c r="D2941" s="5" t="e">
        <v>#N/A</v>
      </c>
      <c r="E2941" s="5" t="e">
        <v>#N/A</v>
      </c>
      <c r="F2941" s="5" t="e">
        <v>#N/A</v>
      </c>
      <c r="G2941" s="5">
        <v>11.3</v>
      </c>
      <c r="H2941" s="5">
        <v>13.8</v>
      </c>
      <c r="I2941" s="5">
        <v>36148.0</v>
      </c>
      <c r="J2941">
        <f>VLOOKUP(A2941,'Health Indices'!D:G,3,FALSE)</f>
        <v>9.1</v>
      </c>
      <c r="K2941">
        <f>VLOOKUP(A2941,'Health Indices'!D:G,4,FALSE)</f>
        <v>27.9</v>
      </c>
      <c r="L2941" t="str">
        <f t="shared" si="1"/>
        <v>#N/A</v>
      </c>
      <c r="M2941" t="str">
        <f t="shared" si="2"/>
        <v>#N/A</v>
      </c>
      <c r="N2941" t="str">
        <f t="shared" si="3"/>
        <v>#N/A</v>
      </c>
    </row>
    <row r="2942" ht="15.75" hidden="1" customHeight="1">
      <c r="A2942" s="5" t="s">
        <v>11790</v>
      </c>
      <c r="B2942" s="6">
        <v>32097.0</v>
      </c>
      <c r="C2942" s="5" t="e">
        <v>#N/A</v>
      </c>
      <c r="D2942" s="5" t="e">
        <v>#N/A</v>
      </c>
      <c r="E2942" s="5" t="e">
        <v>#N/A</v>
      </c>
      <c r="F2942" s="5" t="e">
        <v>#N/A</v>
      </c>
      <c r="G2942" s="5">
        <v>15.1</v>
      </c>
      <c r="H2942" s="5">
        <v>12.4</v>
      </c>
      <c r="I2942" s="5">
        <v>33927.0</v>
      </c>
      <c r="J2942">
        <f>VLOOKUP(A2942,'Health Indices'!D:G,3,FALSE)</f>
        <v>13.1</v>
      </c>
      <c r="K2942">
        <f>VLOOKUP(A2942,'Health Indices'!D:G,4,FALSE)</f>
        <v>44.8</v>
      </c>
      <c r="L2942" t="str">
        <f t="shared" si="1"/>
        <v>#N/A</v>
      </c>
      <c r="M2942" t="str">
        <f t="shared" si="2"/>
        <v>#N/A</v>
      </c>
      <c r="N2942" t="str">
        <f t="shared" si="3"/>
        <v>#N/A</v>
      </c>
    </row>
    <row r="2943" ht="15.75" hidden="1" customHeight="1">
      <c r="A2943" s="5" t="s">
        <v>11791</v>
      </c>
      <c r="B2943" s="6">
        <v>12027.0</v>
      </c>
      <c r="C2943" s="5" t="e">
        <v>#N/A</v>
      </c>
      <c r="D2943" s="5" t="e">
        <v>#N/A</v>
      </c>
      <c r="E2943" s="5" t="e">
        <v>#N/A</v>
      </c>
      <c r="F2943" s="5" t="e">
        <v>#N/A</v>
      </c>
      <c r="G2943" s="5">
        <v>4.7</v>
      </c>
      <c r="H2943" s="5">
        <v>8.4</v>
      </c>
      <c r="I2943" s="5">
        <v>83460.0</v>
      </c>
      <c r="J2943">
        <f>VLOOKUP(A2943,'Health Indices'!D:G,3,FALSE)</f>
        <v>9.1</v>
      </c>
      <c r="K2943">
        <f>VLOOKUP(A2943,'Health Indices'!D:G,4,FALSE)</f>
        <v>26.2</v>
      </c>
      <c r="L2943" t="str">
        <f t="shared" si="1"/>
        <v>#N/A</v>
      </c>
      <c r="M2943" t="str">
        <f t="shared" si="2"/>
        <v>#N/A</v>
      </c>
      <c r="N2943" t="str">
        <f t="shared" si="3"/>
        <v>#N/A</v>
      </c>
    </row>
    <row r="2944" ht="15.75" hidden="1" customHeight="1">
      <c r="A2944" s="5" t="s">
        <v>11792</v>
      </c>
      <c r="B2944" s="6">
        <v>95994.0</v>
      </c>
      <c r="C2944" s="5" t="e">
        <v>#N/A</v>
      </c>
      <c r="D2944" s="5" t="e">
        <v>#N/A</v>
      </c>
      <c r="E2944" s="5" t="e">
        <v>#N/A</v>
      </c>
      <c r="F2944" s="5" t="e">
        <v>#N/A</v>
      </c>
      <c r="G2944" s="5">
        <v>10.5</v>
      </c>
      <c r="H2944" s="5">
        <v>11.9</v>
      </c>
      <c r="I2944" s="5">
        <v>46239.0</v>
      </c>
      <c r="J2944">
        <f>VLOOKUP(A2944,'Health Indices'!D:G,3,FALSE)</f>
        <v>12.3</v>
      </c>
      <c r="K2944">
        <f>VLOOKUP(A2944,'Health Indices'!D:G,4,FALSE)</f>
        <v>36.4</v>
      </c>
      <c r="L2944" t="str">
        <f t="shared" si="1"/>
        <v>#N/A</v>
      </c>
      <c r="M2944" t="str">
        <f t="shared" si="2"/>
        <v>#N/A</v>
      </c>
      <c r="N2944" t="str">
        <f t="shared" si="3"/>
        <v>#N/A</v>
      </c>
    </row>
    <row r="2945" ht="15.75" hidden="1" customHeight="1">
      <c r="A2945" s="5" t="s">
        <v>11793</v>
      </c>
      <c r="B2945" s="6">
        <v>17374.0</v>
      </c>
      <c r="C2945" s="5" t="e">
        <v>#N/A</v>
      </c>
      <c r="D2945" s="5" t="e">
        <v>#N/A</v>
      </c>
      <c r="E2945" s="5" t="e">
        <v>#N/A</v>
      </c>
      <c r="F2945" s="5" t="e">
        <v>#N/A</v>
      </c>
      <c r="G2945" s="5">
        <v>9.4</v>
      </c>
      <c r="H2945" s="5">
        <v>16.9</v>
      </c>
      <c r="I2945" s="5">
        <v>30284.0</v>
      </c>
      <c r="J2945">
        <f>VLOOKUP(A2945,'Health Indices'!D:G,3,FALSE)</f>
        <v>9.4</v>
      </c>
      <c r="K2945">
        <f>VLOOKUP(A2945,'Health Indices'!D:G,4,FALSE)</f>
        <v>29.2</v>
      </c>
      <c r="L2945" t="str">
        <f t="shared" si="1"/>
        <v>#N/A</v>
      </c>
      <c r="M2945" t="str">
        <f t="shared" si="2"/>
        <v>#N/A</v>
      </c>
      <c r="N2945" t="str">
        <f t="shared" si="3"/>
        <v>#N/A</v>
      </c>
    </row>
    <row r="2946" ht="15.75" hidden="1" customHeight="1">
      <c r="A2946" s="5" t="s">
        <v>11794</v>
      </c>
      <c r="B2946" s="6">
        <v>216541.0</v>
      </c>
      <c r="C2946" s="5" t="e">
        <v>#N/A</v>
      </c>
      <c r="D2946" s="5" t="e">
        <v>#N/A</v>
      </c>
      <c r="E2946" s="5" t="e">
        <v>#N/A</v>
      </c>
      <c r="F2946" s="5" t="e">
        <v>#N/A</v>
      </c>
      <c r="G2946" s="5">
        <v>10.7</v>
      </c>
      <c r="H2946" s="5">
        <v>10.5</v>
      </c>
      <c r="I2946" s="5">
        <v>41331.0</v>
      </c>
      <c r="J2946">
        <f>VLOOKUP(A2946,'Health Indices'!D:G,3,FALSE)</f>
        <v>10.6</v>
      </c>
      <c r="K2946">
        <f>VLOOKUP(A2946,'Health Indices'!D:G,4,FALSE)</f>
        <v>29.9</v>
      </c>
      <c r="L2946" t="str">
        <f t="shared" si="1"/>
        <v>#N/A</v>
      </c>
      <c r="M2946" t="str">
        <f t="shared" si="2"/>
        <v>#N/A</v>
      </c>
      <c r="N2946" t="str">
        <f t="shared" si="3"/>
        <v>#N/A</v>
      </c>
    </row>
    <row r="2947" ht="15.75" hidden="1" customHeight="1">
      <c r="A2947" s="5" t="s">
        <v>11795</v>
      </c>
      <c r="B2947" s="6">
        <v>99791.0</v>
      </c>
      <c r="C2947" s="5" t="e">
        <v>#N/A</v>
      </c>
      <c r="D2947" s="5" t="e">
        <v>#N/A</v>
      </c>
      <c r="E2947" s="5" t="e">
        <v>#N/A</v>
      </c>
      <c r="F2947" s="5" t="e">
        <v>#N/A</v>
      </c>
      <c r="G2947" s="5">
        <v>8.0</v>
      </c>
      <c r="H2947" s="5">
        <v>12.8</v>
      </c>
      <c r="I2947" s="5">
        <v>39530.0</v>
      </c>
      <c r="J2947">
        <f>VLOOKUP(A2947,'Health Indices'!D:G,3,FALSE)</f>
        <v>10.7</v>
      </c>
      <c r="K2947">
        <f>VLOOKUP(A2947,'Health Indices'!D:G,4,FALSE)</f>
        <v>31.7</v>
      </c>
      <c r="L2947" t="str">
        <f t="shared" si="1"/>
        <v>#N/A</v>
      </c>
      <c r="M2947" t="str">
        <f t="shared" si="2"/>
        <v>#N/A</v>
      </c>
      <c r="N2947" t="str">
        <f t="shared" si="3"/>
        <v>#N/A</v>
      </c>
    </row>
    <row r="2948" ht="15.75" hidden="1" customHeight="1">
      <c r="A2948" s="5" t="s">
        <v>11796</v>
      </c>
      <c r="B2948" s="6">
        <v>25318.0</v>
      </c>
      <c r="C2948" s="5" t="e">
        <v>#N/A</v>
      </c>
      <c r="D2948" s="5" t="e">
        <v>#N/A</v>
      </c>
      <c r="E2948" s="5" t="e">
        <v>#N/A</v>
      </c>
      <c r="F2948" s="5" t="e">
        <v>#N/A</v>
      </c>
      <c r="G2948" s="5">
        <v>5.9</v>
      </c>
      <c r="H2948" s="5">
        <v>13.1</v>
      </c>
      <c r="I2948" s="5">
        <v>50590.0</v>
      </c>
      <c r="J2948">
        <f>VLOOKUP(A2948,'Health Indices'!D:G,3,FALSE)</f>
        <v>8.3</v>
      </c>
      <c r="K2948">
        <f>VLOOKUP(A2948,'Health Indices'!D:G,4,FALSE)</f>
        <v>26.3</v>
      </c>
      <c r="L2948" t="str">
        <f t="shared" si="1"/>
        <v>#N/A</v>
      </c>
      <c r="M2948" t="str">
        <f t="shared" si="2"/>
        <v>#N/A</v>
      </c>
      <c r="N2948" t="str">
        <f t="shared" si="3"/>
        <v>#N/A</v>
      </c>
    </row>
    <row r="2949" ht="15.75" hidden="1" customHeight="1">
      <c r="A2949" s="5" t="s">
        <v>11797</v>
      </c>
      <c r="B2949" s="6">
        <v>24390.0</v>
      </c>
      <c r="C2949" s="5" t="e">
        <v>#N/A</v>
      </c>
      <c r="D2949" s="5" t="e">
        <v>#N/A</v>
      </c>
      <c r="E2949" s="5" t="e">
        <v>#N/A</v>
      </c>
      <c r="F2949" s="5" t="e">
        <v>#N/A</v>
      </c>
      <c r="G2949" s="5">
        <v>6.4</v>
      </c>
      <c r="H2949" s="5">
        <v>15.2</v>
      </c>
      <c r="I2949" s="5">
        <v>39982.0</v>
      </c>
      <c r="J2949">
        <f>VLOOKUP(A2949,'Health Indices'!D:G,3,FALSE)</f>
        <v>9.2</v>
      </c>
      <c r="K2949">
        <f>VLOOKUP(A2949,'Health Indices'!D:G,4,FALSE)</f>
        <v>26.9</v>
      </c>
      <c r="L2949" t="str">
        <f t="shared" si="1"/>
        <v>#N/A</v>
      </c>
      <c r="M2949" t="str">
        <f t="shared" si="2"/>
        <v>#N/A</v>
      </c>
      <c r="N2949" t="str">
        <f t="shared" si="3"/>
        <v>#N/A</v>
      </c>
    </row>
    <row r="2950" ht="15.75" hidden="1" customHeight="1">
      <c r="A2950" s="5" t="s">
        <v>11798</v>
      </c>
      <c r="B2950" s="6">
        <v>86899.0</v>
      </c>
      <c r="C2950" s="5" t="e">
        <v>#N/A</v>
      </c>
      <c r="D2950" s="5" t="e">
        <v>#N/A</v>
      </c>
      <c r="E2950" s="5" t="e">
        <v>#N/A</v>
      </c>
      <c r="F2950" s="5" t="e">
        <v>#N/A</v>
      </c>
      <c r="G2950" s="5">
        <v>8.9</v>
      </c>
      <c r="H2950" s="5">
        <v>11.0</v>
      </c>
      <c r="I2950" s="5">
        <v>66822.0</v>
      </c>
      <c r="J2950">
        <f>VLOOKUP(A2950,'Health Indices'!D:G,3,FALSE)</f>
        <v>11.1</v>
      </c>
      <c r="K2950">
        <f>VLOOKUP(A2950,'Health Indices'!D:G,4,FALSE)</f>
        <v>32.7</v>
      </c>
      <c r="L2950" t="str">
        <f t="shared" si="1"/>
        <v>#N/A</v>
      </c>
      <c r="M2950" t="str">
        <f t="shared" si="2"/>
        <v>#N/A</v>
      </c>
      <c r="N2950" t="str">
        <f t="shared" si="3"/>
        <v>#N/A</v>
      </c>
    </row>
    <row r="2951" ht="15.75" hidden="1" customHeight="1">
      <c r="A2951" s="5" t="s">
        <v>11799</v>
      </c>
      <c r="B2951" s="6">
        <v>450116.0</v>
      </c>
      <c r="C2951" s="5" t="e">
        <v>#N/A</v>
      </c>
      <c r="D2951" s="5" t="e">
        <v>#N/A</v>
      </c>
      <c r="E2951" s="5" t="e">
        <v>#N/A</v>
      </c>
      <c r="F2951" s="5" t="e">
        <v>#N/A</v>
      </c>
      <c r="G2951" s="5">
        <v>6.2</v>
      </c>
      <c r="H2951" s="5">
        <v>11.8</v>
      </c>
      <c r="I2951" s="5">
        <v>67001.0</v>
      </c>
      <c r="J2951">
        <f>VLOOKUP(A2951,'Health Indices'!D:G,3,FALSE)</f>
        <v>8.3</v>
      </c>
      <c r="K2951">
        <f>VLOOKUP(A2951,'Health Indices'!D:G,4,FALSE)</f>
        <v>29</v>
      </c>
      <c r="L2951" t="str">
        <f t="shared" si="1"/>
        <v>#N/A</v>
      </c>
      <c r="M2951" t="str">
        <f t="shared" si="2"/>
        <v>#N/A</v>
      </c>
      <c r="N2951" t="str">
        <f t="shared" si="3"/>
        <v>#N/A</v>
      </c>
    </row>
    <row r="2952" ht="15.75" hidden="1" customHeight="1">
      <c r="A2952" s="5" t="s">
        <v>11800</v>
      </c>
      <c r="B2952" s="6">
        <v>21254.0</v>
      </c>
      <c r="C2952" s="5" t="e">
        <v>#N/A</v>
      </c>
      <c r="D2952" s="5" t="e">
        <v>#N/A</v>
      </c>
      <c r="E2952" s="5" t="e">
        <v>#N/A</v>
      </c>
      <c r="F2952" s="5" t="e">
        <v>#N/A</v>
      </c>
      <c r="G2952" s="5">
        <v>7.8</v>
      </c>
      <c r="H2952" s="5">
        <v>20.7</v>
      </c>
      <c r="I2952" s="5">
        <v>45499.0</v>
      </c>
      <c r="J2952">
        <f>VLOOKUP(A2952,'Health Indices'!D:G,3,FALSE)</f>
        <v>8.6</v>
      </c>
      <c r="K2952">
        <f>VLOOKUP(A2952,'Health Indices'!D:G,4,FALSE)</f>
        <v>30.4</v>
      </c>
      <c r="L2952" t="str">
        <f t="shared" si="1"/>
        <v>#N/A</v>
      </c>
      <c r="M2952" t="str">
        <f t="shared" si="2"/>
        <v>#N/A</v>
      </c>
      <c r="N2952" t="str">
        <f t="shared" si="3"/>
        <v>#N/A</v>
      </c>
    </row>
    <row r="2953" ht="15.75" hidden="1" customHeight="1">
      <c r="A2953" s="5" t="s">
        <v>11801</v>
      </c>
      <c r="B2953" s="6">
        <v>14915.0</v>
      </c>
      <c r="C2953" s="5" t="e">
        <v>#N/A</v>
      </c>
      <c r="D2953" s="5" t="e">
        <v>#N/A</v>
      </c>
      <c r="E2953" s="5" t="e">
        <v>#N/A</v>
      </c>
      <c r="F2953" s="5" t="e">
        <v>#N/A</v>
      </c>
      <c r="G2953" s="5">
        <v>6.2</v>
      </c>
      <c r="H2953" s="5">
        <v>9.5</v>
      </c>
      <c r="I2953" s="5">
        <v>48057.0</v>
      </c>
      <c r="J2953">
        <f>VLOOKUP(A2953,'Health Indices'!D:G,3,FALSE)</f>
        <v>9.2</v>
      </c>
      <c r="K2953">
        <f>VLOOKUP(A2953,'Health Indices'!D:G,4,FALSE)</f>
        <v>27</v>
      </c>
      <c r="L2953" t="str">
        <f t="shared" si="1"/>
        <v>#N/A</v>
      </c>
      <c r="M2953" t="str">
        <f t="shared" si="2"/>
        <v>#N/A</v>
      </c>
      <c r="N2953" t="str">
        <f t="shared" si="3"/>
        <v>#N/A</v>
      </c>
    </row>
    <row r="2954" ht="15.75" hidden="1" customHeight="1">
      <c r="A2954" s="5" t="s">
        <v>11802</v>
      </c>
      <c r="B2954" s="6">
        <v>27408.0</v>
      </c>
      <c r="C2954" s="5" t="e">
        <v>#N/A</v>
      </c>
      <c r="D2954" s="5" t="e">
        <v>#N/A</v>
      </c>
      <c r="E2954" s="5" t="e">
        <v>#N/A</v>
      </c>
      <c r="F2954" s="5" t="e">
        <v>#N/A</v>
      </c>
      <c r="G2954" s="5">
        <v>7.2</v>
      </c>
      <c r="H2954" s="5">
        <v>11.7</v>
      </c>
      <c r="I2954" s="5">
        <v>44731.0</v>
      </c>
      <c r="J2954">
        <f>VLOOKUP(A2954,'Health Indices'!D:G,3,FALSE)</f>
        <v>8.6</v>
      </c>
      <c r="K2954">
        <f>VLOOKUP(A2954,'Health Indices'!D:G,4,FALSE)</f>
        <v>28.6</v>
      </c>
      <c r="L2954" t="str">
        <f t="shared" si="1"/>
        <v>#N/A</v>
      </c>
      <c r="M2954" t="str">
        <f t="shared" si="2"/>
        <v>#N/A</v>
      </c>
      <c r="N2954" t="str">
        <f t="shared" si="3"/>
        <v>#N/A</v>
      </c>
    </row>
    <row r="2955" ht="15.75" hidden="1" customHeight="1">
      <c r="A2955" s="5" t="s">
        <v>8105</v>
      </c>
      <c r="B2955" s="6">
        <v>19127.0</v>
      </c>
      <c r="C2955" s="5">
        <v>13.0</v>
      </c>
      <c r="D2955" s="5">
        <v>9.0</v>
      </c>
      <c r="E2955" s="5">
        <v>6.0</v>
      </c>
      <c r="F2955" s="5">
        <v>1.0</v>
      </c>
      <c r="G2955">
        <f>VLOOKUP(A2955,'Socioeconomic factors'!B:E,2,FALSE)</f>
        <v>12.3</v>
      </c>
      <c r="H2955">
        <f>VLOOKUP(A2955,'Socioeconomic factors'!B:E,3,FALSE)</f>
        <v>23.3</v>
      </c>
      <c r="I2955">
        <f>VLOOKUP(A2955,'Socioeconomic factors'!B:E,4,FALSE)</f>
        <v>44533</v>
      </c>
      <c r="J2955">
        <f>VLOOKUP(A2955,'Health Indices'!D:G,3,FALSE)</f>
        <v>10</v>
      </c>
      <c r="K2955">
        <f>VLOOKUP(A2955,'Health Indices'!D:G,4,FALSE)</f>
        <v>36.3</v>
      </c>
      <c r="L2955">
        <f t="shared" si="1"/>
        <v>0.6796674858</v>
      </c>
      <c r="M2955">
        <f t="shared" si="2"/>
        <v>0.3136926857</v>
      </c>
      <c r="N2955">
        <f t="shared" si="3"/>
        <v>0.05228211429</v>
      </c>
    </row>
    <row r="2956" ht="15.75" hidden="1" customHeight="1">
      <c r="A2956" s="5" t="s">
        <v>8107</v>
      </c>
      <c r="B2956" s="6">
        <v>22177.0</v>
      </c>
      <c r="C2956" s="5">
        <v>10.0</v>
      </c>
      <c r="D2956" s="5">
        <v>15.0</v>
      </c>
      <c r="E2956" s="5">
        <v>5.0</v>
      </c>
      <c r="F2956" s="5">
        <v>1.0</v>
      </c>
      <c r="G2956">
        <f>VLOOKUP(A2956,'Socioeconomic factors'!B:E,2,FALSE)</f>
        <v>8.5</v>
      </c>
      <c r="H2956">
        <f>VLOOKUP(A2956,'Socioeconomic factors'!B:E,3,FALSE)</f>
        <v>15.3</v>
      </c>
      <c r="I2956">
        <f>VLOOKUP(A2956,'Socioeconomic factors'!B:E,4,FALSE)</f>
        <v>42689</v>
      </c>
      <c r="J2956">
        <f>VLOOKUP(A2956,'Health Indices'!D:G,3,FALSE)</f>
        <v>8.8</v>
      </c>
      <c r="K2956">
        <f>VLOOKUP(A2956,'Health Indices'!D:G,4,FALSE)</f>
        <v>33</v>
      </c>
      <c r="L2956">
        <f t="shared" si="1"/>
        <v>0.4509176174</v>
      </c>
      <c r="M2956">
        <f t="shared" si="2"/>
        <v>0.2254588087</v>
      </c>
      <c r="N2956">
        <f t="shared" si="3"/>
        <v>0.04509176174</v>
      </c>
    </row>
    <row r="2957" ht="15.75" hidden="1" customHeight="1">
      <c r="A2957" s="5" t="s">
        <v>8109</v>
      </c>
      <c r="B2957" s="6">
        <v>186562.0</v>
      </c>
      <c r="C2957" s="5">
        <v>113.0</v>
      </c>
      <c r="D2957" s="5">
        <v>127.0</v>
      </c>
      <c r="E2957" s="5">
        <v>27.0</v>
      </c>
      <c r="F2957" s="5">
        <v>28.0</v>
      </c>
      <c r="G2957">
        <f>VLOOKUP(A2957,'Socioeconomic factors'!B:E,2,FALSE)</f>
        <v>7.2</v>
      </c>
      <c r="H2957">
        <f>VLOOKUP(A2957,'Socioeconomic factors'!B:E,3,FALSE)</f>
        <v>13.7</v>
      </c>
      <c r="I2957">
        <f>VLOOKUP(A2957,'Socioeconomic factors'!B:E,4,FALSE)</f>
        <v>60589</v>
      </c>
      <c r="J2957">
        <f>VLOOKUP(A2957,'Health Indices'!D:G,3,FALSE)</f>
        <v>8.1</v>
      </c>
      <c r="K2957">
        <f>VLOOKUP(A2957,'Health Indices'!D:G,4,FALSE)</f>
        <v>29.3</v>
      </c>
      <c r="L2957">
        <f t="shared" si="1"/>
        <v>0.6056967657</v>
      </c>
      <c r="M2957">
        <f t="shared" si="2"/>
        <v>0.144724006</v>
      </c>
      <c r="N2957">
        <f t="shared" si="3"/>
        <v>0.1500841543</v>
      </c>
    </row>
    <row r="2958" ht="15.75" hidden="1" customHeight="1">
      <c r="A2958" s="5" t="s">
        <v>8111</v>
      </c>
      <c r="B2958" s="6">
        <v>74418.0</v>
      </c>
      <c r="C2958" s="5">
        <v>53.0</v>
      </c>
      <c r="D2958" s="5">
        <v>90.0</v>
      </c>
      <c r="E2958" s="5">
        <v>23.0</v>
      </c>
      <c r="F2958" s="5">
        <v>14.0</v>
      </c>
      <c r="G2958">
        <f>VLOOKUP(A2958,'Socioeconomic factors'!B:E,2,FALSE)</f>
        <v>9.2</v>
      </c>
      <c r="H2958">
        <f>VLOOKUP(A2958,'Socioeconomic factors'!B:E,3,FALSE)</f>
        <v>14.8</v>
      </c>
      <c r="I2958">
        <f>VLOOKUP(A2958,'Socioeconomic factors'!B:E,4,FALSE)</f>
        <v>50876</v>
      </c>
      <c r="J2958">
        <f>VLOOKUP(A2958,'Health Indices'!D:G,3,FALSE)</f>
        <v>6.5</v>
      </c>
      <c r="K2958">
        <f>VLOOKUP(A2958,'Health Indices'!D:G,4,FALSE)</f>
        <v>26.3</v>
      </c>
      <c r="L2958">
        <f t="shared" si="1"/>
        <v>0.7121932866</v>
      </c>
      <c r="M2958">
        <f t="shared" si="2"/>
        <v>0.3090650112</v>
      </c>
      <c r="N2958">
        <f t="shared" si="3"/>
        <v>0.1881265285</v>
      </c>
    </row>
    <row r="2959" ht="15.75" hidden="1" customHeight="1">
      <c r="A2959" s="5" t="s">
        <v>8113</v>
      </c>
      <c r="B2959" s="6">
        <v>72722.0</v>
      </c>
      <c r="C2959" s="5">
        <v>39.0</v>
      </c>
      <c r="D2959" s="5">
        <v>85.0</v>
      </c>
      <c r="E2959" s="5">
        <v>16.0</v>
      </c>
      <c r="F2959" s="5">
        <v>10.0</v>
      </c>
      <c r="G2959">
        <f>VLOOKUP(A2959,'Socioeconomic factors'!B:E,2,FALSE)</f>
        <v>10.6</v>
      </c>
      <c r="H2959">
        <f>VLOOKUP(A2959,'Socioeconomic factors'!B:E,3,FALSE)</f>
        <v>15.1</v>
      </c>
      <c r="I2959">
        <f>VLOOKUP(A2959,'Socioeconomic factors'!B:E,4,FALSE)</f>
        <v>47008</v>
      </c>
      <c r="J2959">
        <f>VLOOKUP(A2959,'Health Indices'!D:G,3,FALSE)</f>
        <v>7.4</v>
      </c>
      <c r="K2959">
        <f>VLOOKUP(A2959,'Health Indices'!D:G,4,FALSE)</f>
        <v>25.2</v>
      </c>
      <c r="L2959">
        <f t="shared" si="1"/>
        <v>0.5362888809</v>
      </c>
      <c r="M2959">
        <f t="shared" si="2"/>
        <v>0.2200159512</v>
      </c>
      <c r="N2959">
        <f t="shared" si="3"/>
        <v>0.1375099695</v>
      </c>
    </row>
    <row r="2960" ht="15.75" hidden="1" customHeight="1">
      <c r="A2960" s="5" t="s">
        <v>8115</v>
      </c>
      <c r="B2960" s="6">
        <v>449647.0</v>
      </c>
      <c r="C2960" s="5">
        <v>243.0</v>
      </c>
      <c r="D2960" s="5">
        <v>260.0</v>
      </c>
      <c r="E2960" s="5">
        <v>59.0</v>
      </c>
      <c r="F2960" s="5">
        <v>38.0</v>
      </c>
      <c r="G2960">
        <f>VLOOKUP(A2960,'Socioeconomic factors'!B:E,2,FALSE)</f>
        <v>10.1</v>
      </c>
      <c r="H2960">
        <f>VLOOKUP(A2960,'Socioeconomic factors'!B:E,3,FALSE)</f>
        <v>11.8</v>
      </c>
      <c r="I2960">
        <f>VLOOKUP(A2960,'Socioeconomic factors'!B:E,4,FALSE)</f>
        <v>59551</v>
      </c>
      <c r="J2960">
        <f>VLOOKUP(A2960,'Health Indices'!D:G,3,FALSE)</f>
        <v>8.2</v>
      </c>
      <c r="K2960">
        <f>VLOOKUP(A2960,'Health Indices'!D:G,4,FALSE)</f>
        <v>28.1</v>
      </c>
      <c r="L2960">
        <f t="shared" si="1"/>
        <v>0.5404239326</v>
      </c>
      <c r="M2960">
        <f t="shared" si="2"/>
        <v>0.1312140412</v>
      </c>
      <c r="N2960">
        <f t="shared" si="3"/>
        <v>0.08451073842</v>
      </c>
    </row>
    <row r="2961" ht="15.75" hidden="1" customHeight="1">
      <c r="A2961" s="5" t="s">
        <v>8117</v>
      </c>
      <c r="B2961" s="6">
        <v>3968.0</v>
      </c>
      <c r="C2961" s="5">
        <v>2.0</v>
      </c>
      <c r="D2961" s="5">
        <v>6.0</v>
      </c>
      <c r="E2961" s="5">
        <v>2.0</v>
      </c>
      <c r="F2961" s="5">
        <v>0.0</v>
      </c>
      <c r="G2961">
        <f>VLOOKUP(A2961,'Socioeconomic factors'!B:E,2,FALSE)</f>
        <v>7.2</v>
      </c>
      <c r="H2961">
        <f>VLOOKUP(A2961,'Socioeconomic factors'!B:E,3,FALSE)</f>
        <v>17.5</v>
      </c>
      <c r="I2961">
        <f>VLOOKUP(A2961,'Socioeconomic factors'!B:E,4,FALSE)</f>
        <v>41071</v>
      </c>
      <c r="J2961">
        <f>VLOOKUP(A2961,'Health Indices'!D:G,3,FALSE)</f>
        <v>8.1</v>
      </c>
      <c r="K2961">
        <f>VLOOKUP(A2961,'Health Indices'!D:G,4,FALSE)</f>
        <v>31</v>
      </c>
      <c r="L2961">
        <f t="shared" si="1"/>
        <v>0.5040322581</v>
      </c>
      <c r="M2961">
        <f t="shared" si="2"/>
        <v>0.5040322581</v>
      </c>
      <c r="N2961">
        <f t="shared" si="3"/>
        <v>0</v>
      </c>
    </row>
    <row r="2962" ht="15.75" hidden="1" customHeight="1">
      <c r="A2962" s="5" t="s">
        <v>8119</v>
      </c>
      <c r="B2962" s="6">
        <v>102106.0</v>
      </c>
      <c r="C2962" s="5">
        <v>61.0</v>
      </c>
      <c r="D2962" s="5">
        <v>64.0</v>
      </c>
      <c r="E2962" s="5">
        <v>12.0</v>
      </c>
      <c r="F2962" s="5">
        <v>9.0</v>
      </c>
      <c r="G2962">
        <f>VLOOKUP(A2962,'Socioeconomic factors'!B:E,2,FALSE)</f>
        <v>13.5</v>
      </c>
      <c r="H2962">
        <f>VLOOKUP(A2962,'Socioeconomic factors'!B:E,3,FALSE)</f>
        <v>18.4</v>
      </c>
      <c r="I2962">
        <f>VLOOKUP(A2962,'Socioeconomic factors'!B:E,4,FALSE)</f>
        <v>46571</v>
      </c>
      <c r="J2962">
        <f>VLOOKUP(A2962,'Health Indices'!D:G,3,FALSE)</f>
        <v>9.3</v>
      </c>
      <c r="K2962">
        <f>VLOOKUP(A2962,'Health Indices'!D:G,4,FALSE)</f>
        <v>31.5</v>
      </c>
      <c r="L2962">
        <f t="shared" si="1"/>
        <v>0.5974183691</v>
      </c>
      <c r="M2962">
        <f t="shared" si="2"/>
        <v>0.1175249251</v>
      </c>
      <c r="N2962">
        <f t="shared" si="3"/>
        <v>0.08814369381</v>
      </c>
    </row>
    <row r="2963" ht="15.75" hidden="1" customHeight="1">
      <c r="A2963" s="5" t="s">
        <v>8121</v>
      </c>
      <c r="B2963" s="6">
        <v>39840.0</v>
      </c>
      <c r="C2963" s="5">
        <v>15.0</v>
      </c>
      <c r="D2963" s="5">
        <v>20.0</v>
      </c>
      <c r="E2963" s="5">
        <v>12.0</v>
      </c>
      <c r="F2963" s="5">
        <v>2.0</v>
      </c>
      <c r="G2963">
        <f>VLOOKUP(A2963,'Socioeconomic factors'!B:E,2,FALSE)</f>
        <v>7.9</v>
      </c>
      <c r="H2963">
        <f>VLOOKUP(A2963,'Socioeconomic factors'!B:E,3,FALSE)</f>
        <v>15.7</v>
      </c>
      <c r="I2963">
        <f>VLOOKUP(A2963,'Socioeconomic factors'!B:E,4,FALSE)</f>
        <v>53235</v>
      </c>
      <c r="J2963">
        <f>VLOOKUP(A2963,'Health Indices'!D:G,3,FALSE)</f>
        <v>8</v>
      </c>
      <c r="K2963">
        <f>VLOOKUP(A2963,'Health Indices'!D:G,4,FALSE)</f>
        <v>30.4</v>
      </c>
      <c r="L2963">
        <f t="shared" si="1"/>
        <v>0.3765060241</v>
      </c>
      <c r="M2963">
        <f t="shared" si="2"/>
        <v>0.3012048193</v>
      </c>
      <c r="N2963">
        <f t="shared" si="3"/>
        <v>0.05020080321</v>
      </c>
    </row>
    <row r="2964" ht="15.75" hidden="1" customHeight="1">
      <c r="A2964" s="5" t="s">
        <v>8123</v>
      </c>
      <c r="B2964" s="6">
        <v>7643.0</v>
      </c>
      <c r="C2964" s="5">
        <v>2.0</v>
      </c>
      <c r="D2964" s="5">
        <v>5.0</v>
      </c>
      <c r="E2964" s="5">
        <v>4.0</v>
      </c>
      <c r="F2964" s="5">
        <v>0.0</v>
      </c>
      <c r="G2964">
        <f>VLOOKUP(A2964,'Socioeconomic factors'!B:E,2,FALSE)</f>
        <v>13.2</v>
      </c>
      <c r="H2964">
        <f>VLOOKUP(A2964,'Socioeconomic factors'!B:E,3,FALSE)</f>
        <v>22.8</v>
      </c>
      <c r="I2964">
        <f>VLOOKUP(A2964,'Socioeconomic factors'!B:E,4,FALSE)</f>
        <v>37542</v>
      </c>
      <c r="J2964">
        <f>VLOOKUP(A2964,'Health Indices'!D:G,3,FALSE)</f>
        <v>8</v>
      </c>
      <c r="K2964">
        <f>VLOOKUP(A2964,'Health Indices'!D:G,4,FALSE)</f>
        <v>27.8</v>
      </c>
      <c r="L2964">
        <f t="shared" si="1"/>
        <v>0.2616773518</v>
      </c>
      <c r="M2964">
        <f t="shared" si="2"/>
        <v>0.5233547037</v>
      </c>
      <c r="N2964">
        <f t="shared" si="3"/>
        <v>0</v>
      </c>
    </row>
    <row r="2965" ht="15.75" hidden="1" customHeight="1">
      <c r="A2965" s="5" t="s">
        <v>8125</v>
      </c>
      <c r="B2965" s="6">
        <v>87768.0</v>
      </c>
      <c r="C2965" s="5">
        <v>43.0</v>
      </c>
      <c r="D2965" s="5">
        <v>35.0</v>
      </c>
      <c r="E2965" s="5">
        <v>18.0</v>
      </c>
      <c r="F2965" s="5">
        <v>4.0</v>
      </c>
      <c r="G2965">
        <f>VLOOKUP(A2965,'Socioeconomic factors'!B:E,2,FALSE)</f>
        <v>7.5</v>
      </c>
      <c r="H2965">
        <f>VLOOKUP(A2965,'Socioeconomic factors'!B:E,3,FALSE)</f>
        <v>19.6</v>
      </c>
      <c r="I2965">
        <f>VLOOKUP(A2965,'Socioeconomic factors'!B:E,4,FALSE)</f>
        <v>56719</v>
      </c>
      <c r="J2965">
        <f>VLOOKUP(A2965,'Health Indices'!D:G,3,FALSE)</f>
        <v>8.2</v>
      </c>
      <c r="K2965">
        <f>VLOOKUP(A2965,'Health Indices'!D:G,4,FALSE)</f>
        <v>30.6</v>
      </c>
      <c r="L2965">
        <f t="shared" si="1"/>
        <v>0.489927992</v>
      </c>
      <c r="M2965">
        <f t="shared" si="2"/>
        <v>0.2050861362</v>
      </c>
      <c r="N2965">
        <f t="shared" si="3"/>
        <v>0.04557469693</v>
      </c>
    </row>
    <row r="2966" ht="15.75" hidden="1" customHeight="1">
      <c r="A2966" s="5" t="s">
        <v>8127</v>
      </c>
      <c r="B2966" s="6">
        <v>2210.0</v>
      </c>
      <c r="C2966" s="5">
        <v>0.0</v>
      </c>
      <c r="D2966" s="5">
        <v>2.0</v>
      </c>
      <c r="E2966" s="5">
        <v>1.0</v>
      </c>
      <c r="F2966" s="5">
        <v>0.0</v>
      </c>
      <c r="G2966">
        <f>VLOOKUP(A2966,'Socioeconomic factors'!B:E,2,FALSE)</f>
        <v>9.7</v>
      </c>
      <c r="H2966">
        <f>VLOOKUP(A2966,'Socioeconomic factors'!B:E,3,FALSE)</f>
        <v>12.4</v>
      </c>
      <c r="I2966">
        <f>VLOOKUP(A2966,'Socioeconomic factors'!B:E,4,FALSE)</f>
        <v>50915</v>
      </c>
      <c r="J2966">
        <f>VLOOKUP(A2966,'Health Indices'!D:G,3,FALSE)</f>
        <v>10.3</v>
      </c>
      <c r="K2966">
        <f>VLOOKUP(A2966,'Health Indices'!D:G,4,FALSE)</f>
        <v>32.4</v>
      </c>
      <c r="L2966">
        <f t="shared" si="1"/>
        <v>0</v>
      </c>
      <c r="M2966">
        <f t="shared" si="2"/>
        <v>0.4524886878</v>
      </c>
      <c r="N2966">
        <f t="shared" si="3"/>
        <v>0</v>
      </c>
    </row>
    <row r="2967" ht="15.75" hidden="1" customHeight="1">
      <c r="A2967" s="5" t="s">
        <v>8129</v>
      </c>
      <c r="B2967" s="6">
        <v>92723.0</v>
      </c>
      <c r="C2967" s="5">
        <v>57.0</v>
      </c>
      <c r="D2967" s="5">
        <v>49.0</v>
      </c>
      <c r="E2967" s="5">
        <v>25.0</v>
      </c>
      <c r="F2967" s="5">
        <v>6.0</v>
      </c>
      <c r="G2967">
        <f>VLOOKUP(A2967,'Socioeconomic factors'!B:E,2,FALSE)</f>
        <v>11.4</v>
      </c>
      <c r="H2967">
        <f>VLOOKUP(A2967,'Socioeconomic factors'!B:E,3,FALSE)</f>
        <v>19.4</v>
      </c>
      <c r="I2967">
        <f>VLOOKUP(A2967,'Socioeconomic factors'!B:E,4,FALSE)</f>
        <v>46772</v>
      </c>
      <c r="J2967">
        <f>VLOOKUP(A2967,'Health Indices'!D:G,3,FALSE)</f>
        <v>9.6</v>
      </c>
      <c r="K2967">
        <f>VLOOKUP(A2967,'Health Indices'!D:G,4,FALSE)</f>
        <v>34.3</v>
      </c>
      <c r="L2967">
        <f t="shared" si="1"/>
        <v>0.6147342083</v>
      </c>
      <c r="M2967">
        <f t="shared" si="2"/>
        <v>0.2696202668</v>
      </c>
      <c r="N2967">
        <f t="shared" si="3"/>
        <v>0.06470886404</v>
      </c>
    </row>
    <row r="2968" ht="15.75" hidden="1" customHeight="1">
      <c r="A2968" s="5" t="s">
        <v>8131</v>
      </c>
      <c r="B2968" s="6">
        <v>70779.0</v>
      </c>
      <c r="C2968" s="5">
        <v>41.0</v>
      </c>
      <c r="D2968" s="5">
        <v>59.0</v>
      </c>
      <c r="E2968" s="5">
        <v>31.0</v>
      </c>
      <c r="F2968" s="5">
        <v>6.0</v>
      </c>
      <c r="G2968">
        <f>VLOOKUP(A2968,'Socioeconomic factors'!B:E,2,FALSE)</f>
        <v>15</v>
      </c>
      <c r="H2968">
        <f>VLOOKUP(A2968,'Socioeconomic factors'!B:E,3,FALSE)</f>
        <v>18.8</v>
      </c>
      <c r="I2968">
        <f>VLOOKUP(A2968,'Socioeconomic factors'!B:E,4,FALSE)</f>
        <v>43379</v>
      </c>
      <c r="J2968">
        <f>VLOOKUP(A2968,'Health Indices'!D:G,3,FALSE)</f>
        <v>10</v>
      </c>
      <c r="K2968">
        <f>VLOOKUP(A2968,'Health Indices'!D:G,4,FALSE)</f>
        <v>35</v>
      </c>
      <c r="L2968">
        <f t="shared" si="1"/>
        <v>0.5792678619</v>
      </c>
      <c r="M2968">
        <f t="shared" si="2"/>
        <v>0.4379830176</v>
      </c>
      <c r="N2968">
        <f t="shared" si="3"/>
        <v>0.08477090662</v>
      </c>
    </row>
    <row r="2969" ht="15.75" hidden="1" customHeight="1">
      <c r="A2969" s="5" t="s">
        <v>8133</v>
      </c>
      <c r="B2969" s="6">
        <v>79266.0</v>
      </c>
      <c r="C2969" s="5">
        <v>30.0</v>
      </c>
      <c r="D2969" s="5">
        <v>60.0</v>
      </c>
      <c r="E2969" s="5">
        <v>13.0</v>
      </c>
      <c r="F2969" s="5">
        <v>10.0</v>
      </c>
      <c r="G2969">
        <f>VLOOKUP(A2969,'Socioeconomic factors'!B:E,2,FALSE)</f>
        <v>9.7</v>
      </c>
      <c r="H2969">
        <f>VLOOKUP(A2969,'Socioeconomic factors'!B:E,3,FALSE)</f>
        <v>9.8</v>
      </c>
      <c r="I2969">
        <f>VLOOKUP(A2969,'Socioeconomic factors'!B:E,4,FALSE)</f>
        <v>59107</v>
      </c>
      <c r="J2969">
        <f>VLOOKUP(A2969,'Health Indices'!D:G,3,FALSE)</f>
        <v>7.1</v>
      </c>
      <c r="K2969">
        <f>VLOOKUP(A2969,'Health Indices'!D:G,4,FALSE)</f>
        <v>26.9</v>
      </c>
      <c r="L2969">
        <f t="shared" si="1"/>
        <v>0.3784724851</v>
      </c>
      <c r="M2969">
        <f t="shared" si="2"/>
        <v>0.1640047435</v>
      </c>
      <c r="N2969">
        <f t="shared" si="3"/>
        <v>0.126157495</v>
      </c>
    </row>
    <row r="2970" ht="15.75" hidden="1" customHeight="1">
      <c r="A2970" s="5" t="s">
        <v>8135</v>
      </c>
      <c r="B2970" s="6">
        <v>30204.0</v>
      </c>
      <c r="C2970" s="5">
        <v>18.0</v>
      </c>
      <c r="D2970" s="5">
        <v>37.0</v>
      </c>
      <c r="E2970" s="5">
        <v>9.0</v>
      </c>
      <c r="F2970" s="5">
        <v>5.0</v>
      </c>
      <c r="G2970">
        <f>VLOOKUP(A2970,'Socioeconomic factors'!B:E,2,FALSE)</f>
        <v>11</v>
      </c>
      <c r="H2970">
        <f>VLOOKUP(A2970,'Socioeconomic factors'!B:E,3,FALSE)</f>
        <v>12.6</v>
      </c>
      <c r="I2970">
        <f>VLOOKUP(A2970,'Socioeconomic factors'!B:E,4,FALSE)</f>
        <v>47202</v>
      </c>
      <c r="J2970">
        <f>VLOOKUP(A2970,'Health Indices'!D:G,3,FALSE)</f>
        <v>7.3</v>
      </c>
      <c r="K2970">
        <f>VLOOKUP(A2970,'Health Indices'!D:G,4,FALSE)</f>
        <v>26.1</v>
      </c>
      <c r="L2970">
        <f t="shared" si="1"/>
        <v>0.5959475566</v>
      </c>
      <c r="M2970">
        <f t="shared" si="2"/>
        <v>0.2979737783</v>
      </c>
      <c r="N2970">
        <f t="shared" si="3"/>
        <v>0.1655409879</v>
      </c>
    </row>
    <row r="2971" ht="15.75" hidden="1" customHeight="1">
      <c r="A2971" s="5" t="s">
        <v>8137</v>
      </c>
      <c r="B2971" s="6">
        <v>2078886.0</v>
      </c>
      <c r="C2971" s="5">
        <v>1720.0</v>
      </c>
      <c r="D2971" s="5">
        <v>2301.0</v>
      </c>
      <c r="E2971" s="5">
        <v>506.0</v>
      </c>
      <c r="F2971" s="5">
        <v>349.0</v>
      </c>
      <c r="G2971">
        <f>VLOOKUP(A2971,'Socioeconomic factors'!B:E,2,FALSE)</f>
        <v>7.2</v>
      </c>
      <c r="H2971">
        <f>VLOOKUP(A2971,'Socioeconomic factors'!B:E,3,FALSE)</f>
        <v>11.8</v>
      </c>
      <c r="I2971">
        <f>VLOOKUP(A2971,'Socioeconomic factors'!B:E,4,FALSE)</f>
        <v>73035</v>
      </c>
      <c r="J2971">
        <f>VLOOKUP(A2971,'Health Indices'!D:G,3,FALSE)</f>
        <v>6.7</v>
      </c>
      <c r="K2971">
        <f>VLOOKUP(A2971,'Health Indices'!D:G,4,FALSE)</f>
        <v>21.5</v>
      </c>
      <c r="L2971">
        <f t="shared" si="1"/>
        <v>0.8273661952</v>
      </c>
      <c r="M2971">
        <f t="shared" si="2"/>
        <v>0.24339959</v>
      </c>
      <c r="N2971">
        <f t="shared" si="3"/>
        <v>0.1678783733</v>
      </c>
    </row>
    <row r="2972" ht="15.75" hidden="1" customHeight="1">
      <c r="A2972" s="5" t="s">
        <v>8139</v>
      </c>
      <c r="B2972" s="6">
        <v>254272.0</v>
      </c>
      <c r="C2972" s="5">
        <v>159.0</v>
      </c>
      <c r="D2972" s="5">
        <v>180.0</v>
      </c>
      <c r="E2972" s="5">
        <v>50.0</v>
      </c>
      <c r="F2972" s="5">
        <v>24.0</v>
      </c>
      <c r="G2972">
        <f>VLOOKUP(A2972,'Socioeconomic factors'!B:E,2,FALSE)</f>
        <v>9</v>
      </c>
      <c r="H2972">
        <f>VLOOKUP(A2972,'Socioeconomic factors'!B:E,3,FALSE)</f>
        <v>10.9</v>
      </c>
      <c r="I2972">
        <f>VLOOKUP(A2972,'Socioeconomic factors'!B:E,4,FALSE)</f>
        <v>62473</v>
      </c>
      <c r="J2972">
        <f>VLOOKUP(A2972,'Health Indices'!D:G,3,FALSE)</f>
        <v>7.8</v>
      </c>
      <c r="K2972">
        <f>VLOOKUP(A2972,'Health Indices'!D:G,4,FALSE)</f>
        <v>29.1</v>
      </c>
      <c r="L2972">
        <f t="shared" si="1"/>
        <v>0.6253146237</v>
      </c>
      <c r="M2972">
        <f t="shared" si="2"/>
        <v>0.1966398188</v>
      </c>
      <c r="N2972">
        <f t="shared" si="3"/>
        <v>0.09438711301</v>
      </c>
    </row>
    <row r="2973" ht="15.75" hidden="1" customHeight="1">
      <c r="A2973" s="5" t="s">
        <v>8141</v>
      </c>
      <c r="B2973" s="6">
        <v>42518.0</v>
      </c>
      <c r="C2973" s="5">
        <v>48.0</v>
      </c>
      <c r="D2973" s="5">
        <v>45.0</v>
      </c>
      <c r="E2973" s="5">
        <v>11.0</v>
      </c>
      <c r="F2973" s="5">
        <v>6.0</v>
      </c>
      <c r="G2973">
        <f>VLOOKUP(A2973,'Socioeconomic factors'!B:E,2,FALSE)</f>
        <v>9.3</v>
      </c>
      <c r="H2973">
        <f>VLOOKUP(A2973,'Socioeconomic factors'!B:E,3,FALSE)</f>
        <v>22.1</v>
      </c>
      <c r="I2973">
        <f>VLOOKUP(A2973,'Socioeconomic factors'!B:E,4,FALSE)</f>
        <v>45406</v>
      </c>
      <c r="J2973">
        <f>VLOOKUP(A2973,'Health Indices'!D:G,3,FALSE)</f>
        <v>7.7</v>
      </c>
      <c r="K2973">
        <f>VLOOKUP(A2973,'Health Indices'!D:G,4,FALSE)</f>
        <v>29.6</v>
      </c>
      <c r="L2973">
        <f t="shared" si="1"/>
        <v>1.128933628</v>
      </c>
      <c r="M2973">
        <f t="shared" si="2"/>
        <v>0.2587139564</v>
      </c>
      <c r="N2973">
        <f t="shared" si="3"/>
        <v>0.1411167035</v>
      </c>
    </row>
    <row r="2974" ht="15.75" hidden="1" customHeight="1">
      <c r="A2974" s="5" t="s">
        <v>8143</v>
      </c>
      <c r="B2974" s="6">
        <v>20866.0</v>
      </c>
      <c r="C2974" s="5">
        <v>9.0</v>
      </c>
      <c r="D2974" s="5">
        <v>18.0</v>
      </c>
      <c r="E2974" s="5">
        <v>9.0</v>
      </c>
      <c r="F2974" s="5">
        <v>1.0</v>
      </c>
      <c r="G2974">
        <f>VLOOKUP(A2974,'Socioeconomic factors'!B:E,2,FALSE)</f>
        <v>7.8</v>
      </c>
      <c r="H2974">
        <f>VLOOKUP(A2974,'Socioeconomic factors'!B:E,3,FALSE)</f>
        <v>15.6</v>
      </c>
      <c r="I2974">
        <f>VLOOKUP(A2974,'Socioeconomic factors'!B:E,4,FALSE)</f>
        <v>46368</v>
      </c>
      <c r="J2974">
        <f>VLOOKUP(A2974,'Health Indices'!D:G,3,FALSE)</f>
        <v>7.3</v>
      </c>
      <c r="K2974">
        <f>VLOOKUP(A2974,'Health Indices'!D:G,4,FALSE)</f>
        <v>30.4</v>
      </c>
      <c r="L2974">
        <f t="shared" si="1"/>
        <v>0.4313236845</v>
      </c>
      <c r="M2974">
        <f t="shared" si="2"/>
        <v>0.4313236845</v>
      </c>
      <c r="N2974">
        <f t="shared" si="3"/>
        <v>0.04792485383</v>
      </c>
    </row>
    <row r="2975" ht="15.75" hidden="1" customHeight="1">
      <c r="A2975" s="5" t="s">
        <v>8145</v>
      </c>
      <c r="B2975" s="6">
        <v>75115.0</v>
      </c>
      <c r="C2975" s="5">
        <v>48.0</v>
      </c>
      <c r="D2975" s="5">
        <v>57.0</v>
      </c>
      <c r="E2975" s="5">
        <v>28.0</v>
      </c>
      <c r="F2975" s="5">
        <v>4.0</v>
      </c>
      <c r="G2975">
        <f>VLOOKUP(A2975,'Socioeconomic factors'!B:E,2,FALSE)</f>
        <v>13.5</v>
      </c>
      <c r="H2975">
        <f>VLOOKUP(A2975,'Socioeconomic factors'!B:E,3,FALSE)</f>
        <v>16.8</v>
      </c>
      <c r="I2975">
        <f>VLOOKUP(A2975,'Socioeconomic factors'!B:E,4,FALSE)</f>
        <v>42917</v>
      </c>
      <c r="J2975">
        <f>VLOOKUP(A2975,'Health Indices'!D:G,3,FALSE)</f>
        <v>8.5</v>
      </c>
      <c r="K2975">
        <f>VLOOKUP(A2975,'Health Indices'!D:G,4,FALSE)</f>
        <v>34.4</v>
      </c>
      <c r="L2975">
        <f t="shared" si="1"/>
        <v>0.6390201691</v>
      </c>
      <c r="M2975">
        <f t="shared" si="2"/>
        <v>0.3727617653</v>
      </c>
      <c r="N2975">
        <f t="shared" si="3"/>
        <v>0.05325168076</v>
      </c>
    </row>
    <row r="2976" ht="15.75" hidden="1" customHeight="1">
      <c r="A2976" s="5" t="s">
        <v>8147</v>
      </c>
      <c r="B2976" s="6">
        <v>10243.0</v>
      </c>
      <c r="C2976" s="5">
        <v>9.0</v>
      </c>
      <c r="D2976" s="5">
        <v>5.0</v>
      </c>
      <c r="E2976" s="5">
        <v>5.0</v>
      </c>
      <c r="F2976" s="5">
        <v>0.0</v>
      </c>
      <c r="G2976">
        <f>VLOOKUP(A2976,'Socioeconomic factors'!B:E,2,FALSE)</f>
        <v>4.7</v>
      </c>
      <c r="H2976">
        <f>VLOOKUP(A2976,'Socioeconomic factors'!B:E,3,FALSE)</f>
        <v>13.4</v>
      </c>
      <c r="I2976">
        <f>VLOOKUP(A2976,'Socioeconomic factors'!B:E,4,FALSE)</f>
        <v>47161</v>
      </c>
      <c r="J2976">
        <f>VLOOKUP(A2976,'Health Indices'!D:G,3,FALSE)</f>
        <v>8.3</v>
      </c>
      <c r="K2976">
        <f>VLOOKUP(A2976,'Health Indices'!D:G,4,FALSE)</f>
        <v>32.5</v>
      </c>
      <c r="L2976">
        <f t="shared" si="1"/>
        <v>0.8786488333</v>
      </c>
      <c r="M2976">
        <f t="shared" si="2"/>
        <v>0.4881382407</v>
      </c>
      <c r="N2976">
        <f t="shared" si="3"/>
        <v>0</v>
      </c>
    </row>
    <row r="2977" ht="15.75" hidden="1" customHeight="1">
      <c r="A2977" s="5" t="s">
        <v>8149</v>
      </c>
      <c r="B2977" s="6">
        <v>60706.0</v>
      </c>
      <c r="C2977" s="5">
        <v>24.0</v>
      </c>
      <c r="D2977" s="5">
        <v>35.0</v>
      </c>
      <c r="E2977" s="5">
        <v>13.0</v>
      </c>
      <c r="F2977" s="5">
        <v>5.0</v>
      </c>
      <c r="G2977">
        <f>VLOOKUP(A2977,'Socioeconomic factors'!B:E,2,FALSE)</f>
        <v>13.6</v>
      </c>
      <c r="H2977">
        <f>VLOOKUP(A2977,'Socioeconomic factors'!B:E,3,FALSE)</f>
        <v>17.1</v>
      </c>
      <c r="I2977">
        <f>VLOOKUP(A2977,'Socioeconomic factors'!B:E,4,FALSE)</f>
        <v>49538</v>
      </c>
      <c r="J2977">
        <f>VLOOKUP(A2977,'Health Indices'!D:G,3,FALSE)</f>
        <v>9.3</v>
      </c>
      <c r="K2977">
        <f>VLOOKUP(A2977,'Health Indices'!D:G,4,FALSE)</f>
        <v>30.8</v>
      </c>
      <c r="L2977">
        <f t="shared" si="1"/>
        <v>0.395348071</v>
      </c>
      <c r="M2977">
        <f t="shared" si="2"/>
        <v>0.2141468718</v>
      </c>
      <c r="N2977">
        <f t="shared" si="3"/>
        <v>0.08236418146</v>
      </c>
    </row>
    <row r="2978" ht="15.75" hidden="1" customHeight="1">
      <c r="A2978" s="5" t="s">
        <v>8151</v>
      </c>
      <c r="B2978" s="6">
        <v>41236.0</v>
      </c>
      <c r="C2978" s="5">
        <v>19.0</v>
      </c>
      <c r="D2978" s="5">
        <v>35.0</v>
      </c>
      <c r="E2978" s="5">
        <v>18.0</v>
      </c>
      <c r="F2978" s="5">
        <v>6.0</v>
      </c>
      <c r="G2978">
        <f>VLOOKUP(A2978,'Socioeconomic factors'!B:E,2,FALSE)</f>
        <v>10.3</v>
      </c>
      <c r="H2978">
        <f>VLOOKUP(A2978,'Socioeconomic factors'!B:E,3,FALSE)</f>
        <v>21.7</v>
      </c>
      <c r="I2978">
        <f>VLOOKUP(A2978,'Socioeconomic factors'!B:E,4,FALSE)</f>
        <v>39665</v>
      </c>
      <c r="J2978">
        <f>VLOOKUP(A2978,'Health Indices'!D:G,3,FALSE)</f>
        <v>9.3</v>
      </c>
      <c r="K2978">
        <f>VLOOKUP(A2978,'Health Indices'!D:G,4,FALSE)</f>
        <v>30.9</v>
      </c>
      <c r="L2978">
        <f t="shared" si="1"/>
        <v>0.4607624406</v>
      </c>
      <c r="M2978">
        <f t="shared" si="2"/>
        <v>0.4365117858</v>
      </c>
      <c r="N2978">
        <f t="shared" si="3"/>
        <v>0.1455039286</v>
      </c>
    </row>
    <row r="2979" ht="15.75" hidden="1" customHeight="1">
      <c r="A2979" s="5" t="s">
        <v>8153</v>
      </c>
      <c r="B2979" s="6">
        <v>20575.0</v>
      </c>
      <c r="C2979" s="5">
        <v>12.0</v>
      </c>
      <c r="D2979" s="5">
        <v>33.0</v>
      </c>
      <c r="E2979" s="5">
        <v>9.0</v>
      </c>
      <c r="F2979" s="5">
        <v>1.0</v>
      </c>
      <c r="G2979">
        <f>VLOOKUP(A2979,'Socioeconomic factors'!B:E,2,FALSE)</f>
        <v>9.1</v>
      </c>
      <c r="H2979">
        <f>VLOOKUP(A2979,'Socioeconomic factors'!B:E,3,FALSE)</f>
        <v>17.1</v>
      </c>
      <c r="I2979">
        <f>VLOOKUP(A2979,'Socioeconomic factors'!B:E,4,FALSE)</f>
        <v>39418</v>
      </c>
      <c r="J2979">
        <f>VLOOKUP(A2979,'Health Indices'!D:G,3,FALSE)</f>
        <v>9.1</v>
      </c>
      <c r="K2979">
        <f>VLOOKUP(A2979,'Health Indices'!D:G,4,FALSE)</f>
        <v>31.6</v>
      </c>
      <c r="L2979">
        <f t="shared" si="1"/>
        <v>0.5832320778</v>
      </c>
      <c r="M2979">
        <f t="shared" si="2"/>
        <v>0.4374240583</v>
      </c>
      <c r="N2979">
        <f t="shared" si="3"/>
        <v>0.04860267315</v>
      </c>
    </row>
    <row r="2980" ht="15.75" hidden="1" customHeight="1">
      <c r="A2980" s="5" t="s">
        <v>8155</v>
      </c>
      <c r="B2980" s="6">
        <v>12930.0</v>
      </c>
      <c r="C2980" s="5">
        <v>5.0</v>
      </c>
      <c r="D2980" s="5">
        <v>13.0</v>
      </c>
      <c r="E2980" s="5">
        <v>5.0</v>
      </c>
      <c r="F2980" s="5">
        <v>1.0</v>
      </c>
      <c r="G2980">
        <f>VLOOKUP(A2980,'Socioeconomic factors'!B:E,2,FALSE)</f>
        <v>11.8</v>
      </c>
      <c r="H2980">
        <f>VLOOKUP(A2980,'Socioeconomic factors'!B:E,3,FALSE)</f>
        <v>21.9</v>
      </c>
      <c r="I2980">
        <f>VLOOKUP(A2980,'Socioeconomic factors'!B:E,4,FALSE)</f>
        <v>40070</v>
      </c>
      <c r="J2980">
        <f>VLOOKUP(A2980,'Health Indices'!D:G,3,FALSE)</f>
        <v>10</v>
      </c>
      <c r="K2980">
        <f>VLOOKUP(A2980,'Health Indices'!D:G,4,FALSE)</f>
        <v>29.4</v>
      </c>
      <c r="L2980">
        <f t="shared" si="1"/>
        <v>0.3866976025</v>
      </c>
      <c r="M2980">
        <f t="shared" si="2"/>
        <v>0.3866976025</v>
      </c>
      <c r="N2980">
        <f t="shared" si="3"/>
        <v>0.07733952049</v>
      </c>
    </row>
    <row r="2981" ht="15.75" hidden="1" customHeight="1">
      <c r="A2981" s="5" t="s">
        <v>8157</v>
      </c>
      <c r="B2981" s="6">
        <v>830198.0</v>
      </c>
      <c r="C2981" s="5">
        <v>539.0</v>
      </c>
      <c r="D2981" s="5">
        <v>506.0</v>
      </c>
      <c r="E2981" s="5">
        <v>163.0</v>
      </c>
      <c r="F2981" s="5">
        <v>68.0</v>
      </c>
      <c r="G2981">
        <f>VLOOKUP(A2981,'Socioeconomic factors'!B:E,2,FALSE)</f>
        <v>10.3</v>
      </c>
      <c r="H2981">
        <f>VLOOKUP(A2981,'Socioeconomic factors'!B:E,3,FALSE)</f>
        <v>12.6</v>
      </c>
      <c r="I2981">
        <f>VLOOKUP(A2981,'Socioeconomic factors'!B:E,4,FALSE)</f>
        <v>59711</v>
      </c>
      <c r="J2981">
        <f>VLOOKUP(A2981,'Health Indices'!D:G,3,FALSE)</f>
        <v>8.8</v>
      </c>
      <c r="K2981">
        <f>VLOOKUP(A2981,'Health Indices'!D:G,4,FALSE)</f>
        <v>30.2</v>
      </c>
      <c r="L2981">
        <f t="shared" si="1"/>
        <v>0.6492427108</v>
      </c>
      <c r="M2981">
        <f t="shared" si="2"/>
        <v>0.1963387047</v>
      </c>
      <c r="N2981">
        <f t="shared" si="3"/>
        <v>0.0819081713</v>
      </c>
    </row>
    <row r="2982" ht="15.75" hidden="1" customHeight="1">
      <c r="A2982" s="5" t="s">
        <v>8159</v>
      </c>
      <c r="B2982" s="6">
        <v>16021.0</v>
      </c>
      <c r="C2982" s="5">
        <v>15.0</v>
      </c>
      <c r="D2982" s="5">
        <v>35.0</v>
      </c>
      <c r="E2982" s="5">
        <v>13.0</v>
      </c>
      <c r="F2982" s="5">
        <v>6.0</v>
      </c>
      <c r="G2982">
        <f>VLOOKUP(A2982,'Socioeconomic factors'!B:E,2,FALSE)</f>
        <v>6.2</v>
      </c>
      <c r="H2982">
        <f>VLOOKUP(A2982,'Socioeconomic factors'!B:E,3,FALSE)</f>
        <v>11.4</v>
      </c>
      <c r="I2982">
        <f>VLOOKUP(A2982,'Socioeconomic factors'!B:E,4,FALSE)</f>
        <v>54331</v>
      </c>
      <c r="J2982">
        <f>VLOOKUP(A2982,'Health Indices'!D:G,3,FALSE)</f>
        <v>7.2</v>
      </c>
      <c r="K2982">
        <f>VLOOKUP(A2982,'Health Indices'!D:G,4,FALSE)</f>
        <v>19.2</v>
      </c>
      <c r="L2982">
        <f t="shared" si="1"/>
        <v>0.9362711441</v>
      </c>
      <c r="M2982">
        <f t="shared" si="2"/>
        <v>0.8114349916</v>
      </c>
      <c r="N2982">
        <f t="shared" si="3"/>
        <v>0.3745084576</v>
      </c>
    </row>
    <row r="2983" ht="15.75" hidden="1" customHeight="1">
      <c r="A2983" s="5" t="s">
        <v>8161</v>
      </c>
      <c r="B2983" s="6">
        <v>120303.0</v>
      </c>
      <c r="C2983" s="5">
        <v>77.0</v>
      </c>
      <c r="D2983" s="5">
        <v>115.0</v>
      </c>
      <c r="E2983" s="5">
        <v>24.0</v>
      </c>
      <c r="F2983" s="5">
        <v>13.0</v>
      </c>
      <c r="G2983">
        <f>VLOOKUP(A2983,'Socioeconomic factors'!B:E,2,FALSE)</f>
        <v>8.9</v>
      </c>
      <c r="H2983">
        <f>VLOOKUP(A2983,'Socioeconomic factors'!B:E,3,FALSE)</f>
        <v>14.9</v>
      </c>
      <c r="I2983">
        <f>VLOOKUP(A2983,'Socioeconomic factors'!B:E,4,FALSE)</f>
        <v>54917</v>
      </c>
      <c r="J2983">
        <f>VLOOKUP(A2983,'Health Indices'!D:G,3,FALSE)</f>
        <v>7.4</v>
      </c>
      <c r="K2983">
        <f>VLOOKUP(A2983,'Health Indices'!D:G,4,FALSE)</f>
        <v>25.1</v>
      </c>
      <c r="L2983">
        <f t="shared" si="1"/>
        <v>0.6400505391</v>
      </c>
      <c r="M2983">
        <f t="shared" si="2"/>
        <v>0.1994962719</v>
      </c>
      <c r="N2983">
        <f t="shared" si="3"/>
        <v>0.1080604806</v>
      </c>
    </row>
    <row r="2984" ht="15.75" hidden="1" customHeight="1">
      <c r="A2984" s="5" t="s">
        <v>8163</v>
      </c>
      <c r="B2984" s="6">
        <v>11338.0</v>
      </c>
      <c r="C2984" s="5">
        <v>4.0</v>
      </c>
      <c r="D2984" s="5">
        <v>9.0</v>
      </c>
      <c r="E2984" s="5">
        <v>2.0</v>
      </c>
      <c r="F2984" s="5">
        <v>0.0</v>
      </c>
      <c r="G2984">
        <f>VLOOKUP(A2984,'Socioeconomic factors'!B:E,2,FALSE)</f>
        <v>10.5</v>
      </c>
      <c r="H2984">
        <f>VLOOKUP(A2984,'Socioeconomic factors'!B:E,3,FALSE)</f>
        <v>13.6</v>
      </c>
      <c r="I2984">
        <f>VLOOKUP(A2984,'Socioeconomic factors'!B:E,4,FALSE)</f>
        <v>50986</v>
      </c>
      <c r="J2984">
        <f>VLOOKUP(A2984,'Health Indices'!D:G,3,FALSE)</f>
        <v>7.8</v>
      </c>
      <c r="K2984">
        <f>VLOOKUP(A2984,'Health Indices'!D:G,4,FALSE)</f>
        <v>28.3</v>
      </c>
      <c r="L2984">
        <f t="shared" si="1"/>
        <v>0.3527959076</v>
      </c>
      <c r="M2984">
        <f t="shared" si="2"/>
        <v>0.1763979538</v>
      </c>
      <c r="N2984">
        <f t="shared" si="3"/>
        <v>0</v>
      </c>
    </row>
    <row r="2985" ht="15.75" hidden="1" customHeight="1">
      <c r="A2985" s="5" t="s">
        <v>8165</v>
      </c>
      <c r="B2985" s="6">
        <v>757958.0</v>
      </c>
      <c r="C2985" s="5">
        <v>533.0</v>
      </c>
      <c r="D2985" s="5">
        <v>522.0</v>
      </c>
      <c r="E2985" s="5">
        <v>162.0</v>
      </c>
      <c r="F2985" s="5">
        <v>73.0</v>
      </c>
      <c r="G2985">
        <f>VLOOKUP(A2985,'Socioeconomic factors'!B:E,2,FALSE)</f>
        <v>8.7</v>
      </c>
      <c r="H2985">
        <f>VLOOKUP(A2985,'Socioeconomic factors'!B:E,3,FALSE)</f>
        <v>10.3</v>
      </c>
      <c r="I2985">
        <f>VLOOKUP(A2985,'Socioeconomic factors'!B:E,4,FALSE)</f>
        <v>69443</v>
      </c>
      <c r="J2985">
        <f>VLOOKUP(A2985,'Health Indices'!D:G,3,FALSE)</f>
        <v>8.5</v>
      </c>
      <c r="K2985">
        <f>VLOOKUP(A2985,'Health Indices'!D:G,4,FALSE)</f>
        <v>28.6</v>
      </c>
      <c r="L2985">
        <f t="shared" si="1"/>
        <v>0.7032051908</v>
      </c>
      <c r="M2985">
        <f t="shared" si="2"/>
        <v>0.2137321593</v>
      </c>
      <c r="N2985">
        <f t="shared" si="3"/>
        <v>0.09631140512</v>
      </c>
    </row>
    <row r="2986" ht="15.75" hidden="1" customHeight="1">
      <c r="A2986" s="5" t="s">
        <v>8167</v>
      </c>
      <c r="B2986" s="6">
        <v>484337.0</v>
      </c>
      <c r="C2986" s="5">
        <v>341.0</v>
      </c>
      <c r="D2986" s="5">
        <v>320.0</v>
      </c>
      <c r="E2986" s="5">
        <v>78.0</v>
      </c>
      <c r="F2986" s="5">
        <v>55.0</v>
      </c>
      <c r="G2986">
        <f>VLOOKUP(A2986,'Socioeconomic factors'!B:E,2,FALSE)</f>
        <v>9</v>
      </c>
      <c r="H2986">
        <f>VLOOKUP(A2986,'Socioeconomic factors'!B:E,3,FALSE)</f>
        <v>15.6</v>
      </c>
      <c r="I2986">
        <f>VLOOKUP(A2986,'Socioeconomic factors'!B:E,4,FALSE)</f>
        <v>50432</v>
      </c>
      <c r="J2986">
        <f>VLOOKUP(A2986,'Health Indices'!D:G,3,FALSE)</f>
        <v>8.5</v>
      </c>
      <c r="K2986">
        <f>VLOOKUP(A2986,'Health Indices'!D:G,4,FALSE)</f>
        <v>28.9</v>
      </c>
      <c r="L2986">
        <f t="shared" si="1"/>
        <v>0.7040552343</v>
      </c>
      <c r="M2986">
        <f t="shared" si="2"/>
        <v>0.1610448923</v>
      </c>
      <c r="N2986">
        <f t="shared" si="3"/>
        <v>0.1135572958</v>
      </c>
    </row>
    <row r="2987" ht="15.75" hidden="1" customHeight="1">
      <c r="A2987" s="5" t="s">
        <v>8169</v>
      </c>
      <c r="B2987" s="6">
        <v>43573.0</v>
      </c>
      <c r="C2987" s="5">
        <v>26.0</v>
      </c>
      <c r="D2987" s="5">
        <v>28.0</v>
      </c>
      <c r="E2987" s="5">
        <v>11.0</v>
      </c>
      <c r="F2987" s="5">
        <v>3.0</v>
      </c>
      <c r="G2987">
        <f>VLOOKUP(A2987,'Socioeconomic factors'!B:E,2,FALSE)</f>
        <v>10.1</v>
      </c>
      <c r="H2987">
        <f>VLOOKUP(A2987,'Socioeconomic factors'!B:E,3,FALSE)</f>
        <v>17.6</v>
      </c>
      <c r="I2987">
        <f>VLOOKUP(A2987,'Socioeconomic factors'!B:E,4,FALSE)</f>
        <v>42111</v>
      </c>
      <c r="J2987">
        <f>VLOOKUP(A2987,'Health Indices'!D:G,3,FALSE)</f>
        <v>8.2</v>
      </c>
      <c r="K2987">
        <f>VLOOKUP(A2987,'Health Indices'!D:G,4,FALSE)</f>
        <v>28.1</v>
      </c>
      <c r="L2987">
        <f t="shared" si="1"/>
        <v>0.5966997912</v>
      </c>
      <c r="M2987">
        <f t="shared" si="2"/>
        <v>0.2524499116</v>
      </c>
      <c r="N2987">
        <f t="shared" si="3"/>
        <v>0.0688499759</v>
      </c>
    </row>
    <row r="2988" ht="15.75" hidden="1" customHeight="1">
      <c r="A2988" s="5" t="s">
        <v>8171</v>
      </c>
      <c r="B2988" s="6">
        <v>265809.0</v>
      </c>
      <c r="C2988" s="5">
        <v>167.0</v>
      </c>
      <c r="D2988" s="5">
        <v>171.0</v>
      </c>
      <c r="E2988" s="5">
        <v>56.0</v>
      </c>
      <c r="F2988" s="5">
        <v>24.0</v>
      </c>
      <c r="G2988">
        <f>VLOOKUP(A2988,'Socioeconomic factors'!B:E,2,FALSE)</f>
        <v>9.1</v>
      </c>
      <c r="H2988">
        <f>VLOOKUP(A2988,'Socioeconomic factors'!B:E,3,FALSE)</f>
        <v>11.9</v>
      </c>
      <c r="I2988">
        <f>VLOOKUP(A2988,'Socioeconomic factors'!B:E,4,FALSE)</f>
        <v>62286</v>
      </c>
      <c r="J2988">
        <f>VLOOKUP(A2988,'Health Indices'!D:G,3,FALSE)</f>
        <v>7.6</v>
      </c>
      <c r="K2988">
        <f>VLOOKUP(A2988,'Health Indices'!D:G,4,FALSE)</f>
        <v>27.5</v>
      </c>
      <c r="L2988">
        <f t="shared" si="1"/>
        <v>0.6282706756</v>
      </c>
      <c r="M2988">
        <f t="shared" si="2"/>
        <v>0.2106775918</v>
      </c>
      <c r="N2988">
        <f t="shared" si="3"/>
        <v>0.09029039649</v>
      </c>
    </row>
    <row r="2989" ht="15.75" hidden="1" customHeight="1">
      <c r="A2989" s="5" t="s">
        <v>8173</v>
      </c>
      <c r="B2989" s="6">
        <v>4058.0</v>
      </c>
      <c r="C2989" s="5">
        <v>2.0</v>
      </c>
      <c r="D2989" s="5">
        <v>3.0</v>
      </c>
      <c r="E2989" s="5">
        <v>1.0</v>
      </c>
      <c r="F2989" s="5">
        <v>0.0</v>
      </c>
      <c r="G2989">
        <f>VLOOKUP(A2989,'Socioeconomic factors'!B:E,2,FALSE)</f>
        <v>12</v>
      </c>
      <c r="H2989">
        <f>VLOOKUP(A2989,'Socioeconomic factors'!B:E,3,FALSE)</f>
        <v>21.9</v>
      </c>
      <c r="I2989">
        <f>VLOOKUP(A2989,'Socioeconomic factors'!B:E,4,FALSE)</f>
        <v>44500</v>
      </c>
      <c r="J2989">
        <f>VLOOKUP(A2989,'Health Indices'!D:G,3,FALSE)</f>
        <v>9</v>
      </c>
      <c r="K2989">
        <f>VLOOKUP(A2989,'Health Indices'!D:G,4,FALSE)</f>
        <v>31.7</v>
      </c>
      <c r="L2989">
        <f t="shared" si="1"/>
        <v>0.4928536225</v>
      </c>
      <c r="M2989">
        <f t="shared" si="2"/>
        <v>0.2464268112</v>
      </c>
      <c r="N2989">
        <f t="shared" si="3"/>
        <v>0</v>
      </c>
    </row>
    <row r="2990" ht="15.75" hidden="1" customHeight="1">
      <c r="A2990" s="5" t="s">
        <v>8176</v>
      </c>
      <c r="B2990" s="6">
        <v>59658.0</v>
      </c>
      <c r="C2990" s="5">
        <v>29.0</v>
      </c>
      <c r="D2990" s="5">
        <v>44.0</v>
      </c>
      <c r="E2990" s="5">
        <v>15.0</v>
      </c>
      <c r="F2990" s="5">
        <v>6.0</v>
      </c>
      <c r="G2990">
        <f>VLOOKUP(A2990,'Socioeconomic factors'!B:E,2,FALSE)</f>
        <v>6.9</v>
      </c>
      <c r="H2990">
        <f>VLOOKUP(A2990,'Socioeconomic factors'!B:E,3,FALSE)</f>
        <v>16.7</v>
      </c>
      <c r="I2990">
        <f>VLOOKUP(A2990,'Socioeconomic factors'!B:E,4,FALSE)</f>
        <v>47854</v>
      </c>
      <c r="J2990">
        <f>VLOOKUP(A2990,'Health Indices'!D:G,3,FALSE)</f>
        <v>8.8</v>
      </c>
      <c r="K2990">
        <f>VLOOKUP(A2990,'Health Indices'!D:G,4,FALSE)</f>
        <v>28.1</v>
      </c>
      <c r="L2990">
        <f t="shared" si="1"/>
        <v>0.4861041269</v>
      </c>
      <c r="M2990">
        <f t="shared" si="2"/>
        <v>0.2514331691</v>
      </c>
      <c r="N2990">
        <f t="shared" si="3"/>
        <v>0.1005732676</v>
      </c>
    </row>
    <row r="2991" ht="15.75" hidden="1" customHeight="1">
      <c r="A2991" s="5" t="s">
        <v>8178</v>
      </c>
      <c r="B2991" s="6">
        <v>208325.0</v>
      </c>
      <c r="C2991" s="5">
        <v>124.0</v>
      </c>
      <c r="D2991" s="5">
        <v>196.0</v>
      </c>
      <c r="E2991" s="5">
        <v>44.0</v>
      </c>
      <c r="F2991" s="5">
        <v>30.0</v>
      </c>
      <c r="G2991">
        <f>VLOOKUP(A2991,'Socioeconomic factors'!B:E,2,FALSE)</f>
        <v>9</v>
      </c>
      <c r="H2991">
        <f>VLOOKUP(A2991,'Socioeconomic factors'!B:E,3,FALSE)</f>
        <v>16.2</v>
      </c>
      <c r="I2991">
        <f>VLOOKUP(A2991,'Socioeconomic factors'!B:E,4,FALSE)</f>
        <v>53025</v>
      </c>
      <c r="J2991">
        <f>VLOOKUP(A2991,'Health Indices'!D:G,3,FALSE)</f>
        <v>7.1</v>
      </c>
      <c r="K2991">
        <f>VLOOKUP(A2991,'Health Indices'!D:G,4,FALSE)</f>
        <v>22.9</v>
      </c>
      <c r="L2991">
        <f t="shared" si="1"/>
        <v>0.595223809</v>
      </c>
      <c r="M2991">
        <f t="shared" si="2"/>
        <v>0.2112084483</v>
      </c>
      <c r="N2991">
        <f t="shared" si="3"/>
        <v>0.1440057602</v>
      </c>
    </row>
    <row r="2992" ht="15.75" hidden="1" customHeight="1">
      <c r="A2992" s="5" t="s">
        <v>8180</v>
      </c>
      <c r="B2992" s="6">
        <v>46936.0</v>
      </c>
      <c r="C2992" s="5">
        <v>41.0</v>
      </c>
      <c r="D2992" s="5">
        <v>30.0</v>
      </c>
      <c r="E2992" s="5">
        <v>8.0</v>
      </c>
      <c r="F2992" s="5">
        <v>2.0</v>
      </c>
      <c r="G2992">
        <f>VLOOKUP(A2992,'Socioeconomic factors'!B:E,2,FALSE)</f>
        <v>7.6</v>
      </c>
      <c r="H2992">
        <f>VLOOKUP(A2992,'Socioeconomic factors'!B:E,3,FALSE)</f>
        <v>32.7</v>
      </c>
      <c r="I2992">
        <f>VLOOKUP(A2992,'Socioeconomic factors'!B:E,4,FALSE)</f>
        <v>35578</v>
      </c>
      <c r="J2992">
        <f>VLOOKUP(A2992,'Health Indices'!D:G,3,FALSE)</f>
        <v>7.9</v>
      </c>
      <c r="K2992">
        <f>VLOOKUP(A2992,'Health Indices'!D:G,4,FALSE)</f>
        <v>26.4</v>
      </c>
      <c r="L2992">
        <f t="shared" si="1"/>
        <v>0.8735299131</v>
      </c>
      <c r="M2992">
        <f t="shared" si="2"/>
        <v>0.1704448611</v>
      </c>
      <c r="N2992">
        <f t="shared" si="3"/>
        <v>0.04261121527</v>
      </c>
    </row>
    <row r="2993" ht="15.75" hidden="1" customHeight="1">
      <c r="A2993" s="5" t="s">
        <v>8182</v>
      </c>
      <c r="B2993" s="6">
        <v>247175.0</v>
      </c>
      <c r="C2993" s="5">
        <v>137.0</v>
      </c>
      <c r="D2993" s="5">
        <v>127.0</v>
      </c>
      <c r="E2993" s="5">
        <v>66.0</v>
      </c>
      <c r="F2993" s="5">
        <v>18.0</v>
      </c>
      <c r="G2993">
        <f>VLOOKUP(A2993,'Socioeconomic factors'!B:E,2,FALSE)</f>
        <v>10</v>
      </c>
      <c r="H2993">
        <f>VLOOKUP(A2993,'Socioeconomic factors'!B:E,3,FALSE)</f>
        <v>22.5</v>
      </c>
      <c r="I2993">
        <f>VLOOKUP(A2993,'Socioeconomic factors'!B:E,4,FALSE)</f>
        <v>43956</v>
      </c>
      <c r="J2993">
        <f>VLOOKUP(A2993,'Health Indices'!D:G,3,FALSE)</f>
        <v>9.8</v>
      </c>
      <c r="K2993">
        <f>VLOOKUP(A2993,'Health Indices'!D:G,4,FALSE)</f>
        <v>30.8</v>
      </c>
      <c r="L2993">
        <f t="shared" si="1"/>
        <v>0.5542631739</v>
      </c>
      <c r="M2993">
        <f t="shared" si="2"/>
        <v>0.2670172954</v>
      </c>
      <c r="N2993">
        <f t="shared" si="3"/>
        <v>0.07282289876</v>
      </c>
    </row>
    <row r="2994" ht="15.75" hidden="1" customHeight="1">
      <c r="A2994" s="5" t="s">
        <v>8184</v>
      </c>
      <c r="B2994" s="6">
        <v>16914.0</v>
      </c>
      <c r="C2994" s="5">
        <v>7.0</v>
      </c>
      <c r="D2994" s="5">
        <v>8.0</v>
      </c>
      <c r="E2994" s="5">
        <v>3.0</v>
      </c>
      <c r="F2994" s="5">
        <v>1.0</v>
      </c>
      <c r="G2994">
        <f>VLOOKUP(A2994,'Socioeconomic factors'!B:E,2,FALSE)</f>
        <v>8.9</v>
      </c>
      <c r="H2994">
        <f>VLOOKUP(A2994,'Socioeconomic factors'!B:E,3,FALSE)</f>
        <v>19.8</v>
      </c>
      <c r="I2994">
        <f>VLOOKUP(A2994,'Socioeconomic factors'!B:E,4,FALSE)</f>
        <v>36351</v>
      </c>
      <c r="J2994">
        <f>VLOOKUP(A2994,'Health Indices'!D:G,3,FALSE)</f>
        <v>15</v>
      </c>
      <c r="K2994">
        <f>VLOOKUP(A2994,'Health Indices'!D:G,4,FALSE)</f>
        <v>37</v>
      </c>
      <c r="L2994">
        <f t="shared" si="1"/>
        <v>0.4138583422</v>
      </c>
      <c r="M2994">
        <f t="shared" si="2"/>
        <v>0.1773678609</v>
      </c>
      <c r="N2994">
        <f t="shared" si="3"/>
        <v>0.05912262031</v>
      </c>
    </row>
    <row r="2995" ht="15.75" hidden="1" customHeight="1">
      <c r="A2995" s="5" t="s">
        <v>8186</v>
      </c>
      <c r="B2995" s="6">
        <v>110238.0</v>
      </c>
      <c r="C2995" s="5">
        <v>66.0</v>
      </c>
      <c r="D2995" s="5">
        <v>49.0</v>
      </c>
      <c r="E2995" s="5">
        <v>11.0</v>
      </c>
      <c r="F2995" s="5">
        <v>9.0</v>
      </c>
      <c r="G2995">
        <f>VLOOKUP(A2995,'Socioeconomic factors'!B:E,2,FALSE)</f>
        <v>11.2</v>
      </c>
      <c r="H2995">
        <f>VLOOKUP(A2995,'Socioeconomic factors'!B:E,3,FALSE)</f>
        <v>14.6</v>
      </c>
      <c r="I2995">
        <f>VLOOKUP(A2995,'Socioeconomic factors'!B:E,4,FALSE)</f>
        <v>55100</v>
      </c>
      <c r="J2995">
        <f>VLOOKUP(A2995,'Health Indices'!D:G,3,FALSE)</f>
        <v>10.1</v>
      </c>
      <c r="K2995">
        <f>VLOOKUP(A2995,'Health Indices'!D:G,4,FALSE)</f>
        <v>35</v>
      </c>
      <c r="L2995">
        <f t="shared" si="1"/>
        <v>0.5987046209</v>
      </c>
      <c r="M2995">
        <f t="shared" si="2"/>
        <v>0.09978410349</v>
      </c>
      <c r="N2995">
        <f t="shared" si="3"/>
        <v>0.08164153922</v>
      </c>
    </row>
    <row r="2996" ht="15.75" hidden="1" customHeight="1">
      <c r="A2996" s="5" t="s">
        <v>8188</v>
      </c>
      <c r="B2996" s="6">
        <v>23696.0</v>
      </c>
      <c r="C2996" s="5">
        <v>7.0</v>
      </c>
      <c r="D2996" s="5">
        <v>7.0</v>
      </c>
      <c r="E2996" s="5">
        <v>7.0</v>
      </c>
      <c r="F2996" s="5">
        <v>0.0</v>
      </c>
      <c r="G2996">
        <f>VLOOKUP(A2996,'Socioeconomic factors'!B:E,2,FALSE)</f>
        <v>9.3</v>
      </c>
      <c r="H2996">
        <f>VLOOKUP(A2996,'Socioeconomic factors'!B:E,3,FALSE)</f>
        <v>21.1</v>
      </c>
      <c r="I2996">
        <f>VLOOKUP(A2996,'Socioeconomic factors'!B:E,4,FALSE)</f>
        <v>42740</v>
      </c>
      <c r="J2996">
        <f>VLOOKUP(A2996,'Health Indices'!D:G,3,FALSE)</f>
        <v>14.2</v>
      </c>
      <c r="K2996">
        <f>VLOOKUP(A2996,'Health Indices'!D:G,4,FALSE)</f>
        <v>39.2</v>
      </c>
      <c r="L2996">
        <f t="shared" si="1"/>
        <v>0.2954085078</v>
      </c>
      <c r="M2996">
        <f t="shared" si="2"/>
        <v>0.2954085078</v>
      </c>
      <c r="N2996">
        <f t="shared" si="3"/>
        <v>0</v>
      </c>
    </row>
    <row r="2997" ht="15.75" hidden="1" customHeight="1">
      <c r="A2997" s="5" t="s">
        <v>8190</v>
      </c>
      <c r="B2997" s="6">
        <v>14451.0</v>
      </c>
      <c r="C2997" s="5">
        <v>8.0</v>
      </c>
      <c r="D2997" s="5">
        <v>12.0</v>
      </c>
      <c r="E2997" s="5">
        <v>3.0</v>
      </c>
      <c r="F2997" s="5">
        <v>1.0</v>
      </c>
      <c r="G2997">
        <f>VLOOKUP(A2997,'Socioeconomic factors'!B:E,2,FALSE)</f>
        <v>13.7</v>
      </c>
      <c r="H2997">
        <f>VLOOKUP(A2997,'Socioeconomic factors'!B:E,3,FALSE)</f>
        <v>21.3</v>
      </c>
      <c r="I2997">
        <f>VLOOKUP(A2997,'Socioeconomic factors'!B:E,4,FALSE)</f>
        <v>31984</v>
      </c>
      <c r="J2997">
        <f>VLOOKUP(A2997,'Health Indices'!D:G,3,FALSE)</f>
        <v>11.9</v>
      </c>
      <c r="K2997">
        <f>VLOOKUP(A2997,'Health Indices'!D:G,4,FALSE)</f>
        <v>35.6</v>
      </c>
      <c r="L2997">
        <f t="shared" si="1"/>
        <v>0.5535949069</v>
      </c>
      <c r="M2997">
        <f t="shared" si="2"/>
        <v>0.2075980901</v>
      </c>
      <c r="N2997">
        <f t="shared" si="3"/>
        <v>0.06919936337</v>
      </c>
    </row>
    <row r="2998" ht="15.75" hidden="1" customHeight="1">
      <c r="A2998" s="5" t="s">
        <v>8192</v>
      </c>
      <c r="B2998" s="6">
        <v>23528.0</v>
      </c>
      <c r="C2998" s="5">
        <v>16.0</v>
      </c>
      <c r="D2998" s="5">
        <v>16.0</v>
      </c>
      <c r="E2998" s="5">
        <v>4.0</v>
      </c>
      <c r="F2998" s="5">
        <v>0.0</v>
      </c>
      <c r="G2998">
        <f>VLOOKUP(A2998,'Socioeconomic factors'!B:E,2,FALSE)</f>
        <v>8.1</v>
      </c>
      <c r="H2998">
        <f>VLOOKUP(A2998,'Socioeconomic factors'!B:E,3,FALSE)</f>
        <v>13.6</v>
      </c>
      <c r="I2998">
        <f>VLOOKUP(A2998,'Socioeconomic factors'!B:E,4,FALSE)</f>
        <v>44067</v>
      </c>
      <c r="J2998">
        <f>VLOOKUP(A2998,'Health Indices'!D:G,3,FALSE)</f>
        <v>14.9</v>
      </c>
      <c r="K2998">
        <f>VLOOKUP(A2998,'Health Indices'!D:G,4,FALSE)</f>
        <v>39.8</v>
      </c>
      <c r="L2998">
        <f t="shared" si="1"/>
        <v>0.6800408024</v>
      </c>
      <c r="M2998">
        <f t="shared" si="2"/>
        <v>0.1700102006</v>
      </c>
      <c r="N2998">
        <f t="shared" si="3"/>
        <v>0</v>
      </c>
    </row>
    <row r="2999" ht="15.75" hidden="1" customHeight="1">
      <c r="A2999" s="5" t="s">
        <v>8194</v>
      </c>
      <c r="B2999" s="6">
        <v>96632.0</v>
      </c>
      <c r="C2999" s="5">
        <v>110.0</v>
      </c>
      <c r="D2999" s="5">
        <v>72.0</v>
      </c>
      <c r="E2999" s="5">
        <v>15.0</v>
      </c>
      <c r="F2999" s="5">
        <v>9.0</v>
      </c>
      <c r="G2999">
        <f>VLOOKUP(A2999,'Socioeconomic factors'!B:E,2,FALSE)</f>
        <v>7.1</v>
      </c>
      <c r="H2999">
        <f>VLOOKUP(A2999,'Socioeconomic factors'!B:E,3,FALSE)</f>
        <v>22.6</v>
      </c>
      <c r="I2999">
        <f>VLOOKUP(A2999,'Socioeconomic factors'!B:E,4,FALSE)</f>
        <v>37716</v>
      </c>
      <c r="J2999">
        <f>VLOOKUP(A2999,'Health Indices'!D:G,3,FALSE)</f>
        <v>12.2</v>
      </c>
      <c r="K2999">
        <f>VLOOKUP(A2999,'Health Indices'!D:G,4,FALSE)</f>
        <v>29</v>
      </c>
      <c r="L2999">
        <f t="shared" si="1"/>
        <v>1.138339266</v>
      </c>
      <c r="M2999">
        <f t="shared" si="2"/>
        <v>0.1552280818</v>
      </c>
      <c r="N2999">
        <f t="shared" si="3"/>
        <v>0.09313684908</v>
      </c>
    </row>
    <row r="3000" ht="15.75" hidden="1" customHeight="1">
      <c r="A3000" s="5" t="s">
        <v>8196</v>
      </c>
      <c r="B3000" s="6">
        <v>7512.0</v>
      </c>
      <c r="C3000" s="5">
        <v>1.0</v>
      </c>
      <c r="D3000" s="5">
        <v>4.0</v>
      </c>
      <c r="E3000" s="5">
        <v>1.0</v>
      </c>
      <c r="F3000" s="5">
        <v>0.0</v>
      </c>
      <c r="G3000">
        <f>VLOOKUP(A3000,'Socioeconomic factors'!B:E,2,FALSE)</f>
        <v>18.9</v>
      </c>
      <c r="H3000">
        <f>VLOOKUP(A3000,'Socioeconomic factors'!B:E,3,FALSE)</f>
        <v>22.9</v>
      </c>
      <c r="I3000">
        <f>VLOOKUP(A3000,'Socioeconomic factors'!B:E,4,FALSE)</f>
        <v>31017</v>
      </c>
      <c r="J3000">
        <f>VLOOKUP(A3000,'Health Indices'!D:G,3,FALSE)</f>
        <v>10.7</v>
      </c>
      <c r="K3000">
        <f>VLOOKUP(A3000,'Health Indices'!D:G,4,FALSE)</f>
        <v>33.4</v>
      </c>
      <c r="L3000">
        <f t="shared" si="1"/>
        <v>0.1331203408</v>
      </c>
      <c r="M3000">
        <f t="shared" si="2"/>
        <v>0.1331203408</v>
      </c>
      <c r="N3000">
        <f t="shared" si="3"/>
        <v>0</v>
      </c>
    </row>
    <row r="3001" ht="15.75" hidden="1" customHeight="1">
      <c r="A3001" s="5" t="s">
        <v>8198</v>
      </c>
      <c r="B3001" s="6">
        <v>8934.0</v>
      </c>
      <c r="C3001" s="5">
        <v>1.0</v>
      </c>
      <c r="D3001" s="5">
        <v>2.0</v>
      </c>
      <c r="E3001" s="5">
        <v>1.0</v>
      </c>
      <c r="F3001" s="5">
        <v>0.0</v>
      </c>
      <c r="G3001">
        <f>VLOOKUP(A3001,'Socioeconomic factors'!B:E,2,FALSE)</f>
        <v>9.9</v>
      </c>
      <c r="H3001">
        <f>VLOOKUP(A3001,'Socioeconomic factors'!B:E,3,FALSE)</f>
        <v>25.5</v>
      </c>
      <c r="I3001">
        <f>VLOOKUP(A3001,'Socioeconomic factors'!B:E,4,FALSE)</f>
        <v>32933</v>
      </c>
      <c r="J3001">
        <f>VLOOKUP(A3001,'Health Indices'!D:G,3,FALSE)</f>
        <v>13.1</v>
      </c>
      <c r="K3001">
        <f>VLOOKUP(A3001,'Health Indices'!D:G,4,FALSE)</f>
        <v>36.8</v>
      </c>
      <c r="L3001">
        <f t="shared" si="1"/>
        <v>0.1119319454</v>
      </c>
      <c r="M3001">
        <f t="shared" si="2"/>
        <v>0.1119319454</v>
      </c>
      <c r="N3001">
        <f t="shared" si="3"/>
        <v>0</v>
      </c>
    </row>
    <row r="3002" ht="15.75" hidden="1" customHeight="1">
      <c r="A3002" s="5" t="s">
        <v>8200</v>
      </c>
      <c r="B3002" s="6">
        <v>8272.0</v>
      </c>
      <c r="C3002" s="5">
        <v>0.0</v>
      </c>
      <c r="D3002" s="5">
        <v>3.0</v>
      </c>
      <c r="E3002" s="5">
        <v>1.0</v>
      </c>
      <c r="F3002" s="5">
        <v>1.0</v>
      </c>
      <c r="G3002">
        <f>VLOOKUP(A3002,'Socioeconomic factors'!B:E,2,FALSE)</f>
        <v>10.2</v>
      </c>
      <c r="H3002">
        <f>VLOOKUP(A3002,'Socioeconomic factors'!B:E,3,FALSE)</f>
        <v>15.3</v>
      </c>
      <c r="I3002">
        <f>VLOOKUP(A3002,'Socioeconomic factors'!B:E,4,FALSE)</f>
        <v>40329</v>
      </c>
      <c r="J3002">
        <f>VLOOKUP(A3002,'Health Indices'!D:G,3,FALSE)</f>
        <v>12.1</v>
      </c>
      <c r="K3002">
        <f>VLOOKUP(A3002,'Health Indices'!D:G,4,FALSE)</f>
        <v>38.7</v>
      </c>
      <c r="L3002">
        <f t="shared" si="1"/>
        <v>0</v>
      </c>
      <c r="M3002">
        <f t="shared" si="2"/>
        <v>0.1208897485</v>
      </c>
      <c r="N3002">
        <f t="shared" si="3"/>
        <v>0.1208897485</v>
      </c>
    </row>
    <row r="3003" ht="15.75" hidden="1" customHeight="1">
      <c r="A3003" s="5" t="s">
        <v>8202</v>
      </c>
      <c r="B3003" s="6">
        <v>45242.0</v>
      </c>
      <c r="C3003" s="5">
        <v>19.0</v>
      </c>
      <c r="D3003" s="5">
        <v>27.0</v>
      </c>
      <c r="E3003" s="5">
        <v>9.0</v>
      </c>
      <c r="F3003" s="5">
        <v>3.0</v>
      </c>
      <c r="G3003">
        <f>VLOOKUP(A3003,'Socioeconomic factors'!B:E,2,FALSE)</f>
        <v>10.4</v>
      </c>
      <c r="H3003">
        <f>VLOOKUP(A3003,'Socioeconomic factors'!B:E,3,FALSE)</f>
        <v>21.1</v>
      </c>
      <c r="I3003">
        <f>VLOOKUP(A3003,'Socioeconomic factors'!B:E,4,FALSE)</f>
        <v>34914</v>
      </c>
      <c r="J3003">
        <f>VLOOKUP(A3003,'Health Indices'!D:G,3,FALSE)</f>
        <v>13.6</v>
      </c>
      <c r="K3003">
        <f>VLOOKUP(A3003,'Health Indices'!D:G,4,FALSE)</f>
        <v>37</v>
      </c>
      <c r="L3003">
        <f t="shared" si="1"/>
        <v>0.4199637505</v>
      </c>
      <c r="M3003">
        <f t="shared" si="2"/>
        <v>0.1989301976</v>
      </c>
      <c r="N3003">
        <f t="shared" si="3"/>
        <v>0.06631006587</v>
      </c>
    </row>
    <row r="3004" ht="15.75" hidden="1" customHeight="1">
      <c r="A3004" s="5" t="s">
        <v>8204</v>
      </c>
      <c r="B3004" s="6">
        <v>8505.0</v>
      </c>
      <c r="C3004" s="5">
        <v>2.0</v>
      </c>
      <c r="D3004" s="5">
        <v>5.0</v>
      </c>
      <c r="E3004" s="5">
        <v>1.0</v>
      </c>
      <c r="F3004" s="5">
        <v>1.0</v>
      </c>
      <c r="G3004">
        <f>VLOOKUP(A3004,'Socioeconomic factors'!B:E,2,FALSE)</f>
        <v>8.8</v>
      </c>
      <c r="H3004">
        <f>VLOOKUP(A3004,'Socioeconomic factors'!B:E,3,FALSE)</f>
        <v>30</v>
      </c>
      <c r="I3004">
        <f>VLOOKUP(A3004,'Socioeconomic factors'!B:E,4,FALSE)</f>
        <v>35625</v>
      </c>
      <c r="J3004">
        <f>VLOOKUP(A3004,'Health Indices'!D:G,3,FALSE)</f>
        <v>12.7</v>
      </c>
      <c r="K3004">
        <f>VLOOKUP(A3004,'Health Indices'!D:G,4,FALSE)</f>
        <v>37.2</v>
      </c>
      <c r="L3004">
        <f t="shared" si="1"/>
        <v>0.2351557907</v>
      </c>
      <c r="M3004">
        <f t="shared" si="2"/>
        <v>0.1175778954</v>
      </c>
      <c r="N3004">
        <f t="shared" si="3"/>
        <v>0.1175778954</v>
      </c>
    </row>
    <row r="3005" ht="15.75" hidden="1" customHeight="1">
      <c r="A3005" s="5" t="s">
        <v>8206</v>
      </c>
      <c r="B3005" s="6">
        <v>11697.0</v>
      </c>
      <c r="C3005" s="5">
        <v>6.0</v>
      </c>
      <c r="D3005" s="5">
        <v>11.0</v>
      </c>
      <c r="E3005" s="5">
        <v>4.0</v>
      </c>
      <c r="F3005" s="5">
        <v>0.0</v>
      </c>
      <c r="G3005">
        <f>VLOOKUP(A3005,'Socioeconomic factors'!B:E,2,FALSE)</f>
        <v>7.6</v>
      </c>
      <c r="H3005">
        <f>VLOOKUP(A3005,'Socioeconomic factors'!B:E,3,FALSE)</f>
        <v>17.5</v>
      </c>
      <c r="I3005">
        <f>VLOOKUP(A3005,'Socioeconomic factors'!B:E,4,FALSE)</f>
        <v>41600</v>
      </c>
      <c r="J3005">
        <f>VLOOKUP(A3005,'Health Indices'!D:G,3,FALSE)</f>
        <v>12.7</v>
      </c>
      <c r="K3005">
        <f>VLOOKUP(A3005,'Health Indices'!D:G,4,FALSE)</f>
        <v>36.9</v>
      </c>
      <c r="L3005">
        <f t="shared" si="1"/>
        <v>0.512952039</v>
      </c>
      <c r="M3005">
        <f t="shared" si="2"/>
        <v>0.341968026</v>
      </c>
      <c r="N3005">
        <f t="shared" si="3"/>
        <v>0</v>
      </c>
    </row>
    <row r="3006" ht="15.75" hidden="1" customHeight="1">
      <c r="A3006" s="5" t="s">
        <v>8208</v>
      </c>
      <c r="B3006" s="6">
        <v>35516.0</v>
      </c>
      <c r="C3006" s="5">
        <v>29.0</v>
      </c>
      <c r="D3006" s="5">
        <v>25.0</v>
      </c>
      <c r="E3006" s="5">
        <v>6.0</v>
      </c>
      <c r="F3006" s="5">
        <v>0.0</v>
      </c>
      <c r="G3006">
        <f>VLOOKUP(A3006,'Socioeconomic factors'!B:E,2,FALSE)</f>
        <v>7.1</v>
      </c>
      <c r="H3006">
        <f>VLOOKUP(A3006,'Socioeconomic factors'!B:E,3,FALSE)</f>
        <v>19.4</v>
      </c>
      <c r="I3006">
        <f>VLOOKUP(A3006,'Socioeconomic factors'!B:E,4,FALSE)</f>
        <v>40256</v>
      </c>
      <c r="J3006">
        <f>VLOOKUP(A3006,'Health Indices'!D:G,3,FALSE)</f>
        <v>12.9</v>
      </c>
      <c r="K3006">
        <f>VLOOKUP(A3006,'Health Indices'!D:G,4,FALSE)</f>
        <v>34.6</v>
      </c>
      <c r="L3006">
        <f t="shared" si="1"/>
        <v>0.8165333934</v>
      </c>
      <c r="M3006">
        <f t="shared" si="2"/>
        <v>0.1689379435</v>
      </c>
      <c r="N3006">
        <f t="shared" si="3"/>
        <v>0</v>
      </c>
    </row>
    <row r="3007" ht="15.75" hidden="1" customHeight="1">
      <c r="A3007" s="5" t="s">
        <v>8210</v>
      </c>
      <c r="B3007" s="6">
        <v>23488.0</v>
      </c>
      <c r="C3007" s="5">
        <v>7.0</v>
      </c>
      <c r="D3007" s="5">
        <v>12.0</v>
      </c>
      <c r="E3007" s="5">
        <v>4.0</v>
      </c>
      <c r="F3007" s="5">
        <v>1.0</v>
      </c>
      <c r="G3007">
        <f>VLOOKUP(A3007,'Socioeconomic factors'!B:E,2,FALSE)</f>
        <v>10.1</v>
      </c>
      <c r="H3007">
        <f>VLOOKUP(A3007,'Socioeconomic factors'!B:E,3,FALSE)</f>
        <v>20.8</v>
      </c>
      <c r="I3007">
        <f>VLOOKUP(A3007,'Socioeconomic factors'!B:E,4,FALSE)</f>
        <v>26828</v>
      </c>
      <c r="J3007">
        <f>VLOOKUP(A3007,'Health Indices'!D:G,3,FALSE)</f>
        <v>10.7</v>
      </c>
      <c r="K3007">
        <f>VLOOKUP(A3007,'Health Indices'!D:G,4,FALSE)</f>
        <v>38.3</v>
      </c>
      <c r="L3007">
        <f t="shared" si="1"/>
        <v>0.2980245232</v>
      </c>
      <c r="M3007">
        <f t="shared" si="2"/>
        <v>0.1702997275</v>
      </c>
      <c r="N3007">
        <f t="shared" si="3"/>
        <v>0.04257493188</v>
      </c>
    </row>
    <row r="3008" ht="15.75" hidden="1" customHeight="1">
      <c r="A3008" s="5" t="s">
        <v>8212</v>
      </c>
      <c r="B3008" s="6">
        <v>30101.0</v>
      </c>
      <c r="C3008" s="5">
        <v>25.0</v>
      </c>
      <c r="D3008" s="5">
        <v>21.0</v>
      </c>
      <c r="E3008" s="5">
        <v>10.0</v>
      </c>
      <c r="F3008" s="5">
        <v>1.0</v>
      </c>
      <c r="G3008">
        <f>VLOOKUP(A3008,'Socioeconomic factors'!B:E,2,FALSE)</f>
        <v>7.7</v>
      </c>
      <c r="H3008">
        <f>VLOOKUP(A3008,'Socioeconomic factors'!B:E,3,FALSE)</f>
        <v>16.4</v>
      </c>
      <c r="I3008">
        <f>VLOOKUP(A3008,'Socioeconomic factors'!B:E,4,FALSE)</f>
        <v>39342</v>
      </c>
      <c r="J3008">
        <f>VLOOKUP(A3008,'Health Indices'!D:G,3,FALSE)</f>
        <v>11.1</v>
      </c>
      <c r="K3008">
        <f>VLOOKUP(A3008,'Health Indices'!D:G,4,FALSE)</f>
        <v>38.5</v>
      </c>
      <c r="L3008">
        <f t="shared" si="1"/>
        <v>0.8305371915</v>
      </c>
      <c r="M3008">
        <f t="shared" si="2"/>
        <v>0.3322148766</v>
      </c>
      <c r="N3008">
        <f t="shared" si="3"/>
        <v>0.03322148766</v>
      </c>
    </row>
    <row r="3009" ht="15.75" hidden="1" customHeight="1">
      <c r="A3009" s="5" t="s">
        <v>8214</v>
      </c>
      <c r="B3009" s="6">
        <v>13999.0</v>
      </c>
      <c r="C3009" s="5">
        <v>7.0</v>
      </c>
      <c r="D3009" s="5">
        <v>14.0</v>
      </c>
      <c r="E3009" s="5">
        <v>2.0</v>
      </c>
      <c r="F3009" s="5">
        <v>0.0</v>
      </c>
      <c r="G3009">
        <f>VLOOKUP(A3009,'Socioeconomic factors'!B:E,2,FALSE)</f>
        <v>9.1</v>
      </c>
      <c r="H3009">
        <f>VLOOKUP(A3009,'Socioeconomic factors'!B:E,3,FALSE)</f>
        <v>15</v>
      </c>
      <c r="I3009">
        <f>VLOOKUP(A3009,'Socioeconomic factors'!B:E,4,FALSE)</f>
        <v>36465</v>
      </c>
      <c r="J3009">
        <f>VLOOKUP(A3009,'Health Indices'!D:G,3,FALSE)</f>
        <v>12.3</v>
      </c>
      <c r="K3009">
        <f>VLOOKUP(A3009,'Health Indices'!D:G,4,FALSE)</f>
        <v>40</v>
      </c>
      <c r="L3009">
        <f t="shared" si="1"/>
        <v>0.5000357168</v>
      </c>
      <c r="M3009">
        <f t="shared" si="2"/>
        <v>0.1428673477</v>
      </c>
      <c r="N3009">
        <f t="shared" si="3"/>
        <v>0</v>
      </c>
    </row>
    <row r="3010" ht="15.75" hidden="1" customHeight="1">
      <c r="A3010" s="5" t="s">
        <v>8216</v>
      </c>
      <c r="B3010" s="6">
        <v>68793.0</v>
      </c>
      <c r="C3010" s="5">
        <v>54.0</v>
      </c>
      <c r="D3010" s="5">
        <v>54.0</v>
      </c>
      <c r="E3010" s="5">
        <v>13.0</v>
      </c>
      <c r="F3010" s="5">
        <v>7.0</v>
      </c>
      <c r="G3010">
        <f>VLOOKUP(A3010,'Socioeconomic factors'!B:E,2,FALSE)</f>
        <v>7.2</v>
      </c>
      <c r="H3010">
        <f>VLOOKUP(A3010,'Socioeconomic factors'!B:E,3,FALSE)</f>
        <v>16</v>
      </c>
      <c r="I3010">
        <f>VLOOKUP(A3010,'Socioeconomic factors'!B:E,4,FALSE)</f>
        <v>43130</v>
      </c>
      <c r="J3010">
        <f>VLOOKUP(A3010,'Health Indices'!D:G,3,FALSE)</f>
        <v>12.5</v>
      </c>
      <c r="K3010">
        <f>VLOOKUP(A3010,'Health Indices'!D:G,4,FALSE)</f>
        <v>33</v>
      </c>
      <c r="L3010">
        <f t="shared" si="1"/>
        <v>0.7849635864</v>
      </c>
      <c r="M3010">
        <f t="shared" si="2"/>
        <v>0.1889727152</v>
      </c>
      <c r="N3010">
        <f t="shared" si="3"/>
        <v>0.101754539</v>
      </c>
    </row>
    <row r="3011" ht="15.75" hidden="1" customHeight="1">
      <c r="A3011" s="5" t="s">
        <v>8218</v>
      </c>
      <c r="B3011" s="6">
        <v>29138.0</v>
      </c>
      <c r="C3011" s="5">
        <v>22.0</v>
      </c>
      <c r="D3011" s="5">
        <v>15.0</v>
      </c>
      <c r="E3011" s="5">
        <v>4.0</v>
      </c>
      <c r="F3011" s="5">
        <v>2.0</v>
      </c>
      <c r="G3011">
        <f>VLOOKUP(A3011,'Socioeconomic factors'!B:E,2,FALSE)</f>
        <v>8.7</v>
      </c>
      <c r="H3011">
        <f>VLOOKUP(A3011,'Socioeconomic factors'!B:E,3,FALSE)</f>
        <v>18.9</v>
      </c>
      <c r="I3011">
        <f>VLOOKUP(A3011,'Socioeconomic factors'!B:E,4,FALSE)</f>
        <v>40733</v>
      </c>
      <c r="J3011">
        <f>VLOOKUP(A3011,'Health Indices'!D:G,3,FALSE)</f>
        <v>11.1</v>
      </c>
      <c r="K3011">
        <f>VLOOKUP(A3011,'Health Indices'!D:G,4,FALSE)</f>
        <v>33.8</v>
      </c>
      <c r="L3011">
        <f t="shared" si="1"/>
        <v>0.7550277988</v>
      </c>
      <c r="M3011">
        <f t="shared" si="2"/>
        <v>0.1372777816</v>
      </c>
      <c r="N3011">
        <f t="shared" si="3"/>
        <v>0.0686388908</v>
      </c>
    </row>
    <row r="3012" ht="15.75" hidden="1" customHeight="1">
      <c r="A3012" s="5" t="s">
        <v>8220</v>
      </c>
      <c r="B3012" s="6">
        <v>55642.0</v>
      </c>
      <c r="C3012" s="5">
        <v>35.0</v>
      </c>
      <c r="D3012" s="5">
        <v>41.0</v>
      </c>
      <c r="E3012" s="5">
        <v>6.0</v>
      </c>
      <c r="F3012" s="5">
        <v>4.0</v>
      </c>
      <c r="G3012">
        <f>VLOOKUP(A3012,'Socioeconomic factors'!B:E,2,FALSE)</f>
        <v>9</v>
      </c>
      <c r="H3012">
        <f>VLOOKUP(A3012,'Socioeconomic factors'!B:E,3,FALSE)</f>
        <v>12.4</v>
      </c>
      <c r="I3012">
        <f>VLOOKUP(A3012,'Socioeconomic factors'!B:E,4,FALSE)</f>
        <v>66205</v>
      </c>
      <c r="J3012">
        <f>VLOOKUP(A3012,'Health Indices'!D:G,3,FALSE)</f>
        <v>8.7</v>
      </c>
      <c r="K3012">
        <f>VLOOKUP(A3012,'Health Indices'!D:G,4,FALSE)</f>
        <v>35.9</v>
      </c>
      <c r="L3012">
        <f t="shared" si="1"/>
        <v>0.6290212429</v>
      </c>
      <c r="M3012">
        <f t="shared" si="2"/>
        <v>0.1078322131</v>
      </c>
      <c r="N3012">
        <f t="shared" si="3"/>
        <v>0.07188814205</v>
      </c>
    </row>
    <row r="3013" ht="15.75" hidden="1" customHeight="1">
      <c r="A3013" s="5" t="s">
        <v>8222</v>
      </c>
      <c r="B3013" s="6">
        <v>190167.0</v>
      </c>
      <c r="C3013" s="5">
        <v>190.0</v>
      </c>
      <c r="D3013" s="5">
        <v>135.0</v>
      </c>
      <c r="E3013" s="5">
        <v>35.0</v>
      </c>
      <c r="F3013" s="5">
        <v>23.0</v>
      </c>
      <c r="G3013">
        <f>VLOOKUP(A3013,'Socioeconomic factors'!B:E,2,FALSE)</f>
        <v>7</v>
      </c>
      <c r="H3013">
        <f>VLOOKUP(A3013,'Socioeconomic factors'!B:E,3,FALSE)</f>
        <v>15</v>
      </c>
      <c r="I3013">
        <f>VLOOKUP(A3013,'Socioeconomic factors'!B:E,4,FALSE)</f>
        <v>46583</v>
      </c>
      <c r="J3013">
        <f>VLOOKUP(A3013,'Health Indices'!D:G,3,FALSE)</f>
        <v>12.9</v>
      </c>
      <c r="K3013">
        <f>VLOOKUP(A3013,'Health Indices'!D:G,4,FALSE)</f>
        <v>35.5</v>
      </c>
      <c r="L3013">
        <f t="shared" si="1"/>
        <v>0.9991218245</v>
      </c>
      <c r="M3013">
        <f t="shared" si="2"/>
        <v>0.1840487571</v>
      </c>
      <c r="N3013">
        <f t="shared" si="3"/>
        <v>0.1209463261</v>
      </c>
    </row>
    <row r="3014" ht="15.75" hidden="1" customHeight="1">
      <c r="A3014" s="5" t="s">
        <v>8224</v>
      </c>
      <c r="B3014" s="6">
        <v>16456.0</v>
      </c>
      <c r="C3014" s="5">
        <v>18.0</v>
      </c>
      <c r="D3014" s="5">
        <v>8.0</v>
      </c>
      <c r="E3014" s="5">
        <v>4.0</v>
      </c>
      <c r="F3014" s="5">
        <v>1.0</v>
      </c>
      <c r="G3014">
        <f>VLOOKUP(A3014,'Socioeconomic factors'!B:E,2,FALSE)</f>
        <v>6.1</v>
      </c>
      <c r="H3014">
        <f>VLOOKUP(A3014,'Socioeconomic factors'!B:E,3,FALSE)</f>
        <v>19.7</v>
      </c>
      <c r="I3014">
        <f>VLOOKUP(A3014,'Socioeconomic factors'!B:E,4,FALSE)</f>
        <v>38006</v>
      </c>
      <c r="J3014">
        <f>VLOOKUP(A3014,'Health Indices'!D:G,3,FALSE)</f>
        <v>12.6</v>
      </c>
      <c r="K3014">
        <f>VLOOKUP(A3014,'Health Indices'!D:G,4,FALSE)</f>
        <v>36.4</v>
      </c>
      <c r="L3014">
        <f t="shared" si="1"/>
        <v>1.09382596</v>
      </c>
      <c r="M3014">
        <f t="shared" si="2"/>
        <v>0.2430724356</v>
      </c>
      <c r="N3014">
        <f t="shared" si="3"/>
        <v>0.0607681089</v>
      </c>
    </row>
    <row r="3015" ht="15.75" hidden="1" customHeight="1">
      <c r="A3015" s="5" t="s">
        <v>8226</v>
      </c>
      <c r="B3015" s="6">
        <v>21612.0</v>
      </c>
      <c r="C3015" s="5">
        <v>5.0</v>
      </c>
      <c r="D3015" s="5">
        <v>10.0</v>
      </c>
      <c r="E3015" s="5">
        <v>6.0</v>
      </c>
      <c r="F3015" s="5">
        <v>1.0</v>
      </c>
      <c r="G3015">
        <f>VLOOKUP(A3015,'Socioeconomic factors'!B:E,2,FALSE)</f>
        <v>9.1</v>
      </c>
      <c r="H3015">
        <f>VLOOKUP(A3015,'Socioeconomic factors'!B:E,3,FALSE)</f>
        <v>26.5</v>
      </c>
      <c r="I3015">
        <f>VLOOKUP(A3015,'Socioeconomic factors'!B:E,4,FALSE)</f>
        <v>35623</v>
      </c>
      <c r="J3015">
        <f>VLOOKUP(A3015,'Health Indices'!D:G,3,FALSE)</f>
        <v>13.4</v>
      </c>
      <c r="K3015">
        <f>VLOOKUP(A3015,'Health Indices'!D:G,4,FALSE)</f>
        <v>39.2</v>
      </c>
      <c r="L3015">
        <f t="shared" si="1"/>
        <v>0.2313529521</v>
      </c>
      <c r="M3015">
        <f t="shared" si="2"/>
        <v>0.2776235425</v>
      </c>
      <c r="N3015">
        <f t="shared" si="3"/>
        <v>0.04627059041</v>
      </c>
    </row>
    <row r="3016" ht="15.75" hidden="1" customHeight="1">
      <c r="A3016" s="5" t="s">
        <v>8228</v>
      </c>
      <c r="B3016" s="6">
        <v>35295.0</v>
      </c>
      <c r="C3016" s="5">
        <v>20.0</v>
      </c>
      <c r="D3016" s="5">
        <v>24.0</v>
      </c>
      <c r="E3016" s="5">
        <v>12.0</v>
      </c>
      <c r="F3016" s="5">
        <v>1.0</v>
      </c>
      <c r="G3016">
        <f>VLOOKUP(A3016,'Socioeconomic factors'!B:E,2,FALSE)</f>
        <v>9.7</v>
      </c>
      <c r="H3016">
        <f>VLOOKUP(A3016,'Socioeconomic factors'!B:E,3,FALSE)</f>
        <v>19.6</v>
      </c>
      <c r="I3016">
        <f>VLOOKUP(A3016,'Socioeconomic factors'!B:E,4,FALSE)</f>
        <v>37312</v>
      </c>
      <c r="J3016">
        <f>VLOOKUP(A3016,'Health Indices'!D:G,3,FALSE)</f>
        <v>16.5</v>
      </c>
      <c r="K3016">
        <f>VLOOKUP(A3016,'Health Indices'!D:G,4,FALSE)</f>
        <v>42.2</v>
      </c>
      <c r="L3016">
        <f t="shared" si="1"/>
        <v>0.5666525004</v>
      </c>
      <c r="M3016">
        <f t="shared" si="2"/>
        <v>0.3399915002</v>
      </c>
      <c r="N3016">
        <f t="shared" si="3"/>
        <v>0.02833262502</v>
      </c>
    </row>
    <row r="3017" ht="15.75" hidden="1" customHeight="1">
      <c r="A3017" s="5" t="s">
        <v>11569</v>
      </c>
      <c r="B3017" s="6">
        <v>20291.0</v>
      </c>
      <c r="C3017" s="5">
        <v>8.0</v>
      </c>
      <c r="D3017" s="5">
        <v>3.0</v>
      </c>
      <c r="E3017" s="5">
        <v>7.0</v>
      </c>
      <c r="F3017" s="5">
        <v>0.0</v>
      </c>
      <c r="G3017">
        <f>VLOOKUP(A3017,'Socioeconomic factors'!B:E,2,FALSE)</f>
        <v>12.9</v>
      </c>
      <c r="H3017">
        <f>VLOOKUP(A3017,'Socioeconomic factors'!B:E,3,FALSE)</f>
        <v>35.2</v>
      </c>
      <c r="I3017">
        <f>VLOOKUP(A3017,'Socioeconomic factors'!B:E,4,FALSE)</f>
        <v>23607</v>
      </c>
      <c r="J3017">
        <f>VLOOKUP(A3017,'Health Indices'!D:G,3,FALSE)</f>
        <v>16.7</v>
      </c>
      <c r="K3017">
        <f>VLOOKUP(A3017,'Health Indices'!D:G,4,FALSE)</f>
        <v>45.2</v>
      </c>
      <c r="L3017">
        <f t="shared" si="1"/>
        <v>0.3942634666</v>
      </c>
      <c r="M3017">
        <f t="shared" si="2"/>
        <v>0.3449805332</v>
      </c>
      <c r="N3017">
        <f t="shared" si="3"/>
        <v>0</v>
      </c>
    </row>
    <row r="3018" ht="15.75" hidden="1" customHeight="1">
      <c r="A3018" s="5" t="s">
        <v>8230</v>
      </c>
      <c r="B3018" s="6">
        <v>56776.0</v>
      </c>
      <c r="C3018" s="5">
        <v>43.0</v>
      </c>
      <c r="D3018" s="5">
        <v>39.0</v>
      </c>
      <c r="E3018" s="5">
        <v>9.0</v>
      </c>
      <c r="F3018" s="5">
        <v>3.0</v>
      </c>
      <c r="G3018">
        <f>VLOOKUP(A3018,'Socioeconomic factors'!B:E,2,FALSE)</f>
        <v>5.2</v>
      </c>
      <c r="H3018">
        <f>VLOOKUP(A3018,'Socioeconomic factors'!B:E,3,FALSE)</f>
        <v>16.7</v>
      </c>
      <c r="I3018">
        <f>VLOOKUP(A3018,'Socioeconomic factors'!B:E,4,FALSE)</f>
        <v>43085</v>
      </c>
      <c r="J3018">
        <f>VLOOKUP(A3018,'Health Indices'!D:G,3,FALSE)</f>
        <v>9.9</v>
      </c>
      <c r="K3018">
        <f>VLOOKUP(A3018,'Health Indices'!D:G,4,FALSE)</f>
        <v>34.7</v>
      </c>
      <c r="L3018">
        <f t="shared" si="1"/>
        <v>0.7573622657</v>
      </c>
      <c r="M3018">
        <f t="shared" si="2"/>
        <v>0.1585176835</v>
      </c>
      <c r="N3018">
        <f t="shared" si="3"/>
        <v>0.05283922784</v>
      </c>
    </row>
    <row r="3019" ht="15.75" hidden="1" customHeight="1">
      <c r="A3019" s="5" t="s">
        <v>8232</v>
      </c>
      <c r="B3019" s="6">
        <v>32314.0</v>
      </c>
      <c r="C3019" s="5">
        <v>20.0</v>
      </c>
      <c r="D3019" s="5">
        <v>17.0</v>
      </c>
      <c r="E3019" s="5">
        <v>6.0</v>
      </c>
      <c r="F3019" s="5">
        <v>2.0</v>
      </c>
      <c r="G3019">
        <f>VLOOKUP(A3019,'Socioeconomic factors'!B:E,2,FALSE)</f>
        <v>7.7</v>
      </c>
      <c r="H3019">
        <f>VLOOKUP(A3019,'Socioeconomic factors'!B:E,3,FALSE)</f>
        <v>15.1</v>
      </c>
      <c r="I3019">
        <f>VLOOKUP(A3019,'Socioeconomic factors'!B:E,4,FALSE)</f>
        <v>41978</v>
      </c>
      <c r="J3019">
        <f>VLOOKUP(A3019,'Health Indices'!D:G,3,FALSE)</f>
        <v>12.4</v>
      </c>
      <c r="K3019">
        <f>VLOOKUP(A3019,'Health Indices'!D:G,4,FALSE)</f>
        <v>38.3</v>
      </c>
      <c r="L3019">
        <f t="shared" si="1"/>
        <v>0.618926781</v>
      </c>
      <c r="M3019">
        <f t="shared" si="2"/>
        <v>0.1856780343</v>
      </c>
      <c r="N3019">
        <f t="shared" si="3"/>
        <v>0.0618926781</v>
      </c>
    </row>
    <row r="3020" ht="15.75" hidden="1" customHeight="1">
      <c r="A3020" s="5" t="s">
        <v>8234</v>
      </c>
      <c r="B3020" s="6">
        <v>27076.0</v>
      </c>
      <c r="C3020" s="5">
        <v>9.0</v>
      </c>
      <c r="D3020" s="5">
        <v>8.0</v>
      </c>
      <c r="E3020" s="5">
        <v>2.0</v>
      </c>
      <c r="F3020" s="5">
        <v>0.0</v>
      </c>
      <c r="G3020">
        <f>VLOOKUP(A3020,'Socioeconomic factors'!B:E,2,FALSE)</f>
        <v>9.6</v>
      </c>
      <c r="H3020">
        <f>VLOOKUP(A3020,'Socioeconomic factors'!B:E,3,FALSE)</f>
        <v>18</v>
      </c>
      <c r="I3020">
        <f>VLOOKUP(A3020,'Socioeconomic factors'!B:E,4,FALSE)</f>
        <v>38297</v>
      </c>
      <c r="J3020">
        <f>VLOOKUP(A3020,'Health Indices'!D:G,3,FALSE)</f>
        <v>12.1</v>
      </c>
      <c r="K3020">
        <f>VLOOKUP(A3020,'Health Indices'!D:G,4,FALSE)</f>
        <v>38.4</v>
      </c>
      <c r="L3020">
        <f t="shared" si="1"/>
        <v>0.3323976954</v>
      </c>
      <c r="M3020">
        <f t="shared" si="2"/>
        <v>0.07386615453</v>
      </c>
      <c r="N3020">
        <f t="shared" si="3"/>
        <v>0</v>
      </c>
    </row>
    <row r="3021" ht="15.75" hidden="1" customHeight="1">
      <c r="A3021" s="5" t="s">
        <v>8238</v>
      </c>
      <c r="B3021" s="6">
        <v>61646.0</v>
      </c>
      <c r="C3021" s="5">
        <v>35.0</v>
      </c>
      <c r="D3021" s="5">
        <v>27.0</v>
      </c>
      <c r="E3021" s="5">
        <v>9.0</v>
      </c>
      <c r="F3021" s="5">
        <v>2.0</v>
      </c>
      <c r="G3021">
        <f>VLOOKUP(A3021,'Socioeconomic factors'!B:E,2,FALSE)</f>
        <v>5.9</v>
      </c>
      <c r="H3021">
        <f>VLOOKUP(A3021,'Socioeconomic factors'!B:E,3,FALSE)</f>
        <v>21.8</v>
      </c>
      <c r="I3021">
        <f>VLOOKUP(A3021,'Socioeconomic factors'!B:E,4,FALSE)</f>
        <v>35678</v>
      </c>
      <c r="J3021">
        <f>VLOOKUP(A3021,'Health Indices'!D:G,3,FALSE)</f>
        <v>11.9</v>
      </c>
      <c r="K3021">
        <f>VLOOKUP(A3021,'Health Indices'!D:G,4,FALSE)</f>
        <v>36.7</v>
      </c>
      <c r="L3021">
        <f t="shared" si="1"/>
        <v>0.5677578432</v>
      </c>
      <c r="M3021">
        <f t="shared" si="2"/>
        <v>0.145994874</v>
      </c>
      <c r="N3021">
        <f t="shared" si="3"/>
        <v>0.03244330532</v>
      </c>
    </row>
    <row r="3022" ht="15.75" hidden="1" customHeight="1">
      <c r="A3022" s="5" t="s">
        <v>8240</v>
      </c>
      <c r="B3022" s="6">
        <v>27600.0</v>
      </c>
      <c r="C3022" s="5">
        <v>15.0</v>
      </c>
      <c r="D3022" s="5">
        <v>14.0</v>
      </c>
      <c r="E3022" s="5">
        <v>7.0</v>
      </c>
      <c r="F3022" s="5">
        <v>2.0</v>
      </c>
      <c r="G3022">
        <f>VLOOKUP(A3022,'Socioeconomic factors'!B:E,2,FALSE)</f>
        <v>11</v>
      </c>
      <c r="H3022">
        <f>VLOOKUP(A3022,'Socioeconomic factors'!B:E,3,FALSE)</f>
        <v>18.7</v>
      </c>
      <c r="I3022">
        <f>VLOOKUP(A3022,'Socioeconomic factors'!B:E,4,FALSE)</f>
        <v>30713</v>
      </c>
      <c r="J3022">
        <f>VLOOKUP(A3022,'Health Indices'!D:G,3,FALSE)</f>
        <v>11.3</v>
      </c>
      <c r="K3022">
        <f>VLOOKUP(A3022,'Health Indices'!D:G,4,FALSE)</f>
        <v>35.9</v>
      </c>
      <c r="L3022">
        <f t="shared" si="1"/>
        <v>0.5434782609</v>
      </c>
      <c r="M3022">
        <f t="shared" si="2"/>
        <v>0.2536231884</v>
      </c>
      <c r="N3022">
        <f t="shared" si="3"/>
        <v>0.07246376812</v>
      </c>
    </row>
    <row r="3023" ht="15.75" hidden="1" customHeight="1">
      <c r="A3023" s="5" t="s">
        <v>8242</v>
      </c>
      <c r="B3023" s="6">
        <v>25691.0</v>
      </c>
      <c r="C3023" s="5">
        <v>6.0</v>
      </c>
      <c r="D3023" s="5">
        <v>15.0</v>
      </c>
      <c r="E3023" s="5">
        <v>5.0</v>
      </c>
      <c r="F3023" s="5">
        <v>0.0</v>
      </c>
      <c r="G3023">
        <f>VLOOKUP(A3023,'Socioeconomic factors'!B:E,2,FALSE)</f>
        <v>13</v>
      </c>
      <c r="H3023">
        <f>VLOOKUP(A3023,'Socioeconomic factors'!B:E,3,FALSE)</f>
        <v>23</v>
      </c>
      <c r="I3023">
        <f>VLOOKUP(A3023,'Socioeconomic factors'!B:E,4,FALSE)</f>
        <v>34495</v>
      </c>
      <c r="J3023">
        <f>VLOOKUP(A3023,'Health Indices'!D:G,3,FALSE)</f>
        <v>13.5</v>
      </c>
      <c r="K3023">
        <f>VLOOKUP(A3023,'Health Indices'!D:G,4,FALSE)</f>
        <v>37.7</v>
      </c>
      <c r="L3023">
        <f t="shared" si="1"/>
        <v>0.2335448211</v>
      </c>
      <c r="M3023">
        <f t="shared" si="2"/>
        <v>0.1946206843</v>
      </c>
      <c r="N3023">
        <f t="shared" si="3"/>
        <v>0</v>
      </c>
    </row>
    <row r="3024" ht="15.75" hidden="1" customHeight="1">
      <c r="A3024" s="5" t="s">
        <v>8244</v>
      </c>
      <c r="B3024" s="6">
        <v>103037.0</v>
      </c>
      <c r="C3024" s="5">
        <v>97.0</v>
      </c>
      <c r="D3024" s="5">
        <v>95.0</v>
      </c>
      <c r="E3024" s="5">
        <v>16.0</v>
      </c>
      <c r="F3024" s="5">
        <v>11.0</v>
      </c>
      <c r="G3024">
        <f>VLOOKUP(A3024,'Socioeconomic factors'!B:E,2,FALSE)</f>
        <v>6.1</v>
      </c>
      <c r="H3024">
        <f>VLOOKUP(A3024,'Socioeconomic factors'!B:E,3,FALSE)</f>
        <v>22.8</v>
      </c>
      <c r="I3024">
        <f>VLOOKUP(A3024,'Socioeconomic factors'!B:E,4,FALSE)</f>
        <v>46166</v>
      </c>
      <c r="J3024">
        <f>VLOOKUP(A3024,'Health Indices'!D:G,3,FALSE)</f>
        <v>10.4</v>
      </c>
      <c r="K3024">
        <f>VLOOKUP(A3024,'Health Indices'!D:G,4,FALSE)</f>
        <v>29.9</v>
      </c>
      <c r="L3024">
        <f t="shared" si="1"/>
        <v>0.9414093966</v>
      </c>
      <c r="M3024">
        <f t="shared" si="2"/>
        <v>0.1552840242</v>
      </c>
      <c r="N3024">
        <f t="shared" si="3"/>
        <v>0.1067577666</v>
      </c>
    </row>
    <row r="3025" ht="15.75" hidden="1" customHeight="1">
      <c r="A3025" s="5" t="s">
        <v>8246</v>
      </c>
      <c r="B3025" s="6">
        <v>13583.0</v>
      </c>
      <c r="C3025" s="5">
        <v>0.0</v>
      </c>
      <c r="D3025" s="5">
        <v>10.0</v>
      </c>
      <c r="E3025" s="5">
        <v>3.0</v>
      </c>
      <c r="F3025" s="5">
        <v>0.0</v>
      </c>
      <c r="G3025">
        <f>VLOOKUP(A3025,'Socioeconomic factors'!B:E,2,FALSE)</f>
        <v>8.6</v>
      </c>
      <c r="H3025">
        <f>VLOOKUP(A3025,'Socioeconomic factors'!B:E,3,FALSE)</f>
        <v>16.5</v>
      </c>
      <c r="I3025">
        <f>VLOOKUP(A3025,'Socioeconomic factors'!B:E,4,FALSE)</f>
        <v>38239</v>
      </c>
      <c r="J3025">
        <f>VLOOKUP(A3025,'Health Indices'!D:G,3,FALSE)</f>
        <v>13.8</v>
      </c>
      <c r="K3025">
        <f>VLOOKUP(A3025,'Health Indices'!D:G,4,FALSE)</f>
        <v>32.3</v>
      </c>
      <c r="L3025">
        <f t="shared" si="1"/>
        <v>0</v>
      </c>
      <c r="M3025">
        <f t="shared" si="2"/>
        <v>0.2208643157</v>
      </c>
      <c r="N3025">
        <f t="shared" si="3"/>
        <v>0</v>
      </c>
    </row>
    <row r="3026" ht="15.75" hidden="1" customHeight="1">
      <c r="A3026" s="5" t="s">
        <v>8248</v>
      </c>
      <c r="B3026" s="6">
        <v>17515.0</v>
      </c>
      <c r="C3026" s="5">
        <v>5.0</v>
      </c>
      <c r="D3026" s="5">
        <v>15.0</v>
      </c>
      <c r="E3026" s="5">
        <v>4.0</v>
      </c>
      <c r="F3026" s="5">
        <v>2.0</v>
      </c>
      <c r="G3026">
        <f>VLOOKUP(A3026,'Socioeconomic factors'!B:E,2,FALSE)</f>
        <v>14.1</v>
      </c>
      <c r="H3026">
        <f>VLOOKUP(A3026,'Socioeconomic factors'!B:E,3,FALSE)</f>
        <v>13.4</v>
      </c>
      <c r="I3026">
        <f>VLOOKUP(A3026,'Socioeconomic factors'!B:E,4,FALSE)</f>
        <v>37406</v>
      </c>
      <c r="J3026">
        <f>VLOOKUP(A3026,'Health Indices'!D:G,3,FALSE)</f>
        <v>11.8</v>
      </c>
      <c r="K3026">
        <f>VLOOKUP(A3026,'Health Indices'!D:G,4,FALSE)</f>
        <v>35.9</v>
      </c>
      <c r="L3026">
        <f t="shared" si="1"/>
        <v>0.2854695975</v>
      </c>
      <c r="M3026">
        <f t="shared" si="2"/>
        <v>0.228375678</v>
      </c>
      <c r="N3026">
        <f t="shared" si="3"/>
        <v>0.114187839</v>
      </c>
    </row>
    <row r="3027" ht="15.75" hidden="1" customHeight="1">
      <c r="A3027" s="5" t="s">
        <v>8250</v>
      </c>
      <c r="B3027" s="6">
        <v>25705.0</v>
      </c>
      <c r="C3027" s="5">
        <v>14.0</v>
      </c>
      <c r="D3027" s="5">
        <v>23.0</v>
      </c>
      <c r="E3027" s="5">
        <v>7.0</v>
      </c>
      <c r="F3027" s="5">
        <v>1.0</v>
      </c>
      <c r="G3027">
        <f>VLOOKUP(A3027,'Socioeconomic factors'!B:E,2,FALSE)</f>
        <v>9.6</v>
      </c>
      <c r="H3027">
        <f>VLOOKUP(A3027,'Socioeconomic factors'!B:E,3,FALSE)</f>
        <v>19.3</v>
      </c>
      <c r="I3027">
        <f>VLOOKUP(A3027,'Socioeconomic factors'!B:E,4,FALSE)</f>
        <v>38755</v>
      </c>
      <c r="J3027">
        <f>VLOOKUP(A3027,'Health Indices'!D:G,3,FALSE)</f>
        <v>11.3</v>
      </c>
      <c r="K3027">
        <f>VLOOKUP(A3027,'Health Indices'!D:G,4,FALSE)</f>
        <v>38.5</v>
      </c>
      <c r="L3027">
        <f t="shared" si="1"/>
        <v>0.5446411204</v>
      </c>
      <c r="M3027">
        <f t="shared" si="2"/>
        <v>0.2723205602</v>
      </c>
      <c r="N3027">
        <f t="shared" si="3"/>
        <v>0.03890293717</v>
      </c>
    </row>
    <row r="3028" ht="15.75" hidden="1" customHeight="1">
      <c r="A3028" s="5" t="s">
        <v>8252</v>
      </c>
      <c r="B3028" s="6">
        <v>43161.0</v>
      </c>
      <c r="C3028" s="5">
        <v>45.0</v>
      </c>
      <c r="D3028" s="5">
        <v>42.0</v>
      </c>
      <c r="E3028" s="5">
        <v>12.0</v>
      </c>
      <c r="F3028" s="5">
        <v>2.0</v>
      </c>
      <c r="G3028">
        <f>VLOOKUP(A3028,'Socioeconomic factors'!B:E,2,FALSE)</f>
        <v>5.8</v>
      </c>
      <c r="H3028">
        <f>VLOOKUP(A3028,'Socioeconomic factors'!B:E,3,FALSE)</f>
        <v>16.8</v>
      </c>
      <c r="I3028">
        <f>VLOOKUP(A3028,'Socioeconomic factors'!B:E,4,FALSE)</f>
        <v>40342</v>
      </c>
      <c r="J3028">
        <f>VLOOKUP(A3028,'Health Indices'!D:G,3,FALSE)</f>
        <v>11</v>
      </c>
      <c r="K3028">
        <f>VLOOKUP(A3028,'Health Indices'!D:G,4,FALSE)</f>
        <v>35.4</v>
      </c>
      <c r="L3028">
        <f t="shared" si="1"/>
        <v>1.04260791</v>
      </c>
      <c r="M3028">
        <f t="shared" si="2"/>
        <v>0.278028776</v>
      </c>
      <c r="N3028">
        <f t="shared" si="3"/>
        <v>0.04633812933</v>
      </c>
    </row>
    <row r="3029" ht="15.75" hidden="1" customHeight="1">
      <c r="A3029" s="5" t="s">
        <v>8254</v>
      </c>
      <c r="B3029" s="6">
        <v>7288.0</v>
      </c>
      <c r="C3029" s="5">
        <v>3.0</v>
      </c>
      <c r="D3029" s="5">
        <v>3.0</v>
      </c>
      <c r="E3029" s="5">
        <v>2.0</v>
      </c>
      <c r="F3029" s="5">
        <v>0.0</v>
      </c>
      <c r="G3029">
        <f>VLOOKUP(A3029,'Socioeconomic factors'!B:E,2,FALSE)</f>
        <v>3.4</v>
      </c>
      <c r="H3029">
        <f>VLOOKUP(A3029,'Socioeconomic factors'!B:E,3,FALSE)</f>
        <v>19.7</v>
      </c>
      <c r="I3029">
        <f>VLOOKUP(A3029,'Socioeconomic factors'!B:E,4,FALSE)</f>
        <v>36052</v>
      </c>
      <c r="J3029">
        <f>VLOOKUP(A3029,'Health Indices'!D:G,3,FALSE)</f>
        <v>11.4</v>
      </c>
      <c r="K3029">
        <f>VLOOKUP(A3029,'Health Indices'!D:G,4,FALSE)</f>
        <v>37.1</v>
      </c>
      <c r="L3029">
        <f t="shared" si="1"/>
        <v>0.4116355653</v>
      </c>
      <c r="M3029">
        <f t="shared" si="2"/>
        <v>0.2744237102</v>
      </c>
      <c r="N3029">
        <f t="shared" si="3"/>
        <v>0</v>
      </c>
    </row>
    <row r="3030" ht="15.75" hidden="1" customHeight="1">
      <c r="A3030" s="5" t="s">
        <v>8256</v>
      </c>
      <c r="B3030" s="6">
        <v>7675.0</v>
      </c>
      <c r="C3030" s="5">
        <v>5.0</v>
      </c>
      <c r="D3030" s="5">
        <v>3.0</v>
      </c>
      <c r="E3030" s="5">
        <v>2.0</v>
      </c>
      <c r="F3030" s="5">
        <v>0.0</v>
      </c>
      <c r="G3030">
        <f>VLOOKUP(A3030,'Socioeconomic factors'!B:E,2,FALSE)</f>
        <v>6.9</v>
      </c>
      <c r="H3030">
        <f>VLOOKUP(A3030,'Socioeconomic factors'!B:E,3,FALSE)</f>
        <v>16.7</v>
      </c>
      <c r="I3030">
        <f>VLOOKUP(A3030,'Socioeconomic factors'!B:E,4,FALSE)</f>
        <v>43831</v>
      </c>
      <c r="J3030">
        <f>VLOOKUP(A3030,'Health Indices'!D:G,3,FALSE)</f>
        <v>10.9</v>
      </c>
      <c r="K3030">
        <f>VLOOKUP(A3030,'Health Indices'!D:G,4,FALSE)</f>
        <v>33.6</v>
      </c>
      <c r="L3030">
        <f t="shared" si="1"/>
        <v>0.651465798</v>
      </c>
      <c r="M3030">
        <f t="shared" si="2"/>
        <v>0.2605863192</v>
      </c>
      <c r="N3030">
        <f t="shared" si="3"/>
        <v>0</v>
      </c>
    </row>
    <row r="3031" ht="15.75" hidden="1" customHeight="1">
      <c r="A3031" s="5" t="s">
        <v>8258</v>
      </c>
      <c r="B3031" s="6">
        <v>8647.0</v>
      </c>
      <c r="C3031" s="5">
        <v>2.0</v>
      </c>
      <c r="D3031" s="5">
        <v>11.0</v>
      </c>
      <c r="E3031" s="5">
        <v>5.0</v>
      </c>
      <c r="F3031" s="5">
        <v>0.0</v>
      </c>
      <c r="G3031">
        <f>VLOOKUP(A3031,'Socioeconomic factors'!B:E,2,FALSE)</f>
        <v>6.5</v>
      </c>
      <c r="H3031">
        <f>VLOOKUP(A3031,'Socioeconomic factors'!B:E,3,FALSE)</f>
        <v>16.8</v>
      </c>
      <c r="I3031">
        <f>VLOOKUP(A3031,'Socioeconomic factors'!B:E,4,FALSE)</f>
        <v>34761</v>
      </c>
      <c r="J3031">
        <f>VLOOKUP(A3031,'Health Indices'!D:G,3,FALSE)</f>
        <v>12.1</v>
      </c>
      <c r="K3031">
        <f>VLOOKUP(A3031,'Health Indices'!D:G,4,FALSE)</f>
        <v>32</v>
      </c>
      <c r="L3031">
        <f t="shared" si="1"/>
        <v>0.2312940904</v>
      </c>
      <c r="M3031">
        <f t="shared" si="2"/>
        <v>0.5782352261</v>
      </c>
      <c r="N3031">
        <f t="shared" si="3"/>
        <v>0</v>
      </c>
    </row>
    <row r="3032" ht="15.75" hidden="1" customHeight="1">
      <c r="A3032" s="5" t="s">
        <v>8260</v>
      </c>
      <c r="B3032" s="6">
        <v>33872.0</v>
      </c>
      <c r="C3032" s="5">
        <v>10.0</v>
      </c>
      <c r="D3032" s="5">
        <v>16.0</v>
      </c>
      <c r="E3032" s="5">
        <v>5.0</v>
      </c>
      <c r="F3032" s="5">
        <v>2.0</v>
      </c>
      <c r="G3032">
        <f>VLOOKUP(A3032,'Socioeconomic factors'!B:E,2,FALSE)</f>
        <v>8</v>
      </c>
      <c r="H3032">
        <f>VLOOKUP(A3032,'Socioeconomic factors'!B:E,3,FALSE)</f>
        <v>14.1</v>
      </c>
      <c r="I3032">
        <f>VLOOKUP(A3032,'Socioeconomic factors'!B:E,4,FALSE)</f>
        <v>45806</v>
      </c>
      <c r="J3032">
        <f>VLOOKUP(A3032,'Health Indices'!D:G,3,FALSE)</f>
        <v>10.7</v>
      </c>
      <c r="K3032">
        <f>VLOOKUP(A3032,'Health Indices'!D:G,4,FALSE)</f>
        <v>35.2</v>
      </c>
      <c r="L3032">
        <f t="shared" si="1"/>
        <v>0.2952290978</v>
      </c>
      <c r="M3032">
        <f t="shared" si="2"/>
        <v>0.1476145489</v>
      </c>
      <c r="N3032">
        <f t="shared" si="3"/>
        <v>0.05904581956</v>
      </c>
    </row>
    <row r="3033" ht="15.75" hidden="1" customHeight="1">
      <c r="A3033" s="5" t="s">
        <v>8262</v>
      </c>
      <c r="B3033" s="6">
        <v>56845.0</v>
      </c>
      <c r="C3033" s="5">
        <v>59.0</v>
      </c>
      <c r="D3033" s="5">
        <v>18.0</v>
      </c>
      <c r="E3033" s="5">
        <v>9.0</v>
      </c>
      <c r="F3033" s="5">
        <v>6.0</v>
      </c>
      <c r="G3033">
        <f>VLOOKUP(A3033,'Socioeconomic factors'!B:E,2,FALSE)</f>
        <v>4.4</v>
      </c>
      <c r="H3033">
        <f>VLOOKUP(A3033,'Socioeconomic factors'!B:E,3,FALSE)</f>
        <v>10.1</v>
      </c>
      <c r="I3033">
        <f>VLOOKUP(A3033,'Socioeconomic factors'!B:E,4,FALSE)</f>
        <v>55939</v>
      </c>
      <c r="J3033">
        <f>VLOOKUP(A3033,'Health Indices'!D:G,3,FALSE)</f>
        <v>10.3</v>
      </c>
      <c r="K3033">
        <f>VLOOKUP(A3033,'Health Indices'!D:G,4,FALSE)</f>
        <v>35</v>
      </c>
      <c r="L3033">
        <f t="shared" si="1"/>
        <v>1.037910106</v>
      </c>
      <c r="M3033">
        <f t="shared" si="2"/>
        <v>0.1583252705</v>
      </c>
      <c r="N3033">
        <f t="shared" si="3"/>
        <v>0.1055501803</v>
      </c>
    </row>
    <row r="3034" ht="15.75" hidden="1" customHeight="1">
      <c r="A3034" s="5" t="s">
        <v>8264</v>
      </c>
      <c r="B3034" s="6">
        <v>78238.0</v>
      </c>
      <c r="C3034" s="5">
        <v>47.0</v>
      </c>
      <c r="D3034" s="5">
        <v>45.0</v>
      </c>
      <c r="E3034" s="5">
        <v>15.0</v>
      </c>
      <c r="F3034" s="5">
        <v>6.0</v>
      </c>
      <c r="G3034">
        <f>VLOOKUP(A3034,'Socioeconomic factors'!B:E,2,FALSE)</f>
        <v>6.5</v>
      </c>
      <c r="H3034">
        <f>VLOOKUP(A3034,'Socioeconomic factors'!B:E,3,FALSE)</f>
        <v>17.1</v>
      </c>
      <c r="I3034">
        <f>VLOOKUP(A3034,'Socioeconomic factors'!B:E,4,FALSE)</f>
        <v>41152</v>
      </c>
      <c r="J3034">
        <f>VLOOKUP(A3034,'Health Indices'!D:G,3,FALSE)</f>
        <v>12</v>
      </c>
      <c r="K3034">
        <f>VLOOKUP(A3034,'Health Indices'!D:G,4,FALSE)</f>
        <v>37.2</v>
      </c>
      <c r="L3034">
        <f t="shared" si="1"/>
        <v>0.6007311025</v>
      </c>
      <c r="M3034">
        <f t="shared" si="2"/>
        <v>0.1917226923</v>
      </c>
      <c r="N3034">
        <f t="shared" si="3"/>
        <v>0.07668907692</v>
      </c>
    </row>
    <row r="3035" ht="15.75" hidden="1" customHeight="1">
      <c r="A3035" s="5" t="s">
        <v>8266</v>
      </c>
      <c r="B3035" s="6">
        <v>29308.0</v>
      </c>
      <c r="C3035" s="5">
        <v>14.0</v>
      </c>
      <c r="D3035" s="5">
        <v>27.0</v>
      </c>
      <c r="E3035" s="5">
        <v>4.0</v>
      </c>
      <c r="F3035" s="5">
        <v>2.0</v>
      </c>
      <c r="G3035">
        <f>VLOOKUP(A3035,'Socioeconomic factors'!B:E,2,FALSE)</f>
        <v>7.4</v>
      </c>
      <c r="H3035">
        <f>VLOOKUP(A3035,'Socioeconomic factors'!B:E,3,FALSE)</f>
        <v>16</v>
      </c>
      <c r="I3035">
        <f>VLOOKUP(A3035,'Socioeconomic factors'!B:E,4,FALSE)</f>
        <v>40146</v>
      </c>
      <c r="J3035">
        <f>VLOOKUP(A3035,'Health Indices'!D:G,3,FALSE)</f>
        <v>11.1</v>
      </c>
      <c r="K3035">
        <f>VLOOKUP(A3035,'Health Indices'!D:G,4,FALSE)</f>
        <v>34.3</v>
      </c>
      <c r="L3035">
        <f t="shared" si="1"/>
        <v>0.4776852736</v>
      </c>
      <c r="M3035">
        <f t="shared" si="2"/>
        <v>0.1364815068</v>
      </c>
      <c r="N3035">
        <f t="shared" si="3"/>
        <v>0.06824075338</v>
      </c>
    </row>
    <row r="3036" ht="15.75" hidden="1" customHeight="1">
      <c r="A3036" s="5" t="s">
        <v>8268</v>
      </c>
      <c r="B3036" s="6">
        <v>10000.0</v>
      </c>
      <c r="C3036" s="5">
        <v>7.0</v>
      </c>
      <c r="D3036" s="5">
        <v>6.0</v>
      </c>
      <c r="E3036" s="5">
        <v>4.0</v>
      </c>
      <c r="F3036" s="5">
        <v>1.0</v>
      </c>
      <c r="G3036">
        <f>VLOOKUP(A3036,'Socioeconomic factors'!B:E,2,FALSE)</f>
        <v>11.4</v>
      </c>
      <c r="H3036">
        <f>VLOOKUP(A3036,'Socioeconomic factors'!B:E,3,FALSE)</f>
        <v>18.6</v>
      </c>
      <c r="I3036">
        <f>VLOOKUP(A3036,'Socioeconomic factors'!B:E,4,FALSE)</f>
        <v>39118</v>
      </c>
      <c r="J3036">
        <f>VLOOKUP(A3036,'Health Indices'!D:G,3,FALSE)</f>
        <v>12.4</v>
      </c>
      <c r="K3036">
        <f>VLOOKUP(A3036,'Health Indices'!D:G,4,FALSE)</f>
        <v>37.8</v>
      </c>
      <c r="L3036">
        <f t="shared" si="1"/>
        <v>0.7</v>
      </c>
      <c r="M3036">
        <f t="shared" si="2"/>
        <v>0.4</v>
      </c>
      <c r="N3036">
        <f t="shared" si="3"/>
        <v>0.1</v>
      </c>
    </row>
    <row r="3037" ht="15.75" hidden="1" customHeight="1">
      <c r="A3037" s="5" t="s">
        <v>8270</v>
      </c>
      <c r="B3037" s="6">
        <v>14606.0</v>
      </c>
      <c r="C3037" s="5">
        <v>5.0</v>
      </c>
      <c r="D3037" s="5">
        <v>3.0</v>
      </c>
      <c r="E3037" s="5">
        <v>3.0</v>
      </c>
      <c r="F3037" s="5">
        <v>0.0</v>
      </c>
      <c r="G3037">
        <f>VLOOKUP(A3037,'Socioeconomic factors'!B:E,2,FALSE)</f>
        <v>11.6</v>
      </c>
      <c r="H3037">
        <f>VLOOKUP(A3037,'Socioeconomic factors'!B:E,3,FALSE)</f>
        <v>24.5</v>
      </c>
      <c r="I3037">
        <f>VLOOKUP(A3037,'Socioeconomic factors'!B:E,4,FALSE)</f>
        <v>30104</v>
      </c>
      <c r="J3037">
        <f>VLOOKUP(A3037,'Health Indices'!D:G,3,FALSE)</f>
        <v>13.9</v>
      </c>
      <c r="K3037">
        <f>VLOOKUP(A3037,'Health Indices'!D:G,4,FALSE)</f>
        <v>37.8</v>
      </c>
      <c r="L3037">
        <f t="shared" si="1"/>
        <v>0.3423250719</v>
      </c>
      <c r="M3037">
        <f t="shared" si="2"/>
        <v>0.2053950431</v>
      </c>
      <c r="N3037">
        <f t="shared" si="3"/>
        <v>0</v>
      </c>
    </row>
    <row r="3038" ht="15.75" hidden="1" customHeight="1">
      <c r="A3038" s="5" t="s">
        <v>8272</v>
      </c>
      <c r="B3038" s="6">
        <v>13304.0</v>
      </c>
      <c r="C3038" s="5">
        <v>5.0</v>
      </c>
      <c r="D3038" s="5">
        <v>5.0</v>
      </c>
      <c r="E3038" s="5">
        <v>2.0</v>
      </c>
      <c r="F3038" s="5">
        <v>0.0</v>
      </c>
      <c r="G3038">
        <f>VLOOKUP(A3038,'Socioeconomic factors'!B:E,2,FALSE)</f>
        <v>8</v>
      </c>
      <c r="H3038">
        <f>VLOOKUP(A3038,'Socioeconomic factors'!B:E,3,FALSE)</f>
        <v>17.1</v>
      </c>
      <c r="I3038">
        <f>VLOOKUP(A3038,'Socioeconomic factors'!B:E,4,FALSE)</f>
        <v>35040</v>
      </c>
      <c r="J3038">
        <f>VLOOKUP(A3038,'Health Indices'!D:G,3,FALSE)</f>
        <v>11.7</v>
      </c>
      <c r="K3038">
        <f>VLOOKUP(A3038,'Health Indices'!D:G,4,FALSE)</f>
        <v>34.6</v>
      </c>
      <c r="L3038">
        <f t="shared" si="1"/>
        <v>0.375826819</v>
      </c>
      <c r="M3038">
        <f t="shared" si="2"/>
        <v>0.1503307276</v>
      </c>
      <c r="N3038">
        <f t="shared" si="3"/>
        <v>0</v>
      </c>
    </row>
    <row r="3039" ht="15.75" hidden="1" customHeight="1">
      <c r="A3039" s="5" t="s">
        <v>8274</v>
      </c>
      <c r="B3039" s="6">
        <v>17044.0</v>
      </c>
      <c r="C3039" s="5">
        <v>9.0</v>
      </c>
      <c r="D3039" s="5">
        <v>7.0</v>
      </c>
      <c r="E3039" s="5">
        <v>2.0</v>
      </c>
      <c r="F3039" s="5">
        <v>0.0</v>
      </c>
      <c r="G3039">
        <f>VLOOKUP(A3039,'Socioeconomic factors'!B:E,2,FALSE)</f>
        <v>8.3</v>
      </c>
      <c r="H3039">
        <f>VLOOKUP(A3039,'Socioeconomic factors'!B:E,3,FALSE)</f>
        <v>20.3</v>
      </c>
      <c r="I3039">
        <f>VLOOKUP(A3039,'Socioeconomic factors'!B:E,4,FALSE)</f>
        <v>39933</v>
      </c>
      <c r="J3039">
        <f>VLOOKUP(A3039,'Health Indices'!D:G,3,FALSE)</f>
        <v>10.5</v>
      </c>
      <c r="K3039">
        <f>VLOOKUP(A3039,'Health Indices'!D:G,4,FALSE)</f>
        <v>35.2</v>
      </c>
      <c r="L3039">
        <f t="shared" si="1"/>
        <v>0.5280450598</v>
      </c>
      <c r="M3039">
        <f t="shared" si="2"/>
        <v>0.1173433466</v>
      </c>
      <c r="N3039">
        <f t="shared" si="3"/>
        <v>0</v>
      </c>
    </row>
    <row r="3040" ht="15.75" hidden="1" customHeight="1">
      <c r="A3040" s="5" t="s">
        <v>8276</v>
      </c>
      <c r="B3040" s="6">
        <v>6905.0</v>
      </c>
      <c r="C3040" s="5">
        <v>6.0</v>
      </c>
      <c r="D3040" s="5">
        <v>11.0</v>
      </c>
      <c r="E3040" s="5">
        <v>2.0</v>
      </c>
      <c r="F3040" s="5">
        <v>1.0</v>
      </c>
      <c r="G3040">
        <f>VLOOKUP(A3040,'Socioeconomic factors'!B:E,2,FALSE)</f>
        <v>7.6</v>
      </c>
      <c r="H3040">
        <f>VLOOKUP(A3040,'Socioeconomic factors'!B:E,3,FALSE)</f>
        <v>15.2</v>
      </c>
      <c r="I3040">
        <f>VLOOKUP(A3040,'Socioeconomic factors'!B:E,4,FALSE)</f>
        <v>38663</v>
      </c>
      <c r="J3040">
        <f>VLOOKUP(A3040,'Health Indices'!D:G,3,FALSE)</f>
        <v>10.4</v>
      </c>
      <c r="K3040">
        <f>VLOOKUP(A3040,'Health Indices'!D:G,4,FALSE)</f>
        <v>38.6</v>
      </c>
      <c r="L3040">
        <f t="shared" si="1"/>
        <v>0.8689355539</v>
      </c>
      <c r="M3040">
        <f t="shared" si="2"/>
        <v>0.2896451846</v>
      </c>
      <c r="N3040">
        <f t="shared" si="3"/>
        <v>0.1448225923</v>
      </c>
    </row>
    <row r="3041" ht="15.75" hidden="1" customHeight="1">
      <c r="A3041" s="5" t="s">
        <v>8278</v>
      </c>
      <c r="B3041" s="6">
        <v>9062.0</v>
      </c>
      <c r="C3041" s="5">
        <v>3.0</v>
      </c>
      <c r="D3041" s="5">
        <v>3.0</v>
      </c>
      <c r="E3041" s="5">
        <v>2.0</v>
      </c>
      <c r="F3041" s="5">
        <v>1.0</v>
      </c>
      <c r="G3041">
        <f>VLOOKUP(A3041,'Socioeconomic factors'!B:E,2,FALSE)</f>
        <v>10.4</v>
      </c>
      <c r="H3041">
        <f>VLOOKUP(A3041,'Socioeconomic factors'!B:E,3,FALSE)</f>
        <v>18</v>
      </c>
      <c r="I3041">
        <f>VLOOKUP(A3041,'Socioeconomic factors'!B:E,4,FALSE)</f>
        <v>39974</v>
      </c>
      <c r="J3041">
        <f>VLOOKUP(A3041,'Health Indices'!D:G,3,FALSE)</f>
        <v>10.4</v>
      </c>
      <c r="K3041">
        <f>VLOOKUP(A3041,'Health Indices'!D:G,4,FALSE)</f>
        <v>32.3</v>
      </c>
      <c r="L3041">
        <f t="shared" si="1"/>
        <v>0.3310527477</v>
      </c>
      <c r="M3041">
        <f t="shared" si="2"/>
        <v>0.2207018318</v>
      </c>
      <c r="N3041">
        <f t="shared" si="3"/>
        <v>0.1103509159</v>
      </c>
    </row>
    <row r="3042" ht="15.75" hidden="1" customHeight="1">
      <c r="A3042" s="5" t="s">
        <v>8280</v>
      </c>
      <c r="B3042" s="6">
        <v>24661.0</v>
      </c>
      <c r="C3042" s="5">
        <v>14.0</v>
      </c>
      <c r="D3042" s="5">
        <v>18.0</v>
      </c>
      <c r="E3042" s="5">
        <v>4.0</v>
      </c>
      <c r="F3042" s="5">
        <v>1.0</v>
      </c>
      <c r="G3042">
        <f>VLOOKUP(A3042,'Socioeconomic factors'!B:E,2,FALSE)</f>
        <v>7.5</v>
      </c>
      <c r="H3042">
        <f>VLOOKUP(A3042,'Socioeconomic factors'!B:E,3,FALSE)</f>
        <v>20.9</v>
      </c>
      <c r="I3042">
        <f>VLOOKUP(A3042,'Socioeconomic factors'!B:E,4,FALSE)</f>
        <v>39188</v>
      </c>
      <c r="J3042">
        <f>VLOOKUP(A3042,'Health Indices'!D:G,3,FALSE)</f>
        <v>11.5</v>
      </c>
      <c r="K3042">
        <f>VLOOKUP(A3042,'Health Indices'!D:G,4,FALSE)</f>
        <v>37</v>
      </c>
      <c r="L3042">
        <f t="shared" si="1"/>
        <v>0.5676979847</v>
      </c>
      <c r="M3042">
        <f t="shared" si="2"/>
        <v>0.1621994242</v>
      </c>
      <c r="N3042">
        <f t="shared" si="3"/>
        <v>0.04054985605</v>
      </c>
    </row>
    <row r="3043" ht="15.75" hidden="1" customHeight="1">
      <c r="A3043" s="5" t="s">
        <v>8282</v>
      </c>
      <c r="B3043" s="6">
        <v>41304.0</v>
      </c>
      <c r="C3043" s="5">
        <v>17.0</v>
      </c>
      <c r="D3043" s="5">
        <v>12.0</v>
      </c>
      <c r="E3043" s="5">
        <v>7.0</v>
      </c>
      <c r="F3043" s="5">
        <v>1.0</v>
      </c>
      <c r="G3043">
        <f>VLOOKUP(A3043,'Socioeconomic factors'!B:E,2,FALSE)</f>
        <v>9.5</v>
      </c>
      <c r="H3043">
        <f>VLOOKUP(A3043,'Socioeconomic factors'!B:E,3,FALSE)</f>
        <v>19.6</v>
      </c>
      <c r="I3043">
        <f>VLOOKUP(A3043,'Socioeconomic factors'!B:E,4,FALSE)</f>
        <v>37491</v>
      </c>
      <c r="J3043">
        <f>VLOOKUP(A3043,'Health Indices'!D:G,3,FALSE)</f>
        <v>14.5</v>
      </c>
      <c r="K3043">
        <f>VLOOKUP(A3043,'Health Indices'!D:G,4,FALSE)</f>
        <v>38.8</v>
      </c>
      <c r="L3043">
        <f t="shared" si="1"/>
        <v>0.4115824133</v>
      </c>
      <c r="M3043">
        <f t="shared" si="2"/>
        <v>0.1694751114</v>
      </c>
      <c r="N3043">
        <f t="shared" si="3"/>
        <v>0.0242107302</v>
      </c>
    </row>
    <row r="3044" ht="15.75" hidden="1" customHeight="1">
      <c r="A3044" s="5" t="s">
        <v>8284</v>
      </c>
      <c r="B3044" s="6">
        <v>8821.0</v>
      </c>
      <c r="C3044" s="5">
        <v>1.0</v>
      </c>
      <c r="D3044" s="5">
        <v>4.0</v>
      </c>
      <c r="E3044" s="5">
        <v>3.0</v>
      </c>
      <c r="F3044" s="5">
        <v>1.0</v>
      </c>
      <c r="G3044">
        <f>VLOOKUP(A3044,'Socioeconomic factors'!B:E,2,FALSE)</f>
        <v>14.4</v>
      </c>
      <c r="H3044">
        <f>VLOOKUP(A3044,'Socioeconomic factors'!B:E,3,FALSE)</f>
        <v>22.6</v>
      </c>
      <c r="I3044">
        <f>VLOOKUP(A3044,'Socioeconomic factors'!B:E,4,FALSE)</f>
        <v>28907</v>
      </c>
      <c r="J3044">
        <f>VLOOKUP(A3044,'Health Indices'!D:G,3,FALSE)</f>
        <v>13.4</v>
      </c>
      <c r="K3044">
        <f>VLOOKUP(A3044,'Health Indices'!D:G,4,FALSE)</f>
        <v>40</v>
      </c>
      <c r="L3044">
        <f t="shared" si="1"/>
        <v>0.1133658315</v>
      </c>
      <c r="M3044">
        <f t="shared" si="2"/>
        <v>0.3400974946</v>
      </c>
      <c r="N3044">
        <f t="shared" si="3"/>
        <v>0.1133658315</v>
      </c>
    </row>
    <row r="3045" ht="15.75" hidden="1" customHeight="1">
      <c r="A3045" s="5" t="s">
        <v>8286</v>
      </c>
      <c r="B3045" s="6">
        <v>15951.0</v>
      </c>
      <c r="C3045" s="5">
        <v>15.0</v>
      </c>
      <c r="D3045" s="5">
        <v>14.0</v>
      </c>
      <c r="E3045" s="5">
        <v>8.0</v>
      </c>
      <c r="F3045" s="5">
        <v>0.0</v>
      </c>
      <c r="G3045">
        <f>VLOOKUP(A3045,'Socioeconomic factors'!B:E,2,FALSE)</f>
        <v>8</v>
      </c>
      <c r="H3045">
        <f>VLOOKUP(A3045,'Socioeconomic factors'!B:E,3,FALSE)</f>
        <v>20.2</v>
      </c>
      <c r="I3045">
        <f>VLOOKUP(A3045,'Socioeconomic factors'!B:E,4,FALSE)</f>
        <v>38066</v>
      </c>
      <c r="J3045">
        <f>VLOOKUP(A3045,'Health Indices'!D:G,3,FALSE)</f>
        <v>11.4</v>
      </c>
      <c r="K3045">
        <f>VLOOKUP(A3045,'Health Indices'!D:G,4,FALSE)</f>
        <v>36.3</v>
      </c>
      <c r="L3045">
        <f t="shared" si="1"/>
        <v>0.9403799135</v>
      </c>
      <c r="M3045">
        <f t="shared" si="2"/>
        <v>0.5015359539</v>
      </c>
      <c r="N3045">
        <f t="shared" si="3"/>
        <v>0</v>
      </c>
    </row>
    <row r="3046" ht="15.75" hidden="1" customHeight="1">
      <c r="A3046" s="5" t="s">
        <v>8288</v>
      </c>
      <c r="B3046" s="6">
        <v>5810.0</v>
      </c>
      <c r="C3046" s="5">
        <v>0.0</v>
      </c>
      <c r="D3046" s="5">
        <v>4.0</v>
      </c>
      <c r="E3046" s="5">
        <v>2.0</v>
      </c>
      <c r="F3046" s="5">
        <v>0.0</v>
      </c>
      <c r="G3046">
        <f>VLOOKUP(A3046,'Socioeconomic factors'!B:E,2,FALSE)</f>
        <v>12</v>
      </c>
      <c r="H3046">
        <f>VLOOKUP(A3046,'Socioeconomic factors'!B:E,3,FALSE)</f>
        <v>19.1</v>
      </c>
      <c r="I3046">
        <f>VLOOKUP(A3046,'Socioeconomic factors'!B:E,4,FALSE)</f>
        <v>37117</v>
      </c>
      <c r="J3046">
        <f>VLOOKUP(A3046,'Health Indices'!D:G,3,FALSE)</f>
        <v>12.2</v>
      </c>
      <c r="K3046">
        <f>VLOOKUP(A3046,'Health Indices'!D:G,4,FALSE)</f>
        <v>37.3</v>
      </c>
      <c r="L3046">
        <f t="shared" si="1"/>
        <v>0</v>
      </c>
      <c r="M3046">
        <f t="shared" si="2"/>
        <v>0.3442340792</v>
      </c>
      <c r="N3046">
        <f t="shared" si="3"/>
        <v>0</v>
      </c>
    </row>
    <row r="3047" ht="15.75" hidden="1" customHeight="1">
      <c r="A3047" s="5" t="s">
        <v>8290</v>
      </c>
      <c r="B3047" s="6">
        <v>86394.0</v>
      </c>
      <c r="C3047" s="5">
        <v>81.0</v>
      </c>
      <c r="D3047" s="5">
        <v>64.0</v>
      </c>
      <c r="E3047" s="5">
        <v>13.0</v>
      </c>
      <c r="F3047" s="5">
        <v>13.0</v>
      </c>
      <c r="G3047">
        <f>VLOOKUP(A3047,'Socioeconomic factors'!B:E,2,FALSE)</f>
        <v>9.7</v>
      </c>
      <c r="H3047">
        <f>VLOOKUP(A3047,'Socioeconomic factors'!B:E,3,FALSE)</f>
        <v>16.8</v>
      </c>
      <c r="I3047">
        <f>VLOOKUP(A3047,'Socioeconomic factors'!B:E,4,FALSE)</f>
        <v>42471</v>
      </c>
      <c r="J3047">
        <f>VLOOKUP(A3047,'Health Indices'!D:G,3,FALSE)</f>
        <v>12.5</v>
      </c>
      <c r="K3047">
        <f>VLOOKUP(A3047,'Health Indices'!D:G,4,FALSE)</f>
        <v>36.6</v>
      </c>
      <c r="L3047">
        <f t="shared" si="1"/>
        <v>0.9375651087</v>
      </c>
      <c r="M3047">
        <f t="shared" si="2"/>
        <v>0.1504734125</v>
      </c>
      <c r="N3047">
        <f t="shared" si="3"/>
        <v>0.1504734125</v>
      </c>
    </row>
    <row r="3048" ht="15.75" hidden="1" customHeight="1">
      <c r="A3048" s="5" t="s">
        <v>8292</v>
      </c>
      <c r="B3048" s="6">
        <v>22556.0</v>
      </c>
      <c r="C3048" s="5">
        <v>6.0</v>
      </c>
      <c r="D3048" s="5">
        <v>12.0</v>
      </c>
      <c r="E3048" s="5">
        <v>6.0</v>
      </c>
      <c r="F3048" s="5">
        <v>0.0</v>
      </c>
      <c r="G3048">
        <f>VLOOKUP(A3048,'Socioeconomic factors'!B:E,2,FALSE)</f>
        <v>8.3</v>
      </c>
      <c r="H3048">
        <f>VLOOKUP(A3048,'Socioeconomic factors'!B:E,3,FALSE)</f>
        <v>20.9</v>
      </c>
      <c r="I3048">
        <f>VLOOKUP(A3048,'Socioeconomic factors'!B:E,4,FALSE)</f>
        <v>34620</v>
      </c>
      <c r="J3048">
        <f>VLOOKUP(A3048,'Health Indices'!D:G,3,FALSE)</f>
        <v>13.4</v>
      </c>
      <c r="K3048">
        <f>VLOOKUP(A3048,'Health Indices'!D:G,4,FALSE)</f>
        <v>41</v>
      </c>
      <c r="L3048">
        <f t="shared" si="1"/>
        <v>0.2660046107</v>
      </c>
      <c r="M3048">
        <f t="shared" si="2"/>
        <v>0.2660046107</v>
      </c>
      <c r="N3048">
        <f t="shared" si="3"/>
        <v>0</v>
      </c>
    </row>
    <row r="3049" ht="15.75" hidden="1" customHeight="1">
      <c r="A3049" s="5" t="s">
        <v>8294</v>
      </c>
      <c r="B3049" s="6">
        <v>20205.0</v>
      </c>
      <c r="C3049" s="5">
        <v>12.0</v>
      </c>
      <c r="D3049" s="5">
        <v>15.0</v>
      </c>
      <c r="E3049" s="5">
        <v>1.0</v>
      </c>
      <c r="F3049" s="5">
        <v>1.0</v>
      </c>
      <c r="G3049">
        <f>VLOOKUP(A3049,'Socioeconomic factors'!B:E,2,FALSE)</f>
        <v>10.8</v>
      </c>
      <c r="H3049">
        <f>VLOOKUP(A3049,'Socioeconomic factors'!B:E,3,FALSE)</f>
        <v>12.7</v>
      </c>
      <c r="I3049">
        <f>VLOOKUP(A3049,'Socioeconomic factors'!B:E,4,FALSE)</f>
        <v>45366</v>
      </c>
      <c r="J3049">
        <f>VLOOKUP(A3049,'Health Indices'!D:G,3,FALSE)</f>
        <v>9.2</v>
      </c>
      <c r="K3049">
        <f>VLOOKUP(A3049,'Health Indices'!D:G,4,FALSE)</f>
        <v>32.5</v>
      </c>
      <c r="L3049">
        <f t="shared" si="1"/>
        <v>0.5939123979</v>
      </c>
      <c r="M3049">
        <f t="shared" si="2"/>
        <v>0.04949269983</v>
      </c>
      <c r="N3049">
        <f t="shared" si="3"/>
        <v>0.04949269983</v>
      </c>
    </row>
    <row r="3050" ht="15.75" hidden="1" customHeight="1">
      <c r="A3050" s="5" t="s">
        <v>8296</v>
      </c>
      <c r="B3050" s="6">
        <v>16101.0</v>
      </c>
      <c r="C3050" s="5">
        <v>12.0</v>
      </c>
      <c r="D3050" s="5">
        <v>21.0</v>
      </c>
      <c r="E3050" s="5">
        <v>6.0</v>
      </c>
      <c r="F3050" s="5">
        <v>2.0</v>
      </c>
      <c r="G3050">
        <f>VLOOKUP(A3050,'Socioeconomic factors'!B:E,2,FALSE)</f>
        <v>9</v>
      </c>
      <c r="H3050">
        <f>VLOOKUP(A3050,'Socioeconomic factors'!B:E,3,FALSE)</f>
        <v>17</v>
      </c>
      <c r="I3050">
        <f>VLOOKUP(A3050,'Socioeconomic factors'!B:E,4,FALSE)</f>
        <v>39172</v>
      </c>
      <c r="J3050">
        <f>VLOOKUP(A3050,'Health Indices'!D:G,3,FALSE)</f>
        <v>9</v>
      </c>
      <c r="K3050">
        <f>VLOOKUP(A3050,'Health Indices'!D:G,4,FALSE)</f>
        <v>30.4</v>
      </c>
      <c r="L3050">
        <f t="shared" si="1"/>
        <v>0.7452953233</v>
      </c>
      <c r="M3050">
        <f t="shared" si="2"/>
        <v>0.3726476616</v>
      </c>
      <c r="N3050">
        <f t="shared" si="3"/>
        <v>0.1242158872</v>
      </c>
    </row>
    <row r="3051" ht="15.75" hidden="1" customHeight="1">
      <c r="A3051" s="5" t="s">
        <v>8298</v>
      </c>
      <c r="B3051" s="6">
        <v>45446.0</v>
      </c>
      <c r="C3051" s="5">
        <v>29.0</v>
      </c>
      <c r="D3051" s="5">
        <v>44.0</v>
      </c>
      <c r="E3051" s="5">
        <v>14.0</v>
      </c>
      <c r="F3051" s="5">
        <v>5.0</v>
      </c>
      <c r="G3051">
        <f>VLOOKUP(A3051,'Socioeconomic factors'!B:E,2,FALSE)</f>
        <v>6.9</v>
      </c>
      <c r="H3051">
        <f>VLOOKUP(A3051,'Socioeconomic factors'!B:E,3,FALSE)</f>
        <v>13.4</v>
      </c>
      <c r="I3051">
        <f>VLOOKUP(A3051,'Socioeconomic factors'!B:E,4,FALSE)</f>
        <v>44709</v>
      </c>
      <c r="J3051">
        <f>VLOOKUP(A3051,'Health Indices'!D:G,3,FALSE)</f>
        <v>7.7</v>
      </c>
      <c r="K3051">
        <f>VLOOKUP(A3051,'Health Indices'!D:G,4,FALSE)</f>
        <v>31.8</v>
      </c>
      <c r="L3051">
        <f t="shared" si="1"/>
        <v>0.6381199666</v>
      </c>
      <c r="M3051">
        <f t="shared" si="2"/>
        <v>0.3080579149</v>
      </c>
      <c r="N3051">
        <f t="shared" si="3"/>
        <v>0.1100206839</v>
      </c>
    </row>
    <row r="3052" ht="15.75" hidden="1" customHeight="1">
      <c r="A3052" s="5" t="s">
        <v>8300</v>
      </c>
      <c r="B3052" s="6">
        <v>14931.0</v>
      </c>
      <c r="C3052" s="5">
        <v>7.0</v>
      </c>
      <c r="D3052" s="5">
        <v>34.0</v>
      </c>
      <c r="E3052" s="5">
        <v>5.0</v>
      </c>
      <c r="F3052" s="5">
        <v>1.0</v>
      </c>
      <c r="G3052">
        <f>VLOOKUP(A3052,'Socioeconomic factors'!B:E,2,FALSE)</f>
        <v>7.6</v>
      </c>
      <c r="H3052">
        <f>VLOOKUP(A3052,'Socioeconomic factors'!B:E,3,FALSE)</f>
        <v>12.9</v>
      </c>
      <c r="I3052">
        <f>VLOOKUP(A3052,'Socioeconomic factors'!B:E,4,FALSE)</f>
        <v>45158</v>
      </c>
      <c r="J3052">
        <f>VLOOKUP(A3052,'Health Indices'!D:G,3,FALSE)</f>
        <v>7.2</v>
      </c>
      <c r="K3052">
        <f>VLOOKUP(A3052,'Health Indices'!D:G,4,FALSE)</f>
        <v>28.6</v>
      </c>
      <c r="L3052">
        <f t="shared" si="1"/>
        <v>0.4688232536</v>
      </c>
      <c r="M3052">
        <f t="shared" si="2"/>
        <v>0.3348737526</v>
      </c>
      <c r="N3052">
        <f t="shared" si="3"/>
        <v>0.06697475052</v>
      </c>
    </row>
    <row r="3053" ht="15.75" hidden="1" customHeight="1">
      <c r="A3053" s="5" t="s">
        <v>8302</v>
      </c>
      <c r="B3053" s="6">
        <v>256612.0</v>
      </c>
      <c r="C3053" s="5">
        <v>172.0</v>
      </c>
      <c r="D3053" s="5">
        <v>217.0</v>
      </c>
      <c r="E3053" s="5">
        <v>32.0</v>
      </c>
      <c r="F3053" s="5">
        <v>34.0</v>
      </c>
      <c r="G3053">
        <f>VLOOKUP(A3053,'Socioeconomic factors'!B:E,2,FALSE)</f>
        <v>7</v>
      </c>
      <c r="H3053">
        <f>VLOOKUP(A3053,'Socioeconomic factors'!B:E,3,FALSE)</f>
        <v>11.7</v>
      </c>
      <c r="I3053">
        <f>VLOOKUP(A3053,'Socioeconomic factors'!B:E,4,FALSE)</f>
        <v>53254</v>
      </c>
      <c r="J3053">
        <f>VLOOKUP(A3053,'Health Indices'!D:G,3,FALSE)</f>
        <v>8.4</v>
      </c>
      <c r="K3053">
        <f>VLOOKUP(A3053,'Health Indices'!D:G,4,FALSE)</f>
        <v>29.6</v>
      </c>
      <c r="L3053">
        <f t="shared" si="1"/>
        <v>0.6702726295</v>
      </c>
      <c r="M3053">
        <f t="shared" si="2"/>
        <v>0.1247018846</v>
      </c>
      <c r="N3053">
        <f t="shared" si="3"/>
        <v>0.1324957523</v>
      </c>
    </row>
    <row r="3054" ht="15.75" hidden="1" customHeight="1">
      <c r="A3054" s="5" t="s">
        <v>8304</v>
      </c>
      <c r="B3054" s="6">
        <v>13222.0</v>
      </c>
      <c r="C3054" s="5">
        <v>3.0</v>
      </c>
      <c r="D3054" s="5">
        <v>21.0</v>
      </c>
      <c r="E3054" s="5">
        <v>3.0</v>
      </c>
      <c r="F3054" s="5">
        <v>1.0</v>
      </c>
      <c r="G3054">
        <f>VLOOKUP(A3054,'Socioeconomic factors'!B:E,2,FALSE)</f>
        <v>4.4</v>
      </c>
      <c r="H3054">
        <f>VLOOKUP(A3054,'Socioeconomic factors'!B:E,3,FALSE)</f>
        <v>12.2</v>
      </c>
      <c r="I3054">
        <f>VLOOKUP(A3054,'Socioeconomic factors'!B:E,4,FALSE)</f>
        <v>48585</v>
      </c>
      <c r="J3054">
        <f>VLOOKUP(A3054,'Health Indices'!D:G,3,FALSE)</f>
        <v>7.1</v>
      </c>
      <c r="K3054">
        <f>VLOOKUP(A3054,'Health Indices'!D:G,4,FALSE)</f>
        <v>32</v>
      </c>
      <c r="L3054">
        <f t="shared" si="1"/>
        <v>0.2268945697</v>
      </c>
      <c r="M3054">
        <f t="shared" si="2"/>
        <v>0.2268945697</v>
      </c>
      <c r="N3054">
        <f t="shared" si="3"/>
        <v>0.07563152322</v>
      </c>
    </row>
    <row r="3055" ht="15.75" hidden="1" customHeight="1">
      <c r="A3055" s="5" t="s">
        <v>8306</v>
      </c>
      <c r="B3055" s="6">
        <v>15278.0</v>
      </c>
      <c r="C3055" s="5">
        <v>4.0</v>
      </c>
      <c r="D3055" s="5">
        <v>29.0</v>
      </c>
      <c r="E3055" s="5">
        <v>3.0</v>
      </c>
      <c r="F3055" s="5">
        <v>1.0</v>
      </c>
      <c r="G3055">
        <f>VLOOKUP(A3055,'Socioeconomic factors'!B:E,2,FALSE)</f>
        <v>10.3</v>
      </c>
      <c r="H3055">
        <f>VLOOKUP(A3055,'Socioeconomic factors'!B:E,3,FALSE)</f>
        <v>16.2</v>
      </c>
      <c r="I3055">
        <f>VLOOKUP(A3055,'Socioeconomic factors'!B:E,4,FALSE)</f>
        <v>40722</v>
      </c>
      <c r="J3055">
        <f>VLOOKUP(A3055,'Health Indices'!D:G,3,FALSE)</f>
        <v>7.1</v>
      </c>
      <c r="K3055">
        <f>VLOOKUP(A3055,'Health Indices'!D:G,4,FALSE)</f>
        <v>29.3</v>
      </c>
      <c r="L3055">
        <f t="shared" si="1"/>
        <v>0.2618143736</v>
      </c>
      <c r="M3055">
        <f t="shared" si="2"/>
        <v>0.1963607802</v>
      </c>
      <c r="N3055">
        <f t="shared" si="3"/>
        <v>0.0654535934</v>
      </c>
    </row>
    <row r="3056" ht="15.75" hidden="1" customHeight="1">
      <c r="A3056" s="5" t="s">
        <v>8308</v>
      </c>
      <c r="B3056" s="6">
        <v>49507.0</v>
      </c>
      <c r="C3056" s="5">
        <v>21.0</v>
      </c>
      <c r="D3056" s="5">
        <v>34.0</v>
      </c>
      <c r="E3056" s="5">
        <v>6.0</v>
      </c>
      <c r="F3056" s="5">
        <v>4.0</v>
      </c>
      <c r="G3056">
        <f>VLOOKUP(A3056,'Socioeconomic factors'!B:E,2,FALSE)</f>
        <v>3.5</v>
      </c>
      <c r="H3056">
        <f>VLOOKUP(A3056,'Socioeconomic factors'!B:E,3,FALSE)</f>
        <v>6.1</v>
      </c>
      <c r="I3056">
        <f>VLOOKUP(A3056,'Socioeconomic factors'!B:E,4,FALSE)</f>
        <v>66250</v>
      </c>
      <c r="J3056">
        <f>VLOOKUP(A3056,'Health Indices'!D:G,3,FALSE)</f>
        <v>7.7</v>
      </c>
      <c r="K3056">
        <f>VLOOKUP(A3056,'Health Indices'!D:G,4,FALSE)</f>
        <v>30.5</v>
      </c>
      <c r="L3056">
        <f t="shared" si="1"/>
        <v>0.4241824388</v>
      </c>
      <c r="M3056">
        <f t="shared" si="2"/>
        <v>0.1211949825</v>
      </c>
      <c r="N3056">
        <f t="shared" si="3"/>
        <v>0.08079665502</v>
      </c>
    </row>
    <row r="3057" ht="15.75" hidden="1" customHeight="1">
      <c r="A3057" s="5" t="s">
        <v>8310</v>
      </c>
      <c r="B3057" s="6">
        <v>63426.0</v>
      </c>
      <c r="C3057" s="5">
        <v>35.0</v>
      </c>
      <c r="D3057" s="5">
        <v>52.0</v>
      </c>
      <c r="E3057" s="5">
        <v>8.0</v>
      </c>
      <c r="F3057" s="5">
        <v>8.0</v>
      </c>
      <c r="G3057">
        <f>VLOOKUP(A3057,'Socioeconomic factors'!B:E,2,FALSE)</f>
        <v>6.7</v>
      </c>
      <c r="H3057">
        <f>VLOOKUP(A3057,'Socioeconomic factors'!B:E,3,FALSE)</f>
        <v>10.8</v>
      </c>
      <c r="I3057">
        <f>VLOOKUP(A3057,'Socioeconomic factors'!B:E,4,FALSE)</f>
        <v>51428</v>
      </c>
      <c r="J3057">
        <f>VLOOKUP(A3057,'Health Indices'!D:G,3,FALSE)</f>
        <v>7.1</v>
      </c>
      <c r="K3057">
        <f>VLOOKUP(A3057,'Health Indices'!D:G,4,FALSE)</f>
        <v>27.7</v>
      </c>
      <c r="L3057">
        <f t="shared" si="1"/>
        <v>0.5518241731</v>
      </c>
      <c r="M3057">
        <f t="shared" si="2"/>
        <v>0.1261312396</v>
      </c>
      <c r="N3057">
        <f t="shared" si="3"/>
        <v>0.1261312396</v>
      </c>
    </row>
    <row r="3058" ht="15.75" hidden="1" customHeight="1">
      <c r="A3058" s="5" t="s">
        <v>8312</v>
      </c>
      <c r="B3058" s="6">
        <v>34412.0</v>
      </c>
      <c r="C3058" s="5">
        <v>11.0</v>
      </c>
      <c r="D3058" s="5">
        <v>28.0</v>
      </c>
      <c r="E3058" s="5">
        <v>9.0</v>
      </c>
      <c r="F3058" s="5">
        <v>1.0</v>
      </c>
      <c r="G3058">
        <f>VLOOKUP(A3058,'Socioeconomic factors'!B:E,2,FALSE)</f>
        <v>5.8</v>
      </c>
      <c r="H3058">
        <f>VLOOKUP(A3058,'Socioeconomic factors'!B:E,3,FALSE)</f>
        <v>16.3</v>
      </c>
      <c r="I3058">
        <f>VLOOKUP(A3058,'Socioeconomic factors'!B:E,4,FALSE)</f>
        <v>43515</v>
      </c>
      <c r="J3058">
        <f>VLOOKUP(A3058,'Health Indices'!D:G,3,FALSE)</f>
        <v>6.4</v>
      </c>
      <c r="K3058">
        <f>VLOOKUP(A3058,'Health Indices'!D:G,4,FALSE)</f>
        <v>31.7</v>
      </c>
      <c r="L3058">
        <f t="shared" si="1"/>
        <v>0.319655934</v>
      </c>
      <c r="M3058">
        <f t="shared" si="2"/>
        <v>0.2615366733</v>
      </c>
      <c r="N3058">
        <f t="shared" si="3"/>
        <v>0.02905963036</v>
      </c>
    </row>
    <row r="3059" ht="15.75" hidden="1" customHeight="1">
      <c r="A3059" s="5" t="s">
        <v>8314</v>
      </c>
      <c r="B3059" s="6">
        <v>56574.0</v>
      </c>
      <c r="C3059" s="5">
        <v>33.0</v>
      </c>
      <c r="D3059" s="5">
        <v>68.0</v>
      </c>
      <c r="E3059" s="5">
        <v>6.0</v>
      </c>
      <c r="F3059" s="5">
        <v>4.0</v>
      </c>
      <c r="G3059">
        <f>VLOOKUP(A3059,'Socioeconomic factors'!B:E,2,FALSE)</f>
        <v>6.4</v>
      </c>
      <c r="H3059">
        <f>VLOOKUP(A3059,'Socioeconomic factors'!B:E,3,FALSE)</f>
        <v>9.2</v>
      </c>
      <c r="I3059">
        <f>VLOOKUP(A3059,'Socioeconomic factors'!B:E,4,FALSE)</f>
        <v>58703</v>
      </c>
      <c r="J3059">
        <f>VLOOKUP(A3059,'Health Indices'!D:G,3,FALSE)</f>
        <v>6.9</v>
      </c>
      <c r="K3059">
        <f>VLOOKUP(A3059,'Health Indices'!D:G,4,FALSE)</f>
        <v>34.7</v>
      </c>
      <c r="L3059">
        <f t="shared" si="1"/>
        <v>0.5833068194</v>
      </c>
      <c r="M3059">
        <f t="shared" si="2"/>
        <v>0.1060557853</v>
      </c>
      <c r="N3059">
        <f t="shared" si="3"/>
        <v>0.0707038569</v>
      </c>
    </row>
    <row r="3060" ht="15.75" hidden="1" customHeight="1">
      <c r="A3060" s="5" t="s">
        <v>8316</v>
      </c>
      <c r="B3060" s="6">
        <v>16394.0</v>
      </c>
      <c r="C3060" s="5">
        <v>8.0</v>
      </c>
      <c r="D3060" s="5">
        <v>17.0</v>
      </c>
      <c r="E3060" s="5">
        <v>6.0</v>
      </c>
      <c r="F3060" s="5">
        <v>0.0</v>
      </c>
      <c r="G3060">
        <f>VLOOKUP(A3060,'Socioeconomic factors'!B:E,2,FALSE)</f>
        <v>7</v>
      </c>
      <c r="H3060">
        <f>VLOOKUP(A3060,'Socioeconomic factors'!B:E,3,FALSE)</f>
        <v>12.3</v>
      </c>
      <c r="I3060">
        <f>VLOOKUP(A3060,'Socioeconomic factors'!B:E,4,FALSE)</f>
        <v>43638</v>
      </c>
      <c r="J3060">
        <f>VLOOKUP(A3060,'Health Indices'!D:G,3,FALSE)</f>
        <v>7.6</v>
      </c>
      <c r="K3060">
        <f>VLOOKUP(A3060,'Health Indices'!D:G,4,FALSE)</f>
        <v>35.7</v>
      </c>
      <c r="L3060">
        <f t="shared" si="1"/>
        <v>0.4879834086</v>
      </c>
      <c r="M3060">
        <f t="shared" si="2"/>
        <v>0.3659875564</v>
      </c>
      <c r="N3060">
        <f t="shared" si="3"/>
        <v>0</v>
      </c>
    </row>
    <row r="3061" ht="15.75" hidden="1" customHeight="1">
      <c r="A3061" s="5" t="s">
        <v>8318</v>
      </c>
      <c r="B3061" s="6">
        <v>516494.0</v>
      </c>
      <c r="C3061" s="5">
        <v>419.0</v>
      </c>
      <c r="D3061" s="5">
        <v>441.0</v>
      </c>
      <c r="E3061" s="5">
        <v>80.0</v>
      </c>
      <c r="F3061" s="5">
        <v>99.0</v>
      </c>
      <c r="G3061">
        <f>VLOOKUP(A3061,'Socioeconomic factors'!B:E,2,FALSE)</f>
        <v>5.5</v>
      </c>
      <c r="H3061">
        <f>VLOOKUP(A3061,'Socioeconomic factors'!B:E,3,FALSE)</f>
        <v>13.3</v>
      </c>
      <c r="I3061">
        <f>VLOOKUP(A3061,'Socioeconomic factors'!B:E,4,FALSE)</f>
        <v>62303</v>
      </c>
      <c r="J3061">
        <f>VLOOKUP(A3061,'Health Indices'!D:G,3,FALSE)</f>
        <v>6.6</v>
      </c>
      <c r="K3061">
        <f>VLOOKUP(A3061,'Health Indices'!D:G,4,FALSE)</f>
        <v>24.3</v>
      </c>
      <c r="L3061">
        <f t="shared" si="1"/>
        <v>0.8112388527</v>
      </c>
      <c r="M3061">
        <f t="shared" si="2"/>
        <v>0.1548904731</v>
      </c>
      <c r="N3061">
        <f t="shared" si="3"/>
        <v>0.1916769604</v>
      </c>
    </row>
    <row r="3062" ht="15.75" hidden="1" customHeight="1">
      <c r="A3062" s="5" t="s">
        <v>8320</v>
      </c>
      <c r="B3062" s="6">
        <v>88587.0</v>
      </c>
      <c r="C3062" s="5">
        <v>38.0</v>
      </c>
      <c r="D3062" s="5">
        <v>53.0</v>
      </c>
      <c r="E3062" s="5">
        <v>11.0</v>
      </c>
      <c r="F3062" s="5">
        <v>6.0</v>
      </c>
      <c r="G3062">
        <f>VLOOKUP(A3062,'Socioeconomic factors'!B:E,2,FALSE)</f>
        <v>7.2</v>
      </c>
      <c r="H3062">
        <f>VLOOKUP(A3062,'Socioeconomic factors'!B:E,3,FALSE)</f>
        <v>9.2</v>
      </c>
      <c r="I3062">
        <f>VLOOKUP(A3062,'Socioeconomic factors'!B:E,4,FALSE)</f>
        <v>53189</v>
      </c>
      <c r="J3062">
        <f>VLOOKUP(A3062,'Health Indices'!D:G,3,FALSE)</f>
        <v>7.8</v>
      </c>
      <c r="K3062">
        <f>VLOOKUP(A3062,'Health Indices'!D:G,4,FALSE)</f>
        <v>33.3</v>
      </c>
      <c r="L3062">
        <f t="shared" si="1"/>
        <v>0.4289568447</v>
      </c>
      <c r="M3062">
        <f t="shared" si="2"/>
        <v>0.1241717182</v>
      </c>
      <c r="N3062">
        <f t="shared" si="3"/>
        <v>0.06773002811</v>
      </c>
    </row>
    <row r="3063" ht="15.75" hidden="1" customHeight="1">
      <c r="A3063" s="5" t="s">
        <v>8322</v>
      </c>
      <c r="B3063" s="6">
        <v>27705.0</v>
      </c>
      <c r="C3063" s="5">
        <v>23.0</v>
      </c>
      <c r="D3063" s="5">
        <v>92.0</v>
      </c>
      <c r="E3063" s="5">
        <v>13.0</v>
      </c>
      <c r="F3063" s="5">
        <v>4.0</v>
      </c>
      <c r="G3063">
        <f>VLOOKUP(A3063,'Socioeconomic factors'!B:E,2,FALSE)</f>
        <v>7.6</v>
      </c>
      <c r="H3063">
        <f>VLOOKUP(A3063,'Socioeconomic factors'!B:E,3,FALSE)</f>
        <v>11.7</v>
      </c>
      <c r="I3063">
        <f>VLOOKUP(A3063,'Socioeconomic factors'!B:E,4,FALSE)</f>
        <v>50078</v>
      </c>
      <c r="J3063">
        <f>VLOOKUP(A3063,'Health Indices'!D:G,3,FALSE)</f>
        <v>7</v>
      </c>
      <c r="K3063">
        <f>VLOOKUP(A3063,'Health Indices'!D:G,4,FALSE)</f>
        <v>26.9</v>
      </c>
      <c r="L3063">
        <f t="shared" si="1"/>
        <v>0.8301750587</v>
      </c>
      <c r="M3063">
        <f t="shared" si="2"/>
        <v>0.469229381</v>
      </c>
      <c r="N3063">
        <f t="shared" si="3"/>
        <v>0.1443782711</v>
      </c>
    </row>
    <row r="3064" ht="15.75" hidden="1" customHeight="1">
      <c r="A3064" s="5" t="s">
        <v>8324</v>
      </c>
      <c r="B3064" s="6">
        <v>43775.0</v>
      </c>
      <c r="C3064" s="5">
        <v>22.0</v>
      </c>
      <c r="D3064" s="5">
        <v>51.0</v>
      </c>
      <c r="E3064" s="5">
        <v>7.0</v>
      </c>
      <c r="F3064" s="5">
        <v>7.0</v>
      </c>
      <c r="G3064">
        <f>VLOOKUP(A3064,'Socioeconomic factors'!B:E,2,FALSE)</f>
        <v>8.2</v>
      </c>
      <c r="H3064">
        <f>VLOOKUP(A3064,'Socioeconomic factors'!B:E,3,FALSE)</f>
        <v>15.5</v>
      </c>
      <c r="I3064">
        <f>VLOOKUP(A3064,'Socioeconomic factors'!B:E,4,FALSE)</f>
        <v>44956</v>
      </c>
      <c r="J3064">
        <f>VLOOKUP(A3064,'Health Indices'!D:G,3,FALSE)</f>
        <v>7.5</v>
      </c>
      <c r="K3064">
        <f>VLOOKUP(A3064,'Health Indices'!D:G,4,FALSE)</f>
        <v>31.1</v>
      </c>
      <c r="L3064">
        <f t="shared" si="1"/>
        <v>0.50256996</v>
      </c>
      <c r="M3064">
        <f t="shared" si="2"/>
        <v>0.1599086236</v>
      </c>
      <c r="N3064">
        <f t="shared" si="3"/>
        <v>0.1599086236</v>
      </c>
    </row>
    <row r="3065" ht="15.75" hidden="1" customHeight="1">
      <c r="A3065" s="5" t="s">
        <v>8326</v>
      </c>
      <c r="B3065" s="6">
        <v>44325.0</v>
      </c>
      <c r="C3065" s="5">
        <v>21.0</v>
      </c>
      <c r="D3065" s="5">
        <v>34.0</v>
      </c>
      <c r="E3065" s="5">
        <v>7.0</v>
      </c>
      <c r="F3065" s="5">
        <v>5.0</v>
      </c>
      <c r="G3065">
        <f>VLOOKUP(A3065,'Socioeconomic factors'!B:E,2,FALSE)</f>
        <v>6.3</v>
      </c>
      <c r="H3065">
        <f>VLOOKUP(A3065,'Socioeconomic factors'!B:E,3,FALSE)</f>
        <v>15.1</v>
      </c>
      <c r="I3065">
        <f>VLOOKUP(A3065,'Socioeconomic factors'!B:E,4,FALSE)</f>
        <v>49897</v>
      </c>
      <c r="J3065">
        <f>VLOOKUP(A3065,'Health Indices'!D:G,3,FALSE)</f>
        <v>8.7</v>
      </c>
      <c r="K3065">
        <f>VLOOKUP(A3065,'Health Indices'!D:G,4,FALSE)</f>
        <v>33.8</v>
      </c>
      <c r="L3065">
        <f t="shared" si="1"/>
        <v>0.4737732657</v>
      </c>
      <c r="M3065">
        <f t="shared" si="2"/>
        <v>0.1579244219</v>
      </c>
      <c r="N3065">
        <f t="shared" si="3"/>
        <v>0.1128031585</v>
      </c>
    </row>
    <row r="3066" ht="15.75" hidden="1" customHeight="1">
      <c r="A3066" s="5" t="s">
        <v>8328</v>
      </c>
      <c r="B3066" s="6">
        <v>101725.0</v>
      </c>
      <c r="C3066" s="5">
        <v>89.0</v>
      </c>
      <c r="D3066" s="5">
        <v>79.0</v>
      </c>
      <c r="E3066" s="5">
        <v>12.0</v>
      </c>
      <c r="F3066" s="5">
        <v>9.0</v>
      </c>
      <c r="G3066">
        <f>VLOOKUP(A3066,'Socioeconomic factors'!B:E,2,FALSE)</f>
        <v>5.7</v>
      </c>
      <c r="H3066">
        <f>VLOOKUP(A3066,'Socioeconomic factors'!B:E,3,FALSE)</f>
        <v>15.4</v>
      </c>
      <c r="I3066">
        <f>VLOOKUP(A3066,'Socioeconomic factors'!B:E,4,FALSE)</f>
        <v>48209</v>
      </c>
      <c r="J3066">
        <f>VLOOKUP(A3066,'Health Indices'!D:G,3,FALSE)</f>
        <v>7</v>
      </c>
      <c r="K3066">
        <f>VLOOKUP(A3066,'Health Indices'!D:G,4,FALSE)</f>
        <v>27.6</v>
      </c>
      <c r="L3066">
        <f t="shared" si="1"/>
        <v>0.8749078398</v>
      </c>
      <c r="M3066">
        <f t="shared" si="2"/>
        <v>0.117965102</v>
      </c>
      <c r="N3066">
        <f t="shared" si="3"/>
        <v>0.08847382649</v>
      </c>
    </row>
    <row r="3067" ht="15.75" hidden="1" customHeight="1">
      <c r="A3067" s="5" t="s">
        <v>8330</v>
      </c>
      <c r="B3067" s="6">
        <v>4473.0</v>
      </c>
      <c r="C3067" s="5">
        <v>2.0</v>
      </c>
      <c r="D3067" s="5">
        <v>8.0</v>
      </c>
      <c r="E3067" s="5">
        <v>2.0</v>
      </c>
      <c r="F3067" s="5">
        <v>0.0</v>
      </c>
      <c r="G3067">
        <f>VLOOKUP(A3067,'Socioeconomic factors'!B:E,2,FALSE)</f>
        <v>7.4</v>
      </c>
      <c r="H3067">
        <f>VLOOKUP(A3067,'Socioeconomic factors'!B:E,3,FALSE)</f>
        <v>10.4</v>
      </c>
      <c r="I3067">
        <f>VLOOKUP(A3067,'Socioeconomic factors'!B:E,4,FALSE)</f>
        <v>49703</v>
      </c>
      <c r="J3067">
        <f>VLOOKUP(A3067,'Health Indices'!D:G,3,FALSE)</f>
        <v>8</v>
      </c>
      <c r="K3067">
        <f>VLOOKUP(A3067,'Health Indices'!D:G,4,FALSE)</f>
        <v>32.1</v>
      </c>
      <c r="L3067">
        <f t="shared" si="1"/>
        <v>0.4471272077</v>
      </c>
      <c r="M3067">
        <f t="shared" si="2"/>
        <v>0.4471272077</v>
      </c>
      <c r="N3067">
        <f t="shared" si="3"/>
        <v>0</v>
      </c>
    </row>
    <row r="3068" ht="15.75" hidden="1" customHeight="1">
      <c r="A3068" s="5" t="s">
        <v>11621</v>
      </c>
      <c r="B3068" s="6">
        <v>102018.0</v>
      </c>
      <c r="C3068" s="5">
        <v>59.0</v>
      </c>
      <c r="D3068" s="5">
        <v>78.0</v>
      </c>
      <c r="E3068" s="5">
        <v>13.0</v>
      </c>
      <c r="F3068" s="5">
        <v>13.0</v>
      </c>
      <c r="G3068">
        <f>VLOOKUP(A3068,'Socioeconomic factors'!B:E,2,FALSE)</f>
        <v>6.7</v>
      </c>
      <c r="H3068">
        <f>VLOOKUP(A3068,'Socioeconomic factors'!B:E,3,FALSE)</f>
        <v>10</v>
      </c>
      <c r="I3068">
        <f>VLOOKUP(A3068,'Socioeconomic factors'!B:E,4,FALSE)</f>
        <v>54529</v>
      </c>
      <c r="J3068">
        <f>VLOOKUP(A3068,'Health Indices'!D:G,3,FALSE)</f>
        <v>7.2</v>
      </c>
      <c r="K3068">
        <f>VLOOKUP(A3068,'Health Indices'!D:G,4,FALSE)</f>
        <v>33</v>
      </c>
      <c r="L3068">
        <f t="shared" si="1"/>
        <v>0.5783293144</v>
      </c>
      <c r="M3068">
        <f t="shared" si="2"/>
        <v>0.127428493</v>
      </c>
      <c r="N3068">
        <f t="shared" si="3"/>
        <v>0.127428493</v>
      </c>
    </row>
    <row r="3069" ht="15.75" hidden="1" customHeight="1">
      <c r="A3069" s="5" t="s">
        <v>8334</v>
      </c>
      <c r="B3069" s="6">
        <v>9132.0</v>
      </c>
      <c r="C3069" s="5">
        <v>3.0</v>
      </c>
      <c r="D3069" s="5">
        <v>14.0</v>
      </c>
      <c r="E3069" s="5">
        <v>2.0</v>
      </c>
      <c r="F3069" s="5">
        <v>0.0</v>
      </c>
      <c r="G3069">
        <f>VLOOKUP(A3069,'Socioeconomic factors'!B:E,2,FALSE)</f>
        <v>10</v>
      </c>
      <c r="H3069">
        <f>VLOOKUP(A3069,'Socioeconomic factors'!B:E,3,FALSE)</f>
        <v>17.9</v>
      </c>
      <c r="I3069">
        <f>VLOOKUP(A3069,'Socioeconomic factors'!B:E,4,FALSE)</f>
        <v>40331</v>
      </c>
      <c r="J3069">
        <f>VLOOKUP(A3069,'Health Indices'!D:G,3,FALSE)</f>
        <v>9.6</v>
      </c>
      <c r="K3069">
        <f>VLOOKUP(A3069,'Health Indices'!D:G,4,FALSE)</f>
        <v>34.1</v>
      </c>
      <c r="L3069">
        <f t="shared" si="1"/>
        <v>0.3285151117</v>
      </c>
      <c r="M3069">
        <f t="shared" si="2"/>
        <v>0.2190100745</v>
      </c>
      <c r="N3069">
        <f t="shared" si="3"/>
        <v>0</v>
      </c>
    </row>
    <row r="3070" ht="15.75" hidden="1" customHeight="1">
      <c r="A3070" s="5" t="s">
        <v>8336</v>
      </c>
      <c r="B3070" s="6">
        <v>51861.0</v>
      </c>
      <c r="C3070" s="5">
        <v>22.0</v>
      </c>
      <c r="D3070" s="5">
        <v>42.0</v>
      </c>
      <c r="E3070" s="5">
        <v>13.0</v>
      </c>
      <c r="F3070" s="5">
        <v>3.0</v>
      </c>
      <c r="G3070">
        <f>VLOOKUP(A3070,'Socioeconomic factors'!B:E,2,FALSE)</f>
        <v>4.8</v>
      </c>
      <c r="H3070">
        <f>VLOOKUP(A3070,'Socioeconomic factors'!B:E,3,FALSE)</f>
        <v>16.6</v>
      </c>
      <c r="I3070">
        <f>VLOOKUP(A3070,'Socioeconomic factors'!B:E,4,FALSE)</f>
        <v>47266</v>
      </c>
      <c r="J3070">
        <f>VLOOKUP(A3070,'Health Indices'!D:G,3,FALSE)</f>
        <v>7.1</v>
      </c>
      <c r="K3070">
        <f>VLOOKUP(A3070,'Health Indices'!D:G,4,FALSE)</f>
        <v>34.6</v>
      </c>
      <c r="L3070">
        <f t="shared" si="1"/>
        <v>0.4242108714</v>
      </c>
      <c r="M3070">
        <f t="shared" si="2"/>
        <v>0.2506700604</v>
      </c>
      <c r="N3070">
        <f t="shared" si="3"/>
        <v>0.057846937</v>
      </c>
    </row>
    <row r="3071" ht="15.75" hidden="1" customHeight="1">
      <c r="A3071" s="5" t="s">
        <v>8338</v>
      </c>
      <c r="B3071" s="6">
        <v>37028.0</v>
      </c>
      <c r="C3071" s="5">
        <v>16.0</v>
      </c>
      <c r="D3071" s="5">
        <v>37.0</v>
      </c>
      <c r="E3071" s="5">
        <v>11.0</v>
      </c>
      <c r="F3071" s="5">
        <v>5.0</v>
      </c>
      <c r="G3071">
        <f>VLOOKUP(A3071,'Socioeconomic factors'!B:E,2,FALSE)</f>
        <v>4.7</v>
      </c>
      <c r="H3071">
        <f>VLOOKUP(A3071,'Socioeconomic factors'!B:E,3,FALSE)</f>
        <v>9.6</v>
      </c>
      <c r="I3071">
        <f>VLOOKUP(A3071,'Socioeconomic factors'!B:E,4,FALSE)</f>
        <v>54868</v>
      </c>
      <c r="J3071">
        <f>VLOOKUP(A3071,'Health Indices'!D:G,3,FALSE)</f>
        <v>7.8</v>
      </c>
      <c r="K3071">
        <f>VLOOKUP(A3071,'Health Indices'!D:G,4,FALSE)</f>
        <v>32.7</v>
      </c>
      <c r="L3071">
        <f t="shared" si="1"/>
        <v>0.4321054337</v>
      </c>
      <c r="M3071">
        <f t="shared" si="2"/>
        <v>0.2970724857</v>
      </c>
      <c r="N3071">
        <f t="shared" si="3"/>
        <v>0.135032948</v>
      </c>
    </row>
    <row r="3072" ht="15.75" hidden="1" customHeight="1">
      <c r="A3072" s="5" t="s">
        <v>8340</v>
      </c>
      <c r="B3072" s="6">
        <v>18829.0</v>
      </c>
      <c r="C3072" s="5">
        <v>5.0</v>
      </c>
      <c r="D3072" s="5">
        <v>24.0</v>
      </c>
      <c r="E3072" s="5">
        <v>6.0</v>
      </c>
      <c r="F3072" s="5">
        <v>2.0</v>
      </c>
      <c r="G3072">
        <f>VLOOKUP(A3072,'Socioeconomic factors'!B:E,2,FALSE)</f>
        <v>6.9</v>
      </c>
      <c r="H3072">
        <f>VLOOKUP(A3072,'Socioeconomic factors'!B:E,3,FALSE)</f>
        <v>12.2</v>
      </c>
      <c r="I3072">
        <f>VLOOKUP(A3072,'Socioeconomic factors'!B:E,4,FALSE)</f>
        <v>46502</v>
      </c>
      <c r="J3072">
        <f>VLOOKUP(A3072,'Health Indices'!D:G,3,FALSE)</f>
        <v>9</v>
      </c>
      <c r="K3072">
        <f>VLOOKUP(A3072,'Health Indices'!D:G,4,FALSE)</f>
        <v>36.4</v>
      </c>
      <c r="L3072">
        <f t="shared" si="1"/>
        <v>0.2655478252</v>
      </c>
      <c r="M3072">
        <f t="shared" si="2"/>
        <v>0.3186573902</v>
      </c>
      <c r="N3072">
        <f t="shared" si="3"/>
        <v>0.1062191301</v>
      </c>
    </row>
    <row r="3073" ht="15.75" hidden="1" customHeight="1">
      <c r="A3073" s="5" t="s">
        <v>8342</v>
      </c>
      <c r="B3073" s="6">
        <v>23796.0</v>
      </c>
      <c r="C3073" s="5">
        <v>10.0</v>
      </c>
      <c r="D3073" s="5">
        <v>25.0</v>
      </c>
      <c r="E3073" s="5">
        <v>4.0</v>
      </c>
      <c r="F3073" s="5">
        <v>1.0</v>
      </c>
      <c r="G3073">
        <f>VLOOKUP(A3073,'Socioeconomic factors'!B:E,2,FALSE)</f>
        <v>4.7</v>
      </c>
      <c r="H3073">
        <f>VLOOKUP(A3073,'Socioeconomic factors'!B:E,3,FALSE)</f>
        <v>10</v>
      </c>
      <c r="I3073">
        <f>VLOOKUP(A3073,'Socioeconomic factors'!B:E,4,FALSE)</f>
        <v>54390</v>
      </c>
      <c r="J3073">
        <f>VLOOKUP(A3073,'Health Indices'!D:G,3,FALSE)</f>
        <v>7</v>
      </c>
      <c r="K3073">
        <f>VLOOKUP(A3073,'Health Indices'!D:G,4,FALSE)</f>
        <v>31</v>
      </c>
      <c r="L3073">
        <f t="shared" si="1"/>
        <v>0.4202386956</v>
      </c>
      <c r="M3073">
        <f t="shared" si="2"/>
        <v>0.1680954782</v>
      </c>
      <c r="N3073">
        <f t="shared" si="3"/>
        <v>0.04202386956</v>
      </c>
    </row>
    <row r="3074" ht="15.75" hidden="1" customHeight="1">
      <c r="A3074" s="5" t="s">
        <v>8344</v>
      </c>
      <c r="B3074" s="6">
        <v>5916.0</v>
      </c>
      <c r="C3074" s="5">
        <v>4.0</v>
      </c>
      <c r="D3074" s="5">
        <v>20.0</v>
      </c>
      <c r="E3074" s="5">
        <v>2.0</v>
      </c>
      <c r="F3074" s="5">
        <v>0.0</v>
      </c>
      <c r="G3074">
        <f>VLOOKUP(A3074,'Socioeconomic factors'!B:E,2,FALSE)</f>
        <v>9.7</v>
      </c>
      <c r="H3074">
        <f>VLOOKUP(A3074,'Socioeconomic factors'!B:E,3,FALSE)</f>
        <v>14.8</v>
      </c>
      <c r="I3074">
        <f>VLOOKUP(A3074,'Socioeconomic factors'!B:E,4,FALSE)</f>
        <v>41900</v>
      </c>
      <c r="J3074">
        <f>VLOOKUP(A3074,'Health Indices'!D:G,3,FALSE)</f>
        <v>7.7</v>
      </c>
      <c r="K3074">
        <f>VLOOKUP(A3074,'Health Indices'!D:G,4,FALSE)</f>
        <v>28</v>
      </c>
      <c r="L3074">
        <f t="shared" si="1"/>
        <v>0.676132522</v>
      </c>
      <c r="M3074">
        <f t="shared" si="2"/>
        <v>0.338066261</v>
      </c>
      <c r="N3074">
        <f t="shared" si="3"/>
        <v>0</v>
      </c>
    </row>
    <row r="3075" ht="15.75" hidden="1" customHeight="1">
      <c r="A3075" s="5" t="s">
        <v>8346</v>
      </c>
      <c r="B3075" s="6">
        <v>20631.0</v>
      </c>
      <c r="C3075" s="5">
        <v>13.0</v>
      </c>
      <c r="D3075" s="5">
        <v>23.0</v>
      </c>
      <c r="E3075" s="5">
        <v>3.0</v>
      </c>
      <c r="F3075" s="5">
        <v>6.0</v>
      </c>
      <c r="G3075">
        <f>VLOOKUP(A3075,'Socioeconomic factors'!B:E,2,FALSE)</f>
        <v>5.9</v>
      </c>
      <c r="H3075">
        <f>VLOOKUP(A3075,'Socioeconomic factors'!B:E,3,FALSE)</f>
        <v>17.3</v>
      </c>
      <c r="I3075">
        <f>VLOOKUP(A3075,'Socioeconomic factors'!B:E,4,FALSE)</f>
        <v>44699</v>
      </c>
      <c r="J3075">
        <f>VLOOKUP(A3075,'Health Indices'!D:G,3,FALSE)</f>
        <v>8</v>
      </c>
      <c r="K3075">
        <f>VLOOKUP(A3075,'Health Indices'!D:G,4,FALSE)</f>
        <v>33.5</v>
      </c>
      <c r="L3075">
        <f t="shared" si="1"/>
        <v>0.6301197227</v>
      </c>
      <c r="M3075">
        <f t="shared" si="2"/>
        <v>0.1454122437</v>
      </c>
      <c r="N3075">
        <f t="shared" si="3"/>
        <v>0.2908244874</v>
      </c>
    </row>
    <row r="3076" ht="15.75" hidden="1" customHeight="1">
      <c r="A3076" s="5" t="s">
        <v>8348</v>
      </c>
      <c r="B3076" s="6">
        <v>84450.0</v>
      </c>
      <c r="C3076" s="5">
        <v>42.0</v>
      </c>
      <c r="D3076" s="5">
        <v>68.0</v>
      </c>
      <c r="E3076" s="5">
        <v>13.0</v>
      </c>
      <c r="F3076" s="5">
        <v>9.0</v>
      </c>
      <c r="G3076">
        <f>VLOOKUP(A3076,'Socioeconomic factors'!B:E,2,FALSE)</f>
        <v>6.5</v>
      </c>
      <c r="H3076">
        <f>VLOOKUP(A3076,'Socioeconomic factors'!B:E,3,FALSE)</f>
        <v>11.2</v>
      </c>
      <c r="I3076">
        <f>VLOOKUP(A3076,'Socioeconomic factors'!B:E,4,FALSE)</f>
        <v>54522</v>
      </c>
      <c r="J3076">
        <f>VLOOKUP(A3076,'Health Indices'!D:G,3,FALSE)</f>
        <v>6.3</v>
      </c>
      <c r="K3076">
        <f>VLOOKUP(A3076,'Health Indices'!D:G,4,FALSE)</f>
        <v>28.3</v>
      </c>
      <c r="L3076">
        <f t="shared" si="1"/>
        <v>0.4973357016</v>
      </c>
      <c r="M3076">
        <f t="shared" si="2"/>
        <v>0.153937241</v>
      </c>
      <c r="N3076">
        <f t="shared" si="3"/>
        <v>0.1065719361</v>
      </c>
    </row>
    <row r="3077" ht="15.75" hidden="1" customHeight="1">
      <c r="A3077" s="5" t="s">
        <v>8350</v>
      </c>
      <c r="B3077" s="6">
        <v>26275.0</v>
      </c>
      <c r="C3077" s="5">
        <v>8.0</v>
      </c>
      <c r="D3077" s="5">
        <v>21.0</v>
      </c>
      <c r="E3077" s="5">
        <v>4.0</v>
      </c>
      <c r="F3077" s="5">
        <v>2.0</v>
      </c>
      <c r="G3077">
        <f>VLOOKUP(A3077,'Socioeconomic factors'!B:E,2,FALSE)</f>
        <v>9.3</v>
      </c>
      <c r="H3077">
        <f>VLOOKUP(A3077,'Socioeconomic factors'!B:E,3,FALSE)</f>
        <v>13.9</v>
      </c>
      <c r="I3077">
        <f>VLOOKUP(A3077,'Socioeconomic factors'!B:E,4,FALSE)</f>
        <v>45135</v>
      </c>
      <c r="J3077">
        <f>VLOOKUP(A3077,'Health Indices'!D:G,3,FALSE)</f>
        <v>7.8</v>
      </c>
      <c r="K3077">
        <f>VLOOKUP(A3077,'Health Indices'!D:G,4,FALSE)</f>
        <v>35</v>
      </c>
      <c r="L3077">
        <f t="shared" si="1"/>
        <v>0.3044719315</v>
      </c>
      <c r="M3077">
        <f t="shared" si="2"/>
        <v>0.1522359657</v>
      </c>
      <c r="N3077">
        <f t="shared" si="3"/>
        <v>0.07611798287</v>
      </c>
    </row>
    <row r="3078" ht="15.75" hidden="1" customHeight="1">
      <c r="A3078" s="5" t="s">
        <v>8352</v>
      </c>
      <c r="B3078" s="6">
        <v>168122.0</v>
      </c>
      <c r="C3078" s="5">
        <v>110.0</v>
      </c>
      <c r="D3078" s="5">
        <v>124.0</v>
      </c>
      <c r="E3078" s="5">
        <v>29.0</v>
      </c>
      <c r="F3078" s="5">
        <v>13.0</v>
      </c>
      <c r="G3078">
        <f>VLOOKUP(A3078,'Socioeconomic factors'!B:E,2,FALSE)</f>
        <v>10.6</v>
      </c>
      <c r="H3078">
        <f>VLOOKUP(A3078,'Socioeconomic factors'!B:E,3,FALSE)</f>
        <v>15.3</v>
      </c>
      <c r="I3078">
        <f>VLOOKUP(A3078,'Socioeconomic factors'!B:E,4,FALSE)</f>
        <v>54653</v>
      </c>
      <c r="J3078">
        <f>VLOOKUP(A3078,'Health Indices'!D:G,3,FALSE)</f>
        <v>8.1</v>
      </c>
      <c r="K3078">
        <f>VLOOKUP(A3078,'Health Indices'!D:G,4,FALSE)</f>
        <v>30.8</v>
      </c>
      <c r="L3078">
        <f t="shared" si="1"/>
        <v>0.6542867679</v>
      </c>
      <c r="M3078">
        <f t="shared" si="2"/>
        <v>0.1724937843</v>
      </c>
      <c r="N3078">
        <f t="shared" si="3"/>
        <v>0.07732479985</v>
      </c>
    </row>
    <row r="3079" ht="15.75" hidden="1" customHeight="1">
      <c r="A3079" s="5" t="s">
        <v>8354</v>
      </c>
      <c r="B3079" s="6">
        <v>20446.0</v>
      </c>
      <c r="C3079" s="5">
        <v>8.0</v>
      </c>
      <c r="D3079" s="5">
        <v>24.0</v>
      </c>
      <c r="E3079" s="5">
        <v>4.0</v>
      </c>
      <c r="F3079" s="5">
        <v>1.0</v>
      </c>
      <c r="G3079">
        <f>VLOOKUP(A3079,'Socioeconomic factors'!B:E,2,FALSE)</f>
        <v>5.5</v>
      </c>
      <c r="H3079">
        <f>VLOOKUP(A3079,'Socioeconomic factors'!B:E,3,FALSE)</f>
        <v>10</v>
      </c>
      <c r="I3079">
        <f>VLOOKUP(A3079,'Socioeconomic factors'!B:E,4,FALSE)</f>
        <v>53023</v>
      </c>
      <c r="J3079">
        <f>VLOOKUP(A3079,'Health Indices'!D:G,3,FALSE)</f>
        <v>7.3</v>
      </c>
      <c r="K3079">
        <f>VLOOKUP(A3079,'Health Indices'!D:G,4,FALSE)</f>
        <v>33.6</v>
      </c>
      <c r="L3079">
        <f t="shared" si="1"/>
        <v>0.3912745769</v>
      </c>
      <c r="M3079">
        <f t="shared" si="2"/>
        <v>0.1956372885</v>
      </c>
      <c r="N3079">
        <f t="shared" si="3"/>
        <v>0.04890932212</v>
      </c>
    </row>
    <row r="3080" ht="15.75" hidden="1" customHeight="1">
      <c r="A3080" s="5" t="s">
        <v>8356</v>
      </c>
      <c r="B3080" s="6">
        <v>117731.0</v>
      </c>
      <c r="C3080" s="5">
        <v>80.0</v>
      </c>
      <c r="D3080" s="5">
        <v>104.0</v>
      </c>
      <c r="E3080" s="5">
        <v>12.0</v>
      </c>
      <c r="F3080" s="5">
        <v>15.0</v>
      </c>
      <c r="G3080">
        <f>VLOOKUP(A3080,'Socioeconomic factors'!B:E,2,FALSE)</f>
        <v>5.6</v>
      </c>
      <c r="H3080">
        <f>VLOOKUP(A3080,'Socioeconomic factors'!B:E,3,FALSE)</f>
        <v>14.1</v>
      </c>
      <c r="I3080">
        <f>VLOOKUP(A3080,'Socioeconomic factors'!B:E,4,FALSE)</f>
        <v>50769</v>
      </c>
      <c r="J3080">
        <f>VLOOKUP(A3080,'Health Indices'!D:G,3,FALSE)</f>
        <v>7.2</v>
      </c>
      <c r="K3080">
        <f>VLOOKUP(A3080,'Health Indices'!D:G,4,FALSE)</f>
        <v>30.7</v>
      </c>
      <c r="L3080">
        <f t="shared" si="1"/>
        <v>0.6795151659</v>
      </c>
      <c r="M3080">
        <f t="shared" si="2"/>
        <v>0.1019272749</v>
      </c>
      <c r="N3080">
        <f t="shared" si="3"/>
        <v>0.1274090936</v>
      </c>
    </row>
    <row r="3081" ht="15.75" hidden="1" customHeight="1">
      <c r="A3081" s="5" t="s">
        <v>8358</v>
      </c>
      <c r="B3081" s="6">
        <v>16812.0</v>
      </c>
      <c r="C3081" s="5">
        <v>5.0</v>
      </c>
      <c r="D3081" s="5">
        <v>16.0</v>
      </c>
      <c r="E3081" s="5">
        <v>5.0</v>
      </c>
      <c r="F3081" s="5">
        <v>1.0</v>
      </c>
      <c r="G3081">
        <f>VLOOKUP(A3081,'Socioeconomic factors'!B:E,2,FALSE)</f>
        <v>4.3</v>
      </c>
      <c r="H3081">
        <f>VLOOKUP(A3081,'Socioeconomic factors'!B:E,3,FALSE)</f>
        <v>11.2</v>
      </c>
      <c r="I3081">
        <f>VLOOKUP(A3081,'Socioeconomic factors'!B:E,4,FALSE)</f>
        <v>50154</v>
      </c>
      <c r="J3081">
        <f>VLOOKUP(A3081,'Health Indices'!D:G,3,FALSE)</f>
        <v>7.4</v>
      </c>
      <c r="K3081">
        <f>VLOOKUP(A3081,'Health Indices'!D:G,4,FALSE)</f>
        <v>36.4</v>
      </c>
      <c r="L3081">
        <f t="shared" si="1"/>
        <v>0.2974066143</v>
      </c>
      <c r="M3081">
        <f t="shared" si="2"/>
        <v>0.2974066143</v>
      </c>
      <c r="N3081">
        <f t="shared" si="3"/>
        <v>0.05948132286</v>
      </c>
    </row>
    <row r="3082" ht="15.75" hidden="1" customHeight="1">
      <c r="A3082" s="5" t="s">
        <v>8360</v>
      </c>
      <c r="B3082" s="6">
        <v>19372.0</v>
      </c>
      <c r="C3082" s="5">
        <v>11.0</v>
      </c>
      <c r="D3082" s="5">
        <v>27.0</v>
      </c>
      <c r="E3082" s="5">
        <v>5.0</v>
      </c>
      <c r="F3082" s="5">
        <v>5.0</v>
      </c>
      <c r="G3082">
        <f>VLOOKUP(A3082,'Socioeconomic factors'!B:E,2,FALSE)</f>
        <v>7.7</v>
      </c>
      <c r="H3082">
        <f>VLOOKUP(A3082,'Socioeconomic factors'!B:E,3,FALSE)</f>
        <v>15.9</v>
      </c>
      <c r="I3082">
        <f>VLOOKUP(A3082,'Socioeconomic factors'!B:E,4,FALSE)</f>
        <v>40994</v>
      </c>
      <c r="J3082">
        <f>VLOOKUP(A3082,'Health Indices'!D:G,3,FALSE)</f>
        <v>7.3</v>
      </c>
      <c r="K3082">
        <f>VLOOKUP(A3082,'Health Indices'!D:G,4,FALSE)</f>
        <v>29.8</v>
      </c>
      <c r="L3082">
        <f t="shared" si="1"/>
        <v>0.5678298575</v>
      </c>
      <c r="M3082">
        <f t="shared" si="2"/>
        <v>0.2581044807</v>
      </c>
      <c r="N3082">
        <f t="shared" si="3"/>
        <v>0.2581044807</v>
      </c>
    </row>
    <row r="3083" ht="15.75" hidden="1" customHeight="1">
      <c r="A3083" s="5" t="s">
        <v>8362</v>
      </c>
      <c r="B3083" s="6">
        <v>28152.0</v>
      </c>
      <c r="C3083" s="5">
        <v>15.0</v>
      </c>
      <c r="D3083" s="5">
        <v>30.0</v>
      </c>
      <c r="E3083" s="5">
        <v>5.0</v>
      </c>
      <c r="F3083" s="5">
        <v>3.0</v>
      </c>
      <c r="G3083">
        <f>VLOOKUP(A3083,'Socioeconomic factors'!B:E,2,FALSE)</f>
        <v>6.7</v>
      </c>
      <c r="H3083">
        <f>VLOOKUP(A3083,'Socioeconomic factors'!B:E,3,FALSE)</f>
        <v>10.9</v>
      </c>
      <c r="I3083">
        <f>VLOOKUP(A3083,'Socioeconomic factors'!B:E,4,FALSE)</f>
        <v>49189</v>
      </c>
      <c r="J3083">
        <f>VLOOKUP(A3083,'Health Indices'!D:G,3,FALSE)</f>
        <v>7.9</v>
      </c>
      <c r="K3083">
        <f>VLOOKUP(A3083,'Health Indices'!D:G,4,FALSE)</f>
        <v>27.8</v>
      </c>
      <c r="L3083">
        <f t="shared" si="1"/>
        <v>0.5328218244</v>
      </c>
      <c r="M3083">
        <f t="shared" si="2"/>
        <v>0.1776072748</v>
      </c>
      <c r="N3083">
        <f t="shared" si="3"/>
        <v>0.1065643649</v>
      </c>
    </row>
    <row r="3084" ht="15.75" hidden="1" customHeight="1">
      <c r="A3084" s="5" t="s">
        <v>8364</v>
      </c>
      <c r="B3084" s="6">
        <v>80145.0</v>
      </c>
      <c r="C3084" s="5">
        <v>34.0</v>
      </c>
      <c r="D3084" s="5">
        <v>70.0</v>
      </c>
      <c r="E3084" s="5">
        <v>10.0</v>
      </c>
      <c r="F3084" s="5">
        <v>5.0</v>
      </c>
      <c r="G3084">
        <f>VLOOKUP(A3084,'Socioeconomic factors'!B:E,2,FALSE)</f>
        <v>6.5</v>
      </c>
      <c r="H3084">
        <f>VLOOKUP(A3084,'Socioeconomic factors'!B:E,3,FALSE)</f>
        <v>9.9</v>
      </c>
      <c r="I3084">
        <f>VLOOKUP(A3084,'Socioeconomic factors'!B:E,4,FALSE)</f>
        <v>48629</v>
      </c>
      <c r="J3084">
        <f>VLOOKUP(A3084,'Health Indices'!D:G,3,FALSE)</f>
        <v>7.8</v>
      </c>
      <c r="K3084">
        <f>VLOOKUP(A3084,'Health Indices'!D:G,4,FALSE)</f>
        <v>30.5</v>
      </c>
      <c r="L3084">
        <f t="shared" si="1"/>
        <v>0.4242310812</v>
      </c>
      <c r="M3084">
        <f t="shared" si="2"/>
        <v>0.1247738474</v>
      </c>
      <c r="N3084">
        <f t="shared" si="3"/>
        <v>0.0623869237</v>
      </c>
    </row>
    <row r="3085" ht="15.75" hidden="1" customHeight="1">
      <c r="A3085" s="5" t="s">
        <v>8366</v>
      </c>
      <c r="B3085" s="6">
        <v>135589.0</v>
      </c>
      <c r="C3085" s="5">
        <v>78.0</v>
      </c>
      <c r="D3085" s="5">
        <v>107.0</v>
      </c>
      <c r="E3085" s="5">
        <v>24.0</v>
      </c>
      <c r="F3085" s="5">
        <v>14.0</v>
      </c>
      <c r="G3085">
        <f>VLOOKUP(A3085,'Socioeconomic factors'!B:E,2,FALSE)</f>
        <v>6.8</v>
      </c>
      <c r="H3085">
        <f>VLOOKUP(A3085,'Socioeconomic factors'!B:E,3,FALSE)</f>
        <v>11.4</v>
      </c>
      <c r="I3085">
        <f>VLOOKUP(A3085,'Socioeconomic factors'!B:E,4,FALSE)</f>
        <v>53779</v>
      </c>
      <c r="J3085">
        <f>VLOOKUP(A3085,'Health Indices'!D:G,3,FALSE)</f>
        <v>7.7</v>
      </c>
      <c r="K3085">
        <f>VLOOKUP(A3085,'Health Indices'!D:G,4,FALSE)</f>
        <v>30</v>
      </c>
      <c r="L3085">
        <f t="shared" si="1"/>
        <v>0.5752679052</v>
      </c>
      <c r="M3085">
        <f t="shared" si="2"/>
        <v>0.1770055093</v>
      </c>
      <c r="N3085">
        <f t="shared" si="3"/>
        <v>0.1032532138</v>
      </c>
    </row>
    <row r="3086" ht="15.75" hidden="1" customHeight="1">
      <c r="A3086" s="5" t="s">
        <v>8368</v>
      </c>
      <c r="B3086" s="6">
        <v>41209.0</v>
      </c>
      <c r="C3086" s="5">
        <v>26.0</v>
      </c>
      <c r="D3086" s="5">
        <v>61.0</v>
      </c>
      <c r="E3086" s="5">
        <v>9.0</v>
      </c>
      <c r="F3086" s="5">
        <v>4.0</v>
      </c>
      <c r="G3086">
        <f>VLOOKUP(A3086,'Socioeconomic factors'!B:E,2,FALSE)</f>
        <v>9</v>
      </c>
      <c r="H3086">
        <f>VLOOKUP(A3086,'Socioeconomic factors'!B:E,3,FALSE)</f>
        <v>13</v>
      </c>
      <c r="I3086">
        <f>VLOOKUP(A3086,'Socioeconomic factors'!B:E,4,FALSE)</f>
        <v>41364</v>
      </c>
      <c r="J3086">
        <f>VLOOKUP(A3086,'Health Indices'!D:G,3,FALSE)</f>
        <v>7.4</v>
      </c>
      <c r="K3086">
        <f>VLOOKUP(A3086,'Health Indices'!D:G,4,FALSE)</f>
        <v>31.6</v>
      </c>
      <c r="L3086">
        <f t="shared" si="1"/>
        <v>0.6309301366</v>
      </c>
      <c r="M3086">
        <f t="shared" si="2"/>
        <v>0.2183988934</v>
      </c>
      <c r="N3086">
        <f t="shared" si="3"/>
        <v>0.09706617486</v>
      </c>
    </row>
    <row r="3087" ht="15.75" hidden="1" customHeight="1">
      <c r="A3087" s="5" t="s">
        <v>8370</v>
      </c>
      <c r="B3087" s="6">
        <v>15002.0</v>
      </c>
      <c r="C3087" s="5">
        <v>6.0</v>
      </c>
      <c r="D3087" s="5">
        <v>14.0</v>
      </c>
      <c r="E3087" s="5">
        <v>4.0</v>
      </c>
      <c r="F3087" s="5">
        <v>1.0</v>
      </c>
      <c r="G3087">
        <f>VLOOKUP(A3087,'Socioeconomic factors'!B:E,2,FALSE)</f>
        <v>8.4</v>
      </c>
      <c r="H3087">
        <f>VLOOKUP(A3087,'Socioeconomic factors'!B:E,3,FALSE)</f>
        <v>13.1</v>
      </c>
      <c r="I3087">
        <f>VLOOKUP(A3087,'Socioeconomic factors'!B:E,4,FALSE)</f>
        <v>46875</v>
      </c>
      <c r="J3087">
        <f>VLOOKUP(A3087,'Health Indices'!D:G,3,FALSE)</f>
        <v>9.1</v>
      </c>
      <c r="K3087">
        <f>VLOOKUP(A3087,'Health Indices'!D:G,4,FALSE)</f>
        <v>35.5</v>
      </c>
      <c r="L3087">
        <f t="shared" si="1"/>
        <v>0.3999466738</v>
      </c>
      <c r="M3087">
        <f t="shared" si="2"/>
        <v>0.2666311159</v>
      </c>
      <c r="N3087">
        <f t="shared" si="3"/>
        <v>0.06665777896</v>
      </c>
    </row>
    <row r="3088" ht="15.75" hidden="1" customHeight="1">
      <c r="A3088" s="5" t="s">
        <v>8372</v>
      </c>
      <c r="B3088" s="6">
        <v>4494.0</v>
      </c>
      <c r="C3088" s="5">
        <v>1.0</v>
      </c>
      <c r="D3088" s="5">
        <v>0.0</v>
      </c>
      <c r="E3088" s="5">
        <v>0.0</v>
      </c>
      <c r="F3088" s="5">
        <v>0.0</v>
      </c>
      <c r="G3088">
        <f>VLOOKUP(A3088,'Socioeconomic factors'!B:E,2,FALSE)</f>
        <v>16.2</v>
      </c>
      <c r="H3088">
        <f>VLOOKUP(A3088,'Socioeconomic factors'!B:E,3,FALSE)</f>
        <v>29.3</v>
      </c>
      <c r="I3088">
        <f>VLOOKUP(A3088,'Socioeconomic factors'!B:E,4,FALSE)</f>
        <v>37740</v>
      </c>
      <c r="J3088">
        <f>VLOOKUP(A3088,'Health Indices'!D:G,3,FALSE)</f>
        <v>11.6</v>
      </c>
      <c r="K3088">
        <f>VLOOKUP(A3088,'Health Indices'!D:G,4,FALSE)</f>
        <v>45.3</v>
      </c>
      <c r="L3088">
        <f t="shared" si="1"/>
        <v>0.2225189141</v>
      </c>
      <c r="M3088">
        <f t="shared" si="2"/>
        <v>0</v>
      </c>
      <c r="N3088">
        <f t="shared" si="3"/>
        <v>0</v>
      </c>
    </row>
    <row r="3089" ht="15.75" hidden="1" customHeight="1">
      <c r="A3089" s="5" t="s">
        <v>8374</v>
      </c>
      <c r="B3089" s="6">
        <v>957185.0</v>
      </c>
      <c r="C3089" s="5">
        <v>615.0</v>
      </c>
      <c r="D3089" s="5">
        <v>630.0</v>
      </c>
      <c r="E3089" s="5">
        <v>221.0</v>
      </c>
      <c r="F3089" s="5">
        <v>89.0</v>
      </c>
      <c r="G3089">
        <f>VLOOKUP(A3089,'Socioeconomic factors'!B:E,2,FALSE)</f>
        <v>10.5</v>
      </c>
      <c r="H3089">
        <f>VLOOKUP(A3089,'Socioeconomic factors'!B:E,3,FALSE)</f>
        <v>21.9</v>
      </c>
      <c r="I3089">
        <f>VLOOKUP(A3089,'Socioeconomic factors'!B:E,4,FALSE)</f>
        <v>43385</v>
      </c>
      <c r="J3089">
        <f>VLOOKUP(A3089,'Health Indices'!D:G,3,FALSE)</f>
        <v>10.1</v>
      </c>
      <c r="K3089">
        <f>VLOOKUP(A3089,'Health Indices'!D:G,4,FALSE)</f>
        <v>33.3</v>
      </c>
      <c r="L3089">
        <f t="shared" si="1"/>
        <v>0.6425090239</v>
      </c>
      <c r="M3089">
        <f t="shared" si="2"/>
        <v>0.2308853565</v>
      </c>
      <c r="N3089">
        <f t="shared" si="3"/>
        <v>0.09298098069</v>
      </c>
    </row>
    <row r="3090" ht="15.75" hidden="1" customHeight="1">
      <c r="A3090" s="5" t="s">
        <v>8376</v>
      </c>
      <c r="B3090" s="6">
        <v>45348.0</v>
      </c>
      <c r="C3090" s="5">
        <v>22.0</v>
      </c>
      <c r="D3090" s="5">
        <v>32.0</v>
      </c>
      <c r="E3090" s="5">
        <v>7.0</v>
      </c>
      <c r="F3090" s="5">
        <v>2.0</v>
      </c>
      <c r="G3090">
        <f>VLOOKUP(A3090,'Socioeconomic factors'!B:E,2,FALSE)</f>
        <v>6.3</v>
      </c>
      <c r="H3090">
        <f>VLOOKUP(A3090,'Socioeconomic factors'!B:E,3,FALSE)</f>
        <v>15.4</v>
      </c>
      <c r="I3090">
        <f>VLOOKUP(A3090,'Socioeconomic factors'!B:E,4,FALSE)</f>
        <v>49752</v>
      </c>
      <c r="J3090">
        <f>VLOOKUP(A3090,'Health Indices'!D:G,3,FALSE)</f>
        <v>7.6</v>
      </c>
      <c r="K3090">
        <f>VLOOKUP(A3090,'Health Indices'!D:G,4,FALSE)</f>
        <v>33.2</v>
      </c>
      <c r="L3090">
        <f t="shared" si="1"/>
        <v>0.4851371615</v>
      </c>
      <c r="M3090">
        <f t="shared" si="2"/>
        <v>0.1543618241</v>
      </c>
      <c r="N3090">
        <f t="shared" si="3"/>
        <v>0.04410337832</v>
      </c>
    </row>
    <row r="3091" ht="15.75" hidden="1" customHeight="1">
      <c r="A3091" s="5" t="s">
        <v>8378</v>
      </c>
      <c r="B3091" s="6">
        <v>37532.0</v>
      </c>
      <c r="C3091" s="5">
        <v>16.0</v>
      </c>
      <c r="D3091" s="5">
        <v>47.0</v>
      </c>
      <c r="E3091" s="5">
        <v>5.0</v>
      </c>
      <c r="F3091" s="5">
        <v>5.0</v>
      </c>
      <c r="G3091">
        <f>VLOOKUP(A3091,'Socioeconomic factors'!B:E,2,FALSE)</f>
        <v>7.1</v>
      </c>
      <c r="H3091">
        <f>VLOOKUP(A3091,'Socioeconomic factors'!B:E,3,FALSE)</f>
        <v>10.2</v>
      </c>
      <c r="I3091">
        <f>VLOOKUP(A3091,'Socioeconomic factors'!B:E,4,FALSE)</f>
        <v>51695</v>
      </c>
      <c r="J3091">
        <f>VLOOKUP(A3091,'Health Indices'!D:G,3,FALSE)</f>
        <v>7.8</v>
      </c>
      <c r="K3091">
        <f>VLOOKUP(A3091,'Health Indices'!D:G,4,FALSE)</f>
        <v>30.5</v>
      </c>
      <c r="L3091">
        <f t="shared" si="1"/>
        <v>0.4263028882</v>
      </c>
      <c r="M3091">
        <f t="shared" si="2"/>
        <v>0.1332196526</v>
      </c>
      <c r="N3091">
        <f t="shared" si="3"/>
        <v>0.1332196526</v>
      </c>
    </row>
    <row r="3092" ht="15.75" hidden="1" customHeight="1">
      <c r="A3092" s="5" t="s">
        <v>8380</v>
      </c>
      <c r="B3092" s="6">
        <v>35467.0</v>
      </c>
      <c r="C3092" s="5">
        <v>27.0</v>
      </c>
      <c r="D3092" s="5">
        <v>65.0</v>
      </c>
      <c r="E3092" s="5">
        <v>9.0</v>
      </c>
      <c r="F3092" s="5">
        <v>6.0</v>
      </c>
      <c r="G3092">
        <f>VLOOKUP(A3092,'Socioeconomic factors'!B:E,2,FALSE)</f>
        <v>7.3</v>
      </c>
      <c r="H3092">
        <f>VLOOKUP(A3092,'Socioeconomic factors'!B:E,3,FALSE)</f>
        <v>11.3</v>
      </c>
      <c r="I3092">
        <f>VLOOKUP(A3092,'Socioeconomic factors'!B:E,4,FALSE)</f>
        <v>45736</v>
      </c>
      <c r="J3092">
        <f>VLOOKUP(A3092,'Health Indices'!D:G,3,FALSE)</f>
        <v>6.9</v>
      </c>
      <c r="K3092">
        <f>VLOOKUP(A3092,'Health Indices'!D:G,4,FALSE)</f>
        <v>32.1</v>
      </c>
      <c r="L3092">
        <f t="shared" si="1"/>
        <v>0.7612710407</v>
      </c>
      <c r="M3092">
        <f t="shared" si="2"/>
        <v>0.2537570136</v>
      </c>
      <c r="N3092">
        <f t="shared" si="3"/>
        <v>0.1691713424</v>
      </c>
    </row>
    <row r="3093" ht="15.75" hidden="1" customHeight="1">
      <c r="A3093" s="5" t="s">
        <v>8382</v>
      </c>
      <c r="B3093" s="6">
        <v>182018.0</v>
      </c>
      <c r="C3093" s="5">
        <v>130.0</v>
      </c>
      <c r="D3093" s="5">
        <v>171.0</v>
      </c>
      <c r="E3093" s="5">
        <v>24.0</v>
      </c>
      <c r="F3093" s="5">
        <v>25.0</v>
      </c>
      <c r="G3093">
        <f>VLOOKUP(A3093,'Socioeconomic factors'!B:E,2,FALSE)</f>
        <v>4.8</v>
      </c>
      <c r="H3093">
        <f>VLOOKUP(A3093,'Socioeconomic factors'!B:E,3,FALSE)</f>
        <v>8.9</v>
      </c>
      <c r="I3093">
        <f>VLOOKUP(A3093,'Socioeconomic factors'!B:E,4,FALSE)</f>
        <v>58421</v>
      </c>
      <c r="J3093">
        <f>VLOOKUP(A3093,'Health Indices'!D:G,3,FALSE)</f>
        <v>7.7</v>
      </c>
      <c r="K3093">
        <f>VLOOKUP(A3093,'Health Indices'!D:G,4,FALSE)</f>
        <v>29.7</v>
      </c>
      <c r="L3093">
        <f t="shared" si="1"/>
        <v>0.7142150776</v>
      </c>
      <c r="M3093">
        <f t="shared" si="2"/>
        <v>0.1318550913</v>
      </c>
      <c r="N3093">
        <f t="shared" si="3"/>
        <v>0.1373490534</v>
      </c>
    </row>
    <row r="3094" ht="15.75" hidden="1" customHeight="1">
      <c r="A3094" s="5" t="s">
        <v>8384</v>
      </c>
      <c r="B3094" s="6">
        <v>87608.0</v>
      </c>
      <c r="C3094" s="5">
        <v>53.0</v>
      </c>
      <c r="D3094" s="5">
        <v>73.0</v>
      </c>
      <c r="E3094" s="5">
        <v>14.0</v>
      </c>
      <c r="F3094" s="5">
        <v>11.0</v>
      </c>
      <c r="G3094">
        <f>VLOOKUP(A3094,'Socioeconomic factors'!B:E,2,FALSE)</f>
        <v>5.1</v>
      </c>
      <c r="H3094">
        <f>VLOOKUP(A3094,'Socioeconomic factors'!B:E,3,FALSE)</f>
        <v>5</v>
      </c>
      <c r="I3094">
        <f>VLOOKUP(A3094,'Socioeconomic factors'!B:E,4,FALSE)</f>
        <v>75643</v>
      </c>
      <c r="J3094">
        <f>VLOOKUP(A3094,'Health Indices'!D:G,3,FALSE)</f>
        <v>6.2</v>
      </c>
      <c r="K3094">
        <f>VLOOKUP(A3094,'Health Indices'!D:G,4,FALSE)</f>
        <v>24.7</v>
      </c>
      <c r="L3094">
        <f t="shared" si="1"/>
        <v>0.6049675829</v>
      </c>
      <c r="M3094">
        <f t="shared" si="2"/>
        <v>0.1598027577</v>
      </c>
      <c r="N3094">
        <f t="shared" si="3"/>
        <v>0.1255593097</v>
      </c>
    </row>
    <row r="3095" ht="15.75" hidden="1" customHeight="1">
      <c r="A3095" s="5" t="s">
        <v>8386</v>
      </c>
      <c r="B3095" s="6">
        <v>7353.0</v>
      </c>
      <c r="C3095" s="5">
        <v>5.0</v>
      </c>
      <c r="D3095" s="5">
        <v>11.0</v>
      </c>
      <c r="E3095" s="5">
        <v>2.0</v>
      </c>
      <c r="F3095" s="5">
        <v>0.0</v>
      </c>
      <c r="G3095">
        <f>VLOOKUP(A3095,'Socioeconomic factors'!B:E,2,FALSE)</f>
        <v>5.8</v>
      </c>
      <c r="H3095">
        <f>VLOOKUP(A3095,'Socioeconomic factors'!B:E,3,FALSE)</f>
        <v>13.4</v>
      </c>
      <c r="I3095">
        <f>VLOOKUP(A3095,'Socioeconomic factors'!B:E,4,FALSE)</f>
        <v>49321</v>
      </c>
      <c r="J3095">
        <f>VLOOKUP(A3095,'Health Indices'!D:G,3,FALSE)</f>
        <v>8.3</v>
      </c>
      <c r="K3095">
        <f>VLOOKUP(A3095,'Health Indices'!D:G,4,FALSE)</f>
        <v>33.8</v>
      </c>
      <c r="L3095">
        <f t="shared" si="1"/>
        <v>0.67999456</v>
      </c>
      <c r="M3095">
        <f t="shared" si="2"/>
        <v>0.271997824</v>
      </c>
      <c r="N3095">
        <f t="shared" si="3"/>
        <v>0</v>
      </c>
    </row>
    <row r="3096" ht="15.75" hidden="1" customHeight="1">
      <c r="A3096" s="5" t="s">
        <v>8388</v>
      </c>
      <c r="B3096" s="6">
        <v>40908.0</v>
      </c>
      <c r="C3096" s="5">
        <v>22.0</v>
      </c>
      <c r="D3096" s="5">
        <v>33.0</v>
      </c>
      <c r="E3096" s="5">
        <v>9.0</v>
      </c>
      <c r="F3096" s="5">
        <v>8.0</v>
      </c>
      <c r="G3096">
        <f>VLOOKUP(A3096,'Socioeconomic factors'!B:E,2,FALSE)</f>
        <v>4.9</v>
      </c>
      <c r="H3096">
        <f>VLOOKUP(A3096,'Socioeconomic factors'!B:E,3,FALSE)</f>
        <v>12.8</v>
      </c>
      <c r="I3096">
        <f>VLOOKUP(A3096,'Socioeconomic factors'!B:E,4,FALSE)</f>
        <v>61613</v>
      </c>
      <c r="J3096">
        <f>VLOOKUP(A3096,'Health Indices'!D:G,3,FALSE)</f>
        <v>7.4</v>
      </c>
      <c r="K3096">
        <f>VLOOKUP(A3096,'Health Indices'!D:G,4,FALSE)</f>
        <v>30</v>
      </c>
      <c r="L3096">
        <f t="shared" si="1"/>
        <v>0.5377921189</v>
      </c>
      <c r="M3096">
        <f t="shared" si="2"/>
        <v>0.2200058668</v>
      </c>
      <c r="N3096">
        <f t="shared" si="3"/>
        <v>0.1955607705</v>
      </c>
    </row>
    <row r="3097" ht="15.75" hidden="1" customHeight="1">
      <c r="A3097" s="5" t="s">
        <v>8390</v>
      </c>
      <c r="B3097" s="6">
        <v>43493.0</v>
      </c>
      <c r="C3097" s="5">
        <v>25.0</v>
      </c>
      <c r="D3097" s="5">
        <v>39.0</v>
      </c>
      <c r="E3097" s="5">
        <v>12.0</v>
      </c>
      <c r="F3097" s="5">
        <v>4.0</v>
      </c>
      <c r="G3097">
        <f>VLOOKUP(A3097,'Socioeconomic factors'!B:E,2,FALSE)</f>
        <v>8.2</v>
      </c>
      <c r="H3097">
        <f>VLOOKUP(A3097,'Socioeconomic factors'!B:E,3,FALSE)</f>
        <v>11.3</v>
      </c>
      <c r="I3097">
        <f>VLOOKUP(A3097,'Socioeconomic factors'!B:E,4,FALSE)</f>
        <v>49679</v>
      </c>
      <c r="J3097">
        <f>VLOOKUP(A3097,'Health Indices'!D:G,3,FALSE)</f>
        <v>7.8</v>
      </c>
      <c r="K3097">
        <f>VLOOKUP(A3097,'Health Indices'!D:G,4,FALSE)</f>
        <v>31.6</v>
      </c>
      <c r="L3097">
        <f t="shared" si="1"/>
        <v>0.5748051411</v>
      </c>
      <c r="M3097">
        <f t="shared" si="2"/>
        <v>0.2759064677</v>
      </c>
      <c r="N3097">
        <f t="shared" si="3"/>
        <v>0.09196882257</v>
      </c>
    </row>
    <row r="3098" ht="15.75" hidden="1" customHeight="1">
      <c r="A3098" s="5" t="s">
        <v>8392</v>
      </c>
      <c r="B3098" s="6">
        <v>70600.0</v>
      </c>
      <c r="C3098" s="5">
        <v>45.0</v>
      </c>
      <c r="D3098" s="5">
        <v>67.0</v>
      </c>
      <c r="E3098" s="5">
        <v>7.0</v>
      </c>
      <c r="F3098" s="5">
        <v>12.0</v>
      </c>
      <c r="G3098">
        <f>VLOOKUP(A3098,'Socioeconomic factors'!B:E,2,FALSE)</f>
        <v>7.8</v>
      </c>
      <c r="H3098">
        <f>VLOOKUP(A3098,'Socioeconomic factors'!B:E,3,FALSE)</f>
        <v>14.7</v>
      </c>
      <c r="I3098">
        <f>VLOOKUP(A3098,'Socioeconomic factors'!B:E,4,FALSE)</f>
        <v>50837</v>
      </c>
      <c r="J3098">
        <f>VLOOKUP(A3098,'Health Indices'!D:G,3,FALSE)</f>
        <v>6.9</v>
      </c>
      <c r="K3098">
        <f>VLOOKUP(A3098,'Health Indices'!D:G,4,FALSE)</f>
        <v>34.3</v>
      </c>
      <c r="L3098">
        <f t="shared" si="1"/>
        <v>0.6373937677</v>
      </c>
      <c r="M3098">
        <f t="shared" si="2"/>
        <v>0.09915014164</v>
      </c>
      <c r="N3098">
        <f t="shared" si="3"/>
        <v>0.1699716714</v>
      </c>
    </row>
    <row r="3099" ht="15.75" hidden="1" customHeight="1">
      <c r="A3099" s="5" t="s">
        <v>8394</v>
      </c>
      <c r="B3099" s="6">
        <v>13700.0</v>
      </c>
      <c r="C3099" s="5">
        <v>5.0</v>
      </c>
      <c r="D3099" s="5">
        <v>21.0</v>
      </c>
      <c r="E3099" s="5">
        <v>4.0</v>
      </c>
      <c r="F3099" s="5">
        <v>0.0</v>
      </c>
      <c r="G3099">
        <f>VLOOKUP(A3099,'Socioeconomic factors'!B:E,2,FALSE)</f>
        <v>5.4</v>
      </c>
      <c r="H3099">
        <f>VLOOKUP(A3099,'Socioeconomic factors'!B:E,3,FALSE)</f>
        <v>13.8</v>
      </c>
      <c r="I3099">
        <f>VLOOKUP(A3099,'Socioeconomic factors'!B:E,4,FALSE)</f>
        <v>43581</v>
      </c>
      <c r="J3099">
        <f>VLOOKUP(A3099,'Health Indices'!D:G,3,FALSE)</f>
        <v>7.8</v>
      </c>
      <c r="K3099">
        <f>VLOOKUP(A3099,'Health Indices'!D:G,4,FALSE)</f>
        <v>33.3</v>
      </c>
      <c r="L3099">
        <f t="shared" si="1"/>
        <v>0.3649635036</v>
      </c>
      <c r="M3099">
        <f t="shared" si="2"/>
        <v>0.2919708029</v>
      </c>
      <c r="N3099">
        <f t="shared" si="3"/>
        <v>0</v>
      </c>
    </row>
    <row r="3100" ht="15.75" hidden="1" customHeight="1">
      <c r="A3100" s="5" t="s">
        <v>8396</v>
      </c>
      <c r="B3100" s="6">
        <v>194925.0</v>
      </c>
      <c r="C3100" s="5">
        <v>105.0</v>
      </c>
      <c r="D3100" s="5">
        <v>129.0</v>
      </c>
      <c r="E3100" s="5">
        <v>38.0</v>
      </c>
      <c r="F3100" s="5">
        <v>17.0</v>
      </c>
      <c r="G3100">
        <f>VLOOKUP(A3100,'Socioeconomic factors'!B:E,2,FALSE)</f>
        <v>9.4</v>
      </c>
      <c r="H3100">
        <f>VLOOKUP(A3100,'Socioeconomic factors'!B:E,3,FALSE)</f>
        <v>13.3</v>
      </c>
      <c r="I3100">
        <f>VLOOKUP(A3100,'Socioeconomic factors'!B:E,4,FALSE)</f>
        <v>55055</v>
      </c>
      <c r="J3100">
        <f>VLOOKUP(A3100,'Health Indices'!D:G,3,FALSE)</f>
        <v>7.8</v>
      </c>
      <c r="K3100">
        <f>VLOOKUP(A3100,'Health Indices'!D:G,4,FALSE)</f>
        <v>31.3</v>
      </c>
      <c r="L3100">
        <f t="shared" si="1"/>
        <v>0.5386687187</v>
      </c>
      <c r="M3100">
        <f t="shared" si="2"/>
        <v>0.1949467744</v>
      </c>
      <c r="N3100">
        <f t="shared" si="3"/>
        <v>0.08721303065</v>
      </c>
    </row>
    <row r="3101" ht="15.75" hidden="1" customHeight="1">
      <c r="A3101" s="5" t="s">
        <v>8398</v>
      </c>
      <c r="B3101" s="6">
        <v>17674.0</v>
      </c>
      <c r="C3101" s="5">
        <v>8.0</v>
      </c>
      <c r="D3101" s="5">
        <v>13.0</v>
      </c>
      <c r="E3101" s="5">
        <v>5.0</v>
      </c>
      <c r="F3101" s="5">
        <v>0.0</v>
      </c>
      <c r="G3101">
        <f>VLOOKUP(A3101,'Socioeconomic factors'!B:E,2,FALSE)</f>
        <v>5.9</v>
      </c>
      <c r="H3101">
        <f>VLOOKUP(A3101,'Socioeconomic factors'!B:E,3,FALSE)</f>
        <v>14.3</v>
      </c>
      <c r="I3101">
        <f>VLOOKUP(A3101,'Socioeconomic factors'!B:E,4,FALSE)</f>
        <v>44785</v>
      </c>
      <c r="J3101">
        <f>VLOOKUP(A3101,'Health Indices'!D:G,3,FALSE)</f>
        <v>7.3</v>
      </c>
      <c r="K3101">
        <f>VLOOKUP(A3101,'Health Indices'!D:G,4,FALSE)</f>
        <v>30.1</v>
      </c>
      <c r="L3101">
        <f t="shared" si="1"/>
        <v>0.4526422994</v>
      </c>
      <c r="M3101">
        <f t="shared" si="2"/>
        <v>0.2829014371</v>
      </c>
      <c r="N3101">
        <f t="shared" si="3"/>
        <v>0</v>
      </c>
    </row>
    <row r="3102" ht="15.75" hidden="1" customHeight="1">
      <c r="A3102" s="5" t="s">
        <v>8400</v>
      </c>
      <c r="B3102" s="6">
        <v>161181.0</v>
      </c>
      <c r="C3102" s="5">
        <v>104.0</v>
      </c>
      <c r="D3102" s="5">
        <v>123.0</v>
      </c>
      <c r="E3102" s="5">
        <v>25.0</v>
      </c>
      <c r="F3102" s="5">
        <v>15.0</v>
      </c>
      <c r="G3102">
        <f>VLOOKUP(A3102,'Socioeconomic factors'!B:E,2,FALSE)</f>
        <v>9.4</v>
      </c>
      <c r="H3102">
        <f>VLOOKUP(A3102,'Socioeconomic factors'!B:E,3,FALSE)</f>
        <v>14.9</v>
      </c>
      <c r="I3102">
        <f>VLOOKUP(A3102,'Socioeconomic factors'!B:E,4,FALSE)</f>
        <v>49645</v>
      </c>
      <c r="J3102">
        <f>VLOOKUP(A3102,'Health Indices'!D:G,3,FALSE)</f>
        <v>8.8</v>
      </c>
      <c r="K3102">
        <f>VLOOKUP(A3102,'Health Indices'!D:G,4,FALSE)</f>
        <v>33.7</v>
      </c>
      <c r="L3102">
        <f t="shared" si="1"/>
        <v>0.6452373419</v>
      </c>
      <c r="M3102">
        <f t="shared" si="2"/>
        <v>0.1551051303</v>
      </c>
      <c r="N3102">
        <f t="shared" si="3"/>
        <v>0.09306307815</v>
      </c>
    </row>
    <row r="3103" ht="15.75" hidden="1" customHeight="1">
      <c r="A3103" s="5" t="s">
        <v>8402</v>
      </c>
      <c r="B3103" s="6">
        <v>14379.0</v>
      </c>
      <c r="C3103" s="5">
        <v>6.0</v>
      </c>
      <c r="D3103" s="5">
        <v>12.0</v>
      </c>
      <c r="E3103" s="5">
        <v>3.0</v>
      </c>
      <c r="F3103" s="5">
        <v>0.0</v>
      </c>
      <c r="G3103">
        <f>VLOOKUP(A3103,'Socioeconomic factors'!B:E,2,FALSE)</f>
        <v>8</v>
      </c>
      <c r="H3103">
        <f>VLOOKUP(A3103,'Socioeconomic factors'!B:E,3,FALSE)</f>
        <v>17.9</v>
      </c>
      <c r="I3103">
        <f>VLOOKUP(A3103,'Socioeconomic factors'!B:E,4,FALSE)</f>
        <v>38728</v>
      </c>
      <c r="J3103">
        <f>VLOOKUP(A3103,'Health Indices'!D:G,3,FALSE)</f>
        <v>7.2</v>
      </c>
      <c r="K3103">
        <f>VLOOKUP(A3103,'Health Indices'!D:G,4,FALSE)</f>
        <v>30.4</v>
      </c>
      <c r="L3103">
        <f t="shared" si="1"/>
        <v>0.417275193</v>
      </c>
      <c r="M3103">
        <f t="shared" si="2"/>
        <v>0.2086375965</v>
      </c>
      <c r="N3103">
        <f t="shared" si="3"/>
        <v>0</v>
      </c>
    </row>
    <row r="3104" ht="15.75" hidden="1" customHeight="1">
      <c r="A3104" s="5" t="s">
        <v>8412</v>
      </c>
      <c r="B3104" s="6">
        <v>86902.0</v>
      </c>
      <c r="C3104" s="5">
        <v>49.0</v>
      </c>
      <c r="D3104" s="5">
        <v>70.0</v>
      </c>
      <c r="E3104" s="5">
        <v>10.0</v>
      </c>
      <c r="F3104" s="5">
        <v>13.0</v>
      </c>
      <c r="G3104">
        <f>VLOOKUP(A3104,'Socioeconomic factors'!B:E,2,FALSE)</f>
        <v>6.1</v>
      </c>
      <c r="H3104">
        <f>VLOOKUP(A3104,'Socioeconomic factors'!B:E,3,FALSE)</f>
        <v>6.8</v>
      </c>
      <c r="I3104">
        <f>VLOOKUP(A3104,'Socioeconomic factors'!B:E,4,FALSE)</f>
        <v>70313</v>
      </c>
      <c r="J3104">
        <f>VLOOKUP(A3104,'Health Indices'!D:G,3,FALSE)</f>
        <v>6.5</v>
      </c>
      <c r="K3104">
        <f>VLOOKUP(A3104,'Health Indices'!D:G,4,FALSE)</f>
        <v>26</v>
      </c>
      <c r="L3104">
        <f t="shared" si="1"/>
        <v>0.5638535362</v>
      </c>
      <c r="M3104">
        <f t="shared" si="2"/>
        <v>0.1150721502</v>
      </c>
      <c r="N3104">
        <f t="shared" si="3"/>
        <v>0.1495937953</v>
      </c>
    </row>
    <row r="3105" ht="15.75" hidden="1" customHeight="1">
      <c r="A3105" s="5" t="s">
        <v>8404</v>
      </c>
      <c r="B3105" s="6">
        <v>63387.0</v>
      </c>
      <c r="C3105" s="5">
        <v>54.0</v>
      </c>
      <c r="D3105" s="5">
        <v>83.0</v>
      </c>
      <c r="E3105" s="5">
        <v>13.0</v>
      </c>
      <c r="F3105" s="5">
        <v>6.0</v>
      </c>
      <c r="G3105">
        <f>VLOOKUP(A3105,'Socioeconomic factors'!B:E,2,FALSE)</f>
        <v>5.7</v>
      </c>
      <c r="H3105">
        <f>VLOOKUP(A3105,'Socioeconomic factors'!B:E,3,FALSE)</f>
        <v>12.2</v>
      </c>
      <c r="I3105">
        <f>VLOOKUP(A3105,'Socioeconomic factors'!B:E,4,FALSE)</f>
        <v>50982</v>
      </c>
      <c r="J3105">
        <f>VLOOKUP(A3105,'Health Indices'!D:G,3,FALSE)</f>
        <v>8.1</v>
      </c>
      <c r="K3105">
        <f>VLOOKUP(A3105,'Health Indices'!D:G,4,FALSE)</f>
        <v>30.6</v>
      </c>
      <c r="L3105">
        <f t="shared" si="1"/>
        <v>0.8519096976</v>
      </c>
      <c r="M3105">
        <f t="shared" si="2"/>
        <v>0.2050893716</v>
      </c>
      <c r="N3105">
        <f t="shared" si="3"/>
        <v>0.09465663306</v>
      </c>
    </row>
    <row r="3106" ht="15.75" hidden="1" customHeight="1">
      <c r="A3106" s="5" t="s">
        <v>8406</v>
      </c>
      <c r="B3106" s="6">
        <v>16409.0</v>
      </c>
      <c r="C3106" s="5">
        <v>9.0</v>
      </c>
      <c r="D3106" s="5">
        <v>51.0</v>
      </c>
      <c r="E3106" s="5">
        <v>5.0</v>
      </c>
      <c r="F3106" s="5">
        <v>1.0</v>
      </c>
      <c r="G3106">
        <f>VLOOKUP(A3106,'Socioeconomic factors'!B:E,2,FALSE)</f>
        <v>9.4</v>
      </c>
      <c r="H3106">
        <f>VLOOKUP(A3106,'Socioeconomic factors'!B:E,3,FALSE)</f>
        <v>17.8</v>
      </c>
      <c r="I3106">
        <f>VLOOKUP(A3106,'Socioeconomic factors'!B:E,4,FALSE)</f>
        <v>40658</v>
      </c>
      <c r="J3106">
        <f>VLOOKUP(A3106,'Health Indices'!D:G,3,FALSE)</f>
        <v>8.1</v>
      </c>
      <c r="K3106">
        <f>VLOOKUP(A3106,'Health Indices'!D:G,4,FALSE)</f>
        <v>30.3</v>
      </c>
      <c r="L3106">
        <f t="shared" si="1"/>
        <v>0.548479493</v>
      </c>
      <c r="M3106">
        <f t="shared" si="2"/>
        <v>0.3047108294</v>
      </c>
      <c r="N3106">
        <f t="shared" si="3"/>
        <v>0.06094216588</v>
      </c>
    </row>
    <row r="3107" ht="15.75" hidden="1" customHeight="1">
      <c r="A3107" s="5" t="s">
        <v>8408</v>
      </c>
      <c r="B3107" s="6">
        <v>41502.0</v>
      </c>
      <c r="C3107" s="5">
        <v>16.0</v>
      </c>
      <c r="D3107" s="5">
        <v>46.0</v>
      </c>
      <c r="E3107" s="5">
        <v>8.0</v>
      </c>
      <c r="F3107" s="5">
        <v>2.0</v>
      </c>
      <c r="G3107">
        <f>VLOOKUP(A3107,'Socioeconomic factors'!B:E,2,FALSE)</f>
        <v>6.9</v>
      </c>
      <c r="H3107">
        <f>VLOOKUP(A3107,'Socioeconomic factors'!B:E,3,FALSE)</f>
        <v>11.6</v>
      </c>
      <c r="I3107">
        <f>VLOOKUP(A3107,'Socioeconomic factors'!B:E,4,FALSE)</f>
        <v>46903</v>
      </c>
      <c r="J3107">
        <f>VLOOKUP(A3107,'Health Indices'!D:G,3,FALSE)</f>
        <v>8</v>
      </c>
      <c r="K3107">
        <f>VLOOKUP(A3107,'Health Indices'!D:G,4,FALSE)</f>
        <v>33.7</v>
      </c>
      <c r="L3107">
        <f t="shared" si="1"/>
        <v>0.3855235892</v>
      </c>
      <c r="M3107">
        <f t="shared" si="2"/>
        <v>0.1927617946</v>
      </c>
      <c r="N3107">
        <f t="shared" si="3"/>
        <v>0.04819044865</v>
      </c>
    </row>
    <row r="3108" ht="15.75" hidden="1" customHeight="1">
      <c r="A3108" s="5" t="s">
        <v>8410</v>
      </c>
      <c r="B3108" s="6">
        <v>115303.0</v>
      </c>
      <c r="C3108" s="5">
        <v>68.0</v>
      </c>
      <c r="D3108" s="5">
        <v>100.0</v>
      </c>
      <c r="E3108" s="5">
        <v>20.0</v>
      </c>
      <c r="F3108" s="5">
        <v>11.0</v>
      </c>
      <c r="G3108">
        <f>VLOOKUP(A3108,'Socioeconomic factors'!B:E,2,FALSE)</f>
        <v>6.8</v>
      </c>
      <c r="H3108">
        <f>VLOOKUP(A3108,'Socioeconomic factors'!B:E,3,FALSE)</f>
        <v>9.3</v>
      </c>
      <c r="I3108">
        <f>VLOOKUP(A3108,'Socioeconomic factors'!B:E,4,FALSE)</f>
        <v>53029</v>
      </c>
      <c r="J3108">
        <f>VLOOKUP(A3108,'Health Indices'!D:G,3,FALSE)</f>
        <v>7.4</v>
      </c>
      <c r="K3108">
        <f>VLOOKUP(A3108,'Health Indices'!D:G,4,FALSE)</f>
        <v>28.2</v>
      </c>
      <c r="L3108">
        <f t="shared" si="1"/>
        <v>0.5897504835</v>
      </c>
      <c r="M3108">
        <f t="shared" si="2"/>
        <v>0.1734560246</v>
      </c>
      <c r="N3108">
        <f t="shared" si="3"/>
        <v>0.09540081351</v>
      </c>
    </row>
    <row r="3109" ht="15.75" hidden="1" customHeight="1">
      <c r="A3109" s="5" t="s">
        <v>8414</v>
      </c>
      <c r="B3109" s="6">
        <v>20591.0</v>
      </c>
      <c r="C3109" s="5">
        <v>6.0</v>
      </c>
      <c r="D3109" s="5">
        <v>17.0</v>
      </c>
      <c r="E3109" s="5">
        <v>2.0</v>
      </c>
      <c r="F3109" s="5">
        <v>0.0</v>
      </c>
      <c r="G3109">
        <f>VLOOKUP(A3109,'Socioeconomic factors'!B:E,2,FALSE)</f>
        <v>6.3</v>
      </c>
      <c r="H3109">
        <f>VLOOKUP(A3109,'Socioeconomic factors'!B:E,3,FALSE)</f>
        <v>13</v>
      </c>
      <c r="I3109">
        <f>VLOOKUP(A3109,'Socioeconomic factors'!B:E,4,FALSE)</f>
        <v>45424</v>
      </c>
      <c r="J3109">
        <f>VLOOKUP(A3109,'Health Indices'!D:G,3,FALSE)</f>
        <v>7.6</v>
      </c>
      <c r="K3109">
        <f>VLOOKUP(A3109,'Health Indices'!D:G,4,FALSE)</f>
        <v>30.8</v>
      </c>
      <c r="L3109">
        <f t="shared" si="1"/>
        <v>0.291389442</v>
      </c>
      <c r="M3109">
        <f t="shared" si="2"/>
        <v>0.097129814</v>
      </c>
      <c r="N3109">
        <f t="shared" si="3"/>
        <v>0</v>
      </c>
    </row>
    <row r="3110" ht="15.75" hidden="1" customHeight="1">
      <c r="A3110" s="5" t="s">
        <v>8416</v>
      </c>
      <c r="B3110" s="6">
        <v>29490.0</v>
      </c>
      <c r="C3110" s="5">
        <v>14.0</v>
      </c>
      <c r="D3110" s="5">
        <v>25.0</v>
      </c>
      <c r="E3110" s="5">
        <v>8.0</v>
      </c>
      <c r="F3110" s="5">
        <v>2.0</v>
      </c>
      <c r="G3110">
        <f>VLOOKUP(A3110,'Socioeconomic factors'!B:E,2,FALSE)</f>
        <v>4.9</v>
      </c>
      <c r="H3110">
        <f>VLOOKUP(A3110,'Socioeconomic factors'!B:E,3,FALSE)</f>
        <v>12.1</v>
      </c>
      <c r="I3110">
        <f>VLOOKUP(A3110,'Socioeconomic factors'!B:E,4,FALSE)</f>
        <v>49493</v>
      </c>
      <c r="J3110">
        <f>VLOOKUP(A3110,'Health Indices'!D:G,3,FALSE)</f>
        <v>7.5</v>
      </c>
      <c r="K3110">
        <f>VLOOKUP(A3110,'Health Indices'!D:G,4,FALSE)</f>
        <v>30</v>
      </c>
      <c r="L3110">
        <f t="shared" si="1"/>
        <v>0.4747371991</v>
      </c>
      <c r="M3110">
        <f t="shared" si="2"/>
        <v>0.2712783995</v>
      </c>
      <c r="N3110">
        <f t="shared" si="3"/>
        <v>0.06781959986</v>
      </c>
    </row>
    <row r="3111" ht="15.75" hidden="1" customHeight="1">
      <c r="A3111" s="5" t="s">
        <v>8418</v>
      </c>
      <c r="B3111" s="6">
        <v>30373.0</v>
      </c>
      <c r="C3111" s="5">
        <v>11.0</v>
      </c>
      <c r="D3111" s="5">
        <v>27.0</v>
      </c>
      <c r="E3111" s="5">
        <v>7.0</v>
      </c>
      <c r="F3111" s="5">
        <v>2.0</v>
      </c>
      <c r="G3111">
        <f>VLOOKUP(A3111,'Socioeconomic factors'!B:E,2,FALSE)</f>
        <v>5</v>
      </c>
      <c r="H3111">
        <f>VLOOKUP(A3111,'Socioeconomic factors'!B:E,3,FALSE)</f>
        <v>15.9</v>
      </c>
      <c r="I3111">
        <f>VLOOKUP(A3111,'Socioeconomic factors'!B:E,4,FALSE)</f>
        <v>47075</v>
      </c>
      <c r="J3111">
        <f>VLOOKUP(A3111,'Health Indices'!D:G,3,FALSE)</f>
        <v>6.6</v>
      </c>
      <c r="K3111">
        <f>VLOOKUP(A3111,'Health Indices'!D:G,4,FALSE)</f>
        <v>31.7</v>
      </c>
      <c r="L3111">
        <f t="shared" si="1"/>
        <v>0.3621637639</v>
      </c>
      <c r="M3111">
        <f t="shared" si="2"/>
        <v>0.2304678497</v>
      </c>
      <c r="N3111">
        <f t="shared" si="3"/>
        <v>0.06584795707</v>
      </c>
    </row>
    <row r="3112" ht="15.75" hidden="1" customHeight="1">
      <c r="A3112" s="5" t="s">
        <v>8420</v>
      </c>
      <c r="B3112" s="6">
        <v>21394.0</v>
      </c>
      <c r="C3112" s="5">
        <v>16.0</v>
      </c>
      <c r="D3112" s="5">
        <v>87.0</v>
      </c>
      <c r="E3112" s="5">
        <v>9.0</v>
      </c>
      <c r="F3112" s="5">
        <v>3.0</v>
      </c>
      <c r="G3112">
        <f>VLOOKUP(A3112,'Socioeconomic factors'!B:E,2,FALSE)</f>
        <v>9.1</v>
      </c>
      <c r="H3112">
        <f>VLOOKUP(A3112,'Socioeconomic factors'!B:E,3,FALSE)</f>
        <v>14.4</v>
      </c>
      <c r="I3112">
        <f>VLOOKUP(A3112,'Socioeconomic factors'!B:E,4,FALSE)</f>
        <v>40501</v>
      </c>
      <c r="J3112">
        <f>VLOOKUP(A3112,'Health Indices'!D:G,3,FALSE)</f>
        <v>8.4</v>
      </c>
      <c r="K3112">
        <f>VLOOKUP(A3112,'Health Indices'!D:G,4,FALSE)</f>
        <v>28.3</v>
      </c>
      <c r="L3112">
        <f t="shared" si="1"/>
        <v>0.7478732355</v>
      </c>
      <c r="M3112">
        <f t="shared" si="2"/>
        <v>0.420678695</v>
      </c>
      <c r="N3112">
        <f t="shared" si="3"/>
        <v>0.1402262317</v>
      </c>
    </row>
    <row r="3113" ht="15.75" hidden="1" customHeight="1">
      <c r="A3113" s="5" t="s">
        <v>8422</v>
      </c>
      <c r="B3113" s="6">
        <v>103427.0</v>
      </c>
      <c r="C3113" s="5">
        <v>70.0</v>
      </c>
      <c r="D3113" s="5">
        <v>112.0</v>
      </c>
      <c r="E3113" s="5">
        <v>19.0</v>
      </c>
      <c r="F3113" s="5">
        <v>12.0</v>
      </c>
      <c r="G3113">
        <f>VLOOKUP(A3113,'Socioeconomic factors'!B:E,2,FALSE)</f>
        <v>8</v>
      </c>
      <c r="H3113">
        <f>VLOOKUP(A3113,'Socioeconomic factors'!B:E,3,FALSE)</f>
        <v>13.6</v>
      </c>
      <c r="I3113">
        <f>VLOOKUP(A3113,'Socioeconomic factors'!B:E,4,FALSE)</f>
        <v>53998</v>
      </c>
      <c r="J3113">
        <f>VLOOKUP(A3113,'Health Indices'!D:G,3,FALSE)</f>
        <v>6</v>
      </c>
      <c r="K3113">
        <f>VLOOKUP(A3113,'Health Indices'!D:G,4,FALSE)</f>
        <v>24.3</v>
      </c>
      <c r="L3113">
        <f t="shared" si="1"/>
        <v>0.6768058631</v>
      </c>
      <c r="M3113">
        <f t="shared" si="2"/>
        <v>0.1837044485</v>
      </c>
      <c r="N3113">
        <f t="shared" si="3"/>
        <v>0.1160238622</v>
      </c>
    </row>
    <row r="3114" ht="15.75" hidden="1" customHeight="1">
      <c r="A3114" s="5" t="s">
        <v>8424</v>
      </c>
      <c r="B3114" s="6">
        <v>15701.0</v>
      </c>
      <c r="C3114" s="5">
        <v>5.0</v>
      </c>
      <c r="D3114" s="5">
        <v>34.0</v>
      </c>
      <c r="E3114" s="5">
        <v>6.0</v>
      </c>
      <c r="F3114" s="5">
        <v>3.0</v>
      </c>
      <c r="G3114">
        <f>VLOOKUP(A3114,'Socioeconomic factors'!B:E,2,FALSE)</f>
        <v>7.9</v>
      </c>
      <c r="H3114">
        <f>VLOOKUP(A3114,'Socioeconomic factors'!B:E,3,FALSE)</f>
        <v>13</v>
      </c>
      <c r="I3114">
        <f>VLOOKUP(A3114,'Socioeconomic factors'!B:E,4,FALSE)</f>
        <v>41749</v>
      </c>
      <c r="J3114">
        <f>VLOOKUP(A3114,'Health Indices'!D:G,3,FALSE)</f>
        <v>7.3</v>
      </c>
      <c r="K3114">
        <f>VLOOKUP(A3114,'Health Indices'!D:G,4,FALSE)</f>
        <v>29</v>
      </c>
      <c r="L3114">
        <f t="shared" si="1"/>
        <v>0.3184510541</v>
      </c>
      <c r="M3114">
        <f t="shared" si="2"/>
        <v>0.3821412649</v>
      </c>
      <c r="N3114">
        <f t="shared" si="3"/>
        <v>0.1910706324</v>
      </c>
    </row>
    <row r="3115" ht="15.75" hidden="1" customHeight="1">
      <c r="A3115" s="5" t="s">
        <v>8426</v>
      </c>
      <c r="B3115" s="6">
        <v>133433.0</v>
      </c>
      <c r="C3115" s="5">
        <v>75.0</v>
      </c>
      <c r="D3115" s="5">
        <v>77.0</v>
      </c>
      <c r="E3115" s="5">
        <v>18.0</v>
      </c>
      <c r="F3115" s="5">
        <v>21.0</v>
      </c>
      <c r="G3115">
        <f>VLOOKUP(A3115,'Socioeconomic factors'!B:E,2,FALSE)</f>
        <v>5.6</v>
      </c>
      <c r="H3115">
        <f>VLOOKUP(A3115,'Socioeconomic factors'!B:E,3,FALSE)</f>
        <v>6.2</v>
      </c>
      <c r="I3115">
        <f>VLOOKUP(A3115,'Socioeconomic factors'!B:E,4,FALSE)</f>
        <v>67650</v>
      </c>
      <c r="J3115">
        <f>VLOOKUP(A3115,'Health Indices'!D:G,3,FALSE)</f>
        <v>7.2</v>
      </c>
      <c r="K3115">
        <f>VLOOKUP(A3115,'Health Indices'!D:G,4,FALSE)</f>
        <v>30</v>
      </c>
      <c r="L3115">
        <f t="shared" si="1"/>
        <v>0.5620798453</v>
      </c>
      <c r="M3115">
        <f t="shared" si="2"/>
        <v>0.1348991629</v>
      </c>
      <c r="N3115">
        <f t="shared" si="3"/>
        <v>0.1573823567</v>
      </c>
    </row>
    <row r="3116" ht="15.75" hidden="1" customHeight="1">
      <c r="A3116" s="5" t="s">
        <v>8428</v>
      </c>
      <c r="B3116" s="6">
        <v>395383.0</v>
      </c>
      <c r="C3116" s="5">
        <v>258.0</v>
      </c>
      <c r="D3116" s="5">
        <v>299.0</v>
      </c>
      <c r="E3116" s="5">
        <v>66.0</v>
      </c>
      <c r="F3116" s="5">
        <v>70.0</v>
      </c>
      <c r="G3116">
        <f>VLOOKUP(A3116,'Socioeconomic factors'!B:E,2,FALSE)</f>
        <v>5.1</v>
      </c>
      <c r="H3116">
        <f>VLOOKUP(A3116,'Socioeconomic factors'!B:E,3,FALSE)</f>
        <v>5.6</v>
      </c>
      <c r="I3116">
        <f>VLOOKUP(A3116,'Socioeconomic factors'!B:E,4,FALSE)</f>
        <v>76319</v>
      </c>
      <c r="J3116">
        <f>VLOOKUP(A3116,'Health Indices'!D:G,3,FALSE)</f>
        <v>6.9</v>
      </c>
      <c r="K3116">
        <f>VLOOKUP(A3116,'Health Indices'!D:G,4,FALSE)</f>
        <v>24.4</v>
      </c>
      <c r="L3116">
        <f t="shared" si="1"/>
        <v>0.6525318489</v>
      </c>
      <c r="M3116">
        <f t="shared" si="2"/>
        <v>0.166926752</v>
      </c>
      <c r="N3116">
        <f t="shared" si="3"/>
        <v>0.1770435249</v>
      </c>
    </row>
    <row r="3117" ht="15.75" hidden="1" customHeight="1">
      <c r="A3117" s="5" t="s">
        <v>8430</v>
      </c>
      <c r="B3117" s="6">
        <v>52108.0</v>
      </c>
      <c r="C3117" s="5">
        <v>37.0</v>
      </c>
      <c r="D3117" s="5">
        <v>49.0</v>
      </c>
      <c r="E3117" s="5">
        <v>9.0</v>
      </c>
      <c r="F3117" s="5">
        <v>3.0</v>
      </c>
      <c r="G3117">
        <f>VLOOKUP(A3117,'Socioeconomic factors'!B:E,2,FALSE)</f>
        <v>7.1</v>
      </c>
      <c r="H3117">
        <f>VLOOKUP(A3117,'Socioeconomic factors'!B:E,3,FALSE)</f>
        <v>10.4</v>
      </c>
      <c r="I3117">
        <f>VLOOKUP(A3117,'Socioeconomic factors'!B:E,4,FALSE)</f>
        <v>52007</v>
      </c>
      <c r="J3117">
        <f>VLOOKUP(A3117,'Health Indices'!D:G,3,FALSE)</f>
        <v>8.1</v>
      </c>
      <c r="K3117">
        <f>VLOOKUP(A3117,'Health Indices'!D:G,4,FALSE)</f>
        <v>31.5</v>
      </c>
      <c r="L3117">
        <f t="shared" si="1"/>
        <v>0.7100637138</v>
      </c>
      <c r="M3117">
        <f t="shared" si="2"/>
        <v>0.1727182007</v>
      </c>
      <c r="N3117">
        <f t="shared" si="3"/>
        <v>0.05757273355</v>
      </c>
    </row>
    <row r="3118" ht="15.75" hidden="1" customHeight="1">
      <c r="A3118" s="5" t="s">
        <v>8432</v>
      </c>
      <c r="B3118" s="6">
        <v>24186.0</v>
      </c>
      <c r="C3118" s="5">
        <v>8.0</v>
      </c>
      <c r="D3118" s="5">
        <v>32.0</v>
      </c>
      <c r="E3118" s="5">
        <v>8.0</v>
      </c>
      <c r="F3118" s="5">
        <v>1.0</v>
      </c>
      <c r="G3118">
        <f>VLOOKUP(A3118,'Socioeconomic factors'!B:E,2,FALSE)</f>
        <v>8.2</v>
      </c>
      <c r="H3118">
        <f>VLOOKUP(A3118,'Socioeconomic factors'!B:E,3,FALSE)</f>
        <v>11.2</v>
      </c>
      <c r="I3118">
        <f>VLOOKUP(A3118,'Socioeconomic factors'!B:E,4,FALSE)</f>
        <v>43982</v>
      </c>
      <c r="J3118">
        <f>VLOOKUP(A3118,'Health Indices'!D:G,3,FALSE)</f>
        <v>8</v>
      </c>
      <c r="K3118">
        <f>VLOOKUP(A3118,'Health Indices'!D:G,4,FALSE)</f>
        <v>33.4</v>
      </c>
      <c r="L3118">
        <f t="shared" si="1"/>
        <v>0.3307698669</v>
      </c>
      <c r="M3118">
        <f t="shared" si="2"/>
        <v>0.3307698669</v>
      </c>
      <c r="N3118">
        <f t="shared" si="3"/>
        <v>0.04134623336</v>
      </c>
    </row>
    <row r="3119" ht="15.75" hidden="1" customHeight="1">
      <c r="A3119" s="5" t="s">
        <v>8434</v>
      </c>
      <c r="B3119" s="6">
        <v>169701.0</v>
      </c>
      <c r="C3119" s="5">
        <v>92.0</v>
      </c>
      <c r="D3119" s="5">
        <v>123.0</v>
      </c>
      <c r="E3119" s="5">
        <v>15.0</v>
      </c>
      <c r="F3119" s="5">
        <v>14.0</v>
      </c>
      <c r="G3119">
        <f>VLOOKUP(A3119,'Socioeconomic factors'!B:E,2,FALSE)</f>
        <v>5.7</v>
      </c>
      <c r="H3119">
        <f>VLOOKUP(A3119,'Socioeconomic factors'!B:E,3,FALSE)</f>
        <v>12.5</v>
      </c>
      <c r="I3119">
        <f>VLOOKUP(A3119,'Socioeconomic factors'!B:E,4,FALSE)</f>
        <v>51949</v>
      </c>
      <c r="J3119">
        <f>VLOOKUP(A3119,'Health Indices'!D:G,3,FALSE)</f>
        <v>7.8</v>
      </c>
      <c r="K3119">
        <f>VLOOKUP(A3119,'Health Indices'!D:G,4,FALSE)</f>
        <v>33.3</v>
      </c>
      <c r="L3119">
        <f t="shared" si="1"/>
        <v>0.5421299816</v>
      </c>
      <c r="M3119">
        <f t="shared" si="2"/>
        <v>0.08839075786</v>
      </c>
      <c r="N3119">
        <f t="shared" si="3"/>
        <v>0.08249804067</v>
      </c>
    </row>
    <row r="3120" ht="15.75" hidden="1" customHeight="1">
      <c r="A3120" s="5" t="s">
        <v>8436</v>
      </c>
      <c r="B3120" s="6">
        <v>73514.0</v>
      </c>
      <c r="C3120" s="5">
        <v>41.0</v>
      </c>
      <c r="D3120" s="5">
        <v>66.0</v>
      </c>
      <c r="E3120" s="5">
        <v>10.0</v>
      </c>
      <c r="F3120" s="5">
        <v>7.0</v>
      </c>
      <c r="G3120">
        <f>VLOOKUP(A3120,'Socioeconomic factors'!B:E,2,FALSE)</f>
        <v>6.9</v>
      </c>
      <c r="H3120">
        <f>VLOOKUP(A3120,'Socioeconomic factors'!B:E,3,FALSE)</f>
        <v>11.2</v>
      </c>
      <c r="I3120">
        <f>VLOOKUP(A3120,'Socioeconomic factors'!B:E,4,FALSE)</f>
        <v>48241</v>
      </c>
      <c r="J3120">
        <f>VLOOKUP(A3120,'Health Indices'!D:G,3,FALSE)</f>
        <v>6.6</v>
      </c>
      <c r="K3120">
        <f>VLOOKUP(A3120,'Health Indices'!D:G,4,FALSE)</f>
        <v>30.8</v>
      </c>
      <c r="L3120">
        <f t="shared" si="1"/>
        <v>0.5577168975</v>
      </c>
      <c r="M3120">
        <f t="shared" si="2"/>
        <v>0.1360285116</v>
      </c>
      <c r="N3120">
        <f t="shared" si="3"/>
        <v>0.0952199581</v>
      </c>
    </row>
    <row r="3121" ht="15.75" hidden="1" customHeight="1">
      <c r="A3121" s="5" t="s">
        <v>8438</v>
      </c>
      <c r="B3121" s="6">
        <v>37846.0</v>
      </c>
      <c r="C3121" s="5">
        <v>27.0</v>
      </c>
      <c r="D3121" s="5">
        <v>35.0</v>
      </c>
      <c r="E3121" s="5">
        <v>3.0</v>
      </c>
      <c r="F3121" s="5">
        <v>4.0</v>
      </c>
      <c r="G3121">
        <f>VLOOKUP(A3121,'Socioeconomic factors'!B:E,2,FALSE)</f>
        <v>5.5</v>
      </c>
      <c r="H3121">
        <f>VLOOKUP(A3121,'Socioeconomic factors'!B:E,3,FALSE)</f>
        <v>27.6</v>
      </c>
      <c r="I3121">
        <f>VLOOKUP(A3121,'Socioeconomic factors'!B:E,4,FALSE)</f>
        <v>42298</v>
      </c>
      <c r="J3121">
        <f>VLOOKUP(A3121,'Health Indices'!D:G,3,FALSE)</f>
        <v>7.2</v>
      </c>
      <c r="K3121">
        <f>VLOOKUP(A3121,'Health Indices'!D:G,4,FALSE)</f>
        <v>23.4</v>
      </c>
      <c r="L3121">
        <f t="shared" si="1"/>
        <v>0.7134175342</v>
      </c>
      <c r="M3121">
        <f t="shared" si="2"/>
        <v>0.07926861491</v>
      </c>
      <c r="N3121">
        <f t="shared" si="3"/>
        <v>0.1056914866</v>
      </c>
    </row>
    <row r="3122" ht="15.75" hidden="1" customHeight="1">
      <c r="A3122" s="5" t="s">
        <v>8440</v>
      </c>
      <c r="B3122" s="6">
        <v>11898.0</v>
      </c>
      <c r="C3122" s="5">
        <v>5.0</v>
      </c>
      <c r="D3122" s="5">
        <v>7.0</v>
      </c>
      <c r="E3122" s="5">
        <v>3.0</v>
      </c>
      <c r="F3122" s="5">
        <v>1.0</v>
      </c>
      <c r="G3122">
        <f>VLOOKUP(A3122,'Socioeconomic factors'!B:E,2,FALSE)</f>
        <v>4.9</v>
      </c>
      <c r="H3122">
        <f>VLOOKUP(A3122,'Socioeconomic factors'!B:E,3,FALSE)</f>
        <v>10.8</v>
      </c>
      <c r="I3122">
        <f>VLOOKUP(A3122,'Socioeconomic factors'!B:E,4,FALSE)</f>
        <v>52432</v>
      </c>
      <c r="J3122">
        <f>VLOOKUP(A3122,'Health Indices'!D:G,3,FALSE)</f>
        <v>9.6</v>
      </c>
      <c r="K3122">
        <f>VLOOKUP(A3122,'Health Indices'!D:G,4,FALSE)</f>
        <v>30.7</v>
      </c>
      <c r="L3122">
        <f t="shared" si="1"/>
        <v>0.4202386956</v>
      </c>
      <c r="M3122">
        <f t="shared" si="2"/>
        <v>0.2521432173</v>
      </c>
      <c r="N3122">
        <f t="shared" si="3"/>
        <v>0.08404773912</v>
      </c>
    </row>
    <row r="3123" ht="15.75" hidden="1" customHeight="1">
      <c r="A3123" s="5" t="s">
        <v>8442</v>
      </c>
      <c r="B3123" s="6">
        <v>48241.0</v>
      </c>
      <c r="C3123" s="5">
        <v>33.0</v>
      </c>
      <c r="D3123" s="5">
        <v>31.0</v>
      </c>
      <c r="E3123" s="5">
        <v>5.0</v>
      </c>
      <c r="F3123" s="5">
        <v>5.0</v>
      </c>
      <c r="G3123">
        <f>VLOOKUP(A3123,'Socioeconomic factors'!B:E,2,FALSE)</f>
        <v>4.2</v>
      </c>
      <c r="H3123">
        <f>VLOOKUP(A3123,'Socioeconomic factors'!B:E,3,FALSE)</f>
        <v>6.8</v>
      </c>
      <c r="I3123">
        <f>VLOOKUP(A3123,'Socioeconomic factors'!B:E,4,FALSE)</f>
        <v>78609</v>
      </c>
      <c r="J3123">
        <f>VLOOKUP(A3123,'Health Indices'!D:G,3,FALSE)</f>
        <v>7.5</v>
      </c>
      <c r="K3123">
        <f>VLOOKUP(A3123,'Health Indices'!D:G,4,FALSE)</f>
        <v>33.7</v>
      </c>
      <c r="L3123">
        <f t="shared" si="1"/>
        <v>0.6840654215</v>
      </c>
      <c r="M3123">
        <f t="shared" si="2"/>
        <v>0.103646276</v>
      </c>
      <c r="N3123">
        <f t="shared" si="3"/>
        <v>0.103646276</v>
      </c>
    </row>
    <row r="3124" ht="15.75" hidden="1" customHeight="1">
      <c r="A3124" s="5" t="s">
        <v>8444</v>
      </c>
      <c r="B3124" s="6">
        <v>15829.0</v>
      </c>
      <c r="C3124" s="5">
        <v>7.0</v>
      </c>
      <c r="D3124" s="5">
        <v>26.0</v>
      </c>
      <c r="E3124" s="5">
        <v>3.0</v>
      </c>
      <c r="F3124" s="5">
        <v>0.0</v>
      </c>
      <c r="G3124">
        <f>VLOOKUP(A3124,'Socioeconomic factors'!B:E,2,FALSE)</f>
        <v>4.2</v>
      </c>
      <c r="H3124">
        <f>VLOOKUP(A3124,'Socioeconomic factors'!B:E,3,FALSE)</f>
        <v>15</v>
      </c>
      <c r="I3124">
        <f>VLOOKUP(A3124,'Socioeconomic factors'!B:E,4,FALSE)</f>
        <v>56933</v>
      </c>
      <c r="J3124">
        <f>VLOOKUP(A3124,'Health Indices'!D:G,3,FALSE)</f>
        <v>7.9</v>
      </c>
      <c r="K3124">
        <f>VLOOKUP(A3124,'Health Indices'!D:G,4,FALSE)</f>
        <v>27.7</v>
      </c>
      <c r="L3124">
        <f t="shared" si="1"/>
        <v>0.4422262935</v>
      </c>
      <c r="M3124">
        <f t="shared" si="2"/>
        <v>0.1895255544</v>
      </c>
      <c r="N3124">
        <f t="shared" si="3"/>
        <v>0</v>
      </c>
    </row>
    <row r="3125" ht="15.75" hidden="1" customHeight="1">
      <c r="A3125" s="5" t="s">
        <v>8446</v>
      </c>
      <c r="B3125" s="6">
        <v>14210.0</v>
      </c>
      <c r="C3125" s="5">
        <v>8.0</v>
      </c>
      <c r="D3125" s="5">
        <v>17.0</v>
      </c>
      <c r="E3125" s="5">
        <v>3.0</v>
      </c>
      <c r="F3125" s="5">
        <v>2.0</v>
      </c>
      <c r="G3125">
        <f>VLOOKUP(A3125,'Socioeconomic factors'!B:E,2,FALSE)</f>
        <v>4.3</v>
      </c>
      <c r="H3125">
        <f>VLOOKUP(A3125,'Socioeconomic factors'!B:E,3,FALSE)</f>
        <v>9.2</v>
      </c>
      <c r="I3125">
        <f>VLOOKUP(A3125,'Socioeconomic factors'!B:E,4,FALSE)</f>
        <v>61820</v>
      </c>
      <c r="J3125">
        <f>VLOOKUP(A3125,'Health Indices'!D:G,3,FALSE)</f>
        <v>8.9</v>
      </c>
      <c r="K3125">
        <f>VLOOKUP(A3125,'Health Indices'!D:G,4,FALSE)</f>
        <v>29.4</v>
      </c>
      <c r="L3125">
        <f t="shared" si="1"/>
        <v>0.5629838142</v>
      </c>
      <c r="M3125">
        <f t="shared" si="2"/>
        <v>0.2111189303</v>
      </c>
      <c r="N3125">
        <f t="shared" si="3"/>
        <v>0.1407459536</v>
      </c>
    </row>
    <row r="3126" ht="15.75" hidden="1" customHeight="1">
      <c r="A3126" s="5" t="s">
        <v>8448</v>
      </c>
      <c r="B3126" s="6">
        <v>7237.0</v>
      </c>
      <c r="C3126" s="5">
        <v>6.0</v>
      </c>
      <c r="D3126" s="5">
        <v>13.0</v>
      </c>
      <c r="E3126" s="5">
        <v>3.0</v>
      </c>
      <c r="F3126" s="5">
        <v>0.0</v>
      </c>
      <c r="G3126">
        <f>VLOOKUP(A3126,'Socioeconomic factors'!B:E,2,FALSE)</f>
        <v>3.9</v>
      </c>
      <c r="H3126">
        <f>VLOOKUP(A3126,'Socioeconomic factors'!B:E,3,FALSE)</f>
        <v>5</v>
      </c>
      <c r="I3126">
        <f>VLOOKUP(A3126,'Socioeconomic factors'!B:E,4,FALSE)</f>
        <v>58795</v>
      </c>
      <c r="J3126">
        <f>VLOOKUP(A3126,'Health Indices'!D:G,3,FALSE)</f>
        <v>6.3</v>
      </c>
      <c r="K3126">
        <f>VLOOKUP(A3126,'Health Indices'!D:G,4,FALSE)</f>
        <v>24.4</v>
      </c>
      <c r="L3126">
        <f t="shared" si="1"/>
        <v>0.8290728202</v>
      </c>
      <c r="M3126">
        <f t="shared" si="2"/>
        <v>0.4145364101</v>
      </c>
      <c r="N3126">
        <f t="shared" si="3"/>
        <v>0</v>
      </c>
    </row>
    <row r="3127" ht="15.75" hidden="1" customHeight="1">
      <c r="A3127" s="5" t="s">
        <v>8450</v>
      </c>
      <c r="B3127" s="6">
        <v>40680.0</v>
      </c>
      <c r="C3127" s="5">
        <v>20.0</v>
      </c>
      <c r="D3127" s="5">
        <v>39.0</v>
      </c>
      <c r="E3127" s="5">
        <v>8.0</v>
      </c>
      <c r="F3127" s="5">
        <v>8.0</v>
      </c>
      <c r="G3127">
        <f>VLOOKUP(A3127,'Socioeconomic factors'!B:E,2,FALSE)</f>
        <v>9.8</v>
      </c>
      <c r="H3127">
        <f>VLOOKUP(A3127,'Socioeconomic factors'!B:E,3,FALSE)</f>
        <v>14</v>
      </c>
      <c r="I3127">
        <f>VLOOKUP(A3127,'Socioeconomic factors'!B:E,4,FALSE)</f>
        <v>51749</v>
      </c>
      <c r="J3127">
        <f>VLOOKUP(A3127,'Health Indices'!D:G,3,FALSE)</f>
        <v>8.7</v>
      </c>
      <c r="K3127">
        <f>VLOOKUP(A3127,'Health Indices'!D:G,4,FALSE)</f>
        <v>29.7</v>
      </c>
      <c r="L3127">
        <f t="shared" si="1"/>
        <v>0.4916420846</v>
      </c>
      <c r="M3127">
        <f t="shared" si="2"/>
        <v>0.1966568338</v>
      </c>
      <c r="N3127">
        <f t="shared" si="3"/>
        <v>0.1966568338</v>
      </c>
    </row>
    <row r="3128" ht="15.75" hidden="1" customHeight="1">
      <c r="A3128" s="5" t="s">
        <v>8452</v>
      </c>
      <c r="B3128" s="6">
        <v>13546.0</v>
      </c>
      <c r="C3128" s="5">
        <v>11.0</v>
      </c>
      <c r="D3128" s="5">
        <v>12.0</v>
      </c>
      <c r="E3128" s="5">
        <v>2.0</v>
      </c>
      <c r="F3128" s="5">
        <v>0.0</v>
      </c>
      <c r="G3128">
        <f>VLOOKUP(A3128,'Socioeconomic factors'!B:E,2,FALSE)</f>
        <v>5.3</v>
      </c>
      <c r="H3128">
        <f>VLOOKUP(A3128,'Socioeconomic factors'!B:E,3,FALSE)</f>
        <v>17.4</v>
      </c>
      <c r="I3128">
        <f>VLOOKUP(A3128,'Socioeconomic factors'!B:E,4,FALSE)</f>
        <v>45287</v>
      </c>
      <c r="J3128">
        <f>VLOOKUP(A3128,'Health Indices'!D:G,3,FALSE)</f>
        <v>7.9</v>
      </c>
      <c r="K3128">
        <f>VLOOKUP(A3128,'Health Indices'!D:G,4,FALSE)</f>
        <v>30.4</v>
      </c>
      <c r="L3128">
        <f t="shared" si="1"/>
        <v>0.812047837</v>
      </c>
      <c r="M3128">
        <f t="shared" si="2"/>
        <v>0.1476450613</v>
      </c>
      <c r="N3128">
        <f t="shared" si="3"/>
        <v>0</v>
      </c>
    </row>
    <row r="3129" ht="15.75" hidden="1" customHeight="1">
      <c r="A3129" s="5" t="s">
        <v>8454</v>
      </c>
      <c r="B3129" s="6">
        <v>4797.0</v>
      </c>
      <c r="C3129" s="5">
        <v>5.0</v>
      </c>
      <c r="D3129" s="5">
        <v>8.0</v>
      </c>
      <c r="E3129" s="5">
        <v>1.0</v>
      </c>
      <c r="F3129" s="5">
        <v>2.0</v>
      </c>
      <c r="G3129">
        <f>VLOOKUP(A3129,'Socioeconomic factors'!B:E,2,FALSE)</f>
        <v>3.1</v>
      </c>
      <c r="H3129">
        <f>VLOOKUP(A3129,'Socioeconomic factors'!B:E,3,FALSE)</f>
        <v>9.9</v>
      </c>
      <c r="I3129">
        <f>VLOOKUP(A3129,'Socioeconomic factors'!B:E,4,FALSE)</f>
        <v>45385</v>
      </c>
      <c r="J3129">
        <f>VLOOKUP(A3129,'Health Indices'!D:G,3,FALSE)</f>
        <v>8.8</v>
      </c>
      <c r="K3129">
        <f>VLOOKUP(A3129,'Health Indices'!D:G,4,FALSE)</f>
        <v>27.4</v>
      </c>
      <c r="L3129">
        <f t="shared" si="1"/>
        <v>1.042318115</v>
      </c>
      <c r="M3129">
        <f t="shared" si="2"/>
        <v>0.2084636231</v>
      </c>
      <c r="N3129">
        <f t="shared" si="3"/>
        <v>0.4169272462</v>
      </c>
    </row>
    <row r="3130" ht="15.75" hidden="1" customHeight="1">
      <c r="A3130" s="5" t="s">
        <v>8456</v>
      </c>
      <c r="B3130" s="6">
        <v>8562.0</v>
      </c>
      <c r="C3130" s="5">
        <v>7.0</v>
      </c>
      <c r="D3130" s="5">
        <v>8.0</v>
      </c>
      <c r="E3130" s="5">
        <v>5.0</v>
      </c>
      <c r="F3130" s="5">
        <v>2.0</v>
      </c>
      <c r="G3130">
        <f>VLOOKUP(A3130,'Socioeconomic factors'!B:E,2,FALSE)</f>
        <v>2.4</v>
      </c>
      <c r="H3130">
        <f>VLOOKUP(A3130,'Socioeconomic factors'!B:E,3,FALSE)</f>
        <v>8.1</v>
      </c>
      <c r="I3130">
        <f>VLOOKUP(A3130,'Socioeconomic factors'!B:E,4,FALSE)</f>
        <v>56708</v>
      </c>
      <c r="J3130">
        <f>VLOOKUP(A3130,'Health Indices'!D:G,3,FALSE)</f>
        <v>6.5</v>
      </c>
      <c r="K3130">
        <f>VLOOKUP(A3130,'Health Indices'!D:G,4,FALSE)</f>
        <v>20.6</v>
      </c>
      <c r="L3130">
        <f t="shared" si="1"/>
        <v>0.8175659893</v>
      </c>
      <c r="M3130">
        <f t="shared" si="2"/>
        <v>0.5839757066</v>
      </c>
      <c r="N3130">
        <f t="shared" si="3"/>
        <v>0.2335902826</v>
      </c>
    </row>
    <row r="3131" ht="15.75" hidden="1" customHeight="1">
      <c r="A3131" s="5" t="s">
        <v>8458</v>
      </c>
      <c r="B3131" s="6">
        <v>96264.0</v>
      </c>
      <c r="C3131" s="5">
        <v>65.0</v>
      </c>
      <c r="D3131" s="5">
        <v>53.0</v>
      </c>
      <c r="E3131" s="5">
        <v>8.0</v>
      </c>
      <c r="F3131" s="5">
        <v>12.0</v>
      </c>
      <c r="G3131">
        <f>VLOOKUP(A3131,'Socioeconomic factors'!B:E,2,FALSE)</f>
        <v>5.1</v>
      </c>
      <c r="H3131">
        <f>VLOOKUP(A3131,'Socioeconomic factors'!B:E,3,FALSE)</f>
        <v>10.5</v>
      </c>
      <c r="I3131">
        <f>VLOOKUP(A3131,'Socioeconomic factors'!B:E,4,FALSE)</f>
        <v>58324</v>
      </c>
      <c r="J3131">
        <f>VLOOKUP(A3131,'Health Indices'!D:G,3,FALSE)</f>
        <v>8.9</v>
      </c>
      <c r="K3131">
        <f>VLOOKUP(A3131,'Health Indices'!D:G,4,FALSE)</f>
        <v>30.5</v>
      </c>
      <c r="L3131">
        <f t="shared" si="1"/>
        <v>0.6752264606</v>
      </c>
      <c r="M3131">
        <f t="shared" si="2"/>
        <v>0.08310479515</v>
      </c>
      <c r="N3131">
        <f t="shared" si="3"/>
        <v>0.1246571927</v>
      </c>
    </row>
    <row r="3132" ht="15.75" hidden="1" customHeight="1">
      <c r="A3132" s="5" t="s">
        <v>8460</v>
      </c>
      <c r="B3132" s="6">
        <v>18580.0</v>
      </c>
      <c r="C3132" s="5">
        <v>12.0</v>
      </c>
      <c r="D3132" s="5">
        <v>22.0</v>
      </c>
      <c r="E3132" s="5">
        <v>8.0</v>
      </c>
      <c r="F3132" s="5">
        <v>3.0</v>
      </c>
      <c r="G3132">
        <f>VLOOKUP(A3132,'Socioeconomic factors'!B:E,2,FALSE)</f>
        <v>7</v>
      </c>
      <c r="H3132">
        <f>VLOOKUP(A3132,'Socioeconomic factors'!B:E,3,FALSE)</f>
        <v>7.9</v>
      </c>
      <c r="I3132">
        <f>VLOOKUP(A3132,'Socioeconomic factors'!B:E,4,FALSE)</f>
        <v>66530</v>
      </c>
      <c r="J3132">
        <f>VLOOKUP(A3132,'Health Indices'!D:G,3,FALSE)</f>
        <v>7.7</v>
      </c>
      <c r="K3132">
        <f>VLOOKUP(A3132,'Health Indices'!D:G,4,FALSE)</f>
        <v>26.7</v>
      </c>
      <c r="L3132">
        <f t="shared" si="1"/>
        <v>0.6458557589</v>
      </c>
      <c r="M3132">
        <f t="shared" si="2"/>
        <v>0.4305705059</v>
      </c>
      <c r="N3132">
        <f t="shared" si="3"/>
        <v>0.1614639397</v>
      </c>
    </row>
    <row r="3133" ht="15.75" hidden="1" customHeight="1">
      <c r="A3133" s="5" t="s">
        <v>8462</v>
      </c>
      <c r="B3133" s="6">
        <v>81432.0</v>
      </c>
      <c r="C3133" s="5">
        <v>53.0</v>
      </c>
      <c r="D3133" s="5">
        <v>64.0</v>
      </c>
      <c r="E3133" s="5">
        <v>7.0</v>
      </c>
      <c r="F3133" s="5">
        <v>12.0</v>
      </c>
      <c r="G3133">
        <f>VLOOKUP(A3133,'Socioeconomic factors'!B:E,2,FALSE)</f>
        <v>5.5</v>
      </c>
      <c r="H3133">
        <f>VLOOKUP(A3133,'Socioeconomic factors'!B:E,3,FALSE)</f>
        <v>10.3</v>
      </c>
      <c r="I3133">
        <f>VLOOKUP(A3133,'Socioeconomic factors'!B:E,4,FALSE)</f>
        <v>56769</v>
      </c>
      <c r="J3133">
        <f>VLOOKUP(A3133,'Health Indices'!D:G,3,FALSE)</f>
        <v>8</v>
      </c>
      <c r="K3133">
        <f>VLOOKUP(A3133,'Health Indices'!D:G,4,FALSE)</f>
        <v>31.3</v>
      </c>
      <c r="L3133">
        <f t="shared" si="1"/>
        <v>0.6508497888</v>
      </c>
      <c r="M3133">
        <f t="shared" si="2"/>
        <v>0.08596129286</v>
      </c>
      <c r="N3133">
        <f t="shared" si="3"/>
        <v>0.1473622163</v>
      </c>
    </row>
    <row r="3134" ht="15.75" hidden="1" customHeight="1">
      <c r="A3134" s="5" t="s">
        <v>8464</v>
      </c>
      <c r="B3134" s="6">
        <v>2491.0</v>
      </c>
      <c r="C3134" s="5">
        <v>3.0</v>
      </c>
      <c r="D3134" s="5">
        <v>3.0</v>
      </c>
      <c r="E3134" s="5">
        <v>1.0</v>
      </c>
      <c r="F3134" s="5">
        <v>1.0</v>
      </c>
      <c r="G3134">
        <f>VLOOKUP(A3134,'Socioeconomic factors'!B:E,2,FALSE)</f>
        <v>3</v>
      </c>
      <c r="H3134">
        <f>VLOOKUP(A3134,'Socioeconomic factors'!B:E,3,FALSE)</f>
        <v>17.6</v>
      </c>
      <c r="I3134">
        <f>VLOOKUP(A3134,'Socioeconomic factors'!B:E,4,FALSE)</f>
        <v>39567</v>
      </c>
      <c r="J3134">
        <f>VLOOKUP(A3134,'Health Indices'!D:G,3,FALSE)</f>
        <v>6.8</v>
      </c>
      <c r="K3134">
        <f>VLOOKUP(A3134,'Health Indices'!D:G,4,FALSE)</f>
        <v>25.8</v>
      </c>
      <c r="L3134">
        <f t="shared" si="1"/>
        <v>1.204335608</v>
      </c>
      <c r="M3134">
        <f t="shared" si="2"/>
        <v>0.4014452027</v>
      </c>
      <c r="N3134">
        <f t="shared" si="3"/>
        <v>0.4014452027</v>
      </c>
    </row>
    <row r="3135" ht="15.75" hidden="1" customHeight="1">
      <c r="A3135" s="5" t="s">
        <v>8466</v>
      </c>
      <c r="B3135" s="6">
        <v>29069.0</v>
      </c>
      <c r="C3135" s="5">
        <v>18.0</v>
      </c>
      <c r="D3135" s="5">
        <v>40.0</v>
      </c>
      <c r="E3135" s="5">
        <v>4.0</v>
      </c>
      <c r="F3135" s="5">
        <v>2.0</v>
      </c>
      <c r="G3135">
        <f>VLOOKUP(A3135,'Socioeconomic factors'!B:E,2,FALSE)</f>
        <v>3.3</v>
      </c>
      <c r="H3135">
        <f>VLOOKUP(A3135,'Socioeconomic factors'!B:E,3,FALSE)</f>
        <v>8.4</v>
      </c>
      <c r="I3135">
        <f>VLOOKUP(A3135,'Socioeconomic factors'!B:E,4,FALSE)</f>
        <v>56318</v>
      </c>
      <c r="J3135">
        <f>VLOOKUP(A3135,'Health Indices'!D:G,3,FALSE)</f>
        <v>6.3</v>
      </c>
      <c r="K3135">
        <f>VLOOKUP(A3135,'Health Indices'!D:G,4,FALSE)</f>
        <v>25</v>
      </c>
      <c r="L3135">
        <f t="shared" si="1"/>
        <v>0.6192163473</v>
      </c>
      <c r="M3135">
        <f t="shared" si="2"/>
        <v>0.1376036327</v>
      </c>
      <c r="N3135">
        <f t="shared" si="3"/>
        <v>0.06880181637</v>
      </c>
    </row>
    <row r="3136" ht="15.75" hidden="1" customHeight="1">
      <c r="A3136" s="5" t="s">
        <v>8468</v>
      </c>
      <c r="B3136" s="6">
        <v>8775.0</v>
      </c>
      <c r="C3136" s="5">
        <v>5.0</v>
      </c>
      <c r="D3136" s="5">
        <v>13.0</v>
      </c>
      <c r="E3136" s="5">
        <v>3.0</v>
      </c>
      <c r="F3136" s="5">
        <v>0.0</v>
      </c>
      <c r="G3136">
        <f>VLOOKUP(A3136,'Socioeconomic factors'!B:E,2,FALSE)</f>
        <v>2.5</v>
      </c>
      <c r="H3136">
        <f>VLOOKUP(A3136,'Socioeconomic factors'!B:E,3,FALSE)</f>
        <v>15.2</v>
      </c>
      <c r="I3136">
        <f>VLOOKUP(A3136,'Socioeconomic factors'!B:E,4,FALSE)</f>
        <v>41299</v>
      </c>
      <c r="J3136">
        <f>VLOOKUP(A3136,'Health Indices'!D:G,3,FALSE)</f>
        <v>6.6</v>
      </c>
      <c r="K3136">
        <f>VLOOKUP(A3136,'Health Indices'!D:G,4,FALSE)</f>
        <v>29</v>
      </c>
      <c r="L3136">
        <f t="shared" si="1"/>
        <v>0.5698005698</v>
      </c>
      <c r="M3136">
        <f t="shared" si="2"/>
        <v>0.3418803419</v>
      </c>
      <c r="N3136">
        <f t="shared" si="3"/>
        <v>0</v>
      </c>
    </row>
    <row r="3137" ht="15.75" hidden="1" customHeight="1">
      <c r="A3137" s="5" t="s">
        <v>8470</v>
      </c>
      <c r="B3137" s="6">
        <v>29994.0</v>
      </c>
      <c r="C3137" s="5">
        <v>22.0</v>
      </c>
      <c r="D3137" s="5">
        <v>30.0</v>
      </c>
      <c r="E3137" s="5">
        <v>6.0</v>
      </c>
      <c r="F3137" s="5">
        <v>4.0</v>
      </c>
      <c r="G3137">
        <f>VLOOKUP(A3137,'Socioeconomic factors'!B:E,2,FALSE)</f>
        <v>3.9</v>
      </c>
      <c r="H3137">
        <f>VLOOKUP(A3137,'Socioeconomic factors'!B:E,3,FALSE)</f>
        <v>8.4</v>
      </c>
      <c r="I3137">
        <f>VLOOKUP(A3137,'Socioeconomic factors'!B:E,4,FALSE)</f>
        <v>56015</v>
      </c>
      <c r="J3137">
        <f>VLOOKUP(A3137,'Health Indices'!D:G,3,FALSE)</f>
        <v>8.3</v>
      </c>
      <c r="K3137">
        <f>VLOOKUP(A3137,'Health Indices'!D:G,4,FALSE)</f>
        <v>24.7</v>
      </c>
      <c r="L3137">
        <f t="shared" si="1"/>
        <v>0.7334800293</v>
      </c>
      <c r="M3137">
        <f t="shared" si="2"/>
        <v>0.200040008</v>
      </c>
      <c r="N3137">
        <f t="shared" si="3"/>
        <v>0.1333600053</v>
      </c>
    </row>
    <row r="3138" ht="15.75" hidden="1" customHeight="1">
      <c r="A3138" s="5" t="s">
        <v>8472</v>
      </c>
      <c r="B3138" s="6">
        <v>10019.0</v>
      </c>
      <c r="C3138" s="5">
        <v>3.0</v>
      </c>
      <c r="D3138" s="5">
        <v>12.0</v>
      </c>
      <c r="E3138" s="5">
        <v>3.0</v>
      </c>
      <c r="F3138" s="5">
        <v>1.0</v>
      </c>
      <c r="G3138">
        <f>VLOOKUP(A3138,'Socioeconomic factors'!B:E,2,FALSE)</f>
        <v>5.2</v>
      </c>
      <c r="H3138">
        <f>VLOOKUP(A3138,'Socioeconomic factors'!B:E,3,FALSE)</f>
        <v>7.8</v>
      </c>
      <c r="I3138">
        <f>VLOOKUP(A3138,'Socioeconomic factors'!B:E,4,FALSE)</f>
        <v>78578</v>
      </c>
      <c r="J3138">
        <f>VLOOKUP(A3138,'Health Indices'!D:G,3,FALSE)</f>
        <v>7.1</v>
      </c>
      <c r="K3138">
        <f>VLOOKUP(A3138,'Health Indices'!D:G,4,FALSE)</f>
        <v>25.9</v>
      </c>
      <c r="L3138">
        <f t="shared" si="1"/>
        <v>0.2994310809</v>
      </c>
      <c r="M3138">
        <f t="shared" si="2"/>
        <v>0.2994310809</v>
      </c>
      <c r="N3138">
        <f t="shared" si="3"/>
        <v>0.09981036032</v>
      </c>
    </row>
    <row r="3139" ht="15.75" hidden="1" customHeight="1">
      <c r="A3139" s="5" t="s">
        <v>8474</v>
      </c>
      <c r="B3139" s="6">
        <v>44970.0</v>
      </c>
      <c r="C3139" s="5">
        <v>33.0</v>
      </c>
      <c r="D3139" s="5">
        <v>32.0</v>
      </c>
      <c r="E3139" s="5">
        <v>5.0</v>
      </c>
      <c r="F3139" s="5">
        <v>3.0</v>
      </c>
      <c r="G3139">
        <f>VLOOKUP(A3139,'Socioeconomic factors'!B:E,2,FALSE)</f>
        <v>5.6</v>
      </c>
      <c r="H3139">
        <f>VLOOKUP(A3139,'Socioeconomic factors'!B:E,3,FALSE)</f>
        <v>12.2</v>
      </c>
      <c r="I3139">
        <f>VLOOKUP(A3139,'Socioeconomic factors'!B:E,4,FALSE)</f>
        <v>69448</v>
      </c>
      <c r="J3139">
        <f>VLOOKUP(A3139,'Health Indices'!D:G,3,FALSE)</f>
        <v>8.1</v>
      </c>
      <c r="K3139">
        <f>VLOOKUP(A3139,'Health Indices'!D:G,4,FALSE)</f>
        <v>30.7</v>
      </c>
      <c r="L3139">
        <f t="shared" si="1"/>
        <v>0.7338225484</v>
      </c>
      <c r="M3139">
        <f t="shared" si="2"/>
        <v>0.1111852346</v>
      </c>
      <c r="N3139">
        <f t="shared" si="3"/>
        <v>0.06671114076</v>
      </c>
    </row>
    <row r="3140" ht="15.75" hidden="1" customHeight="1">
      <c r="A3140" s="5" t="s">
        <v>8476</v>
      </c>
      <c r="B3140" s="6">
        <v>22846.0</v>
      </c>
      <c r="C3140" s="5">
        <v>23.0</v>
      </c>
      <c r="D3140" s="5">
        <v>55.0</v>
      </c>
      <c r="E3140" s="5">
        <v>11.0</v>
      </c>
      <c r="F3140" s="5">
        <v>14.0</v>
      </c>
      <c r="G3140">
        <f>VLOOKUP(A3140,'Socioeconomic factors'!B:E,2,FALSE)</f>
        <v>3.6</v>
      </c>
      <c r="H3140">
        <f>VLOOKUP(A3140,'Socioeconomic factors'!B:E,3,FALSE)</f>
        <v>8.5</v>
      </c>
      <c r="I3140">
        <f>VLOOKUP(A3140,'Socioeconomic factors'!B:E,4,FALSE)</f>
        <v>73572</v>
      </c>
      <c r="J3140">
        <f>VLOOKUP(A3140,'Health Indices'!D:G,3,FALSE)</f>
        <v>4.6</v>
      </c>
      <c r="K3140">
        <f>VLOOKUP(A3140,'Health Indices'!D:G,4,FALSE)</f>
        <v>13.1</v>
      </c>
      <c r="L3140">
        <f t="shared" si="1"/>
        <v>1.006740786</v>
      </c>
      <c r="M3140">
        <f t="shared" si="2"/>
        <v>0.4814847238</v>
      </c>
      <c r="N3140">
        <f t="shared" si="3"/>
        <v>0.6127987394</v>
      </c>
    </row>
    <row r="3141" ht="15.75" hidden="1" customHeight="1">
      <c r="A3141" s="5" t="s">
        <v>8478</v>
      </c>
      <c r="B3141" s="6">
        <v>20871.0</v>
      </c>
      <c r="C3141" s="5">
        <v>16.0</v>
      </c>
      <c r="D3141" s="5">
        <v>16.0</v>
      </c>
      <c r="E3141" s="5">
        <v>2.0</v>
      </c>
      <c r="F3141" s="5">
        <v>2.0</v>
      </c>
      <c r="G3141">
        <f>VLOOKUP(A3141,'Socioeconomic factors'!B:E,2,FALSE)</f>
        <v>5.8</v>
      </c>
      <c r="H3141">
        <f>VLOOKUP(A3141,'Socioeconomic factors'!B:E,3,FALSE)</f>
        <v>14.2</v>
      </c>
      <c r="I3141">
        <f>VLOOKUP(A3141,'Socioeconomic factors'!B:E,4,FALSE)</f>
        <v>56158</v>
      </c>
      <c r="J3141">
        <f>VLOOKUP(A3141,'Health Indices'!D:G,3,FALSE)</f>
        <v>9.5</v>
      </c>
      <c r="K3141">
        <f>VLOOKUP(A3141,'Health Indices'!D:G,4,FALSE)</f>
        <v>31.8</v>
      </c>
      <c r="L3141">
        <f t="shared" si="1"/>
        <v>0.766613962</v>
      </c>
      <c r="M3141">
        <f t="shared" si="2"/>
        <v>0.09582674524</v>
      </c>
      <c r="N3141">
        <f t="shared" si="3"/>
        <v>0.09582674524</v>
      </c>
    </row>
    <row r="3142" ht="15.75" hidden="1" customHeight="1">
      <c r="A3142" s="5" t="s">
        <v>8480</v>
      </c>
      <c r="B3142" s="6">
        <v>8306.0</v>
      </c>
      <c r="C3142" s="5">
        <v>6.0</v>
      </c>
      <c r="D3142" s="5">
        <v>11.0</v>
      </c>
      <c r="E3142" s="5">
        <v>2.0</v>
      </c>
      <c r="F3142" s="5">
        <v>1.0</v>
      </c>
      <c r="G3142">
        <f>VLOOKUP(A3142,'Socioeconomic factors'!B:E,2,FALSE)</f>
        <v>7.9</v>
      </c>
      <c r="H3142">
        <f>VLOOKUP(A3142,'Socioeconomic factors'!B:E,3,FALSE)</f>
        <v>14.2</v>
      </c>
      <c r="I3142">
        <f>VLOOKUP(A3142,'Socioeconomic factors'!B:E,4,FALSE)</f>
        <v>45696</v>
      </c>
      <c r="J3142">
        <f>VLOOKUP(A3142,'Health Indices'!D:G,3,FALSE)</f>
        <v>9.2</v>
      </c>
      <c r="K3142">
        <f>VLOOKUP(A3142,'Health Indices'!D:G,4,FALSE)</f>
        <v>27.1</v>
      </c>
      <c r="L3142">
        <f t="shared" si="1"/>
        <v>0.7223693715</v>
      </c>
      <c r="M3142">
        <f t="shared" si="2"/>
        <v>0.2407897905</v>
      </c>
      <c r="N3142">
        <f t="shared" si="3"/>
        <v>0.1203948953</v>
      </c>
    </row>
    <row r="3143" ht="15.75" hidden="1" customHeight="1">
      <c r="A3143" s="5" t="s">
        <v>8482</v>
      </c>
      <c r="B3143" s="6">
        <v>7179.0</v>
      </c>
      <c r="C3143" s="5">
        <v>3.0</v>
      </c>
      <c r="D3143" s="5">
        <v>11.0</v>
      </c>
      <c r="E3143" s="5">
        <v>4.0</v>
      </c>
      <c r="F3143" s="5">
        <v>0.0</v>
      </c>
      <c r="G3143">
        <f>VLOOKUP(A3143,'Socioeconomic factors'!B:E,2,FALSE)</f>
        <v>3.6</v>
      </c>
      <c r="H3143">
        <f>VLOOKUP(A3143,'Socioeconomic factors'!B:E,3,FALSE)</f>
        <v>12.4</v>
      </c>
      <c r="I3143">
        <f>VLOOKUP(A3143,'Socioeconomic factors'!B:E,4,FALSE)</f>
        <v>53920</v>
      </c>
      <c r="J3143">
        <f>VLOOKUP(A3143,'Health Indices'!D:G,3,FALSE)</f>
        <v>8.5</v>
      </c>
      <c r="K3143">
        <f>VLOOKUP(A3143,'Health Indices'!D:G,4,FALSE)</f>
        <v>32.2</v>
      </c>
      <c r="L3143">
        <f t="shared" si="1"/>
        <v>0.4178854994</v>
      </c>
      <c r="M3143">
        <f t="shared" si="2"/>
        <v>0.5571806658</v>
      </c>
      <c r="N3143">
        <f t="shared" si="3"/>
        <v>0</v>
      </c>
    </row>
  </sheetData>
  <autoFilter ref="$A$1:$N$3143">
    <filterColumn colId="0">
      <customFilters>
        <customFilter val="*, CO*"/>
      </customFilters>
    </filterColumn>
  </autoFilter>
  <conditionalFormatting sqref="L2:L3143">
    <cfRule type="cellIs" dxfId="6" priority="1" operator="greaterThan">
      <formula>3</formula>
    </cfRule>
  </conditionalFormatting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2019-08-11T03:40:23Z</dcterms:created>
</cp:coreProperties>
</file>